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6"/>
  <workbookPr autoCompressPictures="0"/>
  <mc:AlternateContent xmlns:mc="http://schemas.openxmlformats.org/markup-compatibility/2006">
    <mc:Choice Requires="x15">
      <x15ac:absPath xmlns:x15ac="http://schemas.microsoft.com/office/spreadsheetml/2010/11/ac" url="/Users/dperley/Library/CloudStorage/GoogleDrive-danielle.perley@computationalgenomics.ca/My Drive/Projects/MAGIC/32662_add_indexes/"/>
    </mc:Choice>
  </mc:AlternateContent>
  <xr:revisionPtr revIDLastSave="0" documentId="13_ncr:1_{98DEF160-7AA5-3048-9ECE-6587EA26E346}" xr6:coauthVersionLast="47" xr6:coauthVersionMax="47" xr10:uidLastSave="{00000000-0000-0000-0000-000000000000}"/>
  <bookViews>
    <workbookView xWindow="28800" yWindow="-13900" windowWidth="32000" windowHeight="15900" tabRatio="500" xr2:uid="{00000000-000D-0000-FFFF-FFFF00000000}"/>
  </bookViews>
  <sheets>
    <sheet name="Sample Manifest - ALL TYPES" sheetId="1" r:id="rId1"/>
    <sheet name="Examples - Sample Manifest" sheetId="9" r:id="rId2"/>
    <sheet name="Custom Indexes" sheetId="8" r:id="rId3"/>
    <sheet name="ranges" sheetId="5" state="hidden" r:id="rId4"/>
    <sheet name="error-detection" sheetId="7" state="hidden" r:id="rId5"/>
  </sheets>
  <definedNames>
    <definedName name="adapt_1">ranges!$Y$3:$Y$26</definedName>
    <definedName name="adapt_10">ranges!$AH$3:$AH$98</definedName>
    <definedName name="adapt_11">ranges!$AI$3:$AI$98</definedName>
    <definedName name="adapt_12">ranges!$AJ$3:$AJ$290</definedName>
    <definedName name="adapt_14">ranges!$AL$3:$AL$386</definedName>
    <definedName name="adapt_15">ranges!$AM$3:$AM$98</definedName>
    <definedName name="adapt_16">ranges!$AN$3:$AN$98</definedName>
    <definedName name="adapt_17">ranges!$AO$3:$AO$26</definedName>
    <definedName name="adapt_18">ranges!$AP$3:$AP$98</definedName>
    <definedName name="adapt_19">ranges!$AQ$3:$AQ$98</definedName>
    <definedName name="adapt_2">ranges!$Z$3:$Z$26</definedName>
    <definedName name="adapt_20">ranges!$AR$3:$AR$386</definedName>
    <definedName name="adapt_21">ranges!$AS$3:$AS$98</definedName>
    <definedName name="adapt_22">ranges!$AT$3:$AT$98</definedName>
    <definedName name="adapt_23">ranges!$AU$3:$AU$98</definedName>
    <definedName name="adapt_24">ranges!$AV$3:$AV$98</definedName>
    <definedName name="adapt_25">ranges!$AW$3:$AW$98</definedName>
    <definedName name="adapt_26">ranges!$AX$3:$AX$98</definedName>
    <definedName name="adapt_27">ranges!$AY$3:$AY$386</definedName>
    <definedName name="adapt_28">ranges!$AZ$3:$AZ$386</definedName>
    <definedName name="adapt_29">ranges!$BA$3:$BA$98</definedName>
    <definedName name="adapt_3">ranges!$AA$3:$AA$50</definedName>
    <definedName name="adapt_30">ranges!$BB$3:$BB$98</definedName>
    <definedName name="adapt_31">ranges!$BC$3:$BC$194</definedName>
    <definedName name="adapt_32">ranges!$BD$3:$BD$1154</definedName>
    <definedName name="adapt_33">ranges!$BE$3:$BE$386</definedName>
    <definedName name="adapt_34">ranges!$BF$3:$BF$770</definedName>
    <definedName name="adapt_35">ranges!$BG$3:$BG$98</definedName>
    <definedName name="adapt_36">ranges!$BH$3:$BH$98</definedName>
    <definedName name="adapt_37">ranges!$BI$3:$BI$386</definedName>
    <definedName name="adapt_38">ranges!$BJ$3:$BJ$98</definedName>
    <definedName name="adapt_39">ranges!$BK$3:$BK$98</definedName>
    <definedName name="adapt_4">ranges!$AB$3:$AB$26</definedName>
    <definedName name="adapt_40">ranges!$BL$3:$BL$98</definedName>
    <definedName name="adapt_41">ranges!$BM$3:$BM$98</definedName>
    <definedName name="adapt_42">ranges!$BN$3:$BN$386</definedName>
    <definedName name="adapt_43">ranges!$BO$3:$BO$50</definedName>
    <definedName name="adapt_44">ranges!$BP$3:$BP$386</definedName>
    <definedName name="adapt_45">ranges!$BQ$3:$BQ$386</definedName>
    <definedName name="adapt_46">ranges!$BR$3:$BR$50</definedName>
    <definedName name="adapt_47">ranges!$BS$3:$BS$50</definedName>
    <definedName name="adapt_48">ranges!$BT$3:$BT$98</definedName>
    <definedName name="adapt_5">ranges!$AC$3:$AC$110</definedName>
    <definedName name="adapt_6">ranges!$AD$3:$AD$110</definedName>
    <definedName name="adapt_7">ranges!$AE$3:$AE$386</definedName>
    <definedName name="adapt_8">ranges!$AF$3:$AF$98</definedName>
    <definedName name="adapt_9">ranges!$AG$3:$AG$26</definedName>
    <definedName name="adapty_41">ranges!$BS$3:$BS$194</definedName>
    <definedName name="finalpaste_2" localSheetId="3">ranges!$U$1:$CM$2108</definedName>
    <definedName name="finalpaste_3" localSheetId="3">ranges!$U$1:$CM$2108</definedName>
    <definedName name="finalpaste_4" localSheetId="3">ranges!$U$1:$CM$2108</definedName>
    <definedName name="ref_1">ranges!$Q$2</definedName>
    <definedName name="ref_2">ranges!$R$2</definedName>
    <definedName name="well_1">ranges!$D$2:$D$97</definedName>
    <definedName name="well_2">ranges!$E$2:$E$197</definedName>
    <definedName name="well_3">ranges!$F$2:$F$385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CD401" i="7" l="1"/>
  <c r="CR19" i="7"/>
  <c r="CR20" i="7"/>
  <c r="CR21" i="7"/>
  <c r="CR22" i="7"/>
  <c r="CR23" i="7"/>
  <c r="CR24" i="7"/>
  <c r="CR25" i="7"/>
  <c r="CR26" i="7"/>
  <c r="CR27" i="7"/>
  <c r="CR28" i="7"/>
  <c r="CR29" i="7"/>
  <c r="CR30" i="7"/>
  <c r="CR31" i="7"/>
  <c r="CR32" i="7"/>
  <c r="CR33" i="7"/>
  <c r="CR34" i="7"/>
  <c r="CR35" i="7"/>
  <c r="CR36" i="7"/>
  <c r="CR37" i="7"/>
  <c r="CR38" i="7"/>
  <c r="CR39" i="7"/>
  <c r="CR40" i="7"/>
  <c r="CR41" i="7"/>
  <c r="CR42" i="7"/>
  <c r="CR43" i="7"/>
  <c r="CR44" i="7"/>
  <c r="CR45" i="7"/>
  <c r="CR46" i="7"/>
  <c r="CR47" i="7"/>
  <c r="CR48" i="7"/>
  <c r="CR49" i="7"/>
  <c r="CR50" i="7"/>
  <c r="CR51" i="7"/>
  <c r="CR52" i="7"/>
  <c r="CR53" i="7"/>
  <c r="CR54" i="7"/>
  <c r="CR55" i="7"/>
  <c r="CR56" i="7"/>
  <c r="CR57" i="7"/>
  <c r="CR58" i="7"/>
  <c r="CR59" i="7"/>
  <c r="CR60" i="7"/>
  <c r="CR61" i="7"/>
  <c r="CR62" i="7"/>
  <c r="CR63" i="7"/>
  <c r="CR64" i="7"/>
  <c r="CR65" i="7"/>
  <c r="CR66" i="7"/>
  <c r="CR67" i="7"/>
  <c r="CR68" i="7"/>
  <c r="CR69" i="7"/>
  <c r="CR70" i="7"/>
  <c r="CR71" i="7"/>
  <c r="CR72" i="7"/>
  <c r="CR73" i="7"/>
  <c r="CR74" i="7"/>
  <c r="CR75" i="7"/>
  <c r="CR76" i="7"/>
  <c r="CR77" i="7"/>
  <c r="CR78" i="7"/>
  <c r="CR79" i="7"/>
  <c r="CR80" i="7"/>
  <c r="CR81" i="7"/>
  <c r="CR82" i="7"/>
  <c r="CR83" i="7"/>
  <c r="CR84" i="7"/>
  <c r="CR85" i="7"/>
  <c r="CR86" i="7"/>
  <c r="CR87" i="7"/>
  <c r="CR88" i="7"/>
  <c r="CR89" i="7"/>
  <c r="CR90" i="7"/>
  <c r="CR91" i="7"/>
  <c r="CR92" i="7"/>
  <c r="CR93" i="7"/>
  <c r="CR94" i="7"/>
  <c r="CR95" i="7"/>
  <c r="CR96" i="7"/>
  <c r="CR97" i="7"/>
  <c r="CR98" i="7"/>
  <c r="CR99" i="7"/>
  <c r="CR100" i="7"/>
  <c r="CR101" i="7"/>
  <c r="CR102" i="7"/>
  <c r="CR103" i="7"/>
  <c r="CR104" i="7"/>
  <c r="CR105" i="7"/>
  <c r="CR106" i="7"/>
  <c r="CR107" i="7"/>
  <c r="CR108" i="7"/>
  <c r="CR109" i="7"/>
  <c r="CR110" i="7"/>
  <c r="CR111" i="7"/>
  <c r="CR112" i="7"/>
  <c r="CR113" i="7"/>
  <c r="CR114" i="7"/>
  <c r="CR115" i="7"/>
  <c r="CR116" i="7"/>
  <c r="CR117" i="7"/>
  <c r="CR118" i="7"/>
  <c r="CR119" i="7"/>
  <c r="CR120" i="7"/>
  <c r="CR121" i="7"/>
  <c r="CR122" i="7"/>
  <c r="CR123" i="7"/>
  <c r="CR124" i="7"/>
  <c r="CR125" i="7"/>
  <c r="CR126" i="7"/>
  <c r="CR127" i="7"/>
  <c r="CR128" i="7"/>
  <c r="CR129" i="7"/>
  <c r="CR130" i="7"/>
  <c r="CR131" i="7"/>
  <c r="CR132" i="7"/>
  <c r="CR133" i="7"/>
  <c r="CR134" i="7"/>
  <c r="CR135" i="7"/>
  <c r="CR136" i="7"/>
  <c r="CR137" i="7"/>
  <c r="CR138" i="7"/>
  <c r="CR139" i="7"/>
  <c r="CR140" i="7"/>
  <c r="CR141" i="7"/>
  <c r="CR142" i="7"/>
  <c r="CR143" i="7"/>
  <c r="CR144" i="7"/>
  <c r="CR145" i="7"/>
  <c r="CR146" i="7"/>
  <c r="CR147" i="7"/>
  <c r="CR148" i="7"/>
  <c r="CR149" i="7"/>
  <c r="CR150" i="7"/>
  <c r="CR151" i="7"/>
  <c r="CR152" i="7"/>
  <c r="CR153" i="7"/>
  <c r="CR154" i="7"/>
  <c r="CR155" i="7"/>
  <c r="CR156" i="7"/>
  <c r="CR157" i="7"/>
  <c r="CR158" i="7"/>
  <c r="CR159" i="7"/>
  <c r="CR160" i="7"/>
  <c r="CR161" i="7"/>
  <c r="CR162" i="7"/>
  <c r="CR163" i="7"/>
  <c r="CR164" i="7"/>
  <c r="CR165" i="7"/>
  <c r="CR166" i="7"/>
  <c r="CR167" i="7"/>
  <c r="CR168" i="7"/>
  <c r="CR169" i="7"/>
  <c r="CR170" i="7"/>
  <c r="CR171" i="7"/>
  <c r="CR172" i="7"/>
  <c r="CR173" i="7"/>
  <c r="CR174" i="7"/>
  <c r="CR175" i="7"/>
  <c r="CR176" i="7"/>
  <c r="CR177" i="7"/>
  <c r="CR178" i="7"/>
  <c r="CR179" i="7"/>
  <c r="CR180" i="7"/>
  <c r="CR181" i="7"/>
  <c r="CR182" i="7"/>
  <c r="CR183" i="7"/>
  <c r="CR184" i="7"/>
  <c r="CR185" i="7"/>
  <c r="CR186" i="7"/>
  <c r="CR187" i="7"/>
  <c r="CR188" i="7"/>
  <c r="CR189" i="7"/>
  <c r="CR190" i="7"/>
  <c r="CR191" i="7"/>
  <c r="CR192" i="7"/>
  <c r="CR193" i="7"/>
  <c r="CR194" i="7"/>
  <c r="CR195" i="7"/>
  <c r="CR196" i="7"/>
  <c r="CR197" i="7"/>
  <c r="CR198" i="7"/>
  <c r="CR199" i="7"/>
  <c r="CR200" i="7"/>
  <c r="CR201" i="7"/>
  <c r="CR202" i="7"/>
  <c r="CR203" i="7"/>
  <c r="CR204" i="7"/>
  <c r="CR205" i="7"/>
  <c r="CR206" i="7"/>
  <c r="CR207" i="7"/>
  <c r="CR208" i="7"/>
  <c r="CR209" i="7"/>
  <c r="CR210" i="7"/>
  <c r="CR211" i="7"/>
  <c r="CR212" i="7"/>
  <c r="CR213" i="7"/>
  <c r="CR214" i="7"/>
  <c r="CR215" i="7"/>
  <c r="CR216" i="7"/>
  <c r="CR217" i="7"/>
  <c r="CR218" i="7"/>
  <c r="CR219" i="7"/>
  <c r="CR220" i="7"/>
  <c r="CR221" i="7"/>
  <c r="CR222" i="7"/>
  <c r="CR223" i="7"/>
  <c r="CR224" i="7"/>
  <c r="CR225" i="7"/>
  <c r="CR226" i="7"/>
  <c r="CR227" i="7"/>
  <c r="CR228" i="7"/>
  <c r="CR229" i="7"/>
  <c r="CR230" i="7"/>
  <c r="CR231" i="7"/>
  <c r="CR232" i="7"/>
  <c r="CR233" i="7"/>
  <c r="CR234" i="7"/>
  <c r="CR235" i="7"/>
  <c r="CR236" i="7"/>
  <c r="CR237" i="7"/>
  <c r="CR238" i="7"/>
  <c r="CR239" i="7"/>
  <c r="CR240" i="7"/>
  <c r="CR241" i="7"/>
  <c r="CR242" i="7"/>
  <c r="CR243" i="7"/>
  <c r="CR244" i="7"/>
  <c r="CR245" i="7"/>
  <c r="CR246" i="7"/>
  <c r="CR247" i="7"/>
  <c r="CR248" i="7"/>
  <c r="CR249" i="7"/>
  <c r="CR250" i="7"/>
  <c r="CR251" i="7"/>
  <c r="CR252" i="7"/>
  <c r="CR253" i="7"/>
  <c r="CR254" i="7"/>
  <c r="CR255" i="7"/>
  <c r="CR256" i="7"/>
  <c r="CR257" i="7"/>
  <c r="CR258" i="7"/>
  <c r="CR259" i="7"/>
  <c r="CR260" i="7"/>
  <c r="CR261" i="7"/>
  <c r="CR262" i="7"/>
  <c r="CR263" i="7"/>
  <c r="CR264" i="7"/>
  <c r="CR265" i="7"/>
  <c r="CR266" i="7"/>
  <c r="CR267" i="7"/>
  <c r="CR268" i="7"/>
  <c r="CR269" i="7"/>
  <c r="CR270" i="7"/>
  <c r="CR271" i="7"/>
  <c r="CR272" i="7"/>
  <c r="CR273" i="7"/>
  <c r="CR274" i="7"/>
  <c r="CR275" i="7"/>
  <c r="CR276" i="7"/>
  <c r="CR277" i="7"/>
  <c r="CR278" i="7"/>
  <c r="CR279" i="7"/>
  <c r="CR280" i="7"/>
  <c r="CR281" i="7"/>
  <c r="CR282" i="7"/>
  <c r="CR283" i="7"/>
  <c r="CR284" i="7"/>
  <c r="CR285" i="7"/>
  <c r="CR286" i="7"/>
  <c r="CR287" i="7"/>
  <c r="CR288" i="7"/>
  <c r="CR289" i="7"/>
  <c r="CR290" i="7"/>
  <c r="CR291" i="7"/>
  <c r="CR292" i="7"/>
  <c r="CR293" i="7"/>
  <c r="CR294" i="7"/>
  <c r="CR295" i="7"/>
  <c r="CR296" i="7"/>
  <c r="CR297" i="7"/>
  <c r="CR298" i="7"/>
  <c r="CR299" i="7"/>
  <c r="CR300" i="7"/>
  <c r="CR301" i="7"/>
  <c r="CR302" i="7"/>
  <c r="CR303" i="7"/>
  <c r="CR304" i="7"/>
  <c r="CR305" i="7"/>
  <c r="CR306" i="7"/>
  <c r="CR307" i="7"/>
  <c r="CR308" i="7"/>
  <c r="CR309" i="7"/>
  <c r="CR310" i="7"/>
  <c r="CR311" i="7"/>
  <c r="CR312" i="7"/>
  <c r="CR313" i="7"/>
  <c r="CR314" i="7"/>
  <c r="CR315" i="7"/>
  <c r="CR316" i="7"/>
  <c r="CR317" i="7"/>
  <c r="CR318" i="7"/>
  <c r="CR319" i="7"/>
  <c r="CR320" i="7"/>
  <c r="CR321" i="7"/>
  <c r="CR322" i="7"/>
  <c r="CR323" i="7"/>
  <c r="CR324" i="7"/>
  <c r="CR325" i="7"/>
  <c r="CR326" i="7"/>
  <c r="CR327" i="7"/>
  <c r="CR328" i="7"/>
  <c r="CR329" i="7"/>
  <c r="CR330" i="7"/>
  <c r="CR331" i="7"/>
  <c r="CR332" i="7"/>
  <c r="CR333" i="7"/>
  <c r="CR334" i="7"/>
  <c r="CR335" i="7"/>
  <c r="CR336" i="7"/>
  <c r="CR337" i="7"/>
  <c r="CR338" i="7"/>
  <c r="CR339" i="7"/>
  <c r="CR340" i="7"/>
  <c r="CR341" i="7"/>
  <c r="CR342" i="7"/>
  <c r="CR343" i="7"/>
  <c r="CR344" i="7"/>
  <c r="CR345" i="7"/>
  <c r="CR346" i="7"/>
  <c r="CR347" i="7"/>
  <c r="CR348" i="7"/>
  <c r="CR349" i="7"/>
  <c r="CR350" i="7"/>
  <c r="CR351" i="7"/>
  <c r="CR352" i="7"/>
  <c r="CR353" i="7"/>
  <c r="CR354" i="7"/>
  <c r="CR355" i="7"/>
  <c r="CR356" i="7"/>
  <c r="CR357" i="7"/>
  <c r="CR358" i="7"/>
  <c r="CR359" i="7"/>
  <c r="CR360" i="7"/>
  <c r="CR361" i="7"/>
  <c r="CR362" i="7"/>
  <c r="CR363" i="7"/>
  <c r="CR364" i="7"/>
  <c r="CR365" i="7"/>
  <c r="CR366" i="7"/>
  <c r="CR367" i="7"/>
  <c r="CR368" i="7"/>
  <c r="CR369" i="7"/>
  <c r="CR370" i="7"/>
  <c r="CR371" i="7"/>
  <c r="CR372" i="7"/>
  <c r="CR373" i="7"/>
  <c r="CR374" i="7"/>
  <c r="CR375" i="7"/>
  <c r="CR376" i="7"/>
  <c r="CR377" i="7"/>
  <c r="CR378" i="7"/>
  <c r="CR379" i="7"/>
  <c r="CR380" i="7"/>
  <c r="CR381" i="7"/>
  <c r="CR382" i="7"/>
  <c r="CR383" i="7"/>
  <c r="CR384" i="7"/>
  <c r="CR385" i="7"/>
  <c r="CR386" i="7"/>
  <c r="CR387" i="7"/>
  <c r="CR388" i="7"/>
  <c r="CR389" i="7"/>
  <c r="CR390" i="7"/>
  <c r="CR391" i="7"/>
  <c r="CR392" i="7"/>
  <c r="CR393" i="7"/>
  <c r="CR394" i="7"/>
  <c r="CR395" i="7"/>
  <c r="CR396" i="7"/>
  <c r="CR397" i="7"/>
  <c r="CR398" i="7"/>
  <c r="CR399" i="7"/>
  <c r="CR400" i="7"/>
  <c r="CR401" i="7"/>
  <c r="CR18" i="7"/>
  <c r="CR17" i="7" s="1"/>
  <c r="CR16" i="7" s="1"/>
  <c r="CG19" i="7"/>
  <c r="CG20" i="7"/>
  <c r="CG21" i="7"/>
  <c r="CG22" i="7"/>
  <c r="CG23" i="7"/>
  <c r="CG24" i="7"/>
  <c r="CG25" i="7"/>
  <c r="CG26" i="7"/>
  <c r="CG27" i="7"/>
  <c r="CG28" i="7"/>
  <c r="CG29" i="7"/>
  <c r="CG30" i="7"/>
  <c r="CG31" i="7"/>
  <c r="CG32" i="7"/>
  <c r="CG33" i="7"/>
  <c r="CG34" i="7"/>
  <c r="CG35" i="7"/>
  <c r="CG36" i="7"/>
  <c r="CG37" i="7"/>
  <c r="CG38" i="7"/>
  <c r="CG39" i="7"/>
  <c r="CG40" i="7"/>
  <c r="CG41" i="7"/>
  <c r="CG42" i="7"/>
  <c r="CG43" i="7"/>
  <c r="CG44" i="7"/>
  <c r="CG45" i="7"/>
  <c r="CG46" i="7"/>
  <c r="CG47" i="7"/>
  <c r="CG48" i="7"/>
  <c r="CG49" i="7"/>
  <c r="CG50" i="7"/>
  <c r="CG51" i="7"/>
  <c r="CG52" i="7"/>
  <c r="CG53" i="7"/>
  <c r="CG54" i="7"/>
  <c r="CG55" i="7"/>
  <c r="CG56" i="7"/>
  <c r="CG57" i="7"/>
  <c r="CG58" i="7"/>
  <c r="CG59" i="7"/>
  <c r="CG60" i="7"/>
  <c r="CG61" i="7"/>
  <c r="CG62" i="7"/>
  <c r="CG63" i="7"/>
  <c r="CG64" i="7"/>
  <c r="CG65" i="7"/>
  <c r="CG66" i="7"/>
  <c r="CG67" i="7"/>
  <c r="CG68" i="7"/>
  <c r="CG69" i="7"/>
  <c r="CG70" i="7"/>
  <c r="CG71" i="7"/>
  <c r="CG72" i="7"/>
  <c r="CG73" i="7"/>
  <c r="CG74" i="7"/>
  <c r="CG75" i="7"/>
  <c r="CG76" i="7"/>
  <c r="CG77" i="7"/>
  <c r="CG78" i="7"/>
  <c r="CG79" i="7"/>
  <c r="CG80" i="7"/>
  <c r="CG81" i="7"/>
  <c r="CG82" i="7"/>
  <c r="CG83" i="7"/>
  <c r="CG84" i="7"/>
  <c r="CG85" i="7"/>
  <c r="CG86" i="7"/>
  <c r="CG87" i="7"/>
  <c r="CG88" i="7"/>
  <c r="CG89" i="7"/>
  <c r="CG90" i="7"/>
  <c r="CG91" i="7"/>
  <c r="CG92" i="7"/>
  <c r="CG93" i="7"/>
  <c r="CG94" i="7"/>
  <c r="CG95" i="7"/>
  <c r="CG96" i="7"/>
  <c r="CG97" i="7"/>
  <c r="CG98" i="7"/>
  <c r="CG99" i="7"/>
  <c r="CG100" i="7"/>
  <c r="CG101" i="7"/>
  <c r="CG102" i="7"/>
  <c r="CG103" i="7"/>
  <c r="CG104" i="7"/>
  <c r="CG105" i="7"/>
  <c r="CG106" i="7"/>
  <c r="CG107" i="7"/>
  <c r="CG108" i="7"/>
  <c r="CG109" i="7"/>
  <c r="CG110" i="7"/>
  <c r="CG111" i="7"/>
  <c r="CG112" i="7"/>
  <c r="CG113" i="7"/>
  <c r="CG114" i="7"/>
  <c r="CG115" i="7"/>
  <c r="CG116" i="7"/>
  <c r="CG117" i="7"/>
  <c r="CG118" i="7"/>
  <c r="CG119" i="7"/>
  <c r="CG120" i="7"/>
  <c r="CG121" i="7"/>
  <c r="CG122" i="7"/>
  <c r="CG123" i="7"/>
  <c r="CG124" i="7"/>
  <c r="CG125" i="7"/>
  <c r="CG126" i="7"/>
  <c r="CG127" i="7"/>
  <c r="CG128" i="7"/>
  <c r="CG129" i="7"/>
  <c r="CG130" i="7"/>
  <c r="CG131" i="7"/>
  <c r="CG132" i="7"/>
  <c r="CG133" i="7"/>
  <c r="CG134" i="7"/>
  <c r="CG135" i="7"/>
  <c r="CG136" i="7"/>
  <c r="CG137" i="7"/>
  <c r="CG138" i="7"/>
  <c r="CG139" i="7"/>
  <c r="CG140" i="7"/>
  <c r="CG141" i="7"/>
  <c r="CG142" i="7"/>
  <c r="CG143" i="7"/>
  <c r="CG144" i="7"/>
  <c r="CG145" i="7"/>
  <c r="CG146" i="7"/>
  <c r="CG147" i="7"/>
  <c r="CG148" i="7"/>
  <c r="CG149" i="7"/>
  <c r="CG150" i="7"/>
  <c r="CG151" i="7"/>
  <c r="CG152" i="7"/>
  <c r="CG153" i="7"/>
  <c r="CG154" i="7"/>
  <c r="CG155" i="7"/>
  <c r="CG156" i="7"/>
  <c r="CG157" i="7"/>
  <c r="CG158" i="7"/>
  <c r="CG159" i="7"/>
  <c r="CG160" i="7"/>
  <c r="CG161" i="7"/>
  <c r="CG162" i="7"/>
  <c r="CG163" i="7"/>
  <c r="CG164" i="7"/>
  <c r="CG165" i="7"/>
  <c r="CG166" i="7"/>
  <c r="CG167" i="7"/>
  <c r="CG168" i="7"/>
  <c r="CG169" i="7"/>
  <c r="CG170" i="7"/>
  <c r="CG171" i="7"/>
  <c r="CG172" i="7"/>
  <c r="CG173" i="7"/>
  <c r="CG174" i="7"/>
  <c r="CG175" i="7"/>
  <c r="CG176" i="7"/>
  <c r="CG177" i="7"/>
  <c r="CG178" i="7"/>
  <c r="CG179" i="7"/>
  <c r="CG180" i="7"/>
  <c r="CG181" i="7"/>
  <c r="CG182" i="7"/>
  <c r="CG183" i="7"/>
  <c r="CG184" i="7"/>
  <c r="CG185" i="7"/>
  <c r="CG186" i="7"/>
  <c r="CG187" i="7"/>
  <c r="CG188" i="7"/>
  <c r="CG189" i="7"/>
  <c r="CG190" i="7"/>
  <c r="CG191" i="7"/>
  <c r="CG192" i="7"/>
  <c r="CG193" i="7"/>
  <c r="CG194" i="7"/>
  <c r="CG195" i="7"/>
  <c r="CG196" i="7"/>
  <c r="CG197" i="7"/>
  <c r="CG198" i="7"/>
  <c r="CG199" i="7"/>
  <c r="CG200" i="7"/>
  <c r="CG201" i="7"/>
  <c r="CG202" i="7"/>
  <c r="CG203" i="7"/>
  <c r="CG204" i="7"/>
  <c r="CG205" i="7"/>
  <c r="CG206" i="7"/>
  <c r="CG207" i="7"/>
  <c r="CG208" i="7"/>
  <c r="CG209" i="7"/>
  <c r="CG210" i="7"/>
  <c r="CG211" i="7"/>
  <c r="CG212" i="7"/>
  <c r="CG213" i="7"/>
  <c r="CG214" i="7"/>
  <c r="CG215" i="7"/>
  <c r="CG216" i="7"/>
  <c r="CG217" i="7"/>
  <c r="CG218" i="7"/>
  <c r="CG219" i="7"/>
  <c r="CG220" i="7"/>
  <c r="CG221" i="7"/>
  <c r="CG222" i="7"/>
  <c r="CG223" i="7"/>
  <c r="CG224" i="7"/>
  <c r="CG225" i="7"/>
  <c r="CG226" i="7"/>
  <c r="CG227" i="7"/>
  <c r="CG228" i="7"/>
  <c r="CG229" i="7"/>
  <c r="CG230" i="7"/>
  <c r="CG231" i="7"/>
  <c r="CG232" i="7"/>
  <c r="CG233" i="7"/>
  <c r="CG234" i="7"/>
  <c r="CG235" i="7"/>
  <c r="CG236" i="7"/>
  <c r="CG237" i="7"/>
  <c r="CG238" i="7"/>
  <c r="CG239" i="7"/>
  <c r="CG240" i="7"/>
  <c r="CG241" i="7"/>
  <c r="CG242" i="7"/>
  <c r="CG243" i="7"/>
  <c r="CG244" i="7"/>
  <c r="CG245" i="7"/>
  <c r="CG246" i="7"/>
  <c r="CG247" i="7"/>
  <c r="CG248" i="7"/>
  <c r="CG249" i="7"/>
  <c r="CG250" i="7"/>
  <c r="CG251" i="7"/>
  <c r="CG252" i="7"/>
  <c r="CG253" i="7"/>
  <c r="CG254" i="7"/>
  <c r="CG255" i="7"/>
  <c r="CG256" i="7"/>
  <c r="CG257" i="7"/>
  <c r="CG258" i="7"/>
  <c r="CG259" i="7"/>
  <c r="CG260" i="7"/>
  <c r="CG261" i="7"/>
  <c r="CG262" i="7"/>
  <c r="CG263" i="7"/>
  <c r="CG264" i="7"/>
  <c r="CG265" i="7"/>
  <c r="CG266" i="7"/>
  <c r="CG267" i="7"/>
  <c r="CG268" i="7"/>
  <c r="CG269" i="7"/>
  <c r="CG270" i="7"/>
  <c r="CG271" i="7"/>
  <c r="CG272" i="7"/>
  <c r="CG273" i="7"/>
  <c r="CG274" i="7"/>
  <c r="CG275" i="7"/>
  <c r="CG276" i="7"/>
  <c r="CG277" i="7"/>
  <c r="CG278" i="7"/>
  <c r="CG279" i="7"/>
  <c r="CG280" i="7"/>
  <c r="CG281" i="7"/>
  <c r="CG282" i="7"/>
  <c r="CG283" i="7"/>
  <c r="CG284" i="7"/>
  <c r="CG285" i="7"/>
  <c r="CG286" i="7"/>
  <c r="CG287" i="7"/>
  <c r="CG288" i="7"/>
  <c r="CG289" i="7"/>
  <c r="CG290" i="7"/>
  <c r="CG291" i="7"/>
  <c r="CG292" i="7"/>
  <c r="CG293" i="7"/>
  <c r="CG294" i="7"/>
  <c r="CG295" i="7"/>
  <c r="CG296" i="7"/>
  <c r="CG297" i="7"/>
  <c r="CG298" i="7"/>
  <c r="CG299" i="7"/>
  <c r="CG300" i="7"/>
  <c r="CG301" i="7"/>
  <c r="CG302" i="7"/>
  <c r="CG303" i="7"/>
  <c r="CG304" i="7"/>
  <c r="CG305" i="7"/>
  <c r="CG306" i="7"/>
  <c r="CG307" i="7"/>
  <c r="CG308" i="7"/>
  <c r="CG309" i="7"/>
  <c r="CG310" i="7"/>
  <c r="CG311" i="7"/>
  <c r="CG312" i="7"/>
  <c r="CG313" i="7"/>
  <c r="CG314" i="7"/>
  <c r="CG315" i="7"/>
  <c r="CG316" i="7"/>
  <c r="CG317" i="7"/>
  <c r="CG318" i="7"/>
  <c r="CG319" i="7"/>
  <c r="CG320" i="7"/>
  <c r="CG321" i="7"/>
  <c r="CG322" i="7"/>
  <c r="CG323" i="7"/>
  <c r="CG324" i="7"/>
  <c r="CG325" i="7"/>
  <c r="CG326" i="7"/>
  <c r="CG327" i="7"/>
  <c r="CG328" i="7"/>
  <c r="CG329" i="7"/>
  <c r="CG330" i="7"/>
  <c r="CG331" i="7"/>
  <c r="CG332" i="7"/>
  <c r="CG333" i="7"/>
  <c r="CG334" i="7"/>
  <c r="CG335" i="7"/>
  <c r="CG336" i="7"/>
  <c r="CG337" i="7"/>
  <c r="CG338" i="7"/>
  <c r="CG339" i="7"/>
  <c r="CG340" i="7"/>
  <c r="CG341" i="7"/>
  <c r="CG342" i="7"/>
  <c r="CG343" i="7"/>
  <c r="CG344" i="7"/>
  <c r="CG345" i="7"/>
  <c r="CG346" i="7"/>
  <c r="CG347" i="7"/>
  <c r="CG348" i="7"/>
  <c r="CG349" i="7"/>
  <c r="CG350" i="7"/>
  <c r="CG351" i="7"/>
  <c r="CG352" i="7"/>
  <c r="CG353" i="7"/>
  <c r="CG354" i="7"/>
  <c r="CG355" i="7"/>
  <c r="CG356" i="7"/>
  <c r="CG357" i="7"/>
  <c r="CG358" i="7"/>
  <c r="CG359" i="7"/>
  <c r="CG360" i="7"/>
  <c r="CG361" i="7"/>
  <c r="CG362" i="7"/>
  <c r="CG363" i="7"/>
  <c r="CG364" i="7"/>
  <c r="CG365" i="7"/>
  <c r="CG366" i="7"/>
  <c r="CG367" i="7"/>
  <c r="CG368" i="7"/>
  <c r="CG369" i="7"/>
  <c r="CG370" i="7"/>
  <c r="CG371" i="7"/>
  <c r="CG372" i="7"/>
  <c r="CG373" i="7"/>
  <c r="CG374" i="7"/>
  <c r="CG375" i="7"/>
  <c r="CG376" i="7"/>
  <c r="CG377" i="7"/>
  <c r="CG378" i="7"/>
  <c r="CG379" i="7"/>
  <c r="CG380" i="7"/>
  <c r="CG381" i="7"/>
  <c r="CG382" i="7"/>
  <c r="CG383" i="7"/>
  <c r="CG384" i="7"/>
  <c r="CG385" i="7"/>
  <c r="CG386" i="7"/>
  <c r="CG387" i="7"/>
  <c r="CG388" i="7"/>
  <c r="CG389" i="7"/>
  <c r="CG390" i="7"/>
  <c r="CG391" i="7"/>
  <c r="CG392" i="7"/>
  <c r="CG393" i="7"/>
  <c r="CG394" i="7"/>
  <c r="CG395" i="7"/>
  <c r="CG396" i="7"/>
  <c r="CG397" i="7"/>
  <c r="CG398" i="7"/>
  <c r="CG399" i="7"/>
  <c r="CG400" i="7"/>
  <c r="CG401" i="7"/>
  <c r="CG18" i="7"/>
  <c r="CH18" i="7" s="1"/>
  <c r="CI18" i="7" s="1"/>
  <c r="CJ18" i="7" s="1"/>
  <c r="CK18" i="7" s="1"/>
  <c r="CL18" i="7" s="1"/>
  <c r="CM18" i="7" s="1"/>
  <c r="CK17" i="7"/>
  <c r="CJ17" i="7"/>
  <c r="CI17" i="7"/>
  <c r="CI67" i="7" s="1"/>
  <c r="CJ67" i="7" s="1"/>
  <c r="CH17" i="7"/>
  <c r="CH67" i="7"/>
  <c r="CD19" i="7"/>
  <c r="CD20" i="7"/>
  <c r="CD21" i="7"/>
  <c r="CD22" i="7"/>
  <c r="CD23" i="7"/>
  <c r="CD24" i="7"/>
  <c r="CD25" i="7"/>
  <c r="CD26" i="7"/>
  <c r="CD27" i="7"/>
  <c r="CD28" i="7"/>
  <c r="CD29" i="7"/>
  <c r="CD30" i="7"/>
  <c r="CD31" i="7"/>
  <c r="CD32" i="7"/>
  <c r="CD33" i="7"/>
  <c r="CD34" i="7"/>
  <c r="CD35" i="7"/>
  <c r="CD36" i="7"/>
  <c r="CD37" i="7"/>
  <c r="CD38" i="7"/>
  <c r="CD39" i="7"/>
  <c r="CD40" i="7"/>
  <c r="CD41" i="7"/>
  <c r="CD42" i="7"/>
  <c r="CD43" i="7"/>
  <c r="CD44" i="7"/>
  <c r="CD45" i="7"/>
  <c r="CD46" i="7"/>
  <c r="CD47" i="7"/>
  <c r="CD48" i="7"/>
  <c r="CD49" i="7"/>
  <c r="CD50" i="7"/>
  <c r="CD51" i="7"/>
  <c r="CD52" i="7"/>
  <c r="CD53" i="7"/>
  <c r="CD54" i="7"/>
  <c r="CD55" i="7"/>
  <c r="CD56" i="7"/>
  <c r="CD57" i="7"/>
  <c r="CD58" i="7"/>
  <c r="CD59" i="7"/>
  <c r="CD60" i="7"/>
  <c r="CD61" i="7"/>
  <c r="CD62" i="7"/>
  <c r="CD63" i="7"/>
  <c r="CD64" i="7"/>
  <c r="CD65" i="7"/>
  <c r="CD66" i="7"/>
  <c r="CD67" i="7"/>
  <c r="CD68" i="7"/>
  <c r="CD69" i="7"/>
  <c r="CD70" i="7"/>
  <c r="CD71" i="7"/>
  <c r="CD72" i="7"/>
  <c r="CD73" i="7"/>
  <c r="CD74" i="7"/>
  <c r="CD75" i="7"/>
  <c r="CD76" i="7"/>
  <c r="CD77" i="7"/>
  <c r="CD78" i="7"/>
  <c r="CD79" i="7"/>
  <c r="CD80" i="7"/>
  <c r="CD81" i="7"/>
  <c r="CD82" i="7"/>
  <c r="CD83" i="7"/>
  <c r="CD84" i="7"/>
  <c r="CD85" i="7"/>
  <c r="CD86" i="7"/>
  <c r="CD87" i="7"/>
  <c r="CD88" i="7"/>
  <c r="CD89" i="7"/>
  <c r="CD90" i="7"/>
  <c r="CD91" i="7"/>
  <c r="CD92" i="7"/>
  <c r="CD93" i="7"/>
  <c r="CD94" i="7"/>
  <c r="CD95" i="7"/>
  <c r="CD96" i="7"/>
  <c r="CD97" i="7"/>
  <c r="CD98" i="7"/>
  <c r="CD99" i="7"/>
  <c r="CD100" i="7"/>
  <c r="CD101" i="7"/>
  <c r="CD102" i="7"/>
  <c r="CD103" i="7"/>
  <c r="CD104" i="7"/>
  <c r="CD105" i="7"/>
  <c r="CD106" i="7"/>
  <c r="CD107" i="7"/>
  <c r="CD108" i="7"/>
  <c r="CD109" i="7"/>
  <c r="CD110" i="7"/>
  <c r="CD111" i="7"/>
  <c r="CD112" i="7"/>
  <c r="CD113" i="7"/>
  <c r="CD114" i="7"/>
  <c r="CD115" i="7"/>
  <c r="CD116" i="7"/>
  <c r="CD117" i="7"/>
  <c r="CD118" i="7"/>
  <c r="CD119" i="7"/>
  <c r="CD120" i="7"/>
  <c r="CD121" i="7"/>
  <c r="CD122" i="7"/>
  <c r="CD123" i="7"/>
  <c r="CD124" i="7"/>
  <c r="CD125" i="7"/>
  <c r="CD126" i="7"/>
  <c r="CD127" i="7"/>
  <c r="CD128" i="7"/>
  <c r="CD129" i="7"/>
  <c r="CD130" i="7"/>
  <c r="CD131" i="7"/>
  <c r="CD132" i="7"/>
  <c r="CD133" i="7"/>
  <c r="CD134" i="7"/>
  <c r="CD135" i="7"/>
  <c r="CD136" i="7"/>
  <c r="CD137" i="7"/>
  <c r="CD138" i="7"/>
  <c r="CD139" i="7"/>
  <c r="CD140" i="7"/>
  <c r="CD141" i="7"/>
  <c r="CD142" i="7"/>
  <c r="CD143" i="7"/>
  <c r="CD144" i="7"/>
  <c r="CD145" i="7"/>
  <c r="CD146" i="7"/>
  <c r="CD147" i="7"/>
  <c r="CD148" i="7"/>
  <c r="CD149" i="7"/>
  <c r="CD150" i="7"/>
  <c r="CD151" i="7"/>
  <c r="CD152" i="7"/>
  <c r="CD153" i="7"/>
  <c r="CD154" i="7"/>
  <c r="CD155" i="7"/>
  <c r="CD156" i="7"/>
  <c r="CD157" i="7"/>
  <c r="CD158" i="7"/>
  <c r="CD159" i="7"/>
  <c r="CD160" i="7"/>
  <c r="CD161" i="7"/>
  <c r="CD162" i="7"/>
  <c r="CD163" i="7"/>
  <c r="CD164" i="7"/>
  <c r="CD165" i="7"/>
  <c r="CD166" i="7"/>
  <c r="CD167" i="7"/>
  <c r="CD168" i="7"/>
  <c r="CD169" i="7"/>
  <c r="CD170" i="7"/>
  <c r="CD171" i="7"/>
  <c r="CD172" i="7"/>
  <c r="CD173" i="7"/>
  <c r="CD174" i="7"/>
  <c r="CD175" i="7"/>
  <c r="CD176" i="7"/>
  <c r="CD177" i="7"/>
  <c r="CD178" i="7"/>
  <c r="CD179" i="7"/>
  <c r="CD180" i="7"/>
  <c r="CD181" i="7"/>
  <c r="CD182" i="7"/>
  <c r="CD183" i="7"/>
  <c r="CD184" i="7"/>
  <c r="CD185" i="7"/>
  <c r="CD186" i="7"/>
  <c r="CD187" i="7"/>
  <c r="CD188" i="7"/>
  <c r="CD189" i="7"/>
  <c r="CD190" i="7"/>
  <c r="CD191" i="7"/>
  <c r="CD192" i="7"/>
  <c r="CD193" i="7"/>
  <c r="CD194" i="7"/>
  <c r="CD195" i="7"/>
  <c r="CD196" i="7"/>
  <c r="CD197" i="7"/>
  <c r="CD198" i="7"/>
  <c r="CD199" i="7"/>
  <c r="CD200" i="7"/>
  <c r="CD201" i="7"/>
  <c r="CD202" i="7"/>
  <c r="CD203" i="7"/>
  <c r="CD204" i="7"/>
  <c r="CD205" i="7"/>
  <c r="CD206" i="7"/>
  <c r="CD207" i="7"/>
  <c r="CD208" i="7"/>
  <c r="CD209" i="7"/>
  <c r="CD210" i="7"/>
  <c r="CD211" i="7"/>
  <c r="CD212" i="7"/>
  <c r="CD213" i="7"/>
  <c r="CD214" i="7"/>
  <c r="CD215" i="7"/>
  <c r="CD216" i="7"/>
  <c r="CD217" i="7"/>
  <c r="CD218" i="7"/>
  <c r="CD219" i="7"/>
  <c r="CD220" i="7"/>
  <c r="CD221" i="7"/>
  <c r="CD222" i="7"/>
  <c r="CD223" i="7"/>
  <c r="CD224" i="7"/>
  <c r="CD225" i="7"/>
  <c r="CD226" i="7"/>
  <c r="CD227" i="7"/>
  <c r="CD228" i="7"/>
  <c r="CD229" i="7"/>
  <c r="CD230" i="7"/>
  <c r="CD231" i="7"/>
  <c r="CD232" i="7"/>
  <c r="CD233" i="7"/>
  <c r="CD234" i="7"/>
  <c r="CD235" i="7"/>
  <c r="CD236" i="7"/>
  <c r="CD237" i="7"/>
  <c r="CD238" i="7"/>
  <c r="CD239" i="7"/>
  <c r="CD240" i="7"/>
  <c r="CD241" i="7"/>
  <c r="CD242" i="7"/>
  <c r="CD243" i="7"/>
  <c r="CD244" i="7"/>
  <c r="CD245" i="7"/>
  <c r="CD246" i="7"/>
  <c r="CD247" i="7"/>
  <c r="CD248" i="7"/>
  <c r="CD249" i="7"/>
  <c r="CD250" i="7"/>
  <c r="CD251" i="7"/>
  <c r="CD252" i="7"/>
  <c r="CD253" i="7"/>
  <c r="CD254" i="7"/>
  <c r="CD255" i="7"/>
  <c r="CD256" i="7"/>
  <c r="CD257" i="7"/>
  <c r="CD258" i="7"/>
  <c r="CD259" i="7"/>
  <c r="CD260" i="7"/>
  <c r="CD261" i="7"/>
  <c r="CD262" i="7"/>
  <c r="CD263" i="7"/>
  <c r="CD264" i="7"/>
  <c r="CD265" i="7"/>
  <c r="CD266" i="7"/>
  <c r="CD267" i="7"/>
  <c r="CD268" i="7"/>
  <c r="CD269" i="7"/>
  <c r="CD270" i="7"/>
  <c r="CD271" i="7"/>
  <c r="CD272" i="7"/>
  <c r="CD273" i="7"/>
  <c r="CD274" i="7"/>
  <c r="CD275" i="7"/>
  <c r="CD276" i="7"/>
  <c r="CD277" i="7"/>
  <c r="CD278" i="7"/>
  <c r="CD279" i="7"/>
  <c r="CD280" i="7"/>
  <c r="CD281" i="7"/>
  <c r="CD282" i="7"/>
  <c r="CD283" i="7"/>
  <c r="CD284" i="7"/>
  <c r="CD285" i="7"/>
  <c r="CD286" i="7"/>
  <c r="CD287" i="7"/>
  <c r="CD288" i="7"/>
  <c r="CD289" i="7"/>
  <c r="CD290" i="7"/>
  <c r="CD291" i="7"/>
  <c r="CD292" i="7"/>
  <c r="CD293" i="7"/>
  <c r="CD294" i="7"/>
  <c r="CD295" i="7"/>
  <c r="CD296" i="7"/>
  <c r="CD297" i="7"/>
  <c r="CD298" i="7"/>
  <c r="CD299" i="7"/>
  <c r="CD300" i="7"/>
  <c r="CD301" i="7"/>
  <c r="CD302" i="7"/>
  <c r="CD303" i="7"/>
  <c r="CD304" i="7"/>
  <c r="CD305" i="7"/>
  <c r="CD306" i="7"/>
  <c r="CD307" i="7"/>
  <c r="CD308" i="7"/>
  <c r="CD309" i="7"/>
  <c r="CD310" i="7"/>
  <c r="CD311" i="7"/>
  <c r="CD312" i="7"/>
  <c r="CD313" i="7"/>
  <c r="CD314" i="7"/>
  <c r="CD315" i="7"/>
  <c r="CD316" i="7"/>
  <c r="CD317" i="7"/>
  <c r="CD318" i="7"/>
  <c r="CD319" i="7"/>
  <c r="CD320" i="7"/>
  <c r="CD321" i="7"/>
  <c r="CD322" i="7"/>
  <c r="CD323" i="7"/>
  <c r="CD324" i="7"/>
  <c r="CD325" i="7"/>
  <c r="CD326" i="7"/>
  <c r="CD327" i="7"/>
  <c r="CD328" i="7"/>
  <c r="CD329" i="7"/>
  <c r="CD330" i="7"/>
  <c r="CD331" i="7"/>
  <c r="CD332" i="7"/>
  <c r="CD333" i="7"/>
  <c r="CD334" i="7"/>
  <c r="CD335" i="7"/>
  <c r="CD336" i="7"/>
  <c r="CD337" i="7"/>
  <c r="CD338" i="7"/>
  <c r="CD339" i="7"/>
  <c r="CD340" i="7"/>
  <c r="CD341" i="7"/>
  <c r="CD342" i="7"/>
  <c r="CD343" i="7"/>
  <c r="CD344" i="7"/>
  <c r="CD345" i="7"/>
  <c r="CD346" i="7"/>
  <c r="CD347" i="7"/>
  <c r="CD348" i="7"/>
  <c r="CD349" i="7"/>
  <c r="CD350" i="7"/>
  <c r="CD351" i="7"/>
  <c r="CD352" i="7"/>
  <c r="CD353" i="7"/>
  <c r="CD354" i="7"/>
  <c r="CD355" i="7"/>
  <c r="CD356" i="7"/>
  <c r="CD357" i="7"/>
  <c r="CD358" i="7"/>
  <c r="CD359" i="7"/>
  <c r="CD360" i="7"/>
  <c r="CD361" i="7"/>
  <c r="CD362" i="7"/>
  <c r="CD363" i="7"/>
  <c r="CD364" i="7"/>
  <c r="CD365" i="7"/>
  <c r="CD366" i="7"/>
  <c r="CD367" i="7"/>
  <c r="CD368" i="7"/>
  <c r="CD369" i="7"/>
  <c r="CD370" i="7"/>
  <c r="CD371" i="7"/>
  <c r="CD372" i="7"/>
  <c r="CD373" i="7"/>
  <c r="CD374" i="7"/>
  <c r="CD375" i="7"/>
  <c r="CD376" i="7"/>
  <c r="CD377" i="7"/>
  <c r="CD378" i="7"/>
  <c r="CD379" i="7"/>
  <c r="CD380" i="7"/>
  <c r="CD381" i="7"/>
  <c r="CD382" i="7"/>
  <c r="CD383" i="7"/>
  <c r="CD384" i="7"/>
  <c r="CD385" i="7"/>
  <c r="CD386" i="7"/>
  <c r="CD387" i="7"/>
  <c r="CD388" i="7"/>
  <c r="CD389" i="7"/>
  <c r="CD390" i="7"/>
  <c r="CD391" i="7"/>
  <c r="CD392" i="7"/>
  <c r="CD393" i="7"/>
  <c r="CD394" i="7"/>
  <c r="CD395" i="7"/>
  <c r="CD396" i="7"/>
  <c r="CD397" i="7"/>
  <c r="CD398" i="7"/>
  <c r="CD399" i="7"/>
  <c r="CD400" i="7"/>
  <c r="CD18" i="7"/>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9" i="1"/>
  <c r="A18" i="7"/>
  <c r="B18" i="7"/>
  <c r="A19"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A20"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A21"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A22"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A23"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A24"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A25" i="7"/>
  <c r="A26"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A27"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A28" i="7"/>
  <c r="BO28" i="7"/>
  <c r="A29"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A30"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A31"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A32" i="7"/>
  <c r="A33"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A34"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A35"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A36"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A37"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A38"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A39"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A40"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A41"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A42"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A43"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A44"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A45" i="7"/>
  <c r="BO45" i="7"/>
  <c r="A46"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A47"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A48"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A49"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A50"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A51"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A52" i="7"/>
  <c r="A53"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A54" i="7"/>
  <c r="BO54" i="7"/>
  <c r="A55"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A56"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A57"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A58"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A59" i="7"/>
  <c r="BO59" i="7"/>
  <c r="A60"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A61"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A62" i="7"/>
  <c r="BO62" i="7"/>
  <c r="A63"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A64"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A65"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A66"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A67"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A68" i="7"/>
  <c r="A69"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A70"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A71"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A72"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A73" i="7"/>
  <c r="A74"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A75" i="7"/>
  <c r="A76" i="7"/>
  <c r="A77"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A78" i="7"/>
  <c r="A79"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A80" i="7"/>
  <c r="BO80" i="7"/>
  <c r="A81"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A82"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A83"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A84"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A85" i="7"/>
  <c r="A86"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A87"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A88"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A89"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A90"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A91"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A92"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A93"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A94"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A95"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A96"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A97" i="7"/>
  <c r="BO97" i="7"/>
  <c r="A98"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A99"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A100" i="7"/>
  <c r="A101"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A102"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A103" i="7"/>
  <c r="A104"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A105" i="7"/>
  <c r="BO105" i="7"/>
  <c r="A106"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A107"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A108" i="7"/>
  <c r="BO108" i="7"/>
  <c r="A109" i="7"/>
  <c r="A110" i="7"/>
  <c r="A111"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A112" i="7"/>
  <c r="A113"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A114"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A115" i="7"/>
  <c r="A116"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A117"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A118"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A119"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A120"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A121" i="7"/>
  <c r="A122"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A123"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A124"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A125"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A126"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A127" i="7"/>
  <c r="A128"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A129" i="7"/>
  <c r="A130"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A131" i="7"/>
  <c r="A132" i="7"/>
  <c r="A133" i="7"/>
  <c r="A134"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A135" i="7"/>
  <c r="A136"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A137" i="7"/>
  <c r="A138" i="7"/>
  <c r="A139" i="7"/>
  <c r="A140"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A141" i="7"/>
  <c r="A142"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A143"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A144"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A145"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A146"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A147"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A148"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A149"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A150"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A151"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A152"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A153" i="7"/>
  <c r="A154"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A155"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A156"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A157" i="7"/>
  <c r="A158"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A159"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A160"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A161"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A162"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A163" i="7"/>
  <c r="BO163" i="7"/>
  <c r="A164"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A165"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A166"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A167"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A168" i="7"/>
  <c r="A169"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A170" i="7"/>
  <c r="A171" i="7"/>
  <c r="A172" i="7"/>
  <c r="A173" i="7"/>
  <c r="BO173" i="7"/>
  <c r="A174"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A175" i="7"/>
  <c r="A176" i="7"/>
  <c r="A177" i="7"/>
  <c r="A178"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A179"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A180" i="7"/>
  <c r="BO180" i="7"/>
  <c r="A181"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A182" i="7"/>
  <c r="BO182" i="7"/>
  <c r="A183" i="7"/>
  <c r="A184" i="7"/>
  <c r="BO184" i="7"/>
  <c r="A185"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A186"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A187"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A188"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A189"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A190" i="7"/>
  <c r="BO190" i="7"/>
  <c r="A191" i="7"/>
  <c r="BO191" i="7"/>
  <c r="A192" i="7"/>
  <c r="A193"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A194" i="7"/>
  <c r="A195"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A196"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A197" i="7"/>
  <c r="A198" i="7"/>
  <c r="A199"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A200"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A201" i="7"/>
  <c r="A202" i="7"/>
  <c r="A203"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A204"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A205"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A206"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A207" i="7"/>
  <c r="A208"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A209"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A210" i="7"/>
  <c r="BO210" i="7"/>
  <c r="A211"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A212" i="7"/>
  <c r="BO212" i="7"/>
  <c r="A213" i="7"/>
  <c r="BO213" i="7"/>
  <c r="A214"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A215" i="7"/>
  <c r="BO215" i="7"/>
  <c r="A216"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A217"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A218" i="7"/>
  <c r="A219" i="7"/>
  <c r="A220" i="7"/>
  <c r="BO220" i="7"/>
  <c r="A221"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A222"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A223"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A224"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A225" i="7"/>
  <c r="BO225" i="7"/>
  <c r="A226"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A227"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A228" i="7"/>
  <c r="A229"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A230" i="7"/>
  <c r="A231" i="7"/>
  <c r="A232" i="7"/>
  <c r="BO232" i="7"/>
  <c r="A233"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A234" i="7"/>
  <c r="A235" i="7"/>
  <c r="BO235" i="7"/>
  <c r="A236" i="7"/>
  <c r="A237"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A238" i="7"/>
  <c r="BO238" i="7"/>
  <c r="A239"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A240"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A241" i="7"/>
  <c r="BO241" i="7"/>
  <c r="A242" i="7"/>
  <c r="BO242" i="7"/>
  <c r="A243" i="7"/>
  <c r="A244" i="7"/>
  <c r="A245"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A246"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A247" i="7"/>
  <c r="A248"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A249" i="7"/>
  <c r="A250" i="7"/>
  <c r="BO250" i="7"/>
  <c r="A251" i="7"/>
  <c r="A252" i="7"/>
  <c r="BO252" i="7"/>
  <c r="A253" i="7"/>
  <c r="A254" i="7"/>
  <c r="A255"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A256"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A257" i="7"/>
  <c r="A258" i="7"/>
  <c r="A259" i="7"/>
  <c r="A260"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A261"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A262"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A263" i="7"/>
  <c r="A264" i="7"/>
  <c r="A265" i="7"/>
  <c r="BO265" i="7"/>
  <c r="A266" i="7"/>
  <c r="A267"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A268" i="7"/>
  <c r="A269"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A270" i="7"/>
  <c r="BO270" i="7"/>
  <c r="A271" i="7"/>
  <c r="A272"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A273" i="7"/>
  <c r="A274"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A275" i="7"/>
  <c r="BO275" i="7"/>
  <c r="A276"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A277"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A278" i="7"/>
  <c r="BO278" i="7"/>
  <c r="A279"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A280"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A281" i="7"/>
  <c r="A282" i="7"/>
  <c r="A283" i="7"/>
  <c r="A284" i="7"/>
  <c r="BO284" i="7"/>
  <c r="A285"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A286" i="7"/>
  <c r="BO286" i="7"/>
  <c r="A287"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A288" i="7"/>
  <c r="A289" i="7"/>
  <c r="BO289" i="7"/>
  <c r="A290" i="7"/>
  <c r="BO290" i="7"/>
  <c r="A291"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A292"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A293" i="7"/>
  <c r="BO293" i="7"/>
  <c r="A294"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A295" i="7"/>
  <c r="A296" i="7"/>
  <c r="A297" i="7"/>
  <c r="A298" i="7"/>
  <c r="A299" i="7"/>
  <c r="BO299" i="7"/>
  <c r="A300" i="7"/>
  <c r="A301"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A302"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A303" i="7"/>
  <c r="A304"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A305" i="7"/>
  <c r="A306" i="7"/>
  <c r="A307"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A308" i="7"/>
  <c r="A309"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A310"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A311" i="7"/>
  <c r="A312" i="7"/>
  <c r="A313" i="7"/>
  <c r="BO313" i="7"/>
  <c r="A314"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A315" i="7"/>
  <c r="BO315" i="7"/>
  <c r="A316"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A317"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A318"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A319" i="7"/>
  <c r="BO319" i="7"/>
  <c r="A320" i="7"/>
  <c r="BO320" i="7"/>
  <c r="A321"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A322" i="7"/>
  <c r="BO322" i="7"/>
  <c r="A323" i="7"/>
  <c r="A324"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A325" i="7"/>
  <c r="A326" i="7"/>
  <c r="A327" i="7"/>
  <c r="BO327" i="7"/>
  <c r="A328"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A329" i="7"/>
  <c r="BO329" i="7"/>
  <c r="A330"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A331" i="7"/>
  <c r="BO331" i="7"/>
  <c r="A332"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A333" i="7"/>
  <c r="A334" i="7"/>
  <c r="A335"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A336" i="7"/>
  <c r="A337" i="7"/>
  <c r="BO337" i="7"/>
  <c r="A338"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A339" i="7"/>
  <c r="BO339" i="7"/>
  <c r="A340" i="7"/>
  <c r="A341" i="7"/>
  <c r="BO341" i="7"/>
  <c r="A342"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A343" i="7"/>
  <c r="A344" i="7"/>
  <c r="A345" i="7"/>
  <c r="BO345" i="7"/>
  <c r="A346" i="7"/>
  <c r="A347" i="7"/>
  <c r="BO347" i="7"/>
  <c r="A348" i="7"/>
  <c r="A349" i="7"/>
  <c r="A350" i="7"/>
  <c r="A351"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A352" i="7"/>
  <c r="BO352" i="7"/>
  <c r="A353"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A354" i="7"/>
  <c r="A355" i="7"/>
  <c r="A356"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A357" i="7"/>
  <c r="BO357" i="7"/>
  <c r="A358"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A359" i="7"/>
  <c r="A360" i="7"/>
  <c r="BO360" i="7"/>
  <c r="A361"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A362" i="7"/>
  <c r="BO362" i="7"/>
  <c r="A363" i="7"/>
  <c r="BO363" i="7"/>
  <c r="A364" i="7"/>
  <c r="A365"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A366" i="7"/>
  <c r="BO366" i="7"/>
  <c r="A367"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A368" i="7"/>
  <c r="BO368" i="7"/>
  <c r="A369" i="7"/>
  <c r="BO369" i="7"/>
  <c r="A370"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A371" i="7"/>
  <c r="BO371" i="7"/>
  <c r="A372"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A373" i="7"/>
  <c r="BO373" i="7"/>
  <c r="A374" i="7"/>
  <c r="A375" i="7"/>
  <c r="A376" i="7"/>
  <c r="A377" i="7"/>
  <c r="BO377" i="7"/>
  <c r="A378"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A379"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A380" i="7"/>
  <c r="BO380" i="7"/>
  <c r="A381"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A382"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A383"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A384"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A385" i="7"/>
  <c r="A386" i="7"/>
  <c r="BO386" i="7"/>
  <c r="A387" i="7"/>
  <c r="A388" i="7"/>
  <c r="BO388" i="7"/>
  <c r="A389" i="7"/>
  <c r="BO389" i="7"/>
  <c r="A390" i="7"/>
  <c r="BO390" i="7"/>
  <c r="A391" i="7"/>
  <c r="BO391" i="7"/>
  <c r="A392"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A393"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A394" i="7"/>
  <c r="A395" i="7"/>
  <c r="BO395" i="7"/>
  <c r="A396" i="7"/>
  <c r="A397"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A398" i="7"/>
  <c r="BO398" i="7"/>
  <c r="A399" i="7"/>
  <c r="A400"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A401"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20" i="7"/>
  <c r="BO22" i="7"/>
  <c r="BO23" i="7"/>
  <c r="CB23" i="7"/>
  <c r="BO29" i="7"/>
  <c r="CB29" i="7"/>
  <c r="BO36" i="7"/>
  <c r="BO38" i="7"/>
  <c r="BO44" i="7"/>
  <c r="BO47" i="7"/>
  <c r="BO49" i="7"/>
  <c r="BO60" i="7"/>
  <c r="BO92" i="7"/>
  <c r="BO188" i="7"/>
  <c r="BP18" i="7"/>
  <c r="BP19" i="7"/>
  <c r="BP20" i="7"/>
  <c r="BP21" i="7"/>
  <c r="BP22" i="7"/>
  <c r="BP23" i="7"/>
  <c r="BP24" i="7"/>
  <c r="BP25" i="7"/>
  <c r="BP26" i="7"/>
  <c r="BP27" i="7"/>
  <c r="BP28" i="7"/>
  <c r="BP29" i="7"/>
  <c r="BP30" i="7"/>
  <c r="BP31" i="7"/>
  <c r="BP32" i="7"/>
  <c r="BP33" i="7"/>
  <c r="BP34" i="7"/>
  <c r="BP35" i="7"/>
  <c r="BP36" i="7"/>
  <c r="BP37" i="7"/>
  <c r="BP38" i="7"/>
  <c r="BP39" i="7"/>
  <c r="BP40" i="7"/>
  <c r="BP41" i="7"/>
  <c r="BP42" i="7"/>
  <c r="BP43" i="7"/>
  <c r="BP44" i="7"/>
  <c r="BP45" i="7"/>
  <c r="BP46" i="7"/>
  <c r="BP47" i="7"/>
  <c r="BP48" i="7"/>
  <c r="BP49" i="7"/>
  <c r="BP50" i="7"/>
  <c r="BP51" i="7"/>
  <c r="BP52" i="7"/>
  <c r="BP53" i="7"/>
  <c r="BP54" i="7"/>
  <c r="BP55" i="7"/>
  <c r="BP56" i="7"/>
  <c r="BP57" i="7"/>
  <c r="BP58" i="7"/>
  <c r="BP59" i="7"/>
  <c r="BP60" i="7"/>
  <c r="BP61" i="7"/>
  <c r="BP62" i="7"/>
  <c r="BP63" i="7"/>
  <c r="BP64" i="7"/>
  <c r="BP65" i="7"/>
  <c r="BP66" i="7"/>
  <c r="BP67" i="7"/>
  <c r="BP68" i="7"/>
  <c r="BP69" i="7"/>
  <c r="BP70" i="7"/>
  <c r="BP71" i="7"/>
  <c r="BP72" i="7"/>
  <c r="BP73" i="7"/>
  <c r="BP74" i="7"/>
  <c r="BP75" i="7"/>
  <c r="BP76" i="7"/>
  <c r="BP77" i="7"/>
  <c r="BP78" i="7"/>
  <c r="BP79" i="7"/>
  <c r="BP80" i="7"/>
  <c r="BP81" i="7"/>
  <c r="BP82" i="7"/>
  <c r="BP83" i="7"/>
  <c r="BP84" i="7"/>
  <c r="BP85" i="7"/>
  <c r="BP86" i="7"/>
  <c r="BP87" i="7"/>
  <c r="BP88" i="7"/>
  <c r="BP89" i="7"/>
  <c r="BP90" i="7"/>
  <c r="BP91" i="7"/>
  <c r="BP92" i="7"/>
  <c r="BP93" i="7"/>
  <c r="BP94" i="7"/>
  <c r="BP95" i="7"/>
  <c r="BP96" i="7"/>
  <c r="BP97" i="7"/>
  <c r="BP98" i="7"/>
  <c r="BP99" i="7"/>
  <c r="BP100" i="7"/>
  <c r="BP101" i="7"/>
  <c r="BP102" i="7"/>
  <c r="BP103" i="7"/>
  <c r="BP104" i="7"/>
  <c r="BP105" i="7"/>
  <c r="BP106" i="7"/>
  <c r="BP107" i="7"/>
  <c r="BP108" i="7"/>
  <c r="BP109" i="7"/>
  <c r="BP110" i="7"/>
  <c r="BP111" i="7"/>
  <c r="BP112" i="7"/>
  <c r="BP113" i="7"/>
  <c r="BP114" i="7"/>
  <c r="BP115" i="7"/>
  <c r="BP116" i="7"/>
  <c r="BP117" i="7"/>
  <c r="BP118" i="7"/>
  <c r="BP119" i="7"/>
  <c r="BP120" i="7"/>
  <c r="BP121" i="7"/>
  <c r="BP122" i="7"/>
  <c r="BP123" i="7"/>
  <c r="BP124" i="7"/>
  <c r="BP125" i="7"/>
  <c r="BP126" i="7"/>
  <c r="BP127" i="7"/>
  <c r="BP128" i="7"/>
  <c r="BP129" i="7"/>
  <c r="BP130" i="7"/>
  <c r="BP131" i="7"/>
  <c r="BP132" i="7"/>
  <c r="BP133" i="7"/>
  <c r="BP134" i="7"/>
  <c r="BP135" i="7"/>
  <c r="BP136" i="7"/>
  <c r="BP137" i="7"/>
  <c r="BP138" i="7"/>
  <c r="BP139" i="7"/>
  <c r="BP140" i="7"/>
  <c r="BP141" i="7"/>
  <c r="BP142" i="7"/>
  <c r="BP143" i="7"/>
  <c r="BP144" i="7"/>
  <c r="BP145" i="7"/>
  <c r="BP146" i="7"/>
  <c r="BP147" i="7"/>
  <c r="BP148" i="7"/>
  <c r="BP149" i="7"/>
  <c r="BP150" i="7"/>
  <c r="BP151" i="7"/>
  <c r="BP152" i="7"/>
  <c r="BP153" i="7"/>
  <c r="BP154" i="7"/>
  <c r="BP155" i="7"/>
  <c r="BP156" i="7"/>
  <c r="BP157" i="7"/>
  <c r="BP158" i="7"/>
  <c r="BP159" i="7"/>
  <c r="BP160" i="7"/>
  <c r="BP161" i="7"/>
  <c r="BP162" i="7"/>
  <c r="BP163" i="7"/>
  <c r="BP164" i="7"/>
  <c r="BP165" i="7"/>
  <c r="BP166" i="7"/>
  <c r="BP167" i="7"/>
  <c r="BP168" i="7"/>
  <c r="BP169" i="7"/>
  <c r="BP170" i="7"/>
  <c r="BP171" i="7"/>
  <c r="BP172" i="7"/>
  <c r="BP173" i="7"/>
  <c r="BP174" i="7"/>
  <c r="BP175" i="7"/>
  <c r="BP176" i="7"/>
  <c r="BP177" i="7"/>
  <c r="BP178" i="7"/>
  <c r="BP179" i="7"/>
  <c r="BP180" i="7"/>
  <c r="BP181" i="7"/>
  <c r="BP182" i="7"/>
  <c r="BP183" i="7"/>
  <c r="BP184" i="7"/>
  <c r="BP185" i="7"/>
  <c r="BP186" i="7"/>
  <c r="BP187" i="7"/>
  <c r="BP188" i="7"/>
  <c r="BP189" i="7"/>
  <c r="BP190" i="7"/>
  <c r="BP191" i="7"/>
  <c r="BP192" i="7"/>
  <c r="BP193" i="7"/>
  <c r="BP194" i="7"/>
  <c r="BP195" i="7"/>
  <c r="BP196" i="7"/>
  <c r="BP197" i="7"/>
  <c r="BP198" i="7"/>
  <c r="BP199" i="7"/>
  <c r="BP200" i="7"/>
  <c r="BP201" i="7"/>
  <c r="BP202" i="7"/>
  <c r="BP203" i="7"/>
  <c r="BP204" i="7"/>
  <c r="BP205" i="7"/>
  <c r="BP206" i="7"/>
  <c r="BP207" i="7"/>
  <c r="BP208" i="7"/>
  <c r="BP209" i="7"/>
  <c r="BP210" i="7"/>
  <c r="BP211" i="7"/>
  <c r="BP212" i="7"/>
  <c r="BP213" i="7"/>
  <c r="BP214" i="7"/>
  <c r="BP215" i="7"/>
  <c r="BP216" i="7"/>
  <c r="BP217" i="7"/>
  <c r="BP218" i="7"/>
  <c r="BP219" i="7"/>
  <c r="BP220" i="7"/>
  <c r="BP221" i="7"/>
  <c r="BP222" i="7"/>
  <c r="BP223" i="7"/>
  <c r="BP224" i="7"/>
  <c r="BP225" i="7"/>
  <c r="BP226" i="7"/>
  <c r="BP227" i="7"/>
  <c r="BP228" i="7"/>
  <c r="BP229" i="7"/>
  <c r="BP230" i="7"/>
  <c r="BP231" i="7"/>
  <c r="BP232" i="7"/>
  <c r="BP233" i="7"/>
  <c r="BP234" i="7"/>
  <c r="BP235" i="7"/>
  <c r="BP236" i="7"/>
  <c r="BP237" i="7"/>
  <c r="BP238" i="7"/>
  <c r="BP239" i="7"/>
  <c r="BP240" i="7"/>
  <c r="BP241" i="7"/>
  <c r="BP242" i="7"/>
  <c r="BP243" i="7"/>
  <c r="BP244" i="7"/>
  <c r="BP245" i="7"/>
  <c r="BP246" i="7"/>
  <c r="BP247" i="7"/>
  <c r="BP248" i="7"/>
  <c r="BP249" i="7"/>
  <c r="BP250" i="7"/>
  <c r="BP251" i="7"/>
  <c r="BP252" i="7"/>
  <c r="BP253" i="7"/>
  <c r="BP254" i="7"/>
  <c r="BP255" i="7"/>
  <c r="BP256" i="7"/>
  <c r="BP257" i="7"/>
  <c r="BP258" i="7"/>
  <c r="BP259" i="7"/>
  <c r="BP260" i="7"/>
  <c r="BP261" i="7"/>
  <c r="BP262" i="7"/>
  <c r="BP263" i="7"/>
  <c r="BP264" i="7"/>
  <c r="BP265" i="7"/>
  <c r="BP266" i="7"/>
  <c r="BP267" i="7"/>
  <c r="BP268" i="7"/>
  <c r="BP269" i="7"/>
  <c r="BP270" i="7"/>
  <c r="BP271" i="7"/>
  <c r="BP272" i="7"/>
  <c r="BP273" i="7"/>
  <c r="BP274" i="7"/>
  <c r="BP275" i="7"/>
  <c r="BP276" i="7"/>
  <c r="BP277" i="7"/>
  <c r="BP278" i="7"/>
  <c r="BP279" i="7"/>
  <c r="BP280" i="7"/>
  <c r="BP281" i="7"/>
  <c r="BP282" i="7"/>
  <c r="BP283" i="7"/>
  <c r="BP284" i="7"/>
  <c r="BP285" i="7"/>
  <c r="BP286" i="7"/>
  <c r="BP287" i="7"/>
  <c r="BP288" i="7"/>
  <c r="BP289" i="7"/>
  <c r="BP290" i="7"/>
  <c r="BP291" i="7"/>
  <c r="BP292" i="7"/>
  <c r="BP293" i="7"/>
  <c r="BP294" i="7"/>
  <c r="BP295" i="7"/>
  <c r="BP296" i="7"/>
  <c r="BP297" i="7"/>
  <c r="BP298" i="7"/>
  <c r="BP299" i="7"/>
  <c r="BP300" i="7"/>
  <c r="BP301" i="7"/>
  <c r="BP302" i="7"/>
  <c r="BP303" i="7"/>
  <c r="BP304" i="7"/>
  <c r="BP305" i="7"/>
  <c r="BP306" i="7"/>
  <c r="BP307" i="7"/>
  <c r="BP308" i="7"/>
  <c r="BP309" i="7"/>
  <c r="BP310" i="7"/>
  <c r="BP311" i="7"/>
  <c r="BP312" i="7"/>
  <c r="BP313" i="7"/>
  <c r="BP314" i="7"/>
  <c r="BP315" i="7"/>
  <c r="BP316" i="7"/>
  <c r="BP317" i="7"/>
  <c r="BP318" i="7"/>
  <c r="BP319" i="7"/>
  <c r="BP320" i="7"/>
  <c r="BP321" i="7"/>
  <c r="BP322" i="7"/>
  <c r="BP323" i="7"/>
  <c r="BP324" i="7"/>
  <c r="BP325" i="7"/>
  <c r="BP326" i="7"/>
  <c r="BP327" i="7"/>
  <c r="BP328" i="7"/>
  <c r="BP329" i="7"/>
  <c r="BP330" i="7"/>
  <c r="BP331" i="7"/>
  <c r="BP332" i="7"/>
  <c r="BP333" i="7"/>
  <c r="BP334" i="7"/>
  <c r="BP335" i="7"/>
  <c r="BP336" i="7"/>
  <c r="BP337" i="7"/>
  <c r="BP338" i="7"/>
  <c r="BP339" i="7"/>
  <c r="BP340" i="7"/>
  <c r="BP341" i="7"/>
  <c r="BP342" i="7"/>
  <c r="BP343" i="7"/>
  <c r="BP344" i="7"/>
  <c r="BP345" i="7"/>
  <c r="BP346" i="7"/>
  <c r="BP347" i="7"/>
  <c r="BP348" i="7"/>
  <c r="BP349" i="7"/>
  <c r="BP350" i="7"/>
  <c r="BP351" i="7"/>
  <c r="BP352" i="7"/>
  <c r="BP353" i="7"/>
  <c r="BP354" i="7"/>
  <c r="BP355" i="7"/>
  <c r="BP356" i="7"/>
  <c r="BP357" i="7"/>
  <c r="BP358" i="7"/>
  <c r="BP359" i="7"/>
  <c r="BP360" i="7"/>
  <c r="BP361" i="7"/>
  <c r="BP362" i="7"/>
  <c r="BP363" i="7"/>
  <c r="BP364" i="7"/>
  <c r="BP365" i="7"/>
  <c r="BP366" i="7"/>
  <c r="BP367" i="7"/>
  <c r="BP368" i="7"/>
  <c r="BP369" i="7"/>
  <c r="BP370" i="7"/>
  <c r="BP371" i="7"/>
  <c r="BP372" i="7"/>
  <c r="BP373" i="7"/>
  <c r="BP374" i="7"/>
  <c r="BP375" i="7"/>
  <c r="BP376" i="7"/>
  <c r="BP377" i="7"/>
  <c r="BP378" i="7"/>
  <c r="BP379" i="7"/>
  <c r="BP380" i="7"/>
  <c r="BP381" i="7"/>
  <c r="BP382" i="7"/>
  <c r="BP383" i="7"/>
  <c r="BP384" i="7"/>
  <c r="BP385" i="7"/>
  <c r="BP386" i="7"/>
  <c r="BP387" i="7"/>
  <c r="BP388" i="7"/>
  <c r="BP389" i="7"/>
  <c r="BP390" i="7"/>
  <c r="BP391" i="7"/>
  <c r="BP392" i="7"/>
  <c r="BP393" i="7"/>
  <c r="BP394" i="7"/>
  <c r="BP395" i="7"/>
  <c r="BP396" i="7"/>
  <c r="BP397" i="7"/>
  <c r="BP398" i="7"/>
  <c r="BP399" i="7"/>
  <c r="BP400" i="7"/>
  <c r="BP401" i="7"/>
  <c r="BO186"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280" i="7"/>
  <c r="BO155" i="7"/>
  <c r="BO122" i="7"/>
  <c r="BO90"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CB275"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CH388" i="7"/>
  <c r="CH148" i="7"/>
  <c r="CI148" i="7"/>
  <c r="CH372" i="7"/>
  <c r="CI372" i="7"/>
  <c r="CH131" i="7"/>
  <c r="CI131" i="7"/>
  <c r="CJ131" i="7" s="1"/>
  <c r="CK131" i="7" s="1"/>
  <c r="CL131" i="7" s="1"/>
  <c r="CM131" i="7" s="1"/>
  <c r="CH324" i="7"/>
  <c r="CI324" i="7"/>
  <c r="CJ324" i="7" s="1"/>
  <c r="CK324" i="7" s="1"/>
  <c r="CL324" i="7" s="1"/>
  <c r="CM324" i="7" s="1"/>
  <c r="CH116" i="7"/>
  <c r="CH307" i="7"/>
  <c r="CI307" i="7"/>
  <c r="CJ307" i="7" s="1"/>
  <c r="CK307" i="7" s="1"/>
  <c r="CL307" i="7" s="1"/>
  <c r="CM307" i="7" s="1"/>
  <c r="CH394" i="7"/>
  <c r="CI394" i="7"/>
  <c r="CJ394" i="7" s="1"/>
  <c r="CH386" i="7"/>
  <c r="CI386" i="7"/>
  <c r="CJ386" i="7"/>
  <c r="CK386" i="7" s="1"/>
  <c r="CL386" i="7" s="1"/>
  <c r="CM386" i="7" s="1"/>
  <c r="CH378" i="7"/>
  <c r="CI378" i="7"/>
  <c r="CJ378" i="7" s="1"/>
  <c r="CK378" i="7" s="1"/>
  <c r="CL378" i="7" s="1"/>
  <c r="CM378" i="7" s="1"/>
  <c r="CH370" i="7"/>
  <c r="CI370" i="7"/>
  <c r="CJ370" i="7" s="1"/>
  <c r="CK370" i="7" s="1"/>
  <c r="CL370" i="7" s="1"/>
  <c r="CM370" i="7" s="1"/>
  <c r="CH362" i="7"/>
  <c r="CI362" i="7"/>
  <c r="CJ362" i="7" s="1"/>
  <c r="CK362" i="7" s="1"/>
  <c r="CL362" i="7" s="1"/>
  <c r="CM362" i="7" s="1"/>
  <c r="CH354" i="7"/>
  <c r="CI354" i="7"/>
  <c r="CJ354" i="7" s="1"/>
  <c r="CK354" i="7" s="1"/>
  <c r="CL354" i="7" s="1"/>
  <c r="CM354" i="7" s="1"/>
  <c r="CH346" i="7"/>
  <c r="CI346" i="7"/>
  <c r="CJ346" i="7" s="1"/>
  <c r="CK346" i="7" s="1"/>
  <c r="CL346" i="7" s="1"/>
  <c r="CM346" i="7" s="1"/>
  <c r="CH338" i="7"/>
  <c r="CI338" i="7"/>
  <c r="CJ338" i="7" s="1"/>
  <c r="CK338" i="7" s="1"/>
  <c r="CL338" i="7" s="1"/>
  <c r="CM338" i="7" s="1"/>
  <c r="CH330" i="7"/>
  <c r="CH292" i="7"/>
  <c r="CI292" i="7"/>
  <c r="CJ292" i="7" s="1"/>
  <c r="CK292" i="7" s="1"/>
  <c r="CL292" i="7" s="1"/>
  <c r="CM292" i="7" s="1"/>
  <c r="CH243" i="7"/>
  <c r="CI243" i="7"/>
  <c r="CH400" i="7"/>
  <c r="CI400" i="7"/>
  <c r="CJ400" i="7" s="1"/>
  <c r="CK400" i="7" s="1"/>
  <c r="CL400" i="7" s="1"/>
  <c r="CM400" i="7" s="1"/>
  <c r="CH392" i="7"/>
  <c r="CI392" i="7"/>
  <c r="CJ392" i="7" s="1"/>
  <c r="CK392" i="7" s="1"/>
  <c r="CL392" i="7" s="1"/>
  <c r="CM392" i="7" s="1"/>
  <c r="CH384" i="7"/>
  <c r="CI384" i="7"/>
  <c r="CJ384" i="7" s="1"/>
  <c r="CK384" i="7" s="1"/>
  <c r="CL384" i="7" s="1"/>
  <c r="CM384" i="7" s="1"/>
  <c r="CH376" i="7"/>
  <c r="CI376" i="7"/>
  <c r="CJ376" i="7" s="1"/>
  <c r="CK376" i="7" s="1"/>
  <c r="CL376" i="7" s="1"/>
  <c r="CM376" i="7" s="1"/>
  <c r="CH368" i="7"/>
  <c r="CI368" i="7"/>
  <c r="CJ368" i="7"/>
  <c r="CH360" i="7"/>
  <c r="CI360" i="7"/>
  <c r="CJ360" i="7" s="1"/>
  <c r="CK360" i="7" s="1"/>
  <c r="CL360" i="7" s="1"/>
  <c r="CM360" i="7" s="1"/>
  <c r="CH352" i="7"/>
  <c r="CI352" i="7"/>
  <c r="CJ352" i="7" s="1"/>
  <c r="CK352" i="7" s="1"/>
  <c r="CL352" i="7" s="1"/>
  <c r="CM352" i="7" s="1"/>
  <c r="CH344" i="7"/>
  <c r="CI344" i="7"/>
  <c r="CJ344" i="7"/>
  <c r="CK344" i="7" s="1"/>
  <c r="CL344" i="7" s="1"/>
  <c r="CM344" i="7" s="1"/>
  <c r="CH336" i="7"/>
  <c r="CI336" i="7"/>
  <c r="CJ336" i="7" s="1"/>
  <c r="CK336" i="7" s="1"/>
  <c r="CL336" i="7" s="1"/>
  <c r="CM336" i="7" s="1"/>
  <c r="CH328" i="7"/>
  <c r="CI328" i="7"/>
  <c r="CJ328" i="7" s="1"/>
  <c r="CK328" i="7" s="1"/>
  <c r="CL328" i="7" s="1"/>
  <c r="CM328" i="7" s="1"/>
  <c r="CH212" i="7"/>
  <c r="CI212" i="7"/>
  <c r="CJ212" i="7" s="1"/>
  <c r="CK212" i="7" s="1"/>
  <c r="CL212" i="7" s="1"/>
  <c r="CM212" i="7" s="1"/>
  <c r="CH399" i="7"/>
  <c r="CI399" i="7"/>
  <c r="CJ399" i="7" s="1"/>
  <c r="CK399" i="7" s="1"/>
  <c r="CL399" i="7" s="1"/>
  <c r="CM399" i="7" s="1"/>
  <c r="CH391" i="7"/>
  <c r="CI391" i="7"/>
  <c r="CJ391" i="7"/>
  <c r="CK391" i="7" s="1"/>
  <c r="CL391" i="7" s="1"/>
  <c r="CM391" i="7" s="1"/>
  <c r="CH383" i="7"/>
  <c r="CH375" i="7"/>
  <c r="CI375" i="7"/>
  <c r="CJ375" i="7" s="1"/>
  <c r="CK375" i="7" s="1"/>
  <c r="CL375" i="7" s="1"/>
  <c r="CM375" i="7" s="1"/>
  <c r="CH367" i="7"/>
  <c r="CI367" i="7"/>
  <c r="CJ367" i="7" s="1"/>
  <c r="CK367" i="7" s="1"/>
  <c r="CL367" i="7" s="1"/>
  <c r="CM367" i="7" s="1"/>
  <c r="CH359" i="7"/>
  <c r="CI359" i="7"/>
  <c r="CJ359" i="7" s="1"/>
  <c r="CK359" i="7" s="1"/>
  <c r="CL359" i="7" s="1"/>
  <c r="CM359" i="7" s="1"/>
  <c r="CH351" i="7"/>
  <c r="CI351" i="7"/>
  <c r="CJ351" i="7" s="1"/>
  <c r="CK351" i="7" s="1"/>
  <c r="CL351" i="7" s="1"/>
  <c r="CM351" i="7" s="1"/>
  <c r="CH343" i="7"/>
  <c r="CI343" i="7"/>
  <c r="CJ343" i="7" s="1"/>
  <c r="CK343" i="7" s="1"/>
  <c r="CL343" i="7" s="1"/>
  <c r="CM343" i="7" s="1"/>
  <c r="CH335" i="7"/>
  <c r="CI335" i="7"/>
  <c r="CJ335" i="7" s="1"/>
  <c r="CK335" i="7" s="1"/>
  <c r="CL335" i="7" s="1"/>
  <c r="CM335" i="7" s="1"/>
  <c r="CH327" i="7"/>
  <c r="CI327" i="7"/>
  <c r="CJ327" i="7" s="1"/>
  <c r="CK327" i="7" s="1"/>
  <c r="CL327" i="7" s="1"/>
  <c r="CM327" i="7" s="1"/>
  <c r="CH319" i="7"/>
  <c r="CH311" i="7"/>
  <c r="CH303" i="7"/>
  <c r="CI303" i="7"/>
  <c r="CJ303" i="7" s="1"/>
  <c r="CK303" i="7" s="1"/>
  <c r="CL303" i="7" s="1"/>
  <c r="CM303" i="7" s="1"/>
  <c r="CH295" i="7"/>
  <c r="CI295" i="7"/>
  <c r="CJ295" i="7" s="1"/>
  <c r="CK295" i="7"/>
  <c r="CL295" i="7" s="1"/>
  <c r="CM295" i="7" s="1"/>
  <c r="CH287" i="7"/>
  <c r="CI287" i="7"/>
  <c r="CJ287" i="7" s="1"/>
  <c r="CK287" i="7" s="1"/>
  <c r="CL287" i="7" s="1"/>
  <c r="CM287" i="7" s="1"/>
  <c r="CH279" i="7"/>
  <c r="CI279" i="7"/>
  <c r="CJ279" i="7" s="1"/>
  <c r="CK279" i="7" s="1"/>
  <c r="CL279" i="7" s="1"/>
  <c r="CM279" i="7" s="1"/>
  <c r="CH271" i="7"/>
  <c r="CI271" i="7"/>
  <c r="CJ271" i="7" s="1"/>
  <c r="CK271" i="7" s="1"/>
  <c r="CL271" i="7" s="1"/>
  <c r="CM271" i="7"/>
  <c r="CH263" i="7"/>
  <c r="CI263" i="7"/>
  <c r="CJ263" i="7" s="1"/>
  <c r="CK263" i="7" s="1"/>
  <c r="CL263" i="7" s="1"/>
  <c r="CM263" i="7" s="1"/>
  <c r="CH255" i="7"/>
  <c r="CH247" i="7"/>
  <c r="CH239" i="7"/>
  <c r="CI239" i="7"/>
  <c r="CJ239" i="7" s="1"/>
  <c r="CK239" i="7" s="1"/>
  <c r="CL239" i="7" s="1"/>
  <c r="CM239" i="7" s="1"/>
  <c r="CH231" i="7"/>
  <c r="CI231" i="7"/>
  <c r="CJ231" i="7" s="1"/>
  <c r="CK231" i="7" s="1"/>
  <c r="CL231" i="7" s="1"/>
  <c r="CM231" i="7" s="1"/>
  <c r="CH223" i="7"/>
  <c r="CI223" i="7"/>
  <c r="CJ223" i="7" s="1"/>
  <c r="CK223" i="7" s="1"/>
  <c r="CL223" i="7" s="1"/>
  <c r="CM223" i="7" s="1"/>
  <c r="CH215" i="7"/>
  <c r="CI215" i="7"/>
  <c r="CJ215" i="7" s="1"/>
  <c r="CK215" i="7" s="1"/>
  <c r="CL215" i="7" s="1"/>
  <c r="CM215" i="7" s="1"/>
  <c r="CH207" i="7"/>
  <c r="CI207" i="7"/>
  <c r="CJ207" i="7" s="1"/>
  <c r="CK207" i="7" s="1"/>
  <c r="CL207" i="7" s="1"/>
  <c r="CM207" i="7" s="1"/>
  <c r="CH199" i="7"/>
  <c r="CH191" i="7"/>
  <c r="CH183" i="7"/>
  <c r="CI183" i="7"/>
  <c r="CJ183" i="7" s="1"/>
  <c r="CK183" i="7" s="1"/>
  <c r="CL183" i="7" s="1"/>
  <c r="CM183" i="7" s="1"/>
  <c r="CH175" i="7"/>
  <c r="CI175" i="7"/>
  <c r="CJ175" i="7" s="1"/>
  <c r="CK175" i="7" s="1"/>
  <c r="CL175" i="7" s="1"/>
  <c r="CM175" i="7" s="1"/>
  <c r="CH167" i="7"/>
  <c r="CI167" i="7"/>
  <c r="CJ167" i="7" s="1"/>
  <c r="CK167" i="7" s="1"/>
  <c r="CL167" i="7" s="1"/>
  <c r="CM167" i="7" s="1"/>
  <c r="CH396" i="7"/>
  <c r="CI396" i="7"/>
  <c r="CJ396" i="7" s="1"/>
  <c r="CK396" i="7" s="1"/>
  <c r="CL396" i="7" s="1"/>
  <c r="CM396" i="7" s="1"/>
  <c r="CH211" i="7"/>
  <c r="CI211" i="7"/>
  <c r="CJ211" i="7" s="1"/>
  <c r="CK211" i="7" s="1"/>
  <c r="CL211" i="7" s="1"/>
  <c r="CM211" i="7" s="1"/>
  <c r="CH322" i="7"/>
  <c r="CI322" i="7"/>
  <c r="CJ322" i="7" s="1"/>
  <c r="CK322" i="7" s="1"/>
  <c r="CL322" i="7" s="1"/>
  <c r="CM322" i="7" s="1"/>
  <c r="CH320" i="7"/>
  <c r="CI320" i="7"/>
  <c r="CH312" i="7"/>
  <c r="CI312" i="7"/>
  <c r="CH304" i="7"/>
  <c r="CI304" i="7"/>
  <c r="CH296" i="7"/>
  <c r="CI296" i="7"/>
  <c r="CJ296" i="7" s="1"/>
  <c r="CK296" i="7" s="1"/>
  <c r="CL296" i="7" s="1"/>
  <c r="CM296" i="7" s="1"/>
  <c r="CH288" i="7"/>
  <c r="CI288" i="7"/>
  <c r="CJ288" i="7" s="1"/>
  <c r="CK288" i="7" s="1"/>
  <c r="CL288" i="7" s="1"/>
  <c r="CM288" i="7" s="1"/>
  <c r="CH280" i="7"/>
  <c r="CI280" i="7"/>
  <c r="CJ280" i="7" s="1"/>
  <c r="CK280" i="7" s="1"/>
  <c r="CL280" i="7"/>
  <c r="CM280" i="7" s="1"/>
  <c r="CH272" i="7"/>
  <c r="CI272" i="7"/>
  <c r="CJ272" i="7" s="1"/>
  <c r="CK272" i="7" s="1"/>
  <c r="CL272" i="7" s="1"/>
  <c r="CM272" i="7" s="1"/>
  <c r="CH264" i="7"/>
  <c r="CI264" i="7"/>
  <c r="CJ264" i="7" s="1"/>
  <c r="CK264" i="7" s="1"/>
  <c r="CL264" i="7" s="1"/>
  <c r="CM264" i="7" s="1"/>
  <c r="CH256" i="7"/>
  <c r="CI256" i="7"/>
  <c r="CH248" i="7"/>
  <c r="CI248" i="7"/>
  <c r="CH240" i="7"/>
  <c r="CI240" i="7"/>
  <c r="CH232" i="7"/>
  <c r="CI232" i="7"/>
  <c r="CJ232" i="7" s="1"/>
  <c r="CK232" i="7" s="1"/>
  <c r="CL232" i="7" s="1"/>
  <c r="CM232" i="7" s="1"/>
  <c r="CH224" i="7"/>
  <c r="CI224" i="7"/>
  <c r="CJ224" i="7" s="1"/>
  <c r="CK224" i="7" s="1"/>
  <c r="CL224" i="7" s="1"/>
  <c r="CM224" i="7" s="1"/>
  <c r="CH216" i="7"/>
  <c r="CI216" i="7"/>
  <c r="CJ216" i="7" s="1"/>
  <c r="CK216" i="7" s="1"/>
  <c r="CL216" i="7" s="1"/>
  <c r="CM216" i="7" s="1"/>
  <c r="CH208" i="7"/>
  <c r="CI208" i="7"/>
  <c r="CJ208" i="7" s="1"/>
  <c r="CK208" i="7" s="1"/>
  <c r="CL208" i="7" s="1"/>
  <c r="CM208" i="7" s="1"/>
  <c r="CH200" i="7"/>
  <c r="CI200" i="7"/>
  <c r="CJ200" i="7" s="1"/>
  <c r="CK200" i="7" s="1"/>
  <c r="CL200" i="7" s="1"/>
  <c r="CM200" i="7" s="1"/>
  <c r="CH192" i="7"/>
  <c r="CI192" i="7"/>
  <c r="CH184" i="7"/>
  <c r="CI184" i="7"/>
  <c r="CH176" i="7"/>
  <c r="CI176" i="7"/>
  <c r="CH168" i="7"/>
  <c r="CI168" i="7"/>
  <c r="CJ168" i="7" s="1"/>
  <c r="CK168" i="7" s="1"/>
  <c r="CL168" i="7" s="1"/>
  <c r="CM168" i="7" s="1"/>
  <c r="CH160" i="7"/>
  <c r="CI160" i="7"/>
  <c r="CJ160" i="7" s="1"/>
  <c r="CK160" i="7" s="1"/>
  <c r="CL160" i="7" s="1"/>
  <c r="CM160" i="7" s="1"/>
  <c r="CH152" i="7"/>
  <c r="CI152" i="7"/>
  <c r="CJ152" i="7" s="1"/>
  <c r="CK152" i="7" s="1"/>
  <c r="CL152" i="7" s="1"/>
  <c r="CM152" i="7" s="1"/>
  <c r="CH144" i="7"/>
  <c r="CI144" i="7"/>
  <c r="CJ144" i="7" s="1"/>
  <c r="CK144" i="7" s="1"/>
  <c r="CL144" i="7" s="1"/>
  <c r="CM144" i="7" s="1"/>
  <c r="CH136" i="7"/>
  <c r="CI136" i="7"/>
  <c r="CJ136" i="7" s="1"/>
  <c r="CK136" i="7" s="1"/>
  <c r="CL136" i="7" s="1"/>
  <c r="CM136" i="7" s="1"/>
  <c r="CH128" i="7"/>
  <c r="CI128" i="7"/>
  <c r="CJ128" i="7" s="1"/>
  <c r="CK128" i="7" s="1"/>
  <c r="CL128" i="7" s="1"/>
  <c r="CM128" i="7" s="1"/>
  <c r="CH120" i="7"/>
  <c r="CI120" i="7"/>
  <c r="CH112" i="7"/>
  <c r="CI112" i="7"/>
  <c r="CH104" i="7"/>
  <c r="CI104" i="7"/>
  <c r="CJ104" i="7" s="1"/>
  <c r="CK104" i="7" s="1"/>
  <c r="CL104" i="7" s="1"/>
  <c r="CM104" i="7" s="1"/>
  <c r="CH96" i="7"/>
  <c r="CI96" i="7"/>
  <c r="CJ96" i="7" s="1"/>
  <c r="CK96" i="7" s="1"/>
  <c r="CL96" i="7" s="1"/>
  <c r="CM96" i="7" s="1"/>
  <c r="CH88" i="7"/>
  <c r="CI88" i="7"/>
  <c r="CJ88" i="7" s="1"/>
  <c r="CK88" i="7" s="1"/>
  <c r="CL88" i="7" s="1"/>
  <c r="CM88" i="7" s="1"/>
  <c r="CH80" i="7"/>
  <c r="CI80" i="7"/>
  <c r="CJ80" i="7" s="1"/>
  <c r="CK80" i="7" s="1"/>
  <c r="CL80" i="7" s="1"/>
  <c r="CM80" i="7" s="1"/>
  <c r="CH72" i="7"/>
  <c r="CI72" i="7"/>
  <c r="CJ72" i="7" s="1"/>
  <c r="CK72" i="7" s="1"/>
  <c r="CL72" i="7" s="1"/>
  <c r="CM72" i="7" s="1"/>
  <c r="CH64" i="7"/>
  <c r="CI64" i="7"/>
  <c r="CH56" i="7"/>
  <c r="CI56" i="7"/>
  <c r="CH48" i="7"/>
  <c r="CI48" i="7"/>
  <c r="CJ48" i="7" s="1"/>
  <c r="CK48" i="7" s="1"/>
  <c r="CL48" i="7" s="1"/>
  <c r="CM48" i="7" s="1"/>
  <c r="CH40" i="7"/>
  <c r="CI40" i="7"/>
  <c r="CJ40" i="7" s="1"/>
  <c r="CK40" i="7"/>
  <c r="CL40" i="7" s="1"/>
  <c r="CM40" i="7" s="1"/>
  <c r="CH32" i="7"/>
  <c r="CI32" i="7"/>
  <c r="CJ32" i="7" s="1"/>
  <c r="CK32" i="7" s="1"/>
  <c r="CL32" i="7" s="1"/>
  <c r="CM32" i="7" s="1"/>
  <c r="CH24" i="7"/>
  <c r="CI24" i="7"/>
  <c r="CJ24" i="7" s="1"/>
  <c r="CK24" i="7" s="1"/>
  <c r="CL24" i="7" s="1"/>
  <c r="CM24" i="7" s="1"/>
  <c r="BO37" i="7"/>
  <c r="CB37" i="7"/>
  <c r="CH395" i="7"/>
  <c r="CH308" i="7"/>
  <c r="CI308" i="7"/>
  <c r="CH228" i="7"/>
  <c r="CH132" i="7"/>
  <c r="CI132" i="7"/>
  <c r="CJ132" i="7" s="1"/>
  <c r="CK132" i="7" s="1"/>
  <c r="CL132" i="7" s="1"/>
  <c r="CM132" i="7" s="1"/>
  <c r="CH401" i="7"/>
  <c r="CI401" i="7"/>
  <c r="CJ401" i="7" s="1"/>
  <c r="CK401" i="7" s="1"/>
  <c r="CL401" i="7" s="1"/>
  <c r="CM401" i="7" s="1"/>
  <c r="CH385" i="7"/>
  <c r="CI385" i="7"/>
  <c r="CJ385" i="7"/>
  <c r="CK385" i="7" s="1"/>
  <c r="CL385" i="7" s="1"/>
  <c r="CM385" i="7" s="1"/>
  <c r="CH377" i="7"/>
  <c r="CI377" i="7"/>
  <c r="CJ377" i="7" s="1"/>
  <c r="CK377" i="7" s="1"/>
  <c r="CL377" i="7" s="1"/>
  <c r="CM377" i="7" s="1"/>
  <c r="CH369" i="7"/>
  <c r="CI369" i="7"/>
  <c r="CJ369" i="7" s="1"/>
  <c r="CK369" i="7" s="1"/>
  <c r="CL369" i="7" s="1"/>
  <c r="CM369" i="7" s="1"/>
  <c r="CH361" i="7"/>
  <c r="CI361" i="7"/>
  <c r="CJ361" i="7" s="1"/>
  <c r="CK361" i="7" s="1"/>
  <c r="CL361" i="7" s="1"/>
  <c r="CM361" i="7" s="1"/>
  <c r="CH353" i="7"/>
  <c r="CI353" i="7"/>
  <c r="CH345" i="7"/>
  <c r="CI345" i="7"/>
  <c r="CJ345" i="7" s="1"/>
  <c r="CK345" i="7" s="1"/>
  <c r="CL345" i="7" s="1"/>
  <c r="CM345" i="7" s="1"/>
  <c r="CH337" i="7"/>
  <c r="CI337" i="7"/>
  <c r="CJ337" i="7" s="1"/>
  <c r="CK337" i="7" s="1"/>
  <c r="CL337" i="7" s="1"/>
  <c r="CM337" i="7" s="1"/>
  <c r="CH329" i="7"/>
  <c r="CI329" i="7"/>
  <c r="CJ329" i="7" s="1"/>
  <c r="CK329" i="7" s="1"/>
  <c r="CL329" i="7" s="1"/>
  <c r="CM329" i="7" s="1"/>
  <c r="CH321" i="7"/>
  <c r="CI321" i="7"/>
  <c r="CJ321" i="7"/>
  <c r="CK321" i="7" s="1"/>
  <c r="CL321" i="7" s="1"/>
  <c r="CM321" i="7" s="1"/>
  <c r="CH371" i="7"/>
  <c r="CI371" i="7"/>
  <c r="CJ371" i="7" s="1"/>
  <c r="CK371" i="7" s="1"/>
  <c r="CL371" i="7" s="1"/>
  <c r="CM371" i="7" s="1"/>
  <c r="CH276" i="7"/>
  <c r="CI276" i="7"/>
  <c r="CJ276" i="7" s="1"/>
  <c r="CK276" i="7" s="1"/>
  <c r="CL276" i="7" s="1"/>
  <c r="CM276" i="7" s="1"/>
  <c r="CH196" i="7"/>
  <c r="CI196" i="7"/>
  <c r="CJ196" i="7"/>
  <c r="CK196" i="7" s="1"/>
  <c r="CL196" i="7" s="1"/>
  <c r="CM196" i="7" s="1"/>
  <c r="CH100" i="7"/>
  <c r="CI100" i="7"/>
  <c r="CH398" i="7"/>
  <c r="CI398" i="7"/>
  <c r="CJ398" i="7" s="1"/>
  <c r="CK398" i="7" s="1"/>
  <c r="CL398" i="7" s="1"/>
  <c r="CM398" i="7" s="1"/>
  <c r="CH390" i="7"/>
  <c r="CI390" i="7"/>
  <c r="CJ390" i="7" s="1"/>
  <c r="CK390" i="7" s="1"/>
  <c r="CL390" i="7" s="1"/>
  <c r="CM390" i="7" s="1"/>
  <c r="CH382" i="7"/>
  <c r="CI382" i="7"/>
  <c r="CJ382" i="7" s="1"/>
  <c r="CK382" i="7" s="1"/>
  <c r="CL382" i="7" s="1"/>
  <c r="CM382" i="7" s="1"/>
  <c r="CH374" i="7"/>
  <c r="CI374" i="7"/>
  <c r="CJ374" i="7" s="1"/>
  <c r="CK374" i="7" s="1"/>
  <c r="CL374" i="7" s="1"/>
  <c r="CM374" i="7" s="1"/>
  <c r="CH366" i="7"/>
  <c r="CI366" i="7"/>
  <c r="CJ366" i="7" s="1"/>
  <c r="CK366" i="7" s="1"/>
  <c r="CL366" i="7" s="1"/>
  <c r="CM366" i="7" s="1"/>
  <c r="CH358" i="7"/>
  <c r="CI358" i="7"/>
  <c r="CJ358" i="7" s="1"/>
  <c r="CK358" i="7" s="1"/>
  <c r="CL358" i="7" s="1"/>
  <c r="CM358" i="7" s="1"/>
  <c r="CH350" i="7"/>
  <c r="CI350" i="7"/>
  <c r="CJ350" i="7" s="1"/>
  <c r="CK350" i="7" s="1"/>
  <c r="CL350" i="7" s="1"/>
  <c r="CM350" i="7" s="1"/>
  <c r="CH342" i="7"/>
  <c r="CH334" i="7"/>
  <c r="CI334" i="7"/>
  <c r="CJ334" i="7" s="1"/>
  <c r="CK334" i="7" s="1"/>
  <c r="CL334" i="7" s="1"/>
  <c r="CM334" i="7" s="1"/>
  <c r="CH326" i="7"/>
  <c r="CI326" i="7"/>
  <c r="CJ326" i="7" s="1"/>
  <c r="CK326" i="7" s="1"/>
  <c r="CL326" i="7" s="1"/>
  <c r="CM326" i="7" s="1"/>
  <c r="CH356" i="7"/>
  <c r="CI356" i="7"/>
  <c r="CJ356" i="7" s="1"/>
  <c r="CK356" i="7" s="1"/>
  <c r="CL356" i="7" s="1"/>
  <c r="CM356" i="7" s="1"/>
  <c r="CH275" i="7"/>
  <c r="CI275" i="7"/>
  <c r="CJ275" i="7" s="1"/>
  <c r="CK275" i="7" s="1"/>
  <c r="CL275" i="7" s="1"/>
  <c r="CM275" i="7" s="1"/>
  <c r="CH180" i="7"/>
  <c r="CI180" i="7"/>
  <c r="CJ180" i="7" s="1"/>
  <c r="CK180" i="7" s="1"/>
  <c r="CL180" i="7" s="1"/>
  <c r="CM180" i="7" s="1"/>
  <c r="CH99" i="7"/>
  <c r="CI99" i="7"/>
  <c r="CJ99" i="7" s="1"/>
  <c r="CK99" i="7"/>
  <c r="CL99" i="7" s="1"/>
  <c r="CM99" i="7" s="1"/>
  <c r="BO21" i="7"/>
  <c r="CH340" i="7"/>
  <c r="CI340" i="7"/>
  <c r="CH260" i="7"/>
  <c r="CI260" i="7"/>
  <c r="CJ260" i="7" s="1"/>
  <c r="CK260" i="7" s="1"/>
  <c r="CL260" i="7" s="1"/>
  <c r="CM260" i="7" s="1"/>
  <c r="CH179" i="7"/>
  <c r="CI179" i="7"/>
  <c r="CJ179" i="7" s="1"/>
  <c r="CK179" i="7" s="1"/>
  <c r="CL179" i="7" s="1"/>
  <c r="CM179" i="7" s="1"/>
  <c r="CH68" i="7"/>
  <c r="CI68" i="7"/>
  <c r="CJ68" i="7"/>
  <c r="CK68" i="7" s="1"/>
  <c r="CL68" i="7" s="1"/>
  <c r="CM68" i="7" s="1"/>
  <c r="CH339" i="7"/>
  <c r="CI339" i="7"/>
  <c r="CJ339" i="7" s="1"/>
  <c r="CK339" i="7" s="1"/>
  <c r="CL339" i="7" s="1"/>
  <c r="CM339" i="7" s="1"/>
  <c r="CH244" i="7"/>
  <c r="CI244" i="7"/>
  <c r="CJ244" i="7" s="1"/>
  <c r="CK244" i="7" s="1"/>
  <c r="CL244" i="7" s="1"/>
  <c r="CM244" i="7" s="1"/>
  <c r="CH164" i="7"/>
  <c r="CI164" i="7"/>
  <c r="CJ164" i="7" s="1"/>
  <c r="CK164" i="7" s="1"/>
  <c r="CL164" i="7" s="1"/>
  <c r="CM164" i="7" s="1"/>
  <c r="CH313" i="7"/>
  <c r="CI313" i="7"/>
  <c r="CJ313" i="7" s="1"/>
  <c r="CK313" i="7" s="1"/>
  <c r="CL313" i="7" s="1"/>
  <c r="CM313" i="7" s="1"/>
  <c r="CH305" i="7"/>
  <c r="CI305" i="7"/>
  <c r="CH297" i="7"/>
  <c r="CI297" i="7"/>
  <c r="CJ297" i="7" s="1"/>
  <c r="CK297" i="7" s="1"/>
  <c r="CL297" i="7" s="1"/>
  <c r="CM297" i="7" s="1"/>
  <c r="CH289" i="7"/>
  <c r="CI289" i="7"/>
  <c r="CJ289" i="7" s="1"/>
  <c r="CK289" i="7" s="1"/>
  <c r="CL289" i="7" s="1"/>
  <c r="CM289" i="7" s="1"/>
  <c r="CH281" i="7"/>
  <c r="CI281" i="7"/>
  <c r="CJ281" i="7"/>
  <c r="CK281" i="7" s="1"/>
  <c r="CL281" i="7" s="1"/>
  <c r="CM281" i="7" s="1"/>
  <c r="CH273" i="7"/>
  <c r="CI273" i="7"/>
  <c r="CJ273" i="7" s="1"/>
  <c r="CK273" i="7" s="1"/>
  <c r="CL273" i="7" s="1"/>
  <c r="CM273" i="7" s="1"/>
  <c r="CH265" i="7"/>
  <c r="CI265" i="7"/>
  <c r="CJ265" i="7"/>
  <c r="CK265" i="7" s="1"/>
  <c r="CL265" i="7" s="1"/>
  <c r="CM265" i="7" s="1"/>
  <c r="CH257" i="7"/>
  <c r="CI257" i="7"/>
  <c r="CJ257" i="7" s="1"/>
  <c r="CK257" i="7" s="1"/>
  <c r="CL257" i="7" s="1"/>
  <c r="CM257" i="7" s="1"/>
  <c r="CH249" i="7"/>
  <c r="CI249" i="7"/>
  <c r="CJ249" i="7" s="1"/>
  <c r="CK249" i="7" s="1"/>
  <c r="CL249" i="7" s="1"/>
  <c r="CM249" i="7" s="1"/>
  <c r="CH241" i="7"/>
  <c r="CI241" i="7"/>
  <c r="CJ241" i="7" s="1"/>
  <c r="CK241" i="7" s="1"/>
  <c r="CL241" i="7" s="1"/>
  <c r="CM241" i="7" s="1"/>
  <c r="CH233" i="7"/>
  <c r="CI233" i="7"/>
  <c r="CJ233" i="7"/>
  <c r="CK233" i="7" s="1"/>
  <c r="CL233" i="7" s="1"/>
  <c r="CM233" i="7" s="1"/>
  <c r="CH225" i="7"/>
  <c r="CI225" i="7"/>
  <c r="CJ225" i="7" s="1"/>
  <c r="CK225" i="7" s="1"/>
  <c r="CL225" i="7" s="1"/>
  <c r="CM225" i="7" s="1"/>
  <c r="CH217" i="7"/>
  <c r="CI217" i="7"/>
  <c r="CJ217" i="7" s="1"/>
  <c r="CK217" i="7" s="1"/>
  <c r="CL217" i="7" s="1"/>
  <c r="CM217" i="7" s="1"/>
  <c r="CH209" i="7"/>
  <c r="CI209" i="7"/>
  <c r="CJ209" i="7" s="1"/>
  <c r="CK209" i="7" s="1"/>
  <c r="CL209" i="7" s="1"/>
  <c r="CM209" i="7" s="1"/>
  <c r="CH201" i="7"/>
  <c r="CI201" i="7"/>
  <c r="CJ201" i="7"/>
  <c r="CK201" i="7" s="1"/>
  <c r="CL201" i="7" s="1"/>
  <c r="CM201" i="7" s="1"/>
  <c r="CH193" i="7"/>
  <c r="CI193" i="7"/>
  <c r="CJ193" i="7" s="1"/>
  <c r="CK193" i="7" s="1"/>
  <c r="CL193" i="7" s="1"/>
  <c r="CM193" i="7" s="1"/>
  <c r="CH185" i="7"/>
  <c r="CI185" i="7"/>
  <c r="CJ185" i="7" s="1"/>
  <c r="CK185" i="7" s="1"/>
  <c r="CL185" i="7" s="1"/>
  <c r="CM185" i="7" s="1"/>
  <c r="CH177" i="7"/>
  <c r="CI177" i="7"/>
  <c r="CH169" i="7"/>
  <c r="CI169" i="7"/>
  <c r="CJ169" i="7" s="1"/>
  <c r="CK169" i="7" s="1"/>
  <c r="CL169" i="7" s="1"/>
  <c r="CM169" i="7" s="1"/>
  <c r="CH161" i="7"/>
  <c r="CI161" i="7"/>
  <c r="CJ161" i="7"/>
  <c r="CK161" i="7" s="1"/>
  <c r="CL161" i="7" s="1"/>
  <c r="CM161" i="7" s="1"/>
  <c r="CH153" i="7"/>
  <c r="CI153" i="7"/>
  <c r="CJ153" i="7" s="1"/>
  <c r="CK153" i="7" s="1"/>
  <c r="CL153" i="7" s="1"/>
  <c r="CM153" i="7" s="1"/>
  <c r="CH145" i="7"/>
  <c r="CI145" i="7"/>
  <c r="CJ145" i="7" s="1"/>
  <c r="CK145" i="7" s="1"/>
  <c r="CL145" i="7" s="1"/>
  <c r="CM145" i="7" s="1"/>
  <c r="CH137" i="7"/>
  <c r="CI137" i="7"/>
  <c r="CJ137" i="7" s="1"/>
  <c r="CK137" i="7" s="1"/>
  <c r="CL137" i="7" s="1"/>
  <c r="CM137" i="7" s="1"/>
  <c r="CH129" i="7"/>
  <c r="CI129" i="7"/>
  <c r="CJ129" i="7" s="1"/>
  <c r="CK129" i="7" s="1"/>
  <c r="CL129" i="7" s="1"/>
  <c r="CM129" i="7" s="1"/>
  <c r="CH121" i="7"/>
  <c r="CI121" i="7"/>
  <c r="CJ121" i="7" s="1"/>
  <c r="CK121" i="7" s="1"/>
  <c r="CL121" i="7" s="1"/>
  <c r="CM121" i="7" s="1"/>
  <c r="CH113" i="7"/>
  <c r="CI113" i="7"/>
  <c r="CJ113" i="7" s="1"/>
  <c r="CK113" i="7" s="1"/>
  <c r="CL113" i="7" s="1"/>
  <c r="CM113" i="7" s="1"/>
  <c r="CH105" i="7"/>
  <c r="CI105" i="7"/>
  <c r="CJ105" i="7" s="1"/>
  <c r="CK105" i="7" s="1"/>
  <c r="CL105" i="7" s="1"/>
  <c r="CM105" i="7" s="1"/>
  <c r="CH97" i="7"/>
  <c r="CI97" i="7"/>
  <c r="CJ97" i="7" s="1"/>
  <c r="CK97" i="7" s="1"/>
  <c r="CL97" i="7" s="1"/>
  <c r="CM97" i="7" s="1"/>
  <c r="CH89" i="7"/>
  <c r="CI89" i="7"/>
  <c r="CJ89" i="7" s="1"/>
  <c r="CK89" i="7" s="1"/>
  <c r="CL89" i="7" s="1"/>
  <c r="CM89" i="7" s="1"/>
  <c r="CH81" i="7"/>
  <c r="CI81" i="7"/>
  <c r="CJ81" i="7" s="1"/>
  <c r="CK81" i="7" s="1"/>
  <c r="CL81" i="7" s="1"/>
  <c r="CM81" i="7" s="1"/>
  <c r="CH73" i="7"/>
  <c r="CI73" i="7"/>
  <c r="CJ73" i="7" s="1"/>
  <c r="CK73" i="7" s="1"/>
  <c r="CL73" i="7" s="1"/>
  <c r="CM73" i="7" s="1"/>
  <c r="CH65" i="7"/>
  <c r="CI65" i="7"/>
  <c r="CJ65" i="7"/>
  <c r="CK65" i="7" s="1"/>
  <c r="CL65" i="7" s="1"/>
  <c r="CM65" i="7" s="1"/>
  <c r="CH57" i="7"/>
  <c r="CI57" i="7"/>
  <c r="CJ57" i="7" s="1"/>
  <c r="CK57" i="7" s="1"/>
  <c r="CL57" i="7" s="1"/>
  <c r="CM57" i="7" s="1"/>
  <c r="CH49" i="7"/>
  <c r="CI49" i="7"/>
  <c r="CH41" i="7"/>
  <c r="CI41" i="7"/>
  <c r="CJ41" i="7" s="1"/>
  <c r="CK41" i="7" s="1"/>
  <c r="CL41" i="7" s="1"/>
  <c r="CM41" i="7" s="1"/>
  <c r="CH33" i="7"/>
  <c r="CI33" i="7"/>
  <c r="CJ33" i="7" s="1"/>
  <c r="CK33" i="7" s="1"/>
  <c r="CL33" i="7" s="1"/>
  <c r="CM33" i="7" s="1"/>
  <c r="CH25" i="7"/>
  <c r="CI25" i="7"/>
  <c r="CJ25" i="7" s="1"/>
  <c r="CK25" i="7" s="1"/>
  <c r="CL25" i="7" s="1"/>
  <c r="CM25" i="7" s="1"/>
  <c r="BO364"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CB364" i="7"/>
  <c r="BO128" i="7"/>
  <c r="CB128" i="7"/>
  <c r="BO71" i="7"/>
  <c r="BO30"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CK67" i="7"/>
  <c r="CL67" i="7" s="1"/>
  <c r="CM67" i="7" s="1"/>
  <c r="CH397" i="7"/>
  <c r="CI397" i="7"/>
  <c r="CJ397" i="7" s="1"/>
  <c r="CK397" i="7" s="1"/>
  <c r="CL397" i="7" s="1"/>
  <c r="CM397" i="7" s="1"/>
  <c r="CH51" i="7"/>
  <c r="CI51" i="7"/>
  <c r="CJ51" i="7" s="1"/>
  <c r="CK51" i="7" s="1"/>
  <c r="CL51" i="7" s="1"/>
  <c r="CM51" i="7" s="1"/>
  <c r="CH83" i="7"/>
  <c r="CI83" i="7"/>
  <c r="CJ83" i="7" s="1"/>
  <c r="CK83" i="7" s="1"/>
  <c r="CL83" i="7" s="1"/>
  <c r="CM83" i="7" s="1"/>
  <c r="CH115" i="7"/>
  <c r="CI115" i="7"/>
  <c r="CJ115" i="7" s="1"/>
  <c r="CK115" i="7" s="1"/>
  <c r="CL115" i="7" s="1"/>
  <c r="CM115" i="7" s="1"/>
  <c r="CH147" i="7"/>
  <c r="CI147" i="7"/>
  <c r="CJ147" i="7" s="1"/>
  <c r="CK147" i="7" s="1"/>
  <c r="CL147" i="7" s="1"/>
  <c r="CM147" i="7" s="1"/>
  <c r="CH20" i="7"/>
  <c r="CI20" i="7"/>
  <c r="CJ20" i="7" s="1"/>
  <c r="CK20" i="7" s="1"/>
  <c r="CL20" i="7" s="1"/>
  <c r="CM20" i="7" s="1"/>
  <c r="CH52" i="7"/>
  <c r="CI52" i="7"/>
  <c r="CJ52" i="7" s="1"/>
  <c r="CK52" i="7" s="1"/>
  <c r="CL52" i="7" s="1"/>
  <c r="CM52" i="7" s="1"/>
  <c r="CH381" i="7"/>
  <c r="CI381" i="7"/>
  <c r="CJ381" i="7" s="1"/>
  <c r="CK381" i="7" s="1"/>
  <c r="CL381" i="7" s="1"/>
  <c r="CM381" i="7" s="1"/>
  <c r="CH35" i="7"/>
  <c r="CI35" i="7"/>
  <c r="CJ35" i="7" s="1"/>
  <c r="CK35" i="7" s="1"/>
  <c r="CL35" i="7" s="1"/>
  <c r="CM35" i="7" s="1"/>
  <c r="CI116" i="7"/>
  <c r="CJ116" i="7" s="1"/>
  <c r="CK116" i="7"/>
  <c r="CL116" i="7" s="1"/>
  <c r="CM116" i="7" s="1"/>
  <c r="CK394" i="7"/>
  <c r="CL394" i="7" s="1"/>
  <c r="CM394" i="7" s="1"/>
  <c r="CI330" i="7"/>
  <c r="CJ330" i="7" s="1"/>
  <c r="CK330" i="7" s="1"/>
  <c r="CL330" i="7" s="1"/>
  <c r="CM330" i="7" s="1"/>
  <c r="CK368" i="7"/>
  <c r="CL368" i="7" s="1"/>
  <c r="CM368" i="7" s="1"/>
  <c r="CI395" i="7"/>
  <c r="CJ395" i="7" s="1"/>
  <c r="CK395" i="7" s="1"/>
  <c r="CL395" i="7" s="1"/>
  <c r="CM395" i="7" s="1"/>
  <c r="CI383" i="7"/>
  <c r="CJ383" i="7" s="1"/>
  <c r="CK383" i="7" s="1"/>
  <c r="CL383" i="7" s="1"/>
  <c r="CM383" i="7" s="1"/>
  <c r="CI319" i="7"/>
  <c r="CJ319" i="7" s="1"/>
  <c r="CK319" i="7" s="1"/>
  <c r="CL319" i="7" s="1"/>
  <c r="CM319" i="7" s="1"/>
  <c r="CI311" i="7"/>
  <c r="CJ311" i="7" s="1"/>
  <c r="CK311" i="7" s="1"/>
  <c r="CL311" i="7" s="1"/>
  <c r="CM311" i="7" s="1"/>
  <c r="CI255" i="7"/>
  <c r="CJ255" i="7" s="1"/>
  <c r="CK255" i="7" s="1"/>
  <c r="CL255" i="7" s="1"/>
  <c r="CM255" i="7" s="1"/>
  <c r="CI247" i="7"/>
  <c r="CJ247" i="7" s="1"/>
  <c r="CK247" i="7" s="1"/>
  <c r="CL247" i="7" s="1"/>
  <c r="CM247" i="7" s="1"/>
  <c r="CI199" i="7"/>
  <c r="CJ199" i="7"/>
  <c r="CK199" i="7" s="1"/>
  <c r="CL199" i="7" s="1"/>
  <c r="CM199" i="7" s="1"/>
  <c r="CI191" i="7"/>
  <c r="CJ191" i="7"/>
  <c r="CK191" i="7" s="1"/>
  <c r="CL191" i="7" s="1"/>
  <c r="CM191" i="7" s="1"/>
  <c r="CH159" i="7"/>
  <c r="CI159" i="7"/>
  <c r="CJ159" i="7" s="1"/>
  <c r="CK159" i="7" s="1"/>
  <c r="CL159" i="7" s="1"/>
  <c r="CM159" i="7" s="1"/>
  <c r="CH151" i="7"/>
  <c r="CI151" i="7"/>
  <c r="CJ151" i="7" s="1"/>
  <c r="CK151" i="7" s="1"/>
  <c r="CL151" i="7" s="1"/>
  <c r="CM151" i="7" s="1"/>
  <c r="CH143" i="7"/>
  <c r="CI143" i="7"/>
  <c r="CJ143" i="7" s="1"/>
  <c r="CK143" i="7" s="1"/>
  <c r="CL143" i="7" s="1"/>
  <c r="CM143" i="7" s="1"/>
  <c r="CH135" i="7"/>
  <c r="CI135" i="7"/>
  <c r="CJ135" i="7" s="1"/>
  <c r="CK135" i="7" s="1"/>
  <c r="CL135" i="7" s="1"/>
  <c r="CM135" i="7" s="1"/>
  <c r="CH127" i="7"/>
  <c r="CI127" i="7"/>
  <c r="CJ127" i="7" s="1"/>
  <c r="CK127" i="7" s="1"/>
  <c r="CL127" i="7" s="1"/>
  <c r="CM127" i="7" s="1"/>
  <c r="CH119" i="7"/>
  <c r="CI119" i="7"/>
  <c r="CJ119" i="7" s="1"/>
  <c r="CK119" i="7" s="1"/>
  <c r="CL119" i="7" s="1"/>
  <c r="CM119" i="7" s="1"/>
  <c r="CH111" i="7"/>
  <c r="CI111" i="7"/>
  <c r="CJ111" i="7" s="1"/>
  <c r="CK111" i="7" s="1"/>
  <c r="CL111" i="7" s="1"/>
  <c r="CM111" i="7" s="1"/>
  <c r="CH103" i="7"/>
  <c r="CI103" i="7"/>
  <c r="CJ103" i="7" s="1"/>
  <c r="CK103" i="7" s="1"/>
  <c r="CL103" i="7" s="1"/>
  <c r="CM103" i="7" s="1"/>
  <c r="CH95" i="7"/>
  <c r="CI95" i="7"/>
  <c r="CJ95" i="7" s="1"/>
  <c r="CK95" i="7" s="1"/>
  <c r="CL95" i="7" s="1"/>
  <c r="CM95" i="7" s="1"/>
  <c r="CH87" i="7"/>
  <c r="CI87" i="7"/>
  <c r="CJ87" i="7" s="1"/>
  <c r="CK87" i="7" s="1"/>
  <c r="CL87" i="7" s="1"/>
  <c r="CM87" i="7" s="1"/>
  <c r="CH79" i="7"/>
  <c r="CI79" i="7"/>
  <c r="CJ79" i="7" s="1"/>
  <c r="CK79" i="7" s="1"/>
  <c r="CL79" i="7" s="1"/>
  <c r="CM79" i="7" s="1"/>
  <c r="CH71" i="7"/>
  <c r="CI71" i="7"/>
  <c r="CJ71" i="7" s="1"/>
  <c r="CK71" i="7" s="1"/>
  <c r="CL71" i="7" s="1"/>
  <c r="CM71" i="7" s="1"/>
  <c r="CH63" i="7"/>
  <c r="CI63" i="7"/>
  <c r="CJ63" i="7"/>
  <c r="CK63" i="7" s="1"/>
  <c r="CL63" i="7" s="1"/>
  <c r="CM63" i="7" s="1"/>
  <c r="CH55" i="7"/>
  <c r="CI55" i="7"/>
  <c r="CJ55" i="7" s="1"/>
  <c r="CK55" i="7" s="1"/>
  <c r="CL55" i="7" s="1"/>
  <c r="CM55" i="7" s="1"/>
  <c r="CH47" i="7"/>
  <c r="CI47" i="7"/>
  <c r="CJ47" i="7" s="1"/>
  <c r="CK47" i="7" s="1"/>
  <c r="CL47" i="7" s="1"/>
  <c r="CM47" i="7" s="1"/>
  <c r="CH39" i="7"/>
  <c r="CI39" i="7"/>
  <c r="CJ39" i="7" s="1"/>
  <c r="CK39" i="7" s="1"/>
  <c r="CL39" i="7" s="1"/>
  <c r="CM39" i="7" s="1"/>
  <c r="CH31" i="7"/>
  <c r="CI31" i="7"/>
  <c r="CJ31" i="7" s="1"/>
  <c r="CK31" i="7" s="1"/>
  <c r="CL31" i="7" s="1"/>
  <c r="CM31" i="7" s="1"/>
  <c r="CH23" i="7"/>
  <c r="CI23" i="7"/>
  <c r="CJ23" i="7" s="1"/>
  <c r="CK23" i="7" s="1"/>
  <c r="CL23" i="7" s="1"/>
  <c r="CM23" i="7" s="1"/>
  <c r="CI388" i="7"/>
  <c r="CJ388" i="7" s="1"/>
  <c r="CK388" i="7" s="1"/>
  <c r="CL388" i="7" s="1"/>
  <c r="CM388" i="7" s="1"/>
  <c r="CI228" i="7"/>
  <c r="CJ228" i="7" s="1"/>
  <c r="CK228" i="7" s="1"/>
  <c r="CL228" i="7" s="1"/>
  <c r="CM228" i="7" s="1"/>
  <c r="CI342" i="7"/>
  <c r="CJ342" i="7" s="1"/>
  <c r="CK342" i="7" s="1"/>
  <c r="CL342" i="7" s="1"/>
  <c r="CM342" i="7" s="1"/>
  <c r="CH318" i="7"/>
  <c r="CI318" i="7"/>
  <c r="CJ318" i="7" s="1"/>
  <c r="CK318" i="7" s="1"/>
  <c r="CL318" i="7" s="1"/>
  <c r="CM318" i="7" s="1"/>
  <c r="CH310" i="7"/>
  <c r="CI310" i="7"/>
  <c r="CJ310" i="7" s="1"/>
  <c r="CK310" i="7" s="1"/>
  <c r="CL310" i="7" s="1"/>
  <c r="CM310" i="7" s="1"/>
  <c r="CH302" i="7"/>
  <c r="CI302" i="7"/>
  <c r="CJ302" i="7" s="1"/>
  <c r="CK302" i="7" s="1"/>
  <c r="CL302" i="7" s="1"/>
  <c r="CM302" i="7" s="1"/>
  <c r="CH294" i="7"/>
  <c r="CI294" i="7"/>
  <c r="CJ294" i="7" s="1"/>
  <c r="CK294" i="7" s="1"/>
  <c r="CL294" i="7" s="1"/>
  <c r="CM294" i="7" s="1"/>
  <c r="CH286" i="7"/>
  <c r="CI286" i="7"/>
  <c r="CJ286" i="7" s="1"/>
  <c r="CK286" i="7" s="1"/>
  <c r="CL286" i="7" s="1"/>
  <c r="CM286" i="7" s="1"/>
  <c r="CH278" i="7"/>
  <c r="CI278" i="7"/>
  <c r="CJ278" i="7" s="1"/>
  <c r="CK278" i="7" s="1"/>
  <c r="CL278" i="7" s="1"/>
  <c r="CM278" i="7" s="1"/>
  <c r="CH270" i="7"/>
  <c r="CI270" i="7"/>
  <c r="CJ270" i="7" s="1"/>
  <c r="CK270" i="7" s="1"/>
  <c r="CL270" i="7" s="1"/>
  <c r="CM270" i="7" s="1"/>
  <c r="CH262" i="7"/>
  <c r="CI262" i="7"/>
  <c r="CJ262" i="7" s="1"/>
  <c r="CK262" i="7" s="1"/>
  <c r="CL262" i="7" s="1"/>
  <c r="CM262" i="7" s="1"/>
  <c r="CH254" i="7"/>
  <c r="CI254" i="7"/>
  <c r="CJ254" i="7" s="1"/>
  <c r="CK254" i="7" s="1"/>
  <c r="CL254" i="7" s="1"/>
  <c r="CM254" i="7" s="1"/>
  <c r="CH246" i="7"/>
  <c r="CI246" i="7"/>
  <c r="CJ246" i="7" s="1"/>
  <c r="CK246" i="7" s="1"/>
  <c r="CL246" i="7" s="1"/>
  <c r="CM246" i="7" s="1"/>
  <c r="CH238" i="7"/>
  <c r="CI238" i="7"/>
  <c r="CJ238" i="7" s="1"/>
  <c r="CK238" i="7" s="1"/>
  <c r="CL238" i="7" s="1"/>
  <c r="CM238" i="7" s="1"/>
  <c r="CH230" i="7"/>
  <c r="CI230" i="7"/>
  <c r="CJ230" i="7" s="1"/>
  <c r="CK230" i="7" s="1"/>
  <c r="CL230" i="7" s="1"/>
  <c r="CM230" i="7" s="1"/>
  <c r="CH222" i="7"/>
  <c r="CI222" i="7"/>
  <c r="CJ222" i="7" s="1"/>
  <c r="CK222" i="7" s="1"/>
  <c r="CL222" i="7" s="1"/>
  <c r="CM222" i="7" s="1"/>
  <c r="CH214" i="7"/>
  <c r="CI214" i="7"/>
  <c r="CJ214" i="7" s="1"/>
  <c r="CK214" i="7"/>
  <c r="CL214" i="7" s="1"/>
  <c r="CM214" i="7" s="1"/>
  <c r="CH206" i="7"/>
  <c r="CI206" i="7"/>
  <c r="CJ206" i="7" s="1"/>
  <c r="CK206" i="7" s="1"/>
  <c r="CL206" i="7" s="1"/>
  <c r="CM206" i="7" s="1"/>
  <c r="CH198" i="7"/>
  <c r="CI198" i="7"/>
  <c r="CJ198" i="7" s="1"/>
  <c r="CK198" i="7" s="1"/>
  <c r="CL198" i="7" s="1"/>
  <c r="CM198" i="7" s="1"/>
  <c r="CH190" i="7"/>
  <c r="CI190" i="7"/>
  <c r="CJ190" i="7" s="1"/>
  <c r="CK190" i="7" s="1"/>
  <c r="CL190" i="7" s="1"/>
  <c r="CM190" i="7" s="1"/>
  <c r="CH182" i="7"/>
  <c r="CI182" i="7"/>
  <c r="CJ182" i="7" s="1"/>
  <c r="CK182" i="7" s="1"/>
  <c r="CL182" i="7" s="1"/>
  <c r="CM182" i="7" s="1"/>
  <c r="CH174" i="7"/>
  <c r="CI174" i="7"/>
  <c r="CJ174" i="7"/>
  <c r="CK174" i="7" s="1"/>
  <c r="CL174" i="7" s="1"/>
  <c r="CM174" i="7" s="1"/>
  <c r="CH166" i="7"/>
  <c r="CI166" i="7"/>
  <c r="CJ166" i="7" s="1"/>
  <c r="CK166" i="7" s="1"/>
  <c r="CL166" i="7" s="1"/>
  <c r="CM166" i="7" s="1"/>
  <c r="CH158" i="7"/>
  <c r="CI158" i="7"/>
  <c r="CJ158" i="7" s="1"/>
  <c r="CK158" i="7" s="1"/>
  <c r="CL158" i="7" s="1"/>
  <c r="CM158" i="7" s="1"/>
  <c r="CH150" i="7"/>
  <c r="CI150" i="7"/>
  <c r="CJ150" i="7"/>
  <c r="CK150" i="7" s="1"/>
  <c r="CL150" i="7" s="1"/>
  <c r="CM150" i="7" s="1"/>
  <c r="CH142" i="7"/>
  <c r="CI142" i="7"/>
  <c r="CJ142" i="7" s="1"/>
  <c r="CK142" i="7" s="1"/>
  <c r="CL142" i="7" s="1"/>
  <c r="CM142" i="7" s="1"/>
  <c r="CH134" i="7"/>
  <c r="CI134" i="7"/>
  <c r="CJ134" i="7" s="1"/>
  <c r="CK134" i="7" s="1"/>
  <c r="CL134" i="7" s="1"/>
  <c r="CM134" i="7" s="1"/>
  <c r="CH126" i="7"/>
  <c r="CI126" i="7"/>
  <c r="CJ126" i="7" s="1"/>
  <c r="CK126" i="7" s="1"/>
  <c r="CL126" i="7" s="1"/>
  <c r="CM126" i="7" s="1"/>
  <c r="CH118" i="7"/>
  <c r="CI118" i="7"/>
  <c r="CJ118" i="7" s="1"/>
  <c r="CK118" i="7" s="1"/>
  <c r="CL118" i="7" s="1"/>
  <c r="CM118" i="7" s="1"/>
  <c r="CH110" i="7"/>
  <c r="CI110" i="7"/>
  <c r="CJ110" i="7" s="1"/>
  <c r="CK110" i="7" s="1"/>
  <c r="CL110" i="7" s="1"/>
  <c r="CM110" i="7" s="1"/>
  <c r="CH102" i="7"/>
  <c r="CI102" i="7"/>
  <c r="CJ102" i="7" s="1"/>
  <c r="CK102" i="7" s="1"/>
  <c r="CL102" i="7" s="1"/>
  <c r="CM102" i="7" s="1"/>
  <c r="CH94" i="7"/>
  <c r="CI94" i="7"/>
  <c r="CJ94" i="7" s="1"/>
  <c r="CK94" i="7" s="1"/>
  <c r="CL94" i="7" s="1"/>
  <c r="CM94" i="7" s="1"/>
  <c r="CH86" i="7"/>
  <c r="CI86" i="7"/>
  <c r="CJ86" i="7" s="1"/>
  <c r="CK86" i="7" s="1"/>
  <c r="CL86" i="7" s="1"/>
  <c r="CM86" i="7" s="1"/>
  <c r="CH78" i="7"/>
  <c r="CI78" i="7"/>
  <c r="CJ78" i="7" s="1"/>
  <c r="CK78" i="7" s="1"/>
  <c r="CL78" i="7" s="1"/>
  <c r="CM78" i="7" s="1"/>
  <c r="CH70" i="7"/>
  <c r="CI70" i="7"/>
  <c r="CJ70" i="7"/>
  <c r="CK70" i="7" s="1"/>
  <c r="CL70" i="7" s="1"/>
  <c r="CM70" i="7" s="1"/>
  <c r="CH62" i="7"/>
  <c r="CI62" i="7"/>
  <c r="CJ62" i="7" s="1"/>
  <c r="CK62" i="7" s="1"/>
  <c r="CL62" i="7" s="1"/>
  <c r="CM62" i="7" s="1"/>
  <c r="CH54" i="7"/>
  <c r="CI54" i="7"/>
  <c r="CJ54" i="7" s="1"/>
  <c r="CK54" i="7" s="1"/>
  <c r="CL54" i="7" s="1"/>
  <c r="CM54" i="7" s="1"/>
  <c r="CH46" i="7"/>
  <c r="CI46" i="7"/>
  <c r="CJ46" i="7" s="1"/>
  <c r="CK46" i="7" s="1"/>
  <c r="CL46" i="7" s="1"/>
  <c r="CM46" i="7" s="1"/>
  <c r="CH38" i="7"/>
  <c r="CI38" i="7"/>
  <c r="CJ38" i="7" s="1"/>
  <c r="CK38" i="7" s="1"/>
  <c r="CL38" i="7" s="1"/>
  <c r="CM38" i="7" s="1"/>
  <c r="CH30" i="7"/>
  <c r="CI30" i="7"/>
  <c r="CJ30" i="7" s="1"/>
  <c r="CK30" i="7" s="1"/>
  <c r="CL30" i="7" s="1"/>
  <c r="CM30" i="7" s="1"/>
  <c r="CH22" i="7"/>
  <c r="CI22" i="7"/>
  <c r="CJ22" i="7"/>
  <c r="CK22" i="7" s="1"/>
  <c r="CL22" i="7" s="1"/>
  <c r="CM22" i="7" s="1"/>
  <c r="CH355" i="7"/>
  <c r="CI355" i="7"/>
  <c r="CJ355" i="7" s="1"/>
  <c r="CK355" i="7" s="1"/>
  <c r="CL355" i="7" s="1"/>
  <c r="CM355" i="7" s="1"/>
  <c r="CH323" i="7"/>
  <c r="CI323" i="7"/>
  <c r="CJ323" i="7" s="1"/>
  <c r="CK323" i="7" s="1"/>
  <c r="CL323" i="7" s="1"/>
  <c r="CM323" i="7" s="1"/>
  <c r="CH291" i="7"/>
  <c r="CI291" i="7"/>
  <c r="CJ291" i="7" s="1"/>
  <c r="CK291" i="7" s="1"/>
  <c r="CL291" i="7" s="1"/>
  <c r="CM291" i="7" s="1"/>
  <c r="CH259" i="7"/>
  <c r="CI259" i="7"/>
  <c r="CJ259" i="7" s="1"/>
  <c r="CK259" i="7" s="1"/>
  <c r="CL259" i="7" s="1"/>
  <c r="CM259" i="7" s="1"/>
  <c r="CH227" i="7"/>
  <c r="CI227" i="7"/>
  <c r="CJ227" i="7" s="1"/>
  <c r="CK227" i="7" s="1"/>
  <c r="CL227" i="7" s="1"/>
  <c r="CM227" i="7" s="1"/>
  <c r="CH195" i="7"/>
  <c r="CI195" i="7"/>
  <c r="CJ195" i="7" s="1"/>
  <c r="CK195" i="7" s="1"/>
  <c r="CL195" i="7" s="1"/>
  <c r="CM195" i="7" s="1"/>
  <c r="CH163" i="7"/>
  <c r="CI163" i="7"/>
  <c r="CJ163" i="7" s="1"/>
  <c r="CK163" i="7" s="1"/>
  <c r="CL163" i="7" s="1"/>
  <c r="CM163" i="7" s="1"/>
  <c r="CH84" i="7"/>
  <c r="CI84" i="7"/>
  <c r="CJ84" i="7" s="1"/>
  <c r="CK84" i="7" s="1"/>
  <c r="CL84" i="7" s="1"/>
  <c r="CM84" i="7" s="1"/>
  <c r="CH36" i="7"/>
  <c r="CI36" i="7"/>
  <c r="CJ36" i="7" s="1"/>
  <c r="CK36" i="7"/>
  <c r="CL36" i="7" s="1"/>
  <c r="CM36" i="7" s="1"/>
  <c r="CH314" i="7"/>
  <c r="CI314" i="7"/>
  <c r="CJ314" i="7" s="1"/>
  <c r="CK314" i="7" s="1"/>
  <c r="CL314" i="7" s="1"/>
  <c r="CM314" i="7" s="1"/>
  <c r="CH306" i="7"/>
  <c r="CI306" i="7"/>
  <c r="CJ306" i="7" s="1"/>
  <c r="CK306" i="7" s="1"/>
  <c r="CL306" i="7" s="1"/>
  <c r="CM306" i="7" s="1"/>
  <c r="CH298" i="7"/>
  <c r="CI298" i="7"/>
  <c r="CJ298" i="7" s="1"/>
  <c r="CK298" i="7" s="1"/>
  <c r="CL298" i="7" s="1"/>
  <c r="CM298" i="7" s="1"/>
  <c r="CH290" i="7"/>
  <c r="CI290" i="7"/>
  <c r="CJ290" i="7" s="1"/>
  <c r="CK290" i="7" s="1"/>
  <c r="CL290" i="7" s="1"/>
  <c r="CM290" i="7" s="1"/>
  <c r="CH282" i="7"/>
  <c r="CI282" i="7"/>
  <c r="CJ282" i="7" s="1"/>
  <c r="CK282" i="7" s="1"/>
  <c r="CL282" i="7" s="1"/>
  <c r="CM282" i="7" s="1"/>
  <c r="CH274" i="7"/>
  <c r="CI274" i="7"/>
  <c r="CJ274" i="7" s="1"/>
  <c r="CK274" i="7" s="1"/>
  <c r="CL274" i="7" s="1"/>
  <c r="CM274" i="7" s="1"/>
  <c r="CH266" i="7"/>
  <c r="CI266" i="7"/>
  <c r="CJ266" i="7"/>
  <c r="CK266" i="7"/>
  <c r="CL266" i="7" s="1"/>
  <c r="CM266" i="7" s="1"/>
  <c r="CH258" i="7"/>
  <c r="CI258" i="7"/>
  <c r="CJ258" i="7" s="1"/>
  <c r="CK258" i="7" s="1"/>
  <c r="CL258" i="7" s="1"/>
  <c r="CM258" i="7" s="1"/>
  <c r="CH250" i="7"/>
  <c r="CI250" i="7"/>
  <c r="CJ250" i="7"/>
  <c r="CK250" i="7" s="1"/>
  <c r="CL250" i="7" s="1"/>
  <c r="CM250" i="7" s="1"/>
  <c r="CH242" i="7"/>
  <c r="CI242" i="7"/>
  <c r="CJ242" i="7" s="1"/>
  <c r="CK242" i="7" s="1"/>
  <c r="CL242" i="7" s="1"/>
  <c r="CM242" i="7" s="1"/>
  <c r="CH234" i="7"/>
  <c r="CI234" i="7"/>
  <c r="CJ234" i="7" s="1"/>
  <c r="CK234" i="7" s="1"/>
  <c r="CL234" i="7" s="1"/>
  <c r="CM234" i="7" s="1"/>
  <c r="CH226" i="7"/>
  <c r="CI226" i="7"/>
  <c r="CJ226" i="7" s="1"/>
  <c r="CK226" i="7" s="1"/>
  <c r="CL226" i="7" s="1"/>
  <c r="CM226" i="7" s="1"/>
  <c r="CH218" i="7"/>
  <c r="CI218" i="7"/>
  <c r="CJ218" i="7" s="1"/>
  <c r="CK218" i="7" s="1"/>
  <c r="CL218" i="7" s="1"/>
  <c r="CM218" i="7" s="1"/>
  <c r="CH210" i="7"/>
  <c r="CI210" i="7"/>
  <c r="CJ210" i="7" s="1"/>
  <c r="CK210" i="7" s="1"/>
  <c r="CL210" i="7" s="1"/>
  <c r="CM210" i="7" s="1"/>
  <c r="CH202" i="7"/>
  <c r="CI202" i="7"/>
  <c r="CJ202" i="7" s="1"/>
  <c r="CK202" i="7" s="1"/>
  <c r="CL202" i="7" s="1"/>
  <c r="CM202" i="7" s="1"/>
  <c r="CH194" i="7"/>
  <c r="CI194" i="7"/>
  <c r="CJ194" i="7" s="1"/>
  <c r="CK194" i="7" s="1"/>
  <c r="CL194" i="7" s="1"/>
  <c r="CM194" i="7" s="1"/>
  <c r="CH186" i="7"/>
  <c r="CI186" i="7"/>
  <c r="CJ186" i="7"/>
  <c r="CK186" i="7" s="1"/>
  <c r="CL186" i="7" s="1"/>
  <c r="CM186" i="7" s="1"/>
  <c r="CH178" i="7"/>
  <c r="CI178" i="7"/>
  <c r="CJ178" i="7" s="1"/>
  <c r="CK178" i="7" s="1"/>
  <c r="CL178" i="7" s="1"/>
  <c r="CM178" i="7" s="1"/>
  <c r="CH170" i="7"/>
  <c r="CI170" i="7"/>
  <c r="CJ170" i="7" s="1"/>
  <c r="CK170" i="7" s="1"/>
  <c r="CL170" i="7" s="1"/>
  <c r="CM170" i="7" s="1"/>
  <c r="CH162" i="7"/>
  <c r="CI162" i="7"/>
  <c r="CJ162" i="7" s="1"/>
  <c r="CK162" i="7" s="1"/>
  <c r="CL162" i="7" s="1"/>
  <c r="CM162" i="7" s="1"/>
  <c r="CH154" i="7"/>
  <c r="CI154" i="7"/>
  <c r="CJ154" i="7" s="1"/>
  <c r="CK154" i="7" s="1"/>
  <c r="CL154" i="7" s="1"/>
  <c r="CM154" i="7" s="1"/>
  <c r="CH146" i="7"/>
  <c r="CI146" i="7"/>
  <c r="CJ146" i="7" s="1"/>
  <c r="CK146" i="7" s="1"/>
  <c r="CL146" i="7" s="1"/>
  <c r="CM146" i="7" s="1"/>
  <c r="CH138" i="7"/>
  <c r="CI138" i="7"/>
  <c r="CJ138" i="7"/>
  <c r="CK138" i="7" s="1"/>
  <c r="CL138" i="7" s="1"/>
  <c r="CM138" i="7" s="1"/>
  <c r="CH130" i="7"/>
  <c r="CI130" i="7"/>
  <c r="CJ130" i="7" s="1"/>
  <c r="CK130" i="7" s="1"/>
  <c r="CL130" i="7" s="1"/>
  <c r="CM130" i="7" s="1"/>
  <c r="CH122" i="7"/>
  <c r="CI122" i="7"/>
  <c r="CJ122" i="7"/>
  <c r="CK122" i="7" s="1"/>
  <c r="CL122" i="7" s="1"/>
  <c r="CM122" i="7" s="1"/>
  <c r="CH114" i="7"/>
  <c r="CI114" i="7"/>
  <c r="CJ114" i="7" s="1"/>
  <c r="CK114" i="7" s="1"/>
  <c r="CL114" i="7" s="1"/>
  <c r="CM114" i="7" s="1"/>
  <c r="CH106" i="7"/>
  <c r="CI106" i="7"/>
  <c r="CJ106" i="7" s="1"/>
  <c r="CK106" i="7" s="1"/>
  <c r="CL106" i="7" s="1"/>
  <c r="CM106" i="7" s="1"/>
  <c r="CH98" i="7"/>
  <c r="CI98" i="7"/>
  <c r="CJ98" i="7" s="1"/>
  <c r="CK98" i="7" s="1"/>
  <c r="CL98" i="7" s="1"/>
  <c r="CM98" i="7" s="1"/>
  <c r="CH90" i="7"/>
  <c r="CI90" i="7"/>
  <c r="CJ90" i="7" s="1"/>
  <c r="CK90" i="7" s="1"/>
  <c r="CL90" i="7" s="1"/>
  <c r="CM90" i="7" s="1"/>
  <c r="CH82" i="7"/>
  <c r="CI82" i="7"/>
  <c r="CJ82" i="7" s="1"/>
  <c r="CK82" i="7" s="1"/>
  <c r="CL82" i="7" s="1"/>
  <c r="CM82" i="7" s="1"/>
  <c r="CH74" i="7"/>
  <c r="CI74" i="7"/>
  <c r="CJ74" i="7" s="1"/>
  <c r="CK74" i="7" s="1"/>
  <c r="CL74" i="7" s="1"/>
  <c r="CM74" i="7" s="1"/>
  <c r="CH66" i="7"/>
  <c r="CI66" i="7"/>
  <c r="CJ66" i="7" s="1"/>
  <c r="CK66" i="7" s="1"/>
  <c r="CL66" i="7" s="1"/>
  <c r="CM66" i="7" s="1"/>
  <c r="CH58" i="7"/>
  <c r="CI58" i="7"/>
  <c r="CJ58" i="7" s="1"/>
  <c r="CK58" i="7" s="1"/>
  <c r="CL58" i="7" s="1"/>
  <c r="CM58" i="7" s="1"/>
  <c r="CH50" i="7"/>
  <c r="CI50" i="7"/>
  <c r="CJ50" i="7" s="1"/>
  <c r="CK50" i="7" s="1"/>
  <c r="CL50" i="7" s="1"/>
  <c r="CM50" i="7" s="1"/>
  <c r="CH42" i="7"/>
  <c r="CI42" i="7"/>
  <c r="CJ42" i="7" s="1"/>
  <c r="CK42" i="7" s="1"/>
  <c r="CL42" i="7" s="1"/>
  <c r="CM42" i="7" s="1"/>
  <c r="CH34" i="7"/>
  <c r="CI34" i="7"/>
  <c r="CJ34" i="7" s="1"/>
  <c r="CK34" i="7" s="1"/>
  <c r="CL34" i="7" s="1"/>
  <c r="CM34" i="7" s="1"/>
  <c r="CH26" i="7"/>
  <c r="CI26" i="7"/>
  <c r="CJ26" i="7" s="1"/>
  <c r="CK26" i="7" s="1"/>
  <c r="CL26" i="7" s="1"/>
  <c r="CM26" i="7" s="1"/>
  <c r="CJ100" i="7"/>
  <c r="CK100" i="7" s="1"/>
  <c r="CL100" i="7" s="1"/>
  <c r="CM100" i="7" s="1"/>
  <c r="CJ320" i="7"/>
  <c r="CK320" i="7" s="1"/>
  <c r="CL320" i="7" s="1"/>
  <c r="CM320" i="7" s="1"/>
  <c r="CJ353" i="7"/>
  <c r="CK353" i="7" s="1"/>
  <c r="CL353" i="7" s="1"/>
  <c r="CM353" i="7" s="1"/>
  <c r="BO276" i="7"/>
  <c r="CB276" i="7"/>
  <c r="BO200" i="7"/>
  <c r="CB200" i="7"/>
  <c r="CJ372" i="7"/>
  <c r="CK372" i="7" s="1"/>
  <c r="CL372" i="7" s="1"/>
  <c r="CM372" i="7" s="1"/>
  <c r="CJ340" i="7"/>
  <c r="CK340" i="7" s="1"/>
  <c r="CL340" i="7" s="1"/>
  <c r="CM340" i="7" s="1"/>
  <c r="CJ308" i="7"/>
  <c r="CK308" i="7" s="1"/>
  <c r="CL308" i="7" s="1"/>
  <c r="CM308" i="7" s="1"/>
  <c r="CJ148" i="7"/>
  <c r="CK148" i="7" s="1"/>
  <c r="CL148" i="7" s="1"/>
  <c r="CM148" i="7"/>
  <c r="CJ243" i="7"/>
  <c r="CK243" i="7" s="1"/>
  <c r="CL243" i="7" s="1"/>
  <c r="CM243" i="7" s="1"/>
  <c r="BO130" i="7"/>
  <c r="CB130"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CB315"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CB284"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CB270" i="7"/>
  <c r="CJ305" i="7"/>
  <c r="CK305" i="7" s="1"/>
  <c r="CL305" i="7" s="1"/>
  <c r="CM305" i="7" s="1"/>
  <c r="CJ177" i="7"/>
  <c r="CK177" i="7" s="1"/>
  <c r="CL177" i="7" s="1"/>
  <c r="CM177" i="7" s="1"/>
  <c r="CJ49" i="7"/>
  <c r="CK49" i="7" s="1"/>
  <c r="CL49" i="7" s="1"/>
  <c r="CM49" i="7" s="1"/>
  <c r="CH387" i="7"/>
  <c r="CI387" i="7"/>
  <c r="CJ387" i="7"/>
  <c r="CK387" i="7" s="1"/>
  <c r="CL387" i="7" s="1"/>
  <c r="CM387" i="7" s="1"/>
  <c r="CH373" i="7"/>
  <c r="CI373" i="7"/>
  <c r="CJ373" i="7"/>
  <c r="CK373" i="7" s="1"/>
  <c r="CL373" i="7" s="1"/>
  <c r="CM373" i="7" s="1"/>
  <c r="CH357" i="7"/>
  <c r="CI357" i="7"/>
  <c r="CJ357" i="7" s="1"/>
  <c r="CK357" i="7" s="1"/>
  <c r="CL357" i="7" s="1"/>
  <c r="CM357" i="7" s="1"/>
  <c r="CH341" i="7"/>
  <c r="CI341" i="7"/>
  <c r="CJ341" i="7" s="1"/>
  <c r="CK341" i="7" s="1"/>
  <c r="CL341" i="7" s="1"/>
  <c r="CM341" i="7" s="1"/>
  <c r="CH325" i="7"/>
  <c r="CI325" i="7"/>
  <c r="CJ325" i="7" s="1"/>
  <c r="CK325" i="7" s="1"/>
  <c r="CL325" i="7" s="1"/>
  <c r="CM325" i="7" s="1"/>
  <c r="CH309" i="7"/>
  <c r="CI309" i="7"/>
  <c r="CJ309" i="7" s="1"/>
  <c r="CK309" i="7" s="1"/>
  <c r="CL309" i="7" s="1"/>
  <c r="CM309" i="7" s="1"/>
  <c r="CH293" i="7"/>
  <c r="CI293" i="7"/>
  <c r="CJ293" i="7"/>
  <c r="CK293" i="7" s="1"/>
  <c r="CL293" i="7" s="1"/>
  <c r="CM293" i="7" s="1"/>
  <c r="CH277" i="7"/>
  <c r="CI277" i="7"/>
  <c r="CJ277" i="7" s="1"/>
  <c r="CK277" i="7" s="1"/>
  <c r="CL277" i="7" s="1"/>
  <c r="CM277" i="7" s="1"/>
  <c r="CH261" i="7"/>
  <c r="CI261" i="7"/>
  <c r="CJ261" i="7" s="1"/>
  <c r="CK261" i="7" s="1"/>
  <c r="CL261" i="7" s="1"/>
  <c r="CM261" i="7" s="1"/>
  <c r="CH245" i="7"/>
  <c r="CI245" i="7"/>
  <c r="CJ245" i="7" s="1"/>
  <c r="CK245" i="7" s="1"/>
  <c r="CL245" i="7" s="1"/>
  <c r="CM245" i="7" s="1"/>
  <c r="CH229" i="7"/>
  <c r="CI229" i="7"/>
  <c r="CJ229" i="7" s="1"/>
  <c r="CK229" i="7" s="1"/>
  <c r="CL229" i="7" s="1"/>
  <c r="CM229" i="7" s="1"/>
  <c r="CH213" i="7"/>
  <c r="CI213" i="7"/>
  <c r="CJ213" i="7" s="1"/>
  <c r="CK213" i="7" s="1"/>
  <c r="CL213" i="7" s="1"/>
  <c r="CM213" i="7" s="1"/>
  <c r="CH197" i="7"/>
  <c r="CI197" i="7"/>
  <c r="CJ197" i="7" s="1"/>
  <c r="CK197" i="7" s="1"/>
  <c r="CL197" i="7" s="1"/>
  <c r="CM197" i="7" s="1"/>
  <c r="CH181" i="7"/>
  <c r="CI181" i="7"/>
  <c r="CJ181" i="7" s="1"/>
  <c r="CK181" i="7" s="1"/>
  <c r="CL181" i="7" s="1"/>
  <c r="CM181" i="7" s="1"/>
  <c r="CH165" i="7"/>
  <c r="CI165" i="7"/>
  <c r="CJ165" i="7" s="1"/>
  <c r="CK165" i="7" s="1"/>
  <c r="CL165" i="7" s="1"/>
  <c r="CM165" i="7" s="1"/>
  <c r="CH149" i="7"/>
  <c r="CI149" i="7"/>
  <c r="CJ149" i="7" s="1"/>
  <c r="CK149" i="7" s="1"/>
  <c r="CL149" i="7" s="1"/>
  <c r="CM149" i="7" s="1"/>
  <c r="CH133" i="7"/>
  <c r="CI133" i="7"/>
  <c r="CJ133" i="7" s="1"/>
  <c r="CK133" i="7" s="1"/>
  <c r="CL133" i="7" s="1"/>
  <c r="CM133" i="7" s="1"/>
  <c r="CH117" i="7"/>
  <c r="CI117" i="7"/>
  <c r="CJ117" i="7"/>
  <c r="CK117" i="7" s="1"/>
  <c r="CL117" i="7" s="1"/>
  <c r="CM117" i="7" s="1"/>
  <c r="CH101" i="7"/>
  <c r="CI101" i="7"/>
  <c r="CJ101" i="7" s="1"/>
  <c r="CK101" i="7" s="1"/>
  <c r="CL101" i="7" s="1"/>
  <c r="CM101" i="7" s="1"/>
  <c r="CH85" i="7"/>
  <c r="CI85" i="7"/>
  <c r="CJ85" i="7" s="1"/>
  <c r="CK85" i="7" s="1"/>
  <c r="CL85" i="7" s="1"/>
  <c r="CM85" i="7" s="1"/>
  <c r="CH69" i="7"/>
  <c r="CI69" i="7"/>
  <c r="CJ69" i="7" s="1"/>
  <c r="CK69" i="7" s="1"/>
  <c r="CL69" i="7" s="1"/>
  <c r="CM69" i="7" s="1"/>
  <c r="CH53" i="7"/>
  <c r="CI53" i="7"/>
  <c r="CJ53" i="7" s="1"/>
  <c r="CK53" i="7" s="1"/>
  <c r="CL53" i="7" s="1"/>
  <c r="CM53" i="7" s="1"/>
  <c r="CH37" i="7"/>
  <c r="CI37" i="7"/>
  <c r="CJ37" i="7" s="1"/>
  <c r="CK37" i="7" s="1"/>
  <c r="CL37" i="7" s="1"/>
  <c r="CM37" i="7" s="1"/>
  <c r="CH21" i="7"/>
  <c r="CI21" i="7"/>
  <c r="CJ21" i="7" s="1"/>
  <c r="CK21" i="7" s="1"/>
  <c r="CL21" i="7" s="1"/>
  <c r="CM21" i="7" s="1"/>
  <c r="CJ312" i="7"/>
  <c r="CK312" i="7" s="1"/>
  <c r="CL312" i="7" s="1"/>
  <c r="CM312" i="7" s="1"/>
  <c r="CJ304" i="7"/>
  <c r="CK304" i="7" s="1"/>
  <c r="CL304" i="7" s="1"/>
  <c r="CM304" i="7" s="1"/>
  <c r="CJ256" i="7"/>
  <c r="CK256" i="7" s="1"/>
  <c r="CL256" i="7" s="1"/>
  <c r="CM256" i="7" s="1"/>
  <c r="CJ248" i="7"/>
  <c r="CK248" i="7" s="1"/>
  <c r="CL248" i="7" s="1"/>
  <c r="CM248" i="7" s="1"/>
  <c r="CJ240" i="7"/>
  <c r="CK240" i="7" s="1"/>
  <c r="CL240" i="7" s="1"/>
  <c r="CM240" i="7" s="1"/>
  <c r="CJ192" i="7"/>
  <c r="CK192" i="7" s="1"/>
  <c r="CL192" i="7" s="1"/>
  <c r="CM192" i="7" s="1"/>
  <c r="CJ184" i="7"/>
  <c r="CK184" i="7" s="1"/>
  <c r="CL184" i="7" s="1"/>
  <c r="CM184" i="7" s="1"/>
  <c r="CJ176" i="7"/>
  <c r="CK176" i="7" s="1"/>
  <c r="CL176" i="7" s="1"/>
  <c r="CM176" i="7" s="1"/>
  <c r="CJ120" i="7"/>
  <c r="CK120" i="7" s="1"/>
  <c r="CL120" i="7" s="1"/>
  <c r="CM120" i="7" s="1"/>
  <c r="CJ112" i="7"/>
  <c r="CK112" i="7" s="1"/>
  <c r="CL112" i="7" s="1"/>
  <c r="CM112" i="7" s="1"/>
  <c r="CJ64" i="7"/>
  <c r="CK64" i="7" s="1"/>
  <c r="CL64" i="7" s="1"/>
  <c r="CM64" i="7" s="1"/>
  <c r="CJ56" i="7"/>
  <c r="CK56" i="7" s="1"/>
  <c r="CL56" i="7" s="1"/>
  <c r="CM56" i="7" s="1"/>
  <c r="CH380" i="7"/>
  <c r="CI380" i="7"/>
  <c r="CJ380" i="7" s="1"/>
  <c r="CK380" i="7" s="1"/>
  <c r="CL380" i="7" s="1"/>
  <c r="CM380" i="7" s="1"/>
  <c r="CH365" i="7"/>
  <c r="CI365" i="7"/>
  <c r="CJ365" i="7" s="1"/>
  <c r="CK365" i="7" s="1"/>
  <c r="CL365" i="7" s="1"/>
  <c r="CM365" i="7" s="1"/>
  <c r="CH349" i="7"/>
  <c r="CI349" i="7"/>
  <c r="CJ349" i="7" s="1"/>
  <c r="CK349" i="7" s="1"/>
  <c r="CL349" i="7" s="1"/>
  <c r="CM349" i="7" s="1"/>
  <c r="CH333" i="7"/>
  <c r="CI333" i="7"/>
  <c r="CJ333" i="7" s="1"/>
  <c r="CK333" i="7" s="1"/>
  <c r="CL333" i="7" s="1"/>
  <c r="CM333" i="7" s="1"/>
  <c r="CH317" i="7"/>
  <c r="CI317" i="7"/>
  <c r="CJ317" i="7" s="1"/>
  <c r="CK317" i="7" s="1"/>
  <c r="CL317" i="7" s="1"/>
  <c r="CM317" i="7" s="1"/>
  <c r="CH301" i="7"/>
  <c r="CI301" i="7"/>
  <c r="CJ301" i="7" s="1"/>
  <c r="CK301" i="7" s="1"/>
  <c r="CL301" i="7" s="1"/>
  <c r="CM301" i="7" s="1"/>
  <c r="CH285" i="7"/>
  <c r="CI285" i="7"/>
  <c r="CJ285" i="7" s="1"/>
  <c r="CK285" i="7" s="1"/>
  <c r="CL285" i="7" s="1"/>
  <c r="CM285" i="7" s="1"/>
  <c r="CH269" i="7"/>
  <c r="CI269" i="7"/>
  <c r="CJ269" i="7" s="1"/>
  <c r="CK269" i="7" s="1"/>
  <c r="CL269" i="7" s="1"/>
  <c r="CM269" i="7" s="1"/>
  <c r="CH253" i="7"/>
  <c r="CI253" i="7"/>
  <c r="CJ253" i="7"/>
  <c r="CK253" i="7" s="1"/>
  <c r="CL253" i="7" s="1"/>
  <c r="CM253" i="7" s="1"/>
  <c r="CH237" i="7"/>
  <c r="CI237" i="7"/>
  <c r="CJ237" i="7"/>
  <c r="CK237" i="7" s="1"/>
  <c r="CL237" i="7" s="1"/>
  <c r="CM237" i="7" s="1"/>
  <c r="CH221" i="7"/>
  <c r="CI221" i="7"/>
  <c r="CJ221" i="7"/>
  <c r="CK221" i="7" s="1"/>
  <c r="CL221" i="7" s="1"/>
  <c r="CM221" i="7" s="1"/>
  <c r="CH205" i="7"/>
  <c r="CI205" i="7"/>
  <c r="CJ205" i="7" s="1"/>
  <c r="CK205" i="7" s="1"/>
  <c r="CL205" i="7" s="1"/>
  <c r="CM205" i="7" s="1"/>
  <c r="CH189" i="7"/>
  <c r="CI189" i="7"/>
  <c r="CJ189" i="7" s="1"/>
  <c r="CK189" i="7" s="1"/>
  <c r="CL189" i="7" s="1"/>
  <c r="CM189" i="7" s="1"/>
  <c r="CH173" i="7"/>
  <c r="CI173" i="7"/>
  <c r="CJ173" i="7" s="1"/>
  <c r="CK173" i="7" s="1"/>
  <c r="CL173" i="7" s="1"/>
  <c r="CM173" i="7" s="1"/>
  <c r="CH157" i="7"/>
  <c r="CI157" i="7"/>
  <c r="CJ157" i="7" s="1"/>
  <c r="CK157" i="7" s="1"/>
  <c r="CL157" i="7" s="1"/>
  <c r="CM157" i="7" s="1"/>
  <c r="CH141" i="7"/>
  <c r="CI141" i="7"/>
  <c r="CJ141" i="7" s="1"/>
  <c r="CK141" i="7" s="1"/>
  <c r="CL141" i="7" s="1"/>
  <c r="CM141" i="7" s="1"/>
  <c r="CH125" i="7"/>
  <c r="CI125" i="7"/>
  <c r="CJ125" i="7" s="1"/>
  <c r="CK125" i="7" s="1"/>
  <c r="CL125" i="7" s="1"/>
  <c r="CM125" i="7" s="1"/>
  <c r="CH109" i="7"/>
  <c r="CI109" i="7"/>
  <c r="CJ109" i="7" s="1"/>
  <c r="CK109" i="7" s="1"/>
  <c r="CL109" i="7" s="1"/>
  <c r="CM109" i="7" s="1"/>
  <c r="CH93" i="7"/>
  <c r="CI93" i="7"/>
  <c r="CJ93" i="7" s="1"/>
  <c r="CK93" i="7" s="1"/>
  <c r="CL93" i="7" s="1"/>
  <c r="CM93" i="7" s="1"/>
  <c r="CH77" i="7"/>
  <c r="CI77" i="7"/>
  <c r="CJ77" i="7" s="1"/>
  <c r="CK77" i="7" s="1"/>
  <c r="CL77" i="7" s="1"/>
  <c r="CM77" i="7" s="1"/>
  <c r="CH61" i="7"/>
  <c r="CI61" i="7"/>
  <c r="CJ61" i="7"/>
  <c r="CK61" i="7" s="1"/>
  <c r="CL61" i="7" s="1"/>
  <c r="CM61" i="7" s="1"/>
  <c r="CH45" i="7"/>
  <c r="CI45" i="7"/>
  <c r="CJ45" i="7" s="1"/>
  <c r="CK45" i="7" s="1"/>
  <c r="CL45" i="7" s="1"/>
  <c r="CM45" i="7" s="1"/>
  <c r="CH29" i="7"/>
  <c r="CI29" i="7"/>
  <c r="CJ29" i="7" s="1"/>
  <c r="CK29" i="7" s="1"/>
  <c r="CL29" i="7" s="1"/>
  <c r="CM29" i="7" s="1"/>
  <c r="CH393" i="7"/>
  <c r="CI393" i="7"/>
  <c r="CJ393" i="7" s="1"/>
  <c r="CK393" i="7" s="1"/>
  <c r="CL393" i="7" s="1"/>
  <c r="CM393" i="7" s="1"/>
  <c r="CH379" i="7"/>
  <c r="CI379" i="7"/>
  <c r="CJ379" i="7" s="1"/>
  <c r="CK379" i="7" s="1"/>
  <c r="CL379" i="7" s="1"/>
  <c r="CM379" i="7" s="1"/>
  <c r="CH364" i="7"/>
  <c r="CI364" i="7"/>
  <c r="CJ364" i="7"/>
  <c r="CK364" i="7" s="1"/>
  <c r="CL364" i="7" s="1"/>
  <c r="CM364" i="7" s="1"/>
  <c r="CH348" i="7"/>
  <c r="CI348" i="7"/>
  <c r="CJ348" i="7"/>
  <c r="CK348" i="7" s="1"/>
  <c r="CL348" i="7" s="1"/>
  <c r="CM348" i="7" s="1"/>
  <c r="CH332" i="7"/>
  <c r="CI332" i="7"/>
  <c r="CJ332" i="7" s="1"/>
  <c r="CK332" i="7" s="1"/>
  <c r="CL332" i="7" s="1"/>
  <c r="CM332" i="7" s="1"/>
  <c r="CH316" i="7"/>
  <c r="CI316" i="7"/>
  <c r="CJ316" i="7" s="1"/>
  <c r="CK316" i="7" s="1"/>
  <c r="CL316" i="7" s="1"/>
  <c r="CM316" i="7" s="1"/>
  <c r="CH300" i="7"/>
  <c r="CI300" i="7"/>
  <c r="CJ300" i="7" s="1"/>
  <c r="CK300" i="7" s="1"/>
  <c r="CL300" i="7" s="1"/>
  <c r="CM300" i="7" s="1"/>
  <c r="CH284" i="7"/>
  <c r="CI284" i="7"/>
  <c r="CJ284" i="7" s="1"/>
  <c r="CK284" i="7" s="1"/>
  <c r="CL284" i="7" s="1"/>
  <c r="CM284" i="7" s="1"/>
  <c r="CH268" i="7"/>
  <c r="CI268" i="7"/>
  <c r="CJ268" i="7" s="1"/>
  <c r="CK268" i="7" s="1"/>
  <c r="CL268" i="7" s="1"/>
  <c r="CM268" i="7" s="1"/>
  <c r="CH252" i="7"/>
  <c r="CI252" i="7"/>
  <c r="CJ252" i="7" s="1"/>
  <c r="CK252" i="7" s="1"/>
  <c r="CL252" i="7" s="1"/>
  <c r="CM252" i="7" s="1"/>
  <c r="CH236" i="7"/>
  <c r="CI236" i="7"/>
  <c r="CJ236" i="7" s="1"/>
  <c r="CK236" i="7" s="1"/>
  <c r="CL236" i="7" s="1"/>
  <c r="CM236" i="7" s="1"/>
  <c r="CH220" i="7"/>
  <c r="CI220" i="7"/>
  <c r="CJ220" i="7" s="1"/>
  <c r="CK220" i="7" s="1"/>
  <c r="CL220" i="7" s="1"/>
  <c r="CM220" i="7" s="1"/>
  <c r="CH204" i="7"/>
  <c r="CI204" i="7"/>
  <c r="CJ204" i="7" s="1"/>
  <c r="CK204" i="7" s="1"/>
  <c r="CL204" i="7" s="1"/>
  <c r="CM204" i="7" s="1"/>
  <c r="CH188" i="7"/>
  <c r="CI188" i="7"/>
  <c r="CJ188" i="7" s="1"/>
  <c r="CK188" i="7" s="1"/>
  <c r="CL188" i="7" s="1"/>
  <c r="CM188" i="7" s="1"/>
  <c r="CH172" i="7"/>
  <c r="CI172" i="7"/>
  <c r="CJ172" i="7" s="1"/>
  <c r="CK172" i="7" s="1"/>
  <c r="CL172" i="7" s="1"/>
  <c r="CM172" i="7" s="1"/>
  <c r="CH156" i="7"/>
  <c r="CI156" i="7"/>
  <c r="CJ156" i="7" s="1"/>
  <c r="CK156" i="7" s="1"/>
  <c r="CL156" i="7" s="1"/>
  <c r="CM156" i="7" s="1"/>
  <c r="CH140" i="7"/>
  <c r="CI140" i="7"/>
  <c r="CJ140" i="7" s="1"/>
  <c r="CK140" i="7" s="1"/>
  <c r="CL140" i="7" s="1"/>
  <c r="CM140" i="7" s="1"/>
  <c r="CH124" i="7"/>
  <c r="CI124" i="7"/>
  <c r="CJ124" i="7" s="1"/>
  <c r="CK124" i="7" s="1"/>
  <c r="CL124" i="7" s="1"/>
  <c r="CM124" i="7" s="1"/>
  <c r="CH108" i="7"/>
  <c r="CI108" i="7"/>
  <c r="CJ108" i="7" s="1"/>
  <c r="CK108" i="7" s="1"/>
  <c r="CL108" i="7" s="1"/>
  <c r="CM108" i="7" s="1"/>
  <c r="CH92" i="7"/>
  <c r="CI92" i="7"/>
  <c r="CJ92" i="7" s="1"/>
  <c r="CK92" i="7" s="1"/>
  <c r="CL92" i="7" s="1"/>
  <c r="CM92" i="7" s="1"/>
  <c r="CH76" i="7"/>
  <c r="CI76" i="7"/>
  <c r="CJ76" i="7" s="1"/>
  <c r="CK76" i="7" s="1"/>
  <c r="CL76" i="7" s="1"/>
  <c r="CM76" i="7" s="1"/>
  <c r="CH60" i="7"/>
  <c r="CI60" i="7"/>
  <c r="CJ60" i="7" s="1"/>
  <c r="CK60" i="7" s="1"/>
  <c r="CL60" i="7" s="1"/>
  <c r="CM60" i="7" s="1"/>
  <c r="CH44" i="7"/>
  <c r="CI44" i="7"/>
  <c r="CJ44" i="7" s="1"/>
  <c r="CK44" i="7" s="1"/>
  <c r="CL44" i="7" s="1"/>
  <c r="CM44" i="7" s="1"/>
  <c r="CH28" i="7"/>
  <c r="CI28" i="7"/>
  <c r="CJ28" i="7" s="1"/>
  <c r="CK28" i="7" s="1"/>
  <c r="CL28" i="7" s="1"/>
  <c r="CM28" i="7" s="1"/>
  <c r="CH389" i="7"/>
  <c r="CI389" i="7"/>
  <c r="CJ389" i="7" s="1"/>
  <c r="CK389" i="7" s="1"/>
  <c r="CL389" i="7" s="1"/>
  <c r="CM389" i="7" s="1"/>
  <c r="CH363" i="7"/>
  <c r="CI363" i="7"/>
  <c r="CJ363" i="7" s="1"/>
  <c r="CK363" i="7" s="1"/>
  <c r="CL363" i="7" s="1"/>
  <c r="CM363" i="7" s="1"/>
  <c r="CH347" i="7"/>
  <c r="CI347" i="7"/>
  <c r="CJ347" i="7" s="1"/>
  <c r="CK347" i="7" s="1"/>
  <c r="CL347" i="7" s="1"/>
  <c r="CM347" i="7" s="1"/>
  <c r="CH331" i="7"/>
  <c r="CI331" i="7"/>
  <c r="CJ331" i="7" s="1"/>
  <c r="CK331" i="7" s="1"/>
  <c r="CL331" i="7" s="1"/>
  <c r="CM331" i="7" s="1"/>
  <c r="CH315" i="7"/>
  <c r="CI315" i="7"/>
  <c r="CJ315" i="7" s="1"/>
  <c r="CK315" i="7" s="1"/>
  <c r="CL315" i="7" s="1"/>
  <c r="CM315" i="7" s="1"/>
  <c r="CH299" i="7"/>
  <c r="CI299" i="7"/>
  <c r="CJ299" i="7" s="1"/>
  <c r="CK299" i="7" s="1"/>
  <c r="CL299" i="7" s="1"/>
  <c r="CM299" i="7" s="1"/>
  <c r="CH283" i="7"/>
  <c r="CI283" i="7"/>
  <c r="CJ283" i="7" s="1"/>
  <c r="CK283" i="7" s="1"/>
  <c r="CL283" i="7" s="1"/>
  <c r="CM283" i="7" s="1"/>
  <c r="CH267" i="7"/>
  <c r="CI267" i="7"/>
  <c r="CJ267" i="7" s="1"/>
  <c r="CK267" i="7" s="1"/>
  <c r="CL267" i="7" s="1"/>
  <c r="CM267" i="7" s="1"/>
  <c r="CH251" i="7"/>
  <c r="CI251" i="7"/>
  <c r="CJ251" i="7" s="1"/>
  <c r="CK251" i="7" s="1"/>
  <c r="CL251" i="7" s="1"/>
  <c r="CM251" i="7" s="1"/>
  <c r="CH235" i="7"/>
  <c r="CI235" i="7"/>
  <c r="CJ235" i="7" s="1"/>
  <c r="CK235" i="7" s="1"/>
  <c r="CL235" i="7" s="1"/>
  <c r="CM235" i="7" s="1"/>
  <c r="CH219" i="7"/>
  <c r="CI219" i="7"/>
  <c r="CJ219" i="7"/>
  <c r="CK219" i="7" s="1"/>
  <c r="CL219" i="7" s="1"/>
  <c r="CM219" i="7" s="1"/>
  <c r="CH203" i="7"/>
  <c r="CI203" i="7"/>
  <c r="CJ203" i="7" s="1"/>
  <c r="CK203" i="7" s="1"/>
  <c r="CL203" i="7" s="1"/>
  <c r="CM203" i="7" s="1"/>
  <c r="CH187" i="7"/>
  <c r="CI187" i="7"/>
  <c r="CJ187" i="7" s="1"/>
  <c r="CK187" i="7" s="1"/>
  <c r="CL187" i="7" s="1"/>
  <c r="CM187" i="7" s="1"/>
  <c r="CH171" i="7"/>
  <c r="CI171" i="7"/>
  <c r="CJ171" i="7" s="1"/>
  <c r="CK171" i="7" s="1"/>
  <c r="CL171" i="7" s="1"/>
  <c r="CM171" i="7" s="1"/>
  <c r="CH155" i="7"/>
  <c r="CI155" i="7"/>
  <c r="CJ155" i="7" s="1"/>
  <c r="CK155" i="7" s="1"/>
  <c r="CL155" i="7" s="1"/>
  <c r="CM155" i="7" s="1"/>
  <c r="CH139" i="7"/>
  <c r="CI139" i="7"/>
  <c r="CJ139" i="7" s="1"/>
  <c r="CK139" i="7" s="1"/>
  <c r="CL139" i="7" s="1"/>
  <c r="CM139" i="7" s="1"/>
  <c r="CH123" i="7"/>
  <c r="CI123" i="7"/>
  <c r="CJ123" i="7" s="1"/>
  <c r="CK123" i="7" s="1"/>
  <c r="CL123" i="7" s="1"/>
  <c r="CM123" i="7" s="1"/>
  <c r="CH107" i="7"/>
  <c r="CI107" i="7"/>
  <c r="CJ107" i="7" s="1"/>
  <c r="CK107" i="7" s="1"/>
  <c r="CL107" i="7" s="1"/>
  <c r="CM107" i="7" s="1"/>
  <c r="CH91" i="7"/>
  <c r="CI91" i="7"/>
  <c r="CJ91" i="7" s="1"/>
  <c r="CK91" i="7" s="1"/>
  <c r="CL91" i="7" s="1"/>
  <c r="CM91" i="7" s="1"/>
  <c r="CH75" i="7"/>
  <c r="CI75" i="7"/>
  <c r="CJ75" i="7" s="1"/>
  <c r="CK75" i="7" s="1"/>
  <c r="CL75" i="7" s="1"/>
  <c r="CM75" i="7" s="1"/>
  <c r="CH59" i="7"/>
  <c r="CI59" i="7"/>
  <c r="CJ59" i="7" s="1"/>
  <c r="CK59" i="7" s="1"/>
  <c r="CL59" i="7" s="1"/>
  <c r="CM59" i="7" s="1"/>
  <c r="CH43" i="7"/>
  <c r="CI43" i="7"/>
  <c r="CJ43" i="7" s="1"/>
  <c r="CK43" i="7" s="1"/>
  <c r="CL43" i="7" s="1"/>
  <c r="CM43" i="7" s="1"/>
  <c r="CH27" i="7"/>
  <c r="CI27" i="7"/>
  <c r="CJ27" i="7"/>
  <c r="CK27" i="7" s="1"/>
  <c r="CL27" i="7" s="1"/>
  <c r="CM27" i="7" s="1"/>
  <c r="CH19" i="7"/>
  <c r="CI19" i="7"/>
  <c r="CJ19" i="7" s="1"/>
  <c r="CK19" i="7" s="1"/>
  <c r="CL19" i="7" s="1"/>
  <c r="CM19" i="7" s="1"/>
  <c r="BO114" i="7"/>
  <c r="CB114" i="7"/>
  <c r="BO67" i="7"/>
  <c r="CB67" i="7"/>
  <c r="BO27" i="7"/>
  <c r="CB27" i="7"/>
  <c r="BO161" i="7"/>
  <c r="BO98" i="7"/>
  <c r="CB98" i="7"/>
  <c r="BO96" i="7"/>
  <c r="CB96" i="7"/>
  <c r="BO57" i="7"/>
  <c r="CB57" i="7"/>
  <c r="BO237" i="7"/>
  <c r="CB237" i="7"/>
  <c r="BO227" i="7"/>
  <c r="CB227" i="7"/>
  <c r="BO146" i="7"/>
  <c r="CB146" i="7"/>
  <c r="BO51" i="7"/>
  <c r="CB51" i="7"/>
  <c r="BO99" i="7"/>
  <c r="CB99" i="7"/>
  <c r="BO65" i="7"/>
  <c r="CB65" i="7"/>
  <c r="BO43" i="7"/>
  <c r="CB43" i="7"/>
  <c r="BO136" i="7"/>
  <c r="CB136" i="7"/>
  <c r="BO82" i="7"/>
  <c r="CB82" i="7"/>
  <c r="BO50" i="7"/>
  <c r="CB50" i="7"/>
  <c r="BO33" i="7"/>
  <c r="CB33" i="7"/>
  <c r="BO401" i="7"/>
  <c r="CB401" i="7"/>
  <c r="BO102" i="7"/>
  <c r="BO209" i="7"/>
  <c r="CB209" i="7"/>
  <c r="BO86" i="7"/>
  <c r="CB86" i="7"/>
  <c r="BO126" i="7"/>
  <c r="CB126" i="7"/>
  <c r="BO316" i="7"/>
  <c r="CB316" i="7"/>
  <c r="BO302" i="7"/>
  <c r="CB302" i="7"/>
  <c r="CB71" i="7"/>
  <c r="BO330" i="7"/>
  <c r="CB330" i="7"/>
  <c r="BO63" i="7"/>
  <c r="CB63" i="7"/>
  <c r="BO294" i="7"/>
  <c r="CB294" i="7"/>
  <c r="BO356" i="7"/>
  <c r="CB356" i="7"/>
  <c r="BO87" i="7"/>
  <c r="CB87" i="7"/>
  <c r="BO166" i="7"/>
  <c r="BO124" i="7"/>
  <c r="BO88" i="7"/>
  <c r="CB88" i="7"/>
  <c r="BO195" i="7"/>
  <c r="CB195" i="7"/>
  <c r="BO307" i="7"/>
  <c r="BO120" i="7"/>
  <c r="BO203" i="7"/>
  <c r="CB203" i="7"/>
  <c r="BO147" i="7"/>
  <c r="CB147" i="7"/>
  <c r="BO79" i="7"/>
  <c r="CB79" i="7"/>
  <c r="BO55" i="7"/>
  <c r="CB55" i="7"/>
  <c r="BO40" i="7"/>
  <c r="CB40" i="7"/>
  <c r="BO211" i="7"/>
  <c r="CB211" i="7"/>
  <c r="BO240" i="7"/>
  <c r="BO150" i="7"/>
  <c r="CB150" i="7"/>
  <c r="BO181" i="7"/>
  <c r="BO196" i="7"/>
  <c r="BO53" i="7"/>
  <c r="BO39" i="7"/>
  <c r="CB39" i="7"/>
  <c r="BO24" i="7"/>
  <c r="CB24" i="7"/>
  <c r="BO314" i="7"/>
  <c r="BO285"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CB210" i="7"/>
  <c r="BO189" i="7"/>
  <c r="BO151" i="7"/>
  <c r="CB151" i="7"/>
  <c r="BO134" i="7"/>
  <c r="CB134" i="7"/>
  <c r="BO111" i="7"/>
  <c r="CB111" i="7"/>
  <c r="BO66" i="7"/>
  <c r="CB66" i="7"/>
  <c r="BO26" i="7"/>
  <c r="CB26"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CB352"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CB345" i="7"/>
  <c r="BO317" i="7"/>
  <c r="CB317"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CB241" i="7"/>
  <c r="BO261" i="7"/>
  <c r="CB261" i="7"/>
  <c r="BO226" i="7"/>
  <c r="CB226" i="7"/>
  <c r="BO187" i="7"/>
  <c r="CB187" i="7"/>
  <c r="BO148" i="7"/>
  <c r="CB14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CB329" i="7"/>
  <c r="BO338" i="7"/>
  <c r="CB338" i="7"/>
  <c r="BO193" i="7"/>
  <c r="BO93" i="7"/>
  <c r="CB93" i="7"/>
  <c r="BO72" i="7"/>
  <c r="CB72" i="7"/>
  <c r="BO58" i="7"/>
  <c r="CB5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CB389" i="7"/>
  <c r="BO328" i="7"/>
  <c r="BO392" i="7"/>
  <c r="CB392" i="7"/>
  <c r="BO144" i="7"/>
  <c r="CB144" i="7"/>
  <c r="BO119" i="7"/>
  <c r="CB119" i="7"/>
  <c r="BO156" i="7"/>
  <c r="BO142" i="7"/>
  <c r="CB142" i="7"/>
  <c r="BO118" i="7"/>
  <c r="CB118" i="7"/>
  <c r="BO70" i="7"/>
  <c r="CB70" i="7"/>
  <c r="BO56" i="7"/>
  <c r="CB56" i="7"/>
  <c r="BO18"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CB373"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CB366"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CB360" i="7"/>
  <c r="BO353" i="7"/>
  <c r="CB353"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CB242"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CB347" i="7"/>
  <c r="BO361" i="7"/>
  <c r="BO255" i="7"/>
  <c r="BO159" i="7"/>
  <c r="BO145" i="7"/>
  <c r="CB145" i="7"/>
  <c r="BO81" i="7"/>
  <c r="CB81" i="7"/>
  <c r="BO41" i="7"/>
  <c r="CB4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CB322" i="7"/>
  <c r="BO223" i="7"/>
  <c r="CB223" i="7"/>
  <c r="CB102" i="7"/>
  <c r="CB2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CB341" i="7"/>
  <c r="BO77" i="7"/>
  <c r="CB77" i="7"/>
  <c r="BO217" i="7"/>
  <c r="CB217" i="7"/>
  <c r="BO208" i="7"/>
  <c r="CB208" i="7"/>
  <c r="BO117" i="7"/>
  <c r="CB117" i="7"/>
  <c r="BO74" i="7"/>
  <c r="CB74" i="7"/>
  <c r="BO246" i="7"/>
  <c r="CB246" i="7"/>
  <c r="BO216" i="7"/>
  <c r="CB216" i="7"/>
  <c r="CB186" i="7"/>
  <c r="CB44" i="7"/>
  <c r="BO291" i="7"/>
  <c r="CB291" i="7"/>
  <c r="BO267" i="7"/>
  <c r="CB267" i="7"/>
  <c r="CB122"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CB368" i="7"/>
  <c r="BO206"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CB391" i="7"/>
  <c r="BO205" i="7"/>
  <c r="CB205" i="7"/>
  <c r="BO287" i="7"/>
  <c r="CB287" i="7"/>
  <c r="BO165" i="7"/>
  <c r="CB165" i="7"/>
  <c r="BO125" i="7"/>
  <c r="CB125" i="7"/>
  <c r="BO35" i="7"/>
  <c r="CB35"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CB398" i="7"/>
  <c r="BO272"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CB220"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CB215"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CB190" i="7"/>
  <c r="BO64" i="7"/>
  <c r="CB64"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CB28" i="7"/>
  <c r="BO372" i="7"/>
  <c r="CB372" i="7"/>
  <c r="BO400" i="7"/>
  <c r="CB400" i="7"/>
  <c r="BO104" i="7"/>
  <c r="CB104" i="7"/>
  <c r="BO89" i="7"/>
  <c r="CB89" i="7"/>
  <c r="BO48" i="7"/>
  <c r="CB48" i="7"/>
  <c r="BO19" i="7"/>
  <c r="CB1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CB380" i="7"/>
  <c r="BO367" i="7"/>
  <c r="CB367"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CB320"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CB290"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CB265"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CB252"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CB238"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CB225"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CB213"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CB182" i="7"/>
  <c r="CB92" i="7"/>
  <c r="CB30" i="7"/>
  <c r="BO123" i="7"/>
  <c r="CB123"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CB278"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CB212" i="7"/>
  <c r="BO185" i="7"/>
  <c r="CB185"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CB173"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CB80"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CB59" i="7"/>
  <c r="CB47" i="7"/>
  <c r="CB155" i="7"/>
  <c r="BO143" i="7"/>
  <c r="CB143" i="7"/>
  <c r="BO95" i="7"/>
  <c r="CB95" i="7"/>
  <c r="BO61" i="7"/>
  <c r="CB61" i="7"/>
  <c r="BO42" i="7"/>
  <c r="CB42" i="7"/>
  <c r="BO34" i="7"/>
  <c r="CB34" i="7"/>
  <c r="CB314" i="7"/>
  <c r="BO277" i="7"/>
  <c r="CB277" i="7"/>
  <c r="BO245" i="7"/>
  <c r="CB245"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CB232"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CB184"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CB62"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CB45" i="7"/>
  <c r="BO321" i="7"/>
  <c r="CB321" i="7"/>
  <c r="BO248" i="7"/>
  <c r="CB248" i="7"/>
  <c r="BO167" i="7"/>
  <c r="CB167" i="7"/>
  <c r="BO94" i="7"/>
  <c r="CB94" i="7"/>
  <c r="BO381" i="7"/>
  <c r="CB381" i="7"/>
  <c r="BO358" i="7"/>
  <c r="CB358" i="7"/>
  <c r="BO229" i="7"/>
  <c r="CB229" i="7"/>
  <c r="BO233" i="7"/>
  <c r="CB233" i="7"/>
  <c r="BO164" i="7"/>
  <c r="CB164" i="7"/>
  <c r="BO113" i="7"/>
  <c r="CB113" i="7"/>
  <c r="BO69" i="7"/>
  <c r="CB69" i="7"/>
  <c r="BO31" i="7"/>
  <c r="CB31" i="7"/>
  <c r="CB21"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CB38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CB357" i="7"/>
  <c r="CB328"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CB313" i="7"/>
  <c r="BO239" i="7"/>
  <c r="CB239"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CB235" i="7"/>
  <c r="BO141"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25"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07"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318" i="7"/>
  <c r="CB318" i="7"/>
  <c r="BO351" i="7"/>
  <c r="CB351" i="7"/>
  <c r="BO304" i="7"/>
  <c r="CB304" i="7"/>
  <c r="BO162" i="7"/>
  <c r="CB162" i="7"/>
  <c r="BO149" i="7"/>
  <c r="CB149" i="7"/>
  <c r="BO140" i="7"/>
  <c r="CB140" i="7"/>
  <c r="BO106" i="7"/>
  <c r="CB106" i="7"/>
  <c r="BO378" i="7"/>
  <c r="CB378"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O292" i="7"/>
  <c r="CB292" i="7"/>
  <c r="BO178" i="7"/>
  <c r="CB178" i="7"/>
  <c r="BO228"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100"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CB369" i="7"/>
  <c r="BO301" i="7"/>
  <c r="CB301" i="7"/>
  <c r="BO274" i="7"/>
  <c r="CB274" i="7"/>
  <c r="BO214" i="7"/>
  <c r="CB214" i="7"/>
  <c r="BO199" i="7"/>
  <c r="CB199" i="7"/>
  <c r="BO174" i="7"/>
  <c r="CB174" i="7"/>
  <c r="BO160" i="7"/>
  <c r="CB160" i="7"/>
  <c r="BO101" i="7"/>
  <c r="CB101" i="7"/>
  <c r="BO91" i="7"/>
  <c r="CB91"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CB363"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CB29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CB25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CB191"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CB180" i="7"/>
  <c r="CB163" i="7"/>
  <c r="CB36" i="7"/>
  <c r="BO365" i="7"/>
  <c r="CB365" i="7"/>
  <c r="BO169" i="7"/>
  <c r="CB169" i="7"/>
  <c r="BO335" i="7"/>
  <c r="CB335" i="7"/>
  <c r="BO260" i="7"/>
  <c r="CB260" i="7"/>
  <c r="CB255" i="7"/>
  <c r="BO204" i="7"/>
  <c r="CB204" i="7"/>
  <c r="CB388" i="7"/>
  <c r="BO310" i="7"/>
  <c r="CB310"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CB319" i="7"/>
  <c r="BO342" i="7"/>
  <c r="CB342" i="7"/>
  <c r="CB193" i="7"/>
  <c r="BO269" i="7"/>
  <c r="CB269" i="7"/>
  <c r="BO116" i="7"/>
  <c r="CB116" i="7"/>
  <c r="BO393" i="7"/>
  <c r="CB393" i="7"/>
  <c r="BO382" i="7"/>
  <c r="CB382"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CB371"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CB327"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CB28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CB97" i="7"/>
  <c r="BO107" i="7"/>
  <c r="CB107"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218"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CB189" i="7"/>
  <c r="CB161" i="7"/>
  <c r="BO355"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0"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CB206" i="7"/>
  <c r="BO192"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O262" i="7"/>
  <c r="CB262" i="7"/>
  <c r="BO332" i="7"/>
  <c r="CB332"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CB361"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O349"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CB33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CB20" i="7"/>
  <c r="CB124" i="7"/>
  <c r="BO387"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44"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CB280"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O309" i="7"/>
  <c r="CB309" i="7"/>
  <c r="BO308"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CB90" i="7"/>
  <c r="CB307"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O376"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O171"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374"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CB272" i="7"/>
  <c r="BO224" i="7"/>
  <c r="CB224"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CB49"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CB37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CB188"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CB156" i="7"/>
  <c r="BO75"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O32"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O221" i="7"/>
  <c r="CB22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O127"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CB120" i="7"/>
  <c r="CB78" i="7"/>
  <c r="BO399"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179" i="7"/>
  <c r="CB179"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O370" i="7"/>
  <c r="CB370" i="7"/>
  <c r="BO83" i="7"/>
  <c r="CB83"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O279" i="7"/>
  <c r="CB279" i="7"/>
  <c r="CB19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CB166"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O135"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CB54" i="7"/>
  <c r="BO154" i="7"/>
  <c r="CB154" i="7"/>
  <c r="BO46" i="7"/>
  <c r="CB46" i="7"/>
  <c r="CB38" i="7"/>
  <c r="CB285"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O131"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222" i="7"/>
  <c r="CB22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CB293" i="7"/>
  <c r="BO152" i="7"/>
  <c r="CB152" i="7"/>
  <c r="BO84" i="7"/>
  <c r="CB84" i="7"/>
  <c r="CB60" i="7"/>
  <c r="CB53" i="7"/>
  <c r="CB22"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CB337"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CB289"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O153"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CB108"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CB362"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O244"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O263"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CB390"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CB181" i="7"/>
  <c r="BO375"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P17" i="7"/>
  <c r="BO397" i="7"/>
  <c r="CB397" i="7"/>
  <c r="BO379" i="7"/>
  <c r="CB379"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O305"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CB159" i="7"/>
  <c r="BO383" i="7"/>
  <c r="CB383" i="7"/>
  <c r="BO256" i="7"/>
  <c r="CB256"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CB339" i="7"/>
  <c r="BO324" i="7"/>
  <c r="CB324" i="7"/>
  <c r="BO384" i="7"/>
  <c r="CB38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CB39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O325"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O231"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340"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8"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O303"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271"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176"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O257"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1"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O202"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O230"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O110"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O115"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97"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70"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68"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CB105"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O158" i="7"/>
  <c r="CB158" i="7"/>
  <c r="BO76"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3"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CB100" i="7"/>
  <c r="CB73" i="7"/>
  <c r="CB18" i="7"/>
  <c r="CB308" i="7"/>
  <c r="CB305" i="7"/>
  <c r="CB115" i="7"/>
  <c r="CB202" i="7"/>
  <c r="CB131" i="7"/>
  <c r="CB355" i="7"/>
  <c r="CB394" i="7"/>
  <c r="CB282" i="7"/>
  <c r="CB263" i="7"/>
  <c r="CB218" i="7"/>
  <c r="CB141" i="7"/>
  <c r="CB247" i="7"/>
  <c r="CB201" i="7"/>
  <c r="CB295" i="7"/>
  <c r="CB219" i="7"/>
  <c r="CB374" i="7"/>
  <c r="CB300" i="7"/>
  <c r="CB32" i="7"/>
  <c r="CB344" i="7"/>
  <c r="CB25" i="7"/>
  <c r="CB168" i="7"/>
  <c r="CB230" i="7"/>
  <c r="CB176" i="7"/>
  <c r="CB348" i="7"/>
  <c r="CB170" i="7"/>
  <c r="CB110" i="7"/>
  <c r="CB251" i="7"/>
  <c r="CB271" i="7"/>
  <c r="CB340" i="7"/>
  <c r="CB192" i="7"/>
  <c r="CB228" i="7"/>
  <c r="CB207" i="7"/>
  <c r="CB350" i="7"/>
  <c r="CB387" i="7"/>
  <c r="CB349" i="7"/>
  <c r="CB253" i="7"/>
  <c r="CB52" i="7"/>
  <c r="CB396" i="7"/>
  <c r="CB177" i="7"/>
  <c r="CB283" i="7"/>
  <c r="CB306" i="7"/>
  <c r="CB68" i="7"/>
  <c r="CB297" i="7"/>
  <c r="CB171" i="7"/>
  <c r="CB198" i="7"/>
  <c r="CB127" i="7"/>
  <c r="CB323" i="7"/>
  <c r="CB312" i="7"/>
  <c r="CB334" i="7"/>
  <c r="CB296" i="7"/>
  <c r="CB236" i="7"/>
  <c r="CB121" i="7"/>
  <c r="CB325" i="7"/>
  <c r="CB359" i="7"/>
  <c r="CB112" i="7"/>
  <c r="CB399" i="7"/>
  <c r="CB132" i="7"/>
  <c r="CB254" i="7"/>
  <c r="CB133" i="7"/>
  <c r="CB183" i="7"/>
  <c r="CB376" i="7"/>
  <c r="CB258" i="7"/>
  <c r="CB281" i="7"/>
  <c r="CB385" i="7"/>
  <c r="CB266" i="7"/>
  <c r="CB273" i="7"/>
  <c r="CB264" i="7"/>
  <c r="CB75" i="7"/>
  <c r="CB298" i="7"/>
  <c r="CB288" i="7"/>
  <c r="CB234" i="7"/>
  <c r="CB139" i="7"/>
  <c r="BO17" i="7"/>
  <c r="CB76" i="7"/>
  <c r="CB197" i="7"/>
  <c r="CB257" i="7"/>
  <c r="CB303" i="7"/>
  <c r="CB231" i="7"/>
  <c r="CB244" i="7"/>
  <c r="CB153" i="7"/>
  <c r="CB157" i="7"/>
  <c r="CB135" i="7"/>
  <c r="CB268" i="7"/>
  <c r="CB243" i="7"/>
  <c r="CB354" i="7"/>
  <c r="CB259" i="7"/>
  <c r="CB311" i="7"/>
  <c r="CB343" i="7"/>
  <c r="CB137" i="7"/>
  <c r="CB346" i="7"/>
  <c r="CB175" i="7"/>
  <c r="CB249" i="7"/>
  <c r="CB375" i="7"/>
  <c r="CB333" i="7"/>
  <c r="CB172" i="7"/>
  <c r="BN17" i="7"/>
  <c r="CB129" i="7"/>
  <c r="CB336" i="7"/>
  <c r="CB138" i="7"/>
  <c r="CB103" i="7"/>
  <c r="CB85" i="7"/>
  <c r="CB109" i="7"/>
  <c r="CB194" i="7"/>
  <c r="CB326" i="7"/>
  <c r="CB17" i="7"/>
  <c r="CC17" i="7"/>
  <c r="E2" i="1"/>
  <c r="AG2" i="1"/>
  <c r="H2" i="1"/>
  <c r="AC2" i="1"/>
  <c r="Z2" i="1"/>
  <c r="W2" i="1"/>
  <c r="T2" i="1"/>
  <c r="Q2" i="1"/>
  <c r="N2" i="1"/>
  <c r="K2" i="1"/>
  <c r="CM17" i="7" l="1"/>
  <c r="CG17" i="7" s="1"/>
  <c r="CD17" i="7"/>
  <c r="CE17" i="7" s="1"/>
  <c r="AB3" i="1" s="1"/>
  <c r="G2" i="1"/>
  <c r="M2" i="1"/>
  <c r="AE2" i="1"/>
  <c r="P2" i="1"/>
  <c r="J2" i="1"/>
  <c r="Y2" i="1"/>
  <c r="S2" i="1"/>
  <c r="AB2" i="1"/>
  <c r="V2" i="1"/>
  <c r="AD2" i="1" l="1"/>
  <c r="R2" i="1"/>
  <c r="AA2" i="1"/>
  <c r="O2" i="1"/>
  <c r="X2" i="1"/>
  <c r="AF2" i="1"/>
  <c r="L2" i="1"/>
  <c r="U2" i="1"/>
  <c r="F2" i="1"/>
  <c r="I2" i="1"/>
  <c r="B1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49DFCB-58E2-AA44-B6B2-28913BEF8557}" name="finalpaste[1]" type="6" refreshedVersion="8" background="1" saveData="1">
    <textPr sourceFile="/Volumes/GoogleDrive/My Drive/Projects/MAGIC/28454_Parse_Bio_adapters/finalpaste[1].txt">
      <textFields count="7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234B8392-5798-2641-A418-598E28887C7A}" name="finalpaste[1]1" type="6" refreshedVersion="8" background="1" saveData="1">
    <textPr sourceFile="/Volumes/GoogleDrive/My Drive/Projects/MAGIC/28454_Parse_Bio_adapters/finalpaste[1].txt">
      <textFields count="7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xr16:uid="{F7FB007F-75E9-1C42-A9E7-8BC13DAE7E38}" name="finalpaste[1]2" type="6" refreshedVersion="8" background="1" saveData="1">
    <textPr sourceFile="/Volumes/GoogleDrive/My Drive/Projects/MAGIC/28454_Parse_Bio_adapters/finalpaste[1].txt">
      <textFields count="7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<sst xmlns="http://schemas.openxmlformats.org/spreadsheetml/2006/main" count="33850" uniqueCount="30223">
  <si>
    <t>Adapter Series</t>
  </si>
  <si>
    <t>Illumina Nextera</t>
  </si>
  <si>
    <t>Index_1</t>
  </si>
  <si>
    <t>RPI1</t>
  </si>
  <si>
    <t>N701-N501</t>
  </si>
  <si>
    <t>N701-S501</t>
  </si>
  <si>
    <t>Index_2</t>
  </si>
  <si>
    <t>RPI2</t>
  </si>
  <si>
    <t>N702-N501</t>
  </si>
  <si>
    <t>N701-S502</t>
  </si>
  <si>
    <t>Index_3</t>
  </si>
  <si>
    <t>RPI3</t>
  </si>
  <si>
    <t>N703-N501</t>
  </si>
  <si>
    <t>N701-S503</t>
  </si>
  <si>
    <t>Index_4</t>
  </si>
  <si>
    <t>RPI4</t>
  </si>
  <si>
    <t>N704-N501</t>
  </si>
  <si>
    <t>N701-S504</t>
  </si>
  <si>
    <t>Index_5</t>
  </si>
  <si>
    <t>RPI5</t>
  </si>
  <si>
    <t>N705-N501</t>
  </si>
  <si>
    <t>N701-S505</t>
  </si>
  <si>
    <t>Index_6</t>
  </si>
  <si>
    <t>RPI6</t>
  </si>
  <si>
    <t>N706-N501</t>
  </si>
  <si>
    <t>N701-S506</t>
  </si>
  <si>
    <t>Index_7</t>
  </si>
  <si>
    <t>RPI7</t>
  </si>
  <si>
    <t>N707-N501</t>
  </si>
  <si>
    <t>N701-S507</t>
  </si>
  <si>
    <t>Index_8</t>
  </si>
  <si>
    <t>RPI8</t>
  </si>
  <si>
    <t>N708-N501</t>
  </si>
  <si>
    <t>N701-S508</t>
  </si>
  <si>
    <t>Index_9</t>
  </si>
  <si>
    <t>RPI9</t>
  </si>
  <si>
    <t>N709-N501</t>
  </si>
  <si>
    <t>N701-S510</t>
  </si>
  <si>
    <t>Index_10</t>
  </si>
  <si>
    <t>RPI10</t>
  </si>
  <si>
    <t>N710-N501</t>
  </si>
  <si>
    <t>N701-S511</t>
  </si>
  <si>
    <t>Index_11</t>
  </si>
  <si>
    <t>RPI11</t>
  </si>
  <si>
    <t>N711-N501</t>
  </si>
  <si>
    <t>N701-S513</t>
  </si>
  <si>
    <t>Index_12</t>
  </si>
  <si>
    <t>RPI12</t>
  </si>
  <si>
    <t>N712-N501</t>
  </si>
  <si>
    <t>N701-S515</t>
  </si>
  <si>
    <t>Index_13</t>
  </si>
  <si>
    <t>RPI13</t>
  </si>
  <si>
    <t>N701-N502</t>
  </si>
  <si>
    <t>N701-S516</t>
  </si>
  <si>
    <t>Index_14</t>
  </si>
  <si>
    <t>RPI14</t>
  </si>
  <si>
    <t>N702-N502</t>
  </si>
  <si>
    <t>N701-S517</t>
  </si>
  <si>
    <t>Index_15</t>
  </si>
  <si>
    <t>RPI15</t>
  </si>
  <si>
    <t>N703-N502</t>
  </si>
  <si>
    <t>N701-S518</t>
  </si>
  <si>
    <t>Index_16</t>
  </si>
  <si>
    <t>RPI16</t>
  </si>
  <si>
    <t>N704-N502</t>
  </si>
  <si>
    <t>N701-S520</t>
  </si>
  <si>
    <t>Index_18</t>
  </si>
  <si>
    <t>RPI17</t>
  </si>
  <si>
    <t>N705-N502</t>
  </si>
  <si>
    <t>N701-S521</t>
  </si>
  <si>
    <t>Index_19</t>
  </si>
  <si>
    <t>RPI18</t>
  </si>
  <si>
    <t>N706-N502</t>
  </si>
  <si>
    <t>N701-S522</t>
  </si>
  <si>
    <t>Index_20</t>
  </si>
  <si>
    <t>RPI19</t>
  </si>
  <si>
    <t>N707-N502</t>
  </si>
  <si>
    <t>N702-S501</t>
  </si>
  <si>
    <t>Index_21</t>
  </si>
  <si>
    <t>RPI20</t>
  </si>
  <si>
    <t>N708-N502</t>
  </si>
  <si>
    <t>N702-S502</t>
  </si>
  <si>
    <t>Index_22</t>
  </si>
  <si>
    <t>RPI21</t>
  </si>
  <si>
    <t>N709-N502</t>
  </si>
  <si>
    <t>N702-S503</t>
  </si>
  <si>
    <t>Index_23</t>
  </si>
  <si>
    <t>RPI22</t>
  </si>
  <si>
    <t>N710-N502</t>
  </si>
  <si>
    <t>N702-S504</t>
  </si>
  <si>
    <t>Index_25</t>
  </si>
  <si>
    <t>RPI23</t>
  </si>
  <si>
    <t>N711-N502</t>
  </si>
  <si>
    <t>N702-S505</t>
  </si>
  <si>
    <t>Index_27</t>
  </si>
  <si>
    <t>RPI24</t>
  </si>
  <si>
    <t>N712-N502</t>
  </si>
  <si>
    <t>N702-S506</t>
  </si>
  <si>
    <t>RPI25</t>
  </si>
  <si>
    <t>N701-N503</t>
  </si>
  <si>
    <t>N702-S507</t>
  </si>
  <si>
    <t>RPI26</t>
  </si>
  <si>
    <t>N702-N503</t>
  </si>
  <si>
    <t>N702-S508</t>
  </si>
  <si>
    <t>RPI27</t>
  </si>
  <si>
    <t>N703-N503</t>
  </si>
  <si>
    <t>N702-S510</t>
  </si>
  <si>
    <t>RPI28</t>
  </si>
  <si>
    <t>N704-N503</t>
  </si>
  <si>
    <t>N702-S511</t>
  </si>
  <si>
    <t>RPI29</t>
  </si>
  <si>
    <t>N705-N503</t>
  </si>
  <si>
    <t>N702-S513</t>
  </si>
  <si>
    <t>RPI30</t>
  </si>
  <si>
    <t>N706-N503</t>
  </si>
  <si>
    <t>N702-S515</t>
  </si>
  <si>
    <t>RPI31</t>
  </si>
  <si>
    <t>N707-N503</t>
  </si>
  <si>
    <t>N702-S516</t>
  </si>
  <si>
    <t>RPI32</t>
  </si>
  <si>
    <t>N708-N503</t>
  </si>
  <si>
    <t>N702-S517</t>
  </si>
  <si>
    <t>RPI33</t>
  </si>
  <si>
    <t>N709-N503</t>
  </si>
  <si>
    <t>N702-S518</t>
  </si>
  <si>
    <t>RPI34</t>
  </si>
  <si>
    <t>N710-N503</t>
  </si>
  <si>
    <t>N702-S520</t>
  </si>
  <si>
    <t>RPI35</t>
  </si>
  <si>
    <t>N711-N503</t>
  </si>
  <si>
    <t>N702-S521</t>
  </si>
  <si>
    <t>RPI36</t>
  </si>
  <si>
    <t>N712-N503</t>
  </si>
  <si>
    <t>N702-S522</t>
  </si>
  <si>
    <t>RPI37</t>
  </si>
  <si>
    <t>N701-N504</t>
  </si>
  <si>
    <t>N703-S501</t>
  </si>
  <si>
    <t>Nucleic Acid</t>
  </si>
  <si>
    <t>RPI38</t>
  </si>
  <si>
    <t>N702-N504</t>
  </si>
  <si>
    <t>N703-S502</t>
  </si>
  <si>
    <t>RPI39</t>
  </si>
  <si>
    <t>N703-N504</t>
  </si>
  <si>
    <t>N703-S503</t>
  </si>
  <si>
    <t>RPI40</t>
  </si>
  <si>
    <t>N704-N504</t>
  </si>
  <si>
    <t>N703-S504</t>
  </si>
  <si>
    <t>RPI41</t>
  </si>
  <si>
    <t>N705-N504</t>
  </si>
  <si>
    <t>N703-S505</t>
  </si>
  <si>
    <t>RPI42</t>
  </si>
  <si>
    <t>N706-N504</t>
  </si>
  <si>
    <t>N703-S506</t>
  </si>
  <si>
    <t>RPI43</t>
  </si>
  <si>
    <t>N707-N504</t>
  </si>
  <si>
    <t>N703-S507</t>
  </si>
  <si>
    <t>RPI44</t>
  </si>
  <si>
    <t>N708-N504</t>
  </si>
  <si>
    <t>N703-S508</t>
  </si>
  <si>
    <t>RPI45</t>
  </si>
  <si>
    <t>N709-N504</t>
  </si>
  <si>
    <t>N703-S510</t>
  </si>
  <si>
    <t>RPI46</t>
  </si>
  <si>
    <t>N710-N504</t>
  </si>
  <si>
    <t>N703-S511</t>
  </si>
  <si>
    <t>RPI47</t>
  </si>
  <si>
    <t>N711-N504</t>
  </si>
  <si>
    <t>N703-S513</t>
  </si>
  <si>
    <t>RPI48</t>
  </si>
  <si>
    <t>N712-N504</t>
  </si>
  <si>
    <t>N703-S515</t>
  </si>
  <si>
    <t>N701-N505</t>
  </si>
  <si>
    <t>N703-S516</t>
  </si>
  <si>
    <t>Container Type</t>
  </si>
  <si>
    <t>N702-N505</t>
  </si>
  <si>
    <t>N703-S517</t>
  </si>
  <si>
    <t>N703-N505</t>
  </si>
  <si>
    <t>N703-S518</t>
  </si>
  <si>
    <t>N704-N505</t>
  </si>
  <si>
    <t>N703-S520</t>
  </si>
  <si>
    <t>N705-N505</t>
  </si>
  <si>
    <t>N703-S521</t>
  </si>
  <si>
    <t>N706-N505</t>
  </si>
  <si>
    <t>N703-S522</t>
  </si>
  <si>
    <t>N707-N505</t>
  </si>
  <si>
    <t>N704-S501</t>
  </si>
  <si>
    <t>N708-N505</t>
  </si>
  <si>
    <t>N704-S502</t>
  </si>
  <si>
    <t>N709-N505</t>
  </si>
  <si>
    <t>N704-S503</t>
  </si>
  <si>
    <t>N710-N505</t>
  </si>
  <si>
    <t>N704-S504</t>
  </si>
  <si>
    <t>N711-N505</t>
  </si>
  <si>
    <t>N704-S505</t>
  </si>
  <si>
    <t>N712-N505</t>
  </si>
  <si>
    <t>N704-S506</t>
  </si>
  <si>
    <t>N701-N506</t>
  </si>
  <si>
    <t>N704-S507</t>
  </si>
  <si>
    <t>N702-N506</t>
  </si>
  <si>
    <t>N704-S508</t>
  </si>
  <si>
    <t>N703-N506</t>
  </si>
  <si>
    <t>N704-S510</t>
  </si>
  <si>
    <t>N704-N506</t>
  </si>
  <si>
    <t>N704-S511</t>
  </si>
  <si>
    <t>N705-N506</t>
  </si>
  <si>
    <t>N704-S513</t>
  </si>
  <si>
    <t>N706-N506</t>
  </si>
  <si>
    <t>N704-S515</t>
  </si>
  <si>
    <t>N707-N506</t>
  </si>
  <si>
    <t>N704-S516</t>
  </si>
  <si>
    <t>N708-N506</t>
  </si>
  <si>
    <t>N704-S517</t>
  </si>
  <si>
    <t>N709-N506</t>
  </si>
  <si>
    <t>N704-S518</t>
  </si>
  <si>
    <t>N710-N506</t>
  </si>
  <si>
    <t>N704-S520</t>
  </si>
  <si>
    <t>N711-N506</t>
  </si>
  <si>
    <t>N704-S521</t>
  </si>
  <si>
    <t>N712-N506</t>
  </si>
  <si>
    <t>N704-S522</t>
  </si>
  <si>
    <t>N701-N507</t>
  </si>
  <si>
    <t>N705-S501</t>
  </si>
  <si>
    <t>Container Barcode</t>
  </si>
  <si>
    <t>Species</t>
  </si>
  <si>
    <t>N702-N507</t>
  </si>
  <si>
    <t>N705-S502</t>
  </si>
  <si>
    <t>N703-N507</t>
  </si>
  <si>
    <t>N705-S503</t>
  </si>
  <si>
    <t>N704-N507</t>
  </si>
  <si>
    <t>N705-S504</t>
  </si>
  <si>
    <t>N705-N507</t>
  </si>
  <si>
    <t>N705-S505</t>
  </si>
  <si>
    <t>N706-N507</t>
  </si>
  <si>
    <t>N705-S506</t>
  </si>
  <si>
    <t>Tissue</t>
  </si>
  <si>
    <t>N707-N507</t>
  </si>
  <si>
    <t>N705-S507</t>
  </si>
  <si>
    <t>N708-N507</t>
  </si>
  <si>
    <t>N705-S508</t>
  </si>
  <si>
    <t>N709-N507</t>
  </si>
  <si>
    <t>N705-S510</t>
  </si>
  <si>
    <t>N710-N507</t>
  </si>
  <si>
    <t>N705-S511</t>
  </si>
  <si>
    <t>N711-N507</t>
  </si>
  <si>
    <t>N705-S513</t>
  </si>
  <si>
    <t>N712-N507</t>
  </si>
  <si>
    <t>N705-S515</t>
  </si>
  <si>
    <t>N701-N508</t>
  </si>
  <si>
    <t>N705-S516</t>
  </si>
  <si>
    <t>N702-N508</t>
  </si>
  <si>
    <t>N705-S517</t>
  </si>
  <si>
    <t>N703-N508</t>
  </si>
  <si>
    <t>N705-S518</t>
  </si>
  <si>
    <t>N704-N508</t>
  </si>
  <si>
    <t>N705-S520</t>
  </si>
  <si>
    <t>N705-N508</t>
  </si>
  <si>
    <t>N705-S521</t>
  </si>
  <si>
    <t>N706-N508</t>
  </si>
  <si>
    <t>N705-S522</t>
  </si>
  <si>
    <t>N707-N508</t>
  </si>
  <si>
    <t>N706-S501</t>
  </si>
  <si>
    <t>N708-N508</t>
  </si>
  <si>
    <t>N706-S502</t>
  </si>
  <si>
    <t>N709-N508</t>
  </si>
  <si>
    <t>N706-S503</t>
  </si>
  <si>
    <t>N710-N508</t>
  </si>
  <si>
    <t>N706-S504</t>
  </si>
  <si>
    <t>N711-N508</t>
  </si>
  <si>
    <t>N706-S505</t>
  </si>
  <si>
    <t>N712-N508</t>
  </si>
  <si>
    <t>N706-S506</t>
  </si>
  <si>
    <t>Individual ID</t>
  </si>
  <si>
    <t>Cohort ID</t>
  </si>
  <si>
    <t>Tube Carrier Type</t>
  </si>
  <si>
    <t>Tube Carrier Name</t>
  </si>
  <si>
    <t>Tube Carrier Barcode</t>
  </si>
  <si>
    <t>Tissue Type</t>
  </si>
  <si>
    <t>Nucleic Acid Type</t>
  </si>
  <si>
    <t>Buffer</t>
  </si>
  <si>
    <t>Concentration</t>
  </si>
  <si>
    <t>Library Type</t>
  </si>
  <si>
    <t>Adapter Type</t>
  </si>
  <si>
    <t>i7 Index</t>
  </si>
  <si>
    <t>i5 Index</t>
  </si>
  <si>
    <t>Comments</t>
  </si>
  <si>
    <t>Carrier Type</t>
  </si>
  <si>
    <t>96 well plate</t>
  </si>
  <si>
    <t>P01</t>
  </si>
  <si>
    <t>A01</t>
  </si>
  <si>
    <t>Eukaryota:Homo sapiens (Taxon ID:9606)</t>
  </si>
  <si>
    <t>M</t>
  </si>
  <si>
    <t>Homo_sapiens:GRCh38</t>
  </si>
  <si>
    <t>Solid Tissue (biopsy)</t>
  </si>
  <si>
    <t>ng/uL</t>
  </si>
  <si>
    <t>Tube</t>
  </si>
  <si>
    <t>Box (10x10)</t>
  </si>
  <si>
    <t>-</t>
  </si>
  <si>
    <t>Cell Pellet</t>
  </si>
  <si>
    <t>B01</t>
  </si>
  <si>
    <t>Genomic DNA</t>
  </si>
  <si>
    <t>Water</t>
  </si>
  <si>
    <t>B02</t>
  </si>
  <si>
    <t>B03</t>
  </si>
  <si>
    <t>B04</t>
  </si>
  <si>
    <t>B05</t>
  </si>
  <si>
    <t>B06</t>
  </si>
  <si>
    <t>B07</t>
  </si>
  <si>
    <t>B08</t>
  </si>
  <si>
    <t>96 tubes rack</t>
  </si>
  <si>
    <t>Illumina Library</t>
  </si>
  <si>
    <t>D01</t>
  </si>
  <si>
    <t>Ethanol</t>
  </si>
  <si>
    <t>D02</t>
  </si>
  <si>
    <t>D03</t>
  </si>
  <si>
    <t>D04</t>
  </si>
  <si>
    <t>D05</t>
  </si>
  <si>
    <t>D06</t>
  </si>
  <si>
    <t>D07</t>
  </si>
  <si>
    <t>D08</t>
  </si>
  <si>
    <t>D09</t>
  </si>
  <si>
    <t>D10</t>
  </si>
  <si>
    <t>D11</t>
  </si>
  <si>
    <t>D12</t>
  </si>
  <si>
    <t>E01</t>
  </si>
  <si>
    <t>E02</t>
  </si>
  <si>
    <t>E03</t>
  </si>
  <si>
    <t>E04</t>
  </si>
  <si>
    <t>E05</t>
  </si>
  <si>
    <t>E06</t>
  </si>
  <si>
    <t>E07</t>
  </si>
  <si>
    <t>E08</t>
  </si>
  <si>
    <t>E09</t>
  </si>
  <si>
    <t>E10</t>
  </si>
  <si>
    <t>E11</t>
  </si>
  <si>
    <t>E12</t>
  </si>
  <si>
    <t>Illumina Library Pool</t>
  </si>
  <si>
    <t>F01</t>
  </si>
  <si>
    <t>F02</t>
  </si>
  <si>
    <t>P02</t>
  </si>
  <si>
    <t>C01</t>
  </si>
  <si>
    <t>G01</t>
  </si>
  <si>
    <t>H01</t>
  </si>
  <si>
    <t>A02</t>
  </si>
  <si>
    <t>C02</t>
  </si>
  <si>
    <t>384 well plate</t>
  </si>
  <si>
    <t>TruSeqLT</t>
  </si>
  <si>
    <t>G02</t>
  </si>
  <si>
    <t>H02</t>
  </si>
  <si>
    <t>TruSeqHT</t>
  </si>
  <si>
    <t>A03</t>
  </si>
  <si>
    <t>F</t>
  </si>
  <si>
    <t>Eukaryota:Mus musculus (Taxon ID:10090)</t>
  </si>
  <si>
    <t>Nextera</t>
  </si>
  <si>
    <t>Serum</t>
  </si>
  <si>
    <t>cDNA</t>
  </si>
  <si>
    <t>Eukaryota:Rattus norvegicus (Taxon ID:10116)</t>
  </si>
  <si>
    <t>A04</t>
  </si>
  <si>
    <t>Mus_musculus:GRCm38</t>
  </si>
  <si>
    <t>Eukaryota:Drosophila melanogaster (Taxon ID:7227)</t>
  </si>
  <si>
    <t>A05</t>
  </si>
  <si>
    <t>Breast Tumor (frozen)</t>
  </si>
  <si>
    <t>ChIP DNA</t>
  </si>
  <si>
    <t>Bacteria:Escherichia coli (Taxon ID:562)</t>
  </si>
  <si>
    <t>A06</t>
  </si>
  <si>
    <t>Bacteria:Salmonella enterica (Taxon ID:594)</t>
  </si>
  <si>
    <t>A07</t>
  </si>
  <si>
    <t>Endometrial (FFPE)</t>
  </si>
  <si>
    <t>Bacteria:Staphylococcus (Taxon ID:1258)</t>
  </si>
  <si>
    <t>C03</t>
  </si>
  <si>
    <t>A08</t>
  </si>
  <si>
    <t>Solid Tissue (biopsy) Brain</t>
  </si>
  <si>
    <t>Bacteria:Streptococcus pneumoniae (Taxon ID:1313)</t>
  </si>
  <si>
    <t>A09</t>
  </si>
  <si>
    <t>Saliva</t>
  </si>
  <si>
    <t>Bacteria:Legionella pneumophila (Taxon ID:446)</t>
  </si>
  <si>
    <t>A10</t>
  </si>
  <si>
    <t>Endometrial Lavage</t>
  </si>
  <si>
    <t>Bacteria:Klebsiella pneumoniae (Taxon ID:573)</t>
  </si>
  <si>
    <t>A11</t>
  </si>
  <si>
    <t>Endometrial Toa Brush</t>
  </si>
  <si>
    <t>Bacteria:Listeria monocytogenes (Taxon ID:1638)</t>
  </si>
  <si>
    <t>A12</t>
  </si>
  <si>
    <t>Bacteria:Mycobacterium tuberculosis (Taxon ID:1719)</t>
  </si>
  <si>
    <t>A13</t>
  </si>
  <si>
    <t>Bacteria:Pseudomonas (Taxon ID:24)</t>
  </si>
  <si>
    <t>A14</t>
  </si>
  <si>
    <t>Bacteria:Streptococcus (Taxon ID:659)</t>
  </si>
  <si>
    <t>A15</t>
  </si>
  <si>
    <t>Bacteria:Clostridioides difficile (Taxon ID:1496)</t>
  </si>
  <si>
    <t>A16</t>
  </si>
  <si>
    <t>Bacteria:Vibrio cholerae (Taxon ID:666)</t>
  </si>
  <si>
    <t>A17</t>
  </si>
  <si>
    <t>--------------------------------------------------------------------------</t>
  </si>
  <si>
    <t>A18</t>
  </si>
  <si>
    <t>--- grouped by Kingdom then sorted by name below ---</t>
  </si>
  <si>
    <t>A19</t>
  </si>
  <si>
    <t>-------------------------------------------------------------------------</t>
  </si>
  <si>
    <t>A20</t>
  </si>
  <si>
    <t>Eukaryota:Albugo candida (Taxon ID:65357)</t>
  </si>
  <si>
    <t>A21</t>
  </si>
  <si>
    <t>Eukaryota:Alternaria tenuissima (Taxon ID:119927)</t>
  </si>
  <si>
    <t>F03</t>
  </si>
  <si>
    <t>A22</t>
  </si>
  <si>
    <t>Eukaryota:Aphanomyces astaci (Taxon ID:112090)</t>
  </si>
  <si>
    <t>G03</t>
  </si>
  <si>
    <t>A23</t>
  </si>
  <si>
    <t>Eukaryota:Arabidopsis thaliana (Taxon ID:3702)</t>
  </si>
  <si>
    <t>H03</t>
  </si>
  <si>
    <t>A24</t>
  </si>
  <si>
    <t>Eukaryota:Aspergillus flavus (Taxon ID:5059)</t>
  </si>
  <si>
    <t>Eukaryota:Aspergillus fumigatus (Taxon ID:41122)</t>
  </si>
  <si>
    <t>Eukaryota:Aspergillus niger (Taxon ID:5058)</t>
  </si>
  <si>
    <t>C04</t>
  </si>
  <si>
    <t>Eukaryota:Aspergillus oryzae (Taxon ID:5062)</t>
  </si>
  <si>
    <t>Eukaryota:Babesia microti (Taxon ID:5868)</t>
  </si>
  <si>
    <t>Eukaryota:Beauveria bassiana (Taxon ID:176275)</t>
  </si>
  <si>
    <t>F04</t>
  </si>
  <si>
    <t>Eukaryota:Beta vulgaris (Taxon ID:3555)</t>
  </si>
  <si>
    <t>G04</t>
  </si>
  <si>
    <t>Eukaryota:Blastocystis (Taxon ID:12967)</t>
  </si>
  <si>
    <t>H04</t>
  </si>
  <si>
    <t>Eukaryota:Blastomyces percursus (Taxon ID:1658174)</t>
  </si>
  <si>
    <t>B09</t>
  </si>
  <si>
    <t>Eukaryota:Blastomyces sp. MA-2018 (Taxon ID:)</t>
  </si>
  <si>
    <t>B10</t>
  </si>
  <si>
    <t>Eukaryota:Blumeria graminis (Taxon ID:34373)</t>
  </si>
  <si>
    <t>C05</t>
  </si>
  <si>
    <t>B11</t>
  </si>
  <si>
    <t>Eukaryota:Caenorhabditis (Taxon ID:6237)</t>
  </si>
  <si>
    <t>B12</t>
  </si>
  <si>
    <t>Eukaryota:Calonectria pseudonaviculata (Taxon ID:196064)</t>
  </si>
  <si>
    <t>B13</t>
  </si>
  <si>
    <t>Eukaryota:Candida albicans (Taxon ID:5476)</t>
  </si>
  <si>
    <t>F05</t>
  </si>
  <si>
    <t>B14</t>
  </si>
  <si>
    <t>Eukaryota:Candida auris (Taxon ID:50962)</t>
  </si>
  <si>
    <t>G05</t>
  </si>
  <si>
    <t>B15</t>
  </si>
  <si>
    <t>Eukaryota:Candida boidinii (Taxon ID:5477)</t>
  </si>
  <si>
    <t>H05</t>
  </si>
  <si>
    <t>B16</t>
  </si>
  <si>
    <t>Eukaryota:Candida glabrata (Taxon ID:5478)</t>
  </si>
  <si>
    <t>B17</t>
  </si>
  <si>
    <t>Eukaryota:Cannabis sativa (Taxon ID:3483)</t>
  </si>
  <si>
    <t>B18</t>
  </si>
  <si>
    <t>Eukaryota:Clarireedia homoeocarpa (Taxon ID:)</t>
  </si>
  <si>
    <t>C06</t>
  </si>
  <si>
    <t>B19</t>
  </si>
  <si>
    <t>Eukaryota:Clavispora lusitaniae (Taxon ID:36911)</t>
  </si>
  <si>
    <t>B20</t>
  </si>
  <si>
    <t>Eukaryota:Coccidioides posadasii (Taxon ID:199306)</t>
  </si>
  <si>
    <t>B21</t>
  </si>
  <si>
    <t>Eukaryota:Corynespora cassiicola (Taxon ID:59586)</t>
  </si>
  <si>
    <t>F06</t>
  </si>
  <si>
    <t>B22</t>
  </si>
  <si>
    <t>Eukaryota:Cryptococcus gattii VGII (Taxon ID:294750)</t>
  </si>
  <si>
    <t>G06</t>
  </si>
  <si>
    <t>B23</t>
  </si>
  <si>
    <t>Eukaryota:Cryptococcus neoformans (Taxon ID:5207)</t>
  </si>
  <si>
    <t>H06</t>
  </si>
  <si>
    <t>B24</t>
  </si>
  <si>
    <t>Eukaryota:Cryptosporidium hominis (Taxon ID:237895)</t>
  </si>
  <si>
    <t>Eukaryota:Cryptosporidium parvum (Taxon ID:5807)</t>
  </si>
  <si>
    <t>Eukaryota:Cyclospora cayetanensis (Taxon ID:88456)</t>
  </si>
  <si>
    <t>C07</t>
  </si>
  <si>
    <t>Eukaryota:Dothistroma septosporum (Taxon ID:64363)</t>
  </si>
  <si>
    <t>Eukaryota:Drosophila simulans (Taxon ID:7240)</t>
  </si>
  <si>
    <t>F07</t>
  </si>
  <si>
    <t>Eukaryota:Fusarium fujikuroi (Taxon ID:5127)</t>
  </si>
  <si>
    <t>G07</t>
  </si>
  <si>
    <t>Eukaryota:Fusarium graminearum (Taxon ID:5518)</t>
  </si>
  <si>
    <t>H07</t>
  </si>
  <si>
    <t>C08</t>
  </si>
  <si>
    <t>Eukaryota:Fusarium oxysporum (Taxon ID:5507)</t>
  </si>
  <si>
    <t>C09</t>
  </si>
  <si>
    <t>Eukaryota:Fusarium proliferatum (Taxon ID:47803)</t>
  </si>
  <si>
    <t>C10</t>
  </si>
  <si>
    <t>Eukaryota:Giardia intestinalis (Taxon ID:5741)</t>
  </si>
  <si>
    <t>C11</t>
  </si>
  <si>
    <t>Eukaryota:Heliconius cydno (Taxon ID:33424)</t>
  </si>
  <si>
    <t>C12</t>
  </si>
  <si>
    <t>Eukaryota:Heliconius elevatus (Taxon ID:33444)</t>
  </si>
  <si>
    <t>C13</t>
  </si>
  <si>
    <t>Eukaryota:Heliconius melpomene (Taxon ID:34740)</t>
  </si>
  <si>
    <t>F08</t>
  </si>
  <si>
    <t>C14</t>
  </si>
  <si>
    <t>Eukaryota:Heliconius pardalinus (Taxon ID:33441)</t>
  </si>
  <si>
    <t>G08</t>
  </si>
  <si>
    <t>C15</t>
  </si>
  <si>
    <t>Eukaryota:Heliconius timareta (Taxon ID:101932)</t>
  </si>
  <si>
    <t>H08</t>
  </si>
  <si>
    <t>C16</t>
  </si>
  <si>
    <t>C17</t>
  </si>
  <si>
    <t>Eukaryota:Hordeum vulgare (Taxon ID:4513)</t>
  </si>
  <si>
    <t>C18</t>
  </si>
  <si>
    <t>Eukaryota:Hortaea werneckii (Taxon ID:91943)</t>
  </si>
  <si>
    <t>C19</t>
  </si>
  <si>
    <t>Eukaryota:Kluyveromyces marxianus (Taxon ID:4911)</t>
  </si>
  <si>
    <t>C20</t>
  </si>
  <si>
    <t>Eukaryota:Komagataella pastoris (Taxon ID:4922)</t>
  </si>
  <si>
    <t>C21</t>
  </si>
  <si>
    <t>Eukaryota:Leishmania donovani (Taxon ID:5661)</t>
  </si>
  <si>
    <t>F09</t>
  </si>
  <si>
    <t>C22</t>
  </si>
  <si>
    <t>Eukaryota:Macaca mulatta (Taxon ID:9544)</t>
  </si>
  <si>
    <t>G09</t>
  </si>
  <si>
    <t>C23</t>
  </si>
  <si>
    <t>Eukaryota:Macrophomina phaseolina (Taxon ID:35725)</t>
  </si>
  <si>
    <t>H09</t>
  </si>
  <si>
    <t>C24</t>
  </si>
  <si>
    <t>Eukaryota:Malassezia furfur (Taxon ID:55194)</t>
  </si>
  <si>
    <t>Eukaryota:Malassezia sympodialis (Taxon ID:76777)</t>
  </si>
  <si>
    <t>Eukaryota:Microbotryum lychnidis-dioicae (Taxon ID:288795)</t>
  </si>
  <si>
    <t>Eukaryota:Microbotryum violaceum (Taxon ID:5272)</t>
  </si>
  <si>
    <t>Eukaryota:Oryza rufipogon (Taxon ID:4529)</t>
  </si>
  <si>
    <t>F10</t>
  </si>
  <si>
    <t>Eukaryota:Oryza sativa (Taxon ID:4530)</t>
  </si>
  <si>
    <t>G10</t>
  </si>
  <si>
    <t>Eukaryota:Oryzias latipes (Taxon ID:8090)</t>
  </si>
  <si>
    <t>H10</t>
  </si>
  <si>
    <t>Eukaryota:Parastagonospora avenae (Taxon ID:1351752)</t>
  </si>
  <si>
    <t>Eukaryota:Parastagonospora nodorum (Taxon ID:13684)</t>
  </si>
  <si>
    <t>Eukaryota:Penicillium expansum (Taxon ID:27334)</t>
  </si>
  <si>
    <t>Eukaryota:Phytophthora capsici (Taxon ID:4784)</t>
  </si>
  <si>
    <t>Eukaryota:Phytophthora kernoviae (Taxon ID:325452)</t>
  </si>
  <si>
    <t>D13</t>
  </si>
  <si>
    <t>Eukaryota:Phytophthora parasitica (Taxon ID:4792)</t>
  </si>
  <si>
    <t>F11</t>
  </si>
  <si>
    <t>D14</t>
  </si>
  <si>
    <t>Eukaryota:Phytophthora ramorum (Taxon ID:164328)</t>
  </si>
  <si>
    <t>G11</t>
  </si>
  <si>
    <t>D15</t>
  </si>
  <si>
    <t>Eukaryota:Pichia kudriavzevii (Taxon ID:4909)</t>
  </si>
  <si>
    <t>H11</t>
  </si>
  <si>
    <t>D16</t>
  </si>
  <si>
    <t>Eukaryota:Plasmodium falciparum (Taxon ID:5833)</t>
  </si>
  <si>
    <t>D17</t>
  </si>
  <si>
    <t>Eukaryota:Plasmodium vivax (Taxon ID:5855)</t>
  </si>
  <si>
    <t>D18</t>
  </si>
  <si>
    <t>Eukaryota:Plasmodium yoelii (Taxon ID:5861)</t>
  </si>
  <si>
    <t>D19</t>
  </si>
  <si>
    <t>Eukaryota:Puccinia striiformis (Taxon ID:27350)</t>
  </si>
  <si>
    <t>D20</t>
  </si>
  <si>
    <t>Eukaryota:Puccinia triticina (Taxon ID:208348)</t>
  </si>
  <si>
    <t>D21</t>
  </si>
  <si>
    <t>Eukaryota:Pyrenophora tritici-repentis (Taxon ID:45151)</t>
  </si>
  <si>
    <t>F12</t>
  </si>
  <si>
    <t>D22</t>
  </si>
  <si>
    <t>Eukaryota:Pyricularia grisea (Taxon ID:148305)</t>
  </si>
  <si>
    <t>G12</t>
  </si>
  <si>
    <t>D23</t>
  </si>
  <si>
    <t>Eukaryota:Pyricularia oryzae (Taxon ID:105664)</t>
  </si>
  <si>
    <t>H12</t>
  </si>
  <si>
    <t>D24</t>
  </si>
  <si>
    <t>Eukaryota:Rhizoctonia solani (Taxon ID:46618)</t>
  </si>
  <si>
    <t>Eukaryota:Rhizophagus irregularis (Taxon ID:588596)</t>
  </si>
  <si>
    <t>Eukaryota:Rhizopus microsporus (Taxon ID:4843)</t>
  </si>
  <si>
    <t>Eukaryota:Rhizopus oryzae (Taxon ID:64495)</t>
  </si>
  <si>
    <t>Eukaryota:Rhodotorula toruloides (Taxon ID:5286)</t>
  </si>
  <si>
    <t>Eukaryota:Saccharomyces cerevisiae (Taxon ID:4932)</t>
  </si>
  <si>
    <t>Eukaryota:Saccharomyces kudriavzevii (Taxon ID:114524)</t>
  </si>
  <si>
    <t>Eukaryota:Saccharomyces paradoxus (Taxon ID:27291)</t>
  </si>
  <si>
    <t>Eukaryota:Saccharomyces pastorianus (Taxon ID:27292)</t>
  </si>
  <si>
    <t>Eukaryota:Saccharomyces sp. 'boulardii' (Taxon ID:252598)</t>
  </si>
  <si>
    <t>Eukaryota:Solanum verrucosum (Taxon ID:315347)</t>
  </si>
  <si>
    <t>Eukaryota:Sus scrofa (Taxon ID:9823)</t>
  </si>
  <si>
    <t>E13</t>
  </si>
  <si>
    <t>Eukaryota:Tolypocladium inflatum (Taxon ID:29910)</t>
  </si>
  <si>
    <t>E14</t>
  </si>
  <si>
    <t>Eukaryota:Toxoplasma gondii (Taxon ID:5811)</t>
  </si>
  <si>
    <t>E15</t>
  </si>
  <si>
    <t>Eukaryota:Trichophyton rubrum (Taxon ID:5551)</t>
  </si>
  <si>
    <t>E16</t>
  </si>
  <si>
    <t>Eukaryota:Triticum aestivum (Taxon ID:4565)</t>
  </si>
  <si>
    <t>E17</t>
  </si>
  <si>
    <t>Eukaryota:Triticum dicoccoides (Taxon ID:85692)</t>
  </si>
  <si>
    <t>E18</t>
  </si>
  <si>
    <t>Eukaryota:Trypanosoma cruzi (Taxon ID:5693)</t>
  </si>
  <si>
    <t>E19</t>
  </si>
  <si>
    <t>Eukaryota:Venturia inaequalis (Taxon ID:5025)</t>
  </si>
  <si>
    <t>E20</t>
  </si>
  <si>
    <t>Eukaryota:Verticillium dahliae (Taxon ID:27337)</t>
  </si>
  <si>
    <t>E21</t>
  </si>
  <si>
    <t>Eukaryota:Yarrowia lipolytica (Taxon ID:4952)</t>
  </si>
  <si>
    <t>E22</t>
  </si>
  <si>
    <t>Eukaryota:Zea mays (Taxon ID:4577)</t>
  </si>
  <si>
    <t>E23</t>
  </si>
  <si>
    <t>Eukaryota:Zymoseptoria tritici (Taxon ID:336722)</t>
  </si>
  <si>
    <t>E24</t>
  </si>
  <si>
    <t>Bacteria:Acidimicrobiaceae bacterium (Taxon ID:410722)</t>
  </si>
  <si>
    <t>Bacteria:Acidobacteria bacterium (Taxon ID:171953)</t>
  </si>
  <si>
    <t>Bacteria:Acidobacteriaceae bacterium (Taxon ID:194705)</t>
  </si>
  <si>
    <t>Bacteria:Acinetobacter (Taxon ID:468)</t>
  </si>
  <si>
    <t>Bacteria:Acinetobacter baumannii (Taxon ID:470)</t>
  </si>
  <si>
    <t>Bacteria:Acinetobacter pittii (Taxon ID:48296)</t>
  </si>
  <si>
    <t>Bacteria:Bacillus anthracis (Taxon ID:1392)</t>
  </si>
  <si>
    <t>Bacteria:Bacillus (Taxon ID:235)</t>
  </si>
  <si>
    <t>Bacteria:Bacillus cereus (Taxon ID:1392)</t>
  </si>
  <si>
    <t>Bacteria:Bacillus subtilis (Taxon ID:1423)</t>
  </si>
  <si>
    <t>Bacteria:Bacillus thuringiensis (Taxon ID:1428)</t>
  </si>
  <si>
    <t>Bacteria:Bacillus toyonensis (Taxon ID:155322)</t>
  </si>
  <si>
    <t>Bacteria:bacterium (Taxon ID:20)</t>
  </si>
  <si>
    <t>F13</t>
  </si>
  <si>
    <t>Bacteria:Bacteroidales bacterium (Taxon ID:194843)</t>
  </si>
  <si>
    <t>F14</t>
  </si>
  <si>
    <t>Bacteria:Bacteroides (Taxon ID:539)</t>
  </si>
  <si>
    <t>F15</t>
  </si>
  <si>
    <t>Bacteria:Bacteroidetes bacterium (Taxon ID:152509)</t>
  </si>
  <si>
    <t>F16</t>
  </si>
  <si>
    <t>Bacteria:Bifidobacterium longum (Taxon ID:1679)</t>
  </si>
  <si>
    <t>F17</t>
  </si>
  <si>
    <t>Bacteria:Bordetella pertussis (Taxon ID:520)</t>
  </si>
  <si>
    <t>F18</t>
  </si>
  <si>
    <t>Bacteria:Brucella abortus (Taxon ID:235)</t>
  </si>
  <si>
    <t>F19</t>
  </si>
  <si>
    <t>Bacteria:Brucella melitensis (Taxon ID:235)</t>
  </si>
  <si>
    <t>F20</t>
  </si>
  <si>
    <t>Bacteria:Burkholderia (Taxon ID:292)</t>
  </si>
  <si>
    <t>F21</t>
  </si>
  <si>
    <t>Bacteria:Burkholderia cenocepacia (Taxon ID:95486)</t>
  </si>
  <si>
    <t>F22</t>
  </si>
  <si>
    <t>Bacteria:Burkholderia multivorans (Taxon ID:87883)</t>
  </si>
  <si>
    <t>F23</t>
  </si>
  <si>
    <t>Bacteria:Burkholderia pseudomallei (Taxon ID:28450)</t>
  </si>
  <si>
    <t>F24</t>
  </si>
  <si>
    <t>Bacteria:Burkholderia ubonensis (Taxon ID:101571)</t>
  </si>
  <si>
    <t>Bacteria:Campylobacter coli (Taxon ID:195)</t>
  </si>
  <si>
    <t>Bacteria:Campylobacter jejuni (Taxon ID:197)</t>
  </si>
  <si>
    <t>Bacteria:Chloroflexi bacterium (Taxon ID:166587)</t>
  </si>
  <si>
    <t>Bacteria:Clostridiales bacterium (Taxon ID:172733)</t>
  </si>
  <si>
    <t>Bacteria:Clostridium (Taxon ID:974)</t>
  </si>
  <si>
    <t>Bacteria:Clostridium botulinum (Taxon ID:1491)</t>
  </si>
  <si>
    <t>Bacteria:Collinsella (Taxon ID:74426)</t>
  </si>
  <si>
    <t>Bacteria:Corynebacterium diphtheriae (Taxon ID:1717)</t>
  </si>
  <si>
    <t>Bacteria:Cronobacter sakazakii (Taxon ID:28141)</t>
  </si>
  <si>
    <t>Bacteria:Cutibacterium acnes (Taxon ID:1747)</t>
  </si>
  <si>
    <t>Bacteria:Deltaproteobacteria bacterium (Taxon ID:34034)</t>
  </si>
  <si>
    <t>G13</t>
  </si>
  <si>
    <t>Bacteria:Enterobacter cloacae (Taxon ID:550)</t>
  </si>
  <si>
    <t>G14</t>
  </si>
  <si>
    <t>Bacteria:Enterobacter hormaechei (Taxon ID:550)</t>
  </si>
  <si>
    <t>G15</t>
  </si>
  <si>
    <t>Bacteria:Enterococcus faecalis (Taxon ID:1351)</t>
  </si>
  <si>
    <t>G16</t>
  </si>
  <si>
    <t>Bacteria:Enterococcus faecium (Taxon ID:1352)</t>
  </si>
  <si>
    <t>G17</t>
  </si>
  <si>
    <t>G18</t>
  </si>
  <si>
    <t>Bacteria:Francisella tularensis (Taxon ID:263)</t>
  </si>
  <si>
    <t>G19</t>
  </si>
  <si>
    <t>Bacteria:Gammaproteobacteria bacterium (Taxon ID:86473)</t>
  </si>
  <si>
    <t>G20</t>
  </si>
  <si>
    <t>Bacteria:Haemophilus influenzae (Taxon ID:725)</t>
  </si>
  <si>
    <t>G21</t>
  </si>
  <si>
    <t>Bacteria:Helicobacter pylori (Taxon ID:210)</t>
  </si>
  <si>
    <t>G22</t>
  </si>
  <si>
    <t>Bacteria:Klebsiella aerogenes (Taxon ID:548)</t>
  </si>
  <si>
    <t>G23</t>
  </si>
  <si>
    <t>G24</t>
  </si>
  <si>
    <t>Bacteria:Klebsiella quasipneumoniae (Taxon ID:1328376)</t>
  </si>
  <si>
    <t>Bacteria:Klebsiella variicola (Taxon ID:244366)</t>
  </si>
  <si>
    <t>Bacteria:Lactobacillus plantarum (Taxon ID:1590)</t>
  </si>
  <si>
    <t>Bacteria:Lactococcus lactis (Taxon ID:1358)</t>
  </si>
  <si>
    <t>Bacteria:Leptospira interrogans (Taxon ID:173)</t>
  </si>
  <si>
    <t>Bacteria:Mesorhizobium (Taxon ID:381)</t>
  </si>
  <si>
    <t>Bacteria:Microbacterium (Taxon ID:1428)</t>
  </si>
  <si>
    <t>Bacteria:Mycobacterium avium (Taxon ID:1764)</t>
  </si>
  <si>
    <t>Bacteria:Mycobacterium (Taxon ID:727)</t>
  </si>
  <si>
    <t>Bacteria:Mycobacteroides abscessus (Taxon ID:)</t>
  </si>
  <si>
    <t>H13</t>
  </si>
  <si>
    <t>Bacteria:Neisseria gonorrhoeae (Taxon ID:485)</t>
  </si>
  <si>
    <t>H14</t>
  </si>
  <si>
    <t>Bacteria:Neisseria meningitidis (Taxon ID:487)</t>
  </si>
  <si>
    <t>H15</t>
  </si>
  <si>
    <t>Bacteria:Oenococcus oeni (Taxon ID:1247)</t>
  </si>
  <si>
    <t>H16</t>
  </si>
  <si>
    <t>Bacteria:Pasteurella multocida (Taxon ID:747)</t>
  </si>
  <si>
    <t>H17</t>
  </si>
  <si>
    <t>Bacteria:Prevotella (Taxon ID:838)</t>
  </si>
  <si>
    <t>H18</t>
  </si>
  <si>
    <t>Bacteria:Prochlorococcus (Taxon ID:1218)</t>
  </si>
  <si>
    <t>H19</t>
  </si>
  <si>
    <t>Bacteria:Pseudomonas aeruginosa (Taxon ID:287)</t>
  </si>
  <si>
    <t>H20</t>
  </si>
  <si>
    <t>H21</t>
  </si>
  <si>
    <t>Bacteria:Pseudomonas stutzeri (Taxon ID:316)</t>
  </si>
  <si>
    <t>H22</t>
  </si>
  <si>
    <t>Bacteria:Pseudomonas syringae (Taxon ID:317)</t>
  </si>
  <si>
    <t>H23</t>
  </si>
  <si>
    <t>Bacteria:Rhizobiales bacterium (Taxon ID:189966)</t>
  </si>
  <si>
    <t>H24</t>
  </si>
  <si>
    <t>Bacteria:Rhizobium leguminosarum (Taxon ID:384)</t>
  </si>
  <si>
    <t>I01</t>
  </si>
  <si>
    <t>Bacteria:Ruminococcus (Taxon ID:1263)</t>
  </si>
  <si>
    <t>I02</t>
  </si>
  <si>
    <t>I03</t>
  </si>
  <si>
    <t>Bacteria:Serratia marcescens (Taxon ID:615)</t>
  </si>
  <si>
    <t>I04</t>
  </si>
  <si>
    <t>Bacteria:Shigella flexneri (Taxon ID:623)</t>
  </si>
  <si>
    <t>I05</t>
  </si>
  <si>
    <t>Bacteria:Shigella sonnei (Taxon ID:624)</t>
  </si>
  <si>
    <t>I06</t>
  </si>
  <si>
    <t>Bacteria:Sinorhizobium meliloti (Taxon ID:382)</t>
  </si>
  <si>
    <t>I07</t>
  </si>
  <si>
    <t>Bacteria:Staphylococcus aureus (Taxon ID:1280)</t>
  </si>
  <si>
    <t>I08</t>
  </si>
  <si>
    <t>I09</t>
  </si>
  <si>
    <t>Bacteria:Staphylococcus epidermidis (Taxon ID:1282)</t>
  </si>
  <si>
    <t>I10</t>
  </si>
  <si>
    <t>Bacteria:Staphylococcus haemolyticus (Taxon ID:1283)</t>
  </si>
  <si>
    <t>I11</t>
  </si>
  <si>
    <t>Bacteria:Staphylococcus pseudintermedius (Taxon ID:283734)</t>
  </si>
  <si>
    <t>I12</t>
  </si>
  <si>
    <t>Bacteria:Stenotrophomonas maltophilia (Taxon ID:40324)</t>
  </si>
  <si>
    <t>I13</t>
  </si>
  <si>
    <t>Bacteria:Streptococcus agalactiae (Taxon ID:1311)</t>
  </si>
  <si>
    <t>I14</t>
  </si>
  <si>
    <t>I15</t>
  </si>
  <si>
    <t>Bacteria:Streptococcus equi (Taxon ID:1335)</t>
  </si>
  <si>
    <t>I16</t>
  </si>
  <si>
    <t>Bacteria:Streptococcus mutans (Taxon ID:1309)</t>
  </si>
  <si>
    <t>I17</t>
  </si>
  <si>
    <t>I18</t>
  </si>
  <si>
    <t>Bacteria:Streptococcus pyogenes (Taxon ID:1314)</t>
  </si>
  <si>
    <t>I19</t>
  </si>
  <si>
    <t>Bacteria:Streptococcus suis (Taxon ID:1307)</t>
  </si>
  <si>
    <t>I20</t>
  </si>
  <si>
    <t>Bacteria:Streptomyces (Taxon ID:1836)</t>
  </si>
  <si>
    <t>I21</t>
  </si>
  <si>
    <t>Bacteria:uncultured Clostridiales bacterium (Taxon ID:172733)</t>
  </si>
  <si>
    <t>I22</t>
  </si>
  <si>
    <t>Bacteria:Verrucomicrobia bacterium (Taxon ID:156588)</t>
  </si>
  <si>
    <t>I23</t>
  </si>
  <si>
    <t>I24</t>
  </si>
  <si>
    <t>Bacteria:Vibrio parahaemolyticus (Taxon ID:670)</t>
  </si>
  <si>
    <t>J01</t>
  </si>
  <si>
    <t>Bacteria:Xanthomonas oryzae (Taxon ID:347)</t>
  </si>
  <si>
    <t>J02</t>
  </si>
  <si>
    <t>Bacteria:Yersinia enterocolitica (Taxon ID:630)</t>
  </si>
  <si>
    <t>J03</t>
  </si>
  <si>
    <t>Bacteria:Yersinia pestis (Taxon ID:632)</t>
  </si>
  <si>
    <t>J04</t>
  </si>
  <si>
    <t>Viruses:Acanthamoeba polyphaga mimivirus (Taxon ID:212035)</t>
  </si>
  <si>
    <t>J05</t>
  </si>
  <si>
    <t>Viruses:African horse sickness virus (Taxon ID:10897)</t>
  </si>
  <si>
    <t>J06</t>
  </si>
  <si>
    <t>Viruses:African swine fever virus (Taxon ID:10497)</t>
  </si>
  <si>
    <t>J07</t>
  </si>
  <si>
    <t>Viruses:Ageratum yellow vein virus (Taxon ID:44560)</t>
  </si>
  <si>
    <t>J08</t>
  </si>
  <si>
    <t>Viruses:Alphapapillomavirus 3 (Taxon ID:333767)</t>
  </si>
  <si>
    <t>J09</t>
  </si>
  <si>
    <t>Viruses:Avian orthoreovirus (Taxon ID:38170)</t>
  </si>
  <si>
    <t>J10</t>
  </si>
  <si>
    <t>Viruses:Banana bunchy top virus (Taxon ID:12585)</t>
  </si>
  <si>
    <t>J11</t>
  </si>
  <si>
    <t>Viruses:Bat circovirus (Taxon ID:1072162)</t>
  </si>
  <si>
    <t>J12</t>
  </si>
  <si>
    <t>Viruses:Beak and feather disease virus (Taxon ID:77856)</t>
  </si>
  <si>
    <t>J13</t>
  </si>
  <si>
    <t>Viruses:Betapapillomavirus 1 (Taxon ID:337051)</t>
  </si>
  <si>
    <t>J14</t>
  </si>
  <si>
    <t>Viruses:Betapapillomavirus 2 (Taxon ID:333924)</t>
  </si>
  <si>
    <t>J15</t>
  </si>
  <si>
    <t>Viruses:Bluetongue virus (Taxon ID:10900)</t>
  </si>
  <si>
    <t>J16</t>
  </si>
  <si>
    <t>Viruses:Brucella virus Tb (Taxon ID:1984800)</t>
  </si>
  <si>
    <t>J17</t>
  </si>
  <si>
    <t>Viruses:Canine circovirus (Taxon ID:1194757)</t>
  </si>
  <si>
    <t>J18</t>
  </si>
  <si>
    <t>Viruses:Circovirus (Taxon ID:39725)</t>
  </si>
  <si>
    <t>J19</t>
  </si>
  <si>
    <t>Viruses:Classical swine fever virus (Taxon ID:11096)</t>
  </si>
  <si>
    <t>J20</t>
  </si>
  <si>
    <t>Viruses:Columbid circovirus (Taxon ID:126070)</t>
  </si>
  <si>
    <t>J21</t>
  </si>
  <si>
    <t>Viruses:Cowpox virus (Taxon ID:10243)</t>
  </si>
  <si>
    <t>J22</t>
  </si>
  <si>
    <t>Viruses:CRESS viruses (Taxon ID:)</t>
  </si>
  <si>
    <t>J23</t>
  </si>
  <si>
    <t>Viruses:Cucumber mosaic virus (Taxon ID:12305)</t>
  </si>
  <si>
    <t>J24</t>
  </si>
  <si>
    <t>Viruses:Cyanophage S-RIM12 (Taxon ID:1278402)</t>
  </si>
  <si>
    <t>K01</t>
  </si>
  <si>
    <t>Viruses:Duck circovirus (Taxon ID:324685)</t>
  </si>
  <si>
    <t>K02</t>
  </si>
  <si>
    <t>Viruses:Eel River basin pequenovirus (Taxon ID:1609634)</t>
  </si>
  <si>
    <t>K03</t>
  </si>
  <si>
    <t>Viruses:Enterobacteria phage f1 (Taxon ID:10863)</t>
  </si>
  <si>
    <t>K04</t>
  </si>
  <si>
    <t>Viruses:Enterobacteria phage phiX174 sensu lato (Taxon ID:374840)</t>
  </si>
  <si>
    <t>K05</t>
  </si>
  <si>
    <t>Viruses:Enterovirus C (Taxon ID:42769)</t>
  </si>
  <si>
    <t>K06</t>
  </si>
  <si>
    <t>Viruses:Escherichia virus G4 (Taxon ID:1986034)</t>
  </si>
  <si>
    <t>K07</t>
  </si>
  <si>
    <t>Viruses:Escherichia virus phiX174 (Taxon ID:10847)</t>
  </si>
  <si>
    <t>K08</t>
  </si>
  <si>
    <t>Viruses:Gammapapillomavirus 19 (Taxon ID:1513264)</t>
  </si>
  <si>
    <t>K09</t>
  </si>
  <si>
    <t>Viruses:Gammapapillomavirus 22 (Taxon ID:1961679)</t>
  </si>
  <si>
    <t>K10</t>
  </si>
  <si>
    <t>Viruses:Gammapapillomavirus 24 (Taxon ID:1961681)</t>
  </si>
  <si>
    <t>K11</t>
  </si>
  <si>
    <t>Viruses:Gammapapillomavirus 7 (Taxon ID:1175849)</t>
  </si>
  <si>
    <t>K12</t>
  </si>
  <si>
    <t>Viruses:Gammapapillomavirus (Taxon ID:325455)</t>
  </si>
  <si>
    <t>K13</t>
  </si>
  <si>
    <t>Viruses:Giant panda associated gemycircularvirus (Taxon ID:2016461)</t>
  </si>
  <si>
    <t>K14</t>
  </si>
  <si>
    <t>Viruses:Gokushovirus WZ-2015a (Taxon ID:1758150)</t>
  </si>
  <si>
    <t>K15</t>
  </si>
  <si>
    <t>Viruses:Goose circovirus (Taxon ID:146032)</t>
  </si>
  <si>
    <t>K16</t>
  </si>
  <si>
    <t>Viruses:Guaroa orthobunyavirus (Taxon ID:1933274)</t>
  </si>
  <si>
    <t>K17</t>
  </si>
  <si>
    <t>Viruses:Hepacivirus C (Taxon ID:11103)</t>
  </si>
  <si>
    <t>K18</t>
  </si>
  <si>
    <t>Viruses:Hepatitis B virus (Taxon ID:10407)</t>
  </si>
  <si>
    <t>K19</t>
  </si>
  <si>
    <t>Viruses:Honeysuckle yellow vein virus (Taxon ID:240865)</t>
  </si>
  <si>
    <t>K20</t>
  </si>
  <si>
    <t>Viruses:Human alphaherpesvirus 1 (Taxon ID:10298)</t>
  </si>
  <si>
    <t>K21</t>
  </si>
  <si>
    <t>Viruses:Human alphaherpesvirus 2 (Taxon ID:10310)</t>
  </si>
  <si>
    <t>K22</t>
  </si>
  <si>
    <t>Viruses:Human gammaherpesvirus 4 (Taxon ID:10376)</t>
  </si>
  <si>
    <t>K23</t>
  </si>
  <si>
    <t>Viruses:Human gut gokushovirus (Taxon ID:1986031)</t>
  </si>
  <si>
    <t>K24</t>
  </si>
  <si>
    <t>Viruses:Human immunodeficiency virus 1 (Taxon ID:11676)</t>
  </si>
  <si>
    <t>L01</t>
  </si>
  <si>
    <t>Viruses:Human immunodeficiency virus 2 (Taxon ID:11709)</t>
  </si>
  <si>
    <t>L02</t>
  </si>
  <si>
    <t>Viruses:Human orthopneumovirus (Taxon ID:11250)</t>
  </si>
  <si>
    <t>L03</t>
  </si>
  <si>
    <t>Viruses:Human smacovirus 1 (Taxon ID:1595998)</t>
  </si>
  <si>
    <t>L04</t>
  </si>
  <si>
    <t>Viruses:Influenza A virus (Taxon ID:11320)</t>
  </si>
  <si>
    <t>L05</t>
  </si>
  <si>
    <t>Viruses:Lactococcus phage 936 sensu lato (Taxon ID:354259)</t>
  </si>
  <si>
    <t>L06</t>
  </si>
  <si>
    <t>Viruses:Maize streak virus (Taxon ID:10821)</t>
  </si>
  <si>
    <t>L07</t>
  </si>
  <si>
    <t>Viruses:Mammalian 2 orthobornavirus (Taxon ID:)</t>
  </si>
  <si>
    <t>L08</t>
  </si>
  <si>
    <t>Viruses:Muscovy duck circovirus (Taxon ID:257468)</t>
  </si>
  <si>
    <t>L09</t>
  </si>
  <si>
    <t>Viruses:Mycobacterium virus Bxz1 (Taxon ID:2006134)</t>
  </si>
  <si>
    <t>L10</t>
  </si>
  <si>
    <t>Viruses:Mycobacterium virus Peaches (Taxon ID:663557)</t>
  </si>
  <si>
    <t>L11</t>
  </si>
  <si>
    <t>Viruses:Mycobacterium virus Pg1 (Taxon ID:1986538)</t>
  </si>
  <si>
    <t>L12</t>
  </si>
  <si>
    <t>Viruses:Mycobacterium virus Soto (Taxon ID:1982928)</t>
  </si>
  <si>
    <t>L13</t>
  </si>
  <si>
    <t>Viruses:Myxoma virus (Taxon ID:10273)</t>
  </si>
  <si>
    <t>L14</t>
  </si>
  <si>
    <t>Viruses:Nipah henipavirus (Taxon ID:121791)</t>
  </si>
  <si>
    <t>L15</t>
  </si>
  <si>
    <t>Viruses:Papaya leaf curl virus (Taxon ID:53260)</t>
  </si>
  <si>
    <t>L16</t>
  </si>
  <si>
    <t>Viruses:Pigeon circovirus (Taxon ID:1414603)</t>
  </si>
  <si>
    <t>L17</t>
  </si>
  <si>
    <t>Viruses:Porcine circovirus 1 (Taxon ID:133704)</t>
  </si>
  <si>
    <t>L18</t>
  </si>
  <si>
    <t>Viruses:Porcine circovirus 2 (Taxon ID:85708)</t>
  </si>
  <si>
    <t>L19</t>
  </si>
  <si>
    <t>Viruses:Porcine circovirus 3 (Taxon ID:1868221)</t>
  </si>
  <si>
    <t>L20</t>
  </si>
  <si>
    <t>Viruses:Porcine circovirus-like virus P1 (Taxon ID:1506546)</t>
  </si>
  <si>
    <t>L21</t>
  </si>
  <si>
    <t>Viruses:Porcine epidemic diarrhea virus (Taxon ID:28295)</t>
  </si>
  <si>
    <t>L22</t>
  </si>
  <si>
    <t>Viruses:Pseudomonas virus PB1 (Taxon ID:2006179)</t>
  </si>
  <si>
    <t>L23</t>
  </si>
  <si>
    <t>Viruses:Rabies lyssavirus (Taxon ID:11292)</t>
  </si>
  <si>
    <t>L24</t>
  </si>
  <si>
    <t>Viruses:Rodent stool-associated circular genome virus (Taxon ID:1074214)</t>
  </si>
  <si>
    <t>M01</t>
  </si>
  <si>
    <t>Viruses:Rotavirus A (Taxon ID:28875)</t>
  </si>
  <si>
    <t>M02</t>
  </si>
  <si>
    <t>Viruses:Rotavirus C (Taxon ID:36427)</t>
  </si>
  <si>
    <t>M03</t>
  </si>
  <si>
    <t>Viruses:Severe fever with thrombocytopenia virus (Taxon ID:1003835)</t>
  </si>
  <si>
    <t>M04</t>
  </si>
  <si>
    <t>Viruses:SFTS phlebovirus (Taxon ID:1933190)</t>
  </si>
  <si>
    <t>M05</t>
  </si>
  <si>
    <t>Viruses:Simian immunodeficiency virus (Taxon ID:11711)</t>
  </si>
  <si>
    <t>M06</t>
  </si>
  <si>
    <t>Viruses:Staphylococcus virus G1 (Taxon ID:292029)</t>
  </si>
  <si>
    <t>M07</t>
  </si>
  <si>
    <t>Viruses:Sulfolobus spindle-shaped virus (Taxon ID:244589)</t>
  </si>
  <si>
    <t>M08</t>
  </si>
  <si>
    <t>Viruses:Sweet potato leaf curl virus (Taxon ID:100755)</t>
  </si>
  <si>
    <t>M09</t>
  </si>
  <si>
    <t>Viruses:Synechococcus phage ACG-2014a (Taxon ID:1493507)</t>
  </si>
  <si>
    <t>M10</t>
  </si>
  <si>
    <t>Viruses:Synechococcus phage ACG-2014b (Taxon ID:1493508)</t>
  </si>
  <si>
    <t>M11</t>
  </si>
  <si>
    <t>Viruses:Synechococcus phage ACG-2014d (Taxon ID:1493509)</t>
  </si>
  <si>
    <t>M12</t>
  </si>
  <si>
    <t>Viruses:Synechococcus phage ACG-2014f (Taxon ID:1493511)</t>
  </si>
  <si>
    <t>M13</t>
  </si>
  <si>
    <t>Viruses:Synechococcus phage S-RIM2 (Taxon ID:687800)</t>
  </si>
  <si>
    <t>M14</t>
  </si>
  <si>
    <t>Viruses:unclassified Anelloviridae (Taxon ID:363628)</t>
  </si>
  <si>
    <t>M15</t>
  </si>
  <si>
    <t>Viruses:unclassified bacterial viruses (Taxon ID:12333)</t>
  </si>
  <si>
    <t>M16</t>
  </si>
  <si>
    <t>Viruses:unclassified Circoviridae (Taxon ID:642248)</t>
  </si>
  <si>
    <t>M17</t>
  </si>
  <si>
    <t>Viruses:unclassified Inoviridae (Taxon ID:456491)</t>
  </si>
  <si>
    <t>M18</t>
  </si>
  <si>
    <t>Viruses:unclassified Microviridae (Taxon ID:117574)</t>
  </si>
  <si>
    <t>M19</t>
  </si>
  <si>
    <t>Viruses:unclassified Myoviridae (Taxon ID:196896)</t>
  </si>
  <si>
    <t>M20</t>
  </si>
  <si>
    <t>Viruses:unclassified Siphoviridae (Taxon ID:196894)</t>
  </si>
  <si>
    <t>M21</t>
  </si>
  <si>
    <t>Viruses:unclassified viruses (Taxon ID:12429)</t>
  </si>
  <si>
    <t>M22</t>
  </si>
  <si>
    <t>Viruses:uncultured Caudovirales phage (Taxon ID:)</t>
  </si>
  <si>
    <t>M23</t>
  </si>
  <si>
    <t>Viruses:uncultured marine virus (Taxon ID:186617)</t>
  </si>
  <si>
    <t>M24</t>
  </si>
  <si>
    <t>Viruses:uncultured Mediterranean phage uvMED (Taxon ID:1407671)</t>
  </si>
  <si>
    <t>N01</t>
  </si>
  <si>
    <t>Viruses:uncultured Mediterranean phage (Taxon ID:1262072)</t>
  </si>
  <si>
    <t>N02</t>
  </si>
  <si>
    <t>Viruses:uncultured virus (Taxon ID:340016)</t>
  </si>
  <si>
    <t>N03</t>
  </si>
  <si>
    <t>Viruses:unidentified circular ssDNA virus (Taxon ID:1862826)</t>
  </si>
  <si>
    <t>N04</t>
  </si>
  <si>
    <t>Viruses:unidentified phage (Taxon ID:38018)</t>
  </si>
  <si>
    <t>N05</t>
  </si>
  <si>
    <t>Viruses:unidentified virus (Taxon ID:1214906)</t>
  </si>
  <si>
    <t>N06</t>
  </si>
  <si>
    <t>Viruses:Vibrio phage ICP1 (Taxon ID:979525)</t>
  </si>
  <si>
    <t>N07</t>
  </si>
  <si>
    <t>Viruses:White spot syndrome virus (Taxon ID:92652)</t>
  </si>
  <si>
    <t>N08</t>
  </si>
  <si>
    <t>Archaea:Acidilobus (Taxon ID:105850)</t>
  </si>
  <si>
    <t>N09</t>
  </si>
  <si>
    <t>Archaea:Aciduliprofundum (Taxon ID:379546)</t>
  </si>
  <si>
    <t>N10</t>
  </si>
  <si>
    <t>Archaea:ANME-2 cluster archaeon (Taxon ID:1869250)</t>
  </si>
  <si>
    <t>N11</t>
  </si>
  <si>
    <t>Archaea:Archaeoglobaceae archaeon (Taxon ID:1507183)</t>
  </si>
  <si>
    <t>N12</t>
  </si>
  <si>
    <t>Archaea:Archaeoglobales archaeon (Taxon ID:309173)</t>
  </si>
  <si>
    <t>N13</t>
  </si>
  <si>
    <t>Archaea:Archaeoglobi archaeon (Taxon ID:763499)</t>
  </si>
  <si>
    <t>N14</t>
  </si>
  <si>
    <t>Archaea:Archaeoglobus (Taxon ID:2233)</t>
  </si>
  <si>
    <t>N15</t>
  </si>
  <si>
    <t>Archaea:Archaeoglobus fulgidus (Taxon ID:2234)</t>
  </si>
  <si>
    <t>N16</t>
  </si>
  <si>
    <t>Archaea:archaeon (Taxon ID:13776)</t>
  </si>
  <si>
    <t>N17</t>
  </si>
  <si>
    <t>Archaea:Caldisphaera (Taxon ID:200414)</t>
  </si>
  <si>
    <t>N18</t>
  </si>
  <si>
    <t>Archaea:Caldivirga (Taxon ID:76886)</t>
  </si>
  <si>
    <t>N19</t>
  </si>
  <si>
    <t>Archaea:Candidatus Aenigmarchaeota archaeon (Taxon ID:1046938)</t>
  </si>
  <si>
    <t>N20</t>
  </si>
  <si>
    <t>Archaea:Candidatus Altiarchaeales archaeon (Taxon ID:1849261)</t>
  </si>
  <si>
    <t>N21</t>
  </si>
  <si>
    <t>Archaea:Candidatus Altiarchaeum (Taxon ID:1803512)</t>
  </si>
  <si>
    <t>N22</t>
  </si>
  <si>
    <t>Archaea:Candidatus Bathyarchaeota archaeon (Taxon ID:1700835)</t>
  </si>
  <si>
    <t>N23</t>
  </si>
  <si>
    <t>Archaea:Candidatus Diapherotrites archaeon (Taxon ID:1852841)</t>
  </si>
  <si>
    <t>N24</t>
  </si>
  <si>
    <t>Archaea:Candidatus Geothermarchaeota archaeon (Taxon ID:1935120)</t>
  </si>
  <si>
    <t>O01</t>
  </si>
  <si>
    <t>Archaea:Candidatus Heimdallarchaeota archaeon (Taxon ID:1841596)</t>
  </si>
  <si>
    <t>O02</t>
  </si>
  <si>
    <t>Archaea:Candidatus Korarchaeota archaeon (Taxon ID:1868214)</t>
  </si>
  <si>
    <t>O03</t>
  </si>
  <si>
    <t>Archaea:Candidatus Lokiarchaeota archaeon (Taxon ID:1849166)</t>
  </si>
  <si>
    <t>O04</t>
  </si>
  <si>
    <t>Archaea:Candidatus Methanomethylophilus (Taxon ID:1236689)</t>
  </si>
  <si>
    <t>O05</t>
  </si>
  <si>
    <t>Archaea:Candidatus Methanoperedens (Taxon ID:1392997)</t>
  </si>
  <si>
    <t>O06</t>
  </si>
  <si>
    <t>Archaea:Candidatus Nanobsidianus stetteri (Taxon ID:1294122)</t>
  </si>
  <si>
    <t>O07</t>
  </si>
  <si>
    <t>Archaea:Candidatus Nanohaloarchaeota archaeon (Taxon ID:)</t>
  </si>
  <si>
    <t>O08</t>
  </si>
  <si>
    <t>Archaea:Candidatus Nitrosopelagicus (Taxon ID:1410606)</t>
  </si>
  <si>
    <t>O09</t>
  </si>
  <si>
    <t>Archaea:Candidatus Pacearchaeota archaeon (Taxon ID:1801880)</t>
  </si>
  <si>
    <t>O10</t>
  </si>
  <si>
    <t>Archaea:Candidatus Parvarchaeota archaeon (Taxon ID:1916008)</t>
  </si>
  <si>
    <t>O11</t>
  </si>
  <si>
    <t>Archaea:Candidatus Thorarchaeota archaeon (Taxon ID:1706443)</t>
  </si>
  <si>
    <t>O12</t>
  </si>
  <si>
    <t>Archaea:Candidatus Verstraetearchaeota archaeon (Taxon ID:1916019)</t>
  </si>
  <si>
    <t>O13</t>
  </si>
  <si>
    <t>Archaea:Candidatus Woesearchaeota archaeon (Taxon ID:1802470)</t>
  </si>
  <si>
    <t>O14</t>
  </si>
  <si>
    <t>Archaea:Crenarchaeota archaeon (Taxon ID:29281)</t>
  </si>
  <si>
    <t>O15</t>
  </si>
  <si>
    <t>Archaea:Desulfurococcus amylolyticus (Taxon ID:94694)</t>
  </si>
  <si>
    <t>O16</t>
  </si>
  <si>
    <t>Archaea:Euryarchaeota archaeon (Taxon ID:913322)</t>
  </si>
  <si>
    <t>O17</t>
  </si>
  <si>
    <t>Archaea:Fervidicoccus fontis (Taxon ID:683846)</t>
  </si>
  <si>
    <t>O18</t>
  </si>
  <si>
    <t>Archaea:Hadesarchaea archaeon (Taxon ID:1775754)</t>
  </si>
  <si>
    <t>O19</t>
  </si>
  <si>
    <t>Archaea:Haladaptatus paucihalophilus (Taxon ID:367189)</t>
  </si>
  <si>
    <t>O20</t>
  </si>
  <si>
    <t>Archaea:Halalkalicoccus jeotgali (Taxon ID:413810)</t>
  </si>
  <si>
    <t>O21</t>
  </si>
  <si>
    <t>Archaea:Haloarcula (Taxon ID:2237)</t>
  </si>
  <si>
    <t>O22</t>
  </si>
  <si>
    <t>Archaea:Haloarcula hispanica (Taxon ID:51589)</t>
  </si>
  <si>
    <t>O23</t>
  </si>
  <si>
    <t>Archaea:Halobacterium hubeiense (Taxon ID:1407499)</t>
  </si>
  <si>
    <t>O24</t>
  </si>
  <si>
    <t>Archaea:Halobellus (Taxon ID:660517)</t>
  </si>
  <si>
    <t>Archaea:Haloferax (Taxon ID:2246)</t>
  </si>
  <si>
    <t>Archaea:Haloferax mediterranei (Taxon ID:2252)</t>
  </si>
  <si>
    <t>P03</t>
  </si>
  <si>
    <t>Archaea:Halogeometricum borinquense (Taxon ID:60847)</t>
  </si>
  <si>
    <t>P04</t>
  </si>
  <si>
    <t>Archaea:Halonotius (Taxon ID:268735)</t>
  </si>
  <si>
    <t>P05</t>
  </si>
  <si>
    <t>Archaea:Haloquadratum walsbyi (Taxon ID:293091)</t>
  </si>
  <si>
    <t>P06</t>
  </si>
  <si>
    <t>Archaea:Halorubraceae archaeon (Taxon ID:)</t>
  </si>
  <si>
    <t>P07</t>
  </si>
  <si>
    <t>Archaea:Halorubrum (Taxon ID:2247)</t>
  </si>
  <si>
    <t>P08</t>
  </si>
  <si>
    <t>Archaea:Halorubrum distributum (Taxon ID:29283)</t>
  </si>
  <si>
    <t>P09</t>
  </si>
  <si>
    <t>Archaea:Halorubrum ezzemoulense (Taxon ID:337243)</t>
  </si>
  <si>
    <t>P10</t>
  </si>
  <si>
    <t>Archaea:Halorubrum lacusprofundi (Taxon ID:2247)</t>
  </si>
  <si>
    <t>P11</t>
  </si>
  <si>
    <t>Archaea:Halorussus (Taxon ID:660515)</t>
  </si>
  <si>
    <t>P12</t>
  </si>
  <si>
    <t>Archaea:Marine Group II euryarchaeote (Taxon ID:1131268)</t>
  </si>
  <si>
    <t>P13</t>
  </si>
  <si>
    <t>Archaea:Metallosphaera sedula (Taxon ID:43687)</t>
  </si>
  <si>
    <t>P14</t>
  </si>
  <si>
    <t>Archaea:Methanobacterium (Taxon ID:2160)</t>
  </si>
  <si>
    <t>P15</t>
  </si>
  <si>
    <t>Archaea:Methanobacterium formicicum (Taxon ID:2162)</t>
  </si>
  <si>
    <t>P16</t>
  </si>
  <si>
    <t>Archaea:Methanobrevibacter arboriphilus (Taxon ID:39441)</t>
  </si>
  <si>
    <t>P17</t>
  </si>
  <si>
    <t>Archaea:Methanobrevibacter (Taxon ID:2172)</t>
  </si>
  <si>
    <t>P18</t>
  </si>
  <si>
    <t>Archaea:Methanobrevibacter smithii (Taxon ID:2173)</t>
  </si>
  <si>
    <t>P19</t>
  </si>
  <si>
    <t>Archaea:Methanocalculaceae archaeon (Taxon ID:)</t>
  </si>
  <si>
    <t>P20</t>
  </si>
  <si>
    <t>Archaea:Methanococcus maripaludis (Taxon ID:39152)</t>
  </si>
  <si>
    <t>P21</t>
  </si>
  <si>
    <t>Archaea:Methanocorpusculum (Taxon ID:2192)</t>
  </si>
  <si>
    <t>P22</t>
  </si>
  <si>
    <t>Archaea:Methanoculleus (Taxon ID:2198)</t>
  </si>
  <si>
    <t>P23</t>
  </si>
  <si>
    <t>Archaea:Methanoculleus marisnigri (Taxon ID:2198)</t>
  </si>
  <si>
    <t>P24</t>
  </si>
  <si>
    <t>Archaea:Methanohalophilus (Taxon ID:2175)</t>
  </si>
  <si>
    <t>Archaea:Methanohalophilus portucalensis (Taxon ID:39664)</t>
  </si>
  <si>
    <t>Archaea:Methanolinea (Taxon ID:263906)</t>
  </si>
  <si>
    <t>Archaea:Methanolobus (Taxon ID:2220)</t>
  </si>
  <si>
    <t>Archaea:Methanomassiliicoccaceae archaeon (Taxon ID:1535962)</t>
  </si>
  <si>
    <t>Archaea:Methanomassiliicoccus (Taxon ID:1080709)</t>
  </si>
  <si>
    <t>Archaea:Methanophagales archaeon (Taxon ID:)</t>
  </si>
  <si>
    <t>Archaea:Methanoregula (Taxon ID:183760)</t>
  </si>
  <si>
    <t>Archaea:Methanosaeta harundinacea (Taxon ID:301375)</t>
  </si>
  <si>
    <t>Archaea:Methanosarcina (Taxon ID:2206)</t>
  </si>
  <si>
    <t>Archaea:Methanosarcina barkeri (Taxon ID:2208)</t>
  </si>
  <si>
    <t>Archaea:Methanosarcinaceae archaeon (Taxon ID:176230)</t>
  </si>
  <si>
    <t>Archaea:Methanosarcinales archaeon (Taxon ID:183757)</t>
  </si>
  <si>
    <t>Archaea:Methanosarcina mazei (Taxon ID:2209)</t>
  </si>
  <si>
    <t>Archaea:Methanosphaera (Taxon ID:2316)</t>
  </si>
  <si>
    <t>Archaea:Methanothrix (Taxon ID:2222)</t>
  </si>
  <si>
    <t>Archaea:Nanoarchaeota archaeon (Taxon ID:192991)</t>
  </si>
  <si>
    <t>Archaea:Natrialbaceae archaeon (Taxon ID:1727667)</t>
  </si>
  <si>
    <t>Archaea:Natrinema altunense (Taxon ID:222984)</t>
  </si>
  <si>
    <t>Archaea:Natronobacterium gregoryi (Taxon ID:44930)</t>
  </si>
  <si>
    <t>Archaea:Nitrosopumilales archaeon (Taxon ID:171534)</t>
  </si>
  <si>
    <t>Archaea:Nitrosopumilus (Taxon ID:338191)</t>
  </si>
  <si>
    <t>Archaea:Nitrososphaera (Taxon ID:497726)</t>
  </si>
  <si>
    <t>Archaea:Saccharolobus solfataricus (Taxon ID:)</t>
  </si>
  <si>
    <t>Archaea:Sulfolobus acidocaldarius (Taxon ID:2285)</t>
  </si>
  <si>
    <t>Archaea:Sulfolobus (Taxon ID:2283)</t>
  </si>
  <si>
    <t>Archaea:Sulfolobus islandicus (Taxon ID:43080)</t>
  </si>
  <si>
    <t>Archaea:Thaumarchaeota archaeon (Taxon ID:651141)</t>
  </si>
  <si>
    <t>Archaea:Thermococci archaeon (Taxon ID:376540)</t>
  </si>
  <si>
    <t>Archaea:Thermococcus (Taxon ID:2263)</t>
  </si>
  <si>
    <t>Archaea:Thermofilum (Taxon ID:2268)</t>
  </si>
  <si>
    <t>Archaea:Thermoplasmata archaeon (Taxon ID:376542)</t>
  </si>
  <si>
    <t>Archaea:Thermoprotei archaeon (Taxon ID:476105)</t>
  </si>
  <si>
    <t>Archaea:Thermoproteus (Taxon ID:2270)</t>
  </si>
  <si>
    <t>Archaea:Vulcanisaeta (Taxon ID:164450)</t>
  </si>
  <si>
    <t>Archaea:Vulcanisaeta distributa (Taxon ID:164451)</t>
  </si>
  <si>
    <t>well_1</t>
  </si>
  <si>
    <t>well_2</t>
  </si>
  <si>
    <t>well_3</t>
  </si>
  <si>
    <t>Homo sapiens</t>
  </si>
  <si>
    <t>Mus musculus</t>
  </si>
  <si>
    <t>Rattus norvegicus</t>
  </si>
  <si>
    <t>Drosophila melanogaster</t>
  </si>
  <si>
    <t>Escherichia coli</t>
  </si>
  <si>
    <t>Salmonella enterica</t>
  </si>
  <si>
    <t>Staphylococcus</t>
  </si>
  <si>
    <t>Streptococcus pneumoniae</t>
  </si>
  <si>
    <t>Legionella pneumophila</t>
  </si>
  <si>
    <t>Klebsiella pneumoniae</t>
  </si>
  <si>
    <t>Listeria monocytogenes</t>
  </si>
  <si>
    <t>Mycobacterium tuberculosis</t>
  </si>
  <si>
    <t>Pseudomonas</t>
  </si>
  <si>
    <t>Streptococcus</t>
  </si>
  <si>
    <t>Clostridioides difficile</t>
  </si>
  <si>
    <t>Vibrio cholerae</t>
  </si>
  <si>
    <t>Albugo candida</t>
  </si>
  <si>
    <t>Alternaria tenuissima</t>
  </si>
  <si>
    <t>Aphanomyces astaci</t>
  </si>
  <si>
    <t>Arabidopsis thaliana</t>
  </si>
  <si>
    <t>Aspergillus flavus</t>
  </si>
  <si>
    <t>Aspergillus fumigatus</t>
  </si>
  <si>
    <t>Aspergillus niger</t>
  </si>
  <si>
    <t>Aspergillus oryzae</t>
  </si>
  <si>
    <t>Babesia microti</t>
  </si>
  <si>
    <t>Beauveria bassiana</t>
  </si>
  <si>
    <t>Beta vulgaris</t>
  </si>
  <si>
    <t>Blastocystis</t>
  </si>
  <si>
    <t>Blastomyces percursus</t>
  </si>
  <si>
    <t>Blastomyces sp. MA-2018</t>
  </si>
  <si>
    <t>Blumeria graminis</t>
  </si>
  <si>
    <t>Caenorhabditis</t>
  </si>
  <si>
    <t>Calonectria pseudonaviculata</t>
  </si>
  <si>
    <t>Candida albicans</t>
  </si>
  <si>
    <t>Candida auris</t>
  </si>
  <si>
    <t>Candida boidinii</t>
  </si>
  <si>
    <t>Candida glabrata</t>
  </si>
  <si>
    <t>Cannabis sativa</t>
  </si>
  <si>
    <t>Clarireedia homoeocarpa</t>
  </si>
  <si>
    <t>Clavispora lusitaniae</t>
  </si>
  <si>
    <t>Coccidioides posadasii</t>
  </si>
  <si>
    <t>Corynespora cassiicola</t>
  </si>
  <si>
    <t>Cryptococcus gattii VGII</t>
  </si>
  <si>
    <t>Cryptococcus neoformans</t>
  </si>
  <si>
    <t>Cryptosporidium hominis</t>
  </si>
  <si>
    <t>Cryptosporidium parvum</t>
  </si>
  <si>
    <t>Cyclospora cayetanensis</t>
  </si>
  <si>
    <t>Dothistroma septosporum</t>
  </si>
  <si>
    <t>Drosophila simulans</t>
  </si>
  <si>
    <t>Fusarium fujikuroi</t>
  </si>
  <si>
    <t>Fusarium graminearum</t>
  </si>
  <si>
    <t>Fusarium oxysporum</t>
  </si>
  <si>
    <t>Fusarium proliferatum</t>
  </si>
  <si>
    <t>Giardia intestinalis</t>
  </si>
  <si>
    <t>Heliconius cydno</t>
  </si>
  <si>
    <t>Heliconius elevatus</t>
  </si>
  <si>
    <t>Heliconius melpomene</t>
  </si>
  <si>
    <t>Heliconius pardalinus</t>
  </si>
  <si>
    <t>Heliconius timareta</t>
  </si>
  <si>
    <t>Hordeum vulgare</t>
  </si>
  <si>
    <t>Hortaea werneckii</t>
  </si>
  <si>
    <t>Kluyveromyces marxianus</t>
  </si>
  <si>
    <t>Komagataella pastoris</t>
  </si>
  <si>
    <t>Leishmania donovani</t>
  </si>
  <si>
    <t>Macaca mulatta</t>
  </si>
  <si>
    <t>Macrophomina phaseolina</t>
  </si>
  <si>
    <t>Malassezia furfur</t>
  </si>
  <si>
    <t>Malassezia sympodialis</t>
  </si>
  <si>
    <t>Microbotryum lychnidis-dioicae</t>
  </si>
  <si>
    <t>Microbotryum violaceum</t>
  </si>
  <si>
    <t>Oryza rufipogon</t>
  </si>
  <si>
    <t>Oryza sativa</t>
  </si>
  <si>
    <t>Oryzias latipes</t>
  </si>
  <si>
    <t>Parastagonospora avenae</t>
  </si>
  <si>
    <t>Parastagonospora nodorum</t>
  </si>
  <si>
    <t>Penicillium expansum</t>
  </si>
  <si>
    <t>Phytophthora capsici</t>
  </si>
  <si>
    <t>Phytophthora kernoviae</t>
  </si>
  <si>
    <t>Phytophthora parasitica</t>
  </si>
  <si>
    <t>Phytophthora ramorum</t>
  </si>
  <si>
    <t>Pichia kudriavzevii</t>
  </si>
  <si>
    <t>Plasmodium falciparum</t>
  </si>
  <si>
    <t>Plasmodium vivax</t>
  </si>
  <si>
    <t>Plasmodium yoelii</t>
  </si>
  <si>
    <t>Puccinia striiformis</t>
  </si>
  <si>
    <t>Puccinia triticina</t>
  </si>
  <si>
    <t>Pyrenophora tritici-repentis</t>
  </si>
  <si>
    <t>Pyricularia grisea</t>
  </si>
  <si>
    <t>Pyricularia oryzae</t>
  </si>
  <si>
    <t>Rhizoctonia solani</t>
  </si>
  <si>
    <t>Rhizophagus irregularis</t>
  </si>
  <si>
    <t>Rhizopus microsporus</t>
  </si>
  <si>
    <t>Rhizopus oryzae</t>
  </si>
  <si>
    <t>Rhodotorula toruloides</t>
  </si>
  <si>
    <t>Saccharomyces cerevisiae</t>
  </si>
  <si>
    <t>Saccharomyces kudriavzevii</t>
  </si>
  <si>
    <t>Saccharomyces paradoxus</t>
  </si>
  <si>
    <t>Saccharomyces pastorianus</t>
  </si>
  <si>
    <t>Saccharomyces sp. 'boulardii'</t>
  </si>
  <si>
    <t>Solanum verrucosum</t>
  </si>
  <si>
    <t>Sus scrofa</t>
  </si>
  <si>
    <t>Tolypocladium inflatum</t>
  </si>
  <si>
    <t>Toxoplasma gondii</t>
  </si>
  <si>
    <t>Trichophyton rubrum</t>
  </si>
  <si>
    <t>Triticum aestivum</t>
  </si>
  <si>
    <t>Triticum dicoccoides</t>
  </si>
  <si>
    <t>Trypanosoma cruzi</t>
  </si>
  <si>
    <t>Venturia inaequalis</t>
  </si>
  <si>
    <t>Verticillium dahliae</t>
  </si>
  <si>
    <t>Yarrowia lipolytica</t>
  </si>
  <si>
    <t>Zea mays</t>
  </si>
  <si>
    <t>Zymoseptoria tritici</t>
  </si>
  <si>
    <t>Acidimicrobiaceae bacterium</t>
  </si>
  <si>
    <t>Acidobacteria bacterium</t>
  </si>
  <si>
    <t>Acidobacteriaceae bacterium</t>
  </si>
  <si>
    <t>Acinetobacter</t>
  </si>
  <si>
    <t>Acinetobacter baumannii</t>
  </si>
  <si>
    <t>Acinetobacter pittii</t>
  </si>
  <si>
    <t>Bacillus anthracis</t>
  </si>
  <si>
    <t>Bacillus</t>
  </si>
  <si>
    <t>Bacillus cereus</t>
  </si>
  <si>
    <t>Bacillus subtilis</t>
  </si>
  <si>
    <t>Bacillus thuringiensis</t>
  </si>
  <si>
    <t>Bacillus toyonensis</t>
  </si>
  <si>
    <t>bacterium</t>
  </si>
  <si>
    <t>Bacteroidales bacterium</t>
  </si>
  <si>
    <t>Bacteroides</t>
  </si>
  <si>
    <t>Bacteroidetes bacterium</t>
  </si>
  <si>
    <t>Bifidobacterium longum</t>
  </si>
  <si>
    <t>Bordetella pertussis</t>
  </si>
  <si>
    <t>Brucella abortus</t>
  </si>
  <si>
    <t>Brucella melitensis</t>
  </si>
  <si>
    <t>Burkholderia</t>
  </si>
  <si>
    <t>Burkholderia cenocepacia</t>
  </si>
  <si>
    <t>Burkholderia multivorans</t>
  </si>
  <si>
    <t>Burkholderia pseudomallei</t>
  </si>
  <si>
    <t>Burkholderia ubonensis</t>
  </si>
  <si>
    <t>Campylobacter coli</t>
  </si>
  <si>
    <t>Campylobacter jejuni</t>
  </si>
  <si>
    <t>Chloroflexi bacterium</t>
  </si>
  <si>
    <t>Clostridiales bacterium</t>
  </si>
  <si>
    <t>Clostridium</t>
  </si>
  <si>
    <t>Clostridium botulinum</t>
  </si>
  <si>
    <t>Collinsella</t>
  </si>
  <si>
    <t>Corynebacterium diphtheriae</t>
  </si>
  <si>
    <t>Cronobacter sakazakii</t>
  </si>
  <si>
    <t>Cutibacterium acnes</t>
  </si>
  <si>
    <t>Deltaproteobacteria bacterium</t>
  </si>
  <si>
    <t>Enterobacter cloacae</t>
  </si>
  <si>
    <t>Enterobacter hormaechei</t>
  </si>
  <si>
    <t>Enterococcus faecalis</t>
  </si>
  <si>
    <t>Enterococcus faecium</t>
  </si>
  <si>
    <t>Francisella tularensis</t>
  </si>
  <si>
    <t>Gammaproteobacteria bacterium</t>
  </si>
  <si>
    <t>Haemophilus influenzae</t>
  </si>
  <si>
    <t>Helicobacter pylori</t>
  </si>
  <si>
    <t>Klebsiella aerogenes</t>
  </si>
  <si>
    <t>Klebsiella quasipneumoniae</t>
  </si>
  <si>
    <t>Klebsiella variicola</t>
  </si>
  <si>
    <t>Lactobacillus plantarum</t>
  </si>
  <si>
    <t>Lactococcus lactis</t>
  </si>
  <si>
    <t>Leptospira interrogans</t>
  </si>
  <si>
    <t>Mesorhizobium</t>
  </si>
  <si>
    <t>Microbacterium</t>
  </si>
  <si>
    <t>Mycobacterium avium</t>
  </si>
  <si>
    <t>Mycobacterium</t>
  </si>
  <si>
    <t>Mycobacteroides abscessus</t>
  </si>
  <si>
    <t>Neisseria gonorrhoeae</t>
  </si>
  <si>
    <t>Neisseria meningitidis</t>
  </si>
  <si>
    <t>Oenococcus oeni</t>
  </si>
  <si>
    <t>Pasteurella multocida</t>
  </si>
  <si>
    <t>Prevotella</t>
  </si>
  <si>
    <t>Prochlorococcus</t>
  </si>
  <si>
    <t>Pseudomonas aeruginosa</t>
  </si>
  <si>
    <t>Pseudomonas stutzeri</t>
  </si>
  <si>
    <t>Pseudomonas syringae</t>
  </si>
  <si>
    <t>Rhizobiales bacterium</t>
  </si>
  <si>
    <t>Rhizobium leguminosarum</t>
  </si>
  <si>
    <t>Ruminococcus</t>
  </si>
  <si>
    <t>Serratia marcescens</t>
  </si>
  <si>
    <t>Shigella flexneri</t>
  </si>
  <si>
    <t>Shigella sonnei</t>
  </si>
  <si>
    <t>Sinorhizobium meliloti</t>
  </si>
  <si>
    <t>Staphylococcus aureus</t>
  </si>
  <si>
    <t>Staphylococcus epidermidis</t>
  </si>
  <si>
    <t>Staphylococcus haemolyticus</t>
  </si>
  <si>
    <t>Staphylococcus pseudintermedius</t>
  </si>
  <si>
    <t>Stenotrophomonas maltophilia</t>
  </si>
  <si>
    <t>Streptococcus agalactiae</t>
  </si>
  <si>
    <t>Streptococcus equi</t>
  </si>
  <si>
    <t>Streptococcus mutans</t>
  </si>
  <si>
    <t>Streptococcus pyogenes</t>
  </si>
  <si>
    <t>Streptococcus suis</t>
  </si>
  <si>
    <t>Streptomyces</t>
  </si>
  <si>
    <t>uncultured Clostridiales bacterium</t>
  </si>
  <si>
    <t>Verrucomicrobia bacterium</t>
  </si>
  <si>
    <t>Vibrio parahaemolyticus</t>
  </si>
  <si>
    <t>Xanthomonas oryzae</t>
  </si>
  <si>
    <t>Yersinia enterocolitica</t>
  </si>
  <si>
    <t>Yersinia pestis</t>
  </si>
  <si>
    <t>Acanthamoeba polyphaga mimivirus</t>
  </si>
  <si>
    <t>African horse sickness virus</t>
  </si>
  <si>
    <t>African swine fever virus</t>
  </si>
  <si>
    <t>Ageratum yellow vein virus</t>
  </si>
  <si>
    <t>Alphapapillomavirus 3</t>
  </si>
  <si>
    <t>Avian orthoreovirus</t>
  </si>
  <si>
    <t>Banana bunchy top virus</t>
  </si>
  <si>
    <t>Bat circovirus</t>
  </si>
  <si>
    <t>Beak and feather disease virus</t>
  </si>
  <si>
    <t>Betapapillomavirus 1</t>
  </si>
  <si>
    <t>Betapapillomavirus 2</t>
  </si>
  <si>
    <t>Bluetongue virus</t>
  </si>
  <si>
    <t>Brucella virus Tb</t>
  </si>
  <si>
    <t>Canine circovirus</t>
  </si>
  <si>
    <t>Circovirus</t>
  </si>
  <si>
    <t>Classical swine fever virus</t>
  </si>
  <si>
    <t>Columbid circovirus</t>
  </si>
  <si>
    <t>Cowpox virus</t>
  </si>
  <si>
    <t>CRESS viruses</t>
  </si>
  <si>
    <t>Cucumber mosaic virus</t>
  </si>
  <si>
    <t>Cyanophage S-RIM12</t>
  </si>
  <si>
    <t>Duck circovirus</t>
  </si>
  <si>
    <t>Eel River basin pequenovirus</t>
  </si>
  <si>
    <t>Enterobacteria phage f1</t>
  </si>
  <si>
    <t>Enterobacteria phage phiX174 sensu lato</t>
  </si>
  <si>
    <t>Enterovirus C</t>
  </si>
  <si>
    <t>Escherichia virus G4</t>
  </si>
  <si>
    <t>Escherichia virus phiX174</t>
  </si>
  <si>
    <t>Gammapapillomavirus 19</t>
  </si>
  <si>
    <t>Gammapapillomavirus 22</t>
  </si>
  <si>
    <t>Gammapapillomavirus 24</t>
  </si>
  <si>
    <t>Gammapapillomavirus 7</t>
  </si>
  <si>
    <t>Gammapapillomavirus</t>
  </si>
  <si>
    <t>Giant panda associated gemycircularvirus</t>
  </si>
  <si>
    <t>Gokushovirus WZ-2015a</t>
  </si>
  <si>
    <t>Goose circovirus</t>
  </si>
  <si>
    <t>Guaroa orthobunyavirus</t>
  </si>
  <si>
    <t>Hepacivirus C</t>
  </si>
  <si>
    <t>Hepatitis B virus</t>
  </si>
  <si>
    <t>Honeysuckle yellow vein virus</t>
  </si>
  <si>
    <t>Human alphaherpesvirus 1</t>
  </si>
  <si>
    <t>Human alphaherpesvirus 2</t>
  </si>
  <si>
    <t>Human gammaherpesvirus 4</t>
  </si>
  <si>
    <t>Human gut gokushovirus</t>
  </si>
  <si>
    <t>Human immunodeficiency virus 1</t>
  </si>
  <si>
    <t>Human immunodeficiency virus 2</t>
  </si>
  <si>
    <t>Human orthopneumovirus</t>
  </si>
  <si>
    <t>Human smacovirus 1</t>
  </si>
  <si>
    <t>Influenza A virus</t>
  </si>
  <si>
    <t>Lactococcus phage 936 sensu lato</t>
  </si>
  <si>
    <t>Maize streak virus</t>
  </si>
  <si>
    <t>Mammalian 2 orthobornavirus</t>
  </si>
  <si>
    <t>Muscovy duck circovirus</t>
  </si>
  <si>
    <t>Mycobacterium virus Bxz1</t>
  </si>
  <si>
    <t>Mycobacterium virus Peaches</t>
  </si>
  <si>
    <t>Mycobacterium virus Pg1</t>
  </si>
  <si>
    <t>Mycobacterium virus Soto</t>
  </si>
  <si>
    <t>Myxoma virus</t>
  </si>
  <si>
    <t>Nipah henipavirus</t>
  </si>
  <si>
    <t>Papaya leaf curl virus</t>
  </si>
  <si>
    <t>Pigeon circovirus</t>
  </si>
  <si>
    <t>Porcine circovirus 1</t>
  </si>
  <si>
    <t>Porcine circovirus 2</t>
  </si>
  <si>
    <t>Porcine circovirus 3</t>
  </si>
  <si>
    <t>Porcine circovirus-like virus P1</t>
  </si>
  <si>
    <t>Porcine epidemic diarrhea virus</t>
  </si>
  <si>
    <t>Pseudomonas virus PB1</t>
  </si>
  <si>
    <t>Rabies lyssavirus</t>
  </si>
  <si>
    <t>Rodent stool-associated circular genome virus</t>
  </si>
  <si>
    <t>Rotavirus A</t>
  </si>
  <si>
    <t>Rotavirus C</t>
  </si>
  <si>
    <t>Severe fever with thrombocytopenia virus</t>
  </si>
  <si>
    <t>SFTS phlebovirus</t>
  </si>
  <si>
    <t>Simian immunodeficiency virus</t>
  </si>
  <si>
    <t>Staphylococcus virus G1</t>
  </si>
  <si>
    <t>Sulfolobus spindle-shaped virus</t>
  </si>
  <si>
    <t>Sweet potato leaf curl virus</t>
  </si>
  <si>
    <t>Synechococcus phage ACG-2014a</t>
  </si>
  <si>
    <t>Synechococcus phage ACG-2014b</t>
  </si>
  <si>
    <t>Synechococcus phage ACG-2014d</t>
  </si>
  <si>
    <t>Synechococcus phage ACG-2014f</t>
  </si>
  <si>
    <t>Synechococcus phage S-RIM2</t>
  </si>
  <si>
    <t>unclassified Anelloviridae</t>
  </si>
  <si>
    <t>unclassified bacterial viruses</t>
  </si>
  <si>
    <t>unclassified Circoviridae</t>
  </si>
  <si>
    <t>unclassified Inoviridae</t>
  </si>
  <si>
    <t>unclassified Microviridae</t>
  </si>
  <si>
    <t>unclassified Myoviridae</t>
  </si>
  <si>
    <t>unclassified Siphoviridae</t>
  </si>
  <si>
    <t>unclassified viruses</t>
  </si>
  <si>
    <t>uncultured Caudovirales phage</t>
  </si>
  <si>
    <t>uncultured marine virus</t>
  </si>
  <si>
    <t>uncultured Mediterranean phage uvMED</t>
  </si>
  <si>
    <t>uncultured Mediterranean phage</t>
  </si>
  <si>
    <t>uncultured virus</t>
  </si>
  <si>
    <t>unidentified circular ssDNA virus</t>
  </si>
  <si>
    <t>unidentified phage</t>
  </si>
  <si>
    <t>unidentified virus</t>
  </si>
  <si>
    <t>Vibrio phage ICP1</t>
  </si>
  <si>
    <t>White spot syndrome virus</t>
  </si>
  <si>
    <t>Acidilobus</t>
  </si>
  <si>
    <t>Aciduliprofundum</t>
  </si>
  <si>
    <t>ANME-2 cluster archaeon</t>
  </si>
  <si>
    <t>Archaeoglobaceae archaeon</t>
  </si>
  <si>
    <t>Archaeoglobales archaeon</t>
  </si>
  <si>
    <t>Archaeoglobi archaeon</t>
  </si>
  <si>
    <t>Archaeoglobus</t>
  </si>
  <si>
    <t>Archaeoglobus fulgidus</t>
  </si>
  <si>
    <t>archaeon</t>
  </si>
  <si>
    <t>Caldisphaera</t>
  </si>
  <si>
    <t>Caldivirga</t>
  </si>
  <si>
    <t>Candidatus Aenigmarchaeota archaeon</t>
  </si>
  <si>
    <t>Candidatus Altiarchaeales archaeon</t>
  </si>
  <si>
    <t>Candidatus Altiarchaeum</t>
  </si>
  <si>
    <t>Candidatus Bathyarchaeota archaeon</t>
  </si>
  <si>
    <t>Candidatus Diapherotrites archaeon</t>
  </si>
  <si>
    <t>Candidatus Geothermarchaeota archaeon</t>
  </si>
  <si>
    <t>Candidatus Heimdallarchaeota archaeon</t>
  </si>
  <si>
    <t>Candidatus Korarchaeota archaeon</t>
  </si>
  <si>
    <t>Candidatus Lokiarchaeota archaeon</t>
  </si>
  <si>
    <t>Candidatus Methanomethylophilus</t>
  </si>
  <si>
    <t>Candidatus Methanoperedens</t>
  </si>
  <si>
    <t>Candidatus Nanobsidianus stetteri</t>
  </si>
  <si>
    <t>Candidatus Nanohaloarchaeota archaeon</t>
  </si>
  <si>
    <t>Candidatus Nitrosopelagicus</t>
  </si>
  <si>
    <t>Candidatus Pacearchaeota archaeon</t>
  </si>
  <si>
    <t>Candidatus Parvarchaeota archaeon</t>
  </si>
  <si>
    <t>Candidatus Thorarchaeota archaeon</t>
  </si>
  <si>
    <t>Candidatus Verstraetearchaeota archaeon</t>
  </si>
  <si>
    <t>Candidatus Woesearchaeota archaeon</t>
  </si>
  <si>
    <t>Crenarchaeota archaeon</t>
  </si>
  <si>
    <t>Desulfurococcus amylolyticus</t>
  </si>
  <si>
    <t>Euryarchaeota archaeon</t>
  </si>
  <si>
    <t>Fervidicoccus fontis</t>
  </si>
  <si>
    <t>Hadesarchaea archaeon</t>
  </si>
  <si>
    <t>Haladaptatus paucihalophilus</t>
  </si>
  <si>
    <t>Halalkalicoccus jeotgali</t>
  </si>
  <si>
    <t>Haloarcula</t>
  </si>
  <si>
    <t>Haloarcula hispanica</t>
  </si>
  <si>
    <t>Halobacterium hubeiense</t>
  </si>
  <si>
    <t>Halobellus</t>
  </si>
  <si>
    <t>Haloferax</t>
  </si>
  <si>
    <t>Haloferax mediterranei</t>
  </si>
  <si>
    <t>Halogeometricum borinquense</t>
  </si>
  <si>
    <t>Halonotius</t>
  </si>
  <si>
    <t>Haloquadratum walsbyi</t>
  </si>
  <si>
    <t>Halorubraceae archaeon</t>
  </si>
  <si>
    <t>Halorubrum</t>
  </si>
  <si>
    <t>Halorubrum distributum</t>
  </si>
  <si>
    <t>Halorubrum ezzemoulense</t>
  </si>
  <si>
    <t>Halorubrum lacusprofundi</t>
  </si>
  <si>
    <t>Halorussus</t>
  </si>
  <si>
    <t>Marine Group II euryarchaeote</t>
  </si>
  <si>
    <t>Metallosphaera sedula</t>
  </si>
  <si>
    <t>Methanobacterium</t>
  </si>
  <si>
    <t>Methanobacterium formicicum</t>
  </si>
  <si>
    <t>Methanobrevibacter arboriphilus</t>
  </si>
  <si>
    <t>Methanobrevibacter</t>
  </si>
  <si>
    <t>Methanobrevibacter smithii</t>
  </si>
  <si>
    <t>Methanocalculaceae archaeon</t>
  </si>
  <si>
    <t>Methanococcus maripaludis</t>
  </si>
  <si>
    <t>Methanocorpusculum</t>
  </si>
  <si>
    <t>Methanoculleus</t>
  </si>
  <si>
    <t>Methanoculleus marisnigri</t>
  </si>
  <si>
    <t>Methanohalophilus</t>
  </si>
  <si>
    <t>Methanohalophilus portucalensis</t>
  </si>
  <si>
    <t>Methanolinea</t>
  </si>
  <si>
    <t>Methanolobus</t>
  </si>
  <si>
    <t>Methanomassiliicoccaceae archaeon</t>
  </si>
  <si>
    <t>Methanomassiliicoccus</t>
  </si>
  <si>
    <t>Methanophagales archaeon</t>
  </si>
  <si>
    <t>Methanoregula</t>
  </si>
  <si>
    <t>Methanosaeta harundinacea</t>
  </si>
  <si>
    <t>Methanosarcina</t>
  </si>
  <si>
    <t>Methanosarcina barkeri</t>
  </si>
  <si>
    <t>Methanosarcinaceae archaeon</t>
  </si>
  <si>
    <t>Methanosarcinales archaeon</t>
  </si>
  <si>
    <t>Methanosarcina mazei</t>
  </si>
  <si>
    <t>Methanosphaera</t>
  </si>
  <si>
    <t>Methanothrix</t>
  </si>
  <si>
    <t>Nanoarchaeota archaeon</t>
  </si>
  <si>
    <t>Natrialbaceae archaeon</t>
  </si>
  <si>
    <t>Natrinema altunense</t>
  </si>
  <si>
    <t>Natronobacterium gregoryi</t>
  </si>
  <si>
    <t>Nitrosopumilales archaeon</t>
  </si>
  <si>
    <t>Nitrosopumilus</t>
  </si>
  <si>
    <t>Nitrososphaera</t>
  </si>
  <si>
    <t>Saccharolobus solfataricus</t>
  </si>
  <si>
    <t>Sulfolobus acidocaldarius</t>
  </si>
  <si>
    <t>Sulfolobus</t>
  </si>
  <si>
    <t>Sulfolobus islandicus</t>
  </si>
  <si>
    <t>Thaumarchaeota archaeon</t>
  </si>
  <si>
    <t>Thermococci archaeon</t>
  </si>
  <si>
    <t>Thermococcus</t>
  </si>
  <si>
    <t>Thermofilum</t>
  </si>
  <si>
    <t>Thermoplasmata archaeon</t>
  </si>
  <si>
    <t>Thermoprotei archaeon</t>
  </si>
  <si>
    <t>Thermoproteus</t>
  </si>
  <si>
    <t>Vulcanisaeta</t>
  </si>
  <si>
    <t>Vulcanisaeta distributa</t>
  </si>
  <si>
    <t>PICK A SPECIES OR ENTER TAXON ID</t>
  </si>
  <si>
    <t>ref_1</t>
  </si>
  <si>
    <t>ref_2</t>
  </si>
  <si>
    <t>ref_3</t>
  </si>
  <si>
    <t>polyA RNA</t>
  </si>
  <si>
    <t>Total RNA</t>
  </si>
  <si>
    <t>Nuclear RNA</t>
  </si>
  <si>
    <t>Cytoplasmic RNA</t>
  </si>
  <si>
    <t>Cell Culture</t>
  </si>
  <si>
    <t>Sample Type</t>
  </si>
  <si>
    <t>Genome Size</t>
  </si>
  <si>
    <t>Sex</t>
  </si>
  <si>
    <t>Species2</t>
  </si>
  <si>
    <t>Whole Blood</t>
  </si>
  <si>
    <t>IDT701-IDT501</t>
  </si>
  <si>
    <t>IDT702-IDT502</t>
  </si>
  <si>
    <t>IDT703-IDT503</t>
  </si>
  <si>
    <t>IDT704-IDT504</t>
  </si>
  <si>
    <t>IDT705-IDT505</t>
  </si>
  <si>
    <t>IDT706-IDT506</t>
  </si>
  <si>
    <t>IDT707-IDT507</t>
  </si>
  <si>
    <t>IDT708-IDT508</t>
  </si>
  <si>
    <t>IDT709-IDT509</t>
  </si>
  <si>
    <t>IDT710-IDT510</t>
  </si>
  <si>
    <t>IDT711-IDT511</t>
  </si>
  <si>
    <t>IDT712-IDT512</t>
  </si>
  <si>
    <t>IDT713-IDT513</t>
  </si>
  <si>
    <t>IDT714-IDT514</t>
  </si>
  <si>
    <t>IDT715-IDT515</t>
  </si>
  <si>
    <t>IDT716-IDT516</t>
  </si>
  <si>
    <t>IDT717-IDT517</t>
  </si>
  <si>
    <t>IDT718-IDT518</t>
  </si>
  <si>
    <t>IDT719-IDT519</t>
  </si>
  <si>
    <t>IDT720-IDT520</t>
  </si>
  <si>
    <t>IDT721-IDT521</t>
  </si>
  <si>
    <t>IDT722-IDT522</t>
  </si>
  <si>
    <t>IDT723-IDT523</t>
  </si>
  <si>
    <t>IDT724-IDT524</t>
  </si>
  <si>
    <t>IDT725-IDT525</t>
  </si>
  <si>
    <t>IDT726-IDT526</t>
  </si>
  <si>
    <t>IDT727-IDT527</t>
  </si>
  <si>
    <t>IDT728-IDT528</t>
  </si>
  <si>
    <t>IDT729-IDT529</t>
  </si>
  <si>
    <t>IDT730-IDT530</t>
  </si>
  <si>
    <t>IDT731-IDT531</t>
  </si>
  <si>
    <t>IDT732-IDT532</t>
  </si>
  <si>
    <t>IDT733-IDT533</t>
  </si>
  <si>
    <t>IDT734-IDT534</t>
  </si>
  <si>
    <t>IDT735-IDT535</t>
  </si>
  <si>
    <t>IDT736-IDT536</t>
  </si>
  <si>
    <t>IDT737-IDT537</t>
  </si>
  <si>
    <t>IDT738-IDT538</t>
  </si>
  <si>
    <t>IDT739-IDT539</t>
  </si>
  <si>
    <t>IDT740-IDT540</t>
  </si>
  <si>
    <t>IDT741-IDT541</t>
  </si>
  <si>
    <t>IDT742-IDT542</t>
  </si>
  <si>
    <t>IDT743-IDT543</t>
  </si>
  <si>
    <t>IDT744-IDT544</t>
  </si>
  <si>
    <t>IDT745-IDT545</t>
  </si>
  <si>
    <t>IDT746-IDT546</t>
  </si>
  <si>
    <t>IDT747-IDT547</t>
  </si>
  <si>
    <t>IDT748-IDT548</t>
  </si>
  <si>
    <t>IDT749-IDT549</t>
  </si>
  <si>
    <t>IDT750-IDT550</t>
  </si>
  <si>
    <t>IDT751-IDT551</t>
  </si>
  <si>
    <t>IDT752-IDT552</t>
  </si>
  <si>
    <t>IDT753-IDT553</t>
  </si>
  <si>
    <t>IDT754-IDT554</t>
  </si>
  <si>
    <t>IDT755-IDT555</t>
  </si>
  <si>
    <t>IDT756-IDT556</t>
  </si>
  <si>
    <t>IDT757-IDT557</t>
  </si>
  <si>
    <t>IDT758-IDT558</t>
  </si>
  <si>
    <t>IDT759-IDT559</t>
  </si>
  <si>
    <t>IDT760-IDT560</t>
  </si>
  <si>
    <t>IDT761-IDT561</t>
  </si>
  <si>
    <t>IDT762-IDT562</t>
  </si>
  <si>
    <t>IDT763-IDT563</t>
  </si>
  <si>
    <t>IDT764-IDT564</t>
  </si>
  <si>
    <t>IDT765-IDT565</t>
  </si>
  <si>
    <t>IDT766-IDT566</t>
  </si>
  <si>
    <t>IDT767-IDT567</t>
  </si>
  <si>
    <t>IDT768-IDT568</t>
  </si>
  <si>
    <t>IDT769-IDT569</t>
  </si>
  <si>
    <t>IDT770-IDT570</t>
  </si>
  <si>
    <t>IDT771-IDT571</t>
  </si>
  <si>
    <t>IDT772-IDT572</t>
  </si>
  <si>
    <t>IDT773-IDT573</t>
  </si>
  <si>
    <t>IDT774-IDT574</t>
  </si>
  <si>
    <t>IDT775-IDT575</t>
  </si>
  <si>
    <t>IDT776-IDT576</t>
  </si>
  <si>
    <t>IDT777-IDT577</t>
  </si>
  <si>
    <t>IDT778-IDT578</t>
  </si>
  <si>
    <t>IDT779-IDT579</t>
  </si>
  <si>
    <t>IDT780-IDT580</t>
  </si>
  <si>
    <t>IDT781-IDT581</t>
  </si>
  <si>
    <t>IDT782-IDT582</t>
  </si>
  <si>
    <t>IDT783-IDT583</t>
  </si>
  <si>
    <t>IDT784-IDT584</t>
  </si>
  <si>
    <t>IDT785-IDT585</t>
  </si>
  <si>
    <t>IDT786-IDT586</t>
  </si>
  <si>
    <t>IDT787-IDT587</t>
  </si>
  <si>
    <t>IDT788-IDT588</t>
  </si>
  <si>
    <t>IDT789-IDT589</t>
  </si>
  <si>
    <t>IDT790-IDT590</t>
  </si>
  <si>
    <t>IDT791-IDT591</t>
  </si>
  <si>
    <t>IDT792-IDT592</t>
  </si>
  <si>
    <t>IDT793-IDT593</t>
  </si>
  <si>
    <t>IDT794-IDT594</t>
  </si>
  <si>
    <t>IDT795-IDT595</t>
  </si>
  <si>
    <t>IDT796-IDT596</t>
  </si>
  <si>
    <t>IDTU701-IDTU501</t>
  </si>
  <si>
    <t>IDTU702-IDTU502</t>
  </si>
  <si>
    <t>IDTU703-IDTU503</t>
  </si>
  <si>
    <t>IDTU704-IDTU504</t>
  </si>
  <si>
    <t>IDTU705-IDTU505</t>
  </si>
  <si>
    <t>IDTU706-IDTU506</t>
  </si>
  <si>
    <t>IDTU707-IDTU507</t>
  </si>
  <si>
    <t>IDTU708-IDTU508</t>
  </si>
  <si>
    <t>IDTU709-IDTU509</t>
  </si>
  <si>
    <t>IDTU710-IDTU510</t>
  </si>
  <si>
    <t>IDTU711-IDTU511</t>
  </si>
  <si>
    <t>IDTU712-IDTU512</t>
  </si>
  <si>
    <t>IDTU713-IDTU513</t>
  </si>
  <si>
    <t>IDTU714-IDTU514</t>
  </si>
  <si>
    <t>IDTU715-IDTU515</t>
  </si>
  <si>
    <t>IDTU716-IDTU516</t>
  </si>
  <si>
    <t>IDTU717-IDTU517</t>
  </si>
  <si>
    <t>IDTU718-IDTU518</t>
  </si>
  <si>
    <t>IDTU719-IDTU519</t>
  </si>
  <si>
    <t>IDTU720-IDTU520</t>
  </si>
  <si>
    <t>IDTU721-IDTU521</t>
  </si>
  <si>
    <t>IDTU722-IDTU522</t>
  </si>
  <si>
    <t>IDTU723-IDTU523</t>
  </si>
  <si>
    <t>IDTU724-IDTU524</t>
  </si>
  <si>
    <t>IDTU725-IDTU525</t>
  </si>
  <si>
    <t>IDTU726-IDTU526</t>
  </si>
  <si>
    <t>IDTU727-IDTU527</t>
  </si>
  <si>
    <t>IDTU728-IDTU528</t>
  </si>
  <si>
    <t>IDTU729-IDTU529</t>
  </si>
  <si>
    <t>IDTU730-IDTU530</t>
  </si>
  <si>
    <t>IDTU731-IDTU531</t>
  </si>
  <si>
    <t>IDTU732-IDTU532</t>
  </si>
  <si>
    <t>IDTU733-IDTU533</t>
  </si>
  <si>
    <t>IDTU734-IDTU534</t>
  </si>
  <si>
    <t>IDTU735-IDTU535</t>
  </si>
  <si>
    <t>IDTU736-IDTU536</t>
  </si>
  <si>
    <t>IDTU737-IDTU537</t>
  </si>
  <si>
    <t>IDTU738-IDTU538</t>
  </si>
  <si>
    <t>IDTU739-IDTU539</t>
  </si>
  <si>
    <t>IDTU740-IDTU540</t>
  </si>
  <si>
    <t>IDTU741-IDTU541</t>
  </si>
  <si>
    <t>IDTU742-IDTU542</t>
  </si>
  <si>
    <t>IDTU743-IDTU543</t>
  </si>
  <si>
    <t>IDTU744-IDTU544</t>
  </si>
  <si>
    <t>IDTU745-IDTU545</t>
  </si>
  <si>
    <t>IDTU746-IDTU546</t>
  </si>
  <si>
    <t>IDTU747-IDTU547</t>
  </si>
  <si>
    <t>IDTU748-IDTU548</t>
  </si>
  <si>
    <t>IDTU749-IDTU549</t>
  </si>
  <si>
    <t>IDTU750-IDTU550</t>
  </si>
  <si>
    <t>IDTU751-IDTU551</t>
  </si>
  <si>
    <t>IDTU752-IDTU552</t>
  </si>
  <si>
    <t>IDTU753-IDTU553</t>
  </si>
  <si>
    <t>IDTU754-IDTU554</t>
  </si>
  <si>
    <t>IDTU755-IDTU555</t>
  </si>
  <si>
    <t>IDTU756-IDTU556</t>
  </si>
  <si>
    <t>IDTU757-IDTU557</t>
  </si>
  <si>
    <t>IDTU758-IDTU558</t>
  </si>
  <si>
    <t>IDTU759-IDTU559</t>
  </si>
  <si>
    <t>IDTU760-IDTU560</t>
  </si>
  <si>
    <t>IDTU761-IDTU561</t>
  </si>
  <si>
    <t>IDTU762-IDTU562</t>
  </si>
  <si>
    <t>IDTU763-IDTU563</t>
  </si>
  <si>
    <t>IDTU764-IDTU564</t>
  </si>
  <si>
    <t>IDTU765-IDTU565</t>
  </si>
  <si>
    <t>IDTU766-IDTU566</t>
  </si>
  <si>
    <t>IDTU767-IDTU567</t>
  </si>
  <si>
    <t>IDTU768-IDTU568</t>
  </si>
  <si>
    <t>IDTU769-IDTU569</t>
  </si>
  <si>
    <t>IDTU770-IDTU570</t>
  </si>
  <si>
    <t>IDTU771-IDTU571</t>
  </si>
  <si>
    <t>IDTU772-IDTU572</t>
  </si>
  <si>
    <t>IDTU773-IDTU573</t>
  </si>
  <si>
    <t>IDTU774-IDTU574</t>
  </si>
  <si>
    <t>IDTU775-IDTU575</t>
  </si>
  <si>
    <t>IDTU776-IDTU576</t>
  </si>
  <si>
    <t>IDTU777-IDTU577</t>
  </si>
  <si>
    <t>IDTU778-IDTU578</t>
  </si>
  <si>
    <t>IDTU779-IDTU579</t>
  </si>
  <si>
    <t>IDTU780-IDTU580</t>
  </si>
  <si>
    <t>IDTU781-IDTU581</t>
  </si>
  <si>
    <t>IDTU782-IDTU582</t>
  </si>
  <si>
    <t>IDTU783-IDTU583</t>
  </si>
  <si>
    <t>IDTU784-IDTU584</t>
  </si>
  <si>
    <t>IDTU785-IDTU585</t>
  </si>
  <si>
    <t>IDTU786-IDTU586</t>
  </si>
  <si>
    <t>IDTU787-IDTU587</t>
  </si>
  <si>
    <t>IDTU788-IDTU588</t>
  </si>
  <si>
    <t>IDTU789-IDTU589</t>
  </si>
  <si>
    <t>IDTU790-IDTU590</t>
  </si>
  <si>
    <t>IDTU791-IDTU591</t>
  </si>
  <si>
    <t>IDTU792-IDTU592</t>
  </si>
  <si>
    <t>IDTU793-IDTU593</t>
  </si>
  <si>
    <t>IDTU794-IDTU594</t>
  </si>
  <si>
    <t>IDTU795-IDTU595</t>
  </si>
  <si>
    <t>IDTU796-IDTU596</t>
  </si>
  <si>
    <t>IDTU7001-IDTU5001</t>
  </si>
  <si>
    <t>IDTU7002-IDTU5002</t>
  </si>
  <si>
    <t>IDTU7003-IDTU5003</t>
  </si>
  <si>
    <t>IDTU7004-IDTU5004</t>
  </si>
  <si>
    <t>IDTU7005-IDTU5005</t>
  </si>
  <si>
    <t>IDTU7006-IDTU5006</t>
  </si>
  <si>
    <t>IDTU7007-IDTU5007</t>
  </si>
  <si>
    <t>IDTU7008-IDTU5008</t>
  </si>
  <si>
    <t>IDTU7009-IDTU5009</t>
  </si>
  <si>
    <t>IDTU7010-IDTU5010</t>
  </si>
  <si>
    <t>IDTU7011-IDTU5011</t>
  </si>
  <si>
    <t>IDTU7012-IDTU5012</t>
  </si>
  <si>
    <t>IDTU7013-IDTU5013</t>
  </si>
  <si>
    <t>IDTU7014-IDTU5014</t>
  </si>
  <si>
    <t>IDTU7015-IDTU5015</t>
  </si>
  <si>
    <t>IDTU7016-IDTU5016</t>
  </si>
  <si>
    <t>IDTU7017-IDTU5017</t>
  </si>
  <si>
    <t>IDTU7018-IDTU5018</t>
  </si>
  <si>
    <t>IDTU7019-IDTU5019</t>
  </si>
  <si>
    <t>IDTU7020-IDTU5020</t>
  </si>
  <si>
    <t>IDTU7021-IDTU5021</t>
  </si>
  <si>
    <t>IDTU7022-IDTU5022</t>
  </si>
  <si>
    <t>IDTU7023-IDTU5023</t>
  </si>
  <si>
    <t>IDTU7024-IDTU5024</t>
  </si>
  <si>
    <t>IDTU7025-IDTU5025</t>
  </si>
  <si>
    <t>IDTU7026-IDTU5026</t>
  </si>
  <si>
    <t>IDTU7027-IDTU5027</t>
  </si>
  <si>
    <t>IDTU7028-IDTU5028</t>
  </si>
  <si>
    <t>IDTU7029-IDTU5029</t>
  </si>
  <si>
    <t>IDTU7030-IDTU5030</t>
  </si>
  <si>
    <t>IDTU7031-IDTU5031</t>
  </si>
  <si>
    <t>IDTU7032-IDTU5032</t>
  </si>
  <si>
    <t>IDTU7033-IDTU5033</t>
  </si>
  <si>
    <t>IDTU7034-IDTU5034</t>
  </si>
  <si>
    <t>IDTU7035-IDTU5035</t>
  </si>
  <si>
    <t>IDTU7036-IDTU5036</t>
  </si>
  <si>
    <t>IDTU7037-IDTU5037</t>
  </si>
  <si>
    <t>IDTU7038-IDTU5038</t>
  </si>
  <si>
    <t>IDTU7039-IDTU5039</t>
  </si>
  <si>
    <t>IDTU7040-IDTU5040</t>
  </si>
  <si>
    <t>IDTU7041-IDTU5041</t>
  </si>
  <si>
    <t>IDTU7042-IDTU5042</t>
  </si>
  <si>
    <t>IDTU7043-IDTU5043</t>
  </si>
  <si>
    <t>IDTU7044-IDTU5044</t>
  </si>
  <si>
    <t>IDTU7045-IDTU5045</t>
  </si>
  <si>
    <t>IDTU7046-IDTU5046</t>
  </si>
  <si>
    <t>IDTU7047-IDTU5047</t>
  </si>
  <si>
    <t>IDTU7048-IDTU5048</t>
  </si>
  <si>
    <t>IDTU7049-IDTU5049</t>
  </si>
  <si>
    <t>IDTU7050-IDTU5050</t>
  </si>
  <si>
    <t>IDTU7051-IDTU5051</t>
  </si>
  <si>
    <t>IDTU7052-IDTU5052</t>
  </si>
  <si>
    <t>IDTU7053-IDTU5053</t>
  </si>
  <si>
    <t>IDTU7054-IDTU5054</t>
  </si>
  <si>
    <t>IDTU7055-IDTU5055</t>
  </si>
  <si>
    <t>IDTU7056-IDTU5056</t>
  </si>
  <si>
    <t>IDTU7057-IDTU5057</t>
  </si>
  <si>
    <t>IDTU7058-IDTU5058</t>
  </si>
  <si>
    <t>IDTU7059-IDTU5059</t>
  </si>
  <si>
    <t>IDTU7060-IDTU5060</t>
  </si>
  <si>
    <t>IDTU7061-IDTU5061</t>
  </si>
  <si>
    <t>IDTU7062-IDTU5062</t>
  </si>
  <si>
    <t>IDTU7063-IDTU5063</t>
  </si>
  <si>
    <t>IDTU7064-IDTU5064</t>
  </si>
  <si>
    <t>IDTU7065-IDTU5065</t>
  </si>
  <si>
    <t>IDTU7066-IDTU5066</t>
  </si>
  <si>
    <t>IDTU7067-IDTU5067</t>
  </si>
  <si>
    <t>IDTU7068-IDTU5068</t>
  </si>
  <si>
    <t>IDTU7069-IDTU5069</t>
  </si>
  <si>
    <t>IDTU7070-IDTU5070</t>
  </si>
  <si>
    <t>IDTU7071-IDTU5071</t>
  </si>
  <si>
    <t>IDTU7072-IDTU5072</t>
  </si>
  <si>
    <t>IDTU7073-IDTU5073</t>
  </si>
  <si>
    <t>IDTU7074-IDTU5074</t>
  </si>
  <si>
    <t>IDTU7075-IDTU5075</t>
  </si>
  <si>
    <t>IDTU7076-IDTU5076</t>
  </si>
  <si>
    <t>IDTU7077-IDTU5077</t>
  </si>
  <si>
    <t>IDTU7078-IDTU5078</t>
  </si>
  <si>
    <t>IDTU7079-IDTU5079</t>
  </si>
  <si>
    <t>IDTU7080-IDTU5080</t>
  </si>
  <si>
    <t>IDTU7081-IDTU5081</t>
  </si>
  <si>
    <t>IDTU7082-IDTU5082</t>
  </si>
  <si>
    <t>IDTU7083-IDTU5083</t>
  </si>
  <si>
    <t>IDTU7084-IDTU5084</t>
  </si>
  <si>
    <t>IDTU7085-IDTU5085</t>
  </si>
  <si>
    <t>IDTU7086-IDTU5086</t>
  </si>
  <si>
    <t>IDTU7087-IDTU5087</t>
  </si>
  <si>
    <t>IDTU7088-IDTU5088</t>
  </si>
  <si>
    <t>IDTU7089-IDTU5089</t>
  </si>
  <si>
    <t>IDTU7090-IDTU5090</t>
  </si>
  <si>
    <t>IDTU7091-IDTU5091</t>
  </si>
  <si>
    <t>IDTU7092-IDTU5092</t>
  </si>
  <si>
    <t>IDTU7093-IDTU5093</t>
  </si>
  <si>
    <t>IDTU7094-IDTU5094</t>
  </si>
  <si>
    <t>IDTU7095-IDTU5095</t>
  </si>
  <si>
    <t>IDTU7096-IDTU5096</t>
  </si>
  <si>
    <t>IDTU7097-IDTU5097</t>
  </si>
  <si>
    <t>IDTU7098-IDTU5098</t>
  </si>
  <si>
    <t>IDTU7099-IDTU5099</t>
  </si>
  <si>
    <t>IDTU7100-IDTU5100</t>
  </si>
  <si>
    <t>IDTU7101-IDTU5101</t>
  </si>
  <si>
    <t>IDTU7102-IDTU5102</t>
  </si>
  <si>
    <t>IDTU7103-IDTU5103</t>
  </si>
  <si>
    <t>IDTU7104-IDTU5104</t>
  </si>
  <si>
    <t>IDTU7105-IDTU5105</t>
  </si>
  <si>
    <t>IDTU7106-IDTU5106</t>
  </si>
  <si>
    <t>IDTU7107-IDTU5107</t>
  </si>
  <si>
    <t>IDTU7108-IDTU5108</t>
  </si>
  <si>
    <t>IDTU7109-IDTU5109</t>
  </si>
  <si>
    <t>IDTU7110-IDTU5110</t>
  </si>
  <si>
    <t>IDTU7111-IDTU5111</t>
  </si>
  <si>
    <t>IDTU7112-IDTU5112</t>
  </si>
  <si>
    <t>IDTU7113-IDTU5113</t>
  </si>
  <si>
    <t>IDTU7114-IDTU5114</t>
  </si>
  <si>
    <t>IDTU7115-IDTU5115</t>
  </si>
  <si>
    <t>IDTU7116-IDTU5116</t>
  </si>
  <si>
    <t>IDTU7117-IDTU5117</t>
  </si>
  <si>
    <t>IDTU7118-IDTU5118</t>
  </si>
  <si>
    <t>IDTU7119-IDTU5119</t>
  </si>
  <si>
    <t>IDTU7120-IDTU5120</t>
  </si>
  <si>
    <t>IDTU7121-IDTU5121</t>
  </si>
  <si>
    <t>IDTU7122-IDTU5122</t>
  </si>
  <si>
    <t>IDTU7123-IDTU5123</t>
  </si>
  <si>
    <t>IDTU7124-IDTU5124</t>
  </si>
  <si>
    <t>IDTU7125-IDTU5125</t>
  </si>
  <si>
    <t>IDTU7126-IDTU5126</t>
  </si>
  <si>
    <t>IDTU7127-IDTU5127</t>
  </si>
  <si>
    <t>IDTU7128-IDTU5128</t>
  </si>
  <si>
    <t>IDTU7129-IDTU5129</t>
  </si>
  <si>
    <t>IDTU7130-IDTU5130</t>
  </si>
  <si>
    <t>IDTU7131-IDTU5131</t>
  </si>
  <si>
    <t>IDTU7132-IDTU5132</t>
  </si>
  <si>
    <t>IDTU7133-IDTU5133</t>
  </si>
  <si>
    <t>IDTU7134-IDTU5134</t>
  </si>
  <si>
    <t>IDTU7135-IDTU5135</t>
  </si>
  <si>
    <t>IDTU7136-IDTU5136</t>
  </si>
  <si>
    <t>IDTU7137-IDTU5137</t>
  </si>
  <si>
    <t>IDTU7138-IDTU5138</t>
  </si>
  <si>
    <t>IDTU7139-IDTU5139</t>
  </si>
  <si>
    <t>IDTU7140-IDTU5140</t>
  </si>
  <si>
    <t>IDTU7141-IDTU5141</t>
  </si>
  <si>
    <t>IDTU7142-IDTU5142</t>
  </si>
  <si>
    <t>IDTU7143-IDTU5143</t>
  </si>
  <si>
    <t>IDTU7144-IDTU5144</t>
  </si>
  <si>
    <t>IDTU7145-IDTU5145</t>
  </si>
  <si>
    <t>IDTU7146-IDTU5146</t>
  </si>
  <si>
    <t>IDTU7147-IDTU5147</t>
  </si>
  <si>
    <t>IDTU7148-IDTU5148</t>
  </si>
  <si>
    <t>IDTU7149-IDTU5149</t>
  </si>
  <si>
    <t>IDTU7150-IDTU5150</t>
  </si>
  <si>
    <t>IDTU7151-IDTU5151</t>
  </si>
  <si>
    <t>IDTU7152-IDTU5152</t>
  </si>
  <si>
    <t>IDTU7153-IDTU5153</t>
  </si>
  <si>
    <t>IDTU7154-IDTU5154</t>
  </si>
  <si>
    <t>IDTU7155-IDTU5155</t>
  </si>
  <si>
    <t>IDTU7156-IDTU5156</t>
  </si>
  <si>
    <t>IDTU7157-IDTU5157</t>
  </si>
  <si>
    <t>IDTU7158-IDTU5158</t>
  </si>
  <si>
    <t>IDTU7159-IDTU5159</t>
  </si>
  <si>
    <t>IDTU7160-IDTU5160</t>
  </si>
  <si>
    <t>IDTU7161-IDTU5161</t>
  </si>
  <si>
    <t>IDTU7162-IDTU5162</t>
  </si>
  <si>
    <t>IDTU7163-IDTU5163</t>
  </si>
  <si>
    <t>IDTU7164-IDTU5164</t>
  </si>
  <si>
    <t>IDTU7165-IDTU5165</t>
  </si>
  <si>
    <t>IDTU7166-IDTU5166</t>
  </si>
  <si>
    <t>IDTU7167-IDTU5167</t>
  </si>
  <si>
    <t>IDTU7168-IDTU5168</t>
  </si>
  <si>
    <t>IDTU7169-IDTU5169</t>
  </si>
  <si>
    <t>IDTU7170-IDTU5170</t>
  </si>
  <si>
    <t>IDTU7171-IDTU5171</t>
  </si>
  <si>
    <t>IDTU7172-IDTU5172</t>
  </si>
  <si>
    <t>IDTU7173-IDTU5173</t>
  </si>
  <si>
    <t>IDTU7174-IDTU5174</t>
  </si>
  <si>
    <t>IDTU7175-IDTU5175</t>
  </si>
  <si>
    <t>IDTU7176-IDTU5176</t>
  </si>
  <si>
    <t>IDTU7177-IDTU5177</t>
  </si>
  <si>
    <t>IDTU7178-IDTU5178</t>
  </si>
  <si>
    <t>IDTU7179-IDTU5179</t>
  </si>
  <si>
    <t>IDTU7180-IDTU5180</t>
  </si>
  <si>
    <t>IDTU7181-IDTU5181</t>
  </si>
  <si>
    <t>IDTU7182-IDTU5182</t>
  </si>
  <si>
    <t>IDTU7183-IDTU5183</t>
  </si>
  <si>
    <t>IDTU7184-IDTU5184</t>
  </si>
  <si>
    <t>IDTU7185-IDTU5185</t>
  </si>
  <si>
    <t>IDTU7186-IDTU5186</t>
  </si>
  <si>
    <t>IDTU7187-IDTU5187</t>
  </si>
  <si>
    <t>IDTU7188-IDTU5188</t>
  </si>
  <si>
    <t>IDTU7189-IDTU5189</t>
  </si>
  <si>
    <t>IDTU7190-IDTU5190</t>
  </si>
  <si>
    <t>IDTU7191-IDTU5191</t>
  </si>
  <si>
    <t>IDTU7192-IDTU5192</t>
  </si>
  <si>
    <t>IDTU7193-IDTU5193</t>
  </si>
  <si>
    <t>IDTU7194-IDTU5194</t>
  </si>
  <si>
    <t>IDTU7195-IDTU5195</t>
  </si>
  <si>
    <t>IDTU7196-IDTU5196</t>
  </si>
  <si>
    <t>IDTU7197-IDTU5197</t>
  </si>
  <si>
    <t>IDTU7198-IDTU5198</t>
  </si>
  <si>
    <t>IDTU7199-IDTU5199</t>
  </si>
  <si>
    <t>IDTU7200-IDTU5200</t>
  </si>
  <si>
    <t>IDTU7201-IDTU5201</t>
  </si>
  <si>
    <t>IDTU7202-IDTU5202</t>
  </si>
  <si>
    <t>IDTU7203-IDTU5203</t>
  </si>
  <si>
    <t>IDTU7204-IDTU5204</t>
  </si>
  <si>
    <t>IDTU7205-IDTU5205</t>
  </si>
  <si>
    <t>IDTU7206-IDTU5206</t>
  </si>
  <si>
    <t>IDTU7207-IDTU5207</t>
  </si>
  <si>
    <t>IDTU7208-IDTU5208</t>
  </si>
  <si>
    <t>IDTU7209-IDTU5209</t>
  </si>
  <si>
    <t>IDTU7210-IDTU5210</t>
  </si>
  <si>
    <t>IDTU7211-IDTU5211</t>
  </si>
  <si>
    <t>IDTU7212-IDTU5212</t>
  </si>
  <si>
    <t>IDTU7213-IDTU5213</t>
  </si>
  <si>
    <t>IDTU7214-IDTU5214</t>
  </si>
  <si>
    <t>IDTU7215-IDTU5215</t>
  </si>
  <si>
    <t>IDTU7216-IDTU5216</t>
  </si>
  <si>
    <t>IDTU7217-IDTU5217</t>
  </si>
  <si>
    <t>IDTU7218-IDTU5218</t>
  </si>
  <si>
    <t>IDTU7219-IDTU5219</t>
  </si>
  <si>
    <t>IDTU7220-IDTU5220</t>
  </si>
  <si>
    <t>IDTU7221-IDTU5221</t>
  </si>
  <si>
    <t>IDTU7222-IDTU5222</t>
  </si>
  <si>
    <t>IDTU7223-IDTU5223</t>
  </si>
  <si>
    <t>IDTU7224-IDTU5224</t>
  </si>
  <si>
    <t>IDTU7225-IDTU5225</t>
  </si>
  <si>
    <t>IDTU7226-IDTU5226</t>
  </si>
  <si>
    <t>IDTU7227-IDTU5227</t>
  </si>
  <si>
    <t>IDTU7228-IDTU5228</t>
  </si>
  <si>
    <t>IDTU7229-IDTU5229</t>
  </si>
  <si>
    <t>IDTU7230-IDTU5230</t>
  </si>
  <si>
    <t>IDTU7231-IDTU5231</t>
  </si>
  <si>
    <t>IDTU7232-IDTU5232</t>
  </si>
  <si>
    <t>IDTU7233-IDTU5233</t>
  </si>
  <si>
    <t>IDTU7234-IDTU5234</t>
  </si>
  <si>
    <t>IDTU7235-IDTU5235</t>
  </si>
  <si>
    <t>IDTU7236-IDTU5236</t>
  </si>
  <si>
    <t>IDTU7237-IDTU5237</t>
  </si>
  <si>
    <t>IDTU7238-IDTU5238</t>
  </si>
  <si>
    <t>IDTU7239-IDTU5239</t>
  </si>
  <si>
    <t>IDTU7240-IDTU5240</t>
  </si>
  <si>
    <t>IDTU7241-IDTU5241</t>
  </si>
  <si>
    <t>IDTU7242-IDTU5242</t>
  </si>
  <si>
    <t>IDTU7243-IDTU5243</t>
  </si>
  <si>
    <t>IDTU7244-IDTU5244</t>
  </si>
  <si>
    <t>IDTU7245-IDTU5245</t>
  </si>
  <si>
    <t>IDTU7246-IDTU5246</t>
  </si>
  <si>
    <t>IDTU7247-IDTU5247</t>
  </si>
  <si>
    <t>IDTU7248-IDTU5248</t>
  </si>
  <si>
    <t>IDTU7249-IDTU5249</t>
  </si>
  <si>
    <t>IDTU7250-IDTU5250</t>
  </si>
  <si>
    <t>IDTU7251-IDTU5251</t>
  </si>
  <si>
    <t>IDTU7252-IDTU5252</t>
  </si>
  <si>
    <t>IDTU7253-IDTU5253</t>
  </si>
  <si>
    <t>IDTU7254-IDTU5254</t>
  </si>
  <si>
    <t>IDTU7255-IDTU5255</t>
  </si>
  <si>
    <t>IDTU7256-IDTU5256</t>
  </si>
  <si>
    <t>IDTU7257-IDTU5257</t>
  </si>
  <si>
    <t>IDTU7258-IDTU5258</t>
  </si>
  <si>
    <t>IDTU7259-IDTU5259</t>
  </si>
  <si>
    <t>IDTU7260-IDTU5260</t>
  </si>
  <si>
    <t>IDTU7261-IDTU5261</t>
  </si>
  <si>
    <t>IDTU7262-IDTU5262</t>
  </si>
  <si>
    <t>IDTU7263-IDTU5263</t>
  </si>
  <si>
    <t>IDTU7264-IDTU5264</t>
  </si>
  <si>
    <t>IDTU7265-IDTU5265</t>
  </si>
  <si>
    <t>IDTU7266-IDTU5266</t>
  </si>
  <si>
    <t>IDTU7267-IDTU5267</t>
  </si>
  <si>
    <t>IDTU7268-IDTU5268</t>
  </si>
  <si>
    <t>IDTU7269-IDTU5269</t>
  </si>
  <si>
    <t>IDTU7270-IDTU5270</t>
  </si>
  <si>
    <t>IDTU7271-IDTU5271</t>
  </si>
  <si>
    <t>IDTU7272-IDTU5272</t>
  </si>
  <si>
    <t>IDTU7273-IDTU5273</t>
  </si>
  <si>
    <t>IDTU7274-IDTU5274</t>
  </si>
  <si>
    <t>IDTU7275-IDTU5275</t>
  </si>
  <si>
    <t>IDTU7276-IDTU5276</t>
  </si>
  <si>
    <t>IDTU7277-IDTU5277</t>
  </si>
  <si>
    <t>IDTU7278-IDTU5278</t>
  </si>
  <si>
    <t>IDTU7279-IDTU5279</t>
  </si>
  <si>
    <t>IDTU7280-IDTU5280</t>
  </si>
  <si>
    <t>IDTU7281-IDTU5281</t>
  </si>
  <si>
    <t>IDTU7282-IDTU5282</t>
  </si>
  <si>
    <t>IDTU7283-IDTU5283</t>
  </si>
  <si>
    <t>IDTU7284-IDTU5284</t>
  </si>
  <si>
    <t>IDTU7285-IDTU5285</t>
  </si>
  <si>
    <t>IDTU7286-IDTU5286</t>
  </si>
  <si>
    <t>IDTU7287-IDTU5287</t>
  </si>
  <si>
    <t>IDTU7288-IDTU5288</t>
  </si>
  <si>
    <t>IDTU7289-IDTU5289</t>
  </si>
  <si>
    <t>IDTU7290-IDTU5290</t>
  </si>
  <si>
    <t>IDTU7291-IDTU5291</t>
  </si>
  <si>
    <t>IDTU7292-IDTU5292</t>
  </si>
  <si>
    <t>IDTU7293-IDTU5293</t>
  </si>
  <si>
    <t>IDTU7294-IDTU5294</t>
  </si>
  <si>
    <t>IDTU7295-IDTU5295</t>
  </si>
  <si>
    <t>IDTU7296-IDTU5296</t>
  </si>
  <si>
    <t>IDTU7297-IDTU5297</t>
  </si>
  <si>
    <t>IDTU7298-IDTU5298</t>
  </si>
  <si>
    <t>IDTU7299-IDTU5299</t>
  </si>
  <si>
    <t>IDTU7300-IDTU5300</t>
  </si>
  <si>
    <t>IDTU7301-IDTU5301</t>
  </si>
  <si>
    <t>IDTU7302-IDTU5302</t>
  </si>
  <si>
    <t>IDTU7303-IDTU5303</t>
  </si>
  <si>
    <t>IDTU7304-IDTU5304</t>
  </si>
  <si>
    <t>IDTU7305-IDTU5305</t>
  </si>
  <si>
    <t>IDTU7306-IDTU5306</t>
  </si>
  <si>
    <t>IDTU7307-IDTU5307</t>
  </si>
  <si>
    <t>IDTU7308-IDTU5308</t>
  </si>
  <si>
    <t>IDTU7309-IDTU5309</t>
  </si>
  <si>
    <t>IDTU7310-IDTU5310</t>
  </si>
  <si>
    <t>IDTU7311-IDTU5311</t>
  </si>
  <si>
    <t>IDTU7312-IDTU5312</t>
  </si>
  <si>
    <t>IDTU7313-IDTU5313</t>
  </si>
  <si>
    <t>IDTU7314-IDTU5314</t>
  </si>
  <si>
    <t>IDTU7315-IDTU5315</t>
  </si>
  <si>
    <t>IDTU7316-IDTU5316</t>
  </si>
  <si>
    <t>IDTU7317-IDTU5317</t>
  </si>
  <si>
    <t>IDTU7318-IDTU5318</t>
  </si>
  <si>
    <t>IDTU7319-IDTU5319</t>
  </si>
  <si>
    <t>IDTU7320-IDTU5320</t>
  </si>
  <si>
    <t>IDTU7321-IDTU5321</t>
  </si>
  <si>
    <t>IDTU7322-IDTU5322</t>
  </si>
  <si>
    <t>IDTU7323-IDTU5323</t>
  </si>
  <si>
    <t>IDTU7324-IDTU5324</t>
  </si>
  <si>
    <t>IDTU7325-IDTU5325</t>
  </si>
  <si>
    <t>IDTU7326-IDTU5326</t>
  </si>
  <si>
    <t>IDTU7327-IDTU5327</t>
  </si>
  <si>
    <t>IDTU7328-IDTU5328</t>
  </si>
  <si>
    <t>IDTU7329-IDTU5329</t>
  </si>
  <si>
    <t>IDTU7330-IDTU5330</t>
  </si>
  <si>
    <t>IDTU7331-IDTU5331</t>
  </si>
  <si>
    <t>IDTU7332-IDTU5332</t>
  </si>
  <si>
    <t>IDTU7333-IDTU5333</t>
  </si>
  <si>
    <t>IDTU7334-IDTU5334</t>
  </si>
  <si>
    <t>IDTU7335-IDTU5335</t>
  </si>
  <si>
    <t>IDTU7336-IDTU5336</t>
  </si>
  <si>
    <t>IDTU7337-IDTU5337</t>
  </si>
  <si>
    <t>IDTU7338-IDTU5338</t>
  </si>
  <si>
    <t>IDTU7339-IDTU5339</t>
  </si>
  <si>
    <t>IDTU7340-IDTU5340</t>
  </si>
  <si>
    <t>IDTU7341-IDTU5341</t>
  </si>
  <si>
    <t>IDTU7342-IDTU5342</t>
  </si>
  <si>
    <t>IDTU7343-IDTU5343</t>
  </si>
  <si>
    <t>IDTU7344-IDTU5344</t>
  </si>
  <si>
    <t>IDTU7345-IDTU5345</t>
  </si>
  <si>
    <t>IDTU7346-IDTU5346</t>
  </si>
  <si>
    <t>IDTU7347-IDTU5347</t>
  </si>
  <si>
    <t>IDTU7348-IDTU5348</t>
  </si>
  <si>
    <t>IDTU7349-IDTU5349</t>
  </si>
  <si>
    <t>IDTU7350-IDTU5350</t>
  </si>
  <si>
    <t>IDTU7351-IDTU5351</t>
  </si>
  <si>
    <t>IDTU7352-IDTU5352</t>
  </si>
  <si>
    <t>IDTU7353-IDTU5353</t>
  </si>
  <si>
    <t>IDTU7354-IDTU5354</t>
  </si>
  <si>
    <t>IDTU7355-IDTU5355</t>
  </si>
  <si>
    <t>IDTU7356-IDTU5356</t>
  </si>
  <si>
    <t>IDTU7357-IDTU5357</t>
  </si>
  <si>
    <t>IDTU7358-IDTU5358</t>
  </si>
  <si>
    <t>IDTU7359-IDTU5359</t>
  </si>
  <si>
    <t>IDTU7360-IDTU5360</t>
  </si>
  <si>
    <t>IDTU7361-IDTU5361</t>
  </si>
  <si>
    <t>IDTU7362-IDTU5362</t>
  </si>
  <si>
    <t>IDTU7363-IDTU5363</t>
  </si>
  <si>
    <t>IDTU7364-IDTU5364</t>
  </si>
  <si>
    <t>IDTU7365-IDTU5365</t>
  </si>
  <si>
    <t>IDTU7366-IDTU5366</t>
  </si>
  <si>
    <t>IDTU7367-IDTU5367</t>
  </si>
  <si>
    <t>IDTU7368-IDTU5368</t>
  </si>
  <si>
    <t>IDTU7369-IDTU5369</t>
  </si>
  <si>
    <t>IDTU7370-IDTU5370</t>
  </si>
  <si>
    <t>IDTU7371-IDTU5371</t>
  </si>
  <si>
    <t>IDTU7372-IDTU5372</t>
  </si>
  <si>
    <t>IDTU7373-IDTU5373</t>
  </si>
  <si>
    <t>IDTU7374-IDTU5374</t>
  </si>
  <si>
    <t>IDTU7375-IDTU5375</t>
  </si>
  <si>
    <t>IDTU7376-IDTU5376</t>
  </si>
  <si>
    <t>IDTU7377-IDTU5377</t>
  </si>
  <si>
    <t>IDTU7378-IDTU5378</t>
  </si>
  <si>
    <t>IDTU7379-IDTU5379</t>
  </si>
  <si>
    <t>IDTU7380-IDTU5380</t>
  </si>
  <si>
    <t>IDTU7381-IDTU5381</t>
  </si>
  <si>
    <t>IDTU7382-IDTU5382</t>
  </si>
  <si>
    <t>IDTU7383-IDTU5383</t>
  </si>
  <si>
    <t>IDTU7384-IDTU5384</t>
  </si>
  <si>
    <t>Buffy Coats</t>
  </si>
  <si>
    <t>Amplicons</t>
  </si>
  <si>
    <t>Small RNA</t>
  </si>
  <si>
    <t>Crossed-Linked Cell Pellet</t>
  </si>
  <si>
    <t>cells/uL</t>
  </si>
  <si>
    <t>D701-D501</t>
  </si>
  <si>
    <t>D701-D502</t>
  </si>
  <si>
    <t>D701-D503</t>
  </si>
  <si>
    <t>D701-D504</t>
  </si>
  <si>
    <t>D701-D505</t>
  </si>
  <si>
    <t>D701-D506</t>
  </si>
  <si>
    <t>D701-D507</t>
  </si>
  <si>
    <t>D701-D508</t>
  </si>
  <si>
    <t>D702-D501</t>
  </si>
  <si>
    <t>D702-D502</t>
  </si>
  <si>
    <t>D702-D503</t>
  </si>
  <si>
    <t>D702-D504</t>
  </si>
  <si>
    <t>D702-D505</t>
  </si>
  <si>
    <t>D702-D506</t>
  </si>
  <si>
    <t>D702-D507</t>
  </si>
  <si>
    <t>D702-D508</t>
  </si>
  <si>
    <t>D703-D501</t>
  </si>
  <si>
    <t>D703-D502</t>
  </si>
  <si>
    <t>D703-D503</t>
  </si>
  <si>
    <t>D703-D504</t>
  </si>
  <si>
    <t>D703-D505</t>
  </si>
  <si>
    <t>D703-D506</t>
  </si>
  <si>
    <t>D703-D507</t>
  </si>
  <si>
    <t>D703-D508</t>
  </si>
  <si>
    <t>D704-D501</t>
  </si>
  <si>
    <t>D704-D502</t>
  </si>
  <si>
    <t>D704-D503</t>
  </si>
  <si>
    <t>D704-D504</t>
  </si>
  <si>
    <t>D704-D505</t>
  </si>
  <si>
    <t>D704-D506</t>
  </si>
  <si>
    <t>D704-D507</t>
  </si>
  <si>
    <t>D704-D508</t>
  </si>
  <si>
    <t>D705-D501</t>
  </si>
  <si>
    <t>D705-D502</t>
  </si>
  <si>
    <t>D705-D503</t>
  </si>
  <si>
    <t>D705-D504</t>
  </si>
  <si>
    <t>D705-D505</t>
  </si>
  <si>
    <t>D705-D506</t>
  </si>
  <si>
    <t>D705-D507</t>
  </si>
  <si>
    <t>D705-D508</t>
  </si>
  <si>
    <t>D706-D501</t>
  </si>
  <si>
    <t>D706-D502</t>
  </si>
  <si>
    <t>D706-D503</t>
  </si>
  <si>
    <t>D706-D504</t>
  </si>
  <si>
    <t>D706-D505</t>
  </si>
  <si>
    <t>D706-D506</t>
  </si>
  <si>
    <t>D706-D507</t>
  </si>
  <si>
    <t>D706-D508</t>
  </si>
  <si>
    <t>D707-D501</t>
  </si>
  <si>
    <t>D707-D502</t>
  </si>
  <si>
    <t>D707-D503</t>
  </si>
  <si>
    <t>D707-D504</t>
  </si>
  <si>
    <t>D707-D505</t>
  </si>
  <si>
    <t>D707-D506</t>
  </si>
  <si>
    <t>D707-D507</t>
  </si>
  <si>
    <t>D707-D508</t>
  </si>
  <si>
    <t>D708-D501</t>
  </si>
  <si>
    <t>D708-D502</t>
  </si>
  <si>
    <t>D708-D503</t>
  </si>
  <si>
    <t>D708-D504</t>
  </si>
  <si>
    <t>D708-D505</t>
  </si>
  <si>
    <t>D708-D506</t>
  </si>
  <si>
    <t>D708-D507</t>
  </si>
  <si>
    <t>D708-D508</t>
  </si>
  <si>
    <t>D709-D501</t>
  </si>
  <si>
    <t>D709-D502</t>
  </si>
  <si>
    <t>D709-D503</t>
  </si>
  <si>
    <t>D709-D504</t>
  </si>
  <si>
    <t>D709-D505</t>
  </si>
  <si>
    <t>D709-D506</t>
  </si>
  <si>
    <t>D709-D507</t>
  </si>
  <si>
    <t>D709-D508</t>
  </si>
  <si>
    <t>D710-D501</t>
  </si>
  <si>
    <t>D710-D502</t>
  </si>
  <si>
    <t>D710-D503</t>
  </si>
  <si>
    <t>D710-D504</t>
  </si>
  <si>
    <t>D710-D505</t>
  </si>
  <si>
    <t>D710-D506</t>
  </si>
  <si>
    <t>D710-D507</t>
  </si>
  <si>
    <t>D710-D508</t>
  </si>
  <si>
    <t>D711-D501</t>
  </si>
  <si>
    <t>D711-D502</t>
  </si>
  <si>
    <t>D711-D503</t>
  </si>
  <si>
    <t>D711-D504</t>
  </si>
  <si>
    <t>D711-D505</t>
  </si>
  <si>
    <t>D711-D506</t>
  </si>
  <si>
    <t>D711-D507</t>
  </si>
  <si>
    <t>D711-D508</t>
  </si>
  <si>
    <t>D712-D501</t>
  </si>
  <si>
    <t>D712-D502</t>
  </si>
  <si>
    <t>D712-D503</t>
  </si>
  <si>
    <t>D712-D504</t>
  </si>
  <si>
    <t>D712-D505</t>
  </si>
  <si>
    <t>D712-D506</t>
  </si>
  <si>
    <t>D712-D507</t>
  </si>
  <si>
    <t>D712-D508</t>
  </si>
  <si>
    <t>Box (9x9)</t>
  </si>
  <si>
    <t>N706-S507</t>
  </si>
  <si>
    <t>N706-S508</t>
  </si>
  <si>
    <t>N706-S510</t>
  </si>
  <si>
    <t>N706-S511</t>
  </si>
  <si>
    <t>N706-S513</t>
  </si>
  <si>
    <t>N706-S515</t>
  </si>
  <si>
    <t>N706-S516</t>
  </si>
  <si>
    <t>N706-S517</t>
  </si>
  <si>
    <t>N706-S518</t>
  </si>
  <si>
    <t>N706-S520</t>
  </si>
  <si>
    <t>N706-S521</t>
  </si>
  <si>
    <t>N706-S522</t>
  </si>
  <si>
    <t>Existing Sample or Library</t>
  </si>
  <si>
    <t>SAMPLE
NAME
ERROR
PLEASE
CORRECT</t>
  </si>
  <si>
    <t>X</t>
  </si>
  <si>
    <t>a</t>
  </si>
  <si>
    <t>b</t>
  </si>
  <si>
    <t>c</t>
  </si>
  <si>
    <t>d</t>
  </si>
  <si>
    <t>e</t>
  </si>
  <si>
    <t>f</t>
  </si>
  <si>
    <t>g</t>
  </si>
  <si>
    <t>h</t>
  </si>
  <si>
    <t>i</t>
  </si>
  <si>
    <t>j</t>
  </si>
  <si>
    <t>k</t>
  </si>
  <si>
    <t>l</t>
  </si>
  <si>
    <t>m</t>
  </si>
  <si>
    <t>n</t>
  </si>
  <si>
    <t>o</t>
  </si>
  <si>
    <t>p</t>
  </si>
  <si>
    <t>q</t>
  </si>
  <si>
    <t>r</t>
  </si>
  <si>
    <t>s</t>
  </si>
  <si>
    <t>t</t>
  </si>
  <si>
    <t>u</t>
  </si>
  <si>
    <t>v</t>
  </si>
  <si>
    <t>w</t>
  </si>
  <si>
    <t>x</t>
  </si>
  <si>
    <t>y</t>
  </si>
  <si>
    <t>z</t>
  </si>
  <si>
    <t>A</t>
  </si>
  <si>
    <t>B</t>
  </si>
  <si>
    <t>C</t>
  </si>
  <si>
    <t>D</t>
  </si>
  <si>
    <t>E</t>
  </si>
  <si>
    <t>G</t>
  </si>
  <si>
    <t>H</t>
  </si>
  <si>
    <t>I</t>
  </si>
  <si>
    <t>K</t>
  </si>
  <si>
    <t>J</t>
  </si>
  <si>
    <t>L</t>
  </si>
  <si>
    <t>N</t>
  </si>
  <si>
    <t>O</t>
  </si>
  <si>
    <t>P</t>
  </si>
  <si>
    <t>Q</t>
  </si>
  <si>
    <t>R</t>
  </si>
  <si>
    <t>S</t>
  </si>
  <si>
    <t>T</t>
  </si>
  <si>
    <t>U</t>
  </si>
  <si>
    <t>V</t>
  </si>
  <si>
    <t>W</t>
  </si>
  <si>
    <t>Y</t>
  </si>
  <si>
    <t>Z</t>
  </si>
  <si>
    <t>_</t>
  </si>
  <si>
    <t>SI-GA-A1</t>
  </si>
  <si>
    <t>SI-GA-B1</t>
  </si>
  <si>
    <t>SI-GA-C1</t>
  </si>
  <si>
    <t>SI-GA-D1</t>
  </si>
  <si>
    <t>SI-GA-E1</t>
  </si>
  <si>
    <t>SI-GA-F1</t>
  </si>
  <si>
    <t>SI-GA-G1</t>
  </si>
  <si>
    <t>SI-GA-H1</t>
  </si>
  <si>
    <t>SI-GA-A2</t>
  </si>
  <si>
    <t>SI-GA-B2</t>
  </si>
  <si>
    <t>SI-GA-C2</t>
  </si>
  <si>
    <t>SI-GA-D2</t>
  </si>
  <si>
    <t>SI-GA-E2</t>
  </si>
  <si>
    <t>SI-GA-F2</t>
  </si>
  <si>
    <t>SI-GA-G2</t>
  </si>
  <si>
    <t>SI-GA-H2</t>
  </si>
  <si>
    <t>SI-GA-A3</t>
  </si>
  <si>
    <t>SI-GA-B3</t>
  </si>
  <si>
    <t>SI-GA-C3</t>
  </si>
  <si>
    <t>SI-GA-D3</t>
  </si>
  <si>
    <t>SI-GA-E3</t>
  </si>
  <si>
    <t>SI-GA-F3</t>
  </si>
  <si>
    <t>SI-GA-G3</t>
  </si>
  <si>
    <t>SI-GA-H3</t>
  </si>
  <si>
    <t>SI-GA-A4</t>
  </si>
  <si>
    <t>SI-GA-B4</t>
  </si>
  <si>
    <t>SI-GA-C4</t>
  </si>
  <si>
    <t>SI-GA-D4</t>
  </si>
  <si>
    <t>SI-GA-E4</t>
  </si>
  <si>
    <t>SI-GA-F4</t>
  </si>
  <si>
    <t>SI-GA-G4</t>
  </si>
  <si>
    <t>SI-GA-H4</t>
  </si>
  <si>
    <t>SI-GA-A5</t>
  </si>
  <si>
    <t>SI-GA-B5</t>
  </si>
  <si>
    <t>SI-GA-C5</t>
  </si>
  <si>
    <t>SI-GA-D5</t>
  </si>
  <si>
    <t>SI-GA-E5</t>
  </si>
  <si>
    <t>SI-GA-F5</t>
  </si>
  <si>
    <t>SI-GA-G5</t>
  </si>
  <si>
    <t>SI-GA-H5</t>
  </si>
  <si>
    <t>SI-GA-A6</t>
  </si>
  <si>
    <t>SI-GA-B6</t>
  </si>
  <si>
    <t>SI-GA-C6</t>
  </si>
  <si>
    <t>SI-GA-D6</t>
  </si>
  <si>
    <t>SI-GA-E6</t>
  </si>
  <si>
    <t>SI-GA-F6</t>
  </si>
  <si>
    <t>SI-GA-G6</t>
  </si>
  <si>
    <t>SI-GA-H6</t>
  </si>
  <si>
    <t>SI-GA-A7</t>
  </si>
  <si>
    <t>SI-GA-B7</t>
  </si>
  <si>
    <t>SI-GA-C7</t>
  </si>
  <si>
    <t>SI-GA-D7</t>
  </si>
  <si>
    <t>SI-GA-E7</t>
  </si>
  <si>
    <t>SI-GA-F7</t>
  </si>
  <si>
    <t>SI-GA-G7</t>
  </si>
  <si>
    <t>SI-GA-H7</t>
  </si>
  <si>
    <t>SI-GA-A8</t>
  </si>
  <si>
    <t>SI-GA-B8</t>
  </si>
  <si>
    <t>SI-GA-C8</t>
  </si>
  <si>
    <t>SI-GA-D8</t>
  </si>
  <si>
    <t>SI-GA-E8</t>
  </si>
  <si>
    <t>SI-GA-F8</t>
  </si>
  <si>
    <t>SI-GA-G8</t>
  </si>
  <si>
    <t>SI-GA-H8</t>
  </si>
  <si>
    <t>SI-GA-A9</t>
  </si>
  <si>
    <t>SI-GA-B9</t>
  </si>
  <si>
    <t>SI-GA-C9</t>
  </si>
  <si>
    <t>SI-GA-D9</t>
  </si>
  <si>
    <t>SI-GA-E9</t>
  </si>
  <si>
    <t>SI-GA-F9</t>
  </si>
  <si>
    <t>SI-GA-G9</t>
  </si>
  <si>
    <t>SI-GA-H9</t>
  </si>
  <si>
    <t>SI-GA-A10</t>
  </si>
  <si>
    <t>SI-GA-B10</t>
  </si>
  <si>
    <t>SI-GA-C10</t>
  </si>
  <si>
    <t>SI-GA-D10</t>
  </si>
  <si>
    <t>SI-GA-E10</t>
  </si>
  <si>
    <t>SI-GA-F10</t>
  </si>
  <si>
    <t>SI-GA-G10</t>
  </si>
  <si>
    <t>SI-GA-H10</t>
  </si>
  <si>
    <t>SI-GA-A11</t>
  </si>
  <si>
    <t>SI-GA-B11</t>
  </si>
  <si>
    <t>SI-GA-C11</t>
  </si>
  <si>
    <t>SI-GA-D11</t>
  </si>
  <si>
    <t>SI-GA-E11</t>
  </si>
  <si>
    <t>SI-GA-F11</t>
  </si>
  <si>
    <t>SI-GA-G11</t>
  </si>
  <si>
    <t>SI-GA-H11</t>
  </si>
  <si>
    <t>SI-GA-A12</t>
  </si>
  <si>
    <t>SI-GA-B12</t>
  </si>
  <si>
    <t>SI-GA-C12</t>
  </si>
  <si>
    <t>SI-GA-D12</t>
  </si>
  <si>
    <t>SI-GA-E12</t>
  </si>
  <si>
    <t>SI-GA-F12</t>
  </si>
  <si>
    <t>SI-GA-G12</t>
  </si>
  <si>
    <t>SI-GA-H12</t>
  </si>
  <si>
    <t>global final</t>
  </si>
  <si>
    <t>OMIXA001</t>
  </si>
  <si>
    <t>OMIXA002</t>
  </si>
  <si>
    <t>OMIXA003</t>
  </si>
  <si>
    <t>OMIXA004</t>
  </si>
  <si>
    <t>OMIXA005</t>
  </si>
  <si>
    <t>OMIXA006</t>
  </si>
  <si>
    <t>OMIXA007</t>
  </si>
  <si>
    <t>OMIXA008</t>
  </si>
  <si>
    <t>OMIXA009</t>
  </si>
  <si>
    <t>OMIXA010</t>
  </si>
  <si>
    <t>OMIXA011</t>
  </si>
  <si>
    <t>OMIXA012</t>
  </si>
  <si>
    <t>OMIXA013</t>
  </si>
  <si>
    <t>OMIXA014</t>
  </si>
  <si>
    <t>OMIXA015</t>
  </si>
  <si>
    <t>OMIXA016</t>
  </si>
  <si>
    <t>OMIXA017</t>
  </si>
  <si>
    <t>OMIXA018</t>
  </si>
  <si>
    <t>OMIXA019</t>
  </si>
  <si>
    <t>OMIXA020</t>
  </si>
  <si>
    <t>OMIXA021</t>
  </si>
  <si>
    <t>OMIXA022</t>
  </si>
  <si>
    <t>OMIXA023</t>
  </si>
  <si>
    <t>OMIXA024</t>
  </si>
  <si>
    <t>OMIXA025</t>
  </si>
  <si>
    <t>OMIXA026</t>
  </si>
  <si>
    <t>OMIXA027</t>
  </si>
  <si>
    <t>OMIXA028</t>
  </si>
  <si>
    <t>OMIXA029</t>
  </si>
  <si>
    <t>OMIXA030</t>
  </si>
  <si>
    <t>OMIXA031</t>
  </si>
  <si>
    <t>OMIXA032</t>
  </si>
  <si>
    <t>OMIXA033</t>
  </si>
  <si>
    <t>OMIXA034</t>
  </si>
  <si>
    <t>OMIXA035</t>
  </si>
  <si>
    <t>OMIXA036</t>
  </si>
  <si>
    <t>OMIXA037</t>
  </si>
  <si>
    <t>OMIXA038</t>
  </si>
  <si>
    <t>OMIXA039</t>
  </si>
  <si>
    <t>OMIXA040</t>
  </si>
  <si>
    <t>OMIXA041</t>
  </si>
  <si>
    <t>OMIXA042</t>
  </si>
  <si>
    <t>OMIXA043</t>
  </si>
  <si>
    <t>OMIXA044</t>
  </si>
  <si>
    <t>OMIXA045</t>
  </si>
  <si>
    <t>OMIXA046</t>
  </si>
  <si>
    <t>OMIXA047</t>
  </si>
  <si>
    <t>OMIXA048</t>
  </si>
  <si>
    <t>OMIXA049</t>
  </si>
  <si>
    <t>OMIXA050</t>
  </si>
  <si>
    <t>OMIXA051</t>
  </si>
  <si>
    <t>OMIXA052</t>
  </si>
  <si>
    <t>OMIXA053</t>
  </si>
  <si>
    <t>OMIXA054</t>
  </si>
  <si>
    <t>OMIXA055</t>
  </si>
  <si>
    <t>OMIXA056</t>
  </si>
  <si>
    <t>OMIXA057</t>
  </si>
  <si>
    <t>OMIXA058</t>
  </si>
  <si>
    <t>OMIXA059</t>
  </si>
  <si>
    <t>OMIXA060</t>
  </si>
  <si>
    <t>OMIXA061</t>
  </si>
  <si>
    <t>OMIXA062</t>
  </si>
  <si>
    <t>OMIXA063</t>
  </si>
  <si>
    <t>OMIXA064</t>
  </si>
  <si>
    <t>OMIXA065</t>
  </si>
  <si>
    <t>OMIXA066</t>
  </si>
  <si>
    <t>OMIXA067</t>
  </si>
  <si>
    <t>OMIXA068</t>
  </si>
  <si>
    <t>OMIXA069</t>
  </si>
  <si>
    <t>OMIXA070</t>
  </si>
  <si>
    <t>OMIXA071</t>
  </si>
  <si>
    <t>OMIXA072</t>
  </si>
  <si>
    <t>OMIXA073</t>
  </si>
  <si>
    <t>OMIXA074</t>
  </si>
  <si>
    <t>OMIXA075</t>
  </si>
  <si>
    <t>OMIXA076</t>
  </si>
  <si>
    <t>OMIXA077</t>
  </si>
  <si>
    <t>OMIXA078</t>
  </si>
  <si>
    <t>OMIXA079</t>
  </si>
  <si>
    <t>OMIXA080</t>
  </si>
  <si>
    <t>OMIXA081</t>
  </si>
  <si>
    <t>OMIXA082</t>
  </si>
  <si>
    <t>OMIXA083</t>
  </si>
  <si>
    <t>OMIXA084</t>
  </si>
  <si>
    <t>OMIXA085</t>
  </si>
  <si>
    <t>OMIXA086</t>
  </si>
  <si>
    <t>OMIXA087</t>
  </si>
  <si>
    <t>OMIXA088</t>
  </si>
  <si>
    <t>OMIXA089</t>
  </si>
  <si>
    <t>OMIXA090</t>
  </si>
  <si>
    <t>OMIXA091</t>
  </si>
  <si>
    <t>OMIXA092</t>
  </si>
  <si>
    <t>OMIXA093</t>
  </si>
  <si>
    <t>OMIXA094</t>
  </si>
  <si>
    <t>OMIXA095</t>
  </si>
  <si>
    <t>OMIXA096</t>
  </si>
  <si>
    <t>OMIXB097</t>
  </si>
  <si>
    <t>OMIXB098</t>
  </si>
  <si>
    <t>OMIXB099</t>
  </si>
  <si>
    <t>OMIXB100</t>
  </si>
  <si>
    <t>OMIXB101</t>
  </si>
  <si>
    <t>OMIXB102</t>
  </si>
  <si>
    <t>OMIXB103</t>
  </si>
  <si>
    <t>OMIXB104</t>
  </si>
  <si>
    <t>OMIXB105</t>
  </si>
  <si>
    <t>OMIXB106</t>
  </si>
  <si>
    <t>OMIXB107</t>
  </si>
  <si>
    <t>OMIXB108</t>
  </si>
  <si>
    <t>OMIXB109</t>
  </si>
  <si>
    <t>OMIXB110</t>
  </si>
  <si>
    <t>OMIXB111</t>
  </si>
  <si>
    <t>OMIXB112</t>
  </si>
  <si>
    <t>OMIXB113</t>
  </si>
  <si>
    <t>OMIXB114</t>
  </si>
  <si>
    <t>OMIXB115</t>
  </si>
  <si>
    <t>OMIXB116</t>
  </si>
  <si>
    <t>OMIXB117</t>
  </si>
  <si>
    <t>OMIXB118</t>
  </si>
  <si>
    <t>OMIXB119</t>
  </si>
  <si>
    <t>OMIXB120</t>
  </si>
  <si>
    <t>OMIXB121</t>
  </si>
  <si>
    <t>OMIXB122</t>
  </si>
  <si>
    <t>OMIXB123</t>
  </si>
  <si>
    <t>OMIXB124</t>
  </si>
  <si>
    <t>OMIXB125</t>
  </si>
  <si>
    <t>OMIXB126</t>
  </si>
  <si>
    <t>OMIXB127</t>
  </si>
  <si>
    <t>OMIXB128</t>
  </si>
  <si>
    <t>OMIXB129</t>
  </si>
  <si>
    <t>OMIXB130</t>
  </si>
  <si>
    <t>OMIXB131</t>
  </si>
  <si>
    <t>OMIXB132</t>
  </si>
  <si>
    <t>OMIXB133</t>
  </si>
  <si>
    <t>OMIXB134</t>
  </si>
  <si>
    <t>OMIXB135</t>
  </si>
  <si>
    <t>OMIXB136</t>
  </si>
  <si>
    <t>OMIXB137</t>
  </si>
  <si>
    <t>OMIXB138</t>
  </si>
  <si>
    <t>OMIXB139</t>
  </si>
  <si>
    <t>OMIXB140</t>
  </si>
  <si>
    <t>OMIXB141</t>
  </si>
  <si>
    <t>OMIXB142</t>
  </si>
  <si>
    <t>OMIXB143</t>
  </si>
  <si>
    <t>OMIXB144</t>
  </si>
  <si>
    <t>OMIXB145</t>
  </si>
  <si>
    <t>OMIXB146</t>
  </si>
  <si>
    <t>OMIXB147</t>
  </si>
  <si>
    <t>OMIXB148</t>
  </si>
  <si>
    <t>OMIXB149</t>
  </si>
  <si>
    <t>OMIXB150</t>
  </si>
  <si>
    <t>OMIXB151</t>
  </si>
  <si>
    <t>OMIXB152</t>
  </si>
  <si>
    <t>OMIXB153</t>
  </si>
  <si>
    <t>OMIXB154</t>
  </si>
  <si>
    <t>OMIXB155</t>
  </si>
  <si>
    <t>OMIXB156</t>
  </si>
  <si>
    <t>OMIXB157</t>
  </si>
  <si>
    <t>OMIXB158</t>
  </si>
  <si>
    <t>OMIXB159</t>
  </si>
  <si>
    <t>OMIXB160</t>
  </si>
  <si>
    <t>OMIXB161</t>
  </si>
  <si>
    <t>OMIXB162</t>
  </si>
  <si>
    <t>OMIXB163</t>
  </si>
  <si>
    <t>OMIXB164</t>
  </si>
  <si>
    <t>OMIXB165</t>
  </si>
  <si>
    <t>OMIXB166</t>
  </si>
  <si>
    <t>OMIXB167</t>
  </si>
  <si>
    <t>OMIXB168</t>
  </si>
  <si>
    <t>OMIXB169</t>
  </si>
  <si>
    <t>OMIXB170</t>
  </si>
  <si>
    <t>OMIXB171</t>
  </si>
  <si>
    <t>OMIXB172</t>
  </si>
  <si>
    <t>OMIXB173</t>
  </si>
  <si>
    <t>OMIXB174</t>
  </si>
  <si>
    <t>OMIXB175</t>
  </si>
  <si>
    <t>OMIXB176</t>
  </si>
  <si>
    <t>OMIXB177</t>
  </si>
  <si>
    <t>OMIXB178</t>
  </si>
  <si>
    <t>OMIXB179</t>
  </si>
  <si>
    <t>OMIXB180</t>
  </si>
  <si>
    <t>OMIXB181</t>
  </si>
  <si>
    <t>OMIXB182</t>
  </si>
  <si>
    <t>OMIXB183</t>
  </si>
  <si>
    <t>OMIXB184</t>
  </si>
  <si>
    <t>OMIXB185</t>
  </si>
  <si>
    <t>OMIXB186</t>
  </si>
  <si>
    <t>OMIXB187</t>
  </si>
  <si>
    <t>OMIXB188</t>
  </si>
  <si>
    <t>OMIXB189</t>
  </si>
  <si>
    <t>OMIXB190</t>
  </si>
  <si>
    <t>OMIXB191</t>
  </si>
  <si>
    <t>OMIXB192</t>
  </si>
  <si>
    <t>OMIXC193</t>
  </si>
  <si>
    <t>OMIXC194</t>
  </si>
  <si>
    <t>OMIXC195</t>
  </si>
  <si>
    <t>OMIXC196</t>
  </si>
  <si>
    <t>OMIXC197</t>
  </si>
  <si>
    <t>OMIXC198</t>
  </si>
  <si>
    <t>OMIXC199</t>
  </si>
  <si>
    <t>OMIXC200</t>
  </si>
  <si>
    <t>OMIXC201</t>
  </si>
  <si>
    <t>OMIXC202</t>
  </si>
  <si>
    <t>OMIXC203</t>
  </si>
  <si>
    <t>OMIXC204</t>
  </si>
  <si>
    <t>OMIXC205</t>
  </si>
  <si>
    <t>OMIXC206</t>
  </si>
  <si>
    <t>OMIXC207</t>
  </si>
  <si>
    <t>OMIXC208</t>
  </si>
  <si>
    <t>OMIXC209</t>
  </si>
  <si>
    <t>OMIXC210</t>
  </si>
  <si>
    <t>OMIXC211</t>
  </si>
  <si>
    <t>OMIXC212</t>
  </si>
  <si>
    <t>OMIXC213</t>
  </si>
  <si>
    <t>OMIXC214</t>
  </si>
  <si>
    <t>OMIXC215</t>
  </si>
  <si>
    <t>OMIXC216</t>
  </si>
  <si>
    <t>OMIXC217</t>
  </si>
  <si>
    <t>OMIXC218</t>
  </si>
  <si>
    <t>OMIXC219</t>
  </si>
  <si>
    <t>OMIXC220</t>
  </si>
  <si>
    <t>OMIXC221</t>
  </si>
  <si>
    <t>OMIXC222</t>
  </si>
  <si>
    <t>OMIXC223</t>
  </si>
  <si>
    <t>OMIXC224</t>
  </si>
  <si>
    <t>OMIXC225</t>
  </si>
  <si>
    <t>OMIXC226</t>
  </si>
  <si>
    <t>OMIXC227</t>
  </si>
  <si>
    <t>OMIXC228</t>
  </si>
  <si>
    <t>OMIXC229</t>
  </si>
  <si>
    <t>OMIXC230</t>
  </si>
  <si>
    <t>OMIXC231</t>
  </si>
  <si>
    <t>OMIXC232</t>
  </si>
  <si>
    <t>OMIXC233</t>
  </si>
  <si>
    <t>OMIXC234</t>
  </si>
  <si>
    <t>OMIXC235</t>
  </si>
  <si>
    <t>OMIXC236</t>
  </si>
  <si>
    <t>OMIXC237</t>
  </si>
  <si>
    <t>OMIXC238</t>
  </si>
  <si>
    <t>OMIXC239</t>
  </si>
  <si>
    <t>OMIXC240</t>
  </si>
  <si>
    <t>OMIXC241</t>
  </si>
  <si>
    <t>OMIXC242</t>
  </si>
  <si>
    <t>OMIXC243</t>
  </si>
  <si>
    <t>OMIXC244</t>
  </si>
  <si>
    <t>OMIXC245</t>
  </si>
  <si>
    <t>OMIXC246</t>
  </si>
  <si>
    <t>OMIXC247</t>
  </si>
  <si>
    <t>OMIXC248</t>
  </si>
  <si>
    <t>OMIXC249</t>
  </si>
  <si>
    <t>OMIXC250</t>
  </si>
  <si>
    <t>OMIXC251</t>
  </si>
  <si>
    <t>OMIXC252</t>
  </si>
  <si>
    <t>OMIXC253</t>
  </si>
  <si>
    <t>OMIXC254</t>
  </si>
  <si>
    <t>OMIXC255</t>
  </si>
  <si>
    <t>OMIXC256</t>
  </si>
  <si>
    <t>OMIXC257</t>
  </si>
  <si>
    <t>OMIXC258</t>
  </si>
  <si>
    <t>OMIXC259</t>
  </si>
  <si>
    <t>OMIXC260</t>
  </si>
  <si>
    <t>OMIXC261</t>
  </si>
  <si>
    <t>OMIXC262</t>
  </si>
  <si>
    <t>OMIXC263</t>
  </si>
  <si>
    <t>OMIXC264</t>
  </si>
  <si>
    <t>OMIXC265</t>
  </si>
  <si>
    <t>OMIXC266</t>
  </si>
  <si>
    <t>OMIXC267</t>
  </si>
  <si>
    <t>OMIXC268</t>
  </si>
  <si>
    <t>OMIXC269</t>
  </si>
  <si>
    <t>OMIXC270</t>
  </si>
  <si>
    <t>OMIXC271</t>
  </si>
  <si>
    <t>OMIXC272</t>
  </si>
  <si>
    <t>OMIXC273</t>
  </si>
  <si>
    <t>OMIXC274</t>
  </si>
  <si>
    <t>OMIXC275</t>
  </si>
  <si>
    <t>OMIXC276</t>
  </si>
  <si>
    <t>OMIXC277</t>
  </si>
  <si>
    <t>OMIXC278</t>
  </si>
  <si>
    <t>OMIXC279</t>
  </si>
  <si>
    <t>OMIXC280</t>
  </si>
  <si>
    <t>OMIXC281</t>
  </si>
  <si>
    <t>OMIXC282</t>
  </si>
  <si>
    <t>OMIXC283</t>
  </si>
  <si>
    <t>OMIXC284</t>
  </si>
  <si>
    <t>OMIXC285</t>
  </si>
  <si>
    <t>OMIXC286</t>
  </si>
  <si>
    <t>OMIXC287</t>
  </si>
  <si>
    <t>OMIXC288</t>
  </si>
  <si>
    <t>NEBNXT_P01</t>
  </si>
  <si>
    <t>NEBNXT_P02</t>
  </si>
  <si>
    <t>NEBNXT_P03</t>
  </si>
  <si>
    <t>NEBNXT_P04</t>
  </si>
  <si>
    <t>NEBNXT_P05</t>
  </si>
  <si>
    <t>NEBNXT_P06</t>
  </si>
  <si>
    <t>NEBNXT_P07</t>
  </si>
  <si>
    <t>NEBNXT_P08</t>
  </si>
  <si>
    <t>NEBNXT_P09</t>
  </si>
  <si>
    <t>NEBNXT_P10</t>
  </si>
  <si>
    <t>NEBNXT_P11</t>
  </si>
  <si>
    <t>NEBNXT_P12</t>
  </si>
  <si>
    <t>NEBNXT_P13</t>
  </si>
  <si>
    <t>NEBNXT_P14</t>
  </si>
  <si>
    <t>NEBNXT_P15</t>
  </si>
  <si>
    <t>NEBNXT_P16</t>
  </si>
  <si>
    <t>NEBNXT_P17</t>
  </si>
  <si>
    <t>NEBNXT_P18</t>
  </si>
  <si>
    <t>NEBNXT_P19</t>
  </si>
  <si>
    <t>NEBNXT_P20</t>
  </si>
  <si>
    <t>NEBNXT_P21</t>
  </si>
  <si>
    <t>NEBNXT_P22</t>
  </si>
  <si>
    <t>NEBNXT_P23</t>
  </si>
  <si>
    <t>NEBNXT_P24</t>
  </si>
  <si>
    <t>NEBNXT_P25</t>
  </si>
  <si>
    <t>NEBNXT_P26</t>
  </si>
  <si>
    <t>NEBNXT_P27</t>
  </si>
  <si>
    <t>NEBNXT_P28</t>
  </si>
  <si>
    <t>NEBNXT_P29</t>
  </si>
  <si>
    <t>NEBNXT_P30</t>
  </si>
  <si>
    <t>NEBNXT_P31</t>
  </si>
  <si>
    <t>NEBNXT_P32</t>
  </si>
  <si>
    <t>NEBNXT_P33</t>
  </si>
  <si>
    <t>NEBNXT_P34</t>
  </si>
  <si>
    <t>NEBNXT_P35</t>
  </si>
  <si>
    <t>NEBNXT_P36</t>
  </si>
  <si>
    <t>NEBNXT_P37</t>
  </si>
  <si>
    <t>NEBNXT_P38</t>
  </si>
  <si>
    <t>NEBNXT_P39</t>
  </si>
  <si>
    <t>NEBNXT_P40</t>
  </si>
  <si>
    <t>NEBNXT_P41</t>
  </si>
  <si>
    <t>NEBNXT_P42</t>
  </si>
  <si>
    <t>NEBNXT_P43</t>
  </si>
  <si>
    <t>NEBNXT_P44</t>
  </si>
  <si>
    <t>NEBNXT_P45</t>
  </si>
  <si>
    <t>NEBNXT_P46</t>
  </si>
  <si>
    <t>NEBNXT_P47</t>
  </si>
  <si>
    <t>NEBNXT_P48</t>
  </si>
  <si>
    <t>NEBNXT_P49</t>
  </si>
  <si>
    <t>NEBNXT_P50</t>
  </si>
  <si>
    <t>NEBNXT_P51</t>
  </si>
  <si>
    <t>NEBNXT_P52</t>
  </si>
  <si>
    <t>NEBNXT_P53</t>
  </si>
  <si>
    <t>NEBNXT_P54</t>
  </si>
  <si>
    <t>NEBNXT_P55</t>
  </si>
  <si>
    <t>NEBNXT_P56</t>
  </si>
  <si>
    <t>NEBNXT_P57</t>
  </si>
  <si>
    <t>NEBNXT_P58</t>
  </si>
  <si>
    <t>NEBNXT_P59</t>
  </si>
  <si>
    <t>NEBNXT_P60</t>
  </si>
  <si>
    <t>NEBNXT_P61</t>
  </si>
  <si>
    <t>NEBNXT_P62</t>
  </si>
  <si>
    <t>NEBNXT_P63</t>
  </si>
  <si>
    <t>NEBNXT_P64</t>
  </si>
  <si>
    <t>NEBNXT_P65</t>
  </si>
  <si>
    <t>NEBNXT_P66</t>
  </si>
  <si>
    <t>NEBNXT_P67</t>
  </si>
  <si>
    <t>NEBNXT_P68</t>
  </si>
  <si>
    <t>NEBNXT_P69</t>
  </si>
  <si>
    <t>NEBNXT_P70</t>
  </si>
  <si>
    <t>NEBNXT_P71</t>
  </si>
  <si>
    <t>NEBNXT_P72</t>
  </si>
  <si>
    <t>NEBNXT_P73</t>
  </si>
  <si>
    <t>NEBNXT_P74</t>
  </si>
  <si>
    <t>NEBNXT_P75</t>
  </si>
  <si>
    <t>NEBNXT_P76</t>
  </si>
  <si>
    <t>NEBNXT_P77</t>
  </si>
  <si>
    <t>NEBNXT_P78</t>
  </si>
  <si>
    <t>NEBNXT_P79</t>
  </si>
  <si>
    <t>NEBNXT_P80</t>
  </si>
  <si>
    <t>NEBNXT_P81</t>
  </si>
  <si>
    <t>NEBNXT_P82</t>
  </si>
  <si>
    <t>NEBNXT_P83</t>
  </si>
  <si>
    <t>NEBNXT_P84</t>
  </si>
  <si>
    <t>NEBNXT_P85</t>
  </si>
  <si>
    <t>NEBNXT_P86</t>
  </si>
  <si>
    <t>NEBNXT_P87</t>
  </si>
  <si>
    <t>NEBNXT_P88</t>
  </si>
  <si>
    <t>NEBNXT_P89</t>
  </si>
  <si>
    <t>NEBNXT_P90</t>
  </si>
  <si>
    <t>NEBNXT_P91</t>
  </si>
  <si>
    <t>NEBNXT_P92</t>
  </si>
  <si>
    <t>NEBNXT_P93</t>
  </si>
  <si>
    <t>NEBNXT_P94</t>
  </si>
  <si>
    <t>NEBNXT_P95</t>
  </si>
  <si>
    <t>NEBNXT_P96</t>
  </si>
  <si>
    <t>HaloplexHS_Or01_A01</t>
  </si>
  <si>
    <t>HaloplexHS_Or02_B01</t>
  </si>
  <si>
    <t>HaloplexHS_Or03_C01</t>
  </si>
  <si>
    <t>HaloplexHS_Or04_D01</t>
  </si>
  <si>
    <t>HaloplexHS_Or05_E01</t>
  </si>
  <si>
    <t>HaloplexHS_Or06_F01</t>
  </si>
  <si>
    <t>HaloplexHS_Or07_G01</t>
  </si>
  <si>
    <t>HaloplexHS_Or08_H01</t>
  </si>
  <si>
    <t>HaloplexHS_Or09_A02</t>
  </si>
  <si>
    <t>HaloplexHS_Or10_B02</t>
  </si>
  <si>
    <t>HaloplexHS_Or11_C02</t>
  </si>
  <si>
    <t>HaloplexHS_Or12_D02</t>
  </si>
  <si>
    <t>HaloplexHS_Or13_E02</t>
  </si>
  <si>
    <t>HaloplexHS_Or14_F02</t>
  </si>
  <si>
    <t>HaloplexHS_Or15_G02</t>
  </si>
  <si>
    <t>HaloplexHS_Or16_H02</t>
  </si>
  <si>
    <t>HaloplexHS_Or17_A03</t>
  </si>
  <si>
    <t>HaloplexHS_Or18_B03</t>
  </si>
  <si>
    <t>HaloplexHS_Or19_C03</t>
  </si>
  <si>
    <t>HaloplexHS_Or20_D03</t>
  </si>
  <si>
    <t>HaloplexHS_Or21_E03</t>
  </si>
  <si>
    <t>HaloplexHS_Or22_F03</t>
  </si>
  <si>
    <t>HaloplexHS_Or23_G03</t>
  </si>
  <si>
    <t>HaloplexHS_Or24_H03</t>
  </si>
  <si>
    <t>HaloplexHS_Or25_A04</t>
  </si>
  <si>
    <t>HaloplexHS_Or26_B04</t>
  </si>
  <si>
    <t>HaloplexHS_Or27_C04</t>
  </si>
  <si>
    <t>HaloplexHS_Or28_D04</t>
  </si>
  <si>
    <t>HaloplexHS_Or29_E04</t>
  </si>
  <si>
    <t>HaloplexHS_Or30_F04</t>
  </si>
  <si>
    <t>HaloplexHS_Or31_G04</t>
  </si>
  <si>
    <t>HaloplexHS_Or32_H04</t>
  </si>
  <si>
    <t>HaloplexHS_Or33_A05</t>
  </si>
  <si>
    <t>HaloplexHS_Or34_B05</t>
  </si>
  <si>
    <t>HaloplexHS_Or35_C05</t>
  </si>
  <si>
    <t>HaloplexHS_Or36_D05</t>
  </si>
  <si>
    <t>HaloplexHS_Or37_E05</t>
  </si>
  <si>
    <t>HaloplexHS_Or38_F05</t>
  </si>
  <si>
    <t>HaloplexHS_Or39_G05</t>
  </si>
  <si>
    <t>HaloplexHS_Or40_H05</t>
  </si>
  <si>
    <t>HaloplexHS_Or41_A06</t>
  </si>
  <si>
    <t>HaloplexHS_Or42_B06</t>
  </si>
  <si>
    <t>HaloplexHS_Or43_C06</t>
  </si>
  <si>
    <t>HaloplexHS_Or44_D06</t>
  </si>
  <si>
    <t>HaloplexHS_Or45_E06</t>
  </si>
  <si>
    <t>HaloplexHS_Or46_F06</t>
  </si>
  <si>
    <t>HaloplexHS_Or47_G06</t>
  </si>
  <si>
    <t>HaloplexHS_Or48_H06</t>
  </si>
  <si>
    <t>HaloplexHS_Or49_A07</t>
  </si>
  <si>
    <t>HaloplexHS_Or50_B07</t>
  </si>
  <si>
    <t>HaloplexHS_Or51_C07</t>
  </si>
  <si>
    <t>HaloplexHS_Or52_D07</t>
  </si>
  <si>
    <t>HaloplexHS_Or53_E07</t>
  </si>
  <si>
    <t>HaloplexHS_Or54_F07</t>
  </si>
  <si>
    <t>HaloplexHS_Or55_G07</t>
  </si>
  <si>
    <t>HaloplexHS_Or56_H07</t>
  </si>
  <si>
    <t>HaloplexHS_Or57_A08</t>
  </si>
  <si>
    <t>HaloplexHS_Or58_B08</t>
  </si>
  <si>
    <t>HaloplexHS_Or59_C08</t>
  </si>
  <si>
    <t>HaloplexHS_Or60_D08</t>
  </si>
  <si>
    <t>HaloplexHS_Or61_E08</t>
  </si>
  <si>
    <t>HaloplexHS_Or62_F08</t>
  </si>
  <si>
    <t>HaloplexHS_Or63_G08</t>
  </si>
  <si>
    <t>HaloplexHS_Or64_H08</t>
  </si>
  <si>
    <t>HaloplexHS_Or65_A09</t>
  </si>
  <si>
    <t>HaloplexHS_Or66_B09</t>
  </si>
  <si>
    <t>HaloplexHS_Or67_C09</t>
  </si>
  <si>
    <t>HaloplexHS_Or68_D09</t>
  </si>
  <si>
    <t>HaloplexHS_Or69_E09</t>
  </si>
  <si>
    <t>HaloplexHS_Or70_F09</t>
  </si>
  <si>
    <t>HaloplexHS_Or71_G09</t>
  </si>
  <si>
    <t>HaloplexHS_Or72_H09</t>
  </si>
  <si>
    <t>HaloplexHS_Or73_A10</t>
  </si>
  <si>
    <t>HaloplexHS_Or74_B10</t>
  </si>
  <si>
    <t>HaloplexHS_Or75_C10</t>
  </si>
  <si>
    <t>HaloplexHS_Or76_D10</t>
  </si>
  <si>
    <t>HaloplexHS_Or77_E10</t>
  </si>
  <si>
    <t>HaloplexHS_Or78_F10</t>
  </si>
  <si>
    <t>HaloplexHS_Or79_G10</t>
  </si>
  <si>
    <t>HaloplexHS_Or80_H10</t>
  </si>
  <si>
    <t>HaloplexHS_Or81_A11</t>
  </si>
  <si>
    <t>HaloplexHS_Or82_B11</t>
  </si>
  <si>
    <t>HaloplexHS_Or83_C11</t>
  </si>
  <si>
    <t>HaloplexHS_Or84_D11</t>
  </si>
  <si>
    <t>HaloplexHS_Or85_E11</t>
  </si>
  <si>
    <t>HaloplexHS_Or86_F11</t>
  </si>
  <si>
    <t>HaloplexHS_Or87_G11</t>
  </si>
  <si>
    <t>HaloplexHS_Or88_H11</t>
  </si>
  <si>
    <t>HaloplexHS_Or89_A12</t>
  </si>
  <si>
    <t>HaloplexHS_Or90_B12</t>
  </si>
  <si>
    <t>HaloplexHS_Or91_C12</t>
  </si>
  <si>
    <t>HaloplexHS_Or92_D12</t>
  </si>
  <si>
    <t>HaloplexHS_Or93_E12</t>
  </si>
  <si>
    <t>HaloplexHS_Or94_F12</t>
  </si>
  <si>
    <t>HaloplexHS_Or95_G12</t>
  </si>
  <si>
    <t>HaloplexHS_Or96_H12</t>
  </si>
  <si>
    <t>HaloplexHS_Cl01_A01</t>
  </si>
  <si>
    <t>HaloplexHS_Cl02_B01</t>
  </si>
  <si>
    <t>HaloplexHS_Cl03_C01</t>
  </si>
  <si>
    <t>HaloplexHS_Cl04_D01</t>
  </si>
  <si>
    <t>HaloplexHS_Cl05_E01</t>
  </si>
  <si>
    <t>HaloplexHS_Cl06_F01</t>
  </si>
  <si>
    <t>HaloplexHS_Cl07_G01</t>
  </si>
  <si>
    <t>HaloplexHS_Cl08_H01</t>
  </si>
  <si>
    <t>HaloplexHS_Cl09_A02</t>
  </si>
  <si>
    <t>HaloplexHS_Cl10_B02</t>
  </si>
  <si>
    <t>HaloplexHS_Cl11_C02</t>
  </si>
  <si>
    <t>HaloplexHS_Cl12_D02</t>
  </si>
  <si>
    <t>HaloplexHS_Cl13_E02</t>
  </si>
  <si>
    <t>HaloplexHS_Cl14_F02</t>
  </si>
  <si>
    <t>HaloplexHS_Cl15_G02</t>
  </si>
  <si>
    <t>HaloplexHS_Cl16_H02</t>
  </si>
  <si>
    <t>HaloplexHS_Cl17_A03</t>
  </si>
  <si>
    <t>HaloplexHS_Cl18_B03</t>
  </si>
  <si>
    <t>HaloplexHS_Cl19_C03</t>
  </si>
  <si>
    <t>HaloplexHS_Cl20_D03</t>
  </si>
  <si>
    <t>HaloplexHS_Cl21_E03</t>
  </si>
  <si>
    <t>HaloplexHS_Cl22_F03</t>
  </si>
  <si>
    <t>HaloplexHS_Cl23_G03</t>
  </si>
  <si>
    <t>HaloplexHS_Cl24_H03</t>
  </si>
  <si>
    <t>HaloplexHS_Cl25_A04</t>
  </si>
  <si>
    <t>HaloplexHS_Cl26_B04</t>
  </si>
  <si>
    <t>HaloplexHS_Cl27_C04</t>
  </si>
  <si>
    <t>HaloplexHS_Cl28_D04</t>
  </si>
  <si>
    <t>HaloplexHS_Cl29_E04</t>
  </si>
  <si>
    <t>HaloplexHS_Cl30_F04</t>
  </si>
  <si>
    <t>HaloplexHS_Cl31_G04</t>
  </si>
  <si>
    <t>HaloplexHS_Cl32_H04</t>
  </si>
  <si>
    <t>HaloplexHS_Cl33_A05</t>
  </si>
  <si>
    <t>HaloplexHS_Cl34_B05</t>
  </si>
  <si>
    <t>HaloplexHS_Cl35_C05</t>
  </si>
  <si>
    <t>HaloplexHS_Cl36_D05</t>
  </si>
  <si>
    <t>HaloplexHS_Cl37_E05</t>
  </si>
  <si>
    <t>HaloplexHS_Cl38_F05</t>
  </si>
  <si>
    <t>HaloplexHS_Cl39_G05</t>
  </si>
  <si>
    <t>HaloplexHS_Cl40_H05</t>
  </si>
  <si>
    <t>HaloplexHS_Cl41_A06</t>
  </si>
  <si>
    <t>HaloplexHS_Cl42_B06</t>
  </si>
  <si>
    <t>HaloplexHS_Cl43_C06</t>
  </si>
  <si>
    <t>HaloplexHS_Cl44_D06</t>
  </si>
  <si>
    <t>HaloplexHS_Cl45_E06</t>
  </si>
  <si>
    <t>HaloplexHS_Cl46_F06</t>
  </si>
  <si>
    <t>HaloplexHS_Cl47_G06</t>
  </si>
  <si>
    <t>HaloplexHS_Cl48_H06</t>
  </si>
  <si>
    <t>HaloplexHS_Cl49_A07</t>
  </si>
  <si>
    <t>HaloplexHS_Cl50_B07</t>
  </si>
  <si>
    <t>HaloplexHS_Cl51_C07</t>
  </si>
  <si>
    <t>HaloplexHS_Cl52_D07</t>
  </si>
  <si>
    <t>HaloplexHS_Cl53_E07</t>
  </si>
  <si>
    <t>HaloplexHS_Cl54_F07</t>
  </si>
  <si>
    <t>HaloplexHS_Cl55_G07</t>
  </si>
  <si>
    <t>HaloplexHS_Cl56_H07</t>
  </si>
  <si>
    <t>HaloplexHS_Cl57_A08</t>
  </si>
  <si>
    <t>HaloplexHS_Cl58_B08</t>
  </si>
  <si>
    <t>HaloplexHS_Cl59_C08</t>
  </si>
  <si>
    <t>HaloplexHS_Cl60_D08</t>
  </si>
  <si>
    <t>HaloplexHS_Cl61_E08</t>
  </si>
  <si>
    <t>HaloplexHS_Cl62_F08</t>
  </si>
  <si>
    <t>HaloplexHS_Cl63_G08</t>
  </si>
  <si>
    <t>HaloplexHS_Cl64_H08</t>
  </si>
  <si>
    <t>HaloplexHS_Cl65_A09</t>
  </si>
  <si>
    <t>HaloplexHS_Cl66_B09</t>
  </si>
  <si>
    <t>HaloplexHS_Cl67_C09</t>
  </si>
  <si>
    <t>HaloplexHS_Cl68_D09</t>
  </si>
  <si>
    <t>HaloplexHS_Cl69_E09</t>
  </si>
  <si>
    <t>HaloplexHS_Cl70_F09</t>
  </si>
  <si>
    <t>HaloplexHS_Cl71_G09</t>
  </si>
  <si>
    <t>HaloplexHS_Cl72_H09</t>
  </si>
  <si>
    <t>HaloplexHS_Cl73_A10</t>
  </si>
  <si>
    <t>HaloplexHS_Cl74_B10</t>
  </si>
  <si>
    <t>HaloplexHS_Cl75_C10</t>
  </si>
  <si>
    <t>HaloplexHS_Cl76_D10</t>
  </si>
  <si>
    <t>HaloplexHS_Cl77_E10</t>
  </si>
  <si>
    <t>HaloplexHS_Cl78_F10</t>
  </si>
  <si>
    <t>HaloplexHS_Cl79_G10</t>
  </si>
  <si>
    <t>HaloplexHS_Cl80_H10</t>
  </si>
  <si>
    <t>HaloplexHS_Cl81_A11</t>
  </si>
  <si>
    <t>HaloplexHS_Cl82_B11</t>
  </si>
  <si>
    <t>HaloplexHS_Cl83_C11</t>
  </si>
  <si>
    <t>HaloplexHS_Cl84_D11</t>
  </si>
  <si>
    <t>HaloplexHS_Cl85_E11</t>
  </si>
  <si>
    <t>HaloplexHS_Cl86_F11</t>
  </si>
  <si>
    <t>HaloplexHS_Cl87_G11</t>
  </si>
  <si>
    <t>HaloplexHS_Cl88_H11</t>
  </si>
  <si>
    <t>HaloplexHS_Cl89_A12</t>
  </si>
  <si>
    <t>HaloplexHS_Cl90_B12</t>
  </si>
  <si>
    <t>HaloplexHS_Cl91_C12</t>
  </si>
  <si>
    <t>HaloplexHS_Cl92_D12</t>
  </si>
  <si>
    <t>HaloplexHS_Cl93_E12</t>
  </si>
  <si>
    <t>HaloplexHS_Cl94_F12</t>
  </si>
  <si>
    <t>HaloplexHS_Cl95_G12</t>
  </si>
  <si>
    <t>HaloplexHS_Cl96_H12</t>
  </si>
  <si>
    <t>HaloplexHS_Bl01_A01</t>
  </si>
  <si>
    <t>HaloplexHS_Bl02_B01</t>
  </si>
  <si>
    <t>HaloplexHS_Bl03_C01</t>
  </si>
  <si>
    <t>HaloplexHS_Bl04_D01</t>
  </si>
  <si>
    <t>HaloplexHS_Bl05_E01</t>
  </si>
  <si>
    <t>HaloplexHS_Bl06_F01</t>
  </si>
  <si>
    <t>HaloplexHS_Bl07_G01</t>
  </si>
  <si>
    <t>HaloplexHS_Bl08_H01</t>
  </si>
  <si>
    <t>HaloplexHS_Bl09_A02</t>
  </si>
  <si>
    <t>HaloplexHS_Bl10_B02</t>
  </si>
  <si>
    <t>HaloplexHS_Bl11_C02</t>
  </si>
  <si>
    <t>HaloplexHS_Bl12_D02</t>
  </si>
  <si>
    <t>HaloplexHS_Bl13_E02</t>
  </si>
  <si>
    <t>HaloplexHS_Bl14_F02</t>
  </si>
  <si>
    <t>HaloplexHS_Bl15_G02</t>
  </si>
  <si>
    <t>HaloplexHS_Bl16_H02</t>
  </si>
  <si>
    <t>HaloplexHS_Bl17_A03</t>
  </si>
  <si>
    <t>HaloplexHS_Bl18_B03</t>
  </si>
  <si>
    <t>HaloplexHS_Bl19_C03</t>
  </si>
  <si>
    <t>HaloplexHS_Bl20_D03</t>
  </si>
  <si>
    <t>HaloplexHS_Bl21_E03</t>
  </si>
  <si>
    <t>HaloplexHS_Bl22_F03</t>
  </si>
  <si>
    <t>HaloplexHS_Bl23_G03</t>
  </si>
  <si>
    <t>HaloplexHS_Bl24_H03</t>
  </si>
  <si>
    <t>HaloplexHS_Bl25_A04</t>
  </si>
  <si>
    <t>HaloplexHS_Bl26_B04</t>
  </si>
  <si>
    <t>HaloplexHS_Bl27_C04</t>
  </si>
  <si>
    <t>HaloplexHS_Bl28_D04</t>
  </si>
  <si>
    <t>HaloplexHS_Bl29_E04</t>
  </si>
  <si>
    <t>HaloplexHS_Bl30_F04</t>
  </si>
  <si>
    <t>HaloplexHS_Bl31_G04</t>
  </si>
  <si>
    <t>HaloplexHS_Bl32_H04</t>
  </si>
  <si>
    <t>HaloplexHS_Bl33_A05</t>
  </si>
  <si>
    <t>HaloplexHS_Bl34_B05</t>
  </si>
  <si>
    <t>HaloplexHS_Bl35_C05</t>
  </si>
  <si>
    <t>HaloplexHS_Bl36_D05</t>
  </si>
  <si>
    <t>HaloplexHS_Bl37_E05</t>
  </si>
  <si>
    <t>HaloplexHS_Bl38_F05</t>
  </si>
  <si>
    <t>HaloplexHS_Bl39_G05</t>
  </si>
  <si>
    <t>HaloplexHS_Bl40_H05</t>
  </si>
  <si>
    <t>HaloplexHS_Bl41_A06</t>
  </si>
  <si>
    <t>HaloplexHS_Bl42_B06</t>
  </si>
  <si>
    <t>HaloplexHS_Bl43_C06</t>
  </si>
  <si>
    <t>HaloplexHS_Bl44_D06</t>
  </si>
  <si>
    <t>HaloplexHS_Bl45_E06</t>
  </si>
  <si>
    <t>HaloplexHS_Bl46_F06</t>
  </si>
  <si>
    <t>HaloplexHS_Bl47_G06</t>
  </si>
  <si>
    <t>HaloplexHS_Bl48_H06</t>
  </si>
  <si>
    <t>HaloplexHS_Bl49_A07</t>
  </si>
  <si>
    <t>HaloplexHS_Bl50_B07</t>
  </si>
  <si>
    <t>HaloplexHS_Bl51_C07</t>
  </si>
  <si>
    <t>HaloplexHS_Bl52_D07</t>
  </si>
  <si>
    <t>HaloplexHS_Bl53_E07</t>
  </si>
  <si>
    <t>HaloplexHS_Bl54_F07</t>
  </si>
  <si>
    <t>HaloplexHS_Bl55_G07</t>
  </si>
  <si>
    <t>HaloplexHS_Bl56_H07</t>
  </si>
  <si>
    <t>HaloplexHS_Bl57_A08</t>
  </si>
  <si>
    <t>HaloplexHS_Bl58_B08</t>
  </si>
  <si>
    <t>HaloplexHS_Bl59_C08</t>
  </si>
  <si>
    <t>HaloplexHS_Bl60_D08</t>
  </si>
  <si>
    <t>HaloplexHS_Bl61_E08</t>
  </si>
  <si>
    <t>HaloplexHS_Bl62_F08</t>
  </si>
  <si>
    <t>HaloplexHS_Bl63_G08</t>
  </si>
  <si>
    <t>HaloplexHS_Bl64_H08</t>
  </si>
  <si>
    <t>HaloplexHS_Bl65_A09</t>
  </si>
  <si>
    <t>HaloplexHS_Bl66_B09</t>
  </si>
  <si>
    <t>HaloplexHS_Bl67_C09</t>
  </si>
  <si>
    <t>HaloplexHS_Bl68_D09</t>
  </si>
  <si>
    <t>HaloplexHS_Bl69_E09</t>
  </si>
  <si>
    <t>HaloplexHS_Bl70_F09</t>
  </si>
  <si>
    <t>HaloplexHS_Bl71_G09</t>
  </si>
  <si>
    <t>HaloplexHS_Bl72_H09</t>
  </si>
  <si>
    <t>HaloplexHS_Bl73_A10</t>
  </si>
  <si>
    <t>HaloplexHS_Bl74_B10</t>
  </si>
  <si>
    <t>HaloplexHS_Bl75_C10</t>
  </si>
  <si>
    <t>HaloplexHS_Bl76_D10</t>
  </si>
  <si>
    <t>HaloplexHS_Bl77_E10</t>
  </si>
  <si>
    <t>HaloplexHS_Bl78_F10</t>
  </si>
  <si>
    <t>HaloplexHS_Bl79_G10</t>
  </si>
  <si>
    <t>HaloplexHS_Bl80_H10</t>
  </si>
  <si>
    <t>HaloplexHS_Bl81_A11</t>
  </si>
  <si>
    <t>HaloplexHS_Bl82_B11</t>
  </si>
  <si>
    <t>HaloplexHS_Bl83_C11</t>
  </si>
  <si>
    <t>HaloplexHS_Bl84_D11</t>
  </si>
  <si>
    <t>HaloplexHS_Bl85_E11</t>
  </si>
  <si>
    <t>HaloplexHS_Bl86_F11</t>
  </si>
  <si>
    <t>HaloplexHS_Bl87_G11</t>
  </si>
  <si>
    <t>HaloplexHS_Bl88_H11</t>
  </si>
  <si>
    <t>HaloplexHS_Bl89_A12</t>
  </si>
  <si>
    <t>HaloplexHS_Bl90_B12</t>
  </si>
  <si>
    <t>HaloplexHS_Bl91_C12</t>
  </si>
  <si>
    <t>HaloplexHS_Bl92_D12</t>
  </si>
  <si>
    <t>HaloplexHS_Bl93_E12</t>
  </si>
  <si>
    <t>HaloplexHS_Bl94_F12</t>
  </si>
  <si>
    <t>HaloplexHS_Bl95_G12</t>
  </si>
  <si>
    <t>HaloplexHS_Bl96_H12</t>
  </si>
  <si>
    <t>HaloplexHS_Ye01_A01</t>
  </si>
  <si>
    <t>HaloplexHS_Ye02_B01</t>
  </si>
  <si>
    <t>HaloplexHS_Ye03_C01</t>
  </si>
  <si>
    <t>HaloplexHS_Ye04_D01</t>
  </si>
  <si>
    <t>HaloplexHS_Ye05_E01</t>
  </si>
  <si>
    <t>HaloplexHS_Ye06_F01</t>
  </si>
  <si>
    <t>HaloplexHS_Ye07_G01</t>
  </si>
  <si>
    <t>HaloplexHS_Ye08_H01</t>
  </si>
  <si>
    <t>HaloplexHS_Ye09_A02</t>
  </si>
  <si>
    <t>HaloplexHS_Ye10_B02</t>
  </si>
  <si>
    <t>HaloplexHS_Ye11_C02</t>
  </si>
  <si>
    <t>HaloplexHS_Ye12_D02</t>
  </si>
  <si>
    <t>HaloplexHS_Ye13_E02</t>
  </si>
  <si>
    <t>HaloplexHS_Ye14_F02</t>
  </si>
  <si>
    <t>HaloplexHS_Ye15_G02</t>
  </si>
  <si>
    <t>HaloplexHS_Ye16_H02</t>
  </si>
  <si>
    <t>HaloplexHS_Ye17_A03</t>
  </si>
  <si>
    <t>HaloplexHS_Ye18_B03</t>
  </si>
  <si>
    <t>HaloplexHS_Ye19_C03</t>
  </si>
  <si>
    <t>HaloplexHS_Ye20_D03</t>
  </si>
  <si>
    <t>HaloplexHS_Ye21_E03</t>
  </si>
  <si>
    <t>HaloplexHS_Ye22_F03</t>
  </si>
  <si>
    <t>HaloplexHS_Ye23_G03</t>
  </si>
  <si>
    <t>HaloplexHS_Ye24_H03</t>
  </si>
  <si>
    <t>HaloplexHS_Ye25_A04</t>
  </si>
  <si>
    <t>HaloplexHS_Ye26_B04</t>
  </si>
  <si>
    <t>HaloplexHS_Ye27_C04</t>
  </si>
  <si>
    <t>HaloplexHS_Ye28_D04</t>
  </si>
  <si>
    <t>HaloplexHS_Ye29_E04</t>
  </si>
  <si>
    <t>HaloplexHS_Ye30_F04</t>
  </si>
  <si>
    <t>HaloplexHS_Ye31_G04</t>
  </si>
  <si>
    <t>HaloplexHS_Ye32_H04</t>
  </si>
  <si>
    <t>HaloplexHS_Ye33_A05</t>
  </si>
  <si>
    <t>HaloplexHS_Ye34_B05</t>
  </si>
  <si>
    <t>HaloplexHS_Ye35_C05</t>
  </si>
  <si>
    <t>HaloplexHS_Ye36_D05</t>
  </si>
  <si>
    <t>HaloplexHS_Ye37_E05</t>
  </si>
  <si>
    <t>HaloplexHS_Ye38_F05</t>
  </si>
  <si>
    <t>HaloplexHS_Ye39_G05</t>
  </si>
  <si>
    <t>HaloplexHS_Ye40_H05</t>
  </si>
  <si>
    <t>HaloplexHS_Ye41_A06</t>
  </si>
  <si>
    <t>HaloplexHS_Ye42_B06</t>
  </si>
  <si>
    <t>HaloplexHS_Ye43_C06</t>
  </si>
  <si>
    <t>HaloplexHS_Ye44_D06</t>
  </si>
  <si>
    <t>HaloplexHS_Ye45_E06</t>
  </si>
  <si>
    <t>HaloplexHS_Ye46_F06</t>
  </si>
  <si>
    <t>HaloplexHS_Ye47_G06</t>
  </si>
  <si>
    <t>HaloplexHS_Ye48_H06</t>
  </si>
  <si>
    <t>HaloplexHS_Ye49_A07</t>
  </si>
  <si>
    <t>HaloplexHS_Ye50_B07</t>
  </si>
  <si>
    <t>HaloplexHS_Ye51_C07</t>
  </si>
  <si>
    <t>HaloplexHS_Ye52_D07</t>
  </si>
  <si>
    <t>HaloplexHS_Ye53_E07</t>
  </si>
  <si>
    <t>HaloplexHS_Ye54_F07</t>
  </si>
  <si>
    <t>HaloplexHS_Ye55_G07</t>
  </si>
  <si>
    <t>HaloplexHS_Ye56_H07</t>
  </si>
  <si>
    <t>HaloplexHS_Ye57_A08</t>
  </si>
  <si>
    <t>HaloplexHS_Ye58_B08</t>
  </si>
  <si>
    <t>HaloplexHS_Ye59_C08</t>
  </si>
  <si>
    <t>HaloplexHS_Ye60_D08</t>
  </si>
  <si>
    <t>HaloplexHS_Ye61_E08</t>
  </si>
  <si>
    <t>HaloplexHS_Ye62_F08</t>
  </si>
  <si>
    <t>HaloplexHS_Ye63_G08</t>
  </si>
  <si>
    <t>HaloplexHS_Ye64_H08</t>
  </si>
  <si>
    <t>HaloplexHS_Ye65_A09</t>
  </si>
  <si>
    <t>HaloplexHS_Ye66_B09</t>
  </si>
  <si>
    <t>HaloplexHS_Ye67_C09</t>
  </si>
  <si>
    <t>HaloplexHS_Ye68_D09</t>
  </si>
  <si>
    <t>HaloplexHS_Ye69_E09</t>
  </si>
  <si>
    <t>HaloplexHS_Ye70_F09</t>
  </si>
  <si>
    <t>HaloplexHS_Ye71_G09</t>
  </si>
  <si>
    <t>HaloplexHS_Ye72_H09</t>
  </si>
  <si>
    <t>HaloplexHS_Ye73_A10</t>
  </si>
  <si>
    <t>HaloplexHS_Ye74_B10</t>
  </si>
  <si>
    <t>HaloplexHS_Ye75_C10</t>
  </si>
  <si>
    <t>HaloplexHS_Ye76_D10</t>
  </si>
  <si>
    <t>HaloplexHS_Ye77_E10</t>
  </si>
  <si>
    <t>HaloplexHS_Ye78_F10</t>
  </si>
  <si>
    <t>HaloplexHS_Ye79_G10</t>
  </si>
  <si>
    <t>HaloplexHS_Ye80_H10</t>
  </si>
  <si>
    <t>HaloplexHS_Ye81_A11</t>
  </si>
  <si>
    <t>HaloplexHS_Ye82_B11</t>
  </si>
  <si>
    <t>HaloplexHS_Ye83_C11</t>
  </si>
  <si>
    <t>HaloplexHS_Ye84_D11</t>
  </si>
  <si>
    <t>HaloplexHS_Ye85_E11</t>
  </si>
  <si>
    <t>HaloplexHS_Ye86_F11</t>
  </si>
  <si>
    <t>HaloplexHS_Ye87_G11</t>
  </si>
  <si>
    <t>HaloplexHS_Ye88_H11</t>
  </si>
  <si>
    <t>HaloplexHS_Ye89_A12</t>
  </si>
  <si>
    <t>HaloplexHS_Ye90_B12</t>
  </si>
  <si>
    <t>HaloplexHS_Ye91_C12</t>
  </si>
  <si>
    <t>HaloplexHS_Ye92_D12</t>
  </si>
  <si>
    <t>HaloplexHS_Ye93_E12</t>
  </si>
  <si>
    <t>HaloplexHS_Ye94_F12</t>
  </si>
  <si>
    <t>HaloplexHS_Ye95_G12</t>
  </si>
  <si>
    <t>HaloplexHS_Ye96_H12</t>
  </si>
  <si>
    <t>Ad2.1</t>
  </si>
  <si>
    <t>Ad2.2</t>
  </si>
  <si>
    <t>Ad2.3</t>
  </si>
  <si>
    <t>Ad2.4</t>
  </si>
  <si>
    <t>Ad2.5</t>
  </si>
  <si>
    <t>Ad2.6</t>
  </si>
  <si>
    <t>Ad2.7</t>
  </si>
  <si>
    <t>Ad2.8</t>
  </si>
  <si>
    <t>Ad2.9</t>
  </si>
  <si>
    <t>Ad2.10</t>
  </si>
  <si>
    <t>Ad2.11</t>
  </si>
  <si>
    <t>Ad2.12</t>
  </si>
  <si>
    <t>Ad2.13</t>
  </si>
  <si>
    <t>Ad2.14</t>
  </si>
  <si>
    <t>Ad2.15</t>
  </si>
  <si>
    <t>Ad2.16</t>
  </si>
  <si>
    <t>Ad2.17</t>
  </si>
  <si>
    <t>Ad2.18</t>
  </si>
  <si>
    <t>Ad2.19</t>
  </si>
  <si>
    <t>Ad2.20</t>
  </si>
  <si>
    <t>Ad2.21</t>
  </si>
  <si>
    <t>Ad2.22</t>
  </si>
  <si>
    <t>Ad2.23</t>
  </si>
  <si>
    <t>Ad2.24</t>
  </si>
  <si>
    <t>Library In Pool</t>
  </si>
  <si>
    <t>invalid characters</t>
  </si>
  <si>
    <t>invalid length</t>
  </si>
  <si>
    <t>invalid container</t>
  </si>
  <si>
    <t>nM</t>
  </si>
  <si>
    <t>SSXT701A</t>
  </si>
  <si>
    <t>SSXT701B</t>
  </si>
  <si>
    <t>SSXT701C</t>
  </si>
  <si>
    <t>SSXT701D</t>
  </si>
  <si>
    <t>SSXT701E</t>
  </si>
  <si>
    <t>SSXT701F</t>
  </si>
  <si>
    <t>SSXT701G</t>
  </si>
  <si>
    <t>SSXT701H</t>
  </si>
  <si>
    <t>SSXT702A</t>
  </si>
  <si>
    <t>SSXT702B</t>
  </si>
  <si>
    <t>SSXT702C</t>
  </si>
  <si>
    <t>SSXT702D</t>
  </si>
  <si>
    <t>SSXT702E</t>
  </si>
  <si>
    <t>SSXT702F</t>
  </si>
  <si>
    <t>SSXT702G</t>
  </si>
  <si>
    <t>SSXT702H</t>
  </si>
  <si>
    <t>SSXT703A</t>
  </si>
  <si>
    <t>SSXT703B</t>
  </si>
  <si>
    <t>SSXT703C</t>
  </si>
  <si>
    <t>SSXT703D</t>
  </si>
  <si>
    <t>SSXT703E</t>
  </si>
  <si>
    <t>SSXT703F</t>
  </si>
  <si>
    <t>SSXT703G</t>
  </si>
  <si>
    <t>SSXT703H</t>
  </si>
  <si>
    <t>SSXT704A</t>
  </si>
  <si>
    <t>SSXT704B</t>
  </si>
  <si>
    <t>SSXT704C</t>
  </si>
  <si>
    <t>SSXT704D</t>
  </si>
  <si>
    <t>SSXT704E</t>
  </si>
  <si>
    <t>SSXT704F</t>
  </si>
  <si>
    <t>SSXT704G</t>
  </si>
  <si>
    <t>SSXT704H</t>
  </si>
  <si>
    <t>SSXT705A</t>
  </si>
  <si>
    <t>SSXT705B</t>
  </si>
  <si>
    <t>SSXT705C</t>
  </si>
  <si>
    <t>SSXT705D</t>
  </si>
  <si>
    <t>SSXT705E</t>
  </si>
  <si>
    <t>SSXT705F</t>
  </si>
  <si>
    <t>SSXT705G</t>
  </si>
  <si>
    <t>SSXT705H</t>
  </si>
  <si>
    <t>SSXT706A</t>
  </si>
  <si>
    <t>SSXT706B</t>
  </si>
  <si>
    <t>SSXT706C</t>
  </si>
  <si>
    <t>SSXT706D</t>
  </si>
  <si>
    <t>SSXT706E</t>
  </si>
  <si>
    <t>SSXT706F</t>
  </si>
  <si>
    <t>SSXT706G</t>
  </si>
  <si>
    <t>SSXT706H</t>
  </si>
  <si>
    <t>SSXT707A</t>
  </si>
  <si>
    <t>SSXT707B</t>
  </si>
  <si>
    <t>SSXT707C</t>
  </si>
  <si>
    <t>SSXT707D</t>
  </si>
  <si>
    <t>SSXT707E</t>
  </si>
  <si>
    <t>SSXT707F</t>
  </si>
  <si>
    <t>SSXT707G</t>
  </si>
  <si>
    <t>SSXT707H</t>
  </si>
  <si>
    <t>SSXT708A</t>
  </si>
  <si>
    <t>SSXT708B</t>
  </si>
  <si>
    <t>SSXT708C</t>
  </si>
  <si>
    <t>SSXT708D</t>
  </si>
  <si>
    <t>SSXT708E</t>
  </si>
  <si>
    <t>SSXT708F</t>
  </si>
  <si>
    <t>SSXT708G</t>
  </si>
  <si>
    <t>SSXT708H</t>
  </si>
  <si>
    <t>SSXT709A</t>
  </si>
  <si>
    <t>SSXT709B</t>
  </si>
  <si>
    <t>SSXT709C</t>
  </si>
  <si>
    <t>SSXT709D</t>
  </si>
  <si>
    <t>SSXT709E</t>
  </si>
  <si>
    <t>SSXT709F</t>
  </si>
  <si>
    <t>SSXT709G</t>
  </si>
  <si>
    <t>SSXT709H</t>
  </si>
  <si>
    <t>SSXT710A</t>
  </si>
  <si>
    <t>SSXT710B</t>
  </si>
  <si>
    <t>SSXT710C</t>
  </si>
  <si>
    <t>SSXT710D</t>
  </si>
  <si>
    <t>SSXT710E</t>
  </si>
  <si>
    <t>SSXT710F</t>
  </si>
  <si>
    <t>SSXT710G</t>
  </si>
  <si>
    <t>SSXT710H</t>
  </si>
  <si>
    <t>SSXT711A</t>
  </si>
  <si>
    <t>SSXT711B</t>
  </si>
  <si>
    <t>SSXT711C</t>
  </si>
  <si>
    <t>SSXT711D</t>
  </si>
  <si>
    <t>SSXT711E</t>
  </si>
  <si>
    <t>SSXT711F</t>
  </si>
  <si>
    <t>SSXT711G</t>
  </si>
  <si>
    <t>SSXT711H</t>
  </si>
  <si>
    <t>SSXT712A</t>
  </si>
  <si>
    <t>SSXT712B</t>
  </si>
  <si>
    <t>SSXT712C</t>
  </si>
  <si>
    <t>SSXT712D</t>
  </si>
  <si>
    <t>SSXT712E</t>
  </si>
  <si>
    <t>SSXT712F</t>
  </si>
  <si>
    <t>SSXT712G</t>
  </si>
  <si>
    <t>SSXT712H</t>
  </si>
  <si>
    <t>SI-NA-A1</t>
  </si>
  <si>
    <t>SI-NA-B1</t>
  </si>
  <si>
    <t>SI-NA-C1</t>
  </si>
  <si>
    <t>SI-NA-D1</t>
  </si>
  <si>
    <t>SI-NA-E1</t>
  </si>
  <si>
    <t>SI-NA-F1</t>
  </si>
  <si>
    <t>SI-NA-G1</t>
  </si>
  <si>
    <t>SI-NA-H1</t>
  </si>
  <si>
    <t>SI-NA-A2</t>
  </si>
  <si>
    <t>SI-NA-B2</t>
  </si>
  <si>
    <t>SI-NA-C2</t>
  </si>
  <si>
    <t>SI-NA-D2</t>
  </si>
  <si>
    <t>SI-NA-E2</t>
  </si>
  <si>
    <t>SI-NA-F2</t>
  </si>
  <si>
    <t>SI-NA-G2</t>
  </si>
  <si>
    <t>SI-NA-H2</t>
  </si>
  <si>
    <t>SI-NA-A3</t>
  </si>
  <si>
    <t>SI-NA-B3</t>
  </si>
  <si>
    <t>SI-NA-C3</t>
  </si>
  <si>
    <t>SI-NA-D3</t>
  </si>
  <si>
    <t>SI-NA-E3</t>
  </si>
  <si>
    <t>SI-NA-F3</t>
  </si>
  <si>
    <t>SI-NA-G3</t>
  </si>
  <si>
    <t>SI-NA-H3</t>
  </si>
  <si>
    <t>SI-NA-A4</t>
  </si>
  <si>
    <t>SI-NA-B4</t>
  </si>
  <si>
    <t>SI-NA-C4</t>
  </si>
  <si>
    <t>SI-NA-D4</t>
  </si>
  <si>
    <t>SI-NA-E4</t>
  </si>
  <si>
    <t>SI-NA-F4</t>
  </si>
  <si>
    <t>SI-NA-G4</t>
  </si>
  <si>
    <t>SI-NA-H4</t>
  </si>
  <si>
    <t>SI-NA-A5</t>
  </si>
  <si>
    <t>SI-NA-B5</t>
  </si>
  <si>
    <t>SI-NA-C5</t>
  </si>
  <si>
    <t>SI-NA-D5</t>
  </si>
  <si>
    <t>SI-NA-E5</t>
  </si>
  <si>
    <t>SI-NA-F5</t>
  </si>
  <si>
    <t>SI-NA-G5</t>
  </si>
  <si>
    <t>SI-NA-H5</t>
  </si>
  <si>
    <t>SI-NA-A6</t>
  </si>
  <si>
    <t>SI-NA-B6</t>
  </si>
  <si>
    <t>SI-NA-C6</t>
  </si>
  <si>
    <t>SI-NA-D6</t>
  </si>
  <si>
    <t>SI-NA-E6</t>
  </si>
  <si>
    <t>SI-NA-F6</t>
  </si>
  <si>
    <t>SI-NA-G6</t>
  </si>
  <si>
    <t>SI-NA-H6</t>
  </si>
  <si>
    <t>SI-NA-A7</t>
  </si>
  <si>
    <t>SI-NA-B7</t>
  </si>
  <si>
    <t>SI-NA-C7</t>
  </si>
  <si>
    <t>SI-NA-D7</t>
  </si>
  <si>
    <t>SI-NA-E7</t>
  </si>
  <si>
    <t>SI-NA-F7</t>
  </si>
  <si>
    <t>SI-NA-G7</t>
  </si>
  <si>
    <t>SI-NA-H7</t>
  </si>
  <si>
    <t>SI-NA-A8</t>
  </si>
  <si>
    <t>SI-NA-B8</t>
  </si>
  <si>
    <t>SI-NA-C8</t>
  </si>
  <si>
    <t>SI-NA-D8</t>
  </si>
  <si>
    <t>SI-NA-E8</t>
  </si>
  <si>
    <t>SI-NA-F8</t>
  </si>
  <si>
    <t>SI-NA-G8</t>
  </si>
  <si>
    <t>SI-NA-H8</t>
  </si>
  <si>
    <t>SI-NA-A9</t>
  </si>
  <si>
    <t>SI-NA-B9</t>
  </si>
  <si>
    <t>SI-NA-C9</t>
  </si>
  <si>
    <t>SI-NA-D9</t>
  </si>
  <si>
    <t>SI-NA-E9</t>
  </si>
  <si>
    <t>SI-NA-F9</t>
  </si>
  <si>
    <t>SI-NA-G9</t>
  </si>
  <si>
    <t>SI-NA-H9</t>
  </si>
  <si>
    <t>SI-NA-A10</t>
  </si>
  <si>
    <t>SI-NA-B10</t>
  </si>
  <si>
    <t>SI-NA-C10</t>
  </si>
  <si>
    <t>SI-NA-D10</t>
  </si>
  <si>
    <t>SI-NA-E10</t>
  </si>
  <si>
    <t>SI-NA-F10</t>
  </si>
  <si>
    <t>SI-NA-G10</t>
  </si>
  <si>
    <t>SI-NA-H10</t>
  </si>
  <si>
    <t>SI-NA-A11</t>
  </si>
  <si>
    <t>SI-NA-B11</t>
  </si>
  <si>
    <t>SI-NA-C11</t>
  </si>
  <si>
    <t>SI-NA-D11</t>
  </si>
  <si>
    <t>SI-NA-E11</t>
  </si>
  <si>
    <t>SI-NA-F11</t>
  </si>
  <si>
    <t>SI-NA-G11</t>
  </si>
  <si>
    <t>SI-NA-H11</t>
  </si>
  <si>
    <t>SI-NA-A12</t>
  </si>
  <si>
    <t>SI-NA-B12</t>
  </si>
  <si>
    <t>SI-NA-C12</t>
  </si>
  <si>
    <t>SI-NA-D12</t>
  </si>
  <si>
    <t>SI-NA-E12</t>
  </si>
  <si>
    <t>SI-NA-F12</t>
  </si>
  <si>
    <t>SI-NA-G12</t>
  </si>
  <si>
    <t>SI-NA-H12</t>
  </si>
  <si>
    <t>N701-E501</t>
  </si>
  <si>
    <t>N701-E502</t>
  </si>
  <si>
    <t>N701-E503</t>
  </si>
  <si>
    <t>N701-E504</t>
  </si>
  <si>
    <t>N701-E505</t>
  </si>
  <si>
    <t>N701-E506</t>
  </si>
  <si>
    <t>N701-E507</t>
  </si>
  <si>
    <t>N701-E508</t>
  </si>
  <si>
    <t>N702-E501</t>
  </si>
  <si>
    <t>N702-E502</t>
  </si>
  <si>
    <t>N702-E503</t>
  </si>
  <si>
    <t>N702-E504</t>
  </si>
  <si>
    <t>N702-E505</t>
  </si>
  <si>
    <t>N702-E506</t>
  </si>
  <si>
    <t>N702-E507</t>
  </si>
  <si>
    <t>N702-E508</t>
  </si>
  <si>
    <t>N703-E501</t>
  </si>
  <si>
    <t>N703-E502</t>
  </si>
  <si>
    <t>N703-E503</t>
  </si>
  <si>
    <t>N703-E504</t>
  </si>
  <si>
    <t>N703-E505</t>
  </si>
  <si>
    <t>N703-E506</t>
  </si>
  <si>
    <t>N703-E507</t>
  </si>
  <si>
    <t>N703-E508</t>
  </si>
  <si>
    <t>N704-E501</t>
  </si>
  <si>
    <t>N704-E502</t>
  </si>
  <si>
    <t>N704-E503</t>
  </si>
  <si>
    <t>N704-E504</t>
  </si>
  <si>
    <t>N704-E505</t>
  </si>
  <si>
    <t>N704-E506</t>
  </si>
  <si>
    <t>N704-E507</t>
  </si>
  <si>
    <t>N704-E508</t>
  </si>
  <si>
    <t>N705-E501</t>
  </si>
  <si>
    <t>N705-E502</t>
  </si>
  <si>
    <t>N705-E503</t>
  </si>
  <si>
    <t>N705-E504</t>
  </si>
  <si>
    <t>N705-E505</t>
  </si>
  <si>
    <t>N705-E506</t>
  </si>
  <si>
    <t>N705-E507</t>
  </si>
  <si>
    <t>N705-E508</t>
  </si>
  <si>
    <t>N706-E501</t>
  </si>
  <si>
    <t>N706-E502</t>
  </si>
  <si>
    <t>N706-E503</t>
  </si>
  <si>
    <t>N706-E504</t>
  </si>
  <si>
    <t>N706-E505</t>
  </si>
  <si>
    <t>N706-E506</t>
  </si>
  <si>
    <t>N706-E507</t>
  </si>
  <si>
    <t>N706-E508</t>
  </si>
  <si>
    <t>N707-E501</t>
  </si>
  <si>
    <t>N707-E502</t>
  </si>
  <si>
    <t>N707-E503</t>
  </si>
  <si>
    <t>N707-E504</t>
  </si>
  <si>
    <t>N707-E505</t>
  </si>
  <si>
    <t>N707-E506</t>
  </si>
  <si>
    <t>N707-E507</t>
  </si>
  <si>
    <t>N707-E508</t>
  </si>
  <si>
    <t>N708-E501</t>
  </si>
  <si>
    <t>N708-E502</t>
  </si>
  <si>
    <t>N708-E503</t>
  </si>
  <si>
    <t>N708-E504</t>
  </si>
  <si>
    <t>N708-E505</t>
  </si>
  <si>
    <t>N708-E506</t>
  </si>
  <si>
    <t>N708-E507</t>
  </si>
  <si>
    <t>N708-E508</t>
  </si>
  <si>
    <t>N709-E501</t>
  </si>
  <si>
    <t>N709-E502</t>
  </si>
  <si>
    <t>N709-E503</t>
  </si>
  <si>
    <t>N709-E504</t>
  </si>
  <si>
    <t>N709-E505</t>
  </si>
  <si>
    <t>N709-E506</t>
  </si>
  <si>
    <t>N709-E507</t>
  </si>
  <si>
    <t>N709-E508</t>
  </si>
  <si>
    <t>N710-E501</t>
  </si>
  <si>
    <t>N710-E502</t>
  </si>
  <si>
    <t>N710-E503</t>
  </si>
  <si>
    <t>N710-E504</t>
  </si>
  <si>
    <t>N710-E505</t>
  </si>
  <si>
    <t>N710-E506</t>
  </si>
  <si>
    <t>N710-E507</t>
  </si>
  <si>
    <t>N710-E508</t>
  </si>
  <si>
    <t>N711-E501</t>
  </si>
  <si>
    <t>N711-E502</t>
  </si>
  <si>
    <t>N711-E503</t>
  </si>
  <si>
    <t>N711-E504</t>
  </si>
  <si>
    <t>N711-E505</t>
  </si>
  <si>
    <t>N711-E506</t>
  </si>
  <si>
    <t>N711-E507</t>
  </si>
  <si>
    <t>N711-E508</t>
  </si>
  <si>
    <t>N712-E501</t>
  </si>
  <si>
    <t>N712-E502</t>
  </si>
  <si>
    <t>N712-E503</t>
  </si>
  <si>
    <t>N712-E504</t>
  </si>
  <si>
    <t>N712-E505</t>
  </si>
  <si>
    <t>N712-E506</t>
  </si>
  <si>
    <t>N712-E507</t>
  </si>
  <si>
    <t>N712-E508</t>
  </si>
  <si>
    <t>N701-N517</t>
  </si>
  <si>
    <t>N702-N517</t>
  </si>
  <si>
    <t>N703-N517</t>
  </si>
  <si>
    <t>N704-N517</t>
  </si>
  <si>
    <t>N705-N517</t>
  </si>
  <si>
    <t>N706-N517</t>
  </si>
  <si>
    <t>N707-N517</t>
  </si>
  <si>
    <t>N708-N517</t>
  </si>
  <si>
    <t>N709-N517</t>
  </si>
  <si>
    <t>N710-N517</t>
  </si>
  <si>
    <t>N711-N517</t>
  </si>
  <si>
    <t>N712-N517</t>
  </si>
  <si>
    <t>N707-S501</t>
  </si>
  <si>
    <t>N707-S502</t>
  </si>
  <si>
    <t>N707-S503</t>
  </si>
  <si>
    <t>N707-S504</t>
  </si>
  <si>
    <t>N707-S505</t>
  </si>
  <si>
    <t>N707-S506</t>
  </si>
  <si>
    <t>N707-S507</t>
  </si>
  <si>
    <t>N707-S508</t>
  </si>
  <si>
    <t>N707-S517</t>
  </si>
  <si>
    <t>N708-S501</t>
  </si>
  <si>
    <t>N708-S502</t>
  </si>
  <si>
    <t>N708-S503</t>
  </si>
  <si>
    <t>N708-S504</t>
  </si>
  <si>
    <t>N708-S505</t>
  </si>
  <si>
    <t>N708-S506</t>
  </si>
  <si>
    <t>N708-S507</t>
  </si>
  <si>
    <t>N708-S508</t>
  </si>
  <si>
    <t>N708-S517</t>
  </si>
  <si>
    <t>N709-S501</t>
  </si>
  <si>
    <t>N709-S502</t>
  </si>
  <si>
    <t>N709-S503</t>
  </si>
  <si>
    <t>N709-S504</t>
  </si>
  <si>
    <t>N709-S505</t>
  </si>
  <si>
    <t>N709-S506</t>
  </si>
  <si>
    <t>N709-S507</t>
  </si>
  <si>
    <t>N709-S508</t>
  </si>
  <si>
    <t>N709-S517</t>
  </si>
  <si>
    <t>N710-S501</t>
  </si>
  <si>
    <t>N710-S502</t>
  </si>
  <si>
    <t>N710-S503</t>
  </si>
  <si>
    <t>N710-S504</t>
  </si>
  <si>
    <t>N710-S505</t>
  </si>
  <si>
    <t>N710-S506</t>
  </si>
  <si>
    <t>N710-S507</t>
  </si>
  <si>
    <t>N710-S508</t>
  </si>
  <si>
    <t>N710-S517</t>
  </si>
  <si>
    <t>N711-S501</t>
  </si>
  <si>
    <t>N711-S502</t>
  </si>
  <si>
    <t>N711-S503</t>
  </si>
  <si>
    <t>N711-S504</t>
  </si>
  <si>
    <t>N711-S505</t>
  </si>
  <si>
    <t>N711-S506</t>
  </si>
  <si>
    <t>N711-S507</t>
  </si>
  <si>
    <t>N711-S508</t>
  </si>
  <si>
    <t>N711-S517</t>
  </si>
  <si>
    <t>N712-S501</t>
  </si>
  <si>
    <t>N712-S502</t>
  </si>
  <si>
    <t>N712-S503</t>
  </si>
  <si>
    <t>N712-S504</t>
  </si>
  <si>
    <t>N712-S505</t>
  </si>
  <si>
    <t>N712-S506</t>
  </si>
  <si>
    <t>N712-S507</t>
  </si>
  <si>
    <t>N712-S508</t>
  </si>
  <si>
    <t>N712-S517</t>
  </si>
  <si>
    <t>N707-S510</t>
  </si>
  <si>
    <t>N707-S511</t>
  </si>
  <si>
    <t>N707-S513</t>
  </si>
  <si>
    <t>N707-S515</t>
  </si>
  <si>
    <t>N707-S516</t>
  </si>
  <si>
    <t>N707-S518</t>
  </si>
  <si>
    <t>N707-S520</t>
  </si>
  <si>
    <t>N707-S521</t>
  </si>
  <si>
    <t>N707-S522</t>
  </si>
  <si>
    <t>N710-S510</t>
  </si>
  <si>
    <t>N710-S511</t>
  </si>
  <si>
    <t>N710-S513</t>
  </si>
  <si>
    <t>N710-S515</t>
  </si>
  <si>
    <t>N710-S516</t>
  </si>
  <si>
    <t>N710-S518</t>
  </si>
  <si>
    <t>N710-S520</t>
  </si>
  <si>
    <t>N710-S521</t>
  </si>
  <si>
    <t>N710-S522</t>
  </si>
  <si>
    <t>N711-S510</t>
  </si>
  <si>
    <t>N711-S511</t>
  </si>
  <si>
    <t>N711-S513</t>
  </si>
  <si>
    <t>N711-S515</t>
  </si>
  <si>
    <t>N711-S516</t>
  </si>
  <si>
    <t>N711-S518</t>
  </si>
  <si>
    <t>N711-S520</t>
  </si>
  <si>
    <t>N711-S521</t>
  </si>
  <si>
    <t>N711-S522</t>
  </si>
  <si>
    <t>N712-S510</t>
  </si>
  <si>
    <t>N712-S511</t>
  </si>
  <si>
    <t>N712-S513</t>
  </si>
  <si>
    <t>N712-S515</t>
  </si>
  <si>
    <t>N712-S516</t>
  </si>
  <si>
    <t>N712-S518</t>
  </si>
  <si>
    <t>N712-S520</t>
  </si>
  <si>
    <t>N712-S521</t>
  </si>
  <si>
    <t>N712-S522</t>
  </si>
  <si>
    <t>N714-S502</t>
  </si>
  <si>
    <t>N714-S503</t>
  </si>
  <si>
    <t>N714-S505</t>
  </si>
  <si>
    <t>N714-S506</t>
  </si>
  <si>
    <t>N714-S507</t>
  </si>
  <si>
    <t>N714-S508</t>
  </si>
  <si>
    <t>N714-S510</t>
  </si>
  <si>
    <t>N714-S511</t>
  </si>
  <si>
    <t>N714-S513</t>
  </si>
  <si>
    <t>N714-S515</t>
  </si>
  <si>
    <t>N714-S516</t>
  </si>
  <si>
    <t>N714-S517</t>
  </si>
  <si>
    <t>N714-S518</t>
  </si>
  <si>
    <t>N714-S520</t>
  </si>
  <si>
    <t>N714-S521</t>
  </si>
  <si>
    <t>N714-S522</t>
  </si>
  <si>
    <t>N715-S502</t>
  </si>
  <si>
    <t>N715-S503</t>
  </si>
  <si>
    <t>N715-S505</t>
  </si>
  <si>
    <t>N715-S506</t>
  </si>
  <si>
    <t>N715-S507</t>
  </si>
  <si>
    <t>N715-S508</t>
  </si>
  <si>
    <t>N715-S510</t>
  </si>
  <si>
    <t>N715-S511</t>
  </si>
  <si>
    <t>N715-S513</t>
  </si>
  <si>
    <t>N715-S515</t>
  </si>
  <si>
    <t>N715-S516</t>
  </si>
  <si>
    <t>N715-S517</t>
  </si>
  <si>
    <t>N715-S518</t>
  </si>
  <si>
    <t>N715-S520</t>
  </si>
  <si>
    <t>N715-S521</t>
  </si>
  <si>
    <t>N715-S522</t>
  </si>
  <si>
    <t>N716-S502</t>
  </si>
  <si>
    <t>N716-S503</t>
  </si>
  <si>
    <t>N716-S505</t>
  </si>
  <si>
    <t>N716-S506</t>
  </si>
  <si>
    <t>N716-S507</t>
  </si>
  <si>
    <t>N716-S508</t>
  </si>
  <si>
    <t>N716-S510</t>
  </si>
  <si>
    <t>N716-S511</t>
  </si>
  <si>
    <t>N716-S513</t>
  </si>
  <si>
    <t>N716-S515</t>
  </si>
  <si>
    <t>N716-S516</t>
  </si>
  <si>
    <t>N716-S517</t>
  </si>
  <si>
    <t>N716-S518</t>
  </si>
  <si>
    <t>N716-S520</t>
  </si>
  <si>
    <t>N716-S521</t>
  </si>
  <si>
    <t>N716-S522</t>
  </si>
  <si>
    <t>N718-S502</t>
  </si>
  <si>
    <t>N718-S503</t>
  </si>
  <si>
    <t>N718-S505</t>
  </si>
  <si>
    <t>N718-S506</t>
  </si>
  <si>
    <t>N718-S507</t>
  </si>
  <si>
    <t>N718-S508</t>
  </si>
  <si>
    <t>N718-S510</t>
  </si>
  <si>
    <t>N718-S511</t>
  </si>
  <si>
    <t>N718-S513</t>
  </si>
  <si>
    <t>N718-S515</t>
  </si>
  <si>
    <t>N718-S516</t>
  </si>
  <si>
    <t>N718-S517</t>
  </si>
  <si>
    <t>N718-S518</t>
  </si>
  <si>
    <t>N718-S520</t>
  </si>
  <si>
    <t>N718-S521</t>
  </si>
  <si>
    <t>N718-S522</t>
  </si>
  <si>
    <t>N719-S502</t>
  </si>
  <si>
    <t>N719-S503</t>
  </si>
  <si>
    <t>N719-S505</t>
  </si>
  <si>
    <t>N719-S506</t>
  </si>
  <si>
    <t>N719-S507</t>
  </si>
  <si>
    <t>N719-S508</t>
  </si>
  <si>
    <t>N719-S510</t>
  </si>
  <si>
    <t>N719-S511</t>
  </si>
  <si>
    <t>N719-S513</t>
  </si>
  <si>
    <t>N719-S515</t>
  </si>
  <si>
    <t>N719-S516</t>
  </si>
  <si>
    <t>N719-S517</t>
  </si>
  <si>
    <t>N719-S518</t>
  </si>
  <si>
    <t>N719-S520</t>
  </si>
  <si>
    <t>N719-S521</t>
  </si>
  <si>
    <t>N719-S522</t>
  </si>
  <si>
    <t>N720-S502</t>
  </si>
  <si>
    <t>N720-S503</t>
  </si>
  <si>
    <t>N720-S505</t>
  </si>
  <si>
    <t>N720-S506</t>
  </si>
  <si>
    <t>N720-S507</t>
  </si>
  <si>
    <t>N720-S508</t>
  </si>
  <si>
    <t>N720-S510</t>
  </si>
  <si>
    <t>N720-S511</t>
  </si>
  <si>
    <t>N720-S513</t>
  </si>
  <si>
    <t>N720-S515</t>
  </si>
  <si>
    <t>N720-S516</t>
  </si>
  <si>
    <t>N720-S517</t>
  </si>
  <si>
    <t>N720-S518</t>
  </si>
  <si>
    <t>N720-S520</t>
  </si>
  <si>
    <t>N720-S521</t>
  </si>
  <si>
    <t>N720-S522</t>
  </si>
  <si>
    <t>N721-S502</t>
  </si>
  <si>
    <t>N721-S503</t>
  </si>
  <si>
    <t>N721-S505</t>
  </si>
  <si>
    <t>N721-S506</t>
  </si>
  <si>
    <t>N721-S507</t>
  </si>
  <si>
    <t>N721-S508</t>
  </si>
  <si>
    <t>N721-S510</t>
  </si>
  <si>
    <t>N721-S511</t>
  </si>
  <si>
    <t>N721-S513</t>
  </si>
  <si>
    <t>N721-S515</t>
  </si>
  <si>
    <t>N721-S516</t>
  </si>
  <si>
    <t>N721-S517</t>
  </si>
  <si>
    <t>N721-S518</t>
  </si>
  <si>
    <t>N721-S520</t>
  </si>
  <si>
    <t>N721-S521</t>
  </si>
  <si>
    <t>N721-S522</t>
  </si>
  <si>
    <t>N722-S502</t>
  </si>
  <si>
    <t>N722-S503</t>
  </si>
  <si>
    <t>N722-S505</t>
  </si>
  <si>
    <t>N722-S506</t>
  </si>
  <si>
    <t>N722-S507</t>
  </si>
  <si>
    <t>N722-S508</t>
  </si>
  <si>
    <t>N722-S510</t>
  </si>
  <si>
    <t>N722-S511</t>
  </si>
  <si>
    <t>N722-S513</t>
  </si>
  <si>
    <t>N722-S515</t>
  </si>
  <si>
    <t>N722-S516</t>
  </si>
  <si>
    <t>N722-S517</t>
  </si>
  <si>
    <t>N722-S518</t>
  </si>
  <si>
    <t>N722-S520</t>
  </si>
  <si>
    <t>N722-S521</t>
  </si>
  <si>
    <t>N722-S522</t>
  </si>
  <si>
    <t>N723-S502</t>
  </si>
  <si>
    <t>N723-S503</t>
  </si>
  <si>
    <t>N723-S505</t>
  </si>
  <si>
    <t>N723-S506</t>
  </si>
  <si>
    <t>N723-S507</t>
  </si>
  <si>
    <t>N723-S508</t>
  </si>
  <si>
    <t>N723-S510</t>
  </si>
  <si>
    <t>N723-S511</t>
  </si>
  <si>
    <t>N723-S513</t>
  </si>
  <si>
    <t>N723-S515</t>
  </si>
  <si>
    <t>N723-S516</t>
  </si>
  <si>
    <t>N723-S517</t>
  </si>
  <si>
    <t>N723-S518</t>
  </si>
  <si>
    <t>N723-S520</t>
  </si>
  <si>
    <t>N723-S521</t>
  </si>
  <si>
    <t>N723-S522</t>
  </si>
  <si>
    <t>N724-S502</t>
  </si>
  <si>
    <t>N724-S503</t>
  </si>
  <si>
    <t>N724-S505</t>
  </si>
  <si>
    <t>N724-S506</t>
  </si>
  <si>
    <t>N724-S507</t>
  </si>
  <si>
    <t>N724-S508</t>
  </si>
  <si>
    <t>N724-S510</t>
  </si>
  <si>
    <t>N724-S511</t>
  </si>
  <si>
    <t>N724-S513</t>
  </si>
  <si>
    <t>N724-S515</t>
  </si>
  <si>
    <t>N724-S516</t>
  </si>
  <si>
    <t>N724-S517</t>
  </si>
  <si>
    <t>N724-S518</t>
  </si>
  <si>
    <t>N724-S520</t>
  </si>
  <si>
    <t>N724-S521</t>
  </si>
  <si>
    <t>N724-S522</t>
  </si>
  <si>
    <t>N726-S502</t>
  </si>
  <si>
    <t>N726-S503</t>
  </si>
  <si>
    <t>N726-S505</t>
  </si>
  <si>
    <t>N726-S506</t>
  </si>
  <si>
    <t>N726-S507</t>
  </si>
  <si>
    <t>N726-S508</t>
  </si>
  <si>
    <t>N726-S510</t>
  </si>
  <si>
    <t>N726-S511</t>
  </si>
  <si>
    <t>N726-S513</t>
  </si>
  <si>
    <t>N726-S515</t>
  </si>
  <si>
    <t>N726-S516</t>
  </si>
  <si>
    <t>N726-S517</t>
  </si>
  <si>
    <t>N726-S518</t>
  </si>
  <si>
    <t>N726-S520</t>
  </si>
  <si>
    <t>N726-S521</t>
  </si>
  <si>
    <t>N726-S522</t>
  </si>
  <si>
    <t>N727-S502</t>
  </si>
  <si>
    <t>N727-S503</t>
  </si>
  <si>
    <t>N727-S505</t>
  </si>
  <si>
    <t>N727-S506</t>
  </si>
  <si>
    <t>N727-S507</t>
  </si>
  <si>
    <t>N727-S508</t>
  </si>
  <si>
    <t>N727-S510</t>
  </si>
  <si>
    <t>N727-S511</t>
  </si>
  <si>
    <t>N727-S513</t>
  </si>
  <si>
    <t>N727-S515</t>
  </si>
  <si>
    <t>N727-S516</t>
  </si>
  <si>
    <t>N727-S517</t>
  </si>
  <si>
    <t>N727-S518</t>
  </si>
  <si>
    <t>N727-S520</t>
  </si>
  <si>
    <t>N727-S521</t>
  </si>
  <si>
    <t>N727-S522</t>
  </si>
  <si>
    <t>N728-S502</t>
  </si>
  <si>
    <t>N728-S503</t>
  </si>
  <si>
    <t>N728-S505</t>
  </si>
  <si>
    <t>N728-S506</t>
  </si>
  <si>
    <t>N728-S507</t>
  </si>
  <si>
    <t>N728-S508</t>
  </si>
  <si>
    <t>N728-S510</t>
  </si>
  <si>
    <t>N728-S511</t>
  </si>
  <si>
    <t>N728-S513</t>
  </si>
  <si>
    <t>N728-S515</t>
  </si>
  <si>
    <t>N728-S516</t>
  </si>
  <si>
    <t>N728-S517</t>
  </si>
  <si>
    <t>N728-S518</t>
  </si>
  <si>
    <t>N728-S520</t>
  </si>
  <si>
    <t>N728-S521</t>
  </si>
  <si>
    <t>N728-S522</t>
  </si>
  <si>
    <t>N729-S502</t>
  </si>
  <si>
    <t>N729-S503</t>
  </si>
  <si>
    <t>N729-S505</t>
  </si>
  <si>
    <t>N729-S506</t>
  </si>
  <si>
    <t>N729-S507</t>
  </si>
  <si>
    <t>N729-S508</t>
  </si>
  <si>
    <t>N729-S510</t>
  </si>
  <si>
    <t>N729-S511</t>
  </si>
  <si>
    <t>N729-S513</t>
  </si>
  <si>
    <t>N729-S515</t>
  </si>
  <si>
    <t>N729-S516</t>
  </si>
  <si>
    <t>N729-S517</t>
  </si>
  <si>
    <t>N729-S518</t>
  </si>
  <si>
    <t>N729-S520</t>
  </si>
  <si>
    <t>N729-S521</t>
  </si>
  <si>
    <t>N729-S522</t>
  </si>
  <si>
    <t>unknown</t>
  </si>
  <si>
    <t>Sample Set</t>
  </si>
  <si>
    <t>SI_TT7_A01-SI_TT5_A01</t>
  </si>
  <si>
    <t>SI_TT7_A02-SI_TT5_A02</t>
  </si>
  <si>
    <t>SI_TT7_A03-SI_TT5_A03</t>
  </si>
  <si>
    <t>SI_TT7_A04-SI_TT5_A04</t>
  </si>
  <si>
    <t>SI_TT7_A05-SI_TT5_A05</t>
  </si>
  <si>
    <t>SI_TT7_A06-SI_TT5_A06</t>
  </si>
  <si>
    <t>SI_TT7_A07-SI_TT5_A07</t>
  </si>
  <si>
    <t>SI_TT7_A08-SI_TT5_A08</t>
  </si>
  <si>
    <t>SI_TT7_A09-SI_TT5_A09</t>
  </si>
  <si>
    <t>SI_TT7_A10-SI_TT5_A10</t>
  </si>
  <si>
    <t>SI_TT7_A11-SI_TT5_A11</t>
  </si>
  <si>
    <t>SI_TT7_A12-SI_TT5_A12</t>
  </si>
  <si>
    <t>SI_TT7_B01-SI_TT5_B01</t>
  </si>
  <si>
    <t>SI_TT7_B02-SI_TT5_B02</t>
  </si>
  <si>
    <t>SI_TT7_B03-SI_TT5_B03</t>
  </si>
  <si>
    <t>SI_TT7_B04-SI_TT5_B04</t>
  </si>
  <si>
    <t>SI_TT7_B05-SI_TT5_B05</t>
  </si>
  <si>
    <t>SI_TT7_B06-SI_TT5_B06</t>
  </si>
  <si>
    <t>SI_TT7_B07-SI_TT5_B07</t>
  </si>
  <si>
    <t>SI_TT7_B08-SI_TT5_B08</t>
  </si>
  <si>
    <t>SI_TT7_B09-SI_TT5_B09</t>
  </si>
  <si>
    <t>SI_TT7_B10-SI_TT5_B10</t>
  </si>
  <si>
    <t>SI_TT7_B11-SI_TT5_B11</t>
  </si>
  <si>
    <t>SI_TT7_B12-SI_TT5_B12</t>
  </si>
  <si>
    <t>SI_TT7_C01-SI_TT5_C01</t>
  </si>
  <si>
    <t>SI_TT7_C02-SI_TT5_C02</t>
  </si>
  <si>
    <t>SI_TT7_C03-SI_TT5_C03</t>
  </si>
  <si>
    <t>SI_TT7_C04-SI_TT5_C04</t>
  </si>
  <si>
    <t>SI_TT7_C05-SI_TT5_C05</t>
  </si>
  <si>
    <t>SI_TT7_C06-SI_TT5_C06</t>
  </si>
  <si>
    <t>SI_TT7_C07-SI_TT5_C07</t>
  </si>
  <si>
    <t>SI_TT7_C08-SI_TT5_C08</t>
  </si>
  <si>
    <t>SI_TT7_C09-SI_TT5_C09</t>
  </si>
  <si>
    <t>SI_TT7_C10-SI_TT5_C10</t>
  </si>
  <si>
    <t>SI_TT7_C11-SI_TT5_C11</t>
  </si>
  <si>
    <t>SI_TT7_C12-SI_TT5_C12</t>
  </si>
  <si>
    <t>SI_TT7_D01-SI_TT5_D01</t>
  </si>
  <si>
    <t>SI_TT7_D02-SI_TT5_D02</t>
  </si>
  <si>
    <t>SI_TT7_D03-SI_TT5_D03</t>
  </si>
  <si>
    <t>SI_TT7_D04-SI_TT5_D04</t>
  </si>
  <si>
    <t>SI_TT7_D05-SI_TT5_D05</t>
  </si>
  <si>
    <t>SI_TT7_D06-SI_TT5_D06</t>
  </si>
  <si>
    <t>SI_TT7_D07-SI_TT5_D07</t>
  </si>
  <si>
    <t>SI_TT7_D08-SI_TT5_D08</t>
  </si>
  <si>
    <t>SI_TT7_D09-SI_TT5_D09</t>
  </si>
  <si>
    <t>SI_TT7_D10-SI_TT5_D10</t>
  </si>
  <si>
    <t>SI_TT7_D11-SI_TT5_D11</t>
  </si>
  <si>
    <t>SI_TT7_D12-SI_TT5_D12</t>
  </si>
  <si>
    <t>SI_TT7_E01-SI_TT5_E01</t>
  </si>
  <si>
    <t>SI_TT7_E02-SI_TT5_E02</t>
  </si>
  <si>
    <t>SI_TT7_E03-SI_TT5_E03</t>
  </si>
  <si>
    <t>SI_TT7_E04-SI_TT5_E04</t>
  </si>
  <si>
    <t>SI_TT7_E05-SI_TT5_E05</t>
  </si>
  <si>
    <t>SI_TT7_E06-SI_TT5_E06</t>
  </si>
  <si>
    <t>SI_TT7_E07-SI_TT5_E07</t>
  </si>
  <si>
    <t>SI_TT7_E08-SI_TT5_E08</t>
  </si>
  <si>
    <t>SI_TT7_E09-SI_TT5_E09</t>
  </si>
  <si>
    <t>SI_TT7_E10-SI_TT5_E10</t>
  </si>
  <si>
    <t>SI_TT7_E11-SI_TT5_E11</t>
  </si>
  <si>
    <t>SI_TT7_E12-SI_TT5_E12</t>
  </si>
  <si>
    <t>SI_TT7_F01-SI_TT5_F01</t>
  </si>
  <si>
    <t>SI_TT7_F02-SI_TT5_F02</t>
  </si>
  <si>
    <t>SI_TT7_F03-SI_TT5_F03</t>
  </si>
  <si>
    <t>SI_TT7_F04-SI_TT5_F04</t>
  </si>
  <si>
    <t>SI_TT7_F05-SI_TT5_F05</t>
  </si>
  <si>
    <t>SI_TT7_F06-SI_TT5_F06</t>
  </si>
  <si>
    <t>SI_TT7_F07-SI_TT5_F07</t>
  </si>
  <si>
    <t>SI_TT7_F08-SI_TT5_F08</t>
  </si>
  <si>
    <t>SI_TT7_F09-SI_TT5_F09</t>
  </si>
  <si>
    <t>SI_TT7_F10-SI_TT5_F10</t>
  </si>
  <si>
    <t>SI_TT7_F11-SI_TT5_F11</t>
  </si>
  <si>
    <t>SI_TT7_F12-SI_TT5_F12</t>
  </si>
  <si>
    <t>SI_TT7_G01-SI_TT5_G01</t>
  </si>
  <si>
    <t>SI_TT7_G02-SI_TT5_G02</t>
  </si>
  <si>
    <t>SI_TT7_G03-SI_TT5_G03</t>
  </si>
  <si>
    <t>SI_TT7_G04-SI_TT5_G04</t>
  </si>
  <si>
    <t>SI_TT7_G05-SI_TT5_G05</t>
  </si>
  <si>
    <t>SI_TT7_G06-SI_TT5_G06</t>
  </si>
  <si>
    <t>SI_TT7_G07-SI_TT5_G07</t>
  </si>
  <si>
    <t>SI_TT7_G08-SI_TT5_G08</t>
  </si>
  <si>
    <t>SI_TT7_G09-SI_TT5_G09</t>
  </si>
  <si>
    <t>SI_TT7_G10-SI_TT5_G10</t>
  </si>
  <si>
    <t>SI_TT7_G11-SI_TT5_G11</t>
  </si>
  <si>
    <t>SI_TT7_G12-SI_TT5_G12</t>
  </si>
  <si>
    <t>SI_TT7_H01-SI_TT5_H01</t>
  </si>
  <si>
    <t>SI_TT7_H02-SI_TT5_H02</t>
  </si>
  <si>
    <t>SI_TT7_H03-SI_TT5_H03</t>
  </si>
  <si>
    <t>SI_TT7_H04-SI_TT5_H04</t>
  </si>
  <si>
    <t>SI_TT7_H05-SI_TT5_H05</t>
  </si>
  <si>
    <t>SI_TT7_H06-SI_TT5_H06</t>
  </si>
  <si>
    <t>SI_TT7_H07-SI_TT5_H07</t>
  </si>
  <si>
    <t>SI_TT7_H08-SI_TT5_H08</t>
  </si>
  <si>
    <t>SI_TT7_H09-SI_TT5_H09</t>
  </si>
  <si>
    <t>SI_TT7_H10-SI_TT5_H10</t>
  </si>
  <si>
    <t>SI_TT7_H11-SI_TT5_H11</t>
  </si>
  <si>
    <t>SI_TT7_H12-SI_TT5_H12</t>
  </si>
  <si>
    <t>UDP70001-UDP50001</t>
  </si>
  <si>
    <t>UDP70002-UDP50002</t>
  </si>
  <si>
    <t>UDP70003-UDP50003</t>
  </si>
  <si>
    <t>UDP70004-UDP50004</t>
  </si>
  <si>
    <t>UDP70005-UDP50005</t>
  </si>
  <si>
    <t>UDP70006-UDP50006</t>
  </si>
  <si>
    <t>UDP70007-UDP50007</t>
  </si>
  <si>
    <t>UDP70008-UDP50008</t>
  </si>
  <si>
    <t>UDP70009-UDP50009</t>
  </si>
  <si>
    <t>UDP70010-UDP50010</t>
  </si>
  <si>
    <t>UDP70011-UDP50011</t>
  </si>
  <si>
    <t>UDP70012-UDP50012</t>
  </si>
  <si>
    <t>UDP70013-UDP50013</t>
  </si>
  <si>
    <t>UDP70014-UDP50014</t>
  </si>
  <si>
    <t>UDP70015-UDP50015</t>
  </si>
  <si>
    <t>UDP70016-UDP50016</t>
  </si>
  <si>
    <t>UDP70017-UDP50017</t>
  </si>
  <si>
    <t>UDP70018-UDP50018</t>
  </si>
  <si>
    <t>UDP70019-UDP50019</t>
  </si>
  <si>
    <t>UDP70020-UDP50020</t>
  </si>
  <si>
    <t>UDP70021-UDP50021</t>
  </si>
  <si>
    <t>UDP70022-UDP50022</t>
  </si>
  <si>
    <t>UDP70023-UDP50023</t>
  </si>
  <si>
    <t>UDP70024-UDP50024</t>
  </si>
  <si>
    <t>UDP70025-UDP50025</t>
  </si>
  <si>
    <t>UDP70026-UDP50026</t>
  </si>
  <si>
    <t>UDP70027-UDP50027</t>
  </si>
  <si>
    <t>UDP70028-UDP50028</t>
  </si>
  <si>
    <t>UDP70029-UDP50029</t>
  </si>
  <si>
    <t>UDP70030-UDP50030</t>
  </si>
  <si>
    <t>UDP70031-UDP50031</t>
  </si>
  <si>
    <t>UDP70032-UDP50032</t>
  </si>
  <si>
    <t>UDP70033-UDP50033</t>
  </si>
  <si>
    <t>UDP70034-UDP50034</t>
  </si>
  <si>
    <t>UDP70035-UDP50035</t>
  </si>
  <si>
    <t>UDP70036-UDP50036</t>
  </si>
  <si>
    <t>UDP70037-UDP50037</t>
  </si>
  <si>
    <t>UDP70038-UDP50038</t>
  </si>
  <si>
    <t>UDP70039-UDP50039</t>
  </si>
  <si>
    <t>UDP70040-UDP50040</t>
  </si>
  <si>
    <t>UDP70041-UDP50041</t>
  </si>
  <si>
    <t>UDP70042-UDP50042</t>
  </si>
  <si>
    <t>UDP70043-UDP50043</t>
  </si>
  <si>
    <t>UDP70044-UDP50044</t>
  </si>
  <si>
    <t>UDP70045-UDP50045</t>
  </si>
  <si>
    <t>UDP70046-UDP50046</t>
  </si>
  <si>
    <t>UDP70047-UDP50047</t>
  </si>
  <si>
    <t>UDP70048-UDP50048</t>
  </si>
  <si>
    <t>UDP70049-UDP50049</t>
  </si>
  <si>
    <t>UDP70050-UDP50050</t>
  </si>
  <si>
    <t>UDP70051-UDP50051</t>
  </si>
  <si>
    <t>UDP70052-UDP50052</t>
  </si>
  <si>
    <t>UDP70053-UDP50053</t>
  </si>
  <si>
    <t>UDP70054-UDP50054</t>
  </si>
  <si>
    <t>UDP70055-UDP50055</t>
  </si>
  <si>
    <t>UDP70056-UDP50056</t>
  </si>
  <si>
    <t>UDP70057-UDP50057</t>
  </si>
  <si>
    <t>UDP70058-UDP50058</t>
  </si>
  <si>
    <t>UDP70059-UDP50059</t>
  </si>
  <si>
    <t>UDP70060-UDP50060</t>
  </si>
  <si>
    <t>UDP70061-UDP50061</t>
  </si>
  <si>
    <t>UDP70062-UDP50062</t>
  </si>
  <si>
    <t>UDP70063-UDP50063</t>
  </si>
  <si>
    <t>UDP70064-UDP50064</t>
  </si>
  <si>
    <t>UDP70065-UDP50065</t>
  </si>
  <si>
    <t>UDP70066-UDP50066</t>
  </si>
  <si>
    <t>UDP70067-UDP50067</t>
  </si>
  <si>
    <t>UDP70068-UDP50068</t>
  </si>
  <si>
    <t>UDP70069-UDP50069</t>
  </si>
  <si>
    <t>UDP70070-UDP50070</t>
  </si>
  <si>
    <t>UDP70071-UDP50071</t>
  </si>
  <si>
    <t>UDP70072-UDP50072</t>
  </si>
  <si>
    <t>UDP70073-UDP50073</t>
  </si>
  <si>
    <t>UDP70074-UDP50074</t>
  </si>
  <si>
    <t>UDP70075-UDP50075</t>
  </si>
  <si>
    <t>UDP70076-UDP50076</t>
  </si>
  <si>
    <t>UDP70077-UDP50077</t>
  </si>
  <si>
    <t>UDP70078-UDP50078</t>
  </si>
  <si>
    <t>UDP70079-UDP50079</t>
  </si>
  <si>
    <t>UDP70080-UDP50080</t>
  </si>
  <si>
    <t>UDP70081-UDP50081</t>
  </si>
  <si>
    <t>UDP70082-UDP50082</t>
  </si>
  <si>
    <t>UDP70083-UDP50083</t>
  </si>
  <si>
    <t>UDP70084-UDP50084</t>
  </si>
  <si>
    <t>UDP70085-UDP50085</t>
  </si>
  <si>
    <t>UDP70086-UDP50086</t>
  </si>
  <si>
    <t>UDP70087-UDP50087</t>
  </si>
  <si>
    <t>UDP70088-UDP50088</t>
  </si>
  <si>
    <t>UDP70089-UDP50089</t>
  </si>
  <si>
    <t>UDP70090-UDP50090</t>
  </si>
  <si>
    <t>UDP70091-UDP50091</t>
  </si>
  <si>
    <t>UDP70092-UDP50092</t>
  </si>
  <si>
    <t>UDP70093-UDP50093</t>
  </si>
  <si>
    <t>UDP70094-UDP50094</t>
  </si>
  <si>
    <t>UDP70095-UDP50095</t>
  </si>
  <si>
    <t>UDP70096-UDP50096</t>
  </si>
  <si>
    <t>UDP70097-UDP50097</t>
  </si>
  <si>
    <t>UDP70098-UDP50098</t>
  </si>
  <si>
    <t>UDP70099-UDP50099</t>
  </si>
  <si>
    <t>UDP70100-UDP50100</t>
  </si>
  <si>
    <t>UDP70101-UDP50101</t>
  </si>
  <si>
    <t>UDP70102-UDP50102</t>
  </si>
  <si>
    <t>UDP70103-UDP50103</t>
  </si>
  <si>
    <t>UDP70104-UDP50104</t>
  </si>
  <si>
    <t>UDP70105-UDP50105</t>
  </si>
  <si>
    <t>UDP70106-UDP50106</t>
  </si>
  <si>
    <t>UDP70107-UDP50107</t>
  </si>
  <si>
    <t>UDP70108-UDP50108</t>
  </si>
  <si>
    <t>UDP70109-UDP50109</t>
  </si>
  <si>
    <t>UDP70110-UDP50110</t>
  </si>
  <si>
    <t>UDP70111-UDP50111</t>
  </si>
  <si>
    <t>UDP70112-UDP50112</t>
  </si>
  <si>
    <t>UDP70113-UDP50113</t>
  </si>
  <si>
    <t>UDP70114-UDP50114</t>
  </si>
  <si>
    <t>UDP70115-UDP50115</t>
  </si>
  <si>
    <t>UDP70116-UDP50116</t>
  </si>
  <si>
    <t>UDP70117-UDP50117</t>
  </si>
  <si>
    <t>UDP70118-UDP50118</t>
  </si>
  <si>
    <t>UDP70119-UDP50119</t>
  </si>
  <si>
    <t>UDP70120-UDP50120</t>
  </si>
  <si>
    <t>UDP70121-UDP50121</t>
  </si>
  <si>
    <t>UDP70122-UDP50122</t>
  </si>
  <si>
    <t>UDP70123-UDP50123</t>
  </si>
  <si>
    <t>UDP70124-UDP50124</t>
  </si>
  <si>
    <t>UDP70125-UDP50125</t>
  </si>
  <si>
    <t>UDP70126-UDP50126</t>
  </si>
  <si>
    <t>UDP70127-UDP50127</t>
  </si>
  <si>
    <t>UDP70128-UDP50128</t>
  </si>
  <si>
    <t>UDP70129-UDP50129</t>
  </si>
  <si>
    <t>UDP70130-UDP50130</t>
  </si>
  <si>
    <t>UDP70131-UDP50131</t>
  </si>
  <si>
    <t>UDP70132-UDP50132</t>
  </si>
  <si>
    <t>UDP70133-UDP50133</t>
  </si>
  <si>
    <t>UDP70134-UDP50134</t>
  </si>
  <si>
    <t>UDP70135-UDP50135</t>
  </si>
  <si>
    <t>UDP70136-UDP50136</t>
  </si>
  <si>
    <t>UDP70137-UDP50137</t>
  </si>
  <si>
    <t>UDP70138-UDP50138</t>
  </si>
  <si>
    <t>UDP70139-UDP50139</t>
  </si>
  <si>
    <t>UDP70140-UDP50140</t>
  </si>
  <si>
    <t>UDP70141-UDP50141</t>
  </si>
  <si>
    <t>UDP70142-UDP50142</t>
  </si>
  <si>
    <t>UDP70143-UDP50143</t>
  </si>
  <si>
    <t>UDP70144-UDP50144</t>
  </si>
  <si>
    <t>UDP70145-UDP50145</t>
  </si>
  <si>
    <t>UDP70146-UDP50146</t>
  </si>
  <si>
    <t>UDP70147-UDP50147</t>
  </si>
  <si>
    <t>UDP70148-UDP50148</t>
  </si>
  <si>
    <t>UDP70149-UDP50149</t>
  </si>
  <si>
    <t>UDP70150-UDP50150</t>
  </si>
  <si>
    <t>UDP70151-UDP50151</t>
  </si>
  <si>
    <t>UDP70152-UDP50152</t>
  </si>
  <si>
    <t>UDP70153-UDP50153</t>
  </si>
  <si>
    <t>UDP70154-UDP50154</t>
  </si>
  <si>
    <t>UDP70155-UDP50155</t>
  </si>
  <si>
    <t>UDP70156-UDP50156</t>
  </si>
  <si>
    <t>UDP70157-UDP50157</t>
  </si>
  <si>
    <t>UDP70158-UDP50158</t>
  </si>
  <si>
    <t>UDP70159-UDP50159</t>
  </si>
  <si>
    <t>UDP70160-UDP50160</t>
  </si>
  <si>
    <t>UDP70161-UDP50161</t>
  </si>
  <si>
    <t>UDP70162-UDP50162</t>
  </si>
  <si>
    <t>UDP70163-UDP50163</t>
  </si>
  <si>
    <t>UDP70164-UDP50164</t>
  </si>
  <si>
    <t>UDP70165-UDP50165</t>
  </si>
  <si>
    <t>UDP70166-UDP50166</t>
  </si>
  <si>
    <t>UDP70167-UDP50167</t>
  </si>
  <si>
    <t>UDP70168-UDP50168</t>
  </si>
  <si>
    <t>UDP70169-UDP50169</t>
  </si>
  <si>
    <t>UDP70170-UDP50170</t>
  </si>
  <si>
    <t>UDP70171-UDP50171</t>
  </si>
  <si>
    <t>UDP70172-UDP50172</t>
  </si>
  <si>
    <t>UDP70173-UDP50173</t>
  </si>
  <si>
    <t>UDP70174-UDP50174</t>
  </si>
  <si>
    <t>UDP70175-UDP50175</t>
  </si>
  <si>
    <t>UDP70176-UDP50176</t>
  </si>
  <si>
    <t>UDP70177-UDP50177</t>
  </si>
  <si>
    <t>UDP70178-UDP50178</t>
  </si>
  <si>
    <t>UDP70179-UDP50179</t>
  </si>
  <si>
    <t>UDP70180-UDP50180</t>
  </si>
  <si>
    <t>UDP70181-UDP50181</t>
  </si>
  <si>
    <t>UDP70182-UDP50182</t>
  </si>
  <si>
    <t>UDP70183-UDP50183</t>
  </si>
  <si>
    <t>UDP70184-UDP50184</t>
  </si>
  <si>
    <t>UDP70185-UDP50185</t>
  </si>
  <si>
    <t>UDP70186-UDP50186</t>
  </si>
  <si>
    <t>UDP70187-UDP50187</t>
  </si>
  <si>
    <t>UDP70188-UDP50188</t>
  </si>
  <si>
    <t>UDP70189-UDP50189</t>
  </si>
  <si>
    <t>UDP70190-UDP50190</t>
  </si>
  <si>
    <t>UDP70191-UDP50191</t>
  </si>
  <si>
    <t>UDP70192-UDP50192</t>
  </si>
  <si>
    <t>UDP70193-UDP50193</t>
  </si>
  <si>
    <t>UDP70194-UDP50194</t>
  </si>
  <si>
    <t>UDP70195-UDP50195</t>
  </si>
  <si>
    <t>UDP70196-UDP50196</t>
  </si>
  <si>
    <t>UDP70197-UDP50197</t>
  </si>
  <si>
    <t>UDP70198-UDP50198</t>
  </si>
  <si>
    <t>UDP70199-UDP50199</t>
  </si>
  <si>
    <t>UDP70200-UDP50200</t>
  </si>
  <si>
    <t>UDP70201-UDP50201</t>
  </si>
  <si>
    <t>UDP70202-UDP50202</t>
  </si>
  <si>
    <t>UDP70203-UDP50203</t>
  </si>
  <si>
    <t>UDP70204-UDP50204</t>
  </si>
  <si>
    <t>UDP70205-UDP50205</t>
  </si>
  <si>
    <t>UDP70206-UDP50206</t>
  </si>
  <si>
    <t>UDP70207-UDP50207</t>
  </si>
  <si>
    <t>UDP70208-UDP50208</t>
  </si>
  <si>
    <t>UDP70209-UDP50209</t>
  </si>
  <si>
    <t>UDP70210-UDP50210</t>
  </si>
  <si>
    <t>UDP70211-UDP50211</t>
  </si>
  <si>
    <t>UDP70212-UDP50212</t>
  </si>
  <si>
    <t>UDP70213-UDP50213</t>
  </si>
  <si>
    <t>UDP70214-UDP50214</t>
  </si>
  <si>
    <t>UDP70215-UDP50215</t>
  </si>
  <si>
    <t>UDP70216-UDP50216</t>
  </si>
  <si>
    <t>UDP70217-UDP50217</t>
  </si>
  <si>
    <t>UDP70218-UDP50218</t>
  </si>
  <si>
    <t>UDP70219-UDP50219</t>
  </si>
  <si>
    <t>UDP70220-UDP50220</t>
  </si>
  <si>
    <t>UDP70221-UDP50221</t>
  </si>
  <si>
    <t>UDP70222-UDP50222</t>
  </si>
  <si>
    <t>UDP70223-UDP50223</t>
  </si>
  <si>
    <t>UDP70224-UDP50224</t>
  </si>
  <si>
    <t>UDP70225-UDP50225</t>
  </si>
  <si>
    <t>UDP70226-UDP50226</t>
  </si>
  <si>
    <t>UDP70227-UDP50227</t>
  </si>
  <si>
    <t>UDP70228-UDP50228</t>
  </si>
  <si>
    <t>UDP70229-UDP50229</t>
  </si>
  <si>
    <t>UDP70230-UDP50230</t>
  </si>
  <si>
    <t>UDP70231-UDP50231</t>
  </si>
  <si>
    <t>UDP70232-UDP50232</t>
  </si>
  <si>
    <t>UDP70233-UDP50233</t>
  </si>
  <si>
    <t>UDP70234-UDP50234</t>
  </si>
  <si>
    <t>UDP70235-UDP50235</t>
  </si>
  <si>
    <t>UDP70236-UDP50236</t>
  </si>
  <si>
    <t>UDP70237-UDP50237</t>
  </si>
  <si>
    <t>UDP70238-UDP50238</t>
  </si>
  <si>
    <t>UDP70239-UDP50239</t>
  </si>
  <si>
    <t>UDP70240-UDP50240</t>
  </si>
  <si>
    <t>UDP70241-UDP50241</t>
  </si>
  <si>
    <t>UDP70242-UDP50242</t>
  </si>
  <si>
    <t>UDP70243-UDP50243</t>
  </si>
  <si>
    <t>UDP70244-UDP50244</t>
  </si>
  <si>
    <t>UDP70245-UDP50245</t>
  </si>
  <si>
    <t>UDP70246-UDP50246</t>
  </si>
  <si>
    <t>UDP70247-UDP50247</t>
  </si>
  <si>
    <t>UDP70248-UDP50248</t>
  </si>
  <si>
    <t>UDP70249-UDP50249</t>
  </si>
  <si>
    <t>UDP70250-UDP50250</t>
  </si>
  <si>
    <t>UDP70251-UDP50251</t>
  </si>
  <si>
    <t>UDP70252-UDP50252</t>
  </si>
  <si>
    <t>UDP70253-UDP50253</t>
  </si>
  <si>
    <t>UDP70254-UDP50254</t>
  </si>
  <si>
    <t>UDP70255-UDP50255</t>
  </si>
  <si>
    <t>UDP70256-UDP50256</t>
  </si>
  <si>
    <t>UDP70257-UDP50257</t>
  </si>
  <si>
    <t>UDP70258-UDP50258</t>
  </si>
  <si>
    <t>UDP70259-UDP50259</t>
  </si>
  <si>
    <t>UDP70260-UDP50260</t>
  </si>
  <si>
    <t>UDP70261-UDP50261</t>
  </si>
  <si>
    <t>UDP70262-UDP50262</t>
  </si>
  <si>
    <t>UDP70263-UDP50263</t>
  </si>
  <si>
    <t>UDP70264-UDP50264</t>
  </si>
  <si>
    <t>UDP70265-UDP50265</t>
  </si>
  <si>
    <t>UDP70266-UDP50266</t>
  </si>
  <si>
    <t>UDP70267-UDP50267</t>
  </si>
  <si>
    <t>UDP70268-UDP50268</t>
  </si>
  <si>
    <t>UDP70269-UDP50269</t>
  </si>
  <si>
    <t>UDP70270-UDP50270</t>
  </si>
  <si>
    <t>UDP70271-UDP50271</t>
  </si>
  <si>
    <t>UDP70272-UDP50272</t>
  </si>
  <si>
    <t>UDP70273-UDP50273</t>
  </si>
  <si>
    <t>UDP70274-UDP50274</t>
  </si>
  <si>
    <t>UDP70275-UDP50275</t>
  </si>
  <si>
    <t>UDP70276-UDP50276</t>
  </si>
  <si>
    <t>UDP70277-UDP50277</t>
  </si>
  <si>
    <t>UDP70278-UDP50278</t>
  </si>
  <si>
    <t>UDP70279-UDP50279</t>
  </si>
  <si>
    <t>UDP70280-UDP50280</t>
  </si>
  <si>
    <t>UDP70281-UDP50281</t>
  </si>
  <si>
    <t>UDP70282-UDP50282</t>
  </si>
  <si>
    <t>UDP70283-UDP50283</t>
  </si>
  <si>
    <t>UDP70284-UDP50284</t>
  </si>
  <si>
    <t>UDP70285-UDP50285</t>
  </si>
  <si>
    <t>UDP70286-UDP50286</t>
  </si>
  <si>
    <t>UDP70287-UDP50287</t>
  </si>
  <si>
    <t>UDP70288-UDP50288</t>
  </si>
  <si>
    <t>UDP70289-UDP50289</t>
  </si>
  <si>
    <t>UDP70290-UDP50290</t>
  </si>
  <si>
    <t>UDP70291-UDP50291</t>
  </si>
  <si>
    <t>UDP70292-UDP50292</t>
  </si>
  <si>
    <t>UDP70293-UDP50293</t>
  </si>
  <si>
    <t>UDP70294-UDP50294</t>
  </si>
  <si>
    <t>UDP70295-UDP50295</t>
  </si>
  <si>
    <t>UDP70296-UDP50296</t>
  </si>
  <si>
    <t>UDP70297-UDP50297</t>
  </si>
  <si>
    <t>UDP70298-UDP50298</t>
  </si>
  <si>
    <t>UDP70299-UDP50299</t>
  </si>
  <si>
    <t>UDP70300-UDP50300</t>
  </si>
  <si>
    <t>UDP70301-UDP50301</t>
  </si>
  <si>
    <t>UDP70302-UDP50302</t>
  </si>
  <si>
    <t>UDP70303-UDP50303</t>
  </si>
  <si>
    <t>UDP70304-UDP50304</t>
  </si>
  <si>
    <t>UDP70305-UDP50305</t>
  </si>
  <si>
    <t>UDP70306-UDP50306</t>
  </si>
  <si>
    <t>UDP70307-UDP50307</t>
  </si>
  <si>
    <t>UDP70308-UDP50308</t>
  </si>
  <si>
    <t>UDP70309-UDP50309</t>
  </si>
  <si>
    <t>UDP70310-UDP50310</t>
  </si>
  <si>
    <t>UDP70311-UDP50311</t>
  </si>
  <si>
    <t>UDP70312-UDP50312</t>
  </si>
  <si>
    <t>UDP70313-UDP50313</t>
  </si>
  <si>
    <t>UDP70314-UDP50314</t>
  </si>
  <si>
    <t>UDP70315-UDP50315</t>
  </si>
  <si>
    <t>UDP70316-UDP50316</t>
  </si>
  <si>
    <t>UDP70317-UDP50317</t>
  </si>
  <si>
    <t>UDP70318-UDP50318</t>
  </si>
  <si>
    <t>UDP70319-UDP50319</t>
  </si>
  <si>
    <t>UDP70320-UDP50320</t>
  </si>
  <si>
    <t>UDP70321-UDP50321</t>
  </si>
  <si>
    <t>UDP70322-UDP50322</t>
  </si>
  <si>
    <t>UDP70323-UDP50323</t>
  </si>
  <si>
    <t>UDP70324-UDP50324</t>
  </si>
  <si>
    <t>UDP70325-UDP50325</t>
  </si>
  <si>
    <t>UDP70326-UDP50326</t>
  </si>
  <si>
    <t>UDP70327-UDP50327</t>
  </si>
  <si>
    <t>UDP70328-UDP50328</t>
  </si>
  <si>
    <t>UDP70329-UDP50329</t>
  </si>
  <si>
    <t>UDP70330-UDP50330</t>
  </si>
  <si>
    <t>UDP70331-UDP50331</t>
  </si>
  <si>
    <t>UDP70332-UDP50332</t>
  </si>
  <si>
    <t>UDP70333-UDP50333</t>
  </si>
  <si>
    <t>UDP70334-UDP50334</t>
  </si>
  <si>
    <t>UDP70335-UDP50335</t>
  </si>
  <si>
    <t>UDP70336-UDP50336</t>
  </si>
  <si>
    <t>UDP70337-UDP50337</t>
  </si>
  <si>
    <t>UDP70338-UDP50338</t>
  </si>
  <si>
    <t>UDP70339-UDP50339</t>
  </si>
  <si>
    <t>UDP70340-UDP50340</t>
  </si>
  <si>
    <t>UDP70341-UDP50341</t>
  </si>
  <si>
    <t>UDP70342-UDP50342</t>
  </si>
  <si>
    <t>UDP70343-UDP50343</t>
  </si>
  <si>
    <t>UDP70344-UDP50344</t>
  </si>
  <si>
    <t>UDP70345-UDP50345</t>
  </si>
  <si>
    <t>UDP70346-UDP50346</t>
  </si>
  <si>
    <t>UDP70347-UDP50347</t>
  </si>
  <si>
    <t>UDP70348-UDP50348</t>
  </si>
  <si>
    <t>UDP70349-UDP50349</t>
  </si>
  <si>
    <t>UDP70350-UDP50350</t>
  </si>
  <si>
    <t>UDP70351-UDP50351</t>
  </si>
  <si>
    <t>UDP70352-UDP50352</t>
  </si>
  <si>
    <t>UDP70353-UDP50353</t>
  </si>
  <si>
    <t>UDP70354-UDP50354</t>
  </si>
  <si>
    <t>UDP70355-UDP50355</t>
  </si>
  <si>
    <t>UDP70356-UDP50356</t>
  </si>
  <si>
    <t>UDP70357-UDP50357</t>
  </si>
  <si>
    <t>UDP70358-UDP50358</t>
  </si>
  <si>
    <t>UDP70359-UDP50359</t>
  </si>
  <si>
    <t>UDP70360-UDP50360</t>
  </si>
  <si>
    <t>UDP70361-UDP50361</t>
  </si>
  <si>
    <t>UDP70362-UDP50362</t>
  </si>
  <si>
    <t>UDP70363-UDP50363</t>
  </si>
  <si>
    <t>UDP70364-UDP50364</t>
  </si>
  <si>
    <t>UDP70365-UDP50365</t>
  </si>
  <si>
    <t>UDP70366-UDP50366</t>
  </si>
  <si>
    <t>UDP70367-UDP50367</t>
  </si>
  <si>
    <t>UDP70368-UDP50368</t>
  </si>
  <si>
    <t>UDP70369-UDP50369</t>
  </si>
  <si>
    <t>UDP70370-UDP50370</t>
  </si>
  <si>
    <t>UDP70371-UDP50371</t>
  </si>
  <si>
    <t>UDP70372-UDP50372</t>
  </si>
  <si>
    <t>UDP70373-UDP50373</t>
  </si>
  <si>
    <t>UDP70374-UDP50374</t>
  </si>
  <si>
    <t>UDP70375-UDP50375</t>
  </si>
  <si>
    <t>UDP70376-UDP50376</t>
  </si>
  <si>
    <t>UDP70377-UDP50377</t>
  </si>
  <si>
    <t>UDP70378-UDP50378</t>
  </si>
  <si>
    <t>UDP70379-UDP50379</t>
  </si>
  <si>
    <t>UDP70380-UDP50380</t>
  </si>
  <si>
    <t>UDP70381-UDP50381</t>
  </si>
  <si>
    <t>UDP70382-UDP50382</t>
  </si>
  <si>
    <t>UDP70383-UDP50383</t>
  </si>
  <si>
    <t>UDP70384-UDP50384</t>
  </si>
  <si>
    <t>UDP70252V2-UDP50252V2</t>
  </si>
  <si>
    <t>UDP70258V2-UDP50258V2</t>
  </si>
  <si>
    <t>UDP70289V2-UDP50289V2</t>
  </si>
  <si>
    <t>UDP70290V2-UDP50290V2</t>
  </si>
  <si>
    <t>UDP70291V2-UDP50291V2</t>
  </si>
  <si>
    <t>UDP70301V2-UDP50301V2</t>
  </si>
  <si>
    <t>UDI70001-UDI50001</t>
  </si>
  <si>
    <t>UDI70002-UDI50002</t>
  </si>
  <si>
    <t>UDI70003-UDI50003</t>
  </si>
  <si>
    <t>UDI70004-UDI50004</t>
  </si>
  <si>
    <t>UDI70005-UDI50005</t>
  </si>
  <si>
    <t>UDI70006-UDI50006</t>
  </si>
  <si>
    <t>UDI70007-UDI50007</t>
  </si>
  <si>
    <t>UDI70008-UDI50008</t>
  </si>
  <si>
    <t>UDI70009-UDI50009</t>
  </si>
  <si>
    <t>UDI70010-UDI50010</t>
  </si>
  <si>
    <t>UDI70011-UDI50011</t>
  </si>
  <si>
    <t>UDI70012-UDI50012</t>
  </si>
  <si>
    <t>UDI70013-UDI50013</t>
  </si>
  <si>
    <t>UDI70014-UDI50014</t>
  </si>
  <si>
    <t>UDI70015-UDI50015</t>
  </si>
  <si>
    <t>UDI70016-UDI50016</t>
  </si>
  <si>
    <t>UDI70017-UDI50017</t>
  </si>
  <si>
    <t>UDI70018-UDI50018</t>
  </si>
  <si>
    <t>UDI70019-UDI50019</t>
  </si>
  <si>
    <t>UDI70020-UDI50020</t>
  </si>
  <si>
    <t>UDI70021-UDI50021</t>
  </si>
  <si>
    <t>UDI70022-UDI50022</t>
  </si>
  <si>
    <t>UDI70023-UDI50023</t>
  </si>
  <si>
    <t>UDI70024-UDI50024</t>
  </si>
  <si>
    <t>UDI70025-UDI50025</t>
  </si>
  <si>
    <t>UDI70026-UDI50026</t>
  </si>
  <si>
    <t>UDI70027-UDI50027</t>
  </si>
  <si>
    <t>UDI70028-UDI50028</t>
  </si>
  <si>
    <t>UDI70029-UDI50029</t>
  </si>
  <si>
    <t>UDI70030-UDI50030</t>
  </si>
  <si>
    <t>UDI70031-UDI50031</t>
  </si>
  <si>
    <t>UDI70032-UDI50032</t>
  </si>
  <si>
    <t>UDI70033-UDI50033</t>
  </si>
  <si>
    <t>UDI70034-UDI50034</t>
  </si>
  <si>
    <t>UDI70035-UDI50035</t>
  </si>
  <si>
    <t>UDI70036-UDI50036</t>
  </si>
  <si>
    <t>UDI70037-UDI50037</t>
  </si>
  <si>
    <t>UDI70038-UDI50038</t>
  </si>
  <si>
    <t>UDI70039-UDI50039</t>
  </si>
  <si>
    <t>UDI70040-UDI50040</t>
  </si>
  <si>
    <t>UDI70041-UDI50041</t>
  </si>
  <si>
    <t>UDI70042-UDI50042</t>
  </si>
  <si>
    <t>UDI70043-UDI50043</t>
  </si>
  <si>
    <t>UDI70044-UDI50044</t>
  </si>
  <si>
    <t>UDI70045-UDI50045</t>
  </si>
  <si>
    <t>UDI70046-UDI50046</t>
  </si>
  <si>
    <t>UDI70047-UDI50047</t>
  </si>
  <si>
    <t>UDI70048-UDI50048</t>
  </si>
  <si>
    <t>UDI70049-UDI50049</t>
  </si>
  <si>
    <t>UDI70050-UDI50050</t>
  </si>
  <si>
    <t>UDI70051-UDI50051</t>
  </si>
  <si>
    <t>UDI70052-UDI50052</t>
  </si>
  <si>
    <t>UDI70053-UDI50053</t>
  </si>
  <si>
    <t>UDI70054-UDI50054</t>
  </si>
  <si>
    <t>UDI70055-UDI50055</t>
  </si>
  <si>
    <t>UDI70056-UDI50056</t>
  </si>
  <si>
    <t>UDI70057-UDI50057</t>
  </si>
  <si>
    <t>UDI70058-UDI50058</t>
  </si>
  <si>
    <t>UDI70059-UDI50059</t>
  </si>
  <si>
    <t>UDI70060-UDI50060</t>
  </si>
  <si>
    <t>UDI70061-UDI50061</t>
  </si>
  <si>
    <t>UDI70062-UDI50062</t>
  </si>
  <si>
    <t>UDI70063-UDI50063</t>
  </si>
  <si>
    <t>UDI70064-UDI50064</t>
  </si>
  <si>
    <t>UDI70065-UDI50065</t>
  </si>
  <si>
    <t>UDI70066-UDI50066</t>
  </si>
  <si>
    <t>UDI70067-UDI50067</t>
  </si>
  <si>
    <t>UDI70068-UDI50068</t>
  </si>
  <si>
    <t>UDI70069-UDI50069</t>
  </si>
  <si>
    <t>UDI70070-UDI50070</t>
  </si>
  <si>
    <t>UDI70071-UDI50071</t>
  </si>
  <si>
    <t>UDI70072-UDI50072</t>
  </si>
  <si>
    <t>UDI70073-UDI50073</t>
  </si>
  <si>
    <t>UDI70074-UDI50074</t>
  </si>
  <si>
    <t>UDI70075-UDI50075</t>
  </si>
  <si>
    <t>UDI70076-UDI50076</t>
  </si>
  <si>
    <t>UDI70077-UDI50077</t>
  </si>
  <si>
    <t>UDI70078-UDI50078</t>
  </si>
  <si>
    <t>UDI70079-UDI50079</t>
  </si>
  <si>
    <t>UDI70080-UDI50080</t>
  </si>
  <si>
    <t>UDI70081-UDI50081</t>
  </si>
  <si>
    <t>UDI70082-UDI50082</t>
  </si>
  <si>
    <t>UDI70083-UDI50083</t>
  </si>
  <si>
    <t>UDI70084-UDI50084</t>
  </si>
  <si>
    <t>UDI70085-UDI50085</t>
  </si>
  <si>
    <t>UDI70086-UDI50086</t>
  </si>
  <si>
    <t>UDI70087-UDI50087</t>
  </si>
  <si>
    <t>UDI70088-UDI50088</t>
  </si>
  <si>
    <t>UDI70089-UDI50089</t>
  </si>
  <si>
    <t>UDI70090-UDI50090</t>
  </si>
  <si>
    <t>UDI70091-UDI50091</t>
  </si>
  <si>
    <t>UDI70092-UDI50092</t>
  </si>
  <si>
    <t>UDI70093-UDI50093</t>
  </si>
  <si>
    <t>UDI70094-UDI50094</t>
  </si>
  <si>
    <t>UDI70095-UDI50095</t>
  </si>
  <si>
    <t>UDI70096-UDI50096</t>
  </si>
  <si>
    <t>UDI70015V2-UDI50015V2</t>
  </si>
  <si>
    <t>UDI70016V2-UDI50016V2</t>
  </si>
  <si>
    <t>UDI70055V2-UDI50055V2</t>
  </si>
  <si>
    <t>UDI70056V2-UDI50056V2</t>
  </si>
  <si>
    <t>SSXTLI7001</t>
  </si>
  <si>
    <t>SSXTLI7002</t>
  </si>
  <si>
    <t>SSXTLI7003</t>
  </si>
  <si>
    <t>SSXTLI7004</t>
  </si>
  <si>
    <t>SSXTLI7005</t>
  </si>
  <si>
    <t>SSXTLI7006</t>
  </si>
  <si>
    <t>SSXTLI7007</t>
  </si>
  <si>
    <t>SSXTLI7008</t>
  </si>
  <si>
    <t>SSXTLI7009</t>
  </si>
  <si>
    <t>SSXTLI7010</t>
  </si>
  <si>
    <t>SSXTLI7011</t>
  </si>
  <si>
    <t>SSXTLI7012</t>
  </si>
  <si>
    <t>SSXTLI7013</t>
  </si>
  <si>
    <t>SSXTLI7014</t>
  </si>
  <si>
    <t>SSXTLI7015</t>
  </si>
  <si>
    <t>SSXTLI7016</t>
  </si>
  <si>
    <t>SSXTLI7017</t>
  </si>
  <si>
    <t>SSXTLI7018</t>
  </si>
  <si>
    <t>SSXTLI7019</t>
  </si>
  <si>
    <t>SSXTLI7020</t>
  </si>
  <si>
    <t>SSXTLI7021</t>
  </si>
  <si>
    <t>SSXTLI7022</t>
  </si>
  <si>
    <t>SSXTLI7023</t>
  </si>
  <si>
    <t>SSXTLI7024</t>
  </si>
  <si>
    <t>SSXTLI7025</t>
  </si>
  <si>
    <t>SSXTLI7026</t>
  </si>
  <si>
    <t>SSXTLI7027</t>
  </si>
  <si>
    <t>SSXTLI7028</t>
  </si>
  <si>
    <t>SSXTLI7029</t>
  </si>
  <si>
    <t>SSXTLI7030</t>
  </si>
  <si>
    <t>SSXTLI7031</t>
  </si>
  <si>
    <t>SSXTLI7032</t>
  </si>
  <si>
    <t>SSXTLI7033</t>
  </si>
  <si>
    <t>SSXTLI7034</t>
  </si>
  <si>
    <t>SSXTLI7035</t>
  </si>
  <si>
    <t>SSXTLI7036</t>
  </si>
  <si>
    <t>SSXTLI7037</t>
  </si>
  <si>
    <t>SSXTLI7038</t>
  </si>
  <si>
    <t>SSXTLI7039</t>
  </si>
  <si>
    <t>SSXTLI7040</t>
  </si>
  <si>
    <t>SSXTLI7041</t>
  </si>
  <si>
    <t>SSXTLI7042</t>
  </si>
  <si>
    <t>SSXTLI7043</t>
  </si>
  <si>
    <t>SSXTLI7044</t>
  </si>
  <si>
    <t>SSXTLI7045</t>
  </si>
  <si>
    <t>SSXTLI7046</t>
  </si>
  <si>
    <t>SSXTLI7047</t>
  </si>
  <si>
    <t>SSXTLI7048</t>
  </si>
  <si>
    <t>SSXTLI7049</t>
  </si>
  <si>
    <t>SSXTLI7050</t>
  </si>
  <si>
    <t>SSXTLI7051</t>
  </si>
  <si>
    <t>SSXTLI7052</t>
  </si>
  <si>
    <t>SSXTLI7053</t>
  </si>
  <si>
    <t>SSXTLI7054</t>
  </si>
  <si>
    <t>SSXTLI7055</t>
  </si>
  <si>
    <t>SSXTLI7056</t>
  </si>
  <si>
    <t>SSXTLI7057</t>
  </si>
  <si>
    <t>SSXTLI7058</t>
  </si>
  <si>
    <t>SSXTLI7059</t>
  </si>
  <si>
    <t>SSXTLI7060</t>
  </si>
  <si>
    <t>SSXTLI7061</t>
  </si>
  <si>
    <t>SSXTLI7062</t>
  </si>
  <si>
    <t>SSXTLI7063</t>
  </si>
  <si>
    <t>SSXTLI7064</t>
  </si>
  <si>
    <t>SSXTLI7065</t>
  </si>
  <si>
    <t>SSXTLI7066</t>
  </si>
  <si>
    <t>SSXTLI7067</t>
  </si>
  <si>
    <t>SSXTLI7068</t>
  </si>
  <si>
    <t>SSXTLI7069</t>
  </si>
  <si>
    <t>SSXTLI7070</t>
  </si>
  <si>
    <t>SSXTLI7071</t>
  </si>
  <si>
    <t>SSXTLI7072</t>
  </si>
  <si>
    <t>SSXTLI7073</t>
  </si>
  <si>
    <t>SSXTLI7074</t>
  </si>
  <si>
    <t>SSXTLI7075</t>
  </si>
  <si>
    <t>SSXTLI7076</t>
  </si>
  <si>
    <t>SSXTLI7077</t>
  </si>
  <si>
    <t>SSXTLI7078</t>
  </si>
  <si>
    <t>SSXTLI7079</t>
  </si>
  <si>
    <t>SSXTLI7080</t>
  </si>
  <si>
    <t>SSXTLI7081</t>
  </si>
  <si>
    <t>SSXTLI7082</t>
  </si>
  <si>
    <t>SSXTLI7083</t>
  </si>
  <si>
    <t>SSXTLI7084</t>
  </si>
  <si>
    <t>SSXTLI7085</t>
  </si>
  <si>
    <t>SSXTLI7086</t>
  </si>
  <si>
    <t>SSXTLI7087</t>
  </si>
  <si>
    <t>SSXTLI7088</t>
  </si>
  <si>
    <t>SSXTLI7089</t>
  </si>
  <si>
    <t>SSXTLI7090</t>
  </si>
  <si>
    <t>SSXTLI7091</t>
  </si>
  <si>
    <t>SSXTLI7092</t>
  </si>
  <si>
    <t>SSXTLI7093</t>
  </si>
  <si>
    <t>SSXTLI7094</t>
  </si>
  <si>
    <t>SSXTLI7095</t>
  </si>
  <si>
    <t>SSXTLI7096</t>
  </si>
  <si>
    <t>SSXTLI7097</t>
  </si>
  <si>
    <t>SSXTLI7098</t>
  </si>
  <si>
    <t>SSXTLI7099</t>
  </si>
  <si>
    <t>SSXTLI7100</t>
  </si>
  <si>
    <t>SSXTLI7101</t>
  </si>
  <si>
    <t>SSXTLI7102</t>
  </si>
  <si>
    <t>SSXTLI7103</t>
  </si>
  <si>
    <t>SSXTLI7104</t>
  </si>
  <si>
    <t>SSXTLI7105</t>
  </si>
  <si>
    <t>SSXTLI7106</t>
  </si>
  <si>
    <t>SSXTLI7107</t>
  </si>
  <si>
    <t>SSXTLI7108</t>
  </si>
  <si>
    <t>SSXTLI7109</t>
  </si>
  <si>
    <t>SSXTLI7110</t>
  </si>
  <si>
    <t>SSXTLI7111</t>
  </si>
  <si>
    <t>SSXTLI7112</t>
  </si>
  <si>
    <t>SSXTLI7113</t>
  </si>
  <si>
    <t>SSXTLI7114</t>
  </si>
  <si>
    <t>SSXTLI7115</t>
  </si>
  <si>
    <t>SSXTLI7116</t>
  </si>
  <si>
    <t>SSXTLI7117</t>
  </si>
  <si>
    <t>SSXTLI7118</t>
  </si>
  <si>
    <t>SSXTLI7119</t>
  </si>
  <si>
    <t>SSXTLI7120</t>
  </si>
  <si>
    <t>SSXTLI7121</t>
  </si>
  <si>
    <t>SSXTLI7122</t>
  </si>
  <si>
    <t>SSXTLI7123</t>
  </si>
  <si>
    <t>SSXTLI7124</t>
  </si>
  <si>
    <t>SSXTLI7125</t>
  </si>
  <si>
    <t>SSXTLI7126</t>
  </si>
  <si>
    <t>SSXTLI7127</t>
  </si>
  <si>
    <t>SSXTLI7128</t>
  </si>
  <si>
    <t>SSXTLI7129</t>
  </si>
  <si>
    <t>SSXTLI7130</t>
  </si>
  <si>
    <t>SSXTLI7131</t>
  </si>
  <si>
    <t>SSXTLI7132</t>
  </si>
  <si>
    <t>SSXTLI7133</t>
  </si>
  <si>
    <t>SSXTLI7134</t>
  </si>
  <si>
    <t>SSXTLI7135</t>
  </si>
  <si>
    <t>SSXTLI7136</t>
  </si>
  <si>
    <t>SSXTLI7137</t>
  </si>
  <si>
    <t>SSXTLI7138</t>
  </si>
  <si>
    <t>SSXTLI7139</t>
  </si>
  <si>
    <t>SSXTLI7140</t>
  </si>
  <si>
    <t>SSXTLI7141</t>
  </si>
  <si>
    <t>SSXTLI7142</t>
  </si>
  <si>
    <t>SSXTLI7143</t>
  </si>
  <si>
    <t>SSXTLI7144</t>
  </si>
  <si>
    <t>SSXTLI7145</t>
  </si>
  <si>
    <t>SSXTLI7146</t>
  </si>
  <si>
    <t>SSXTLI7147</t>
  </si>
  <si>
    <t>SSXTLI7148</t>
  </si>
  <si>
    <t>SSXTLI7149</t>
  </si>
  <si>
    <t>SSXTLI7150</t>
  </si>
  <si>
    <t>SSXTLI7151</t>
  </si>
  <si>
    <t>SSXTLI7152</t>
  </si>
  <si>
    <t>SSXTLI7153</t>
  </si>
  <si>
    <t>SSXTLI7154</t>
  </si>
  <si>
    <t>SSXTLI7155</t>
  </si>
  <si>
    <t>SSXTLI7156</t>
  </si>
  <si>
    <t>SSXTLI7157</t>
  </si>
  <si>
    <t>SSXTLI7158</t>
  </si>
  <si>
    <t>SSXTLI7159</t>
  </si>
  <si>
    <t>SSXTLI7160</t>
  </si>
  <si>
    <t>SSXTLI7161</t>
  </si>
  <si>
    <t>SSXTLI7162</t>
  </si>
  <si>
    <t>SSXTLI7163</t>
  </si>
  <si>
    <t>SSXTLI7164</t>
  </si>
  <si>
    <t>SSXTLI7165</t>
  </si>
  <si>
    <t>SSXTLI7166</t>
  </si>
  <si>
    <t>SSXTLI7167</t>
  </si>
  <si>
    <t>SSXTLI7168</t>
  </si>
  <si>
    <t>SSXTLI7169</t>
  </si>
  <si>
    <t>SSXTLI7170</t>
  </si>
  <si>
    <t>SSXTLI7171</t>
  </si>
  <si>
    <t>SSXTLI7172</t>
  </si>
  <si>
    <t>SSXTLI7173</t>
  </si>
  <si>
    <t>SSXTLI7174</t>
  </si>
  <si>
    <t>SSXTLI7175</t>
  </si>
  <si>
    <t>SSXTLI7176</t>
  </si>
  <si>
    <t>SSXTLI7177</t>
  </si>
  <si>
    <t>SSXTLI7178</t>
  </si>
  <si>
    <t>SSXTLI7179</t>
  </si>
  <si>
    <t>SSXTLI7180</t>
  </si>
  <si>
    <t>SSXTLI7181</t>
  </si>
  <si>
    <t>SSXTLI7182</t>
  </si>
  <si>
    <t>SSXTLI7183</t>
  </si>
  <si>
    <t>SSXTLI7184</t>
  </si>
  <si>
    <t>SSXTLI7185</t>
  </si>
  <si>
    <t>SSXTLI7186</t>
  </si>
  <si>
    <t>SSXTLI7187</t>
  </si>
  <si>
    <t>SSXTLI7188</t>
  </si>
  <si>
    <t>SSXTLI7189</t>
  </si>
  <si>
    <t>SSXTLI7190</t>
  </si>
  <si>
    <t>SSXTLI7191</t>
  </si>
  <si>
    <t>SSXTLI7192</t>
  </si>
  <si>
    <t>SBX_X101-SBX_X007</t>
  </si>
  <si>
    <t>SBX_X102-SBX_X007</t>
  </si>
  <si>
    <t>SBX_X103-SBX_X007</t>
  </si>
  <si>
    <t>SBX_X104-SBX_X007</t>
  </si>
  <si>
    <t>SBX_X105-SBX_X007</t>
  </si>
  <si>
    <t>SBX_X106-SBX_X007</t>
  </si>
  <si>
    <t>SBX_X107-SBX_X007</t>
  </si>
  <si>
    <t>SBX_X108-SBX_X007</t>
  </si>
  <si>
    <t>SBX_X109-SBX_X007</t>
  </si>
  <si>
    <t>SBX_X110-SBX_X007</t>
  </si>
  <si>
    <t>SBX_X111-SBX_X007</t>
  </si>
  <si>
    <t>SBX_X112-SBX_X007</t>
  </si>
  <si>
    <t>SBX_X113-SBX_X007</t>
  </si>
  <si>
    <t>SBX_X114-SBX_X007</t>
  </si>
  <si>
    <t>SBX_X115-SBX_X007</t>
  </si>
  <si>
    <t>SBX_X116-SBX_X007</t>
  </si>
  <si>
    <t>SBX_X117-SBX_X007</t>
  </si>
  <si>
    <t>SBX_X118-SBX_X007</t>
  </si>
  <si>
    <t>SBX_X119-SBX_X007</t>
  </si>
  <si>
    <t>SBX_X120-SBX_X007</t>
  </si>
  <si>
    <t>SBX_X121-SBX_X007</t>
  </si>
  <si>
    <t>SBX_X122-SBX_X007</t>
  </si>
  <si>
    <t>SBX_X123-SBX_X007</t>
  </si>
  <si>
    <t>SBX_X124-SBX_X007</t>
  </si>
  <si>
    <t>SBX_X125-SBX_X007</t>
  </si>
  <si>
    <t>SBX_X126-SBX_X007</t>
  </si>
  <si>
    <t>SBX_X127-SBX_X007</t>
  </si>
  <si>
    <t>SBX_X128-SBX_X007</t>
  </si>
  <si>
    <t>SBX_X129-SBX_X007</t>
  </si>
  <si>
    <t>SBX_X130-SBX_X007</t>
  </si>
  <si>
    <t>SBX_X131-SBX_X007</t>
  </si>
  <si>
    <t>SBX_X132-SBX_X007</t>
  </si>
  <si>
    <t>SBX_X133-SBX_X007</t>
  </si>
  <si>
    <t>SBX_X134-SBX_X007</t>
  </si>
  <si>
    <t>SBX_X135-SBX_X007</t>
  </si>
  <si>
    <t>SBX_X136-SBX_X007</t>
  </si>
  <si>
    <t>SBX_X137-SBX_X007</t>
  </si>
  <si>
    <t>SBX_X138-SBX_X007</t>
  </si>
  <si>
    <t>SBX_X139-SBX_X007</t>
  </si>
  <si>
    <t>SBX_X140-SBX_X007</t>
  </si>
  <si>
    <t>SBX_X141-SBX_X007</t>
  </si>
  <si>
    <t>SBX_X142-SBX_X007</t>
  </si>
  <si>
    <t>SBX_X143-SBX_X007</t>
  </si>
  <si>
    <t>SBX_X144-SBX_X007</t>
  </si>
  <si>
    <t>SBX_X145-SBX_X007</t>
  </si>
  <si>
    <t>SBX_X146-SBX_X007</t>
  </si>
  <si>
    <t>SBX_X147-SBX_X007</t>
  </si>
  <si>
    <t>SBX_X148-SBX_X007</t>
  </si>
  <si>
    <t>SBX_X149-SBX_X007</t>
  </si>
  <si>
    <t>SBX_X150-SBX_X007</t>
  </si>
  <si>
    <t>SBX_X151-SBX_X007</t>
  </si>
  <si>
    <t>SBX_X152-SBX_X007</t>
  </si>
  <si>
    <t>SBX_X153-SBX_X007</t>
  </si>
  <si>
    <t>SBX_X154-SBX_X007</t>
  </si>
  <si>
    <t>SBX_X155-SBX_X007</t>
  </si>
  <si>
    <t>SBX_X156-SBX_X007</t>
  </si>
  <si>
    <t>SBX_X157-SBX_X007</t>
  </si>
  <si>
    <t>SBX_X158-SBX_X007</t>
  </si>
  <si>
    <t>SBX_X159-SBX_X007</t>
  </si>
  <si>
    <t>SBX_X160-SBX_X007</t>
  </si>
  <si>
    <t>SBX_X161-SBX_X007</t>
  </si>
  <si>
    <t>SBX_X162-SBX_X007</t>
  </si>
  <si>
    <t>SBX_X163-SBX_X007</t>
  </si>
  <si>
    <t>SBX_X164-SBX_X007</t>
  </si>
  <si>
    <t>SBX_X165-SBX_X007</t>
  </si>
  <si>
    <t>SBX_X166-SBX_X007</t>
  </si>
  <si>
    <t>SBX_X167-SBX_X007</t>
  </si>
  <si>
    <t>SBX_X168-SBX_X007</t>
  </si>
  <si>
    <t>SBX_X169-SBX_X007</t>
  </si>
  <si>
    <t>SBX_X170-SBX_X007</t>
  </si>
  <si>
    <t>SBX_X171-SBX_X007</t>
  </si>
  <si>
    <t>SBX_X172-SBX_X007</t>
  </si>
  <si>
    <t>SBX_X173-SBX_X007</t>
  </si>
  <si>
    <t>SBX_X174-SBX_X007</t>
  </si>
  <si>
    <t>SBX_X175-SBX_X007</t>
  </si>
  <si>
    <t>SBX_X176-SBX_X007</t>
  </si>
  <si>
    <t>SBX_X177-SBX_X007</t>
  </si>
  <si>
    <t>SBX_X178-SBX_X007</t>
  </si>
  <si>
    <t>SBX_X179-SBX_X007</t>
  </si>
  <si>
    <t>SBX_X180-SBX_X007</t>
  </si>
  <si>
    <t>SBX_X181-SBX_X007</t>
  </si>
  <si>
    <t>SBX_X182-SBX_X007</t>
  </si>
  <si>
    <t>SBX_X183-SBX_X007</t>
  </si>
  <si>
    <t>SBX_X184-SBX_X007</t>
  </si>
  <si>
    <t>SBX_X185-SBX_X007</t>
  </si>
  <si>
    <t>SBX_X186-SBX_X007</t>
  </si>
  <si>
    <t>SBX_X187-SBX_X007</t>
  </si>
  <si>
    <t>SBX_X188-SBX_X007</t>
  </si>
  <si>
    <t>SBX_X189-SBX_X007</t>
  </si>
  <si>
    <t>SBX_X190-SBX_X007</t>
  </si>
  <si>
    <t>SBX_X191-SBX_X007</t>
  </si>
  <si>
    <t>SBX_X192-SBX_X007</t>
  </si>
  <si>
    <t>SBX_X193-SBX_X007</t>
  </si>
  <si>
    <t>SBX_X194-SBX_X007</t>
  </si>
  <si>
    <t>SBX_X195-SBX_X007</t>
  </si>
  <si>
    <t>SBX_X196-SBX_X007</t>
  </si>
  <si>
    <t>SBX_X101-SBX_X060</t>
  </si>
  <si>
    <t>SBX_X102-SBX_X060</t>
  </si>
  <si>
    <t>SBX_X103-SBX_X060</t>
  </si>
  <si>
    <t>SBX_X104-SBX_X060</t>
  </si>
  <si>
    <t>SBX_X105-SBX_X060</t>
  </si>
  <si>
    <t>SBX_X106-SBX_X060</t>
  </si>
  <si>
    <t>SBX_X107-SBX_X060</t>
  </si>
  <si>
    <t>SBX_X108-SBX_X060</t>
  </si>
  <si>
    <t>SBX_X109-SBX_X060</t>
  </si>
  <si>
    <t>SBX_X110-SBX_X060</t>
  </si>
  <si>
    <t>SBX_X111-SBX_X060</t>
  </si>
  <si>
    <t>SBX_X112-SBX_X060</t>
  </si>
  <si>
    <t>SBX_X113-SBX_X060</t>
  </si>
  <si>
    <t>SBX_X114-SBX_X060</t>
  </si>
  <si>
    <t>SBX_X115-SBX_X060</t>
  </si>
  <si>
    <t>SBX_X116-SBX_X060</t>
  </si>
  <si>
    <t>SBX_X117-SBX_X060</t>
  </si>
  <si>
    <t>SBX_X118-SBX_X060</t>
  </si>
  <si>
    <t>SBX_X119-SBX_X060</t>
  </si>
  <si>
    <t>SBX_X120-SBX_X060</t>
  </si>
  <si>
    <t>SBX_X121-SBX_X060</t>
  </si>
  <si>
    <t>SBX_X122-SBX_X060</t>
  </si>
  <si>
    <t>SBX_X123-SBX_X060</t>
  </si>
  <si>
    <t>SBX_X124-SBX_X060</t>
  </si>
  <si>
    <t>SBX_X125-SBX_X060</t>
  </si>
  <si>
    <t>SBX_X126-SBX_X060</t>
  </si>
  <si>
    <t>SBX_X127-SBX_X060</t>
  </si>
  <si>
    <t>SBX_X128-SBX_X060</t>
  </si>
  <si>
    <t>SBX_X129-SBX_X060</t>
  </si>
  <si>
    <t>SBX_X130-SBX_X060</t>
  </si>
  <si>
    <t>SBX_X131-SBX_X060</t>
  </si>
  <si>
    <t>SBX_X132-SBX_X060</t>
  </si>
  <si>
    <t>SBX_X133-SBX_X060</t>
  </si>
  <si>
    <t>SBX_X134-SBX_X060</t>
  </si>
  <si>
    <t>SBX_X135-SBX_X060</t>
  </si>
  <si>
    <t>SBX_X136-SBX_X060</t>
  </si>
  <si>
    <t>SBX_X137-SBX_X060</t>
  </si>
  <si>
    <t>SBX_X138-SBX_X060</t>
  </si>
  <si>
    <t>SBX_X139-SBX_X060</t>
  </si>
  <si>
    <t>SBX_X140-SBX_X060</t>
  </si>
  <si>
    <t>SBX_X141-SBX_X060</t>
  </si>
  <si>
    <t>SBX_X142-SBX_X060</t>
  </si>
  <si>
    <t>SBX_X143-SBX_X060</t>
  </si>
  <si>
    <t>SBX_X144-SBX_X060</t>
  </si>
  <si>
    <t>SBX_X145-SBX_X060</t>
  </si>
  <si>
    <t>SBX_X146-SBX_X060</t>
  </si>
  <si>
    <t>SBX_X147-SBX_X060</t>
  </si>
  <si>
    <t>SBX_X148-SBX_X060</t>
  </si>
  <si>
    <t>SBX_X149-SBX_X060</t>
  </si>
  <si>
    <t>SBX_X150-SBX_X060</t>
  </si>
  <si>
    <t>SBX_X151-SBX_X060</t>
  </si>
  <si>
    <t>SBX_X152-SBX_X060</t>
  </si>
  <si>
    <t>SBX_X153-SBX_X060</t>
  </si>
  <si>
    <t>SBX_X154-SBX_X060</t>
  </si>
  <si>
    <t>SBX_X155-SBX_X060</t>
  </si>
  <si>
    <t>SBX_X156-SBX_X060</t>
  </si>
  <si>
    <t>SBX_X157-SBX_X060</t>
  </si>
  <si>
    <t>SBX_X158-SBX_X060</t>
  </si>
  <si>
    <t>SBX_X159-SBX_X060</t>
  </si>
  <si>
    <t>SBX_X160-SBX_X060</t>
  </si>
  <si>
    <t>SBX_X161-SBX_X060</t>
  </si>
  <si>
    <t>SBX_X162-SBX_X060</t>
  </si>
  <si>
    <t>SBX_X163-SBX_X060</t>
  </si>
  <si>
    <t>SBX_X164-SBX_X060</t>
  </si>
  <si>
    <t>SBX_X165-SBX_X060</t>
  </si>
  <si>
    <t>SBX_X166-SBX_X060</t>
  </si>
  <si>
    <t>SBX_X167-SBX_X060</t>
  </si>
  <si>
    <t>SBX_X168-SBX_X060</t>
  </si>
  <si>
    <t>SBX_X169-SBX_X060</t>
  </si>
  <si>
    <t>SBX_X170-SBX_X060</t>
  </si>
  <si>
    <t>SBX_X171-SBX_X060</t>
  </si>
  <si>
    <t>SBX_X172-SBX_X060</t>
  </si>
  <si>
    <t>SBX_X173-SBX_X060</t>
  </si>
  <si>
    <t>SBX_X174-SBX_X060</t>
  </si>
  <si>
    <t>SBX_X175-SBX_X060</t>
  </si>
  <si>
    <t>SBX_X176-SBX_X060</t>
  </si>
  <si>
    <t>SBX_X177-SBX_X060</t>
  </si>
  <si>
    <t>SBX_X178-SBX_X060</t>
  </si>
  <si>
    <t>SBX_X179-SBX_X060</t>
  </si>
  <si>
    <t>SBX_X180-SBX_X060</t>
  </si>
  <si>
    <t>SBX_X181-SBX_X060</t>
  </si>
  <si>
    <t>SBX_X182-SBX_X060</t>
  </si>
  <si>
    <t>SBX_X183-SBX_X060</t>
  </si>
  <si>
    <t>SBX_X184-SBX_X060</t>
  </si>
  <si>
    <t>SBX_X185-SBX_X060</t>
  </si>
  <si>
    <t>SBX_X186-SBX_X060</t>
  </si>
  <si>
    <t>SBX_X187-SBX_X060</t>
  </si>
  <si>
    <t>SBX_X188-SBX_X060</t>
  </si>
  <si>
    <t>SBX_X189-SBX_X060</t>
  </si>
  <si>
    <t>SBX_X190-SBX_X060</t>
  </si>
  <si>
    <t>SBX_X191-SBX_X060</t>
  </si>
  <si>
    <t>SBX_X192-SBX_X060</t>
  </si>
  <si>
    <t>SBX_X193-SBX_X060</t>
  </si>
  <si>
    <t>SBX_X194-SBX_X060</t>
  </si>
  <si>
    <t>SBX_X195-SBX_X060</t>
  </si>
  <si>
    <t>SBX_X196-SBX_X060</t>
  </si>
  <si>
    <t>SBX_X101-SBX_X079</t>
  </si>
  <si>
    <t>SBX_X102-SBX_X079</t>
  </si>
  <si>
    <t>SBX_X103-SBX_X079</t>
  </si>
  <si>
    <t>SBX_X104-SBX_X079</t>
  </si>
  <si>
    <t>SBX_X105-SBX_X079</t>
  </si>
  <si>
    <t>SBX_X106-SBX_X079</t>
  </si>
  <si>
    <t>SBX_X107-SBX_X079</t>
  </si>
  <si>
    <t>SBX_X108-SBX_X079</t>
  </si>
  <si>
    <t>SBX_X109-SBX_X079</t>
  </si>
  <si>
    <t>SBX_X110-SBX_X079</t>
  </si>
  <si>
    <t>SBX_X111-SBX_X079</t>
  </si>
  <si>
    <t>SBX_X112-SBX_X079</t>
  </si>
  <si>
    <t>SBX_X113-SBX_X079</t>
  </si>
  <si>
    <t>SBX_X114-SBX_X079</t>
  </si>
  <si>
    <t>SBX_X115-SBX_X079</t>
  </si>
  <si>
    <t>SBX_X116-SBX_X079</t>
  </si>
  <si>
    <t>SBX_X117-SBX_X079</t>
  </si>
  <si>
    <t>SBX_X118-SBX_X079</t>
  </si>
  <si>
    <t>SBX_X119-SBX_X079</t>
  </si>
  <si>
    <t>SBX_X120-SBX_X079</t>
  </si>
  <si>
    <t>SBX_X121-SBX_X079</t>
  </si>
  <si>
    <t>SBX_X122-SBX_X079</t>
  </si>
  <si>
    <t>SBX_X123-SBX_X079</t>
  </si>
  <si>
    <t>SBX_X124-SBX_X079</t>
  </si>
  <si>
    <t>SBX_X125-SBX_X079</t>
  </si>
  <si>
    <t>SBX_X126-SBX_X079</t>
  </si>
  <si>
    <t>SBX_X127-SBX_X079</t>
  </si>
  <si>
    <t>SBX_X128-SBX_X079</t>
  </si>
  <si>
    <t>SBX_X129-SBX_X079</t>
  </si>
  <si>
    <t>SBX_X130-SBX_X079</t>
  </si>
  <si>
    <t>SBX_X131-SBX_X079</t>
  </si>
  <si>
    <t>SBX_X132-SBX_X079</t>
  </si>
  <si>
    <t>SBX_X133-SBX_X079</t>
  </si>
  <si>
    <t>SBX_X134-SBX_X079</t>
  </si>
  <si>
    <t>SBX_X135-SBX_X079</t>
  </si>
  <si>
    <t>SBX_X136-SBX_X079</t>
  </si>
  <si>
    <t>SBX_X137-SBX_X079</t>
  </si>
  <si>
    <t>SBX_X138-SBX_X079</t>
  </si>
  <si>
    <t>SBX_X139-SBX_X079</t>
  </si>
  <si>
    <t>SBX_X140-SBX_X079</t>
  </si>
  <si>
    <t>SBX_X141-SBX_X079</t>
  </si>
  <si>
    <t>SBX_X142-SBX_X079</t>
  </si>
  <si>
    <t>SBX_X143-SBX_X079</t>
  </si>
  <si>
    <t>SBX_X144-SBX_X079</t>
  </si>
  <si>
    <t>SBX_X145-SBX_X079</t>
  </si>
  <si>
    <t>SBX_X146-SBX_X079</t>
  </si>
  <si>
    <t>SBX_X147-SBX_X079</t>
  </si>
  <si>
    <t>SBX_X148-SBX_X079</t>
  </si>
  <si>
    <t>SBX_X149-SBX_X079</t>
  </si>
  <si>
    <t>SBX_X150-SBX_X079</t>
  </si>
  <si>
    <t>SBX_X151-SBX_X079</t>
  </si>
  <si>
    <t>SBX_X152-SBX_X079</t>
  </si>
  <si>
    <t>SBX_X153-SBX_X079</t>
  </si>
  <si>
    <t>SBX_X154-SBX_X079</t>
  </si>
  <si>
    <t>SBX_X155-SBX_X079</t>
  </si>
  <si>
    <t>SBX_X156-SBX_X079</t>
  </si>
  <si>
    <t>SBX_X157-SBX_X079</t>
  </si>
  <si>
    <t>SBX_X158-SBX_X079</t>
  </si>
  <si>
    <t>SBX_X159-SBX_X079</t>
  </si>
  <si>
    <t>SBX_X160-SBX_X079</t>
  </si>
  <si>
    <t>SBX_X161-SBX_X079</t>
  </si>
  <si>
    <t>SBX_X162-SBX_X079</t>
  </si>
  <si>
    <t>SBX_X163-SBX_X079</t>
  </si>
  <si>
    <t>SBX_X164-SBX_X079</t>
  </si>
  <si>
    <t>SBX_X165-SBX_X079</t>
  </si>
  <si>
    <t>SBX_X166-SBX_X079</t>
  </si>
  <si>
    <t>SBX_X167-SBX_X079</t>
  </si>
  <si>
    <t>SBX_X168-SBX_X079</t>
  </si>
  <si>
    <t>SBX_X169-SBX_X079</t>
  </si>
  <si>
    <t>SBX_X170-SBX_X079</t>
  </si>
  <si>
    <t>SBX_X171-SBX_X079</t>
  </si>
  <si>
    <t>SBX_X172-SBX_X079</t>
  </si>
  <si>
    <t>SBX_X173-SBX_X079</t>
  </si>
  <si>
    <t>SBX_X174-SBX_X079</t>
  </si>
  <si>
    <t>SBX_X175-SBX_X079</t>
  </si>
  <si>
    <t>SBX_X176-SBX_X079</t>
  </si>
  <si>
    <t>SBX_X177-SBX_X079</t>
  </si>
  <si>
    <t>SBX_X178-SBX_X079</t>
  </si>
  <si>
    <t>SBX_X179-SBX_X079</t>
  </si>
  <si>
    <t>SBX_X180-SBX_X079</t>
  </si>
  <si>
    <t>SBX_X181-SBX_X079</t>
  </si>
  <si>
    <t>SBX_X182-SBX_X079</t>
  </si>
  <si>
    <t>SBX_X183-SBX_X079</t>
  </si>
  <si>
    <t>SBX_X184-SBX_X079</t>
  </si>
  <si>
    <t>SBX_X185-SBX_X079</t>
  </si>
  <si>
    <t>SBX_X186-SBX_X079</t>
  </si>
  <si>
    <t>SBX_X187-SBX_X079</t>
  </si>
  <si>
    <t>SBX_X188-SBX_X079</t>
  </si>
  <si>
    <t>SBX_X189-SBX_X079</t>
  </si>
  <si>
    <t>SBX_X190-SBX_X079</t>
  </si>
  <si>
    <t>SBX_X191-SBX_X079</t>
  </si>
  <si>
    <t>SBX_X192-SBX_X079</t>
  </si>
  <si>
    <t>SBX_X193-SBX_X079</t>
  </si>
  <si>
    <t>SBX_X194-SBX_X079</t>
  </si>
  <si>
    <t>SBX_X195-SBX_X079</t>
  </si>
  <si>
    <t>SBX_X196-SBX_X079</t>
  </si>
  <si>
    <t>SBX_X101-SBX_X089</t>
  </si>
  <si>
    <t>SBX_X102-SBX_X089</t>
  </si>
  <si>
    <t>SBX_X103-SBX_X089</t>
  </si>
  <si>
    <t>SBX_X104-SBX_X089</t>
  </si>
  <si>
    <t>SBX_X105-SBX_X089</t>
  </si>
  <si>
    <t>SBX_X106-SBX_X089</t>
  </si>
  <si>
    <t>SBX_X107-SBX_X089</t>
  </si>
  <si>
    <t>SBX_X108-SBX_X089</t>
  </si>
  <si>
    <t>SBX_X109-SBX_X089</t>
  </si>
  <si>
    <t>SBX_X110-SBX_X089</t>
  </si>
  <si>
    <t>SBX_X111-SBX_X089</t>
  </si>
  <si>
    <t>SBX_X112-SBX_X089</t>
  </si>
  <si>
    <t>SBX_X113-SBX_X089</t>
  </si>
  <si>
    <t>SBX_X114-SBX_X089</t>
  </si>
  <si>
    <t>SBX_X115-SBX_X089</t>
  </si>
  <si>
    <t>SBX_X116-SBX_X089</t>
  </si>
  <si>
    <t>SBX_X117-SBX_X089</t>
  </si>
  <si>
    <t>SBX_X118-SBX_X089</t>
  </si>
  <si>
    <t>SBX_X119-SBX_X089</t>
  </si>
  <si>
    <t>SBX_X120-SBX_X089</t>
  </si>
  <si>
    <t>SBX_X121-SBX_X089</t>
  </si>
  <si>
    <t>SBX_X122-SBX_X089</t>
  </si>
  <si>
    <t>SBX_X123-SBX_X089</t>
  </si>
  <si>
    <t>SBX_X124-SBX_X089</t>
  </si>
  <si>
    <t>SBX_X125-SBX_X089</t>
  </si>
  <si>
    <t>SBX_X126-SBX_X089</t>
  </si>
  <si>
    <t>SBX_X127-SBX_X089</t>
  </si>
  <si>
    <t>SBX_X128-SBX_X089</t>
  </si>
  <si>
    <t>SBX_X129-SBX_X089</t>
  </si>
  <si>
    <t>SBX_X130-SBX_X089</t>
  </si>
  <si>
    <t>SBX_X131-SBX_X089</t>
  </si>
  <si>
    <t>SBX_X132-SBX_X089</t>
  </si>
  <si>
    <t>SBX_X133-SBX_X089</t>
  </si>
  <si>
    <t>SBX_X134-SBX_X089</t>
  </si>
  <si>
    <t>SBX_X135-SBX_X089</t>
  </si>
  <si>
    <t>SBX_X136-SBX_X089</t>
  </si>
  <si>
    <t>SBX_X137-SBX_X089</t>
  </si>
  <si>
    <t>SBX_X138-SBX_X089</t>
  </si>
  <si>
    <t>SBX_X139-SBX_X089</t>
  </si>
  <si>
    <t>SBX_X140-SBX_X089</t>
  </si>
  <si>
    <t>SBX_X141-SBX_X089</t>
  </si>
  <si>
    <t>SBX_X142-SBX_X089</t>
  </si>
  <si>
    <t>SBX_X143-SBX_X089</t>
  </si>
  <si>
    <t>SBX_X144-SBX_X089</t>
  </si>
  <si>
    <t>SBX_X145-SBX_X089</t>
  </si>
  <si>
    <t>SBX_X146-SBX_X089</t>
  </si>
  <si>
    <t>SBX_X147-SBX_X089</t>
  </si>
  <si>
    <t>SBX_X148-SBX_X089</t>
  </si>
  <si>
    <t>SBX_X149-SBX_X089</t>
  </si>
  <si>
    <t>SBX_X150-SBX_X089</t>
  </si>
  <si>
    <t>SBX_X151-SBX_X089</t>
  </si>
  <si>
    <t>SBX_X152-SBX_X089</t>
  </si>
  <si>
    <t>SBX_X153-SBX_X089</t>
  </si>
  <si>
    <t>SBX_X154-SBX_X089</t>
  </si>
  <si>
    <t>SBX_X155-SBX_X089</t>
  </si>
  <si>
    <t>SBX_X156-SBX_X089</t>
  </si>
  <si>
    <t>SBX_X157-SBX_X089</t>
  </si>
  <si>
    <t>SBX_X158-SBX_X089</t>
  </si>
  <si>
    <t>SBX_X159-SBX_X089</t>
  </si>
  <si>
    <t>SBX_X160-SBX_X089</t>
  </si>
  <si>
    <t>SBX_X161-SBX_X089</t>
  </si>
  <si>
    <t>SBX_X162-SBX_X089</t>
  </si>
  <si>
    <t>SBX_X163-SBX_X089</t>
  </si>
  <si>
    <t>SBX_X164-SBX_X089</t>
  </si>
  <si>
    <t>SBX_X165-SBX_X089</t>
  </si>
  <si>
    <t>SBX_X166-SBX_X089</t>
  </si>
  <si>
    <t>SBX_X167-SBX_X089</t>
  </si>
  <si>
    <t>SBX_X168-SBX_X089</t>
  </si>
  <si>
    <t>SBX_X169-SBX_X089</t>
  </si>
  <si>
    <t>SBX_X170-SBX_X089</t>
  </si>
  <si>
    <t>SBX_X171-SBX_X089</t>
  </si>
  <si>
    <t>SBX_X172-SBX_X089</t>
  </si>
  <si>
    <t>SBX_X173-SBX_X089</t>
  </si>
  <si>
    <t>SBX_X174-SBX_X089</t>
  </si>
  <si>
    <t>SBX_X175-SBX_X089</t>
  </si>
  <si>
    <t>SBX_X176-SBX_X089</t>
  </si>
  <si>
    <t>SBX_X177-SBX_X089</t>
  </si>
  <si>
    <t>SBX_X178-SBX_X089</t>
  </si>
  <si>
    <t>SBX_X179-SBX_X089</t>
  </si>
  <si>
    <t>SBX_X180-SBX_X089</t>
  </si>
  <si>
    <t>SBX_X181-SBX_X089</t>
  </si>
  <si>
    <t>SBX_X182-SBX_X089</t>
  </si>
  <si>
    <t>SBX_X183-SBX_X089</t>
  </si>
  <si>
    <t>SBX_X184-SBX_X089</t>
  </si>
  <si>
    <t>SBX_X185-SBX_X089</t>
  </si>
  <si>
    <t>SBX_X186-SBX_X089</t>
  </si>
  <si>
    <t>SBX_X187-SBX_X089</t>
  </si>
  <si>
    <t>SBX_X188-SBX_X089</t>
  </si>
  <si>
    <t>SBX_X189-SBX_X089</t>
  </si>
  <si>
    <t>SBX_X190-SBX_X089</t>
  </si>
  <si>
    <t>SBX_X191-SBX_X089</t>
  </si>
  <si>
    <t>SBX_X192-SBX_X089</t>
  </si>
  <si>
    <t>SBX_X193-SBX_X089</t>
  </si>
  <si>
    <t>SBX_X194-SBX_X089</t>
  </si>
  <si>
    <t>SBX_X195-SBX_X089</t>
  </si>
  <si>
    <t>SBX_X196-SBX_X089</t>
  </si>
  <si>
    <t>SBX_X101-SBX_X021</t>
  </si>
  <si>
    <t>SBX_X102-SBX_X021</t>
  </si>
  <si>
    <t>SBX_X103-SBX_X021</t>
  </si>
  <si>
    <t>SBX_X104-SBX_X021</t>
  </si>
  <si>
    <t>SBX_X105-SBX_X021</t>
  </si>
  <si>
    <t>SBX_X106-SBX_X021</t>
  </si>
  <si>
    <t>SBX_X107-SBX_X021</t>
  </si>
  <si>
    <t>SBX_X108-SBX_X021</t>
  </si>
  <si>
    <t>SBX_X109-SBX_X021</t>
  </si>
  <si>
    <t>SBX_X110-SBX_X021</t>
  </si>
  <si>
    <t>SBX_X111-SBX_X021</t>
  </si>
  <si>
    <t>SBX_X112-SBX_X021</t>
  </si>
  <si>
    <t>SBX_X113-SBX_X021</t>
  </si>
  <si>
    <t>SBX_X114-SBX_X021</t>
  </si>
  <si>
    <t>SBX_X115-SBX_X021</t>
  </si>
  <si>
    <t>SBX_X116-SBX_X021</t>
  </si>
  <si>
    <t>SBX_X117-SBX_X021</t>
  </si>
  <si>
    <t>SBX_X118-SBX_X021</t>
  </si>
  <si>
    <t>SBX_X119-SBX_X021</t>
  </si>
  <si>
    <t>SBX_X120-SBX_X021</t>
  </si>
  <si>
    <t>SBX_X121-SBX_X021</t>
  </si>
  <si>
    <t>SBX_X122-SBX_X021</t>
  </si>
  <si>
    <t>SBX_X123-SBX_X021</t>
  </si>
  <si>
    <t>SBX_X124-SBX_X021</t>
  </si>
  <si>
    <t>SBX_X125-SBX_X021</t>
  </si>
  <si>
    <t>SBX_X126-SBX_X021</t>
  </si>
  <si>
    <t>SBX_X127-SBX_X021</t>
  </si>
  <si>
    <t>SBX_X128-SBX_X021</t>
  </si>
  <si>
    <t>SBX_X129-SBX_X021</t>
  </si>
  <si>
    <t>SBX_X130-SBX_X021</t>
  </si>
  <si>
    <t>SBX_X131-SBX_X021</t>
  </si>
  <si>
    <t>SBX_X132-SBX_X021</t>
  </si>
  <si>
    <t>SBX_X133-SBX_X021</t>
  </si>
  <si>
    <t>SBX_X134-SBX_X021</t>
  </si>
  <si>
    <t>SBX_X135-SBX_X021</t>
  </si>
  <si>
    <t>SBX_X136-SBX_X021</t>
  </si>
  <si>
    <t>SBX_X137-SBX_X021</t>
  </si>
  <si>
    <t>SBX_X138-SBX_X021</t>
  </si>
  <si>
    <t>SBX_X139-SBX_X021</t>
  </si>
  <si>
    <t>SBX_X140-SBX_X021</t>
  </si>
  <si>
    <t>SBX_X141-SBX_X021</t>
  </si>
  <si>
    <t>SBX_X142-SBX_X021</t>
  </si>
  <si>
    <t>SBX_X143-SBX_X021</t>
  </si>
  <si>
    <t>SBX_X144-SBX_X021</t>
  </si>
  <si>
    <t>SBX_X145-SBX_X021</t>
  </si>
  <si>
    <t>SBX_X146-SBX_X021</t>
  </si>
  <si>
    <t>SBX_X147-SBX_X021</t>
  </si>
  <si>
    <t>SBX_X148-SBX_X021</t>
  </si>
  <si>
    <t>SBX_X149-SBX_X021</t>
  </si>
  <si>
    <t>SBX_X150-SBX_X021</t>
  </si>
  <si>
    <t>SBX_X151-SBX_X021</t>
  </si>
  <si>
    <t>SBX_X152-SBX_X021</t>
  </si>
  <si>
    <t>SBX_X153-SBX_X021</t>
  </si>
  <si>
    <t>SBX_X154-SBX_X021</t>
  </si>
  <si>
    <t>SBX_X155-SBX_X021</t>
  </si>
  <si>
    <t>SBX_X156-SBX_X021</t>
  </si>
  <si>
    <t>SBX_X157-SBX_X021</t>
  </si>
  <si>
    <t>SBX_X158-SBX_X021</t>
  </si>
  <si>
    <t>SBX_X159-SBX_X021</t>
  </si>
  <si>
    <t>SBX_X160-SBX_X021</t>
  </si>
  <si>
    <t>SBX_X161-SBX_X021</t>
  </si>
  <si>
    <t>SBX_X162-SBX_X021</t>
  </si>
  <si>
    <t>SBX_X163-SBX_X021</t>
  </si>
  <si>
    <t>SBX_X164-SBX_X021</t>
  </si>
  <si>
    <t>SBX_X165-SBX_X021</t>
  </si>
  <si>
    <t>SBX_X166-SBX_X021</t>
  </si>
  <si>
    <t>SBX_X167-SBX_X021</t>
  </si>
  <si>
    <t>SBX_X168-SBX_X021</t>
  </si>
  <si>
    <t>SBX_X169-SBX_X021</t>
  </si>
  <si>
    <t>SBX_X170-SBX_X021</t>
  </si>
  <si>
    <t>SBX_X171-SBX_X021</t>
  </si>
  <si>
    <t>SBX_X172-SBX_X021</t>
  </si>
  <si>
    <t>SBX_X173-SBX_X021</t>
  </si>
  <si>
    <t>SBX_X174-SBX_X021</t>
  </si>
  <si>
    <t>SBX_X175-SBX_X021</t>
  </si>
  <si>
    <t>SBX_X176-SBX_X021</t>
  </si>
  <si>
    <t>SBX_X177-SBX_X021</t>
  </si>
  <si>
    <t>SBX_X178-SBX_X021</t>
  </si>
  <si>
    <t>SBX_X179-SBX_X021</t>
  </si>
  <si>
    <t>SBX_X180-SBX_X021</t>
  </si>
  <si>
    <t>SBX_X181-SBX_X021</t>
  </si>
  <si>
    <t>SBX_X182-SBX_X021</t>
  </si>
  <si>
    <t>SBX_X183-SBX_X021</t>
  </si>
  <si>
    <t>SBX_X184-SBX_X021</t>
  </si>
  <si>
    <t>SBX_X185-SBX_X021</t>
  </si>
  <si>
    <t>SBX_X186-SBX_X021</t>
  </si>
  <si>
    <t>SBX_X187-SBX_X021</t>
  </si>
  <si>
    <t>SBX_X188-SBX_X021</t>
  </si>
  <si>
    <t>SBX_X189-SBX_X021</t>
  </si>
  <si>
    <t>SBX_X190-SBX_X021</t>
  </si>
  <si>
    <t>SBX_X191-SBX_X021</t>
  </si>
  <si>
    <t>SBX_X192-SBX_X021</t>
  </si>
  <si>
    <t>SBX_X193-SBX_X021</t>
  </si>
  <si>
    <t>SBX_X194-SBX_X021</t>
  </si>
  <si>
    <t>SBX_X195-SBX_X021</t>
  </si>
  <si>
    <t>SBX_X196-SBX_X021</t>
  </si>
  <si>
    <t>SBX_X101-SBX_X024</t>
  </si>
  <si>
    <t>SBX_X102-SBX_X024</t>
  </si>
  <si>
    <t>SBX_X103-SBX_X024</t>
  </si>
  <si>
    <t>SBX_X104-SBX_X024</t>
  </si>
  <si>
    <t>SBX_X105-SBX_X024</t>
  </si>
  <si>
    <t>SBX_X106-SBX_X024</t>
  </si>
  <si>
    <t>SBX_X107-SBX_X024</t>
  </si>
  <si>
    <t>SBX_X108-SBX_X024</t>
  </si>
  <si>
    <t>SBX_X109-SBX_X024</t>
  </si>
  <si>
    <t>SBX_X110-SBX_X024</t>
  </si>
  <si>
    <t>SBX_X111-SBX_X024</t>
  </si>
  <si>
    <t>SBX_X112-SBX_X024</t>
  </si>
  <si>
    <t>SBX_X113-SBX_X024</t>
  </si>
  <si>
    <t>SBX_X114-SBX_X024</t>
  </si>
  <si>
    <t>SBX_X115-SBX_X024</t>
  </si>
  <si>
    <t>SBX_X116-SBX_X024</t>
  </si>
  <si>
    <t>SBX_X117-SBX_X024</t>
  </si>
  <si>
    <t>SBX_X118-SBX_X024</t>
  </si>
  <si>
    <t>SBX_X119-SBX_X024</t>
  </si>
  <si>
    <t>SBX_X120-SBX_X024</t>
  </si>
  <si>
    <t>SBX_X121-SBX_X024</t>
  </si>
  <si>
    <t>SBX_X122-SBX_X024</t>
  </si>
  <si>
    <t>SBX_X123-SBX_X024</t>
  </si>
  <si>
    <t>SBX_X124-SBX_X024</t>
  </si>
  <si>
    <t>SBX_X125-SBX_X024</t>
  </si>
  <si>
    <t>SBX_X126-SBX_X024</t>
  </si>
  <si>
    <t>SBX_X127-SBX_X024</t>
  </si>
  <si>
    <t>SBX_X128-SBX_X024</t>
  </si>
  <si>
    <t>SBX_X129-SBX_X024</t>
  </si>
  <si>
    <t>SBX_X130-SBX_X024</t>
  </si>
  <si>
    <t>SBX_X131-SBX_X024</t>
  </si>
  <si>
    <t>SBX_X132-SBX_X024</t>
  </si>
  <si>
    <t>SBX_X133-SBX_X024</t>
  </si>
  <si>
    <t>SBX_X134-SBX_X024</t>
  </si>
  <si>
    <t>SBX_X135-SBX_X024</t>
  </si>
  <si>
    <t>SBX_X136-SBX_X024</t>
  </si>
  <si>
    <t>SBX_X137-SBX_X024</t>
  </si>
  <si>
    <t>SBX_X138-SBX_X024</t>
  </si>
  <si>
    <t>SBX_X139-SBX_X024</t>
  </si>
  <si>
    <t>SBX_X140-SBX_X024</t>
  </si>
  <si>
    <t>SBX_X141-SBX_X024</t>
  </si>
  <si>
    <t>SBX_X142-SBX_X024</t>
  </si>
  <si>
    <t>SBX_X143-SBX_X024</t>
  </si>
  <si>
    <t>SBX_X144-SBX_X024</t>
  </si>
  <si>
    <t>SBX_X145-SBX_X024</t>
  </si>
  <si>
    <t>SBX_X146-SBX_X024</t>
  </si>
  <si>
    <t>SBX_X147-SBX_X024</t>
  </si>
  <si>
    <t>SBX_X148-SBX_X024</t>
  </si>
  <si>
    <t>SBX_X149-SBX_X024</t>
  </si>
  <si>
    <t>SBX_X150-SBX_X024</t>
  </si>
  <si>
    <t>SBX_X151-SBX_X024</t>
  </si>
  <si>
    <t>SBX_X152-SBX_X024</t>
  </si>
  <si>
    <t>SBX_X153-SBX_X024</t>
  </si>
  <si>
    <t>SBX_X154-SBX_X024</t>
  </si>
  <si>
    <t>SBX_X155-SBX_X024</t>
  </si>
  <si>
    <t>SBX_X156-SBX_X024</t>
  </si>
  <si>
    <t>SBX_X157-SBX_X024</t>
  </si>
  <si>
    <t>SBX_X158-SBX_X024</t>
  </si>
  <si>
    <t>SBX_X159-SBX_X024</t>
  </si>
  <si>
    <t>SBX_X160-SBX_X024</t>
  </si>
  <si>
    <t>SBX_X161-SBX_X024</t>
  </si>
  <si>
    <t>SBX_X162-SBX_X024</t>
  </si>
  <si>
    <t>SBX_X163-SBX_X024</t>
  </si>
  <si>
    <t>SBX_X164-SBX_X024</t>
  </si>
  <si>
    <t>SBX_X165-SBX_X024</t>
  </si>
  <si>
    <t>SBX_X166-SBX_X024</t>
  </si>
  <si>
    <t>SBX_X167-SBX_X024</t>
  </si>
  <si>
    <t>SBX_X168-SBX_X024</t>
  </si>
  <si>
    <t>SBX_X169-SBX_X024</t>
  </si>
  <si>
    <t>SBX_X170-SBX_X024</t>
  </si>
  <si>
    <t>SBX_X171-SBX_X024</t>
  </si>
  <si>
    <t>SBX_X172-SBX_X024</t>
  </si>
  <si>
    <t>SBX_X173-SBX_X024</t>
  </si>
  <si>
    <t>SBX_X174-SBX_X024</t>
  </si>
  <si>
    <t>SBX_X175-SBX_X024</t>
  </si>
  <si>
    <t>SBX_X176-SBX_X024</t>
  </si>
  <si>
    <t>SBX_X177-SBX_X024</t>
  </si>
  <si>
    <t>SBX_X178-SBX_X024</t>
  </si>
  <si>
    <t>SBX_X179-SBX_X024</t>
  </si>
  <si>
    <t>SBX_X180-SBX_X024</t>
  </si>
  <si>
    <t>SBX_X181-SBX_X024</t>
  </si>
  <si>
    <t>SBX_X182-SBX_X024</t>
  </si>
  <si>
    <t>SBX_X183-SBX_X024</t>
  </si>
  <si>
    <t>SBX_X184-SBX_X024</t>
  </si>
  <si>
    <t>SBX_X185-SBX_X024</t>
  </si>
  <si>
    <t>SBX_X186-SBX_X024</t>
  </si>
  <si>
    <t>SBX_X187-SBX_X024</t>
  </si>
  <si>
    <t>SBX_X188-SBX_X024</t>
  </si>
  <si>
    <t>SBX_X189-SBX_X024</t>
  </si>
  <si>
    <t>SBX_X190-SBX_X024</t>
  </si>
  <si>
    <t>SBX_X191-SBX_X024</t>
  </si>
  <si>
    <t>SBX_X192-SBX_X024</t>
  </si>
  <si>
    <t>SBX_X193-SBX_X024</t>
  </si>
  <si>
    <t>SBX_X194-SBX_X024</t>
  </si>
  <si>
    <t>SBX_X195-SBX_X024</t>
  </si>
  <si>
    <t>SBX_X196-SBX_X024</t>
  </si>
  <si>
    <t>SBX_X101-SBX_X038</t>
  </si>
  <si>
    <t>SBX_X102-SBX_X038</t>
  </si>
  <si>
    <t>SBX_X103-SBX_X038</t>
  </si>
  <si>
    <t>SBX_X104-SBX_X038</t>
  </si>
  <si>
    <t>SBX_X105-SBX_X038</t>
  </si>
  <si>
    <t>SBX_X106-SBX_X038</t>
  </si>
  <si>
    <t>SBX_X107-SBX_X038</t>
  </si>
  <si>
    <t>SBX_X108-SBX_X038</t>
  </si>
  <si>
    <t>SBX_X109-SBX_X038</t>
  </si>
  <si>
    <t>SBX_X110-SBX_X038</t>
  </si>
  <si>
    <t>SBX_X111-SBX_X038</t>
  </si>
  <si>
    <t>SBX_X112-SBX_X038</t>
  </si>
  <si>
    <t>SBX_X113-SBX_X038</t>
  </si>
  <si>
    <t>SBX_X114-SBX_X038</t>
  </si>
  <si>
    <t>SBX_X115-SBX_X038</t>
  </si>
  <si>
    <t>SBX_X116-SBX_X038</t>
  </si>
  <si>
    <t>SBX_X117-SBX_X038</t>
  </si>
  <si>
    <t>SBX_X118-SBX_X038</t>
  </si>
  <si>
    <t>SBX_X119-SBX_X038</t>
  </si>
  <si>
    <t>SBX_X120-SBX_X038</t>
  </si>
  <si>
    <t>SBX_X121-SBX_X038</t>
  </si>
  <si>
    <t>SBX_X122-SBX_X038</t>
  </si>
  <si>
    <t>SBX_X123-SBX_X038</t>
  </si>
  <si>
    <t>SBX_X124-SBX_X038</t>
  </si>
  <si>
    <t>SBX_X125-SBX_X038</t>
  </si>
  <si>
    <t>SBX_X126-SBX_X038</t>
  </si>
  <si>
    <t>SBX_X127-SBX_X038</t>
  </si>
  <si>
    <t>SBX_X128-SBX_X038</t>
  </si>
  <si>
    <t>SBX_X129-SBX_X038</t>
  </si>
  <si>
    <t>SBX_X130-SBX_X038</t>
  </si>
  <si>
    <t>SBX_X131-SBX_X038</t>
  </si>
  <si>
    <t>SBX_X132-SBX_X038</t>
  </si>
  <si>
    <t>SBX_X133-SBX_X038</t>
  </si>
  <si>
    <t>SBX_X134-SBX_X038</t>
  </si>
  <si>
    <t>SBX_X135-SBX_X038</t>
  </si>
  <si>
    <t>SBX_X136-SBX_X038</t>
  </si>
  <si>
    <t>SBX_X137-SBX_X038</t>
  </si>
  <si>
    <t>SBX_X138-SBX_X038</t>
  </si>
  <si>
    <t>SBX_X139-SBX_X038</t>
  </si>
  <si>
    <t>SBX_X140-SBX_X038</t>
  </si>
  <si>
    <t>SBX_X141-SBX_X038</t>
  </si>
  <si>
    <t>SBX_X142-SBX_X038</t>
  </si>
  <si>
    <t>SBX_X143-SBX_X038</t>
  </si>
  <si>
    <t>SBX_X144-SBX_X038</t>
  </si>
  <si>
    <t>SBX_X145-SBX_X038</t>
  </si>
  <si>
    <t>SBX_X146-SBX_X038</t>
  </si>
  <si>
    <t>SBX_X147-SBX_X038</t>
  </si>
  <si>
    <t>SBX_X148-SBX_X038</t>
  </si>
  <si>
    <t>SBX_X149-SBX_X038</t>
  </si>
  <si>
    <t>SBX_X150-SBX_X038</t>
  </si>
  <si>
    <t>SBX_X151-SBX_X038</t>
  </si>
  <si>
    <t>SBX_X152-SBX_X038</t>
  </si>
  <si>
    <t>SBX_X153-SBX_X038</t>
  </si>
  <si>
    <t>SBX_X154-SBX_X038</t>
  </si>
  <si>
    <t>SBX_X155-SBX_X038</t>
  </si>
  <si>
    <t>SBX_X156-SBX_X038</t>
  </si>
  <si>
    <t>SBX_X157-SBX_X038</t>
  </si>
  <si>
    <t>SBX_X158-SBX_X038</t>
  </si>
  <si>
    <t>SBX_X159-SBX_X038</t>
  </si>
  <si>
    <t>SBX_X160-SBX_X038</t>
  </si>
  <si>
    <t>SBX_X161-SBX_X038</t>
  </si>
  <si>
    <t>SBX_X162-SBX_X038</t>
  </si>
  <si>
    <t>SBX_X163-SBX_X038</t>
  </si>
  <si>
    <t>SBX_X164-SBX_X038</t>
  </si>
  <si>
    <t>SBX_X165-SBX_X038</t>
  </si>
  <si>
    <t>SBX_X166-SBX_X038</t>
  </si>
  <si>
    <t>SBX_X167-SBX_X038</t>
  </si>
  <si>
    <t>SBX_X168-SBX_X038</t>
  </si>
  <si>
    <t>SBX_X169-SBX_X038</t>
  </si>
  <si>
    <t>SBX_X170-SBX_X038</t>
  </si>
  <si>
    <t>SBX_X171-SBX_X038</t>
  </si>
  <si>
    <t>SBX_X172-SBX_X038</t>
  </si>
  <si>
    <t>SBX_X173-SBX_X038</t>
  </si>
  <si>
    <t>SBX_X174-SBX_X038</t>
  </si>
  <si>
    <t>SBX_X175-SBX_X038</t>
  </si>
  <si>
    <t>SBX_X176-SBX_X038</t>
  </si>
  <si>
    <t>SBX_X177-SBX_X038</t>
  </si>
  <si>
    <t>SBX_X178-SBX_X038</t>
  </si>
  <si>
    <t>SBX_X179-SBX_X038</t>
  </si>
  <si>
    <t>SBX_X180-SBX_X038</t>
  </si>
  <si>
    <t>SBX_X181-SBX_X038</t>
  </si>
  <si>
    <t>SBX_X182-SBX_X038</t>
  </si>
  <si>
    <t>SBX_X183-SBX_X038</t>
  </si>
  <si>
    <t>SBX_X184-SBX_X038</t>
  </si>
  <si>
    <t>SBX_X185-SBX_X038</t>
  </si>
  <si>
    <t>SBX_X186-SBX_X038</t>
  </si>
  <si>
    <t>SBX_X187-SBX_X038</t>
  </si>
  <si>
    <t>SBX_X188-SBX_X038</t>
  </si>
  <si>
    <t>SBX_X189-SBX_X038</t>
  </si>
  <si>
    <t>SBX_X190-SBX_X038</t>
  </si>
  <si>
    <t>SBX_X191-SBX_X038</t>
  </si>
  <si>
    <t>SBX_X192-SBX_X038</t>
  </si>
  <si>
    <t>SBX_X193-SBX_X038</t>
  </si>
  <si>
    <t>SBX_X194-SBX_X038</t>
  </si>
  <si>
    <t>SBX_X195-SBX_X038</t>
  </si>
  <si>
    <t>SBX_X196-SBX_X038</t>
  </si>
  <si>
    <t>SBX_X101-SBX_X044</t>
  </si>
  <si>
    <t>SBX_X102-SBX_X044</t>
  </si>
  <si>
    <t>SBX_X103-SBX_X044</t>
  </si>
  <si>
    <t>SBX_X104-SBX_X044</t>
  </si>
  <si>
    <t>SBX_X105-SBX_X044</t>
  </si>
  <si>
    <t>SBX_X106-SBX_X044</t>
  </si>
  <si>
    <t>SBX_X107-SBX_X044</t>
  </si>
  <si>
    <t>SBX_X108-SBX_X044</t>
  </si>
  <si>
    <t>SBX_X109-SBX_X044</t>
  </si>
  <si>
    <t>SBX_X110-SBX_X044</t>
  </si>
  <si>
    <t>SBX_X111-SBX_X044</t>
  </si>
  <si>
    <t>SBX_X112-SBX_X044</t>
  </si>
  <si>
    <t>SBX_X113-SBX_X044</t>
  </si>
  <si>
    <t>SBX_X114-SBX_X044</t>
  </si>
  <si>
    <t>SBX_X115-SBX_X044</t>
  </si>
  <si>
    <t>SBX_X116-SBX_X044</t>
  </si>
  <si>
    <t>SBX_X117-SBX_X044</t>
  </si>
  <si>
    <t>SBX_X118-SBX_X044</t>
  </si>
  <si>
    <t>SBX_X119-SBX_X044</t>
  </si>
  <si>
    <t>SBX_X120-SBX_X044</t>
  </si>
  <si>
    <t>SBX_X121-SBX_X044</t>
  </si>
  <si>
    <t>SBX_X122-SBX_X044</t>
  </si>
  <si>
    <t>SBX_X123-SBX_X044</t>
  </si>
  <si>
    <t>SBX_X124-SBX_X044</t>
  </si>
  <si>
    <t>SBX_X125-SBX_X044</t>
  </si>
  <si>
    <t>SBX_X126-SBX_X044</t>
  </si>
  <si>
    <t>SBX_X127-SBX_X044</t>
  </si>
  <si>
    <t>SBX_X128-SBX_X044</t>
  </si>
  <si>
    <t>SBX_X129-SBX_X044</t>
  </si>
  <si>
    <t>SBX_X130-SBX_X044</t>
  </si>
  <si>
    <t>SBX_X131-SBX_X044</t>
  </si>
  <si>
    <t>SBX_X132-SBX_X044</t>
  </si>
  <si>
    <t>SBX_X133-SBX_X044</t>
  </si>
  <si>
    <t>SBX_X134-SBX_X044</t>
  </si>
  <si>
    <t>SBX_X135-SBX_X044</t>
  </si>
  <si>
    <t>SBX_X136-SBX_X044</t>
  </si>
  <si>
    <t>SBX_X137-SBX_X044</t>
  </si>
  <si>
    <t>SBX_X138-SBX_X044</t>
  </si>
  <si>
    <t>SBX_X139-SBX_X044</t>
  </si>
  <si>
    <t>SBX_X140-SBX_X044</t>
  </si>
  <si>
    <t>SBX_X141-SBX_X044</t>
  </si>
  <si>
    <t>SBX_X142-SBX_X044</t>
  </si>
  <si>
    <t>SBX_X143-SBX_X044</t>
  </si>
  <si>
    <t>SBX_X144-SBX_X044</t>
  </si>
  <si>
    <t>SBX_X145-SBX_X044</t>
  </si>
  <si>
    <t>SBX_X146-SBX_X044</t>
  </si>
  <si>
    <t>SBX_X147-SBX_X044</t>
  </si>
  <si>
    <t>SBX_X148-SBX_X044</t>
  </si>
  <si>
    <t>SBX_X149-SBX_X044</t>
  </si>
  <si>
    <t>SBX_X150-SBX_X044</t>
  </si>
  <si>
    <t>SBX_X151-SBX_X044</t>
  </si>
  <si>
    <t>SBX_X152-SBX_X044</t>
  </si>
  <si>
    <t>SBX_X153-SBX_X044</t>
  </si>
  <si>
    <t>SBX_X154-SBX_X044</t>
  </si>
  <si>
    <t>SBX_X155-SBX_X044</t>
  </si>
  <si>
    <t>SBX_X156-SBX_X044</t>
  </si>
  <si>
    <t>SBX_X157-SBX_X044</t>
  </si>
  <si>
    <t>SBX_X158-SBX_X044</t>
  </si>
  <si>
    <t>SBX_X159-SBX_X044</t>
  </si>
  <si>
    <t>SBX_X160-SBX_X044</t>
  </si>
  <si>
    <t>SBX_X161-SBX_X044</t>
  </si>
  <si>
    <t>SBX_X162-SBX_X044</t>
  </si>
  <si>
    <t>SBX_X163-SBX_X044</t>
  </si>
  <si>
    <t>SBX_X164-SBX_X044</t>
  </si>
  <si>
    <t>SBX_X165-SBX_X044</t>
  </si>
  <si>
    <t>SBX_X166-SBX_X044</t>
  </si>
  <si>
    <t>SBX_X167-SBX_X044</t>
  </si>
  <si>
    <t>SBX_X168-SBX_X044</t>
  </si>
  <si>
    <t>SBX_X169-SBX_X044</t>
  </si>
  <si>
    <t>SBX_X170-SBX_X044</t>
  </si>
  <si>
    <t>SBX_X171-SBX_X044</t>
  </si>
  <si>
    <t>SBX_X172-SBX_X044</t>
  </si>
  <si>
    <t>SBX_X173-SBX_X044</t>
  </si>
  <si>
    <t>SBX_X174-SBX_X044</t>
  </si>
  <si>
    <t>SBX_X175-SBX_X044</t>
  </si>
  <si>
    <t>SBX_X176-SBX_X044</t>
  </si>
  <si>
    <t>SBX_X177-SBX_X044</t>
  </si>
  <si>
    <t>SBX_X178-SBX_X044</t>
  </si>
  <si>
    <t>SBX_X179-SBX_X044</t>
  </si>
  <si>
    <t>SBX_X180-SBX_X044</t>
  </si>
  <si>
    <t>SBX_X181-SBX_X044</t>
  </si>
  <si>
    <t>SBX_X182-SBX_X044</t>
  </si>
  <si>
    <t>SBX_X183-SBX_X044</t>
  </si>
  <si>
    <t>SBX_X184-SBX_X044</t>
  </si>
  <si>
    <t>SBX_X185-SBX_X044</t>
  </si>
  <si>
    <t>SBX_X186-SBX_X044</t>
  </si>
  <si>
    <t>SBX_X187-SBX_X044</t>
  </si>
  <si>
    <t>SBX_X188-SBX_X044</t>
  </si>
  <si>
    <t>SBX_X189-SBX_X044</t>
  </si>
  <si>
    <t>SBX_X190-SBX_X044</t>
  </si>
  <si>
    <t>SBX_X191-SBX_X044</t>
  </si>
  <si>
    <t>SBX_X192-SBX_X044</t>
  </si>
  <si>
    <t>SBX_X193-SBX_X044</t>
  </si>
  <si>
    <t>SBX_X194-SBX_X044</t>
  </si>
  <si>
    <t>SBX_X195-SBX_X044</t>
  </si>
  <si>
    <t>SBX_X196-SBX_X044</t>
  </si>
  <si>
    <t>SBX_X101-SBX_X048</t>
  </si>
  <si>
    <t>SBX_X102-SBX_X048</t>
  </si>
  <si>
    <t>SBX_X103-SBX_X048</t>
  </si>
  <si>
    <t>SBX_X104-SBX_X048</t>
  </si>
  <si>
    <t>SBX_X105-SBX_X048</t>
  </si>
  <si>
    <t>SBX_X106-SBX_X048</t>
  </si>
  <si>
    <t>SBX_X107-SBX_X048</t>
  </si>
  <si>
    <t>SBX_X108-SBX_X048</t>
  </si>
  <si>
    <t>SBX_X109-SBX_X048</t>
  </si>
  <si>
    <t>SBX_X110-SBX_X048</t>
  </si>
  <si>
    <t>SBX_X111-SBX_X048</t>
  </si>
  <si>
    <t>SBX_X112-SBX_X048</t>
  </si>
  <si>
    <t>SBX_X113-SBX_X048</t>
  </si>
  <si>
    <t>SBX_X114-SBX_X048</t>
  </si>
  <si>
    <t>SBX_X115-SBX_X048</t>
  </si>
  <si>
    <t>SBX_X116-SBX_X048</t>
  </si>
  <si>
    <t>SBX_X117-SBX_X048</t>
  </si>
  <si>
    <t>SBX_X118-SBX_X048</t>
  </si>
  <si>
    <t>SBX_X119-SBX_X048</t>
  </si>
  <si>
    <t>SBX_X120-SBX_X048</t>
  </si>
  <si>
    <t>SBX_X121-SBX_X048</t>
  </si>
  <si>
    <t>SBX_X122-SBX_X048</t>
  </si>
  <si>
    <t>SBX_X123-SBX_X048</t>
  </si>
  <si>
    <t>SBX_X124-SBX_X048</t>
  </si>
  <si>
    <t>SBX_X125-SBX_X048</t>
  </si>
  <si>
    <t>SBX_X126-SBX_X048</t>
  </si>
  <si>
    <t>SBX_X127-SBX_X048</t>
  </si>
  <si>
    <t>SBX_X128-SBX_X048</t>
  </si>
  <si>
    <t>SBX_X129-SBX_X048</t>
  </si>
  <si>
    <t>SBX_X130-SBX_X048</t>
  </si>
  <si>
    <t>SBX_X131-SBX_X048</t>
  </si>
  <si>
    <t>SBX_X132-SBX_X048</t>
  </si>
  <si>
    <t>SBX_X133-SBX_X048</t>
  </si>
  <si>
    <t>SBX_X134-SBX_X048</t>
  </si>
  <si>
    <t>SBX_X135-SBX_X048</t>
  </si>
  <si>
    <t>SBX_X136-SBX_X048</t>
  </si>
  <si>
    <t>SBX_X137-SBX_X048</t>
  </si>
  <si>
    <t>SBX_X138-SBX_X048</t>
  </si>
  <si>
    <t>SBX_X139-SBX_X048</t>
  </si>
  <si>
    <t>SBX_X140-SBX_X048</t>
  </si>
  <si>
    <t>SBX_X141-SBX_X048</t>
  </si>
  <si>
    <t>SBX_X142-SBX_X048</t>
  </si>
  <si>
    <t>SBX_X143-SBX_X048</t>
  </si>
  <si>
    <t>SBX_X144-SBX_X048</t>
  </si>
  <si>
    <t>SBX_X145-SBX_X048</t>
  </si>
  <si>
    <t>SBX_X146-SBX_X048</t>
  </si>
  <si>
    <t>SBX_X147-SBX_X048</t>
  </si>
  <si>
    <t>SBX_X148-SBX_X048</t>
  </si>
  <si>
    <t>SBX_X149-SBX_X048</t>
  </si>
  <si>
    <t>SBX_X150-SBX_X048</t>
  </si>
  <si>
    <t>SBX_X151-SBX_X048</t>
  </si>
  <si>
    <t>SBX_X152-SBX_X048</t>
  </si>
  <si>
    <t>SBX_X153-SBX_X048</t>
  </si>
  <si>
    <t>SBX_X154-SBX_X048</t>
  </si>
  <si>
    <t>SBX_X155-SBX_X048</t>
  </si>
  <si>
    <t>SBX_X156-SBX_X048</t>
  </si>
  <si>
    <t>SBX_X157-SBX_X048</t>
  </si>
  <si>
    <t>SBX_X158-SBX_X048</t>
  </si>
  <si>
    <t>SBX_X159-SBX_X048</t>
  </si>
  <si>
    <t>SBX_X160-SBX_X048</t>
  </si>
  <si>
    <t>SBX_X161-SBX_X048</t>
  </si>
  <si>
    <t>SBX_X162-SBX_X048</t>
  </si>
  <si>
    <t>SBX_X163-SBX_X048</t>
  </si>
  <si>
    <t>SBX_X164-SBX_X048</t>
  </si>
  <si>
    <t>SBX_X165-SBX_X048</t>
  </si>
  <si>
    <t>SBX_X166-SBX_X048</t>
  </si>
  <si>
    <t>SBX_X167-SBX_X048</t>
  </si>
  <si>
    <t>SBX_X168-SBX_X048</t>
  </si>
  <si>
    <t>SBX_X169-SBX_X048</t>
  </si>
  <si>
    <t>SBX_X170-SBX_X048</t>
  </si>
  <si>
    <t>SBX_X171-SBX_X048</t>
  </si>
  <si>
    <t>SBX_X172-SBX_X048</t>
  </si>
  <si>
    <t>SBX_X173-SBX_X048</t>
  </si>
  <si>
    <t>SBX_X174-SBX_X048</t>
  </si>
  <si>
    <t>SBX_X175-SBX_X048</t>
  </si>
  <si>
    <t>SBX_X176-SBX_X048</t>
  </si>
  <si>
    <t>SBX_X177-SBX_X048</t>
  </si>
  <si>
    <t>SBX_X178-SBX_X048</t>
  </si>
  <si>
    <t>SBX_X179-SBX_X048</t>
  </si>
  <si>
    <t>SBX_X180-SBX_X048</t>
  </si>
  <si>
    <t>SBX_X181-SBX_X048</t>
  </si>
  <si>
    <t>SBX_X182-SBX_X048</t>
  </si>
  <si>
    <t>SBX_X183-SBX_X048</t>
  </si>
  <si>
    <t>SBX_X184-SBX_X048</t>
  </si>
  <si>
    <t>SBX_X185-SBX_X048</t>
  </si>
  <si>
    <t>SBX_X186-SBX_X048</t>
  </si>
  <si>
    <t>SBX_X187-SBX_X048</t>
  </si>
  <si>
    <t>SBX_X188-SBX_X048</t>
  </si>
  <si>
    <t>SBX_X189-SBX_X048</t>
  </si>
  <si>
    <t>SBX_X190-SBX_X048</t>
  </si>
  <si>
    <t>SBX_X191-SBX_X048</t>
  </si>
  <si>
    <t>SBX_X192-SBX_X048</t>
  </si>
  <si>
    <t>SBX_X193-SBX_X048</t>
  </si>
  <si>
    <t>SBX_X194-SBX_X048</t>
  </si>
  <si>
    <t>SBX_X195-SBX_X048</t>
  </si>
  <si>
    <t>SBX_X196-SBX_X048</t>
  </si>
  <si>
    <t>SBX_X101-SBX_X055</t>
  </si>
  <si>
    <t>SBX_X102-SBX_X055</t>
  </si>
  <si>
    <t>SBX_X103-SBX_X055</t>
  </si>
  <si>
    <t>SBX_X104-SBX_X055</t>
  </si>
  <si>
    <t>SBX_X105-SBX_X055</t>
  </si>
  <si>
    <t>SBX_X106-SBX_X055</t>
  </si>
  <si>
    <t>SBX_X107-SBX_X055</t>
  </si>
  <si>
    <t>SBX_X108-SBX_X055</t>
  </si>
  <si>
    <t>SBX_X109-SBX_X055</t>
  </si>
  <si>
    <t>SBX_X110-SBX_X055</t>
  </si>
  <si>
    <t>SBX_X111-SBX_X055</t>
  </si>
  <si>
    <t>SBX_X112-SBX_X055</t>
  </si>
  <si>
    <t>SBX_X113-SBX_X055</t>
  </si>
  <si>
    <t>SBX_X114-SBX_X055</t>
  </si>
  <si>
    <t>SBX_X115-SBX_X055</t>
  </si>
  <si>
    <t>SBX_X116-SBX_X055</t>
  </si>
  <si>
    <t>SBX_X117-SBX_X055</t>
  </si>
  <si>
    <t>SBX_X118-SBX_X055</t>
  </si>
  <si>
    <t>SBX_X119-SBX_X055</t>
  </si>
  <si>
    <t>SBX_X120-SBX_X055</t>
  </si>
  <si>
    <t>SBX_X121-SBX_X055</t>
  </si>
  <si>
    <t>SBX_X122-SBX_X055</t>
  </si>
  <si>
    <t>SBX_X123-SBX_X055</t>
  </si>
  <si>
    <t>SBX_X124-SBX_X055</t>
  </si>
  <si>
    <t>SBX_X125-SBX_X055</t>
  </si>
  <si>
    <t>SBX_X126-SBX_X055</t>
  </si>
  <si>
    <t>SBX_X127-SBX_X055</t>
  </si>
  <si>
    <t>SBX_X128-SBX_X055</t>
  </si>
  <si>
    <t>SBX_X129-SBX_X055</t>
  </si>
  <si>
    <t>SBX_X130-SBX_X055</t>
  </si>
  <si>
    <t>SBX_X131-SBX_X055</t>
  </si>
  <si>
    <t>SBX_X132-SBX_X055</t>
  </si>
  <si>
    <t>SBX_X133-SBX_X055</t>
  </si>
  <si>
    <t>SBX_X134-SBX_X055</t>
  </si>
  <si>
    <t>SBX_X135-SBX_X055</t>
  </si>
  <si>
    <t>SBX_X136-SBX_X055</t>
  </si>
  <si>
    <t>SBX_X137-SBX_X055</t>
  </si>
  <si>
    <t>SBX_X138-SBX_X055</t>
  </si>
  <si>
    <t>SBX_X139-SBX_X055</t>
  </si>
  <si>
    <t>SBX_X140-SBX_X055</t>
  </si>
  <si>
    <t>SBX_X141-SBX_X055</t>
  </si>
  <si>
    <t>SBX_X142-SBX_X055</t>
  </si>
  <si>
    <t>SBX_X143-SBX_X055</t>
  </si>
  <si>
    <t>SBX_X144-SBX_X055</t>
  </si>
  <si>
    <t>SBX_X145-SBX_X055</t>
  </si>
  <si>
    <t>SBX_X146-SBX_X055</t>
  </si>
  <si>
    <t>SBX_X147-SBX_X055</t>
  </si>
  <si>
    <t>SBX_X148-SBX_X055</t>
  </si>
  <si>
    <t>SBX_X149-SBX_X055</t>
  </si>
  <si>
    <t>SBX_X150-SBX_X055</t>
  </si>
  <si>
    <t>SBX_X151-SBX_X055</t>
  </si>
  <si>
    <t>SBX_X152-SBX_X055</t>
  </si>
  <si>
    <t>SBX_X153-SBX_X055</t>
  </si>
  <si>
    <t>SBX_X154-SBX_X055</t>
  </si>
  <si>
    <t>SBX_X155-SBX_X055</t>
  </si>
  <si>
    <t>SBX_X156-SBX_X055</t>
  </si>
  <si>
    <t>SBX_X157-SBX_X055</t>
  </si>
  <si>
    <t>SBX_X158-SBX_X055</t>
  </si>
  <si>
    <t>SBX_X159-SBX_X055</t>
  </si>
  <si>
    <t>SBX_X160-SBX_X055</t>
  </si>
  <si>
    <t>SBX_X161-SBX_X055</t>
  </si>
  <si>
    <t>SBX_X162-SBX_X055</t>
  </si>
  <si>
    <t>SBX_X163-SBX_X055</t>
  </si>
  <si>
    <t>SBX_X164-SBX_X055</t>
  </si>
  <si>
    <t>SBX_X165-SBX_X055</t>
  </si>
  <si>
    <t>SBX_X166-SBX_X055</t>
  </si>
  <si>
    <t>SBX_X167-SBX_X055</t>
  </si>
  <si>
    <t>SBX_X168-SBX_X055</t>
  </si>
  <si>
    <t>SBX_X169-SBX_X055</t>
  </si>
  <si>
    <t>SBX_X170-SBX_X055</t>
  </si>
  <si>
    <t>SBX_X171-SBX_X055</t>
  </si>
  <si>
    <t>SBX_X172-SBX_X055</t>
  </si>
  <si>
    <t>SBX_X173-SBX_X055</t>
  </si>
  <si>
    <t>SBX_X174-SBX_X055</t>
  </si>
  <si>
    <t>SBX_X175-SBX_X055</t>
  </si>
  <si>
    <t>SBX_X176-SBX_X055</t>
  </si>
  <si>
    <t>SBX_X177-SBX_X055</t>
  </si>
  <si>
    <t>SBX_X178-SBX_X055</t>
  </si>
  <si>
    <t>SBX_X179-SBX_X055</t>
  </si>
  <si>
    <t>SBX_X180-SBX_X055</t>
  </si>
  <si>
    <t>SBX_X181-SBX_X055</t>
  </si>
  <si>
    <t>SBX_X182-SBX_X055</t>
  </si>
  <si>
    <t>SBX_X183-SBX_X055</t>
  </si>
  <si>
    <t>SBX_X184-SBX_X055</t>
  </si>
  <si>
    <t>SBX_X185-SBX_X055</t>
  </si>
  <si>
    <t>SBX_X186-SBX_X055</t>
  </si>
  <si>
    <t>SBX_X187-SBX_X055</t>
  </si>
  <si>
    <t>SBX_X188-SBX_X055</t>
  </si>
  <si>
    <t>SBX_X189-SBX_X055</t>
  </si>
  <si>
    <t>SBX_X190-SBX_X055</t>
  </si>
  <si>
    <t>SBX_X191-SBX_X055</t>
  </si>
  <si>
    <t>SBX_X192-SBX_X055</t>
  </si>
  <si>
    <t>SBX_X193-SBX_X055</t>
  </si>
  <si>
    <t>SBX_X194-SBX_X055</t>
  </si>
  <si>
    <t>SBX_X195-SBX_X055</t>
  </si>
  <si>
    <t>SBX_X196-SBX_X055</t>
  </si>
  <si>
    <t>SBX_X101-SBX_X056</t>
  </si>
  <si>
    <t>SBX_X102-SBX_X056</t>
  </si>
  <si>
    <t>SBX_X103-SBX_X056</t>
  </si>
  <si>
    <t>SBX_X104-SBX_X056</t>
  </si>
  <si>
    <t>SBX_X105-SBX_X056</t>
  </si>
  <si>
    <t>SBX_X106-SBX_X056</t>
  </si>
  <si>
    <t>SBX_X107-SBX_X056</t>
  </si>
  <si>
    <t>SBX_X108-SBX_X056</t>
  </si>
  <si>
    <t>SBX_X109-SBX_X056</t>
  </si>
  <si>
    <t>SBX_X110-SBX_X056</t>
  </si>
  <si>
    <t>SBX_X111-SBX_X056</t>
  </si>
  <si>
    <t>SBX_X112-SBX_X056</t>
  </si>
  <si>
    <t>SBX_X113-SBX_X056</t>
  </si>
  <si>
    <t>SBX_X114-SBX_X056</t>
  </si>
  <si>
    <t>SBX_X115-SBX_X056</t>
  </si>
  <si>
    <t>SBX_X116-SBX_X056</t>
  </si>
  <si>
    <t>SBX_X117-SBX_X056</t>
  </si>
  <si>
    <t>SBX_X118-SBX_X056</t>
  </si>
  <si>
    <t>SBX_X119-SBX_X056</t>
  </si>
  <si>
    <t>SBX_X120-SBX_X056</t>
  </si>
  <si>
    <t>SBX_X121-SBX_X056</t>
  </si>
  <si>
    <t>SBX_X122-SBX_X056</t>
  </si>
  <si>
    <t>SBX_X123-SBX_X056</t>
  </si>
  <si>
    <t>SBX_X124-SBX_X056</t>
  </si>
  <si>
    <t>SBX_X125-SBX_X056</t>
  </si>
  <si>
    <t>SBX_X126-SBX_X056</t>
  </si>
  <si>
    <t>SBX_X127-SBX_X056</t>
  </si>
  <si>
    <t>SBX_X128-SBX_X056</t>
  </si>
  <si>
    <t>SBX_X129-SBX_X056</t>
  </si>
  <si>
    <t>SBX_X130-SBX_X056</t>
  </si>
  <si>
    <t>SBX_X131-SBX_X056</t>
  </si>
  <si>
    <t>SBX_X132-SBX_X056</t>
  </si>
  <si>
    <t>SBX_X133-SBX_X056</t>
  </si>
  <si>
    <t>SBX_X134-SBX_X056</t>
  </si>
  <si>
    <t>SBX_X135-SBX_X056</t>
  </si>
  <si>
    <t>SBX_X136-SBX_X056</t>
  </si>
  <si>
    <t>SBX_X137-SBX_X056</t>
  </si>
  <si>
    <t>SBX_X138-SBX_X056</t>
  </si>
  <si>
    <t>SBX_X139-SBX_X056</t>
  </si>
  <si>
    <t>SBX_X140-SBX_X056</t>
  </si>
  <si>
    <t>SBX_X141-SBX_X056</t>
  </si>
  <si>
    <t>SBX_X142-SBX_X056</t>
  </si>
  <si>
    <t>SBX_X143-SBX_X056</t>
  </si>
  <si>
    <t>SBX_X144-SBX_X056</t>
  </si>
  <si>
    <t>SBX_X145-SBX_X056</t>
  </si>
  <si>
    <t>SBX_X146-SBX_X056</t>
  </si>
  <si>
    <t>SBX_X147-SBX_X056</t>
  </si>
  <si>
    <t>SBX_X148-SBX_X056</t>
  </si>
  <si>
    <t>SBX_X149-SBX_X056</t>
  </si>
  <si>
    <t>SBX_X150-SBX_X056</t>
  </si>
  <si>
    <t>SBX_X151-SBX_X056</t>
  </si>
  <si>
    <t>SBX_X152-SBX_X056</t>
  </si>
  <si>
    <t>SBX_X153-SBX_X056</t>
  </si>
  <si>
    <t>SBX_X154-SBX_X056</t>
  </si>
  <si>
    <t>SBX_X155-SBX_X056</t>
  </si>
  <si>
    <t>SBX_X156-SBX_X056</t>
  </si>
  <si>
    <t>SBX_X157-SBX_X056</t>
  </si>
  <si>
    <t>SBX_X158-SBX_X056</t>
  </si>
  <si>
    <t>SBX_X159-SBX_X056</t>
  </si>
  <si>
    <t>SBX_X160-SBX_X056</t>
  </si>
  <si>
    <t>SBX_X161-SBX_X056</t>
  </si>
  <si>
    <t>SBX_X162-SBX_X056</t>
  </si>
  <si>
    <t>SBX_X163-SBX_X056</t>
  </si>
  <si>
    <t>SBX_X164-SBX_X056</t>
  </si>
  <si>
    <t>SBX_X165-SBX_X056</t>
  </si>
  <si>
    <t>SBX_X166-SBX_X056</t>
  </si>
  <si>
    <t>SBX_X167-SBX_X056</t>
  </si>
  <si>
    <t>SBX_X168-SBX_X056</t>
  </si>
  <si>
    <t>SBX_X169-SBX_X056</t>
  </si>
  <si>
    <t>SBX_X170-SBX_X056</t>
  </si>
  <si>
    <t>SBX_X171-SBX_X056</t>
  </si>
  <si>
    <t>SBX_X172-SBX_X056</t>
  </si>
  <si>
    <t>SBX_X173-SBX_X056</t>
  </si>
  <si>
    <t>SBX_X174-SBX_X056</t>
  </si>
  <si>
    <t>SBX_X175-SBX_X056</t>
  </si>
  <si>
    <t>SBX_X176-SBX_X056</t>
  </si>
  <si>
    <t>SBX_X177-SBX_X056</t>
  </si>
  <si>
    <t>SBX_X178-SBX_X056</t>
  </si>
  <si>
    <t>SBX_X179-SBX_X056</t>
  </si>
  <si>
    <t>SBX_X180-SBX_X056</t>
  </si>
  <si>
    <t>SBX_X181-SBX_X056</t>
  </si>
  <si>
    <t>SBX_X182-SBX_X056</t>
  </si>
  <si>
    <t>SBX_X183-SBX_X056</t>
  </si>
  <si>
    <t>SBX_X184-SBX_X056</t>
  </si>
  <si>
    <t>SBX_X185-SBX_X056</t>
  </si>
  <si>
    <t>SBX_X186-SBX_X056</t>
  </si>
  <si>
    <t>SBX_X187-SBX_X056</t>
  </si>
  <si>
    <t>SBX_X188-SBX_X056</t>
  </si>
  <si>
    <t>SBX_X189-SBX_X056</t>
  </si>
  <si>
    <t>SBX_X190-SBX_X056</t>
  </si>
  <si>
    <t>SBX_X191-SBX_X056</t>
  </si>
  <si>
    <t>SBX_X192-SBX_X056</t>
  </si>
  <si>
    <t>SBX_X193-SBX_X056</t>
  </si>
  <si>
    <t>SBX_X194-SBX_X056</t>
  </si>
  <si>
    <t>SBX_X195-SBX_X056</t>
  </si>
  <si>
    <t>SBX_X196-SBX_X056</t>
  </si>
  <si>
    <t>SBX_X101-SBX_X083</t>
  </si>
  <si>
    <t>SBX_X102-SBX_X083</t>
  </si>
  <si>
    <t>SBX_X103-SBX_X083</t>
  </si>
  <si>
    <t>SBX_X104-SBX_X083</t>
  </si>
  <si>
    <t>SBX_X105-SBX_X083</t>
  </si>
  <si>
    <t>SBX_X106-SBX_X083</t>
  </si>
  <si>
    <t>SBX_X107-SBX_X083</t>
  </si>
  <si>
    <t>SBX_X108-SBX_X083</t>
  </si>
  <si>
    <t>SBX_X109-SBX_X083</t>
  </si>
  <si>
    <t>SBX_X110-SBX_X083</t>
  </si>
  <si>
    <t>SBX_X111-SBX_X083</t>
  </si>
  <si>
    <t>SBX_X112-SBX_X083</t>
  </si>
  <si>
    <t>SBX_X113-SBX_X083</t>
  </si>
  <si>
    <t>SBX_X114-SBX_X083</t>
  </si>
  <si>
    <t>SBX_X115-SBX_X083</t>
  </si>
  <si>
    <t>SBX_X116-SBX_X083</t>
  </si>
  <si>
    <t>SBX_X117-SBX_X083</t>
  </si>
  <si>
    <t>SBX_X118-SBX_X083</t>
  </si>
  <si>
    <t>SBX_X119-SBX_X083</t>
  </si>
  <si>
    <t>SBX_X120-SBX_X083</t>
  </si>
  <si>
    <t>SBX_X121-SBX_X083</t>
  </si>
  <si>
    <t>SBX_X122-SBX_X083</t>
  </si>
  <si>
    <t>SBX_X123-SBX_X083</t>
  </si>
  <si>
    <t>SBX_X124-SBX_X083</t>
  </si>
  <si>
    <t>SBX_X125-SBX_X083</t>
  </si>
  <si>
    <t>SBX_X126-SBX_X083</t>
  </si>
  <si>
    <t>SBX_X127-SBX_X083</t>
  </si>
  <si>
    <t>SBX_X128-SBX_X083</t>
  </si>
  <si>
    <t>SBX_X129-SBX_X083</t>
  </si>
  <si>
    <t>SBX_X130-SBX_X083</t>
  </si>
  <si>
    <t>SBX_X131-SBX_X083</t>
  </si>
  <si>
    <t>SBX_X132-SBX_X083</t>
  </si>
  <si>
    <t>SBX_X133-SBX_X083</t>
  </si>
  <si>
    <t>SBX_X134-SBX_X083</t>
  </si>
  <si>
    <t>SBX_X135-SBX_X083</t>
  </si>
  <si>
    <t>SBX_X136-SBX_X083</t>
  </si>
  <si>
    <t>SBX_X137-SBX_X083</t>
  </si>
  <si>
    <t>SBX_X138-SBX_X083</t>
  </si>
  <si>
    <t>SBX_X139-SBX_X083</t>
  </si>
  <si>
    <t>SBX_X140-SBX_X083</t>
  </si>
  <si>
    <t>SBX_X141-SBX_X083</t>
  </si>
  <si>
    <t>SBX_X142-SBX_X083</t>
  </si>
  <si>
    <t>SBX_X143-SBX_X083</t>
  </si>
  <si>
    <t>SBX_X144-SBX_X083</t>
  </si>
  <si>
    <t>SBX_X145-SBX_X083</t>
  </si>
  <si>
    <t>SBX_X146-SBX_X083</t>
  </si>
  <si>
    <t>SBX_X147-SBX_X083</t>
  </si>
  <si>
    <t>SBX_X148-SBX_X083</t>
  </si>
  <si>
    <t>SBX_X149-SBX_X083</t>
  </si>
  <si>
    <t>SBX_X150-SBX_X083</t>
  </si>
  <si>
    <t>SBX_X151-SBX_X083</t>
  </si>
  <si>
    <t>SBX_X152-SBX_X083</t>
  </si>
  <si>
    <t>SBX_X153-SBX_X083</t>
  </si>
  <si>
    <t>SBX_X154-SBX_X083</t>
  </si>
  <si>
    <t>SBX_X155-SBX_X083</t>
  </si>
  <si>
    <t>SBX_X156-SBX_X083</t>
  </si>
  <si>
    <t>SBX_X157-SBX_X083</t>
  </si>
  <si>
    <t>SBX_X158-SBX_X083</t>
  </si>
  <si>
    <t>SBX_X159-SBX_X083</t>
  </si>
  <si>
    <t>SBX_X160-SBX_X083</t>
  </si>
  <si>
    <t>SBX_X161-SBX_X083</t>
  </si>
  <si>
    <t>SBX_X162-SBX_X083</t>
  </si>
  <si>
    <t>SBX_X163-SBX_X083</t>
  </si>
  <si>
    <t>SBX_X164-SBX_X083</t>
  </si>
  <si>
    <t>SBX_X165-SBX_X083</t>
  </si>
  <si>
    <t>SBX_X166-SBX_X083</t>
  </si>
  <si>
    <t>SBX_X167-SBX_X083</t>
  </si>
  <si>
    <t>SBX_X168-SBX_X083</t>
  </si>
  <si>
    <t>SBX_X169-SBX_X083</t>
  </si>
  <si>
    <t>SBX_X170-SBX_X083</t>
  </si>
  <si>
    <t>SBX_X171-SBX_X083</t>
  </si>
  <si>
    <t>SBX_X172-SBX_X083</t>
  </si>
  <si>
    <t>SBX_X173-SBX_X083</t>
  </si>
  <si>
    <t>SBX_X174-SBX_X083</t>
  </si>
  <si>
    <t>SBX_X175-SBX_X083</t>
  </si>
  <si>
    <t>SBX_X176-SBX_X083</t>
  </si>
  <si>
    <t>SBX_X177-SBX_X083</t>
  </si>
  <si>
    <t>SBX_X178-SBX_X083</t>
  </si>
  <si>
    <t>SBX_X179-SBX_X083</t>
  </si>
  <si>
    <t>SBX_X180-SBX_X083</t>
  </si>
  <si>
    <t>SBX_X181-SBX_X083</t>
  </si>
  <si>
    <t>SBX_X182-SBX_X083</t>
  </si>
  <si>
    <t>SBX_X183-SBX_X083</t>
  </si>
  <si>
    <t>SBX_X184-SBX_X083</t>
  </si>
  <si>
    <t>SBX_X185-SBX_X083</t>
  </si>
  <si>
    <t>SBX_X186-SBX_X083</t>
  </si>
  <si>
    <t>SBX_X187-SBX_X083</t>
  </si>
  <si>
    <t>SBX_X188-SBX_X083</t>
  </si>
  <si>
    <t>SBX_X189-SBX_X083</t>
  </si>
  <si>
    <t>SBX_X190-SBX_X083</t>
  </si>
  <si>
    <t>SBX_X191-SBX_X083</t>
  </si>
  <si>
    <t>SBX_X192-SBX_X083</t>
  </si>
  <si>
    <t>SBX_X193-SBX_X083</t>
  </si>
  <si>
    <t>SBX_X194-SBX_X083</t>
  </si>
  <si>
    <t>SBX_X195-SBX_X083</t>
  </si>
  <si>
    <t>SBX_X196-SBX_X083</t>
  </si>
  <si>
    <t>SA701-SA501</t>
  </si>
  <si>
    <t>SA701-SA502</t>
  </si>
  <si>
    <t>SA701-SA503</t>
  </si>
  <si>
    <t>SA701-SA504</t>
  </si>
  <si>
    <t>SA701-SA505</t>
  </si>
  <si>
    <t>SA701-SA506</t>
  </si>
  <si>
    <t>SA701-SA507</t>
  </si>
  <si>
    <t>SA701-SA508</t>
  </si>
  <si>
    <t>SA702-SA501</t>
  </si>
  <si>
    <t>SA702-SA502</t>
  </si>
  <si>
    <t>SA702-SA503</t>
  </si>
  <si>
    <t>SA702-SA504</t>
  </si>
  <si>
    <t>SA702-SA505</t>
  </si>
  <si>
    <t>SA702-SA506</t>
  </si>
  <si>
    <t>SA702-SA507</t>
  </si>
  <si>
    <t>SA702-SA508</t>
  </si>
  <si>
    <t>SA703-SA501</t>
  </si>
  <si>
    <t>SA703-SA502</t>
  </si>
  <si>
    <t>SA703-SA503</t>
  </si>
  <si>
    <t>SA703-SA504</t>
  </si>
  <si>
    <t>SA703-SA505</t>
  </si>
  <si>
    <t>SA703-SA506</t>
  </si>
  <si>
    <t>SA703-SA507</t>
  </si>
  <si>
    <t>SA703-SA508</t>
  </si>
  <si>
    <t>SA704-SA501</t>
  </si>
  <si>
    <t>SA704-SA502</t>
  </si>
  <si>
    <t>SA704-SA503</t>
  </si>
  <si>
    <t>SA704-SA504</t>
  </si>
  <si>
    <t>SA704-SA505</t>
  </si>
  <si>
    <t>SA704-SA506</t>
  </si>
  <si>
    <t>SA704-SA507</t>
  </si>
  <si>
    <t>SA704-SA508</t>
  </si>
  <si>
    <t>SA705-SA501</t>
  </si>
  <si>
    <t>SA705-SA502</t>
  </si>
  <si>
    <t>SA705-SA503</t>
  </si>
  <si>
    <t>SA705-SA504</t>
  </si>
  <si>
    <t>SA705-SA505</t>
  </si>
  <si>
    <t>SA705-SA506</t>
  </si>
  <si>
    <t>SA705-SA507</t>
  </si>
  <si>
    <t>SA705-SA508</t>
  </si>
  <si>
    <t>SA706-SA501</t>
  </si>
  <si>
    <t>SA706-SA502</t>
  </si>
  <si>
    <t>SA706-SA503</t>
  </si>
  <si>
    <t>SA706-SA504</t>
  </si>
  <si>
    <t>SA706-SA505</t>
  </si>
  <si>
    <t>SA706-SA506</t>
  </si>
  <si>
    <t>SA706-SA507</t>
  </si>
  <si>
    <t>SA706-SA508</t>
  </si>
  <si>
    <t>SA707-SA501</t>
  </si>
  <si>
    <t>SA707-SA502</t>
  </si>
  <si>
    <t>SA707-SA503</t>
  </si>
  <si>
    <t>SA707-SA504</t>
  </si>
  <si>
    <t>SA707-SA505</t>
  </si>
  <si>
    <t>SA707-SA506</t>
  </si>
  <si>
    <t>SA707-SA507</t>
  </si>
  <si>
    <t>SA707-SA508</t>
  </si>
  <si>
    <t>SA708-SA501</t>
  </si>
  <si>
    <t>SA708-SA502</t>
  </si>
  <si>
    <t>SA708-SA503</t>
  </si>
  <si>
    <t>SA708-SA504</t>
  </si>
  <si>
    <t>SA708-SA505</t>
  </si>
  <si>
    <t>SA708-SA506</t>
  </si>
  <si>
    <t>SA708-SA507</t>
  </si>
  <si>
    <t>SA708-SA508</t>
  </si>
  <si>
    <t>SA709-SA501</t>
  </si>
  <si>
    <t>SA709-SA502</t>
  </si>
  <si>
    <t>SA709-SA503</t>
  </si>
  <si>
    <t>SA709-SA504</t>
  </si>
  <si>
    <t>SA709-SA505</t>
  </si>
  <si>
    <t>SA709-SA506</t>
  </si>
  <si>
    <t>SA709-SA507</t>
  </si>
  <si>
    <t>SA709-SA508</t>
  </si>
  <si>
    <t>SA710-SA501</t>
  </si>
  <si>
    <t>SA710-SA502</t>
  </si>
  <si>
    <t>SA710-SA503</t>
  </si>
  <si>
    <t>SA710-SA504</t>
  </si>
  <si>
    <t>SA710-SA505</t>
  </si>
  <si>
    <t>SA710-SA506</t>
  </si>
  <si>
    <t>SA710-SA507</t>
  </si>
  <si>
    <t>SA710-SA508</t>
  </si>
  <si>
    <t>SA711-SA501</t>
  </si>
  <si>
    <t>SA711-SA502</t>
  </si>
  <si>
    <t>SA711-SA503</t>
  </si>
  <si>
    <t>SA711-SA504</t>
  </si>
  <si>
    <t>SA711-SA505</t>
  </si>
  <si>
    <t>SA711-SA506</t>
  </si>
  <si>
    <t>SA711-SA507</t>
  </si>
  <si>
    <t>SA711-SA508</t>
  </si>
  <si>
    <t>SA712-SA501</t>
  </si>
  <si>
    <t>SA712-SA502</t>
  </si>
  <si>
    <t>SA712-SA503</t>
  </si>
  <si>
    <t>SA712-SA504</t>
  </si>
  <si>
    <t>SA712-SA505</t>
  </si>
  <si>
    <t>SA712-SA506</t>
  </si>
  <si>
    <t>SA712-SA507</t>
  </si>
  <si>
    <t>SA712-SA508</t>
  </si>
  <si>
    <t>SB701-SB501</t>
  </si>
  <si>
    <t>SB701-SB502</t>
  </si>
  <si>
    <t>SB701-SB503</t>
  </si>
  <si>
    <t>SB701-SB504</t>
  </si>
  <si>
    <t>SB701-SB505</t>
  </si>
  <si>
    <t>SB701-SB506</t>
  </si>
  <si>
    <t>SB701-SB507</t>
  </si>
  <si>
    <t>SB701-SB508</t>
  </si>
  <si>
    <t>SB702-SB501</t>
  </si>
  <si>
    <t>SB702-SB502</t>
  </si>
  <si>
    <t>SB702-SB503</t>
  </si>
  <si>
    <t>SB702-SB504</t>
  </si>
  <si>
    <t>SB702-SB505</t>
  </si>
  <si>
    <t>SB702-SB506</t>
  </si>
  <si>
    <t>SB702-SB507</t>
  </si>
  <si>
    <t>SB702-SB508</t>
  </si>
  <si>
    <t>SB703-SB501</t>
  </si>
  <si>
    <t>SB703-SB502</t>
  </si>
  <si>
    <t>SB703-SB503</t>
  </si>
  <si>
    <t>SB703-SB504</t>
  </si>
  <si>
    <t>SB703-SB505</t>
  </si>
  <si>
    <t>SB703-SB506</t>
  </si>
  <si>
    <t>SB703-SB507</t>
  </si>
  <si>
    <t>SB703-SB508</t>
  </si>
  <si>
    <t>SB704-SB501</t>
  </si>
  <si>
    <t>SB704-SB502</t>
  </si>
  <si>
    <t>SB704-SB503</t>
  </si>
  <si>
    <t>SB704-SB504</t>
  </si>
  <si>
    <t>SB704-SB505</t>
  </si>
  <si>
    <t>SB704-SB506</t>
  </si>
  <si>
    <t>SB704-SB507</t>
  </si>
  <si>
    <t>SB704-SB508</t>
  </si>
  <si>
    <t>SB705-SB501</t>
  </si>
  <si>
    <t>SB705-SB502</t>
  </si>
  <si>
    <t>SB705-SB503</t>
  </si>
  <si>
    <t>SB705-SB504</t>
  </si>
  <si>
    <t>SB705-SB505</t>
  </si>
  <si>
    <t>SB705-SB506</t>
  </si>
  <si>
    <t>SB705-SB507</t>
  </si>
  <si>
    <t>SB705-SB508</t>
  </si>
  <si>
    <t>SB706-SB501</t>
  </si>
  <si>
    <t>SB706-SB502</t>
  </si>
  <si>
    <t>SB706-SB503</t>
  </si>
  <si>
    <t>SB706-SB504</t>
  </si>
  <si>
    <t>SB706-SB505</t>
  </si>
  <si>
    <t>SB706-SB506</t>
  </si>
  <si>
    <t>SB706-SB507</t>
  </si>
  <si>
    <t>SB706-SB508</t>
  </si>
  <si>
    <t>SB707-SB501</t>
  </si>
  <si>
    <t>SB707-SB502</t>
  </si>
  <si>
    <t>SB707-SB503</t>
  </si>
  <si>
    <t>SB707-SB504</t>
  </si>
  <si>
    <t>SB707-SB505</t>
  </si>
  <si>
    <t>SB707-SB506</t>
  </si>
  <si>
    <t>SB707-SB507</t>
  </si>
  <si>
    <t>SB707-SB508</t>
  </si>
  <si>
    <t>SB708-SB501</t>
  </si>
  <si>
    <t>SB708-SB502</t>
  </si>
  <si>
    <t>SB708-SB503</t>
  </si>
  <si>
    <t>SB708-SB504</t>
  </si>
  <si>
    <t>SB708-SB505</t>
  </si>
  <si>
    <t>SB708-SB506</t>
  </si>
  <si>
    <t>SB708-SB507</t>
  </si>
  <si>
    <t>SB708-SB508</t>
  </si>
  <si>
    <t>SB709-SB501</t>
  </si>
  <si>
    <t>SB709-SB502</t>
  </si>
  <si>
    <t>SB709-SB503</t>
  </si>
  <si>
    <t>SB709-SB504</t>
  </si>
  <si>
    <t>SB709-SB505</t>
  </si>
  <si>
    <t>SB709-SB506</t>
  </si>
  <si>
    <t>SB709-SB507</t>
  </si>
  <si>
    <t>SB709-SB508</t>
  </si>
  <si>
    <t>SB710-SB501</t>
  </si>
  <si>
    <t>SB710-SB502</t>
  </si>
  <si>
    <t>SB710-SB503</t>
  </si>
  <si>
    <t>SB710-SB504</t>
  </si>
  <si>
    <t>SB710-SB505</t>
  </si>
  <si>
    <t>SB710-SB506</t>
  </si>
  <si>
    <t>SB710-SB507</t>
  </si>
  <si>
    <t>SB710-SB508</t>
  </si>
  <si>
    <t>SB711-SB501</t>
  </si>
  <si>
    <t>SB711-SB502</t>
  </si>
  <si>
    <t>SB711-SB503</t>
  </si>
  <si>
    <t>SB711-SB504</t>
  </si>
  <si>
    <t>SB711-SB505</t>
  </si>
  <si>
    <t>SB711-SB506</t>
  </si>
  <si>
    <t>SB711-SB507</t>
  </si>
  <si>
    <t>SB711-SB508</t>
  </si>
  <si>
    <t>SB712-SB501</t>
  </si>
  <si>
    <t>SB712-SB502</t>
  </si>
  <si>
    <t>SB712-SB503</t>
  </si>
  <si>
    <t>SB712-SB504</t>
  </si>
  <si>
    <t>SB712-SB505</t>
  </si>
  <si>
    <t>SB712-SB506</t>
  </si>
  <si>
    <t>SB712-SB507</t>
  </si>
  <si>
    <t>SB712-SB508</t>
  </si>
  <si>
    <t>SC701-SC501</t>
  </si>
  <si>
    <t>SC701-SC502</t>
  </si>
  <si>
    <t>SC701-SC503</t>
  </si>
  <si>
    <t>SC701-SC504</t>
  </si>
  <si>
    <t>SC701-SC505</t>
  </si>
  <si>
    <t>SC701-SC506</t>
  </si>
  <si>
    <t>SC701-SC507</t>
  </si>
  <si>
    <t>SC701-SC508</t>
  </si>
  <si>
    <t>SC702-SC501</t>
  </si>
  <si>
    <t>SC702-SC502</t>
  </si>
  <si>
    <t>SC702-SC503</t>
  </si>
  <si>
    <t>SC702-SC504</t>
  </si>
  <si>
    <t>SC702-SC505</t>
  </si>
  <si>
    <t>SC702-SC506</t>
  </si>
  <si>
    <t>SC702-SC507</t>
  </si>
  <si>
    <t>SC702-SC508</t>
  </si>
  <si>
    <t>SC703-SC501</t>
  </si>
  <si>
    <t>SC703-SC502</t>
  </si>
  <si>
    <t>SC703-SC503</t>
  </si>
  <si>
    <t>SC703-SC504</t>
  </si>
  <si>
    <t>SC703-SC505</t>
  </si>
  <si>
    <t>SC703-SC506</t>
  </si>
  <si>
    <t>SC703-SC507</t>
  </si>
  <si>
    <t>SC703-SC508</t>
  </si>
  <si>
    <t>SC704-SC501</t>
  </si>
  <si>
    <t>SC704-SC502</t>
  </si>
  <si>
    <t>SC704-SC503</t>
  </si>
  <si>
    <t>SC704-SC504</t>
  </si>
  <si>
    <t>SC704-SC505</t>
  </si>
  <si>
    <t>SC704-SC506</t>
  </si>
  <si>
    <t>SC704-SC507</t>
  </si>
  <si>
    <t>SC704-SC508</t>
  </si>
  <si>
    <t>SC705-SC501</t>
  </si>
  <si>
    <t>SC705-SC502</t>
  </si>
  <si>
    <t>SC705-SC503</t>
  </si>
  <si>
    <t>SC705-SC504</t>
  </si>
  <si>
    <t>SC705-SC505</t>
  </si>
  <si>
    <t>SC705-SC506</t>
  </si>
  <si>
    <t>SC705-SC507</t>
  </si>
  <si>
    <t>SC705-SC508</t>
  </si>
  <si>
    <t>SC706-SC501</t>
  </si>
  <si>
    <t>SC706-SC502</t>
  </si>
  <si>
    <t>SC706-SC503</t>
  </si>
  <si>
    <t>SC706-SC504</t>
  </si>
  <si>
    <t>SC706-SC505</t>
  </si>
  <si>
    <t>SC706-SC506</t>
  </si>
  <si>
    <t>SC706-SC507</t>
  </si>
  <si>
    <t>SC706-SC508</t>
  </si>
  <si>
    <t>SC707-SC501</t>
  </si>
  <si>
    <t>SC707-SC502</t>
  </si>
  <si>
    <t>SC707-SC503</t>
  </si>
  <si>
    <t>SC707-SC504</t>
  </si>
  <si>
    <t>SC707-SC505</t>
  </si>
  <si>
    <t>SC707-SC506</t>
  </si>
  <si>
    <t>SC707-SC507</t>
  </si>
  <si>
    <t>SC707-SC508</t>
  </si>
  <si>
    <t>SC708-SC501</t>
  </si>
  <si>
    <t>SC708-SC502</t>
  </si>
  <si>
    <t>SC708-SC503</t>
  </si>
  <si>
    <t>SC708-SC504</t>
  </si>
  <si>
    <t>SC708-SC505</t>
  </si>
  <si>
    <t>SC708-SC506</t>
  </si>
  <si>
    <t>SC708-SC507</t>
  </si>
  <si>
    <t>SC708-SC508</t>
  </si>
  <si>
    <t>SC709-SC501</t>
  </si>
  <si>
    <t>SC709-SC502</t>
  </si>
  <si>
    <t>SC709-SC503</t>
  </si>
  <si>
    <t>SC709-SC504</t>
  </si>
  <si>
    <t>SC709-SC505</t>
  </si>
  <si>
    <t>SC709-SC506</t>
  </si>
  <si>
    <t>SC709-SC507</t>
  </si>
  <si>
    <t>SC709-SC508</t>
  </si>
  <si>
    <t>SC710-SC501</t>
  </si>
  <si>
    <t>SC710-SC502</t>
  </si>
  <si>
    <t>SC710-SC503</t>
  </si>
  <si>
    <t>SC710-SC504</t>
  </si>
  <si>
    <t>SC710-SC505</t>
  </si>
  <si>
    <t>SC710-SC506</t>
  </si>
  <si>
    <t>SC710-SC507</t>
  </si>
  <si>
    <t>SC710-SC508</t>
  </si>
  <si>
    <t>SC711-SC501</t>
  </si>
  <si>
    <t>SC711-SC502</t>
  </si>
  <si>
    <t>SC711-SC503</t>
  </si>
  <si>
    <t>SC711-SC504</t>
  </si>
  <si>
    <t>SC711-SC505</t>
  </si>
  <si>
    <t>SC711-SC506</t>
  </si>
  <si>
    <t>SC711-SC507</t>
  </si>
  <si>
    <t>SC711-SC508</t>
  </si>
  <si>
    <t>SC712-SC501</t>
  </si>
  <si>
    <t>SC712-SC502</t>
  </si>
  <si>
    <t>SC712-SC503</t>
  </si>
  <si>
    <t>SC712-SC504</t>
  </si>
  <si>
    <t>SC712-SC505</t>
  </si>
  <si>
    <t>SC712-SC506</t>
  </si>
  <si>
    <t>SC712-SC507</t>
  </si>
  <si>
    <t>SC712-SC508</t>
  </si>
  <si>
    <t>SD701-SD501</t>
  </si>
  <si>
    <t>SD701-SD502</t>
  </si>
  <si>
    <t>SD701-SD503</t>
  </si>
  <si>
    <t>SD701-SD504</t>
  </si>
  <si>
    <t>SD701-SD505</t>
  </si>
  <si>
    <t>SD701-SD506</t>
  </si>
  <si>
    <t>SD701-SD507</t>
  </si>
  <si>
    <t>SD701-SD508</t>
  </si>
  <si>
    <t>SD702-SD501</t>
  </si>
  <si>
    <t>SD702-SD502</t>
  </si>
  <si>
    <t>SD702-SD503</t>
  </si>
  <si>
    <t>SD702-SD504</t>
  </si>
  <si>
    <t>SD702-SD505</t>
  </si>
  <si>
    <t>SD702-SD506</t>
  </si>
  <si>
    <t>SD702-SD507</t>
  </si>
  <si>
    <t>SD702-SD508</t>
  </si>
  <si>
    <t>SD703-SD501</t>
  </si>
  <si>
    <t>SD703-SD502</t>
  </si>
  <si>
    <t>SD703-SD503</t>
  </si>
  <si>
    <t>SD703-SD504</t>
  </si>
  <si>
    <t>SD703-SD505</t>
  </si>
  <si>
    <t>SD703-SD506</t>
  </si>
  <si>
    <t>SD703-SD507</t>
  </si>
  <si>
    <t>SD703-SD508</t>
  </si>
  <si>
    <t>SD704-SD501</t>
  </si>
  <si>
    <t>SD704-SD502</t>
  </si>
  <si>
    <t>SD704-SD503</t>
  </si>
  <si>
    <t>SD704-SD504</t>
  </si>
  <si>
    <t>SD704-SD505</t>
  </si>
  <si>
    <t>SD704-SD506</t>
  </si>
  <si>
    <t>SD704-SD507</t>
  </si>
  <si>
    <t>SD704-SD508</t>
  </si>
  <si>
    <t>SD705-SD501</t>
  </si>
  <si>
    <t>SD705-SD502</t>
  </si>
  <si>
    <t>SD705-SD503</t>
  </si>
  <si>
    <t>SD705-SD504</t>
  </si>
  <si>
    <t>SD705-SD505</t>
  </si>
  <si>
    <t>SD705-SD506</t>
  </si>
  <si>
    <t>SD705-SD507</t>
  </si>
  <si>
    <t>SD705-SD508</t>
  </si>
  <si>
    <t>SD706-SD501</t>
  </si>
  <si>
    <t>SD706-SD502</t>
  </si>
  <si>
    <t>SD706-SD503</t>
  </si>
  <si>
    <t>SD706-SD504</t>
  </si>
  <si>
    <t>SD706-SD505</t>
  </si>
  <si>
    <t>SD706-SD506</t>
  </si>
  <si>
    <t>SD706-SD507</t>
  </si>
  <si>
    <t>SD706-SD508</t>
  </si>
  <si>
    <t>SD707-SD501</t>
  </si>
  <si>
    <t>SD707-SD502</t>
  </si>
  <si>
    <t>SD707-SD503</t>
  </si>
  <si>
    <t>SD707-SD504</t>
  </si>
  <si>
    <t>SD707-SD505</t>
  </si>
  <si>
    <t>SD707-SD506</t>
  </si>
  <si>
    <t>SD707-SD507</t>
  </si>
  <si>
    <t>SD707-SD508</t>
  </si>
  <si>
    <t>SD708-SD501</t>
  </si>
  <si>
    <t>SD708-SD502</t>
  </si>
  <si>
    <t>SD708-SD503</t>
  </si>
  <si>
    <t>SD708-SD504</t>
  </si>
  <si>
    <t>SD708-SD505</t>
  </si>
  <si>
    <t>SD708-SD506</t>
  </si>
  <si>
    <t>SD708-SD507</t>
  </si>
  <si>
    <t>SD708-SD508</t>
  </si>
  <si>
    <t>SD709-SD501</t>
  </si>
  <si>
    <t>SD709-SD502</t>
  </si>
  <si>
    <t>SD709-SD503</t>
  </si>
  <si>
    <t>SD709-SD504</t>
  </si>
  <si>
    <t>SD709-SD505</t>
  </si>
  <si>
    <t>SD709-SD506</t>
  </si>
  <si>
    <t>SD709-SD507</t>
  </si>
  <si>
    <t>SD709-SD508</t>
  </si>
  <si>
    <t>SD710-SD501</t>
  </si>
  <si>
    <t>SD710-SD502</t>
  </si>
  <si>
    <t>SD710-SD503</t>
  </si>
  <si>
    <t>SD710-SD504</t>
  </si>
  <si>
    <t>SD710-SD505</t>
  </si>
  <si>
    <t>SD710-SD506</t>
  </si>
  <si>
    <t>SD710-SD507</t>
  </si>
  <si>
    <t>SD710-SD508</t>
  </si>
  <si>
    <t>SD711-SD501</t>
  </si>
  <si>
    <t>SD711-SD502</t>
  </si>
  <si>
    <t>SD711-SD503</t>
  </si>
  <si>
    <t>SD711-SD504</t>
  </si>
  <si>
    <t>SD711-SD505</t>
  </si>
  <si>
    <t>SD711-SD506</t>
  </si>
  <si>
    <t>SD711-SD507</t>
  </si>
  <si>
    <t>SD711-SD508</t>
  </si>
  <si>
    <t>SD712-SD501</t>
  </si>
  <si>
    <t>SD712-SD502</t>
  </si>
  <si>
    <t>SD712-SD503</t>
  </si>
  <si>
    <t>SD712-SD504</t>
  </si>
  <si>
    <t>SD712-SD505</t>
  </si>
  <si>
    <t>SD712-SD506</t>
  </si>
  <si>
    <t>SD712-SD507</t>
  </si>
  <si>
    <t>SD712-SD508</t>
  </si>
  <si>
    <t>Viruses:Severe acute respiratory syndrome coronavirus 2 (Taxon ID:2697049)</t>
  </si>
  <si>
    <t>Severe acute respiratory syndrome coronavirus 2</t>
  </si>
  <si>
    <r>
      <t xml:space="preserve">Principal Investigator
Name </t>
    </r>
    <r>
      <rPr>
        <b/>
        <sz val="10"/>
        <color rgb="FFFF0000"/>
        <rFont val="Arial"/>
        <family val="2"/>
      </rPr>
      <t>*</t>
    </r>
  </si>
  <si>
    <r>
      <t xml:space="preserve">Project name </t>
    </r>
    <r>
      <rPr>
        <sz val="10"/>
        <color rgb="FFFF0000"/>
        <rFont val="Arial"/>
        <family val="2"/>
      </rPr>
      <t>*</t>
    </r>
  </si>
  <si>
    <r>
      <t>Mandatory fields</t>
    </r>
    <r>
      <rPr>
        <b/>
        <sz val="10"/>
        <color rgb="FFFF0000"/>
        <rFont val="Arial"/>
        <family val="2"/>
      </rPr>
      <t xml:space="preserve"> *</t>
    </r>
  </si>
  <si>
    <r>
      <t>Sample Type</t>
    </r>
    <r>
      <rPr>
        <b/>
        <sz val="10"/>
        <color rgb="FFFF0000"/>
        <rFont val="Arial"/>
        <family val="2"/>
      </rPr>
      <t xml:space="preserve"> *</t>
    </r>
  </si>
  <si>
    <r>
      <t>Sample Name, Pool Name or 
Existing LIMS ID</t>
    </r>
    <r>
      <rPr>
        <b/>
        <sz val="10"/>
        <color rgb="FFFF0000"/>
        <rFont val="Arial"/>
        <family val="2"/>
      </rPr>
      <t xml:space="preserve"> *</t>
    </r>
  </si>
  <si>
    <r>
      <t>Container
Type</t>
    </r>
    <r>
      <rPr>
        <b/>
        <sz val="10"/>
        <color rgb="FFFF0000"/>
        <rFont val="Arial"/>
        <family val="2"/>
      </rPr>
      <t xml:space="preserve"> *</t>
    </r>
  </si>
  <si>
    <r>
      <t>Container Name</t>
    </r>
    <r>
      <rPr>
        <b/>
        <sz val="10"/>
        <color rgb="FFFF0000"/>
        <rFont val="Arial"/>
        <family val="2"/>
      </rPr>
      <t xml:space="preserve"> *</t>
    </r>
  </si>
  <si>
    <r>
      <t>Well</t>
    </r>
    <r>
      <rPr>
        <b/>
        <sz val="10"/>
        <color rgb="FFFF0000"/>
        <rFont val="Arial"/>
        <family val="2"/>
      </rPr>
      <t xml:space="preserve"> *</t>
    </r>
  </si>
  <si>
    <r>
      <t xml:space="preserve">Species </t>
    </r>
    <r>
      <rPr>
        <b/>
        <sz val="10"/>
        <color rgb="FFFF0000"/>
        <rFont val="Arial"/>
        <family val="2"/>
      </rPr>
      <t>*</t>
    </r>
  </si>
  <si>
    <r>
      <t xml:space="preserve">Reference Genome </t>
    </r>
    <r>
      <rPr>
        <b/>
        <sz val="10"/>
        <color rgb="FFFF0000"/>
        <rFont val="Arial"/>
        <family val="2"/>
      </rPr>
      <t>*</t>
    </r>
  </si>
  <si>
    <r>
      <t>Tissue Type</t>
    </r>
    <r>
      <rPr>
        <b/>
        <sz val="10"/>
        <color rgb="FFFF0000"/>
        <rFont val="Arial"/>
        <family val="2"/>
      </rPr>
      <t xml:space="preserve"> *</t>
    </r>
  </si>
  <si>
    <r>
      <t>Nucleic Acid Type</t>
    </r>
    <r>
      <rPr>
        <b/>
        <sz val="10"/>
        <color rgb="FFFF0000"/>
        <rFont val="Arial"/>
        <family val="2"/>
      </rPr>
      <t xml:space="preserve"> *</t>
    </r>
  </si>
  <si>
    <r>
      <t>Nucleic Acid Size (Kb)</t>
    </r>
    <r>
      <rPr>
        <b/>
        <sz val="10"/>
        <color rgb="FFFF0000"/>
        <rFont val="Arial"/>
        <family val="2"/>
      </rPr>
      <t xml:space="preserve"> *</t>
    </r>
  </si>
  <si>
    <r>
      <t>Buffer</t>
    </r>
    <r>
      <rPr>
        <b/>
        <sz val="10"/>
        <color rgb="FFFF0000"/>
        <rFont val="Arial"/>
        <family val="2"/>
      </rPr>
      <t xml:space="preserve"> *</t>
    </r>
  </si>
  <si>
    <r>
      <t>Volume
(uL)</t>
    </r>
    <r>
      <rPr>
        <b/>
        <sz val="10"/>
        <color rgb="FFFF0000"/>
        <rFont val="Arial"/>
        <family val="2"/>
      </rPr>
      <t xml:space="preserve"> *</t>
    </r>
  </si>
  <si>
    <r>
      <t>Concentration</t>
    </r>
    <r>
      <rPr>
        <b/>
        <sz val="10"/>
        <color rgb="FFFF0000"/>
        <rFont val="Arial"/>
        <family val="2"/>
      </rPr>
      <t xml:space="preserve"> *</t>
    </r>
  </si>
  <si>
    <r>
      <t>Concentration Units</t>
    </r>
    <r>
      <rPr>
        <b/>
        <sz val="10"/>
        <color rgb="FFFF0000"/>
        <rFont val="Arial"/>
        <family val="2"/>
      </rPr>
      <t xml:space="preserve"> *</t>
    </r>
  </si>
  <si>
    <r>
      <t>Library Size
(bases)</t>
    </r>
    <r>
      <rPr>
        <b/>
        <sz val="10"/>
        <color rgb="FFFF0000"/>
        <rFont val="Arial"/>
        <family val="2"/>
      </rPr>
      <t xml:space="preserve"> *</t>
    </r>
  </si>
  <si>
    <r>
      <t>Number
in Pool</t>
    </r>
    <r>
      <rPr>
        <b/>
        <sz val="10"/>
        <color rgb="FFFF0000"/>
        <rFont val="Arial"/>
        <family val="2"/>
      </rPr>
      <t xml:space="preserve"> *</t>
    </r>
  </si>
  <si>
    <r>
      <t>Library Type</t>
    </r>
    <r>
      <rPr>
        <b/>
        <sz val="10"/>
        <color rgb="FFFF0000"/>
        <rFont val="Arial"/>
        <family val="2"/>
      </rPr>
      <t xml:space="preserve"> *</t>
    </r>
  </si>
  <si>
    <r>
      <t>Library Index Series</t>
    </r>
    <r>
      <rPr>
        <b/>
        <sz val="10"/>
        <color rgb="FFFF0000"/>
        <rFont val="Arial"/>
        <family val="2"/>
      </rPr>
      <t xml:space="preserve"> *</t>
    </r>
  </si>
  <si>
    <r>
      <t>Library Index Name</t>
    </r>
    <r>
      <rPr>
        <b/>
        <sz val="10"/>
        <color rgb="FFFF0000"/>
        <rFont val="Arial"/>
        <family val="2"/>
      </rPr>
      <t xml:space="preserve"> *</t>
    </r>
  </si>
  <si>
    <t>Enter shipped plate names or tube names.
Mandatory if using plates or tubes in carrier.</t>
  </si>
  <si>
    <t>Enter plate well, SBS carrier well or row-wise box coordinate.
Mandatory if using plates or tubes in carrier.</t>
  </si>
  <si>
    <t>Mandatory if using tubes in carrier</t>
  </si>
  <si>
    <t>If your species is not in the dropdown enter a taxonomy ID only.
Eg: For human you would enter "9606".
To find your id search your species on the NCBI Taxonomy site:
https://www.ncbi.nlm.nih.gov/Taxonomy/taxonomyhome.html/index.cgi</t>
  </si>
  <si>
    <t>Mandatory for human and mouse.
When specified for WGS (PCR-free or PCR-enriched) it will result in the reads being stored in lossless raw bam format which includes the unmapped reads.</t>
  </si>
  <si>
    <t>Mandatory for Tissue sample type only.</t>
  </si>
  <si>
    <t>Mandatory for Nucleic Acid sample type only.</t>
  </si>
  <si>
    <t>Optional for Tissue.</t>
  </si>
  <si>
    <t>In the case of a pool of libraries enter the average library size of the pool.</t>
  </si>
  <si>
    <t>Select Library Type from the dropdown.</t>
  </si>
  <si>
    <t>Select library Index Name from the dropdown.</t>
  </si>
  <si>
    <t>Enter if Library index Name is not found.</t>
  </si>
  <si>
    <r>
      <rPr>
        <b/>
        <u/>
        <sz val="10"/>
        <color theme="7"/>
        <rFont val="Arial"/>
        <family val="2"/>
      </rPr>
      <t>INSTRUCTIONS</t>
    </r>
    <r>
      <rPr>
        <b/>
        <sz val="10"/>
        <color theme="7"/>
        <rFont val="Arial"/>
        <family val="2"/>
      </rPr>
      <t>:
Start filing the fields by choosing a sample type and go from the left to the right. Only the field in white can be filled.</t>
    </r>
    <r>
      <rPr>
        <sz val="10"/>
        <color rgb="FF000000"/>
        <rFont val="Arial"/>
        <family val="2"/>
      </rPr>
      <t xml:space="preserve">
- For each sample, enter
"Sample Type" from the dropdown.
- Leave sample type empty to skip rows.</t>
    </r>
  </si>
  <si>
    <t>If info is availlable.</t>
  </si>
  <si>
    <t>NEBNextUDI7_A01-NEBNextUDI5_A01</t>
  </si>
  <si>
    <t>NEBNextUDI7_B01-NEBNextUDI5_B01</t>
  </si>
  <si>
    <t>NEBNextUDI7_C01-NEBNextUDI5_C01</t>
  </si>
  <si>
    <t>NEBNextUDI7_D01-NEBNextUDI5_D01</t>
  </si>
  <si>
    <t>NEBNextUDI7_E01-NEBNextUDI5_E01</t>
  </si>
  <si>
    <t>NEBNextUDI7_F01-NEBNextUDI5_F01</t>
  </si>
  <si>
    <t>NEBNextUDI7_G01-NEBNextUDI5_G01</t>
  </si>
  <si>
    <t>NEBNextUDI7_H01-NEBNextUDI5_H01</t>
  </si>
  <si>
    <t>NEBNextUDI7_A02-NEBNextUDI5_A02</t>
  </si>
  <si>
    <t>NEBNextUDI7_B02-NEBNextUDI5_B02</t>
  </si>
  <si>
    <t>NEBNextUDI7_C02-NEBNextUDI5_C02</t>
  </si>
  <si>
    <t>NEBNextUDI7_D02-NEBNextUDI5_D02</t>
  </si>
  <si>
    <t>NEBNextUDI7_E02-NEBNextUDI5_E02</t>
  </si>
  <si>
    <t>NEBNextUDI7_F02-NEBNextUDI5_F02</t>
  </si>
  <si>
    <t>NEBNextUDI7_G02-NEBNextUDI5_G02</t>
  </si>
  <si>
    <t>NEBNextUDI7_H02-NEBNextUDI5_H02</t>
  </si>
  <si>
    <t>NEBNextUDI7_A03-NEBNextUDI5_A03</t>
  </si>
  <si>
    <t>NEBNextUDI7_B03-NEBNextUDI5_B03</t>
  </si>
  <si>
    <t>NEBNextUDI7_C03-NEBNextUDI5_C03</t>
  </si>
  <si>
    <t>NEBNextUDI7_D03-NEBNextUDI5_D03</t>
  </si>
  <si>
    <t>NEBNextUDI7_E03-NEBNextUDI5_E03</t>
  </si>
  <si>
    <t>NEBNextUDI7_F03-NEBNextUDI5_F03</t>
  </si>
  <si>
    <t>NEBNextUDI7_G03-NEBNextUDI5_G03</t>
  </si>
  <si>
    <t>NEBNextUDI7_H03-NEBNextUDI5_H03</t>
  </si>
  <si>
    <t>NEBNextUDI7_A04-NEBNextUDI5_A04</t>
  </si>
  <si>
    <t>NEBNextUDI7_B04-NEBNextUDI5_B04</t>
  </si>
  <si>
    <t>NEBNextUDI7_C04-NEBNextUDI5_C04</t>
  </si>
  <si>
    <t>NEBNextUDI7_D04-NEBNextUDI5_D04</t>
  </si>
  <si>
    <t>NEBNextUDI7_E04-NEBNextUDI5_E04</t>
  </si>
  <si>
    <t>NEBNextUDI7_F04-NEBNextUDI5_F04</t>
  </si>
  <si>
    <t>NEBNextUDI7_G04-NEBNextUDI5_G04</t>
  </si>
  <si>
    <t>NEBNextUDI7_H04-NEBNextUDI5_H04</t>
  </si>
  <si>
    <t>NEBNextUDI7_A05-NEBNextUDI5_A05</t>
  </si>
  <si>
    <t>NEBNextUDI7_B05-NEBNextUDI5_B05</t>
  </si>
  <si>
    <t>NEBNextUDI7_C05-NEBNextUDI5_C05</t>
  </si>
  <si>
    <t>NEBNextUDI7_D05-NEBNextUDI5_D05</t>
  </si>
  <si>
    <t>NEBNextUDI7_E05-NEBNextUDI5_E05</t>
  </si>
  <si>
    <t>NEBNextUDI7_F05-NEBNextUDI5_F05</t>
  </si>
  <si>
    <t>NEBNextUDI7_G05-NEBNextUDI5_G05</t>
  </si>
  <si>
    <t>NEBNextUDI7_H05-NEBNextUDI5_H05</t>
  </si>
  <si>
    <t>NEBNextUDI7_A06-NEBNextUDI5_A06</t>
  </si>
  <si>
    <t>NEBNextUDI7_B06-NEBNextUDI5_B06</t>
  </si>
  <si>
    <t>NEBNextUDI7_C06-NEBNextUDI5_C06</t>
  </si>
  <si>
    <t>NEBNextUDI7_D06-NEBNextUDI5_D06</t>
  </si>
  <si>
    <t>NEBNextUDI7_E06-NEBNextUDI5_E06</t>
  </si>
  <si>
    <t>NEBNextUDI7_F06-NEBNextUDI5_F06</t>
  </si>
  <si>
    <t>NEBNextUDI7_G06-NEBNextUDI5_G06</t>
  </si>
  <si>
    <t>NEBNextUDI7_H06-NEBNextUDI5_H06</t>
  </si>
  <si>
    <t>NEBNextUDI7_A07-NEBNextUDI5_A07</t>
  </si>
  <si>
    <t>NEBNextUDI7_B07-NEBNextUDI5_B07</t>
  </si>
  <si>
    <t>NEBNextUDI7_C07-NEBNextUDI5_C07</t>
  </si>
  <si>
    <t>NEBNextUDI7_D07-NEBNextUDI5_D07</t>
  </si>
  <si>
    <t>NEBNextUDI7_E07-NEBNextUDI5_E07</t>
  </si>
  <si>
    <t>NEBNextUDI7_F07-NEBNextUDI5_F07</t>
  </si>
  <si>
    <t>NEBNextUDI7_G07-NEBNextUDI5_G07</t>
  </si>
  <si>
    <t>NEBNextUDI7_H07-NEBNextUDI5_H07</t>
  </si>
  <si>
    <t>NEBNextUDI7_A08-NEBNextUDI5_A08</t>
  </si>
  <si>
    <t>NEBNextUDI7_B08-NEBNextUDI5_B08</t>
  </si>
  <si>
    <t>NEBNextUDI7_C08-NEBNextUDI5_C08</t>
  </si>
  <si>
    <t>NEBNextUDI7_D08-NEBNextUDI5_D08</t>
  </si>
  <si>
    <t>NEBNextUDI7_E08-NEBNextUDI5_E08</t>
  </si>
  <si>
    <t>NEBNextUDI7_F08-NEBNextUDI5_F08</t>
  </si>
  <si>
    <t>NEBNextUDI7_G08-NEBNextUDI5_G08</t>
  </si>
  <si>
    <t>NEBNextUDI7_H08-NEBNextUDI5_H08</t>
  </si>
  <si>
    <t>NEBNextUDI7_A09-NEBNextUDI5_A09</t>
  </si>
  <si>
    <t>NEBNextUDI7_B09-NEBNextUDI5_B09</t>
  </si>
  <si>
    <t>NEBNextUDI7_C09-NEBNextUDI5_C09</t>
  </si>
  <si>
    <t>NEBNextUDI7_D09-NEBNextUDI5_D09</t>
  </si>
  <si>
    <t>NEBNextUDI7_E09-NEBNextUDI5_E09</t>
  </si>
  <si>
    <t>NEBNextUDI7_F09-NEBNextUDI5_F09</t>
  </si>
  <si>
    <t>NEBNextUDI7_G09-NEBNextUDI5_G09</t>
  </si>
  <si>
    <t>NEBNextUDI7_H09-NEBNextUDI5_H09</t>
  </si>
  <si>
    <t>NEBNextUDI7_A10-NEBNextUDI5_A10</t>
  </si>
  <si>
    <t>NEBNextUDI7_B10-NEBNextUDI5_B10</t>
  </si>
  <si>
    <t>NEBNextUDI7_C10-NEBNextUDI5_C10</t>
  </si>
  <si>
    <t>NEBNextUDI7_D10-NEBNextUDI5_D10</t>
  </si>
  <si>
    <t>NEBNextUDI7_E10-NEBNextUDI5_E10</t>
  </si>
  <si>
    <t>NEBNextUDI7_F10-NEBNextUDI5_F10</t>
  </si>
  <si>
    <t>NEBNextUDI7_G10-NEBNextUDI5_G10</t>
  </si>
  <si>
    <t>NEBNextUDI7_H10-NEBNextUDI5_H10</t>
  </si>
  <si>
    <t>NEBNextUDI7_A11-NEBNextUDI5_A11</t>
  </si>
  <si>
    <t>NEBNextUDI7_B11-NEBNextUDI5_B11</t>
  </si>
  <si>
    <t>NEBNextUDI7_C11-NEBNextUDI5_C11</t>
  </si>
  <si>
    <t>NEBNextUDI7_D11-NEBNextUDI5_D11</t>
  </si>
  <si>
    <t>NEBNextUDI7_E11-NEBNextUDI5_E11</t>
  </si>
  <si>
    <t>NEBNextUDI7_F11-NEBNextUDI5_F11</t>
  </si>
  <si>
    <t>NEBNextUDI7_G11-NEBNextUDI5_G11</t>
  </si>
  <si>
    <t>NEBNextUDI7_H11-NEBNextUDI5_H11</t>
  </si>
  <si>
    <t>NEBNextUDI7_A12-NEBNextUDI5_A12</t>
  </si>
  <si>
    <t>NEBNextUDI7_B12-NEBNextUDI5_B12</t>
  </si>
  <si>
    <t>NEBNextUDI7_C12-NEBNextUDI5_C12</t>
  </si>
  <si>
    <t>NEBNextUDI7_D12-NEBNextUDI5_D12</t>
  </si>
  <si>
    <t>NEBNextUDI7_E12-NEBNextUDI5_E12</t>
  </si>
  <si>
    <t>NEBNextUDI7_F12-NEBNextUDI5_F12</t>
  </si>
  <si>
    <t>NEBNextUDI7_G12-NEBNextUDI5_G12</t>
  </si>
  <si>
    <t>NEBNextUDI7_H12-NEBNextUDI5_H12</t>
  </si>
  <si>
    <t>TwinSDP701-TwinSDP501</t>
  </si>
  <si>
    <t>TwinSDP702-TwinSDP502</t>
  </si>
  <si>
    <t>TwinSDP703-TwinSDP503</t>
  </si>
  <si>
    <t>TwinSDP704-TwinSDP504</t>
  </si>
  <si>
    <t>TwinSDP705-TwinSDP505</t>
  </si>
  <si>
    <t>TwinSDP706-TwinSDP506</t>
  </si>
  <si>
    <t>TwinSDP707-TwinSDP507</t>
  </si>
  <si>
    <t>TwinSDP708-TwinSDP508</t>
  </si>
  <si>
    <t>TwinSDP709-TwinSDP509</t>
  </si>
  <si>
    <t>TwinSDP710-TwinSDP510</t>
  </si>
  <si>
    <t>TwinSDP711-TwinSDP511</t>
  </si>
  <si>
    <t>TwinSDP712-TwinSDP512</t>
  </si>
  <si>
    <t>TwinSDP713-TwinSDP513</t>
  </si>
  <si>
    <t>TwinSDP714-TwinSDP514</t>
  </si>
  <si>
    <t>TwinSDP715-TwinSDP515</t>
  </si>
  <si>
    <t>TwinSDP716-TwinSDP516</t>
  </si>
  <si>
    <t>TwinSDP717-TwinSDP517</t>
  </si>
  <si>
    <t>TwinSDP718-TwinSDP518</t>
  </si>
  <si>
    <t>TwinSDP719-TwinSDP519</t>
  </si>
  <si>
    <t>TwinSDP720-TwinSDP520</t>
  </si>
  <si>
    <t>TwinSDP721-TwinSDP521</t>
  </si>
  <si>
    <t>TwinSDP722-TwinSDP522</t>
  </si>
  <si>
    <t>TwinSDP723-TwinSDP523</t>
  </si>
  <si>
    <t>TwinSDP724-TwinSDP524</t>
  </si>
  <si>
    <t>TwinSDP725-TwinSDP525</t>
  </si>
  <si>
    <t>TwinSDP726-TwinSDP526</t>
  </si>
  <si>
    <t>TwinSDP727-TwinSDP527</t>
  </si>
  <si>
    <t>TwinSDP728-TwinSDP528</t>
  </si>
  <si>
    <t>TwinSDP729-TwinSDP529</t>
  </si>
  <si>
    <t>TwinSDP730-TwinSDP530</t>
  </si>
  <si>
    <t>TwinSDP731-TwinSDP531</t>
  </si>
  <si>
    <t>TwinSDP732-TwinSDP532</t>
  </si>
  <si>
    <t>TwinSDP733-TwinSDP533</t>
  </si>
  <si>
    <t>TwinSDP734-TwinSDP534</t>
  </si>
  <si>
    <t>TwinSDP735-TwinSDP535</t>
  </si>
  <si>
    <t>TwinSDP736-TwinSDP536</t>
  </si>
  <si>
    <t>TwinSDP737-TwinSDP537</t>
  </si>
  <si>
    <t>TwinSDP738-TwinSDP538</t>
  </si>
  <si>
    <t>TwinSDP739-TwinSDP539</t>
  </si>
  <si>
    <t>TwinSDP740-TwinSDP540</t>
  </si>
  <si>
    <t>TwinSDP741-TwinSDP541</t>
  </si>
  <si>
    <t>TwinSDP742-TwinSDP542</t>
  </si>
  <si>
    <t>TwinSDP743-TwinSDP543</t>
  </si>
  <si>
    <t>TwinSDP744-TwinSDP544</t>
  </si>
  <si>
    <t>TwinSDP745-TwinSDP545</t>
  </si>
  <si>
    <t>TwinSDP746-TwinSDP546</t>
  </si>
  <si>
    <t>TwinSDP747-TwinSDP547</t>
  </si>
  <si>
    <t>TwinSDP748-TwinSDP548</t>
  </si>
  <si>
    <t>TwinSDP749-TwinSDP549</t>
  </si>
  <si>
    <t>TwinSDP750-TwinSDP550</t>
  </si>
  <si>
    <t>TwinSDP751-TwinSDP551</t>
  </si>
  <si>
    <t>TwinSDP752-TwinSDP552</t>
  </si>
  <si>
    <t>TwinSDP753-TwinSDP553</t>
  </si>
  <si>
    <t>TwinSDP754-TwinSDP554</t>
  </si>
  <si>
    <t>TwinSDP755-TwinSDP555</t>
  </si>
  <si>
    <t>TwinSDP756-TwinSDP556</t>
  </si>
  <si>
    <t>TwinSDP757-TwinSDP557</t>
  </si>
  <si>
    <t>TwinSDP758-TwinSDP558</t>
  </si>
  <si>
    <t>TwinSDP759-TwinSDP559</t>
  </si>
  <si>
    <t>TwinSDP760-TwinSDP560</t>
  </si>
  <si>
    <t>TwinSDP761-TwinSDP561</t>
  </si>
  <si>
    <t>TwinSDP762-TwinSDP562</t>
  </si>
  <si>
    <t>TwinSDP763-TwinSDP563</t>
  </si>
  <si>
    <t>TwinSDP764-TwinSDP564</t>
  </si>
  <si>
    <t>TwinSDP765-TwinSDP565</t>
  </si>
  <si>
    <t>TwinSDP766-TwinSDP566</t>
  </si>
  <si>
    <t>TwinSDP767-TwinSDP567</t>
  </si>
  <si>
    <t>TwinSDP768-TwinSDP568</t>
  </si>
  <si>
    <t>TwinSDP769-TwinSDP569</t>
  </si>
  <si>
    <t>TwinSDP770-TwinSDP570</t>
  </si>
  <si>
    <t>TwinSDP771-TwinSDP571</t>
  </si>
  <si>
    <t>TwinSDP772-TwinSDP572</t>
  </si>
  <si>
    <t>TwinSDP773-TwinSDP573</t>
  </si>
  <si>
    <t>TwinSDP774-TwinSDP574</t>
  </si>
  <si>
    <t>TwinSDP775-TwinSDP575</t>
  </si>
  <si>
    <t>TwinSDP776-TwinSDP576</t>
  </si>
  <si>
    <t>TwinSDP777-TwinSDP577</t>
  </si>
  <si>
    <t>TwinSDP778-TwinSDP578</t>
  </si>
  <si>
    <t>TwinSDP779-TwinSDP579</t>
  </si>
  <si>
    <t>TwinSDP780-TwinSDP580</t>
  </si>
  <si>
    <t>TwinSDP781-TwinSDP581</t>
  </si>
  <si>
    <t>TwinSDP782-TwinSDP582</t>
  </si>
  <si>
    <t>TwinSDP783-TwinSDP583</t>
  </si>
  <si>
    <t>TwinSDP784-TwinSDP584</t>
  </si>
  <si>
    <t>TwinSDP785-TwinSDP585</t>
  </si>
  <si>
    <t>TwinSDP786-TwinSDP586</t>
  </si>
  <si>
    <t>TwinSDP787-TwinSDP587</t>
  </si>
  <si>
    <t>TwinSDP788-TwinSDP588</t>
  </si>
  <si>
    <t>TwinSDP789-TwinSDP589</t>
  </si>
  <si>
    <t>TwinSDP790-TwinSDP590</t>
  </si>
  <si>
    <t>TwinSDP791-TwinSDP591</t>
  </si>
  <si>
    <t>TwinSDP792-TwinSDP592</t>
  </si>
  <si>
    <t>TwinSDP793-TwinSDP593</t>
  </si>
  <si>
    <t>TwinSDP794-TwinSDP594</t>
  </si>
  <si>
    <t>TwinSDP795-TwinSDP595</t>
  </si>
  <si>
    <t>TwinSDP796-TwinSDP596</t>
  </si>
  <si>
    <t>SSXTHSV27001-SSXTHSV25001</t>
  </si>
  <si>
    <t>SSXTHSV27002-SSXTHSV25002</t>
  </si>
  <si>
    <t>SSXTHSV27003-SSXTHSV25003</t>
  </si>
  <si>
    <t>SSXTHSV27004-SSXTHSV25004</t>
  </si>
  <si>
    <t>SSXTHSV27005-SSXTHSV25005</t>
  </si>
  <si>
    <t>SSXTHSV27006-SSXTHSV25006</t>
  </si>
  <si>
    <t>SSXTHSV27007-SSXTHSV25007</t>
  </si>
  <si>
    <t>SSXTHSV27008-SSXTHSV25008</t>
  </si>
  <si>
    <t>SSXTHSV27009-SSXTHSV25009</t>
  </si>
  <si>
    <t>SSXTHSV27010-SSXTHSV25010</t>
  </si>
  <si>
    <t>SSXTHSV27011-SSXTHSV25011</t>
  </si>
  <si>
    <t>SSXTHSV27012-SSXTHSV25012</t>
  </si>
  <si>
    <t>SSXTHSV27013-SSXTHSV25013</t>
  </si>
  <si>
    <t>SSXTHSV27014-SSXTHSV25014</t>
  </si>
  <si>
    <t>SSXTHSV27015-SSXTHSV25015</t>
  </si>
  <si>
    <t>SSXTHSV27016-SSXTHSV25016</t>
  </si>
  <si>
    <t>SSXTHSV27017-SSXTHSV25017</t>
  </si>
  <si>
    <t>SSXTHSV27018-SSXTHSV25018</t>
  </si>
  <si>
    <t>SSXTHSV27019-SSXTHSV25019</t>
  </si>
  <si>
    <t>SSXTHSV27020-SSXTHSV25020</t>
  </si>
  <si>
    <t>SSXTHSV27021-SSXTHSV25021</t>
  </si>
  <si>
    <t>SSXTHSV27022-SSXTHSV25022</t>
  </si>
  <si>
    <t>SSXTHSV27023-SSXTHSV25023</t>
  </si>
  <si>
    <t>SSXTHSV27024-SSXTHSV25024</t>
  </si>
  <si>
    <t>SSXTHSV27025-SSXTHSV25025</t>
  </si>
  <si>
    <t>SSXTHSV27026-SSXTHSV25026</t>
  </si>
  <si>
    <t>SSXTHSV27027-SSXTHSV25027</t>
  </si>
  <si>
    <t>SSXTHSV27028-SSXTHSV25028</t>
  </si>
  <si>
    <t>SSXTHSV27029-SSXTHSV25029</t>
  </si>
  <si>
    <t>SSXTHSV27030-SSXTHSV25030</t>
  </si>
  <si>
    <t>SSXTHSV27031-SSXTHSV25031</t>
  </si>
  <si>
    <t>SSXTHSV27032-SSXTHSV25032</t>
  </si>
  <si>
    <t>SSXTHSV27033-SSXTHSV25033</t>
  </si>
  <si>
    <t>SSXTHSV27034-SSXTHSV25034</t>
  </si>
  <si>
    <t>SSXTHSV27035-SSXTHSV25035</t>
  </si>
  <si>
    <t>SSXTHSV27036-SSXTHSV25036</t>
  </si>
  <si>
    <t>SSXTHSV27037-SSXTHSV25037</t>
  </si>
  <si>
    <t>SSXTHSV27038-SSXTHSV25038</t>
  </si>
  <si>
    <t>SSXTHSV27039-SSXTHSV25039</t>
  </si>
  <si>
    <t>SSXTHSV27040-SSXTHSV25040</t>
  </si>
  <si>
    <t>SSXTHSV27041-SSXTHSV25041</t>
  </si>
  <si>
    <t>SSXTHSV27042-SSXTHSV25042</t>
  </si>
  <si>
    <t>SSXTHSV27043-SSXTHSV25043</t>
  </si>
  <si>
    <t>SSXTHSV27044-SSXTHSV25044</t>
  </si>
  <si>
    <t>SSXTHSV27045-SSXTHSV25045</t>
  </si>
  <si>
    <t>SSXTHSV27046-SSXTHSV25046</t>
  </si>
  <si>
    <t>SSXTHSV27047-SSXTHSV25047</t>
  </si>
  <si>
    <t>SSXTHSV27048-SSXTHSV25048</t>
  </si>
  <si>
    <t>SSXTHSV27049-SSXTHSV25049</t>
  </si>
  <si>
    <t>SSXTHSV27050-SSXTHSV25050</t>
  </si>
  <si>
    <t>SSXTHSV27051-SSXTHSV25051</t>
  </si>
  <si>
    <t>SSXTHSV27052-SSXTHSV25052</t>
  </si>
  <si>
    <t>SSXTHSV27053-SSXTHSV25053</t>
  </si>
  <si>
    <t>SSXTHSV27054-SSXTHSV25054</t>
  </si>
  <si>
    <t>SSXTHSV27055-SSXTHSV25055</t>
  </si>
  <si>
    <t>SSXTHSV27056-SSXTHSV25056</t>
  </si>
  <si>
    <t>SSXTHSV27057-SSXTHSV25057</t>
  </si>
  <si>
    <t>SSXTHSV27058-SSXTHSV25058</t>
  </si>
  <si>
    <t>SSXTHSV27059-SSXTHSV25059</t>
  </si>
  <si>
    <t>SSXTHSV27060-SSXTHSV25060</t>
  </si>
  <si>
    <t>SSXTHSV27061-SSXTHSV25061</t>
  </si>
  <si>
    <t>SSXTHSV27062-SSXTHSV25062</t>
  </si>
  <si>
    <t>SSXTHSV27063-SSXTHSV25063</t>
  </si>
  <si>
    <t>SSXTHSV27064-SSXTHSV25064</t>
  </si>
  <si>
    <t>SSXTHSV27065-SSXTHSV25065</t>
  </si>
  <si>
    <t>SSXTHSV27066-SSXTHSV25066</t>
  </si>
  <si>
    <t>SSXTHSV27067-SSXTHSV25067</t>
  </si>
  <si>
    <t>SSXTHSV27068-SSXTHSV25068</t>
  </si>
  <si>
    <t>SSXTHSV27069-SSXTHSV25069</t>
  </si>
  <si>
    <t>SSXTHSV27070-SSXTHSV25070</t>
  </si>
  <si>
    <t>SSXTHSV27071-SSXTHSV25071</t>
  </si>
  <si>
    <t>SSXTHSV27072-SSXTHSV25072</t>
  </si>
  <si>
    <t>SSXTHSV27073-SSXTHSV25073</t>
  </si>
  <si>
    <t>SSXTHSV27074-SSXTHSV25074</t>
  </si>
  <si>
    <t>SSXTHSV27075-SSXTHSV25075</t>
  </si>
  <si>
    <t>SSXTHSV27076-SSXTHSV25076</t>
  </si>
  <si>
    <t>SSXTHSV27077-SSXTHSV25077</t>
  </si>
  <si>
    <t>SSXTHSV27078-SSXTHSV25078</t>
  </si>
  <si>
    <t>SSXTHSV27079-SSXTHSV25079</t>
  </si>
  <si>
    <t>SSXTHSV27080-SSXTHSV25080</t>
  </si>
  <si>
    <t>SSXTHSV27081-SSXTHSV25081</t>
  </si>
  <si>
    <t>SSXTHSV27082-SSXTHSV25082</t>
  </si>
  <si>
    <t>SSXTHSV27083-SSXTHSV25083</t>
  </si>
  <si>
    <t>SSXTHSV27084-SSXTHSV25084</t>
  </si>
  <si>
    <t>SSXTHSV27085-SSXTHSV25085</t>
  </si>
  <si>
    <t>SSXTHSV27086-SSXTHSV25086</t>
  </si>
  <si>
    <t>SSXTHSV27087-SSXTHSV25087</t>
  </si>
  <si>
    <t>SSXTHSV27088-SSXTHSV25088</t>
  </si>
  <si>
    <t>SSXTHSV27089-SSXTHSV25089</t>
  </si>
  <si>
    <t>SSXTHSV27090-SSXTHSV25090</t>
  </si>
  <si>
    <t>SSXTHSV27091-SSXTHSV25091</t>
  </si>
  <si>
    <t>SSXTHSV27092-SSXTHSV25092</t>
  </si>
  <si>
    <t>SSXTHSV27093-SSXTHSV25093</t>
  </si>
  <si>
    <t>SSXTHSV27094-SSXTHSV25094</t>
  </si>
  <si>
    <t>SSXTHSV27095-SSXTHSV25095</t>
  </si>
  <si>
    <t>SSXTHSV27096-SSXTHSV25096</t>
  </si>
  <si>
    <t>SSXTHSV27097-SSXTHSV25097</t>
  </si>
  <si>
    <t>SSXTHSV27098-SSXTHSV25098</t>
  </si>
  <si>
    <t>SSXTHSV27099-SSXTHSV25099</t>
  </si>
  <si>
    <t>SSXTHSV27100-SSXTHSV25100</t>
  </si>
  <si>
    <t>SSXTHSV27101-SSXTHSV25101</t>
  </si>
  <si>
    <t>SSXTHSV27102-SSXTHSV25102</t>
  </si>
  <si>
    <t>SSXTHSV27103-SSXTHSV25103</t>
  </si>
  <si>
    <t>SSXTHSV27104-SSXTHSV25104</t>
  </si>
  <si>
    <t>SSXTHSV27105-SSXTHSV25105</t>
  </si>
  <si>
    <t>SSXTHSV27106-SSXTHSV25106</t>
  </si>
  <si>
    <t>SSXTHSV27107-SSXTHSV25107</t>
  </si>
  <si>
    <t>SSXTHSV27108-SSXTHSV25108</t>
  </si>
  <si>
    <t>SSXTHSV27109-SSXTHSV25109</t>
  </si>
  <si>
    <t>SSXTHSV27110-SSXTHSV25110</t>
  </si>
  <si>
    <t>SSXTHSV27111-SSXTHSV25111</t>
  </si>
  <si>
    <t>SSXTHSV27112-SSXTHSV25112</t>
  </si>
  <si>
    <t>SSXTHSV27113-SSXTHSV25113</t>
  </si>
  <si>
    <t>SSXTHSV27114-SSXTHSV25114</t>
  </si>
  <si>
    <t>SSXTHSV27115-SSXTHSV25115</t>
  </si>
  <si>
    <t>SSXTHSV27116-SSXTHSV25116</t>
  </si>
  <si>
    <t>SSXTHSV27117-SSXTHSV25117</t>
  </si>
  <si>
    <t>SSXTHSV27118-SSXTHSV25118</t>
  </si>
  <si>
    <t>SSXTHSV27119-SSXTHSV25119</t>
  </si>
  <si>
    <t>SSXTHSV27120-SSXTHSV25120</t>
  </si>
  <si>
    <t>SSXTHSV27121-SSXTHSV25121</t>
  </si>
  <si>
    <t>SSXTHSV27122-SSXTHSV25122</t>
  </si>
  <si>
    <t>SSXTHSV27123-SSXTHSV25123</t>
  </si>
  <si>
    <t>SSXTHSV27124-SSXTHSV25124</t>
  </si>
  <si>
    <t>SSXTHSV27125-SSXTHSV25125</t>
  </si>
  <si>
    <t>SSXTHSV27126-SSXTHSV25126</t>
  </si>
  <si>
    <t>SSXTHSV27127-SSXTHSV25127</t>
  </si>
  <si>
    <t>SSXTHSV27128-SSXTHSV25128</t>
  </si>
  <si>
    <t>SSXTHSV27129-SSXTHSV25129</t>
  </si>
  <si>
    <t>SSXTHSV27130-SSXTHSV25130</t>
  </si>
  <si>
    <t>SSXTHSV27131-SSXTHSV25131</t>
  </si>
  <si>
    <t>SSXTHSV27132-SSXTHSV25132</t>
  </si>
  <si>
    <t>SSXTHSV27133-SSXTHSV25133</t>
  </si>
  <si>
    <t>SSXTHSV27134-SSXTHSV25134</t>
  </si>
  <si>
    <t>SSXTHSV27135-SSXTHSV25135</t>
  </si>
  <si>
    <t>SSXTHSV27136-SSXTHSV25136</t>
  </si>
  <si>
    <t>SSXTHSV27137-SSXTHSV25137</t>
  </si>
  <si>
    <t>SSXTHSV27138-SSXTHSV25138</t>
  </si>
  <si>
    <t>SSXTHSV27139-SSXTHSV25139</t>
  </si>
  <si>
    <t>SSXTHSV27140-SSXTHSV25140</t>
  </si>
  <si>
    <t>SSXTHSV27141-SSXTHSV25141</t>
  </si>
  <si>
    <t>SSXTHSV27142-SSXTHSV25142</t>
  </si>
  <si>
    <t>SSXTHSV27143-SSXTHSV25143</t>
  </si>
  <si>
    <t>SSXTHSV27144-SSXTHSV25144</t>
  </si>
  <si>
    <t>SSXTHSV27145-SSXTHSV25145</t>
  </si>
  <si>
    <t>SSXTHSV27146-SSXTHSV25146</t>
  </si>
  <si>
    <t>SSXTHSV27147-SSXTHSV25147</t>
  </si>
  <si>
    <t>SSXTHSV27148-SSXTHSV25148</t>
  </si>
  <si>
    <t>SSXTHSV27149-SSXTHSV25149</t>
  </si>
  <si>
    <t>SSXTHSV27150-SSXTHSV25150</t>
  </si>
  <si>
    <t>SSXTHSV27151-SSXTHSV25151</t>
  </si>
  <si>
    <t>SSXTHSV27152-SSXTHSV25152</t>
  </si>
  <si>
    <t>SSXTHSV27153-SSXTHSV25153</t>
  </si>
  <si>
    <t>SSXTHSV27154-SSXTHSV25154</t>
  </si>
  <si>
    <t>SSXTHSV27155-SSXTHSV25155</t>
  </si>
  <si>
    <t>SSXTHSV27156-SSXTHSV25156</t>
  </si>
  <si>
    <t>SSXTHSV27157-SSXTHSV25157</t>
  </si>
  <si>
    <t>SSXTHSV27158-SSXTHSV25158</t>
  </si>
  <si>
    <t>SSXTHSV27159-SSXTHSV25159</t>
  </si>
  <si>
    <t>SSXTHSV27160-SSXTHSV25160</t>
  </si>
  <si>
    <t>SSXTHSV27161-SSXTHSV25161</t>
  </si>
  <si>
    <t>SSXTHSV27162-SSXTHSV25162</t>
  </si>
  <si>
    <t>SSXTHSV27163-SSXTHSV25163</t>
  </si>
  <si>
    <t>SSXTHSV27164-SSXTHSV25164</t>
  </si>
  <si>
    <t>SSXTHSV27165-SSXTHSV25165</t>
  </si>
  <si>
    <t>SSXTHSV27166-SSXTHSV25166</t>
  </si>
  <si>
    <t>SSXTHSV27167-SSXTHSV25167</t>
  </si>
  <si>
    <t>SSXTHSV27168-SSXTHSV25168</t>
  </si>
  <si>
    <t>SSXTHSV27169-SSXTHSV25169</t>
  </si>
  <si>
    <t>SSXTHSV27170-SSXTHSV25170</t>
  </si>
  <si>
    <t>SSXTHSV27171-SSXTHSV25171</t>
  </si>
  <si>
    <t>SSXTHSV27172-SSXTHSV25172</t>
  </si>
  <si>
    <t>SSXTHSV27173-SSXTHSV25173</t>
  </si>
  <si>
    <t>SSXTHSV27174-SSXTHSV25174</t>
  </si>
  <si>
    <t>SSXTHSV27175-SSXTHSV25175</t>
  </si>
  <si>
    <t>SSXTHSV27176-SSXTHSV25176</t>
  </si>
  <si>
    <t>SSXTHSV27177-SSXTHSV25177</t>
  </si>
  <si>
    <t>SSXTHSV27178-SSXTHSV25178</t>
  </si>
  <si>
    <t>SSXTHSV27179-SSXTHSV25179</t>
  </si>
  <si>
    <t>SSXTHSV27180-SSXTHSV25180</t>
  </si>
  <si>
    <t>SSXTHSV27181-SSXTHSV25181</t>
  </si>
  <si>
    <t>SSXTHSV27182-SSXTHSV25182</t>
  </si>
  <si>
    <t>SSXTHSV27183-SSXTHSV25183</t>
  </si>
  <si>
    <t>SSXTHSV27184-SSXTHSV25184</t>
  </si>
  <si>
    <t>SSXTHSV27185-SSXTHSV25185</t>
  </si>
  <si>
    <t>SSXTHSV27186-SSXTHSV25186</t>
  </si>
  <si>
    <t>SSXTHSV27187-SSXTHSV25187</t>
  </si>
  <si>
    <t>SSXTHSV27188-SSXTHSV25188</t>
  </si>
  <si>
    <t>SSXTHSV27189-SSXTHSV25189</t>
  </si>
  <si>
    <t>SSXTHSV27190-SSXTHSV25190</t>
  </si>
  <si>
    <t>SSXTHSV27191-SSXTHSV25191</t>
  </si>
  <si>
    <t>SSXTHSV27192-SSXTHSV25192</t>
  </si>
  <si>
    <t>SSXTHSV27193-SSXTHSV25193</t>
  </si>
  <si>
    <t>SSXTHSV27194-SSXTHSV25194</t>
  </si>
  <si>
    <t>SSXTHSV27195-SSXTHSV25195</t>
  </si>
  <si>
    <t>SSXTHSV27196-SSXTHSV25196</t>
  </si>
  <si>
    <t>SSXTHSV27197-SSXTHSV25197</t>
  </si>
  <si>
    <t>SSXTHSV27198-SSXTHSV25198</t>
  </si>
  <si>
    <t>SSXTHSV27199-SSXTHSV25199</t>
  </si>
  <si>
    <t>SSXTHSV27200-SSXTHSV25200</t>
  </si>
  <si>
    <t>SSXTHSV27201-SSXTHSV25201</t>
  </si>
  <si>
    <t>SSXTHSV27202-SSXTHSV25202</t>
  </si>
  <si>
    <t>SSXTHSV27203-SSXTHSV25203</t>
  </si>
  <si>
    <t>SSXTHSV27204-SSXTHSV25204</t>
  </si>
  <si>
    <t>SSXTHSV27205-SSXTHSV25205</t>
  </si>
  <si>
    <t>SSXTHSV27206-SSXTHSV25206</t>
  </si>
  <si>
    <t>SSXTHSV27207-SSXTHSV25207</t>
  </si>
  <si>
    <t>SSXTHSV27208-SSXTHSV25208</t>
  </si>
  <si>
    <t>SSXTHSV27209-SSXTHSV25209</t>
  </si>
  <si>
    <t>SSXTHSV27210-SSXTHSV25210</t>
  </si>
  <si>
    <t>SSXTHSV27211-SSXTHSV25211</t>
  </si>
  <si>
    <t>SSXTHSV27212-SSXTHSV25212</t>
  </si>
  <si>
    <t>SSXTHSV27213-SSXTHSV25213</t>
  </si>
  <si>
    <t>SSXTHSV27214-SSXTHSV25214</t>
  </si>
  <si>
    <t>SSXTHSV27215-SSXTHSV25215</t>
  </si>
  <si>
    <t>SSXTHSV27216-SSXTHSV25216</t>
  </si>
  <si>
    <t>SSXTHSV27217-SSXTHSV25217</t>
  </si>
  <si>
    <t>SSXTHSV27218-SSXTHSV25218</t>
  </si>
  <si>
    <t>SSXTHSV27219-SSXTHSV25219</t>
  </si>
  <si>
    <t>SSXTHSV27220-SSXTHSV25220</t>
  </si>
  <si>
    <t>SSXTHSV27221-SSXTHSV25221</t>
  </si>
  <si>
    <t>SSXTHSV27222-SSXTHSV25222</t>
  </si>
  <si>
    <t>SSXTHSV27223-SSXTHSV25223</t>
  </si>
  <si>
    <t>SSXTHSV27224-SSXTHSV25224</t>
  </si>
  <si>
    <t>SSXTHSV27225-SSXTHSV25225</t>
  </si>
  <si>
    <t>SSXTHSV27226-SSXTHSV25226</t>
  </si>
  <si>
    <t>SSXTHSV27227-SSXTHSV25227</t>
  </si>
  <si>
    <t>SSXTHSV27228-SSXTHSV25228</t>
  </si>
  <si>
    <t>SSXTHSV27229-SSXTHSV25229</t>
  </si>
  <si>
    <t>SSXTHSV27230-SSXTHSV25230</t>
  </si>
  <si>
    <t>SSXTHSV27231-SSXTHSV25231</t>
  </si>
  <si>
    <t>SSXTHSV27232-SSXTHSV25232</t>
  </si>
  <si>
    <t>SSXTHSV27233-SSXTHSV25233</t>
  </si>
  <si>
    <t>SSXTHSV27234-SSXTHSV25234</t>
  </si>
  <si>
    <t>SSXTHSV27235-SSXTHSV25235</t>
  </si>
  <si>
    <t>SSXTHSV27236-SSXTHSV25236</t>
  </si>
  <si>
    <t>SSXTHSV27237-SSXTHSV25237</t>
  </si>
  <si>
    <t>SSXTHSV27238-SSXTHSV25238</t>
  </si>
  <si>
    <t>SSXTHSV27239-SSXTHSV25239</t>
  </si>
  <si>
    <t>SSXTHSV27240-SSXTHSV25240</t>
  </si>
  <si>
    <t>SSXTHSV27241-SSXTHSV25241</t>
  </si>
  <si>
    <t>SSXTHSV27242-SSXTHSV25242</t>
  </si>
  <si>
    <t>SSXTHSV27243-SSXTHSV25243</t>
  </si>
  <si>
    <t>SSXTHSV27244-SSXTHSV25244</t>
  </si>
  <si>
    <t>SSXTHSV27245-SSXTHSV25245</t>
  </si>
  <si>
    <t>SSXTHSV27246-SSXTHSV25246</t>
  </si>
  <si>
    <t>SSXTHSV27247-SSXTHSV25247</t>
  </si>
  <si>
    <t>SSXTHSV27248-SSXTHSV25248</t>
  </si>
  <si>
    <t>SSXTHSV27249-SSXTHSV25249</t>
  </si>
  <si>
    <t>SSXTHSV27250-SSXTHSV25250</t>
  </si>
  <si>
    <t>SSXTHSV27251-SSXTHSV25251</t>
  </si>
  <si>
    <t>SSXTHSV27252-SSXTHSV25252</t>
  </si>
  <si>
    <t>SSXTHSV27253-SSXTHSV25253</t>
  </si>
  <si>
    <t>SSXTHSV27254-SSXTHSV25254</t>
  </si>
  <si>
    <t>SSXTHSV27255-SSXTHSV25255</t>
  </si>
  <si>
    <t>SSXTHSV27256-SSXTHSV25256</t>
  </si>
  <si>
    <t>SSXTHSV27257-SSXTHSV25257</t>
  </si>
  <si>
    <t>SSXTHSV27258-SSXTHSV25258</t>
  </si>
  <si>
    <t>SSXTHSV27259-SSXTHSV25259</t>
  </si>
  <si>
    <t>SSXTHSV27260-SSXTHSV25260</t>
  </si>
  <si>
    <t>SSXTHSV27261-SSXTHSV25261</t>
  </si>
  <si>
    <t>SSXTHSV27262-SSXTHSV25262</t>
  </si>
  <si>
    <t>SSXTHSV27263-SSXTHSV25263</t>
  </si>
  <si>
    <t>SSXTHSV27264-SSXTHSV25264</t>
  </si>
  <si>
    <t>SSXTHSV27265-SSXTHSV25265</t>
  </si>
  <si>
    <t>SSXTHSV27266-SSXTHSV25266</t>
  </si>
  <si>
    <t>SSXTHSV27267-SSXTHSV25267</t>
  </si>
  <si>
    <t>SSXTHSV27268-SSXTHSV25268</t>
  </si>
  <si>
    <t>SSXTHSV27269-SSXTHSV25269</t>
  </si>
  <si>
    <t>SSXTHSV27270-SSXTHSV25270</t>
  </si>
  <si>
    <t>SSXTHSV27271-SSXTHSV25271</t>
  </si>
  <si>
    <t>SSXTHSV27272-SSXTHSV25272</t>
  </si>
  <si>
    <t>SSXTHSV27273-SSXTHSV25273</t>
  </si>
  <si>
    <t>SSXTHSV27274-SSXTHSV25274</t>
  </si>
  <si>
    <t>SSXTHSV27275-SSXTHSV25275</t>
  </si>
  <si>
    <t>SSXTHSV27276-SSXTHSV25276</t>
  </si>
  <si>
    <t>SSXTHSV27277-SSXTHSV25277</t>
  </si>
  <si>
    <t>SSXTHSV27278-SSXTHSV25278</t>
  </si>
  <si>
    <t>SSXTHSV27279-SSXTHSV25279</t>
  </si>
  <si>
    <t>SSXTHSV27280-SSXTHSV25280</t>
  </si>
  <si>
    <t>SSXTHSV27281-SSXTHSV25281</t>
  </si>
  <si>
    <t>SSXTHSV27282-SSXTHSV25282</t>
  </si>
  <si>
    <t>SSXTHSV27283-SSXTHSV25283</t>
  </si>
  <si>
    <t>SSXTHSV27284-SSXTHSV25284</t>
  </si>
  <si>
    <t>SSXTHSV27285-SSXTHSV25285</t>
  </si>
  <si>
    <t>SSXTHSV27286-SSXTHSV25286</t>
  </si>
  <si>
    <t>SSXTHSV27287-SSXTHSV25287</t>
  </si>
  <si>
    <t>SSXTHSV27288-SSXTHSV25288</t>
  </si>
  <si>
    <t>SSXTHSV27289-SSXTHSV25289</t>
  </si>
  <si>
    <t>SSXTHSV27290-SSXTHSV25290</t>
  </si>
  <si>
    <t>SSXTHSV27291-SSXTHSV25291</t>
  </si>
  <si>
    <t>SSXTHSV27292-SSXTHSV25292</t>
  </si>
  <si>
    <t>SSXTHSV27293-SSXTHSV25293</t>
  </si>
  <si>
    <t>SSXTHSV27294-SSXTHSV25294</t>
  </si>
  <si>
    <t>SSXTHSV27295-SSXTHSV25295</t>
  </si>
  <si>
    <t>SSXTHSV27296-SSXTHSV25296</t>
  </si>
  <si>
    <t>SSXTHSV27297-SSXTHSV25297</t>
  </si>
  <si>
    <t>SSXTHSV27298-SSXTHSV25298</t>
  </si>
  <si>
    <t>SSXTHSV27299-SSXTHSV25299</t>
  </si>
  <si>
    <t>SSXTHSV27300-SSXTHSV25300</t>
  </si>
  <si>
    <t>SSXTHSV27301-SSXTHSV25301</t>
  </si>
  <si>
    <t>SSXTHSV27302-SSXTHSV25302</t>
  </si>
  <si>
    <t>SSXTHSV27303-SSXTHSV25303</t>
  </si>
  <si>
    <t>SSXTHSV27304-SSXTHSV25304</t>
  </si>
  <si>
    <t>SSXTHSV27305-SSXTHSV25305</t>
  </si>
  <si>
    <t>SSXTHSV27306-SSXTHSV25306</t>
  </si>
  <si>
    <t>SSXTHSV27307-SSXTHSV25307</t>
  </si>
  <si>
    <t>SSXTHSV27308-SSXTHSV25308</t>
  </si>
  <si>
    <t>SSXTHSV27309-SSXTHSV25309</t>
  </si>
  <si>
    <t>SSXTHSV27310-SSXTHSV25310</t>
  </si>
  <si>
    <t>SSXTHSV27311-SSXTHSV25311</t>
  </si>
  <si>
    <t>SSXTHSV27312-SSXTHSV25312</t>
  </si>
  <si>
    <t>SSXTHSV27313-SSXTHSV25313</t>
  </si>
  <si>
    <t>SSXTHSV27314-SSXTHSV25314</t>
  </si>
  <si>
    <t>SSXTHSV27315-SSXTHSV25315</t>
  </si>
  <si>
    <t>SSXTHSV27316-SSXTHSV25316</t>
  </si>
  <si>
    <t>SSXTHSV27317-SSXTHSV25317</t>
  </si>
  <si>
    <t>SSXTHSV27318-SSXTHSV25318</t>
  </si>
  <si>
    <t>SSXTHSV27319-SSXTHSV25319</t>
  </si>
  <si>
    <t>SSXTHSV27320-SSXTHSV25320</t>
  </si>
  <si>
    <t>SSXTHSV27321-SSXTHSV25321</t>
  </si>
  <si>
    <t>SSXTHSV27322-SSXTHSV25322</t>
  </si>
  <si>
    <t>SSXTHSV27323-SSXTHSV25323</t>
  </si>
  <si>
    <t>SSXTHSV27324-SSXTHSV25324</t>
  </si>
  <si>
    <t>SSXTHSV27325-SSXTHSV25325</t>
  </si>
  <si>
    <t>SSXTHSV27326-SSXTHSV25326</t>
  </si>
  <si>
    <t>SSXTHSV27327-SSXTHSV25327</t>
  </si>
  <si>
    <t>SSXTHSV27328-SSXTHSV25328</t>
  </si>
  <si>
    <t>SSXTHSV27329-SSXTHSV25329</t>
  </si>
  <si>
    <t>SSXTHSV27330-SSXTHSV25330</t>
  </si>
  <si>
    <t>SSXTHSV27331-SSXTHSV25331</t>
  </si>
  <si>
    <t>SSXTHSV27332-SSXTHSV25332</t>
  </si>
  <si>
    <t>SSXTHSV27333-SSXTHSV25333</t>
  </si>
  <si>
    <t>SSXTHSV27334-SSXTHSV25334</t>
  </si>
  <si>
    <t>SSXTHSV27335-SSXTHSV25335</t>
  </si>
  <si>
    <t>SSXTHSV27336-SSXTHSV25336</t>
  </si>
  <si>
    <t>SSXTHSV27337-SSXTHSV25337</t>
  </si>
  <si>
    <t>SSXTHSV27338-SSXTHSV25338</t>
  </si>
  <si>
    <t>SSXTHSV27339-SSXTHSV25339</t>
  </si>
  <si>
    <t>SSXTHSV27340-SSXTHSV25340</t>
  </si>
  <si>
    <t>SSXTHSV27341-SSXTHSV25341</t>
  </si>
  <si>
    <t>SSXTHSV27342-SSXTHSV25342</t>
  </si>
  <si>
    <t>SSXTHSV27343-SSXTHSV25343</t>
  </si>
  <si>
    <t>SSXTHSV27344-SSXTHSV25344</t>
  </si>
  <si>
    <t>SSXTHSV27345-SSXTHSV25345</t>
  </si>
  <si>
    <t>SSXTHSV27346-SSXTHSV25346</t>
  </si>
  <si>
    <t>SSXTHSV27347-SSXTHSV25347</t>
  </si>
  <si>
    <t>SSXTHSV27348-SSXTHSV25348</t>
  </si>
  <si>
    <t>SSXTHSV27349-SSXTHSV25349</t>
  </si>
  <si>
    <t>SSXTHSV27350-SSXTHSV25350</t>
  </si>
  <si>
    <t>SSXTHSV27351-SSXTHSV25351</t>
  </si>
  <si>
    <t>SSXTHSV27352-SSXTHSV25352</t>
  </si>
  <si>
    <t>SSXTHSV27353-SSXTHSV25353</t>
  </si>
  <si>
    <t>SSXTHSV27354-SSXTHSV25354</t>
  </si>
  <si>
    <t>SSXTHSV27355-SSXTHSV25355</t>
  </si>
  <si>
    <t>SSXTHSV27356-SSXTHSV25356</t>
  </si>
  <si>
    <t>SSXTHSV27357-SSXTHSV25357</t>
  </si>
  <si>
    <t>SSXTHSV27358-SSXTHSV25358</t>
  </si>
  <si>
    <t>SSXTHSV27359-SSXTHSV25359</t>
  </si>
  <si>
    <t>SSXTHSV27360-SSXTHSV25360</t>
  </si>
  <si>
    <t>SSXTHSV27361-SSXTHSV25361</t>
  </si>
  <si>
    <t>SSXTHSV27362-SSXTHSV25362</t>
  </si>
  <si>
    <t>SSXTHSV27363-SSXTHSV25363</t>
  </si>
  <si>
    <t>SSXTHSV27364-SSXTHSV25364</t>
  </si>
  <si>
    <t>SSXTHSV27365-SSXTHSV25365</t>
  </si>
  <si>
    <t>SSXTHSV27366-SSXTHSV25366</t>
  </si>
  <si>
    <t>SSXTHSV27367-SSXTHSV25367</t>
  </si>
  <si>
    <t>SSXTHSV27368-SSXTHSV25368</t>
  </si>
  <si>
    <t>SSXTHSV27369-SSXTHSV25369</t>
  </si>
  <si>
    <t>SSXTHSV27370-SSXTHSV25370</t>
  </si>
  <si>
    <t>SSXTHSV27371-SSXTHSV25371</t>
  </si>
  <si>
    <t>SSXTHSV27372-SSXTHSV25372</t>
  </si>
  <si>
    <t>SSXTHSV27373-SSXTHSV25373</t>
  </si>
  <si>
    <t>SSXTHSV27374-SSXTHSV25374</t>
  </si>
  <si>
    <t>SSXTHSV27375-SSXTHSV25375</t>
  </si>
  <si>
    <t>SSXTHSV27376-SSXTHSV25376</t>
  </si>
  <si>
    <t>SSXTHSV27377-SSXTHSV25377</t>
  </si>
  <si>
    <t>SSXTHSV27378-SSXTHSV25378</t>
  </si>
  <si>
    <t>SSXTHSV27379-SSXTHSV25379</t>
  </si>
  <si>
    <t>SSXTHSV27380-SSXTHSV25380</t>
  </si>
  <si>
    <t>SSXTHSV27381-SSXTHSV25381</t>
  </si>
  <si>
    <t>SSXTHSV27382-SSXTHSV25382</t>
  </si>
  <si>
    <t>SSXTHSV27383-SSXTHSV25383</t>
  </si>
  <si>
    <t>SSXTHSV27384-SSXTHSV25384</t>
  </si>
  <si>
    <t>i7DSP0001-i5DSP0001</t>
  </si>
  <si>
    <t>i7DSP0002-i5DSP0002</t>
  </si>
  <si>
    <t>i7DSP0003-i5DSP0003</t>
  </si>
  <si>
    <t>i7DSP0004-i5DSP0004</t>
  </si>
  <si>
    <t>i7DSP0005-i5DSP0005</t>
  </si>
  <si>
    <t>i7DSP0006-i5DSP0006</t>
  </si>
  <si>
    <t>i7DSP0007-i5DSP0007</t>
  </si>
  <si>
    <t>i7DSP0008-i5DSP0008</t>
  </si>
  <si>
    <t>i7DSP0009-i5DSP0009</t>
  </si>
  <si>
    <t>i7DSP0010-i5DSP0010</t>
  </si>
  <si>
    <t>i7DSP0011-i5DSP0011</t>
  </si>
  <si>
    <t>i7DSP0012-i5DSP0012</t>
  </si>
  <si>
    <t>i7DSP0013-i5DSP0013</t>
  </si>
  <si>
    <t>i7DSP0014-i5DSP0014</t>
  </si>
  <si>
    <t>i7DSP0015-i5DSP0015</t>
  </si>
  <si>
    <t>i7DSP0016-i5DSP0016</t>
  </si>
  <si>
    <t>i7DSP0017-i5DSP0017</t>
  </si>
  <si>
    <t>i7DSP0018-i5DSP0018</t>
  </si>
  <si>
    <t>i7DSP0019-i5DSP0019</t>
  </si>
  <si>
    <t>i7DSP0020-i5DSP0020</t>
  </si>
  <si>
    <t>i7DSP0021-i5DSP0021</t>
  </si>
  <si>
    <t>i7DSP0022-i5DSP0022</t>
  </si>
  <si>
    <t>i7DSP0023-i5DSP0023</t>
  </si>
  <si>
    <t>i7DSP0024-i5DSP0024</t>
  </si>
  <si>
    <t>i7DSP0025-i5DSP0025</t>
  </si>
  <si>
    <t>i7DSP0026-i5DSP0026</t>
  </si>
  <si>
    <t>i7DSP0027-i5DSP0027</t>
  </si>
  <si>
    <t>i7DSP0028-i5DSP0028</t>
  </si>
  <si>
    <t>i7DSP0029-i5DSP0029</t>
  </si>
  <si>
    <t>i7DSP0030-i5DSP0030</t>
  </si>
  <si>
    <t>i7DSP0031-i5DSP0031</t>
  </si>
  <si>
    <t>i7DSP0032-i5DSP0032</t>
  </si>
  <si>
    <t>i7DSP0033-i5DSP0033</t>
  </si>
  <si>
    <t>i7DSP0034-i5DSP0034</t>
  </si>
  <si>
    <t>i7DSP0035-i5DSP0035</t>
  </si>
  <si>
    <t>i7DSP0036-i5DSP0036</t>
  </si>
  <si>
    <t>i7DSP0037-i5DSP0037</t>
  </si>
  <si>
    <t>i7DSP0038-i5DSP0038</t>
  </si>
  <si>
    <t>i7DSP0039-i5DSP0039</t>
  </si>
  <si>
    <t>i7DSP0040-i5DSP0040</t>
  </si>
  <si>
    <t>i7DSP0041-i5DSP0041</t>
  </si>
  <si>
    <t>i7DSP0042-i5DSP0042</t>
  </si>
  <si>
    <t>i7DSP0043-i5DSP0043</t>
  </si>
  <si>
    <t>i7DSP0044-i5DSP0044</t>
  </si>
  <si>
    <t>i7DSP0045-i5DSP0045</t>
  </si>
  <si>
    <t>i7DSP0046-i5DSP0046</t>
  </si>
  <si>
    <t>i7DSP0047-i5DSP0047</t>
  </si>
  <si>
    <t>i7DSP0048-i5DSP0048</t>
  </si>
  <si>
    <t>i7DSP0049-i5DSP0049</t>
  </si>
  <si>
    <t>i7DSP0050-i5DSP0050</t>
  </si>
  <si>
    <t>i7DSP0051-i5DSP0051</t>
  </si>
  <si>
    <t>i7DSP0052-i5DSP0052</t>
  </si>
  <si>
    <t>i7DSP0053-i5DSP0053</t>
  </si>
  <si>
    <t>i7DSP0054-i5DSP0054</t>
  </si>
  <si>
    <t>i7DSP0055-i5DSP0055</t>
  </si>
  <si>
    <t>i7DSP0056-i5DSP0056</t>
  </si>
  <si>
    <t>i7DSP0057-i5DSP0057</t>
  </si>
  <si>
    <t>i7DSP0058-i5DSP0058</t>
  </si>
  <si>
    <t>i7DSP0059-i5DSP0059</t>
  </si>
  <si>
    <t>i7DSP0060-i5DSP0060</t>
  </si>
  <si>
    <t>i7DSP0061-i5DSP0061</t>
  </si>
  <si>
    <t>i7DSP0062-i5DSP0062</t>
  </si>
  <si>
    <t>i7DSP0063-i5DSP0063</t>
  </si>
  <si>
    <t>i7DSP0064-i5DSP0064</t>
  </si>
  <si>
    <t>i7DSP0065-i5DSP0065</t>
  </si>
  <si>
    <t>i7DSP0066-i5DSP0066</t>
  </si>
  <si>
    <t>i7DSP0067-i5DSP0067</t>
  </si>
  <si>
    <t>i7DSP0068-i5DSP0068</t>
  </si>
  <si>
    <t>i7DSP0069-i5DSP0069</t>
  </si>
  <si>
    <t>i7DSP0070-i5DSP0070</t>
  </si>
  <si>
    <t>i7DSP0071-i5DSP0071</t>
  </si>
  <si>
    <t>i7DSP0072-i5DSP0072</t>
  </si>
  <si>
    <t>i7DSP0073-i5DSP0073</t>
  </si>
  <si>
    <t>i7DSP0074-i5DSP0074</t>
  </si>
  <si>
    <t>i7DSP0075-i5DSP0075</t>
  </si>
  <si>
    <t>i7DSP0076-i5DSP0076</t>
  </si>
  <si>
    <t>i7DSP0077-i5DSP0077</t>
  </si>
  <si>
    <t>i7DSP0078-i5DSP0078</t>
  </si>
  <si>
    <t>i7DSP0079-i5DSP0079</t>
  </si>
  <si>
    <t>i7DSP0080-i5DSP0080</t>
  </si>
  <si>
    <t>i7DSP0081-i5DSP0081</t>
  </si>
  <si>
    <t>i7DSP0082-i5DSP0082</t>
  </si>
  <si>
    <t>i7DSP0083-i5DSP0083</t>
  </si>
  <si>
    <t>i7DSP0084-i5DSP0084</t>
  </si>
  <si>
    <t>i7DSP0085-i5DSP0085</t>
  </si>
  <si>
    <t>i7DSP0086-i5DSP0086</t>
  </si>
  <si>
    <t>i7DSP0087-i5DSP0087</t>
  </si>
  <si>
    <t>i7DSP0088-i5DSP0088</t>
  </si>
  <si>
    <t>i7DSP0089-i5DSP0089</t>
  </si>
  <si>
    <t>i7DSP0090-i5DSP0090</t>
  </si>
  <si>
    <t>i7DSP0091-i5DSP0091</t>
  </si>
  <si>
    <t>i7DSP0092-i5DSP0092</t>
  </si>
  <si>
    <t>i7DSP0093-i5DSP0093</t>
  </si>
  <si>
    <t>i7DSP0094-i5DSP0094</t>
  </si>
  <si>
    <t>i7DSP0095-i5DSP0095</t>
  </si>
  <si>
    <t>i7DSP0096-i5DSP0096</t>
  </si>
  <si>
    <t>i7DSP0097-i5DSP0097</t>
  </si>
  <si>
    <t>i7DSP0098-i5DSP0098</t>
  </si>
  <si>
    <t>i7DSP0099-i5DSP0099</t>
  </si>
  <si>
    <t>i7DSP0100-i5DSP0100</t>
  </si>
  <si>
    <t>i7DSP0101-i5DSP0101</t>
  </si>
  <si>
    <t>i7DSP0102-i5DSP0102</t>
  </si>
  <si>
    <t>i7DSP0103-i5DSP0103</t>
  </si>
  <si>
    <t>i7DSP0104-i5DSP0104</t>
  </si>
  <si>
    <t>i7DSP0105-i5DSP0105</t>
  </si>
  <si>
    <t>i7DSP0106-i5DSP0106</t>
  </si>
  <si>
    <t>i7DSP0107-i5DSP0107</t>
  </si>
  <si>
    <t>i7DSP0108-i5DSP0108</t>
  </si>
  <si>
    <t>i7DSP0109-i5DSP0109</t>
  </si>
  <si>
    <t>i7DSP0110-i5DSP0110</t>
  </si>
  <si>
    <t>i7DSP0111-i5DSP0111</t>
  </si>
  <si>
    <t>i7DSP0112-i5DSP0112</t>
  </si>
  <si>
    <t>i7DSP0113-i5DSP0113</t>
  </si>
  <si>
    <t>i7DSP0114-i5DSP0114</t>
  </si>
  <si>
    <t>i7DSP0115-i5DSP0115</t>
  </si>
  <si>
    <t>i7DSP0116-i5DSP0116</t>
  </si>
  <si>
    <t>i7DSP0117-i5DSP0117</t>
  </si>
  <si>
    <t>i7DSP0118-i5DSP0118</t>
  </si>
  <si>
    <t>i7DSP0119-i5DSP0119</t>
  </si>
  <si>
    <t>i7DSP0120-i5DSP0120</t>
  </si>
  <si>
    <t>i7DSP0121-i5DSP0121</t>
  </si>
  <si>
    <t>i7DSP0122-i5DSP0122</t>
  </si>
  <si>
    <t>i7DSP0123-i5DSP0123</t>
  </si>
  <si>
    <t>i7DSP0124-i5DSP0124</t>
  </si>
  <si>
    <t>i7DSP0125-i5DSP0125</t>
  </si>
  <si>
    <t>i7DSP0126-i5DSP0126</t>
  </si>
  <si>
    <t>i7DSP0127-i5DSP0127</t>
  </si>
  <si>
    <t>i7DSP0128-i5DSP0128</t>
  </si>
  <si>
    <t>i7DSP0129-i5DSP0129</t>
  </si>
  <si>
    <t>i7DSP0130-i5DSP0130</t>
  </si>
  <si>
    <t>i7DSP0131-i5DSP0131</t>
  </si>
  <si>
    <t>i7DSP0132-i5DSP0132</t>
  </si>
  <si>
    <t>i7DSP0133-i5DSP0133</t>
  </si>
  <si>
    <t>i7DSP0134-i5DSP0134</t>
  </si>
  <si>
    <t>i7DSP0135-i5DSP0135</t>
  </si>
  <si>
    <t>i7DSP0136-i5DSP0136</t>
  </si>
  <si>
    <t>i7DSP0137-i5DSP0137</t>
  </si>
  <si>
    <t>i7DSP0138-i5DSP0138</t>
  </si>
  <si>
    <t>i7DSP0139-i5DSP0139</t>
  </si>
  <si>
    <t>i7DSP0140-i5DSP0140</t>
  </si>
  <si>
    <t>i7DSP0141-i5DSP0141</t>
  </si>
  <si>
    <t>i7DSP0142-i5DSP0142</t>
  </si>
  <si>
    <t>i7DSP0143-i5DSP0143</t>
  </si>
  <si>
    <t>i7DSP0144-i5DSP0144</t>
  </si>
  <si>
    <t>i7DSP0145-i5DSP0145</t>
  </si>
  <si>
    <t>i7DSP0146-i5DSP0146</t>
  </si>
  <si>
    <t>i7DSP0147-i5DSP0147</t>
  </si>
  <si>
    <t>i7DSP0148-i5DSP0148</t>
  </si>
  <si>
    <t>i7DSP0149-i5DSP0149</t>
  </si>
  <si>
    <t>i7DSP0150-i5DSP0150</t>
  </si>
  <si>
    <t>i7DSP0151-i5DSP0151</t>
  </si>
  <si>
    <t>i7DSP0152-i5DSP0152</t>
  </si>
  <si>
    <t>i7DSP0153-i5DSP0153</t>
  </si>
  <si>
    <t>i7DSP0154-i5DSP0154</t>
  </si>
  <si>
    <t>i7DSP0155-i5DSP0155</t>
  </si>
  <si>
    <t>i7DSP0156-i5DSP0156</t>
  </si>
  <si>
    <t>i7DSP0157-i5DSP0157</t>
  </si>
  <si>
    <t>i7DSP0158-i5DSP0158</t>
  </si>
  <si>
    <t>i7DSP0159-i5DSP0159</t>
  </si>
  <si>
    <t>i7DSP0160-i5DSP0160</t>
  </si>
  <si>
    <t>i7DSP0161-i5DSP0161</t>
  </si>
  <si>
    <t>i7DSP0162-i5DSP0162</t>
  </si>
  <si>
    <t>i7DSP0163-i5DSP0163</t>
  </si>
  <si>
    <t>i7DSP0164-i5DSP0164</t>
  </si>
  <si>
    <t>i7DSP0165-i5DSP0165</t>
  </si>
  <si>
    <t>i7DSP0166-i5DSP0166</t>
  </si>
  <si>
    <t>i7DSP0167-i5DSP0167</t>
  </si>
  <si>
    <t>i7DSP0168-i5DSP0168</t>
  </si>
  <si>
    <t>i7DSP0169-i5DSP0169</t>
  </si>
  <si>
    <t>i7DSP0170-i5DSP0170</t>
  </si>
  <si>
    <t>i7DSP0171-i5DSP0171</t>
  </si>
  <si>
    <t>i7DSP0172-i5DSP0172</t>
  </si>
  <si>
    <t>i7DSP0173-i5DSP0173</t>
  </si>
  <si>
    <t>i7DSP0174-i5DSP0174</t>
  </si>
  <si>
    <t>i7DSP0175-i5DSP0175</t>
  </si>
  <si>
    <t>i7DSP0176-i5DSP0176</t>
  </si>
  <si>
    <t>i7DSP0177-i5DSP0177</t>
  </si>
  <si>
    <t>i7DSP0178-i5DSP0178</t>
  </si>
  <si>
    <t>i7DSP0179-i5DSP0179</t>
  </si>
  <si>
    <t>i7DSP0180-i5DSP0180</t>
  </si>
  <si>
    <t>i7DSP0181-i5DSP0181</t>
  </si>
  <si>
    <t>i7DSP0182-i5DSP0182</t>
  </si>
  <si>
    <t>i7DSP0183-i5DSP0183</t>
  </si>
  <si>
    <t>i7DSP0184-i5DSP0184</t>
  </si>
  <si>
    <t>i7DSP0185-i5DSP0185</t>
  </si>
  <si>
    <t>i7DSP0186-i5DSP0186</t>
  </si>
  <si>
    <t>i7DSP0187-i5DSP0187</t>
  </si>
  <si>
    <t>i7DSP0188-i5DSP0188</t>
  </si>
  <si>
    <t>i7DSP0189-i5DSP0189</t>
  </si>
  <si>
    <t>i7DSP0190-i5DSP0190</t>
  </si>
  <si>
    <t>i7DSP0191-i5DSP0191</t>
  </si>
  <si>
    <t>i7DSP0192-i5DSP0192</t>
  </si>
  <si>
    <t>i7DSP0193-i5DSP0193</t>
  </si>
  <si>
    <t>i7DSP0194-i5DSP0194</t>
  </si>
  <si>
    <t>i7DSP0195-i5DSP0195</t>
  </si>
  <si>
    <t>i7DSP0196-i5DSP0196</t>
  </si>
  <si>
    <t>i7DSP0197-i5DSP0197</t>
  </si>
  <si>
    <t>i7DSP0198-i5DSP0198</t>
  </si>
  <si>
    <t>i7DSP0199-i5DSP0199</t>
  </si>
  <si>
    <t>i7DSP0200-i5DSP0200</t>
  </si>
  <si>
    <t>i7DSP0201-i5DSP0201</t>
  </si>
  <si>
    <t>i7DSP0202-i5DSP0202</t>
  </si>
  <si>
    <t>i7DSP0203-i5DSP0203</t>
  </si>
  <si>
    <t>i7DSP0204-i5DSP0204</t>
  </si>
  <si>
    <t>i7DSP0205-i5DSP0205</t>
  </si>
  <si>
    <t>i7DSP0206-i5DSP0206</t>
  </si>
  <si>
    <t>i7DSP0207-i5DSP0207</t>
  </si>
  <si>
    <t>i7DSP0208-i5DSP0208</t>
  </si>
  <si>
    <t>i7DSP0209-i5DSP0209</t>
  </si>
  <si>
    <t>i7DSP0210-i5DSP0210</t>
  </si>
  <si>
    <t>i7DSP0211-i5DSP0211</t>
  </si>
  <si>
    <t>i7DSP0212-i5DSP0212</t>
  </si>
  <si>
    <t>i7DSP0213-i5DSP0213</t>
  </si>
  <si>
    <t>i7DSP0214-i5DSP0214</t>
  </si>
  <si>
    <t>i7DSP0215-i5DSP0215</t>
  </si>
  <si>
    <t>i7DSP0216-i5DSP0216</t>
  </si>
  <si>
    <t>i7DSP0217-i5DSP0217</t>
  </si>
  <si>
    <t>i7DSP0218-i5DSP0218</t>
  </si>
  <si>
    <t>i7DSP0219-i5DSP0219</t>
  </si>
  <si>
    <t>i7DSP0220-i5DSP0220</t>
  </si>
  <si>
    <t>i7DSP0221-i5DSP0221</t>
  </si>
  <si>
    <t>i7DSP0222-i5DSP0222</t>
  </si>
  <si>
    <t>i7DSP0223-i5DSP0223</t>
  </si>
  <si>
    <t>i7DSP0224-i5DSP0224</t>
  </si>
  <si>
    <t>i7DSP0225-i5DSP0225</t>
  </si>
  <si>
    <t>i7DSP0226-i5DSP0226</t>
  </si>
  <si>
    <t>i7DSP0227-i5DSP0227</t>
  </si>
  <si>
    <t>i7DSP0228-i5DSP0228</t>
  </si>
  <si>
    <t>i7DSP0229-i5DSP0229</t>
  </si>
  <si>
    <t>i7DSP0230-i5DSP0230</t>
  </si>
  <si>
    <t>i7DSP0231-i5DSP0231</t>
  </si>
  <si>
    <t>i7DSP0232-i5DSP0232</t>
  </si>
  <si>
    <t>i7DSP0233-i5DSP0233</t>
  </si>
  <si>
    <t>i7DSP0234-i5DSP0234</t>
  </si>
  <si>
    <t>i7DSP0235-i5DSP0235</t>
  </si>
  <si>
    <t>i7DSP0236-i5DSP0236</t>
  </si>
  <si>
    <t>i7DSP0237-i5DSP0237</t>
  </si>
  <si>
    <t>i7DSP0238-i5DSP0238</t>
  </si>
  <si>
    <t>i7DSP0239-i5DSP0239</t>
  </si>
  <si>
    <t>i7DSP0240-i5DSP0240</t>
  </si>
  <si>
    <t>i7DSP0241-i5DSP0241</t>
  </si>
  <si>
    <t>i7DSP0242-i5DSP0242</t>
  </si>
  <si>
    <t>i7DSP0243-i5DSP0243</t>
  </si>
  <si>
    <t>i7DSP0244-i5DSP0244</t>
  </si>
  <si>
    <t>i7DSP0245-i5DSP0245</t>
  </si>
  <si>
    <t>i7DSP0246-i5DSP0246</t>
  </si>
  <si>
    <t>i7DSP0247-i5DSP0247</t>
  </si>
  <si>
    <t>i7DSP0248-i5DSP0248</t>
  </si>
  <si>
    <t>i7DSP0249-i5DSP0249</t>
  </si>
  <si>
    <t>i7DSP0250-i5DSP0250</t>
  </si>
  <si>
    <t>i7DSP0251-i5DSP0251</t>
  </si>
  <si>
    <t>i7DSP0252-i5DSP0252</t>
  </si>
  <si>
    <t>i7DSP0253-i5DSP0253</t>
  </si>
  <si>
    <t>i7DSP0254-i5DSP0254</t>
  </si>
  <si>
    <t>i7DSP0255-i5DSP0255</t>
  </si>
  <si>
    <t>i7DSP0256-i5DSP0256</t>
  </si>
  <si>
    <t>i7DSP0257-i5DSP0257</t>
  </si>
  <si>
    <t>i7DSP0258-i5DSP0258</t>
  </si>
  <si>
    <t>i7DSP0259-i5DSP0259</t>
  </si>
  <si>
    <t>i7DSP0260-i5DSP0260</t>
  </si>
  <si>
    <t>i7DSP0261-i5DSP0261</t>
  </si>
  <si>
    <t>i7DSP0262-i5DSP0262</t>
  </si>
  <si>
    <t>i7DSP0263-i5DSP0263</t>
  </si>
  <si>
    <t>i7DSP0264-i5DSP0264</t>
  </si>
  <si>
    <t>i7DSP0265-i5DSP0265</t>
  </si>
  <si>
    <t>i7DSP0266-i5DSP0266</t>
  </si>
  <si>
    <t>i7DSP0267-i5DSP0267</t>
  </si>
  <si>
    <t>i7DSP0268-i5DSP0268</t>
  </si>
  <si>
    <t>i7DSP0269-i5DSP0269</t>
  </si>
  <si>
    <t>i7DSP0270-i5DSP0270</t>
  </si>
  <si>
    <t>i7DSP0271-i5DSP0271</t>
  </si>
  <si>
    <t>i7DSP0272-i5DSP0272</t>
  </si>
  <si>
    <t>i7DSP0273-i5DSP0273</t>
  </si>
  <si>
    <t>i7DSP0274-i5DSP0274</t>
  </si>
  <si>
    <t>i7DSP0275-i5DSP0275</t>
  </si>
  <si>
    <t>i7DSP0276-i5DSP0276</t>
  </si>
  <si>
    <t>i7DSP0277-i5DSP0277</t>
  </si>
  <si>
    <t>i7DSP0278-i5DSP0278</t>
  </si>
  <si>
    <t>i7DSP0279-i5DSP0279</t>
  </si>
  <si>
    <t>i7DSP0280-i5DSP0280</t>
  </si>
  <si>
    <t>i7DSP0281-i5DSP0281</t>
  </si>
  <si>
    <t>i7DSP0282-i5DSP0282</t>
  </si>
  <si>
    <t>i7DSP0283-i5DSP0283</t>
  </si>
  <si>
    <t>i7DSP0284-i5DSP0284</t>
  </si>
  <si>
    <t>i7DSP0285-i5DSP0285</t>
  </si>
  <si>
    <t>i7DSP0286-i5DSP0286</t>
  </si>
  <si>
    <t>i7DSP0287-i5DSP0287</t>
  </si>
  <si>
    <t>i7DSP0288-i5DSP0288</t>
  </si>
  <si>
    <t>i7DSP0289-i5DSP0289</t>
  </si>
  <si>
    <t>i7DSP0290-i5DSP0290</t>
  </si>
  <si>
    <t>i7DSP0291-i5DSP0291</t>
  </si>
  <si>
    <t>i7DSP0292-i5DSP0292</t>
  </si>
  <si>
    <t>i7DSP0293-i5DSP0293</t>
  </si>
  <si>
    <t>i7DSP0294-i5DSP0294</t>
  </si>
  <si>
    <t>i7DSP0295-i5DSP0295</t>
  </si>
  <si>
    <t>i7DSP0296-i5DSP0296</t>
  </si>
  <si>
    <t>i7DSP0297-i5DSP0297</t>
  </si>
  <si>
    <t>i7DSP0298-i5DSP0298</t>
  </si>
  <si>
    <t>i7DSP0299-i5DSP0299</t>
  </si>
  <si>
    <t>i7DSP0300-i5DSP0300</t>
  </si>
  <si>
    <t>i7DSP0301-i5DSP0301</t>
  </si>
  <si>
    <t>i7DSP0302-i5DSP0302</t>
  </si>
  <si>
    <t>i7DSP0303-i5DSP0303</t>
  </si>
  <si>
    <t>i7DSP0304-i5DSP0304</t>
  </si>
  <si>
    <t>i7DSP0305-i5DSP0305</t>
  </si>
  <si>
    <t>i7DSP0306-i5DSP0306</t>
  </si>
  <si>
    <t>i7DSP0307-i5DSP0307</t>
  </si>
  <si>
    <t>i7DSP0308-i5DSP0308</t>
  </si>
  <si>
    <t>i7DSP0309-i5DSP0309</t>
  </si>
  <si>
    <t>i7DSP0310-i5DSP0310</t>
  </si>
  <si>
    <t>i7DSP0311-i5DSP0311</t>
  </si>
  <si>
    <t>i7DSP0312-i5DSP0312</t>
  </si>
  <si>
    <t>i7DSP0313-i5DSP0313</t>
  </si>
  <si>
    <t>i7DSP0314-i5DSP0314</t>
  </si>
  <si>
    <t>i7DSP0315-i5DSP0315</t>
  </si>
  <si>
    <t>i7DSP0316-i5DSP0316</t>
  </si>
  <si>
    <t>i7DSP0317-i5DSP0317</t>
  </si>
  <si>
    <t>i7DSP0318-i5DSP0318</t>
  </si>
  <si>
    <t>i7DSP0319-i5DSP0319</t>
  </si>
  <si>
    <t>i7DSP0320-i5DSP0320</t>
  </si>
  <si>
    <t>i7DSP0321-i5DSP0321</t>
  </si>
  <si>
    <t>i7DSP0322-i5DSP0322</t>
  </si>
  <si>
    <t>i7DSP0323-i5DSP0323</t>
  </si>
  <si>
    <t>i7DSP0324-i5DSP0324</t>
  </si>
  <si>
    <t>i7DSP0325-i5DSP0325</t>
  </si>
  <si>
    <t>i7DSP0326-i5DSP0326</t>
  </si>
  <si>
    <t>i7DSP0327-i5DSP0327</t>
  </si>
  <si>
    <t>i7DSP0328-i5DSP0328</t>
  </si>
  <si>
    <t>i7DSP0329-i5DSP0329</t>
  </si>
  <si>
    <t>i7DSP0330-i5DSP0330</t>
  </si>
  <si>
    <t>i7DSP0331-i5DSP0331</t>
  </si>
  <si>
    <t>i7DSP0332-i5DSP0332</t>
  </si>
  <si>
    <t>i7DSP0333-i5DSP0333</t>
  </si>
  <si>
    <t>i7DSP0334-i5DSP0334</t>
  </si>
  <si>
    <t>i7DSP0335-i5DSP0335</t>
  </si>
  <si>
    <t>i7DSP0336-i5DSP0336</t>
  </si>
  <si>
    <t>i7DSP0337-i5DSP0337</t>
  </si>
  <si>
    <t>i7DSP0338-i5DSP0338</t>
  </si>
  <si>
    <t>i7DSP0339-i5DSP0339</t>
  </si>
  <si>
    <t>i7DSP0340-i5DSP0340</t>
  </si>
  <si>
    <t>i7DSP0341-i5DSP0341</t>
  </si>
  <si>
    <t>i7DSP0342-i5DSP0342</t>
  </si>
  <si>
    <t>i7DSP0343-i5DSP0343</t>
  </si>
  <si>
    <t>i7DSP0344-i5DSP0344</t>
  </si>
  <si>
    <t>i7DSP0345-i5DSP0345</t>
  </si>
  <si>
    <t>i7DSP0346-i5DSP0346</t>
  </si>
  <si>
    <t>i7DSP0347-i5DSP0347</t>
  </si>
  <si>
    <t>i7DSP0348-i5DSP0348</t>
  </si>
  <si>
    <t>i7DSP0349-i5DSP0349</t>
  </si>
  <si>
    <t>i7DSP0350-i5DSP0350</t>
  </si>
  <si>
    <t>i7DSP0351-i5DSP0351</t>
  </si>
  <si>
    <t>i7DSP0352-i5DSP0352</t>
  </si>
  <si>
    <t>i7DSP0353-i5DSP0353</t>
  </si>
  <si>
    <t>i7DSP0354-i5DSP0354</t>
  </si>
  <si>
    <t>i7DSP0355-i5DSP0355</t>
  </si>
  <si>
    <t>i7DSP0356-i5DSP0356</t>
  </si>
  <si>
    <t>i7DSP0357-i5DSP0357</t>
  </si>
  <si>
    <t>i7DSP0358-i5DSP0358</t>
  </si>
  <si>
    <t>i7DSP0359-i5DSP0359</t>
  </si>
  <si>
    <t>i7DSP0360-i5DSP0360</t>
  </si>
  <si>
    <t>i7DSP0361-i5DSP0361</t>
  </si>
  <si>
    <t>i7DSP0362-i5DSP0362</t>
  </si>
  <si>
    <t>i7DSP0363-i5DSP0363</t>
  </si>
  <si>
    <t>i7DSP0364-i5DSP0364</t>
  </si>
  <si>
    <t>i7DSP0365-i5DSP0365</t>
  </si>
  <si>
    <t>i7DSP0366-i5DSP0366</t>
  </si>
  <si>
    <t>i7DSP0367-i5DSP0367</t>
  </si>
  <si>
    <t>i7DSP0368-i5DSP0368</t>
  </si>
  <si>
    <t>i7DSP0369-i5DSP0369</t>
  </si>
  <si>
    <t>i7DSP0370-i5DSP0370</t>
  </si>
  <si>
    <t>i7DSP0371-i5DSP0371</t>
  </si>
  <si>
    <t>i7DSP0372-i5DSP0372</t>
  </si>
  <si>
    <t>i7DSP0373-i5DSP0373</t>
  </si>
  <si>
    <t>i7DSP0374-i5DSP0374</t>
  </si>
  <si>
    <t>i7DSP0375-i5DSP0375</t>
  </si>
  <si>
    <t>i7DSP0376-i5DSP0376</t>
  </si>
  <si>
    <t>i7DSP0377-i5DSP0377</t>
  </si>
  <si>
    <t>i7DSP0378-i5DSP0378</t>
  </si>
  <si>
    <t>i7DSP0379-i5DSP0379</t>
  </si>
  <si>
    <t>i7DSP0380-i5DSP0380</t>
  </si>
  <si>
    <t>i7DSP0381-i5DSP0381</t>
  </si>
  <si>
    <t>i7DSP0382-i5DSP0382</t>
  </si>
  <si>
    <t>i7DSP0383-i5DSP0383</t>
  </si>
  <si>
    <t>i7DSP0384-i5DSP0384</t>
  </si>
  <si>
    <t>i7DSP0385-i5DSP0385</t>
  </si>
  <si>
    <t>i7DSP0386-i5DSP0386</t>
  </si>
  <si>
    <t>i7DSP0387-i5DSP0387</t>
  </si>
  <si>
    <t>i7DSP0388-i5DSP0388</t>
  </si>
  <si>
    <t>i7DSP0389-i5DSP0389</t>
  </si>
  <si>
    <t>i7DSP0390-i5DSP0390</t>
  </si>
  <si>
    <t>i7DSP0391-i5DSP0391</t>
  </si>
  <si>
    <t>i7DSP0392-i5DSP0392</t>
  </si>
  <si>
    <t>i7DSP0393-i5DSP0393</t>
  </si>
  <si>
    <t>i7DSP0394-i5DSP0394</t>
  </si>
  <si>
    <t>i7DSP0395-i5DSP0395</t>
  </si>
  <si>
    <t>i7DSP0396-i5DSP0396</t>
  </si>
  <si>
    <t>i7DSP0397-i5DSP0397</t>
  </si>
  <si>
    <t>i7DSP0398-i5DSP0398</t>
  </si>
  <si>
    <t>i7DSP0399-i5DSP0399</t>
  </si>
  <si>
    <t>i7DSP0400-i5DSP0400</t>
  </si>
  <si>
    <t>i7DSP0401-i5DSP0401</t>
  </si>
  <si>
    <t>i7DSP0402-i5DSP0402</t>
  </si>
  <si>
    <t>i7DSP0403-i5DSP0403</t>
  </si>
  <si>
    <t>i7DSP0404-i5DSP0404</t>
  </si>
  <si>
    <t>i7DSP0405-i5DSP0405</t>
  </si>
  <si>
    <t>i7DSP0406-i5DSP0406</t>
  </si>
  <si>
    <t>i7DSP0407-i5DSP0407</t>
  </si>
  <si>
    <t>i7DSP0408-i5DSP0408</t>
  </si>
  <si>
    <t>i7DSP0409-i5DSP0409</t>
  </si>
  <si>
    <t>i7DSP0410-i5DSP0410</t>
  </si>
  <si>
    <t>i7DSP0411-i5DSP0411</t>
  </si>
  <si>
    <t>i7DSP0412-i5DSP0412</t>
  </si>
  <si>
    <t>i7DSP0413-i5DSP0413</t>
  </si>
  <si>
    <t>i7DSP0414-i5DSP0414</t>
  </si>
  <si>
    <t>i7DSP0415-i5DSP0415</t>
  </si>
  <si>
    <t>i7DSP0416-i5DSP0416</t>
  </si>
  <si>
    <t>i7DSP0417-i5DSP0417</t>
  </si>
  <si>
    <t>i7DSP0418-i5DSP0418</t>
  </si>
  <si>
    <t>i7DSP0419-i5DSP0419</t>
  </si>
  <si>
    <t>i7DSP0420-i5DSP0420</t>
  </si>
  <si>
    <t>i7DSP0421-i5DSP0421</t>
  </si>
  <si>
    <t>i7DSP0422-i5DSP0422</t>
  </si>
  <si>
    <t>i7DSP0423-i5DSP0423</t>
  </si>
  <si>
    <t>i7DSP0424-i5DSP0424</t>
  </si>
  <si>
    <t>i7DSP0425-i5DSP0425</t>
  </si>
  <si>
    <t>i7DSP0426-i5DSP0426</t>
  </si>
  <si>
    <t>i7DSP0427-i5DSP0427</t>
  </si>
  <si>
    <t>i7DSP0428-i5DSP0428</t>
  </si>
  <si>
    <t>i7DSP0429-i5DSP0429</t>
  </si>
  <si>
    <t>i7DSP0430-i5DSP0430</t>
  </si>
  <si>
    <t>i7DSP0431-i5DSP0431</t>
  </si>
  <si>
    <t>i7DSP0432-i5DSP0432</t>
  </si>
  <si>
    <t>i7DSP0433-i5DSP0433</t>
  </si>
  <si>
    <t>i7DSP0434-i5DSP0434</t>
  </si>
  <si>
    <t>i7DSP0435-i5DSP0435</t>
  </si>
  <si>
    <t>i7DSP0436-i5DSP0436</t>
  </si>
  <si>
    <t>i7DSP0437-i5DSP0437</t>
  </si>
  <si>
    <t>i7DSP0438-i5DSP0438</t>
  </si>
  <si>
    <t>i7DSP0439-i5DSP0439</t>
  </si>
  <si>
    <t>i7DSP0440-i5DSP0440</t>
  </si>
  <si>
    <t>i7DSP0441-i5DSP0441</t>
  </si>
  <si>
    <t>i7DSP0442-i5DSP0442</t>
  </si>
  <si>
    <t>i7DSP0443-i5DSP0443</t>
  </si>
  <si>
    <t>i7DSP0444-i5DSP0444</t>
  </si>
  <si>
    <t>i7DSP0445-i5DSP0445</t>
  </si>
  <si>
    <t>i7DSP0446-i5DSP0446</t>
  </si>
  <si>
    <t>i7DSP0447-i5DSP0447</t>
  </si>
  <si>
    <t>i7DSP0448-i5DSP0448</t>
  </si>
  <si>
    <t>i7DSP0449-i5DSP0449</t>
  </si>
  <si>
    <t>i7DSP0450-i5DSP0450</t>
  </si>
  <si>
    <t>i7DSP0451-i5DSP0451</t>
  </si>
  <si>
    <t>i7DSP0452-i5DSP0452</t>
  </si>
  <si>
    <t>i7DSP0453-i5DSP0453</t>
  </si>
  <si>
    <t>i7DSP0454-i5DSP0454</t>
  </si>
  <si>
    <t>i7DSP0455-i5DSP0455</t>
  </si>
  <si>
    <t>i7DSP0456-i5DSP0456</t>
  </si>
  <si>
    <t>i7DSP0457-i5DSP0457</t>
  </si>
  <si>
    <t>i7DSP0458-i5DSP0458</t>
  </si>
  <si>
    <t>i7DSP0459-i5DSP0459</t>
  </si>
  <si>
    <t>i7DSP0460-i5DSP0460</t>
  </si>
  <si>
    <t>i7DSP0461-i5DSP0461</t>
  </si>
  <si>
    <t>i7DSP0462-i5DSP0462</t>
  </si>
  <si>
    <t>i7DSP0463-i5DSP0463</t>
  </si>
  <si>
    <t>i7DSP0464-i5DSP0464</t>
  </si>
  <si>
    <t>i7DSP0465-i5DSP0465</t>
  </si>
  <si>
    <t>i7DSP0466-i5DSP0466</t>
  </si>
  <si>
    <t>i7DSP0467-i5DSP0467</t>
  </si>
  <si>
    <t>i7DSP0468-i5DSP0468</t>
  </si>
  <si>
    <t>i7DSP0469-i5DSP0469</t>
  </si>
  <si>
    <t>i7DSP0470-i5DSP0470</t>
  </si>
  <si>
    <t>i7DSP0471-i5DSP0471</t>
  </si>
  <si>
    <t>i7DSP0472-i5DSP0472</t>
  </si>
  <si>
    <t>i7DSP0473-i5DSP0473</t>
  </si>
  <si>
    <t>i7DSP0474-i5DSP0474</t>
  </si>
  <si>
    <t>i7DSP0475-i5DSP0475</t>
  </si>
  <si>
    <t>i7DSP0476-i5DSP0476</t>
  </si>
  <si>
    <t>i7DSP0477-i5DSP0477</t>
  </si>
  <si>
    <t>i7DSP0478-i5DSP0478</t>
  </si>
  <si>
    <t>i7DSP0479-i5DSP0479</t>
  </si>
  <si>
    <t>i7DSP0480-i5DSP0480</t>
  </si>
  <si>
    <t>i7DSP0481-i5DSP0481</t>
  </si>
  <si>
    <t>i7DSP0482-i5DSP0482</t>
  </si>
  <si>
    <t>i7DSP0483-i5DSP0483</t>
  </si>
  <si>
    <t>i7DSP0484-i5DSP0484</t>
  </si>
  <si>
    <t>i7DSP0485-i5DSP0485</t>
  </si>
  <si>
    <t>i7DSP0486-i5DSP0486</t>
  </si>
  <si>
    <t>i7DSP0487-i5DSP0487</t>
  </si>
  <si>
    <t>i7DSP0488-i5DSP0488</t>
  </si>
  <si>
    <t>i7DSP0489-i5DSP0489</t>
  </si>
  <si>
    <t>i7DSP0490-i5DSP0490</t>
  </si>
  <si>
    <t>i7DSP0491-i5DSP0491</t>
  </si>
  <si>
    <t>i7DSP0492-i5DSP0492</t>
  </si>
  <si>
    <t>i7DSP0493-i5DSP0493</t>
  </si>
  <si>
    <t>i7DSP0494-i5DSP0494</t>
  </si>
  <si>
    <t>i7DSP0495-i5DSP0495</t>
  </si>
  <si>
    <t>i7DSP0496-i5DSP0496</t>
  </si>
  <si>
    <t>i7DSP0497-i5DSP0497</t>
  </si>
  <si>
    <t>i7DSP0498-i5DSP0498</t>
  </si>
  <si>
    <t>i7DSP0499-i5DSP0499</t>
  </si>
  <si>
    <t>i7DSP0500-i5DSP0500</t>
  </si>
  <si>
    <t>i7DSP0501-i5DSP0501</t>
  </si>
  <si>
    <t>i7DSP0502-i5DSP0502</t>
  </si>
  <si>
    <t>i7DSP0503-i5DSP0503</t>
  </si>
  <si>
    <t>i7DSP0504-i5DSP0504</t>
  </si>
  <si>
    <t>i7DSP0505-i5DSP0505</t>
  </si>
  <si>
    <t>i7DSP0506-i5DSP0506</t>
  </si>
  <si>
    <t>i7DSP0507-i5DSP0507</t>
  </si>
  <si>
    <t>i7DSP0508-i5DSP0508</t>
  </si>
  <si>
    <t>i7DSP0509-i5DSP0509</t>
  </si>
  <si>
    <t>i7DSP0510-i5DSP0510</t>
  </si>
  <si>
    <t>i7DSP0511-i5DSP0511</t>
  </si>
  <si>
    <t>i7DSP0512-i5DSP0512</t>
  </si>
  <si>
    <t>i7DSP0513-i5DSP0513</t>
  </si>
  <si>
    <t>i7DSP0514-i5DSP0514</t>
  </si>
  <si>
    <t>i7DSP0515-i5DSP0515</t>
  </si>
  <si>
    <t>i7DSP0516-i5DSP0516</t>
  </si>
  <si>
    <t>i7DSP0517-i5DSP0517</t>
  </si>
  <si>
    <t>i7DSP0518-i5DSP0518</t>
  </si>
  <si>
    <t>i7DSP0519-i5DSP0519</t>
  </si>
  <si>
    <t>i7DSP0520-i5DSP0520</t>
  </si>
  <si>
    <t>i7DSP0521-i5DSP0521</t>
  </si>
  <si>
    <t>i7DSP0522-i5DSP0522</t>
  </si>
  <si>
    <t>i7DSP0523-i5DSP0523</t>
  </si>
  <si>
    <t>i7DSP0524-i5DSP0524</t>
  </si>
  <si>
    <t>i7DSP0525-i5DSP0525</t>
  </si>
  <si>
    <t>i7DSP0526-i5DSP0526</t>
  </si>
  <si>
    <t>i7DSP0527-i5DSP0527</t>
  </si>
  <si>
    <t>i7DSP0528-i5DSP0528</t>
  </si>
  <si>
    <t>i7DSP0529-i5DSP0529</t>
  </si>
  <si>
    <t>i7DSP0530-i5DSP0530</t>
  </si>
  <si>
    <t>i7DSP0531-i5DSP0531</t>
  </si>
  <si>
    <t>i7DSP0532-i5DSP0532</t>
  </si>
  <si>
    <t>i7DSP0533-i5DSP0533</t>
  </si>
  <si>
    <t>i7DSP0534-i5DSP0534</t>
  </si>
  <si>
    <t>i7DSP0535-i5DSP0535</t>
  </si>
  <si>
    <t>i7DSP0536-i5DSP0536</t>
  </si>
  <si>
    <t>i7DSP0537-i5DSP0537</t>
  </si>
  <si>
    <t>i7DSP0538-i5DSP0538</t>
  </si>
  <si>
    <t>i7DSP0539-i5DSP0539</t>
  </si>
  <si>
    <t>i7DSP0540-i5DSP0540</t>
  </si>
  <si>
    <t>i7DSP0541-i5DSP0541</t>
  </si>
  <si>
    <t>i7DSP0542-i5DSP0542</t>
  </si>
  <si>
    <t>i7DSP0543-i5DSP0543</t>
  </si>
  <si>
    <t>i7DSP0544-i5DSP0544</t>
  </si>
  <si>
    <t>i7DSP0545-i5DSP0545</t>
  </si>
  <si>
    <t>i7DSP0546-i5DSP0546</t>
  </si>
  <si>
    <t>i7DSP0547-i5DSP0547</t>
  </si>
  <si>
    <t>i7DSP0548-i5DSP0548</t>
  </si>
  <si>
    <t>i7DSP0549-i5DSP0549</t>
  </si>
  <si>
    <t>i7DSP0550-i5DSP0550</t>
  </si>
  <si>
    <t>i7DSP0551-i5DSP0551</t>
  </si>
  <si>
    <t>i7DSP0552-i5DSP0552</t>
  </si>
  <si>
    <t>i7DSP0553-i5DSP0553</t>
  </si>
  <si>
    <t>i7DSP0554-i5DSP0554</t>
  </si>
  <si>
    <t>i7DSP0555-i5DSP0555</t>
  </si>
  <si>
    <t>i7DSP0556-i5DSP0556</t>
  </si>
  <si>
    <t>i7DSP0557-i5DSP0557</t>
  </si>
  <si>
    <t>i7DSP0558-i5DSP0558</t>
  </si>
  <si>
    <t>i7DSP0559-i5DSP0559</t>
  </si>
  <si>
    <t>i7DSP0560-i5DSP0560</t>
  </si>
  <si>
    <t>i7DSP0561-i5DSP0561</t>
  </si>
  <si>
    <t>i7DSP0562-i5DSP0562</t>
  </si>
  <si>
    <t>i7DSP0563-i5DSP0563</t>
  </si>
  <si>
    <t>i7DSP0564-i5DSP0564</t>
  </si>
  <si>
    <t>i7DSP0565-i5DSP0565</t>
  </si>
  <si>
    <t>i7DSP0566-i5DSP0566</t>
  </si>
  <si>
    <t>i7DSP0567-i5DSP0567</t>
  </si>
  <si>
    <t>i7DSP0568-i5DSP0568</t>
  </si>
  <si>
    <t>i7DSP0569-i5DSP0569</t>
  </si>
  <si>
    <t>i7DSP0570-i5DSP0570</t>
  </si>
  <si>
    <t>i7DSP0571-i5DSP0571</t>
  </si>
  <si>
    <t>i7DSP0572-i5DSP0572</t>
  </si>
  <si>
    <t>i7DSP0573-i5DSP0573</t>
  </si>
  <si>
    <t>i7DSP0574-i5DSP0574</t>
  </si>
  <si>
    <t>i7DSP0575-i5DSP0575</t>
  </si>
  <si>
    <t>i7DSP0576-i5DSP0576</t>
  </si>
  <si>
    <t>i7DSP0577-i5DSP0577</t>
  </si>
  <si>
    <t>i7DSP0578-i5DSP0578</t>
  </si>
  <si>
    <t>i7DSP0579-i5DSP0579</t>
  </si>
  <si>
    <t>i7DSP0580-i5DSP0580</t>
  </si>
  <si>
    <t>i7DSP0581-i5DSP0581</t>
  </si>
  <si>
    <t>i7DSP0582-i5DSP0582</t>
  </si>
  <si>
    <t>i7DSP0583-i5DSP0583</t>
  </si>
  <si>
    <t>i7DSP0584-i5DSP0584</t>
  </si>
  <si>
    <t>i7DSP0585-i5DSP0585</t>
  </si>
  <si>
    <t>i7DSP0586-i5DSP0586</t>
  </si>
  <si>
    <t>i7DSP0587-i5DSP0587</t>
  </si>
  <si>
    <t>i7DSP0588-i5DSP0588</t>
  </si>
  <si>
    <t>i7DSP0589-i5DSP0589</t>
  </si>
  <si>
    <t>i7DSP0590-i5DSP0590</t>
  </si>
  <si>
    <t>i7DSP0591-i5DSP0591</t>
  </si>
  <si>
    <t>i7DSP0592-i5DSP0592</t>
  </si>
  <si>
    <t>i7DSP0593-i5DSP0593</t>
  </si>
  <si>
    <t>i7DSP0594-i5DSP0594</t>
  </si>
  <si>
    <t>i7DSP0595-i5DSP0595</t>
  </si>
  <si>
    <t>i7DSP0596-i5DSP0596</t>
  </si>
  <si>
    <t>i7DSP0597-i5DSP0597</t>
  </si>
  <si>
    <t>i7DSP0598-i5DSP0598</t>
  </si>
  <si>
    <t>i7DSP0599-i5DSP0599</t>
  </si>
  <si>
    <t>i7DSP0600-i5DSP0600</t>
  </si>
  <si>
    <t>i7DSP0601-i5DSP0601</t>
  </si>
  <si>
    <t>i7DSP0602-i5DSP0602</t>
  </si>
  <si>
    <t>i7DSP0603-i5DSP0603</t>
  </si>
  <si>
    <t>i7DSP0604-i5DSP0604</t>
  </si>
  <si>
    <t>i7DSP0605-i5DSP0605</t>
  </si>
  <si>
    <t>i7DSP0606-i5DSP0606</t>
  </si>
  <si>
    <t>i7DSP0607-i5DSP0607</t>
  </si>
  <si>
    <t>i7DSP0608-i5DSP0608</t>
  </si>
  <si>
    <t>i7DSP0609-i5DSP0609</t>
  </si>
  <si>
    <t>i7DSP0610-i5DSP0610</t>
  </si>
  <si>
    <t>i7DSP0611-i5DSP0611</t>
  </si>
  <si>
    <t>i7DSP0612-i5DSP0612</t>
  </si>
  <si>
    <t>i7DSP0613-i5DSP0613</t>
  </si>
  <si>
    <t>i7DSP0614-i5DSP0614</t>
  </si>
  <si>
    <t>i7DSP0615-i5DSP0615</t>
  </si>
  <si>
    <t>i7DSP0616-i5DSP0616</t>
  </si>
  <si>
    <t>i7DSP0617-i5DSP0617</t>
  </si>
  <si>
    <t>i7DSP0618-i5DSP0618</t>
  </si>
  <si>
    <t>i7DSP0619-i5DSP0619</t>
  </si>
  <si>
    <t>i7DSP0620-i5DSP0620</t>
  </si>
  <si>
    <t>i7DSP0621-i5DSP0621</t>
  </si>
  <si>
    <t>i7DSP0622-i5DSP0622</t>
  </si>
  <si>
    <t>i7DSP0623-i5DSP0623</t>
  </si>
  <si>
    <t>i7DSP0624-i5DSP0624</t>
  </si>
  <si>
    <t>i7DSP0625-i5DSP0625</t>
  </si>
  <si>
    <t>i7DSP0626-i5DSP0626</t>
  </si>
  <si>
    <t>i7DSP0627-i5DSP0627</t>
  </si>
  <si>
    <t>i7DSP0628-i5DSP0628</t>
  </si>
  <si>
    <t>i7DSP0629-i5DSP0629</t>
  </si>
  <si>
    <t>i7DSP0630-i5DSP0630</t>
  </si>
  <si>
    <t>i7DSP0631-i5DSP0631</t>
  </si>
  <si>
    <t>i7DSP0632-i5DSP0632</t>
  </si>
  <si>
    <t>i7DSP0633-i5DSP0633</t>
  </si>
  <si>
    <t>i7DSP0634-i5DSP0634</t>
  </si>
  <si>
    <t>i7DSP0635-i5DSP0635</t>
  </si>
  <si>
    <t>i7DSP0636-i5DSP0636</t>
  </si>
  <si>
    <t>i7DSP0637-i5DSP0637</t>
  </si>
  <si>
    <t>i7DSP0638-i5DSP0638</t>
  </si>
  <si>
    <t>i7DSP0639-i5DSP0639</t>
  </si>
  <si>
    <t>i7DSP0640-i5DSP0640</t>
  </si>
  <si>
    <t>i7DSP0641-i5DSP0641</t>
  </si>
  <si>
    <t>i7DSP0642-i5DSP0642</t>
  </si>
  <si>
    <t>i7DSP0643-i5DSP0643</t>
  </si>
  <si>
    <t>i7DSP0644-i5DSP0644</t>
  </si>
  <si>
    <t>i7DSP0645-i5DSP0645</t>
  </si>
  <si>
    <t>i7DSP0646-i5DSP0646</t>
  </si>
  <si>
    <t>i7DSP0647-i5DSP0647</t>
  </si>
  <si>
    <t>i7DSP0648-i5DSP0648</t>
  </si>
  <si>
    <t>i7DSP0649-i5DSP0649</t>
  </si>
  <si>
    <t>i7DSP0650-i5DSP0650</t>
  </si>
  <si>
    <t>i7DSP0651-i5DSP0651</t>
  </si>
  <si>
    <t>i7DSP0652-i5DSP0652</t>
  </si>
  <si>
    <t>i7DSP0653-i5DSP0653</t>
  </si>
  <si>
    <t>i7DSP0654-i5DSP0654</t>
  </si>
  <si>
    <t>i7DSP0655-i5DSP0655</t>
  </si>
  <si>
    <t>i7DSP0656-i5DSP0656</t>
  </si>
  <si>
    <t>i7DSP0657-i5DSP0657</t>
  </si>
  <si>
    <t>i7DSP0658-i5DSP0658</t>
  </si>
  <si>
    <t>i7DSP0659-i5DSP0659</t>
  </si>
  <si>
    <t>i7DSP0660-i5DSP0660</t>
  </si>
  <si>
    <t>i7DSP0661-i5DSP0661</t>
  </si>
  <si>
    <t>i7DSP0662-i5DSP0662</t>
  </si>
  <si>
    <t>i7DSP0663-i5DSP0663</t>
  </si>
  <si>
    <t>i7DSP0664-i5DSP0664</t>
  </si>
  <si>
    <t>i7DSP0665-i5DSP0665</t>
  </si>
  <si>
    <t>i7DSP0666-i5DSP0666</t>
  </si>
  <si>
    <t>i7DSP0667-i5DSP0667</t>
  </si>
  <si>
    <t>i7DSP0668-i5DSP0668</t>
  </si>
  <si>
    <t>i7DSP0669-i5DSP0669</t>
  </si>
  <si>
    <t>i7DSP0670-i5DSP0670</t>
  </si>
  <si>
    <t>i7DSP0671-i5DSP0671</t>
  </si>
  <si>
    <t>i7DSP0672-i5DSP0672</t>
  </si>
  <si>
    <t>i7DSP0673-i5DSP0673</t>
  </si>
  <si>
    <t>i7DSP0674-i5DSP0674</t>
  </si>
  <si>
    <t>i7DSP0675-i5DSP0675</t>
  </si>
  <si>
    <t>i7DSP0676-i5DSP0676</t>
  </si>
  <si>
    <t>i7DSP0677-i5DSP0677</t>
  </si>
  <si>
    <t>i7DSP0678-i5DSP0678</t>
  </si>
  <si>
    <t>i7DSP0679-i5DSP0679</t>
  </si>
  <si>
    <t>i7DSP0680-i5DSP0680</t>
  </si>
  <si>
    <t>i7DSP0681-i5DSP0681</t>
  </si>
  <si>
    <t>i7DSP0682-i5DSP0682</t>
  </si>
  <si>
    <t>i7DSP0683-i5DSP0683</t>
  </si>
  <si>
    <t>i7DSP0684-i5DSP0684</t>
  </si>
  <si>
    <t>i7DSP0685-i5DSP0685</t>
  </si>
  <si>
    <t>i7DSP0686-i5DSP0686</t>
  </si>
  <si>
    <t>i7DSP0687-i5DSP0687</t>
  </si>
  <si>
    <t>i7DSP0688-i5DSP0688</t>
  </si>
  <si>
    <t>i7DSP0689-i5DSP0689</t>
  </si>
  <si>
    <t>i7DSP0690-i5DSP0690</t>
  </si>
  <si>
    <t>i7DSP0691-i5DSP0691</t>
  </si>
  <si>
    <t>i7DSP0692-i5DSP0692</t>
  </si>
  <si>
    <t>i7DSP0693-i5DSP0693</t>
  </si>
  <si>
    <t>i7DSP0694-i5DSP0694</t>
  </si>
  <si>
    <t>i7DSP0695-i5DSP0695</t>
  </si>
  <si>
    <t>i7DSP0696-i5DSP0696</t>
  </si>
  <si>
    <t>i7DSP0697-i5DSP0697</t>
  </si>
  <si>
    <t>i7DSP0698-i5DSP0698</t>
  </si>
  <si>
    <t>i7DSP0699-i5DSP0699</t>
  </si>
  <si>
    <t>i7DSP0700-i5DSP0700</t>
  </si>
  <si>
    <t>i7DSP0701-i5DSP0701</t>
  </si>
  <si>
    <t>i7DSP0702-i5DSP0702</t>
  </si>
  <si>
    <t>i7DSP0703-i5DSP0703</t>
  </si>
  <si>
    <t>i7DSP0704-i5DSP0704</t>
  </si>
  <si>
    <t>i7DSP0705-i5DSP0705</t>
  </si>
  <si>
    <t>i7DSP0706-i5DSP0706</t>
  </si>
  <si>
    <t>i7DSP0707-i5DSP0707</t>
  </si>
  <si>
    <t>i7DSP0708-i5DSP0708</t>
  </si>
  <si>
    <t>i7DSP0709-i5DSP0709</t>
  </si>
  <si>
    <t>i7DSP0710-i5DSP0710</t>
  </si>
  <si>
    <t>i7DSP0711-i5DSP0711</t>
  </si>
  <si>
    <t>i7DSP0712-i5DSP0712</t>
  </si>
  <si>
    <t>i7DSP0713-i5DSP0713</t>
  </si>
  <si>
    <t>i7DSP0714-i5DSP0714</t>
  </si>
  <si>
    <t>i7DSP0715-i5DSP0715</t>
  </si>
  <si>
    <t>i7DSP0716-i5DSP0716</t>
  </si>
  <si>
    <t>i7DSP0717-i5DSP0717</t>
  </si>
  <si>
    <t>i7DSP0718-i5DSP0718</t>
  </si>
  <si>
    <t>i7DSP0719-i5DSP0719</t>
  </si>
  <si>
    <t>i7DSP0720-i5DSP0720</t>
  </si>
  <si>
    <t>i7DSP0721-i5DSP0721</t>
  </si>
  <si>
    <t>i7DSP0722-i5DSP0722</t>
  </si>
  <si>
    <t>i7DSP0723-i5DSP0723</t>
  </si>
  <si>
    <t>i7DSP0724-i5DSP0724</t>
  </si>
  <si>
    <t>i7DSP0725-i5DSP0725</t>
  </si>
  <si>
    <t>i7DSP0726-i5DSP0726</t>
  </si>
  <si>
    <t>i7DSP0727-i5DSP0727</t>
  </si>
  <si>
    <t>i7DSP0728-i5DSP0728</t>
  </si>
  <si>
    <t>i7DSP0729-i5DSP0729</t>
  </si>
  <si>
    <t>i7DSP0730-i5DSP0730</t>
  </si>
  <si>
    <t>i7DSP0731-i5DSP0731</t>
  </si>
  <si>
    <t>i7DSP0732-i5DSP0732</t>
  </si>
  <si>
    <t>i7DSP0733-i5DSP0733</t>
  </si>
  <si>
    <t>i7DSP0734-i5DSP0734</t>
  </si>
  <si>
    <t>i7DSP0735-i5DSP0735</t>
  </si>
  <si>
    <t>i7DSP0736-i5DSP0736</t>
  </si>
  <si>
    <t>i7DSP0737-i5DSP0737</t>
  </si>
  <si>
    <t>i7DSP0738-i5DSP0738</t>
  </si>
  <si>
    <t>i7DSP0739-i5DSP0739</t>
  </si>
  <si>
    <t>i7DSP0740-i5DSP0740</t>
  </si>
  <si>
    <t>i7DSP0741-i5DSP0741</t>
  </si>
  <si>
    <t>i7DSP0742-i5DSP0742</t>
  </si>
  <si>
    <t>i7DSP0743-i5DSP0743</t>
  </si>
  <si>
    <t>i7DSP0744-i5DSP0744</t>
  </si>
  <si>
    <t>i7DSP0745-i5DSP0745</t>
  </si>
  <si>
    <t>i7DSP0746-i5DSP0746</t>
  </si>
  <si>
    <t>i7DSP0747-i5DSP0747</t>
  </si>
  <si>
    <t>i7DSP0748-i5DSP0748</t>
  </si>
  <si>
    <t>i7DSP0749-i5DSP0749</t>
  </si>
  <si>
    <t>i7DSP0750-i5DSP0750</t>
  </si>
  <si>
    <t>i7DSP0751-i5DSP0751</t>
  </si>
  <si>
    <t>i7DSP0752-i5DSP0752</t>
  </si>
  <si>
    <t>i7DSP0753-i5DSP0753</t>
  </si>
  <si>
    <t>i7DSP0754-i5DSP0754</t>
  </si>
  <si>
    <t>i7DSP0755-i5DSP0755</t>
  </si>
  <si>
    <t>i7DSP0756-i5DSP0756</t>
  </si>
  <si>
    <t>i7DSP0757-i5DSP0757</t>
  </si>
  <si>
    <t>i7DSP0758-i5DSP0758</t>
  </si>
  <si>
    <t>i7DSP0759-i5DSP0759</t>
  </si>
  <si>
    <t>i7DSP0760-i5DSP0760</t>
  </si>
  <si>
    <t>i7DSP0761-i5DSP0761</t>
  </si>
  <si>
    <t>i7DSP0762-i5DSP0762</t>
  </si>
  <si>
    <t>i7DSP0763-i5DSP0763</t>
  </si>
  <si>
    <t>i7DSP0764-i5DSP0764</t>
  </si>
  <si>
    <t>i7DSP0765-i5DSP0765</t>
  </si>
  <si>
    <t>i7DSP0766-i5DSP0766</t>
  </si>
  <si>
    <t>i7DSP0767-i5DSP0767</t>
  </si>
  <si>
    <t>i7DSP0768-i5DSP0768</t>
  </si>
  <si>
    <t>NEBNextUDI7Set2_A01-NEBNextUDI5Set2_A01</t>
  </si>
  <si>
    <t>NEBNextUDI7Set2_B01-NEBNextUDI5Set2_B01</t>
  </si>
  <si>
    <t>NEBNextUDI7Set2_C01-NEBNextUDI5Set2_C01</t>
  </si>
  <si>
    <t>NEBNextUDI7Set2_D01-NEBNextUDI5Set2_D01</t>
  </si>
  <si>
    <t>NEBNextUDI7Set2_E01-NEBNextUDI5Set2_E01</t>
  </si>
  <si>
    <t>NEBNextUDI7Set2_F01-NEBNextUDI5Set2_F01</t>
  </si>
  <si>
    <t>NEBNextUDI7Set2_G01-NEBNextUDI5Set2_G01</t>
  </si>
  <si>
    <t>NEBNextUDI7Set2_H01-NEBNextUDI5Set2_H01</t>
  </si>
  <si>
    <t>NEBNextUDI7Set2_A02-NEBNextUDI5Set2_A02</t>
  </si>
  <si>
    <t>NEBNextUDI7Set2_B02-NEBNextUDI5Set2_B02</t>
  </si>
  <si>
    <t>NEBNextUDI7Set2_C02-NEBNextUDI5Set2_C02</t>
  </si>
  <si>
    <t>NEBNextUDI7Set2_D02-NEBNextUDI5Set2_D02</t>
  </si>
  <si>
    <t>NEBNextUDI7Set2_E02-NEBNextUDI5Set2_E02</t>
  </si>
  <si>
    <t>NEBNextUDI7Set2_F02-NEBNextUDI5Set2_F02</t>
  </si>
  <si>
    <t>NEBNextUDI7Set2_G02-NEBNextUDI5Set2_G02</t>
  </si>
  <si>
    <t>NEBNextUDI7Set2_H02-NEBNextUDI5Set2_H02</t>
  </si>
  <si>
    <t>NEBNextUDI7Set2_A03-NEBNextUDI5Set2_A03</t>
  </si>
  <si>
    <t>NEBNextUDI7Set2_B03-NEBNextUDI5Set2_B03</t>
  </si>
  <si>
    <t>NEBNextUDI7Set2_C03-NEBNextUDI5Set2_C03</t>
  </si>
  <si>
    <t>NEBNextUDI7Set2_D03-NEBNextUDI5Set2_D03</t>
  </si>
  <si>
    <t>NEBNextUDI7Set2_E03-NEBNextUDI5Set2_E03</t>
  </si>
  <si>
    <t>NEBNextUDI7Set2_F03-NEBNextUDI5Set2_F03</t>
  </si>
  <si>
    <t>NEBNextUDI7Set2_G03-NEBNextUDI5Set2_G03</t>
  </si>
  <si>
    <t>NEBNextUDI7Set2_H03-NEBNextUDI5Set2_H03</t>
  </si>
  <si>
    <t>NEBNextUDI7Set2_A04-NEBNextUDI5Set2_A04</t>
  </si>
  <si>
    <t>NEBNextUDI7Set2_B04-NEBNextUDI5Set2_B04</t>
  </si>
  <si>
    <t>NEBNextUDI7Set2_C04-NEBNextUDI5Set2_C04</t>
  </si>
  <si>
    <t>NEBNextUDI7Set2_D04-NEBNextUDI5Set2_D04</t>
  </si>
  <si>
    <t>NEBNextUDI7Set2_E04-NEBNextUDI5Set2_E04</t>
  </si>
  <si>
    <t>NEBNextUDI7Set2_F04-NEBNextUDI5Set2_F04</t>
  </si>
  <si>
    <t>NEBNextUDI7Set2_G04-NEBNextUDI5Set2_G04</t>
  </si>
  <si>
    <t>NEBNextUDI7Set2_H04-NEBNextUDI5Set2_H04</t>
  </si>
  <si>
    <t>NEBNextUDI7Set2_A05-NEBNextUDI5Set2_A05</t>
  </si>
  <si>
    <t>NEBNextUDI7Set2_B05-NEBNextUDI5Set2_B05</t>
  </si>
  <si>
    <t>NEBNextUDI7Set2_C05-NEBNextUDI5Set2_C05</t>
  </si>
  <si>
    <t>NEBNextUDI7Set2_D05-NEBNextUDI5Set2_D05</t>
  </si>
  <si>
    <t>NEBNextUDI7Set2_E05-NEBNextUDI5Set2_E05</t>
  </si>
  <si>
    <t>NEBNextUDI7Set2_F05-NEBNextUDI5Set2_F05</t>
  </si>
  <si>
    <t>NEBNextUDI7Set2_G05-NEBNextUDI5Set2_G05</t>
  </si>
  <si>
    <t>NEBNextUDI7Set2_H05-NEBNextUDI5Set2_H05</t>
  </si>
  <si>
    <t>NEBNextUDI7Set2_A06-NEBNextUDI5Set2_A06</t>
  </si>
  <si>
    <t>NEBNextUDI7Set2_B06-NEBNextUDI5Set2_B06</t>
  </si>
  <si>
    <t>NEBNextUDI7Set2_C06-NEBNextUDI5Set2_C06</t>
  </si>
  <si>
    <t>NEBNextUDI7Set2_D06-NEBNextUDI5Set2_D06</t>
  </si>
  <si>
    <t>NEBNextUDI7Set2_E06-NEBNextUDI5Set2_E06</t>
  </si>
  <si>
    <t>NEBNextUDI7Set2_F06-NEBNextUDI5Set2_F06</t>
  </si>
  <si>
    <t>NEBNextUDI7Set2_G06-NEBNextUDI5Set2_G06</t>
  </si>
  <si>
    <t>NEBNextUDI7Set2_H06-NEBNextUDI5Set2_H06</t>
  </si>
  <si>
    <t>NEBNextUDI7Set2_A07-NEBNextUDI5Set2_A07</t>
  </si>
  <si>
    <t>NEBNextUDI7Set2_B07-NEBNextUDI5Set2_B07</t>
  </si>
  <si>
    <t>NEBNextUDI7Set2_C07-NEBNextUDI5Set2_C07</t>
  </si>
  <si>
    <t>NEBNextUDI7Set2_D07-NEBNextUDI5Set2_D07</t>
  </si>
  <si>
    <t>NEBNextUDI7Set2_E07-NEBNextUDI5Set2_E07</t>
  </si>
  <si>
    <t>NEBNextUDI7Set2_F07-NEBNextUDI5Set2_F07</t>
  </si>
  <si>
    <t>NEBNextUDI7Set2_G07-NEBNextUDI5Set2_G07</t>
  </si>
  <si>
    <t>NEBNextUDI7Set2_H07-NEBNextUDI5Set2_H07</t>
  </si>
  <si>
    <t>NEBNextUDI7Set2_A08-NEBNextUDI5Set2_A08</t>
  </si>
  <si>
    <t>NEBNextUDI7Set2_B08-NEBNextUDI5Set2_B08</t>
  </si>
  <si>
    <t>NEBNextUDI7Set2_C08-NEBNextUDI5Set2_C08</t>
  </si>
  <si>
    <t>NEBNextUDI7Set2_D08-NEBNextUDI5Set2_D08</t>
  </si>
  <si>
    <t>NEBNextUDI7Set2_E08-NEBNextUDI5Set2_E08</t>
  </si>
  <si>
    <t>NEBNextUDI7Set2_F08-NEBNextUDI5Set2_F08</t>
  </si>
  <si>
    <t>NEBNextUDI7Set2_G08-NEBNextUDI5Set2_G08</t>
  </si>
  <si>
    <t>NEBNextUDI7Set2_H08-NEBNextUDI5Set2_H08</t>
  </si>
  <si>
    <t>NEBNextUDI7Set2_A09-NEBNextUDI5Set2_A09</t>
  </si>
  <si>
    <t>NEBNextUDI7Set2_B09-NEBNextUDI5Set2_B09</t>
  </si>
  <si>
    <t>NEBNextUDI7Set2_C09-NEBNextUDI5Set2_C09</t>
  </si>
  <si>
    <t>NEBNextUDI7Set2_D09-NEBNextUDI5Set2_D09</t>
  </si>
  <si>
    <t>NEBNextUDI7Set2_E09-NEBNextUDI5Set2_E09</t>
  </si>
  <si>
    <t>NEBNextUDI7Set2_F09-NEBNextUDI5Set2_F09</t>
  </si>
  <si>
    <t>NEBNextUDI7Set2_G09-NEBNextUDI5Set2_G09</t>
  </si>
  <si>
    <t>NEBNextUDI7Set2_H09-NEBNextUDI5Set2_H09</t>
  </si>
  <si>
    <t>NEBNextUDI7Set2_A10-NEBNextUDI5Set2_A10</t>
  </si>
  <si>
    <t>NEBNextUDI7Set2_B10-NEBNextUDI5Set2_B10</t>
  </si>
  <si>
    <t>NEBNextUDI7Set2_C10-NEBNextUDI5Set2_C10</t>
  </si>
  <si>
    <t>NEBNextUDI7Set2_D10-NEBNextUDI5Set2_D10</t>
  </si>
  <si>
    <t>NEBNextUDI7Set2_E10-NEBNextUDI5Set2_E10</t>
  </si>
  <si>
    <t>NEBNextUDI7Set2_F10-NEBNextUDI5Set2_F10</t>
  </si>
  <si>
    <t>NEBNextUDI7Set2_G10-NEBNextUDI5Set2_G10</t>
  </si>
  <si>
    <t>NEBNextUDI7Set2_H10-NEBNextUDI5Set2_H10</t>
  </si>
  <si>
    <t>NEBNextUDI7Set2_A11-NEBNextUDI5Set2_A11</t>
  </si>
  <si>
    <t>NEBNextUDI7Set2_B11-NEBNextUDI5Set2_B11</t>
  </si>
  <si>
    <t>NEBNextUDI7Set2_C11-NEBNextUDI5Set2_C11</t>
  </si>
  <si>
    <t>NEBNextUDI7Set2_D11-NEBNextUDI5Set2_D11</t>
  </si>
  <si>
    <t>NEBNextUDI7Set2_E11-NEBNextUDI5Set2_E11</t>
  </si>
  <si>
    <t>NEBNextUDI7Set2_F11-NEBNextUDI5Set2_F11</t>
  </si>
  <si>
    <t>NEBNextUDI7Set2_G11-NEBNextUDI5Set2_G11</t>
  </si>
  <si>
    <t>NEBNextUDI7Set2_H11-NEBNextUDI5Set2_H11</t>
  </si>
  <si>
    <t>NEBNextUDI7Set2_A12-NEBNextUDI5Set2_A12</t>
  </si>
  <si>
    <t>NEBNextUDI7Set2_B12-NEBNextUDI5Set2_B12</t>
  </si>
  <si>
    <t>NEBNextUDI7Set2_C12-NEBNextUDI5Set2_C12</t>
  </si>
  <si>
    <t>NEBNextUDI7Set2_D12-NEBNextUDI5Set2_D12</t>
  </si>
  <si>
    <t>NEBNextUDI7Set2_E12-NEBNextUDI5Set2_E12</t>
  </si>
  <si>
    <t>NEBNextUDI7Set2_F12-NEBNextUDI5Set2_F12</t>
  </si>
  <si>
    <t>NEBNextUDI7Set2_G12-NEBNextUDI5Set2_G12</t>
  </si>
  <si>
    <t>NEBNextUDI7Set2_H12-NEBNextUDI5Set2_H12</t>
  </si>
  <si>
    <t>NEBNextUDI7Set3_A01-NEBNextUDI5Set3_A01</t>
  </si>
  <si>
    <t>NEBNextUDI7Set3_B01-NEBNextUDI5Set3_B01</t>
  </si>
  <si>
    <t>NEBNextUDI7Set3_C01-NEBNextUDI5Set3_C01</t>
  </si>
  <si>
    <t>NEBNextUDI7Set3_D01-NEBNextUDI5Set3_D01</t>
  </si>
  <si>
    <t>NEBNextUDI7Set3_E01-NEBNextUDI5Set3_E01</t>
  </si>
  <si>
    <t>NEBNextUDI7Set3_F01-NEBNextUDI5Set3_F01</t>
  </si>
  <si>
    <t>NEBNextUDI7Set3_G01-NEBNextUDI5Set3_G01</t>
  </si>
  <si>
    <t>NEBNextUDI7Set3_H01-NEBNextUDI5Set3_H01</t>
  </si>
  <si>
    <t>NEBNextUDI7Set3_A02-NEBNextUDI5Set3_A02</t>
  </si>
  <si>
    <t>NEBNextUDI7Set3_B02-NEBNextUDI5Set3_B02</t>
  </si>
  <si>
    <t>NEBNextUDI7Set3_C02-NEBNextUDI5Set3_C02</t>
  </si>
  <si>
    <t>NEBNextUDI7Set3_D02-NEBNextUDI5Set3_D02</t>
  </si>
  <si>
    <t>NEBNextUDI7Set3_E02-NEBNextUDI5Set3_E02</t>
  </si>
  <si>
    <t>NEBNextUDI7Set3_F02-NEBNextUDI5Set3_F02</t>
  </si>
  <si>
    <t>NEBNextUDI7Set3_G02-NEBNextUDI5Set3_G02</t>
  </si>
  <si>
    <t>NEBNextUDI7Set3_H02-NEBNextUDI5Set3_H02</t>
  </si>
  <si>
    <t>NEBNextUDI7Set3_A03-NEBNextUDI5Set3_A03</t>
  </si>
  <si>
    <t>NEBNextUDI7Set3_B03-NEBNextUDI5Set3_B03</t>
  </si>
  <si>
    <t>NEBNextUDI7Set3_C03-NEBNextUDI5Set3_C03</t>
  </si>
  <si>
    <t>NEBNextUDI7Set3_D03-NEBNextUDI5Set3_D03</t>
  </si>
  <si>
    <t>NEBNextUDI7Set3_E03-NEBNextUDI5Set3_E03</t>
  </si>
  <si>
    <t>NEBNextUDI7Set3_F03-NEBNextUDI5Set3_F03</t>
  </si>
  <si>
    <t>NEBNextUDI7Set3_G03-NEBNextUDI5Set3_G03</t>
  </si>
  <si>
    <t>NEBNextUDI7Set3_H03-NEBNextUDI5Set3_H03</t>
  </si>
  <si>
    <t>NEBNextUDI7Set3_A04-NEBNextUDI5Set3_A04</t>
  </si>
  <si>
    <t>NEBNextUDI7Set3_B04-NEBNextUDI5Set3_B04</t>
  </si>
  <si>
    <t>NEBNextUDI7Set3_C04-NEBNextUDI5Set3_C04</t>
  </si>
  <si>
    <t>NEBNextUDI7Set3_D04-NEBNextUDI5Set3_D04</t>
  </si>
  <si>
    <t>NEBNextUDI7Set3_E04-NEBNextUDI5Set3_E04</t>
  </si>
  <si>
    <t>NEBNextUDI7Set3_F04-NEBNextUDI5Set3_F04</t>
  </si>
  <si>
    <t>NEBNextUDI7Set3_G04-NEBNextUDI5Set3_G04</t>
  </si>
  <si>
    <t>NEBNextUDI7Set3_H04-NEBNextUDI5Set3_H04</t>
  </si>
  <si>
    <t>NEBNextUDI7Set3_A05-NEBNextUDI5Set3_A05</t>
  </si>
  <si>
    <t>NEBNextUDI7Set3_B05-NEBNextUDI5Set3_B05</t>
  </si>
  <si>
    <t>NEBNextUDI7Set3_C05-NEBNextUDI5Set3_C05</t>
  </si>
  <si>
    <t>NEBNextUDI7Set3_D05-NEBNextUDI5Set3_D05</t>
  </si>
  <si>
    <t>NEBNextUDI7Set3_E05-NEBNextUDI5Set3_E05</t>
  </si>
  <si>
    <t>NEBNextUDI7Set3_F05-NEBNextUDI5Set3_F05</t>
  </si>
  <si>
    <t>NEBNextUDI7Set3_G05-NEBNextUDI5Set3_G05</t>
  </si>
  <si>
    <t>NEBNextUDI7Set3_H05-NEBNextUDI5Set3_H05</t>
  </si>
  <si>
    <t>NEBNextUDI7Set3_A06-NEBNextUDI5Set3_A06</t>
  </si>
  <si>
    <t>NEBNextUDI7Set3_B06-NEBNextUDI5Set3_B06</t>
  </si>
  <si>
    <t>NEBNextUDI7Set3_C06-NEBNextUDI5Set3_C06</t>
  </si>
  <si>
    <t>NEBNextUDI7Set3_D06-NEBNextUDI5Set3_D06</t>
  </si>
  <si>
    <t>NEBNextUDI7Set3_E06-NEBNextUDI5Set3_E06</t>
  </si>
  <si>
    <t>NEBNextUDI7Set3_F06-NEBNextUDI5Set3_F06</t>
  </si>
  <si>
    <t>NEBNextUDI7Set3_G06-NEBNextUDI5Set3_G06</t>
  </si>
  <si>
    <t>NEBNextUDI7Set3_H06-NEBNextUDI5Set3_H06</t>
  </si>
  <si>
    <t>NEBNextUDI7Set3_A07-NEBNextUDI5Set3_A07</t>
  </si>
  <si>
    <t>NEBNextUDI7Set3_B07-NEBNextUDI5Set3_B07</t>
  </si>
  <si>
    <t>NEBNextUDI7Set3_C07-NEBNextUDI5Set3_C07</t>
  </si>
  <si>
    <t>NEBNextUDI7Set3_D07-NEBNextUDI5Set3_D07</t>
  </si>
  <si>
    <t>NEBNextUDI7Set3_E07-NEBNextUDI5Set3_E07</t>
  </si>
  <si>
    <t>NEBNextUDI7Set3_F07-NEBNextUDI5Set3_F07</t>
  </si>
  <si>
    <t>NEBNextUDI7Set3_G07-NEBNextUDI5Set3_G07</t>
  </si>
  <si>
    <t>NEBNextUDI7Set3_H07-NEBNextUDI5Set3_H07</t>
  </si>
  <si>
    <t>NEBNextUDI7Set3_A08-NEBNextUDI5Set3_A08</t>
  </si>
  <si>
    <t>NEBNextUDI7Set3_B08-NEBNextUDI5Set3_B08</t>
  </si>
  <si>
    <t>NEBNextUDI7Set3_C08-NEBNextUDI5Set3_C08</t>
  </si>
  <si>
    <t>NEBNextUDI7Set3_D08-NEBNextUDI5Set3_D08</t>
  </si>
  <si>
    <t>NEBNextUDI7Set3_E08-NEBNextUDI5Set3_E08</t>
  </si>
  <si>
    <t>NEBNextUDI7Set3_F08-NEBNextUDI5Set3_F08</t>
  </si>
  <si>
    <t>NEBNextUDI7Set3_G08-NEBNextUDI5Set3_G08</t>
  </si>
  <si>
    <t>NEBNextUDI7Set3_H08-NEBNextUDI5Set3_H08</t>
  </si>
  <si>
    <t>NEBNextUDI7Set3_A09-NEBNextUDI5Set3_A09</t>
  </si>
  <si>
    <t>NEBNextUDI7Set3_B09-NEBNextUDI5Set3_B09</t>
  </si>
  <si>
    <t>NEBNextUDI7Set3_C09-NEBNextUDI5Set3_C09</t>
  </si>
  <si>
    <t>NEBNextUDI7Set3_D09-NEBNextUDI5Set3_D09</t>
  </si>
  <si>
    <t>NEBNextUDI7Set3_E09-NEBNextUDI5Set3_E09</t>
  </si>
  <si>
    <t>NEBNextUDI7Set3_F09-NEBNextUDI5Set3_F09</t>
  </si>
  <si>
    <t>NEBNextUDI7Set3_G09-NEBNextUDI5Set3_G09</t>
  </si>
  <si>
    <t>NEBNextUDI7Set3_H09-NEBNextUDI5Set3_H09</t>
  </si>
  <si>
    <t>NEBNextUDI7Set3_A10-NEBNextUDI5Set3_A10</t>
  </si>
  <si>
    <t>NEBNextUDI7Set3_B10-NEBNextUDI5Set3_B10</t>
  </si>
  <si>
    <t>NEBNextUDI7Set3_C10-NEBNextUDI5Set3_C10</t>
  </si>
  <si>
    <t>NEBNextUDI7Set3_D10-NEBNextUDI5Set3_D10</t>
  </si>
  <si>
    <t>NEBNextUDI7Set3_E10-NEBNextUDI5Set3_E10</t>
  </si>
  <si>
    <t>NEBNextUDI7Set3_F10-NEBNextUDI5Set3_F10</t>
  </si>
  <si>
    <t>NEBNextUDI7Set3_G10-NEBNextUDI5Set3_G10</t>
  </si>
  <si>
    <t>NEBNextUDI7Set3_H10-NEBNextUDI5Set3_H10</t>
  </si>
  <si>
    <t>NEBNextUDI7Set3_A11-NEBNextUDI5Set3_A11</t>
  </si>
  <si>
    <t>NEBNextUDI7Set3_B11-NEBNextUDI5Set3_B11</t>
  </si>
  <si>
    <t>NEBNextUDI7Set3_C11-NEBNextUDI5Set3_C11</t>
  </si>
  <si>
    <t>NEBNextUDI7Set3_D11-NEBNextUDI5Set3_D11</t>
  </si>
  <si>
    <t>NEBNextUDI7Set3_E11-NEBNextUDI5Set3_E11</t>
  </si>
  <si>
    <t>NEBNextUDI7Set3_F11-NEBNextUDI5Set3_F11</t>
  </si>
  <si>
    <t>NEBNextUDI7Set3_G11-NEBNextUDI5Set3_G11</t>
  </si>
  <si>
    <t>NEBNextUDI7Set3_H11-NEBNextUDI5Set3_H11</t>
  </si>
  <si>
    <t>NEBNextUDI7Set3_A12-NEBNextUDI5Set3_A12</t>
  </si>
  <si>
    <t>NEBNextUDI7Set3_B12-NEBNextUDI5Set3_B12</t>
  </si>
  <si>
    <t>NEBNextUDI7Set3_C12-NEBNextUDI5Set3_C12</t>
  </si>
  <si>
    <t>NEBNextUDI7Set3_D12-NEBNextUDI5Set3_D12</t>
  </si>
  <si>
    <t>NEBNextUDI7Set3_E12-NEBNextUDI5Set3_E12</t>
  </si>
  <si>
    <t>NEBNextUDI7Set3_F12-NEBNextUDI5Set3_F12</t>
  </si>
  <si>
    <t>NEBNextUDI7Set3_G12-NEBNextUDI5Set3_G12</t>
  </si>
  <si>
    <t>NEBNextUDI7Set3_H12-NEBNextUDI5Set3_H12</t>
  </si>
  <si>
    <t>NEBNextUDI7Set4_A01-NEBNextUDI5Set4_A01</t>
  </si>
  <si>
    <t>NEBNextUDI7Set4_B01-NEBNextUDI5Set4_B01</t>
  </si>
  <si>
    <t>NEBNextUDI7Set4_C01-NEBNextUDI5Set4_C01</t>
  </si>
  <si>
    <t>NEBNextUDI7Set4_D01-NEBNextUDI5Set4_D01</t>
  </si>
  <si>
    <t>NEBNextUDI7Set4_E01-NEBNextUDI5Set4_E01</t>
  </si>
  <si>
    <t>NEBNextUDI7Set4_F01-NEBNextUDI5Set4_F01</t>
  </si>
  <si>
    <t>NEBNextUDI7Set4_G01-NEBNextUDI5Set4_G01</t>
  </si>
  <si>
    <t>NEBNextUDI7Set4_H01-NEBNextUDI5Set4_H01</t>
  </si>
  <si>
    <t>NEBNextUDI7Set4_A02-NEBNextUDI5Set4_A02</t>
  </si>
  <si>
    <t>NEBNextUDI7Set4_B02-NEBNextUDI5Set4_B02</t>
  </si>
  <si>
    <t>NEBNextUDI7Set4_C02-NEBNextUDI5Set4_C02</t>
  </si>
  <si>
    <t>NEBNextUDI7Set4_D02-NEBNextUDI5Set4_D02</t>
  </si>
  <si>
    <t>NEBNextUDI7Set4_E02-NEBNextUDI5Set4_E02</t>
  </si>
  <si>
    <t>NEBNextUDI7Set4_F02-NEBNextUDI5Set4_F02</t>
  </si>
  <si>
    <t>NEBNextUDI7Set4_G02-NEBNextUDI5Set4_G02</t>
  </si>
  <si>
    <t>NEBNextUDI7Set4_H02-NEBNextUDI5Set4_H02</t>
  </si>
  <si>
    <t>NEBNextUDI7Set4_A03-NEBNextUDI5Set4_A03</t>
  </si>
  <si>
    <t>NEBNextUDI7Set4_B03-NEBNextUDI5Set4_B03</t>
  </si>
  <si>
    <t>NEBNextUDI7Set4_C03-NEBNextUDI5Set4_C03</t>
  </si>
  <si>
    <t>NEBNextUDI7Set4_D03-NEBNextUDI5Set4_D03</t>
  </si>
  <si>
    <t>NEBNextUDI7Set4_E03-NEBNextUDI5Set4_E03</t>
  </si>
  <si>
    <t>NEBNextUDI7Set4_F03-NEBNextUDI5Set4_F03</t>
  </si>
  <si>
    <t>NEBNextUDI7Set4_G03-NEBNextUDI5Set4_G03</t>
  </si>
  <si>
    <t>NEBNextUDI7Set4_H03-NEBNextUDI5Set4_H03</t>
  </si>
  <si>
    <t>NEBNextUDI7Set4_A04-NEBNextUDI5Set4_A04</t>
  </si>
  <si>
    <t>NEBNextUDI7Set4_B04-NEBNextUDI5Set4_B04</t>
  </si>
  <si>
    <t>NEBNextUDI7Set4_C04-NEBNextUDI5Set4_C04</t>
  </si>
  <si>
    <t>NEBNextUDI7Set4_D04-NEBNextUDI5Set4_D04</t>
  </si>
  <si>
    <t>NEBNextUDI7Set4_E04-NEBNextUDI5Set4_E04</t>
  </si>
  <si>
    <t>NEBNextUDI7Set4_F04-NEBNextUDI5Set4_F04</t>
  </si>
  <si>
    <t>NEBNextUDI7Set4_G04-NEBNextUDI5Set4_G04</t>
  </si>
  <si>
    <t>NEBNextUDI7Set4_H04-NEBNextUDI5Set4_H04</t>
  </si>
  <si>
    <t>NEBNextUDI7Set4_A05-NEBNextUDI5Set4_A05</t>
  </si>
  <si>
    <t>NEBNextUDI7Set4_B05-NEBNextUDI5Set4_B05</t>
  </si>
  <si>
    <t>NEBNextUDI7Set4_C05-NEBNextUDI5Set4_C05</t>
  </si>
  <si>
    <t>NEBNextUDI7Set4_D05-NEBNextUDI5Set4_D05</t>
  </si>
  <si>
    <t>NEBNextUDI7Set4_E05-NEBNextUDI5Set4_E05</t>
  </si>
  <si>
    <t>NEBNextUDI7Set4_F05-NEBNextUDI5Set4_F05</t>
  </si>
  <si>
    <t>NEBNextUDI7Set4_G05-NEBNextUDI5Set4_G05</t>
  </si>
  <si>
    <t>NEBNextUDI7Set4_H05-NEBNextUDI5Set4_H05</t>
  </si>
  <si>
    <t>NEBNextUDI7Set4_A06-NEBNextUDI5Set4_A06</t>
  </si>
  <si>
    <t>NEBNextUDI7Set4_B06-NEBNextUDI5Set4_B06</t>
  </si>
  <si>
    <t>NEBNextUDI7Set4_C06-NEBNextUDI5Set4_C06</t>
  </si>
  <si>
    <t>NEBNextUDI7Set4_D06-NEBNextUDI5Set4_D06</t>
  </si>
  <si>
    <t>NEBNextUDI7Set4_E06-NEBNextUDI5Set4_E06</t>
  </si>
  <si>
    <t>NEBNextUDI7Set4_F06-NEBNextUDI5Set4_F06</t>
  </si>
  <si>
    <t>NEBNextUDI7Set4_G06-NEBNextUDI5Set4_G06</t>
  </si>
  <si>
    <t>NEBNextUDI7Set4_H06-NEBNextUDI5Set4_H06</t>
  </si>
  <si>
    <t>NEBNextUDI7Set4_A07-NEBNextUDI5Set4_A07</t>
  </si>
  <si>
    <t>NEBNextUDI7Set4_B07-NEBNextUDI5Set4_B07</t>
  </si>
  <si>
    <t>NEBNextUDI7Set4_C07-NEBNextUDI5Set4_C07</t>
  </si>
  <si>
    <t>NEBNextUDI7Set4_D07-NEBNextUDI5Set4_D07</t>
  </si>
  <si>
    <t>NEBNextUDI7Set4_E07-NEBNextUDI5Set4_E07</t>
  </si>
  <si>
    <t>NEBNextUDI7Set4_F07-NEBNextUDI5Set4_F07</t>
  </si>
  <si>
    <t>NEBNextUDI7Set4_G07-NEBNextUDI5Set4_G07</t>
  </si>
  <si>
    <t>NEBNextUDI7Set4_H07-NEBNextUDI5Set4_H07</t>
  </si>
  <si>
    <t>NEBNextUDI7Set4_A08-NEBNextUDI5Set4_A08</t>
  </si>
  <si>
    <t>NEBNextUDI7Set4_B08-NEBNextUDI5Set4_B08</t>
  </si>
  <si>
    <t>NEBNextUDI7Set4_C08-NEBNextUDI5Set4_C08</t>
  </si>
  <si>
    <t>NEBNextUDI7Set4_D08-NEBNextUDI5Set4_D08</t>
  </si>
  <si>
    <t>NEBNextUDI7Set4_E08-NEBNextUDI5Set4_E08</t>
  </si>
  <si>
    <t>NEBNextUDI7Set4_F08-NEBNextUDI5Set4_F08</t>
  </si>
  <si>
    <t>NEBNextUDI7Set4_G08-NEBNextUDI5Set4_G08</t>
  </si>
  <si>
    <t>NEBNextUDI7Set4_H08-NEBNextUDI5Set4_H08</t>
  </si>
  <si>
    <t>NEBNextUDI7Set4_A09-NEBNextUDI5Set4_A09</t>
  </si>
  <si>
    <t>NEBNextUDI7Set4_B09-NEBNextUDI5Set4_B09</t>
  </si>
  <si>
    <t>NEBNextUDI7Set4_C09-NEBNextUDI5Set4_C09</t>
  </si>
  <si>
    <t>NEBNextUDI7Set4_D09-NEBNextUDI5Set4_D09</t>
  </si>
  <si>
    <t>NEBNextUDI7Set4_E09-NEBNextUDI5Set4_E09</t>
  </si>
  <si>
    <t>NEBNextUDI7Set4_F09-NEBNextUDI5Set4_F09</t>
  </si>
  <si>
    <t>NEBNextUDI7Set4_G09-NEBNextUDI5Set4_G09</t>
  </si>
  <si>
    <t>NEBNextUDI7Set4_H09-NEBNextUDI5Set4_H09</t>
  </si>
  <si>
    <t>NEBNextUDI7Set4_A10-NEBNextUDI5Set4_A10</t>
  </si>
  <si>
    <t>NEBNextUDI7Set4_B10-NEBNextUDI5Set4_B10</t>
  </si>
  <si>
    <t>NEBNextUDI7Set4_C10-NEBNextUDI5Set4_C10</t>
  </si>
  <si>
    <t>NEBNextUDI7Set4_D10-NEBNextUDI5Set4_D10</t>
  </si>
  <si>
    <t>NEBNextUDI7Set4_E10-NEBNextUDI5Set4_E10</t>
  </si>
  <si>
    <t>NEBNextUDI7Set4_F10-NEBNextUDI5Set4_F10</t>
  </si>
  <si>
    <t>NEBNextUDI7Set4_G10-NEBNextUDI5Set4_G10</t>
  </si>
  <si>
    <t>NEBNextUDI7Set4_H10-NEBNextUDI5Set4_H10</t>
  </si>
  <si>
    <t>NEBNextUDI7Set4_A11-NEBNextUDI5Set4_A11</t>
  </si>
  <si>
    <t>NEBNextUDI7Set4_B11-NEBNextUDI5Set4_B11</t>
  </si>
  <si>
    <t>NEBNextUDI7Set4_C11-NEBNextUDI5Set4_C11</t>
  </si>
  <si>
    <t>NEBNextUDI7Set4_D11-NEBNextUDI5Set4_D11</t>
  </si>
  <si>
    <t>NEBNextUDI7Set4_E11-NEBNextUDI5Set4_E11</t>
  </si>
  <si>
    <t>NEBNextUDI7Set4_F11-NEBNextUDI5Set4_F11</t>
  </si>
  <si>
    <t>NEBNextUDI7Set4_G11-NEBNextUDI5Set4_G11</t>
  </si>
  <si>
    <t>NEBNextUDI7Set4_H11-NEBNextUDI5Set4_H11</t>
  </si>
  <si>
    <t>NEBNextUDI7Set4_A12-NEBNextUDI5Set4_A12</t>
  </si>
  <si>
    <t>NEBNextUDI7Set4_B12-NEBNextUDI5Set4_B12</t>
  </si>
  <si>
    <t>NEBNextUDI7Set4_C12-NEBNextUDI5Set4_C12</t>
  </si>
  <si>
    <t>NEBNextUDI7Set4_D12-NEBNextUDI5Set4_D12</t>
  </si>
  <si>
    <t>NEBNextUDI7Set4_E12-NEBNextUDI5Set4_E12</t>
  </si>
  <si>
    <t>NEBNextUDI7Set4_F12-NEBNextUDI5Set4_F12</t>
  </si>
  <si>
    <t>NEBNextUDI7Set4_G12-NEBNextUDI5Set4_G12</t>
  </si>
  <si>
    <t>NEBNextUDI7Set4_H12-NEBNextUDI5Set4_H12</t>
  </si>
  <si>
    <t>IDTN7001-IDTN5001</t>
  </si>
  <si>
    <t>IDTN7002-IDTN5002</t>
  </si>
  <si>
    <t>IDTN7003-IDTN5003</t>
  </si>
  <si>
    <t>IDTN7004-IDTN5004</t>
  </si>
  <si>
    <t>IDTN7005-IDTN5005</t>
  </si>
  <si>
    <t>IDTN7006-IDTN5006</t>
  </si>
  <si>
    <t>IDTN7007-IDTN5007</t>
  </si>
  <si>
    <t>IDTN7008-IDTN5008</t>
  </si>
  <si>
    <t>IDTN7009-IDTN5009</t>
  </si>
  <si>
    <t>IDTN7010-IDTN5010</t>
  </si>
  <si>
    <t>IDTN7011-IDTN5011</t>
  </si>
  <si>
    <t>IDTN7012-IDTN5012</t>
  </si>
  <si>
    <t>IDTN7013-IDTN5013</t>
  </si>
  <si>
    <t>IDTN7014-IDTN5014</t>
  </si>
  <si>
    <t>IDTN7015-IDTN5015</t>
  </si>
  <si>
    <t>IDTN7016-IDTN5016</t>
  </si>
  <si>
    <t>IDTN7017-IDTN5017</t>
  </si>
  <si>
    <t>IDTN7018-IDTN5018</t>
  </si>
  <si>
    <t>IDTN7019-IDTN5019</t>
  </si>
  <si>
    <t>IDTN7020-IDTN5020</t>
  </si>
  <si>
    <t>IDTN7021-IDTN5021</t>
  </si>
  <si>
    <t>IDTN7022-IDTN5022</t>
  </si>
  <si>
    <t>IDTN7023-IDTN5023</t>
  </si>
  <si>
    <t>IDTN7024-IDTN5024</t>
  </si>
  <si>
    <t>IDTN7025-IDTN5025</t>
  </si>
  <si>
    <t>IDTN7026-IDTN5026</t>
  </si>
  <si>
    <t>IDTN7027-IDTN5027</t>
  </si>
  <si>
    <t>IDTN7028-IDTN5028</t>
  </si>
  <si>
    <t>IDTN7029-IDTN5029</t>
  </si>
  <si>
    <t>IDTN7030-IDTN5030</t>
  </si>
  <si>
    <t>IDTN7031-IDTN5031</t>
  </si>
  <si>
    <t>IDTN7032-IDTN5032</t>
  </si>
  <si>
    <t>IDTN7033-IDTN5033</t>
  </si>
  <si>
    <t>IDTN7034-IDTN5034</t>
  </si>
  <si>
    <t>IDTN7035-IDTN5035</t>
  </si>
  <si>
    <t>IDTN7036-IDTN5036</t>
  </si>
  <si>
    <t>IDTN7037-IDTN5037</t>
  </si>
  <si>
    <t>IDTN7038-IDTN5038</t>
  </si>
  <si>
    <t>IDTN7039-IDTN5039</t>
  </si>
  <si>
    <t>IDTN7040-IDTN5040</t>
  </si>
  <si>
    <t>IDTN7041-IDTN5041</t>
  </si>
  <si>
    <t>IDTN7042-IDTN5042</t>
  </si>
  <si>
    <t>IDTN7043-IDTN5043</t>
  </si>
  <si>
    <t>IDTN7044-IDTN5044</t>
  </si>
  <si>
    <t>IDTN7045-IDTN5045</t>
  </si>
  <si>
    <t>IDTN7046-IDTN5046</t>
  </si>
  <si>
    <t>IDTN7047-IDTN5047</t>
  </si>
  <si>
    <t>IDTN7048-IDTN5048</t>
  </si>
  <si>
    <t>IDTN7049-IDTN5049</t>
  </si>
  <si>
    <t>IDTN7050-IDTN5050</t>
  </si>
  <si>
    <t>IDTN7051-IDTN5051</t>
  </si>
  <si>
    <t>IDTN7052-IDTN5052</t>
  </si>
  <si>
    <t>IDTN7053-IDTN5053</t>
  </si>
  <si>
    <t>IDTN7054-IDTN5054</t>
  </si>
  <si>
    <t>IDTN7055-IDTN5055</t>
  </si>
  <si>
    <t>IDTN7056-IDTN5056</t>
  </si>
  <si>
    <t>IDTN7057-IDTN5057</t>
  </si>
  <si>
    <t>IDTN7058-IDTN5058</t>
  </si>
  <si>
    <t>IDTN7059-IDTN5059</t>
  </si>
  <si>
    <t>IDTN7060-IDTN5060</t>
  </si>
  <si>
    <t>IDTN7061-IDTN5061</t>
  </si>
  <si>
    <t>IDTN7062-IDTN5062</t>
  </si>
  <si>
    <t>IDTN7063-IDTN5063</t>
  </si>
  <si>
    <t>IDTN7064-IDTN5064</t>
  </si>
  <si>
    <t>IDTN7065-IDTN5065</t>
  </si>
  <si>
    <t>IDTN7066-IDTN5066</t>
  </si>
  <si>
    <t>IDTN7067-IDTN5067</t>
  </si>
  <si>
    <t>IDTN7068-IDTN5068</t>
  </si>
  <si>
    <t>IDTN7069-IDTN5069</t>
  </si>
  <si>
    <t>IDTN7070-IDTN5070</t>
  </si>
  <si>
    <t>IDTN7071-IDTN5071</t>
  </si>
  <si>
    <t>IDTN7072-IDTN5072</t>
  </si>
  <si>
    <t>IDTN7073-IDTN5073</t>
  </si>
  <si>
    <t>IDTN7074-IDTN5074</t>
  </si>
  <si>
    <t>IDTN7075-IDTN5075</t>
  </si>
  <si>
    <t>IDTN7076-IDTN5076</t>
  </si>
  <si>
    <t>IDTN7077-IDTN5077</t>
  </si>
  <si>
    <t>IDTN7078-IDTN5078</t>
  </si>
  <si>
    <t>IDTN7079-IDTN5079</t>
  </si>
  <si>
    <t>IDTN7080-IDTN5080</t>
  </si>
  <si>
    <t>IDTN7081-IDTN5081</t>
  </si>
  <si>
    <t>IDTN7082-IDTN5082</t>
  </si>
  <si>
    <t>IDTN7083-IDTN5083</t>
  </si>
  <si>
    <t>IDTN7084-IDTN5084</t>
  </si>
  <si>
    <t>IDTN7085-IDTN5085</t>
  </si>
  <si>
    <t>IDTN7086-IDTN5086</t>
  </si>
  <si>
    <t>IDTN7087-IDTN5087</t>
  </si>
  <si>
    <t>IDTN7088-IDTN5088</t>
  </si>
  <si>
    <t>IDTN7089-IDTN5089</t>
  </si>
  <si>
    <t>IDTN7090-IDTN5090</t>
  </si>
  <si>
    <t>IDTN7091-IDTN5091</t>
  </si>
  <si>
    <t>IDTN7092-IDTN5092</t>
  </si>
  <si>
    <t>IDTN7093-IDTN5093</t>
  </si>
  <si>
    <t>IDTN7094-IDTN5094</t>
  </si>
  <si>
    <t>IDTN7095-IDTN5095</t>
  </si>
  <si>
    <t>IDTN7096-IDTN5096</t>
  </si>
  <si>
    <t>IDTN7097-IDTN5097</t>
  </si>
  <si>
    <t>IDTN7098-IDTN5098</t>
  </si>
  <si>
    <t>IDTN7099-IDTN5099</t>
  </si>
  <si>
    <t>IDTN7100-IDTN5100</t>
  </si>
  <si>
    <t>IDTN7101-IDTN5101</t>
  </si>
  <si>
    <t>IDTN7102-IDTN5102</t>
  </si>
  <si>
    <t>IDTN7103-IDTN5103</t>
  </si>
  <si>
    <t>IDTN7104-IDTN5104</t>
  </si>
  <si>
    <t>IDTN7105-IDTN5105</t>
  </si>
  <si>
    <t>IDTN7106-IDTN5106</t>
  </si>
  <si>
    <t>IDTN7107-IDTN5107</t>
  </si>
  <si>
    <t>IDTN7108-IDTN5108</t>
  </si>
  <si>
    <t>IDTN7109-IDTN5109</t>
  </si>
  <si>
    <t>IDTN7110-IDTN5110</t>
  </si>
  <si>
    <t>IDTN7111-IDTN5111</t>
  </si>
  <si>
    <t>IDTN7112-IDTN5112</t>
  </si>
  <si>
    <t>IDTN7113-IDTN5113</t>
  </si>
  <si>
    <t>IDTN7114-IDTN5114</t>
  </si>
  <si>
    <t>IDTN7115-IDTN5115</t>
  </si>
  <si>
    <t>IDTN7116-IDTN5116</t>
  </si>
  <si>
    <t>IDTN7117-IDTN5117</t>
  </si>
  <si>
    <t>IDTN7118-IDTN5118</t>
  </si>
  <si>
    <t>IDTN7119-IDTN5119</t>
  </si>
  <si>
    <t>IDTN7120-IDTN5120</t>
  </si>
  <si>
    <t>IDTN7121-IDTN5121</t>
  </si>
  <si>
    <t>IDTN7122-IDTN5122</t>
  </si>
  <si>
    <t>IDTN7123-IDTN5123</t>
  </si>
  <si>
    <t>IDTN7124-IDTN5124</t>
  </si>
  <si>
    <t>IDTN7125-IDTN5125</t>
  </si>
  <si>
    <t>IDTN7126-IDTN5126</t>
  </si>
  <si>
    <t>IDTN7127-IDTN5127</t>
  </si>
  <si>
    <t>IDTN7128-IDTN5128</t>
  </si>
  <si>
    <t>IDTN7129-IDTN5129</t>
  </si>
  <si>
    <t>IDTN7130-IDTN5130</t>
  </si>
  <si>
    <t>IDTN7131-IDTN5131</t>
  </si>
  <si>
    <t>IDTN7132-IDTN5132</t>
  </si>
  <si>
    <t>IDTN7133-IDTN5133</t>
  </si>
  <si>
    <t>IDTN7134-IDTN5134</t>
  </si>
  <si>
    <t>IDTN7135-IDTN5135</t>
  </si>
  <si>
    <t>IDTN7136-IDTN5136</t>
  </si>
  <si>
    <t>IDTN7137-IDTN5137</t>
  </si>
  <si>
    <t>IDTN7138-IDTN5138</t>
  </si>
  <si>
    <t>IDTN7139-IDTN5139</t>
  </si>
  <si>
    <t>IDTN7140-IDTN5140</t>
  </si>
  <si>
    <t>IDTN7141-IDTN5141</t>
  </si>
  <si>
    <t>IDTN7142-IDTN5142</t>
  </si>
  <si>
    <t>IDTN7143-IDTN5143</t>
  </si>
  <si>
    <t>IDTN7144-IDTN5144</t>
  </si>
  <si>
    <t>IDTN7145-IDTN5145</t>
  </si>
  <si>
    <t>IDTN7146-IDTN5146</t>
  </si>
  <si>
    <t>IDTN7147-IDTN5147</t>
  </si>
  <si>
    <t>IDTN7148-IDTN5148</t>
  </si>
  <si>
    <t>IDTN7149-IDTN5149</t>
  </si>
  <si>
    <t>IDTN7150-IDTN5150</t>
  </si>
  <si>
    <t>IDTN7151-IDTN5151</t>
  </si>
  <si>
    <t>IDTN7152-IDTN5152</t>
  </si>
  <si>
    <t>IDTN7153-IDTN5153</t>
  </si>
  <si>
    <t>IDTN7154-IDTN5154</t>
  </si>
  <si>
    <t>IDTN7155-IDTN5155</t>
  </si>
  <si>
    <t>IDTN7156-IDTN5156</t>
  </si>
  <si>
    <t>IDTN7157-IDTN5157</t>
  </si>
  <si>
    <t>IDTN7158-IDTN5158</t>
  </si>
  <si>
    <t>IDTN7159-IDTN5159</t>
  </si>
  <si>
    <t>IDTN7160-IDTN5160</t>
  </si>
  <si>
    <t>IDTN7161-IDTN5161</t>
  </si>
  <si>
    <t>IDTN7162-IDTN5162</t>
  </si>
  <si>
    <t>IDTN7163-IDTN5163</t>
  </si>
  <si>
    <t>IDTN7164-IDTN5164</t>
  </si>
  <si>
    <t>IDTN7165-IDTN5165</t>
  </si>
  <si>
    <t>IDTN7166-IDTN5166</t>
  </si>
  <si>
    <t>IDTN7167-IDTN5167</t>
  </si>
  <si>
    <t>IDTN7168-IDTN5168</t>
  </si>
  <si>
    <t>IDTN7169-IDTN5169</t>
  </si>
  <si>
    <t>IDTN7170-IDTN5170</t>
  </si>
  <si>
    <t>IDTN7171-IDTN5171</t>
  </si>
  <si>
    <t>IDTN7172-IDTN5172</t>
  </si>
  <si>
    <t>IDTN7173-IDTN5173</t>
  </si>
  <si>
    <t>IDTN7174-IDTN5174</t>
  </si>
  <si>
    <t>IDTN7175-IDTN5175</t>
  </si>
  <si>
    <t>IDTN7176-IDTN5176</t>
  </si>
  <si>
    <t>IDTN7177-IDTN5177</t>
  </si>
  <si>
    <t>IDTN7178-IDTN5178</t>
  </si>
  <si>
    <t>IDTN7179-IDTN5179</t>
  </si>
  <si>
    <t>IDTN7180-IDTN5180</t>
  </si>
  <si>
    <t>IDTN7181-IDTN5181</t>
  </si>
  <si>
    <t>IDTN7182-IDTN5182</t>
  </si>
  <si>
    <t>IDTN7183-IDTN5183</t>
  </si>
  <si>
    <t>IDTN7184-IDTN5184</t>
  </si>
  <si>
    <t>IDTN7185-IDTN5185</t>
  </si>
  <si>
    <t>IDTN7186-IDTN5186</t>
  </si>
  <si>
    <t>IDTN7187-IDTN5187</t>
  </si>
  <si>
    <t>IDTN7188-IDTN5188</t>
  </si>
  <si>
    <t>IDTN7189-IDTN5189</t>
  </si>
  <si>
    <t>IDTN7190-IDTN5190</t>
  </si>
  <si>
    <t>IDTN7191-IDTN5191</t>
  </si>
  <si>
    <t>IDTN7192-IDTN5192</t>
  </si>
  <si>
    <t>IDTN7193-IDTN5193</t>
  </si>
  <si>
    <t>IDTN7194-IDTN5194</t>
  </si>
  <si>
    <t>IDTN7195-IDTN5195</t>
  </si>
  <si>
    <t>IDTN7196-IDTN5196</t>
  </si>
  <si>
    <t>IDTN7197-IDTN5197</t>
  </si>
  <si>
    <t>IDTN7198-IDTN5198</t>
  </si>
  <si>
    <t>IDTN7199-IDTN5199</t>
  </si>
  <si>
    <t>IDTN7200-IDTN5200</t>
  </si>
  <si>
    <t>IDTN7201-IDTN5201</t>
  </si>
  <si>
    <t>IDTN7202-IDTN5202</t>
  </si>
  <si>
    <t>IDTN7203-IDTN5203</t>
  </si>
  <si>
    <t>IDTN7204-IDTN5204</t>
  </si>
  <si>
    <t>IDTN7205-IDTN5205</t>
  </si>
  <si>
    <t>IDTN7206-IDTN5206</t>
  </si>
  <si>
    <t>IDTN7207-IDTN5207</t>
  </si>
  <si>
    <t>IDTN7208-IDTN5208</t>
  </si>
  <si>
    <t>IDTN7209-IDTN5209</t>
  </si>
  <si>
    <t>IDTN7210-IDTN5210</t>
  </si>
  <si>
    <t>IDTN7211-IDTN5211</t>
  </si>
  <si>
    <t>IDTN7212-IDTN5212</t>
  </si>
  <si>
    <t>IDTN7213-IDTN5213</t>
  </si>
  <si>
    <t>IDTN7214-IDTN5214</t>
  </si>
  <si>
    <t>IDTN7215-IDTN5215</t>
  </si>
  <si>
    <t>IDTN7216-IDTN5216</t>
  </si>
  <si>
    <t>IDTN7217-IDTN5217</t>
  </si>
  <si>
    <t>IDTN7218-IDTN5218</t>
  </si>
  <si>
    <t>IDTN7219-IDTN5219</t>
  </si>
  <si>
    <t>IDTN7220-IDTN5220</t>
  </si>
  <si>
    <t>IDTN7221-IDTN5221</t>
  </si>
  <si>
    <t>IDTN7222-IDTN5222</t>
  </si>
  <si>
    <t>IDTN7223-IDTN5223</t>
  </si>
  <si>
    <t>IDTN7224-IDTN5224</t>
  </si>
  <si>
    <t>IDTN7225-IDTN5225</t>
  </si>
  <si>
    <t>IDTN7226-IDTN5226</t>
  </si>
  <si>
    <t>IDTN7227-IDTN5227</t>
  </si>
  <si>
    <t>IDTN7228-IDTN5228</t>
  </si>
  <si>
    <t>IDTN7229-IDTN5229</t>
  </si>
  <si>
    <t>IDTN7230-IDTN5230</t>
  </si>
  <si>
    <t>IDTN7231-IDTN5231</t>
  </si>
  <si>
    <t>IDTN7232-IDTN5232</t>
  </si>
  <si>
    <t>IDTN7233-IDTN5233</t>
  </si>
  <si>
    <t>IDTN7234-IDTN5234</t>
  </si>
  <si>
    <t>IDTN7235-IDTN5235</t>
  </si>
  <si>
    <t>IDTN7236-IDTN5236</t>
  </si>
  <si>
    <t>IDTN7237-IDTN5237</t>
  </si>
  <si>
    <t>IDTN7238-IDTN5238</t>
  </si>
  <si>
    <t>IDTN7239-IDTN5239</t>
  </si>
  <si>
    <t>IDTN7240-IDTN5240</t>
  </si>
  <si>
    <t>IDTN7241-IDTN5241</t>
  </si>
  <si>
    <t>IDTN7242-IDTN5242</t>
  </si>
  <si>
    <t>IDTN7243-IDTN5243</t>
  </si>
  <si>
    <t>IDTN7244-IDTN5244</t>
  </si>
  <si>
    <t>IDTN7245-IDTN5245</t>
  </si>
  <si>
    <t>IDTN7246-IDTN5246</t>
  </si>
  <si>
    <t>IDTN7247-IDTN5247</t>
  </si>
  <si>
    <t>IDTN7248-IDTN5248</t>
  </si>
  <si>
    <t>IDTN7249-IDTN5249</t>
  </si>
  <si>
    <t>IDTN7250-IDTN5250</t>
  </si>
  <si>
    <t>IDTN7251-IDTN5251</t>
  </si>
  <si>
    <t>IDTN7252-IDTN5252</t>
  </si>
  <si>
    <t>IDTN7253-IDTN5253</t>
  </si>
  <si>
    <t>IDTN7254-IDTN5254</t>
  </si>
  <si>
    <t>IDTN7255-IDTN5255</t>
  </si>
  <si>
    <t>IDTN7256-IDTN5256</t>
  </si>
  <si>
    <t>IDTN7257-IDTN5257</t>
  </si>
  <si>
    <t>IDTN7258-IDTN5258</t>
  </si>
  <si>
    <t>IDTN7259-IDTN5259</t>
  </si>
  <si>
    <t>IDTN7260-IDTN5260</t>
  </si>
  <si>
    <t>IDTN7261-IDTN5261</t>
  </si>
  <si>
    <t>IDTN7262-IDTN5262</t>
  </si>
  <si>
    <t>IDTN7263-IDTN5263</t>
  </si>
  <si>
    <t>IDTN7264-IDTN5264</t>
  </si>
  <si>
    <t>IDTN7265-IDTN5265</t>
  </si>
  <si>
    <t>IDTN7266-IDTN5266</t>
  </si>
  <si>
    <t>IDTN7267-IDTN5267</t>
  </si>
  <si>
    <t>IDTN7268-IDTN5268</t>
  </si>
  <si>
    <t>IDTN7269-IDTN5269</t>
  </si>
  <si>
    <t>IDTN7270-IDTN5270</t>
  </si>
  <si>
    <t>IDTN7271-IDTN5271</t>
  </si>
  <si>
    <t>IDTN7272-IDTN5272</t>
  </si>
  <si>
    <t>IDTN7273-IDTN5273</t>
  </si>
  <si>
    <t>IDTN7274-IDTN5274</t>
  </si>
  <si>
    <t>IDTN7275-IDTN5275</t>
  </si>
  <si>
    <t>IDTN7276-IDTN5276</t>
  </si>
  <si>
    <t>IDTN7277-IDTN5277</t>
  </si>
  <si>
    <t>IDTN7278-IDTN5278</t>
  </si>
  <si>
    <t>IDTN7279-IDTN5279</t>
  </si>
  <si>
    <t>IDTN7280-IDTN5280</t>
  </si>
  <si>
    <t>IDTN7281-IDTN5281</t>
  </si>
  <si>
    <t>IDTN7282-IDTN5282</t>
  </si>
  <si>
    <t>IDTN7283-IDTN5283</t>
  </si>
  <si>
    <t>IDTN7284-IDTN5284</t>
  </si>
  <si>
    <t>IDTN7285-IDTN5285</t>
  </si>
  <si>
    <t>IDTN7286-IDTN5286</t>
  </si>
  <si>
    <t>IDTN7287-IDTN5287</t>
  </si>
  <si>
    <t>IDTN7288-IDTN5288</t>
  </si>
  <si>
    <t>IDTN7289-IDTN5289</t>
  </si>
  <si>
    <t>IDTN7290-IDTN5290</t>
  </si>
  <si>
    <t>IDTN7291-IDTN5291</t>
  </si>
  <si>
    <t>IDTN7292-IDTN5292</t>
  </si>
  <si>
    <t>IDTN7293-IDTN5293</t>
  </si>
  <si>
    <t>IDTN7294-IDTN5294</t>
  </si>
  <si>
    <t>IDTN7295-IDTN5295</t>
  </si>
  <si>
    <t>IDTN7296-IDTN5296</t>
  </si>
  <si>
    <t>IDTN7297-IDTN5297</t>
  </si>
  <si>
    <t>IDTN7298-IDTN5298</t>
  </si>
  <si>
    <t>IDTN7299-IDTN5299</t>
  </si>
  <si>
    <t>IDTN7300-IDTN5300</t>
  </si>
  <si>
    <t>IDTN7301-IDTN5301</t>
  </si>
  <si>
    <t>IDTN7302-IDTN5302</t>
  </si>
  <si>
    <t>IDTN7303-IDTN5303</t>
  </si>
  <si>
    <t>IDTN7304-IDTN5304</t>
  </si>
  <si>
    <t>IDTN7305-IDTN5305</t>
  </si>
  <si>
    <t>IDTN7306-IDTN5306</t>
  </si>
  <si>
    <t>IDTN7307-IDTN5307</t>
  </si>
  <si>
    <t>IDTN7308-IDTN5308</t>
  </si>
  <si>
    <t>IDTN7309-IDTN5309</t>
  </si>
  <si>
    <t>IDTN7310-IDTN5310</t>
  </si>
  <si>
    <t>IDTN7311-IDTN5311</t>
  </si>
  <si>
    <t>IDTN7312-IDTN5312</t>
  </si>
  <si>
    <t>IDTN7313-IDTN5313</t>
  </si>
  <si>
    <t>IDTN7314-IDTN5314</t>
  </si>
  <si>
    <t>IDTN7315-IDTN5315</t>
  </si>
  <si>
    <t>IDTN7316-IDTN5316</t>
  </si>
  <si>
    <t>IDTN7317-IDTN5317</t>
  </si>
  <si>
    <t>IDTN7318-IDTN5318</t>
  </si>
  <si>
    <t>IDTN7319-IDTN5319</t>
  </si>
  <si>
    <t>IDTN7320-IDTN5320</t>
  </si>
  <si>
    <t>IDTN7321-IDTN5321</t>
  </si>
  <si>
    <t>IDTN7322-IDTN5322</t>
  </si>
  <si>
    <t>IDTN7323-IDTN5323</t>
  </si>
  <si>
    <t>IDTN7324-IDTN5324</t>
  </si>
  <si>
    <t>IDTN7325-IDTN5325</t>
  </si>
  <si>
    <t>IDTN7326-IDTN5326</t>
  </si>
  <si>
    <t>IDTN7327-IDTN5327</t>
  </si>
  <si>
    <t>IDTN7328-IDTN5328</t>
  </si>
  <si>
    <t>IDTN7329-IDTN5329</t>
  </si>
  <si>
    <t>IDTN7330-IDTN5330</t>
  </si>
  <si>
    <t>IDTN7331-IDTN5331</t>
  </si>
  <si>
    <t>IDTN7332-IDTN5332</t>
  </si>
  <si>
    <t>IDTN7333-IDTN5333</t>
  </si>
  <si>
    <t>IDTN7334-IDTN5334</t>
  </si>
  <si>
    <t>IDTN7335-IDTN5335</t>
  </si>
  <si>
    <t>IDTN7336-IDTN5336</t>
  </si>
  <si>
    <t>IDTN7337-IDTN5337</t>
  </si>
  <si>
    <t>IDTN7338-IDTN5338</t>
  </si>
  <si>
    <t>IDTN7339-IDTN5339</t>
  </si>
  <si>
    <t>IDTN7340-IDTN5340</t>
  </si>
  <si>
    <t>IDTN7341-IDTN5341</t>
  </si>
  <si>
    <t>IDTN7342-IDTN5342</t>
  </si>
  <si>
    <t>IDTN7343-IDTN5343</t>
  </si>
  <si>
    <t>IDTN7344-IDTN5344</t>
  </si>
  <si>
    <t>IDTN7345-IDTN5345</t>
  </si>
  <si>
    <t>IDTN7346-IDTN5346</t>
  </si>
  <si>
    <t>IDTN7347-IDTN5347</t>
  </si>
  <si>
    <t>IDTN7348-IDTN5348</t>
  </si>
  <si>
    <t>IDTN7349-IDTN5349</t>
  </si>
  <si>
    <t>IDTN7350-IDTN5350</t>
  </si>
  <si>
    <t>IDTN7351-IDTN5351</t>
  </si>
  <si>
    <t>IDTN7352-IDTN5352</t>
  </si>
  <si>
    <t>IDTN7353-IDTN5353</t>
  </si>
  <si>
    <t>IDTN7354-IDTN5354</t>
  </si>
  <si>
    <t>IDTN7355-IDTN5355</t>
  </si>
  <si>
    <t>IDTN7356-IDTN5356</t>
  </si>
  <si>
    <t>IDTN7357-IDTN5357</t>
  </si>
  <si>
    <t>IDTN7358-IDTN5358</t>
  </si>
  <si>
    <t>IDTN7359-IDTN5359</t>
  </si>
  <si>
    <t>IDTN7360-IDTN5360</t>
  </si>
  <si>
    <t>IDTN7361-IDTN5361</t>
  </si>
  <si>
    <t>IDTN7362-IDTN5362</t>
  </si>
  <si>
    <t>IDTN7363-IDTN5363</t>
  </si>
  <si>
    <t>IDTN7364-IDTN5364</t>
  </si>
  <si>
    <t>IDTN7365-IDTN5365</t>
  </si>
  <si>
    <t>IDTN7366-IDTN5366</t>
  </si>
  <si>
    <t>IDTN7367-IDTN5367</t>
  </si>
  <si>
    <t>IDTN7368-IDTN5368</t>
  </si>
  <si>
    <t>IDTN7369-IDTN5369</t>
  </si>
  <si>
    <t>IDTN7370-IDTN5370</t>
  </si>
  <si>
    <t>IDTN7371-IDTN5371</t>
  </si>
  <si>
    <t>IDTN7372-IDTN5372</t>
  </si>
  <si>
    <t>IDTN7373-IDTN5373</t>
  </si>
  <si>
    <t>IDTN7374-IDTN5374</t>
  </si>
  <si>
    <t>IDTN7375-IDTN5375</t>
  </si>
  <si>
    <t>IDTN7376-IDTN5376</t>
  </si>
  <si>
    <t>IDTN7377-IDTN5377</t>
  </si>
  <si>
    <t>IDTN7378-IDTN5378</t>
  </si>
  <si>
    <t>IDTN7379-IDTN5379</t>
  </si>
  <si>
    <t>IDTN7380-IDTN5380</t>
  </si>
  <si>
    <t>IDTN7381-IDTN5381</t>
  </si>
  <si>
    <t>IDTN7382-IDTN5382</t>
  </si>
  <si>
    <t>IDTN7383-IDTN5383</t>
  </si>
  <si>
    <t>IDTN7384-IDTN5384</t>
  </si>
  <si>
    <t>QIAmiRNA_IDP01</t>
  </si>
  <si>
    <t>QIAmiRNA_IDP02</t>
  </si>
  <si>
    <t>QIAmiRNA_IDP03</t>
  </si>
  <si>
    <t>QIAmiRNA_IDP04</t>
  </si>
  <si>
    <t>QIAmiRNA_IDP05</t>
  </si>
  <si>
    <t>QIAmiRNA_IDP06</t>
  </si>
  <si>
    <t>QIAmiRNA_IDP07</t>
  </si>
  <si>
    <t>QIAmiRNA_IDP08</t>
  </si>
  <si>
    <t>QIAmiRNA_IDP09</t>
  </si>
  <si>
    <t>QIAmiRNA_IDP10</t>
  </si>
  <si>
    <t>QIAmiRNA_IDP11</t>
  </si>
  <si>
    <t>QIAmiRNA_IDP12</t>
  </si>
  <si>
    <t>QIAmiRNA_IDP13</t>
  </si>
  <si>
    <t>QIAmiRNA_IDP14</t>
  </si>
  <si>
    <t>QIAmiRNA_IDP15</t>
  </si>
  <si>
    <t>QIAmiRNA_IDP16</t>
  </si>
  <si>
    <t>QIAmiRNA_IDP17</t>
  </si>
  <si>
    <t>QIAmiRNA_IDP18</t>
  </si>
  <si>
    <t>QIAmiRNA_IDP19</t>
  </si>
  <si>
    <t>QIAmiRNA_IDP20</t>
  </si>
  <si>
    <t>QIAmiRNA_IDP21</t>
  </si>
  <si>
    <t>QIAmiRNA_IDP22</t>
  </si>
  <si>
    <t>QIAmiRNA_IDP23</t>
  </si>
  <si>
    <t>QIAmiRNA_IDP24</t>
  </si>
  <si>
    <t>QIAmiRNA_IDP25</t>
  </si>
  <si>
    <t>QIAmiRNA_IDP26</t>
  </si>
  <si>
    <t>QIAmiRNA_IDP27</t>
  </si>
  <si>
    <t>QIAmiRNA_IDP28</t>
  </si>
  <si>
    <t>QIAmiRNA_IDP29</t>
  </si>
  <si>
    <t>QIAmiRNA_IDP30</t>
  </si>
  <si>
    <t>QIAmiRNA_IDP31</t>
  </si>
  <si>
    <t>QIAmiRNA_IDP32</t>
  </si>
  <si>
    <t>QIAmiRNA_IDP33</t>
  </si>
  <si>
    <t>QIAmiRNA_IDP34</t>
  </si>
  <si>
    <t>QIAmiRNA_IDP35</t>
  </si>
  <si>
    <t>QIAmiRNA_IDP36</t>
  </si>
  <si>
    <t>QIAmiRNA_IDP37</t>
  </si>
  <si>
    <t>QIAmiRNA_IDP38</t>
  </si>
  <si>
    <t>QIAmiRNA_IDP39</t>
  </si>
  <si>
    <t>QIAmiRNA_IDP40</t>
  </si>
  <si>
    <t>QIAmiRNA_IDP41</t>
  </si>
  <si>
    <t>QIAmiRNA_IDP42</t>
  </si>
  <si>
    <t>QIAmiRNA_IDP43</t>
  </si>
  <si>
    <t>QIAmiRNA_IDP44</t>
  </si>
  <si>
    <t>QIAmiRNA_IDP45</t>
  </si>
  <si>
    <t>QIAmiRNA_IDP46</t>
  </si>
  <si>
    <t>QIAmiRNA_IDP47</t>
  </si>
  <si>
    <t>QIAmiRNA_IDP48</t>
  </si>
  <si>
    <t>SU7001-SU5001</t>
  </si>
  <si>
    <t>SU7002-SU5002</t>
  </si>
  <si>
    <t>SU7003-SU5003</t>
  </si>
  <si>
    <t>SU7004-SU5004</t>
  </si>
  <si>
    <t>SU7005-SU5005</t>
  </si>
  <si>
    <t>SU7006-SU5006</t>
  </si>
  <si>
    <t>SU7007-SU5007</t>
  </si>
  <si>
    <t>SU7008-SU5008</t>
  </si>
  <si>
    <t>SU7009-SU5009</t>
  </si>
  <si>
    <t>SU7010-SU5010</t>
  </si>
  <si>
    <t>SU7011-SU5011</t>
  </si>
  <si>
    <t>SU7012-SU5012</t>
  </si>
  <si>
    <t>SU7013-SU5013</t>
  </si>
  <si>
    <t>SU7014-SU5014</t>
  </si>
  <si>
    <t>SU7015-SU5015</t>
  </si>
  <si>
    <t>SU7016-SU5016</t>
  </si>
  <si>
    <t>SU7017-SU5017</t>
  </si>
  <si>
    <t>SU7018-SU5018</t>
  </si>
  <si>
    <t>SU7019-SU5019</t>
  </si>
  <si>
    <t>SU7020-SU5020</t>
  </si>
  <si>
    <t>SU7021-SU5021</t>
  </si>
  <si>
    <t>SU7022-SU5022</t>
  </si>
  <si>
    <t>SU7023-SU5023</t>
  </si>
  <si>
    <t>SU7024-SU5024</t>
  </si>
  <si>
    <t>SU7025-SU5025</t>
  </si>
  <si>
    <t>SU7026-SU5026</t>
  </si>
  <si>
    <t>SU7027-SU5027</t>
  </si>
  <si>
    <t>SU7028-SU5028</t>
  </si>
  <si>
    <t>SU7029-SU5029</t>
  </si>
  <si>
    <t>SU7030-SU5030</t>
  </si>
  <si>
    <t>SU7031-SU5031</t>
  </si>
  <si>
    <t>SU7032-SU5032</t>
  </si>
  <si>
    <t>SU7033-SU5033</t>
  </si>
  <si>
    <t>SU7034-SU5034</t>
  </si>
  <si>
    <t>SU7035-SU5035</t>
  </si>
  <si>
    <t>SU7036-SU5036</t>
  </si>
  <si>
    <t>SU7037-SU5037</t>
  </si>
  <si>
    <t>SU7038-SU5038</t>
  </si>
  <si>
    <t>SU7039-SU5039</t>
  </si>
  <si>
    <t>SU7040-SU5040</t>
  </si>
  <si>
    <t>SU7041-SU5041</t>
  </si>
  <si>
    <t>SU7042-SU5042</t>
  </si>
  <si>
    <t>SU7043-SU5043</t>
  </si>
  <si>
    <t>SU7044-SU5044</t>
  </si>
  <si>
    <t>SU7045-SU5045</t>
  </si>
  <si>
    <t>SU7046-SU5046</t>
  </si>
  <si>
    <t>SU7047-SU5047</t>
  </si>
  <si>
    <t>SU7048-SU5048</t>
  </si>
  <si>
    <t>SU7049-SU5049</t>
  </si>
  <si>
    <t>SU7050-SU5050</t>
  </si>
  <si>
    <t>SU7051-SU5051</t>
  </si>
  <si>
    <t>SU7052-SU5052</t>
  </si>
  <si>
    <t>SU7053-SU5053</t>
  </si>
  <si>
    <t>SU7054-SU5054</t>
  </si>
  <si>
    <t>SU7055-SU5055</t>
  </si>
  <si>
    <t>SU7056-SU5056</t>
  </si>
  <si>
    <t>SU7057-SU5057</t>
  </si>
  <si>
    <t>SU7058-SU5058</t>
  </si>
  <si>
    <t>SU7059-SU5059</t>
  </si>
  <si>
    <t>SU7060-SU5060</t>
  </si>
  <si>
    <t>SU7061-SU5061</t>
  </si>
  <si>
    <t>SU7062-SU5062</t>
  </si>
  <si>
    <t>SU7063-SU5063</t>
  </si>
  <si>
    <t>SU7064-SU5064</t>
  </si>
  <si>
    <t>SU7065-SU5065</t>
  </si>
  <si>
    <t>SU7066-SU5066</t>
  </si>
  <si>
    <t>SU7067-SU5067</t>
  </si>
  <si>
    <t>SU7068-SU5068</t>
  </si>
  <si>
    <t>SU7069-SU5069</t>
  </si>
  <si>
    <t>SU7070-SU5070</t>
  </si>
  <si>
    <t>SU7071-SU5071</t>
  </si>
  <si>
    <t>SU7072-SU5072</t>
  </si>
  <si>
    <t>SU7073-SU5073</t>
  </si>
  <si>
    <t>SU7074-SU5074</t>
  </si>
  <si>
    <t>SU7075-SU5075</t>
  </si>
  <si>
    <t>SU7076-SU5076</t>
  </si>
  <si>
    <t>SU7077-SU5077</t>
  </si>
  <si>
    <t>SU7078-SU5078</t>
  </si>
  <si>
    <t>SU7079-SU5079</t>
  </si>
  <si>
    <t>SU7080-SU5080</t>
  </si>
  <si>
    <t>SU7081-SU5081</t>
  </si>
  <si>
    <t>SU7082-SU5082</t>
  </si>
  <si>
    <t>SU7083-SU5083</t>
  </si>
  <si>
    <t>SU7084-SU5084</t>
  </si>
  <si>
    <t>SU7085-SU5085</t>
  </si>
  <si>
    <t>SU7086-SU5086</t>
  </si>
  <si>
    <t>SU7087-SU5087</t>
  </si>
  <si>
    <t>SU7088-SU5088</t>
  </si>
  <si>
    <t>SU7089-SU5089</t>
  </si>
  <si>
    <t>SU7090-SU5090</t>
  </si>
  <si>
    <t>SU7091-SU5091</t>
  </si>
  <si>
    <t>SU7092-SU5092</t>
  </si>
  <si>
    <t>SU7093-SU5093</t>
  </si>
  <si>
    <t>SU7094-SU5094</t>
  </si>
  <si>
    <t>SU7095-SU5095</t>
  </si>
  <si>
    <t>SU7096-SU5096</t>
  </si>
  <si>
    <t>SU7097-SU5097</t>
  </si>
  <si>
    <t>SU7098-SU5098</t>
  </si>
  <si>
    <t>SU7099-SU5099</t>
  </si>
  <si>
    <t>SU7100-SU5100</t>
  </si>
  <si>
    <t>SU7101-SU5101</t>
  </si>
  <si>
    <t>SU7102-SU5102</t>
  </si>
  <si>
    <t>SU7103-SU5103</t>
  </si>
  <si>
    <t>SU7104-SU5104</t>
  </si>
  <si>
    <t>SU7105-SU5105</t>
  </si>
  <si>
    <t>SU7106-SU5106</t>
  </si>
  <si>
    <t>SU7107-SU5107</t>
  </si>
  <si>
    <t>SU7108-SU5108</t>
  </si>
  <si>
    <t>SU7109-SU5109</t>
  </si>
  <si>
    <t>SU7110-SU5110</t>
  </si>
  <si>
    <t>SU7111-SU5111</t>
  </si>
  <si>
    <t>SU7112-SU5112</t>
  </si>
  <si>
    <t>SU7113-SU5113</t>
  </si>
  <si>
    <t>SU7114-SU5114</t>
  </si>
  <si>
    <t>SU7115-SU5115</t>
  </si>
  <si>
    <t>SU7116-SU5116</t>
  </si>
  <si>
    <t>SU7117-SU5117</t>
  </si>
  <si>
    <t>SU7118-SU5118</t>
  </si>
  <si>
    <t>SU7119-SU5119</t>
  </si>
  <si>
    <t>SU7120-SU5120</t>
  </si>
  <si>
    <t>SU7121-SU5121</t>
  </si>
  <si>
    <t>SU7122-SU5122</t>
  </si>
  <si>
    <t>SU7123-SU5123</t>
  </si>
  <si>
    <t>SU7124-SU5124</t>
  </si>
  <si>
    <t>SU7125-SU5125</t>
  </si>
  <si>
    <t>SU7126-SU5126</t>
  </si>
  <si>
    <t>SU7127-SU5127</t>
  </si>
  <si>
    <t>SU7128-SU5128</t>
  </si>
  <si>
    <t>SU7129-SU5129</t>
  </si>
  <si>
    <t>SU7130-SU5130</t>
  </si>
  <si>
    <t>SU7131-SU5131</t>
  </si>
  <si>
    <t>SU7132-SU5132</t>
  </si>
  <si>
    <t>SU7133-SU5133</t>
  </si>
  <si>
    <t>SU7134-SU5134</t>
  </si>
  <si>
    <t>SU7135-SU5135</t>
  </si>
  <si>
    <t>SU7136-SU5136</t>
  </si>
  <si>
    <t>SU7137-SU5137</t>
  </si>
  <si>
    <t>SU7138-SU5138</t>
  </si>
  <si>
    <t>SU7139-SU5139</t>
  </si>
  <si>
    <t>SU7140-SU5140</t>
  </si>
  <si>
    <t>SU7141-SU5141</t>
  </si>
  <si>
    <t>SU7142-SU5142</t>
  </si>
  <si>
    <t>SU7143-SU5143</t>
  </si>
  <si>
    <t>SU7144-SU5144</t>
  </si>
  <si>
    <t>SU7145-SU5145</t>
  </si>
  <si>
    <t>SU7146-SU5146</t>
  </si>
  <si>
    <t>SU7147-SU5147</t>
  </si>
  <si>
    <t>SU7148-SU5148</t>
  </si>
  <si>
    <t>SU7149-SU5149</t>
  </si>
  <si>
    <t>SU7150-SU5150</t>
  </si>
  <si>
    <t>SU7151-SU5151</t>
  </si>
  <si>
    <t>SU7152-SU5152</t>
  </si>
  <si>
    <t>SU7153-SU5153</t>
  </si>
  <si>
    <t>SU7154-SU5154</t>
  </si>
  <si>
    <t>SU7155-SU5155</t>
  </si>
  <si>
    <t>SU7156-SU5156</t>
  </si>
  <si>
    <t>SU7157-SU5157</t>
  </si>
  <si>
    <t>SU7158-SU5158</t>
  </si>
  <si>
    <t>SU7159-SU5159</t>
  </si>
  <si>
    <t>SU7160-SU5160</t>
  </si>
  <si>
    <t>SU7161-SU5161</t>
  </si>
  <si>
    <t>SU7162-SU5162</t>
  </si>
  <si>
    <t>SU7163-SU5163</t>
  </si>
  <si>
    <t>SU7164-SU5164</t>
  </si>
  <si>
    <t>SU7165-SU5165</t>
  </si>
  <si>
    <t>SU7166-SU5166</t>
  </si>
  <si>
    <t>SU7167-SU5167</t>
  </si>
  <si>
    <t>SU7168-SU5168</t>
  </si>
  <si>
    <t>SU7169-SU5169</t>
  </si>
  <si>
    <t>SU7170-SU5170</t>
  </si>
  <si>
    <t>SU7171-SU5171</t>
  </si>
  <si>
    <t>SU7172-SU5172</t>
  </si>
  <si>
    <t>SU7173-SU5173</t>
  </si>
  <si>
    <t>SU7174-SU5174</t>
  </si>
  <si>
    <t>SU7175-SU5175</t>
  </si>
  <si>
    <t>SU7176-SU5176</t>
  </si>
  <si>
    <t>SU7177-SU5177</t>
  </si>
  <si>
    <t>SU7178-SU5178</t>
  </si>
  <si>
    <t>SU7179-SU5179</t>
  </si>
  <si>
    <t>SU7180-SU5180</t>
  </si>
  <si>
    <t>SU7181-SU5181</t>
  </si>
  <si>
    <t>SU7182-SU5182</t>
  </si>
  <si>
    <t>SU7183-SU5183</t>
  </si>
  <si>
    <t>SU7184-SU5184</t>
  </si>
  <si>
    <t>SU7185-SU5185</t>
  </si>
  <si>
    <t>SU7186-SU5186</t>
  </si>
  <si>
    <t>SU7187-SU5187</t>
  </si>
  <si>
    <t>SU7188-SU5188</t>
  </si>
  <si>
    <t>SU7189-SU5189</t>
  </si>
  <si>
    <t>SU7190-SU5190</t>
  </si>
  <si>
    <t>SU7191-SU5191</t>
  </si>
  <si>
    <t>SU7192-SU5192</t>
  </si>
  <si>
    <t>SU7193-SU5193</t>
  </si>
  <si>
    <t>SU7194-SU5194</t>
  </si>
  <si>
    <t>SU7195-SU5195</t>
  </si>
  <si>
    <t>SU7196-SU5196</t>
  </si>
  <si>
    <t>SU7197-SU5197</t>
  </si>
  <si>
    <t>SU7198-SU5198</t>
  </si>
  <si>
    <t>SU7199-SU5199</t>
  </si>
  <si>
    <t>SU7200-SU5200</t>
  </si>
  <si>
    <t>SU7201-SU5201</t>
  </si>
  <si>
    <t>SU7202-SU5202</t>
  </si>
  <si>
    <t>SU7203-SU5203</t>
  </si>
  <si>
    <t>SU7204-SU5204</t>
  </si>
  <si>
    <t>SU7205-SU5205</t>
  </si>
  <si>
    <t>SU7206-SU5206</t>
  </si>
  <si>
    <t>SU7207-SU5207</t>
  </si>
  <si>
    <t>SU7208-SU5208</t>
  </si>
  <si>
    <t>SU7209-SU5209</t>
  </si>
  <si>
    <t>SU7210-SU5210</t>
  </si>
  <si>
    <t>SU7211-SU5211</t>
  </si>
  <si>
    <t>SU7212-SU5212</t>
  </si>
  <si>
    <t>SU7213-SU5213</t>
  </si>
  <si>
    <t>SU7214-SU5214</t>
  </si>
  <si>
    <t>SU7215-SU5215</t>
  </si>
  <si>
    <t>SU7216-SU5216</t>
  </si>
  <si>
    <t>SU7217-SU5217</t>
  </si>
  <si>
    <t>SU7218-SU5218</t>
  </si>
  <si>
    <t>SU7219-SU5219</t>
  </si>
  <si>
    <t>SU7220-SU5220</t>
  </si>
  <si>
    <t>SU7221-SU5221</t>
  </si>
  <si>
    <t>SU7222-SU5222</t>
  </si>
  <si>
    <t>SU7223-SU5223</t>
  </si>
  <si>
    <t>SU7224-SU5224</t>
  </si>
  <si>
    <t>SU7225-SU5225</t>
  </si>
  <si>
    <t>SU7226-SU5226</t>
  </si>
  <si>
    <t>SU7227-SU5227</t>
  </si>
  <si>
    <t>SU7228-SU5228</t>
  </si>
  <si>
    <t>SU7229-SU5229</t>
  </si>
  <si>
    <t>SU7230-SU5230</t>
  </si>
  <si>
    <t>SU7231-SU5231</t>
  </si>
  <si>
    <t>SU7232-SU5232</t>
  </si>
  <si>
    <t>SU7233-SU5233</t>
  </si>
  <si>
    <t>SU7234-SU5234</t>
  </si>
  <si>
    <t>SU7235-SU5235</t>
  </si>
  <si>
    <t>SU7236-SU5236</t>
  </si>
  <si>
    <t>SU7237-SU5237</t>
  </si>
  <si>
    <t>SU7238-SU5238</t>
  </si>
  <si>
    <t>SU7239-SU5239</t>
  </si>
  <si>
    <t>SU7240-SU5240</t>
  </si>
  <si>
    <t>SU7241-SU5241</t>
  </si>
  <si>
    <t>SU7242-SU5242</t>
  </si>
  <si>
    <t>SU7243-SU5243</t>
  </si>
  <si>
    <t>SU7244-SU5244</t>
  </si>
  <si>
    <t>SU7245-SU5245</t>
  </si>
  <si>
    <t>SU7246-SU5246</t>
  </si>
  <si>
    <t>SU7247-SU5247</t>
  </si>
  <si>
    <t>SU7248-SU5248</t>
  </si>
  <si>
    <t>SU7249-SU5249</t>
  </si>
  <si>
    <t>SU7250-SU5250</t>
  </si>
  <si>
    <t>SU7251-SU5251</t>
  </si>
  <si>
    <t>SU7252-SU5252</t>
  </si>
  <si>
    <t>SU7253-SU5253</t>
  </si>
  <si>
    <t>SU7254-SU5254</t>
  </si>
  <si>
    <t>SU7255-SU5255</t>
  </si>
  <si>
    <t>SU7256-SU5256</t>
  </si>
  <si>
    <t>SU7257-SU5257</t>
  </si>
  <si>
    <t>SU7258-SU5258</t>
  </si>
  <si>
    <t>SU7259-SU5259</t>
  </si>
  <si>
    <t>SU7260-SU5260</t>
  </si>
  <si>
    <t>SU7261-SU5261</t>
  </si>
  <si>
    <t>SU7262-SU5262</t>
  </si>
  <si>
    <t>SU7263-SU5263</t>
  </si>
  <si>
    <t>SU7264-SU5264</t>
  </si>
  <si>
    <t>SU7265-SU5265</t>
  </si>
  <si>
    <t>SU7266-SU5266</t>
  </si>
  <si>
    <t>SU7267-SU5267</t>
  </si>
  <si>
    <t>SU7268-SU5268</t>
  </si>
  <si>
    <t>SU7269-SU5269</t>
  </si>
  <si>
    <t>SU7270-SU5270</t>
  </si>
  <si>
    <t>SU7271-SU5271</t>
  </si>
  <si>
    <t>SU7272-SU5272</t>
  </si>
  <si>
    <t>SU7273-SU5273</t>
  </si>
  <si>
    <t>SU7274-SU5274</t>
  </si>
  <si>
    <t>SU7275-SU5275</t>
  </si>
  <si>
    <t>SU7276-SU5276</t>
  </si>
  <si>
    <t>SU7277-SU5277</t>
  </si>
  <si>
    <t>SU7278-SU5278</t>
  </si>
  <si>
    <t>SU7279-SU5279</t>
  </si>
  <si>
    <t>SU7280-SU5280</t>
  </si>
  <si>
    <t>SU7281-SU5281</t>
  </si>
  <si>
    <t>SU7282-SU5282</t>
  </si>
  <si>
    <t>SU7283-SU5283</t>
  </si>
  <si>
    <t>SU7284-SU5284</t>
  </si>
  <si>
    <t>SU7285-SU5285</t>
  </si>
  <si>
    <t>SU7286-SU5286</t>
  </si>
  <si>
    <t>SU7287-SU5287</t>
  </si>
  <si>
    <t>SU7288-SU5288</t>
  </si>
  <si>
    <t>SU7289-SU5289</t>
  </si>
  <si>
    <t>SU7290-SU5290</t>
  </si>
  <si>
    <t>SU7291-SU5291</t>
  </si>
  <si>
    <t>SU7292-SU5292</t>
  </si>
  <si>
    <t>SU7293-SU5293</t>
  </si>
  <si>
    <t>SU7294-SU5294</t>
  </si>
  <si>
    <t>SU7295-SU5295</t>
  </si>
  <si>
    <t>SU7296-SU5296</t>
  </si>
  <si>
    <t>SU7297-SU5297</t>
  </si>
  <si>
    <t>SU7298-SU5298</t>
  </si>
  <si>
    <t>SU7299-SU5299</t>
  </si>
  <si>
    <t>SU7300-SU5300</t>
  </si>
  <si>
    <t>SU7301-SU5301</t>
  </si>
  <si>
    <t>SU7302-SU5302</t>
  </si>
  <si>
    <t>SU7303-SU5303</t>
  </si>
  <si>
    <t>SU7304-SU5304</t>
  </si>
  <si>
    <t>SU7305-SU5305</t>
  </si>
  <si>
    <t>SU7306-SU5306</t>
  </si>
  <si>
    <t>SU7307-SU5307</t>
  </si>
  <si>
    <t>SU7308-SU5308</t>
  </si>
  <si>
    <t>SU7309-SU5309</t>
  </si>
  <si>
    <t>SU7310-SU5310</t>
  </si>
  <si>
    <t>SU7311-SU5311</t>
  </si>
  <si>
    <t>SU7312-SU5312</t>
  </si>
  <si>
    <t>SU7313-SU5313</t>
  </si>
  <si>
    <t>SU7314-SU5314</t>
  </si>
  <si>
    <t>SU7315-SU5315</t>
  </si>
  <si>
    <t>SU7316-SU5316</t>
  </si>
  <si>
    <t>SU7317-SU5317</t>
  </si>
  <si>
    <t>SU7318-SU5318</t>
  </si>
  <si>
    <t>SU7319-SU5319</t>
  </si>
  <si>
    <t>SU7320-SU5320</t>
  </si>
  <si>
    <t>SU7321-SU5321</t>
  </si>
  <si>
    <t>SU7322-SU5322</t>
  </si>
  <si>
    <t>SU7323-SU5323</t>
  </si>
  <si>
    <t>SU7324-SU5324</t>
  </si>
  <si>
    <t>SU7325-SU5325</t>
  </si>
  <si>
    <t>SU7326-SU5326</t>
  </si>
  <si>
    <t>SU7327-SU5327</t>
  </si>
  <si>
    <t>SU7328-SU5328</t>
  </si>
  <si>
    <t>SU7329-SU5329</t>
  </si>
  <si>
    <t>SU7330-SU5330</t>
  </si>
  <si>
    <t>SU7331-SU5331</t>
  </si>
  <si>
    <t>SU7332-SU5332</t>
  </si>
  <si>
    <t>SU7333-SU5333</t>
  </si>
  <si>
    <t>SU7334-SU5334</t>
  </si>
  <si>
    <t>SU7335-SU5335</t>
  </si>
  <si>
    <t>SU7336-SU5336</t>
  </si>
  <si>
    <t>SU7337-SU5337</t>
  </si>
  <si>
    <t>SU7338-SU5338</t>
  </si>
  <si>
    <t>SU7339-SU5339</t>
  </si>
  <si>
    <t>SU7340-SU5340</t>
  </si>
  <si>
    <t>SU7341-SU5341</t>
  </si>
  <si>
    <t>SU7342-SU5342</t>
  </si>
  <si>
    <t>SU7343-SU5343</t>
  </si>
  <si>
    <t>SU7344-SU5344</t>
  </si>
  <si>
    <t>SU7345-SU5345</t>
  </si>
  <si>
    <t>SU7346-SU5346</t>
  </si>
  <si>
    <t>SU7347-SU5347</t>
  </si>
  <si>
    <t>SU7348-SU5348</t>
  </si>
  <si>
    <t>SU7349-SU5349</t>
  </si>
  <si>
    <t>SU7350-SU5350</t>
  </si>
  <si>
    <t>SU7351-SU5351</t>
  </si>
  <si>
    <t>SU7352-SU5352</t>
  </si>
  <si>
    <t>SU7353-SU5353</t>
  </si>
  <si>
    <t>SU7354-SU5354</t>
  </si>
  <si>
    <t>SU7355-SU5355</t>
  </si>
  <si>
    <t>SU7356-SU5356</t>
  </si>
  <si>
    <t>SU7357-SU5357</t>
  </si>
  <si>
    <t>SU7358-SU5358</t>
  </si>
  <si>
    <t>SU7359-SU5359</t>
  </si>
  <si>
    <t>SU7360-SU5360</t>
  </si>
  <si>
    <t>SU7361-SU5361</t>
  </si>
  <si>
    <t>SU7362-SU5362</t>
  </si>
  <si>
    <t>SU7363-SU5363</t>
  </si>
  <si>
    <t>SU7364-SU5364</t>
  </si>
  <si>
    <t>SU7365-SU5365</t>
  </si>
  <si>
    <t>SU7366-SU5366</t>
  </si>
  <si>
    <t>SU7367-SU5367</t>
  </si>
  <si>
    <t>SU7368-SU5368</t>
  </si>
  <si>
    <t>SU7369-SU5369</t>
  </si>
  <si>
    <t>SU7370-SU5370</t>
  </si>
  <si>
    <t>SU7371-SU5371</t>
  </si>
  <si>
    <t>SU7372-SU5372</t>
  </si>
  <si>
    <t>SU7373-SU5373</t>
  </si>
  <si>
    <t>SU7374-SU5374</t>
  </si>
  <si>
    <t>SU7375-SU5375</t>
  </si>
  <si>
    <t>SU7376-SU5376</t>
  </si>
  <si>
    <t>SU7377-SU5377</t>
  </si>
  <si>
    <t>SU7378-SU5378</t>
  </si>
  <si>
    <t>SU7379-SU5379</t>
  </si>
  <si>
    <t>SU7380-SU5380</t>
  </si>
  <si>
    <t>SU7381-SU5381</t>
  </si>
  <si>
    <t>SU7382-SU5382</t>
  </si>
  <si>
    <t>SU7383-SU5383</t>
  </si>
  <si>
    <t>SU7384-SU5384</t>
  </si>
  <si>
    <t>SI_NT7_A01-SI_NT5_A01</t>
  </si>
  <si>
    <t>SI_NT7_A02-SI_NT5_A02</t>
  </si>
  <si>
    <t>SI_NT7_A03-SI_NT5_A03</t>
  </si>
  <si>
    <t>SI_NT7_A04-SI_NT5_A04</t>
  </si>
  <si>
    <t>SI_NT7_A05-SI_NT5_A05</t>
  </si>
  <si>
    <t>SI_NT7_A06-SI_NT5_A06</t>
  </si>
  <si>
    <t>SI_NT7_A07-SI_NT5_A07</t>
  </si>
  <si>
    <t>SI_NT7_A08-SI_NT5_A08</t>
  </si>
  <si>
    <t>SI_NT7_A09-SI_NT5_A09</t>
  </si>
  <si>
    <t>SI_NT7_A10-SI_NT5_A10</t>
  </si>
  <si>
    <t>SI_NT7_A11-SI_NT5_A11</t>
  </si>
  <si>
    <t>SI_NT7_A12-SI_NT5_A12</t>
  </si>
  <si>
    <t>SI_NT7_B01-SI_NT5_B01</t>
  </si>
  <si>
    <t>SI_NT7_B02-SI_NT5_B02</t>
  </si>
  <si>
    <t>SI_NT7_B03-SI_NT5_B03</t>
  </si>
  <si>
    <t>SI_NT7_B04-SI_NT5_B04</t>
  </si>
  <si>
    <t>SI_NT7_B05-SI_NT5_B05</t>
  </si>
  <si>
    <t>SI_NT7_B06-SI_NT5_B06</t>
  </si>
  <si>
    <t>SI_NT7_B07-SI_NT5_B07</t>
  </si>
  <si>
    <t>SI_NT7_B08-SI_NT5_B08</t>
  </si>
  <si>
    <t>SI_NT7_B09-SI_NT5_B09</t>
  </si>
  <si>
    <t>SI_NT7_B10-SI_NT5_B10</t>
  </si>
  <si>
    <t>SI_NT7_B11-SI_NT5_B11</t>
  </si>
  <si>
    <t>SI_NT7_B12-SI_NT5_B12</t>
  </si>
  <si>
    <t>SI_NT7_C01-SI_NT5_C01</t>
  </si>
  <si>
    <t>SI_NT7_C02-SI_NT5_C02</t>
  </si>
  <si>
    <t>SI_NT7_C03-SI_NT5_C03</t>
  </si>
  <si>
    <t>SI_NT7_C04-SI_NT5_C04</t>
  </si>
  <si>
    <t>SI_NT7_C05-SI_NT5_C05</t>
  </si>
  <si>
    <t>SI_NT7_C06-SI_NT5_C06</t>
  </si>
  <si>
    <t>SI_NT7_C07-SI_NT5_C07</t>
  </si>
  <si>
    <t>SI_NT7_C08-SI_NT5_C08</t>
  </si>
  <si>
    <t>SI_NT7_C09-SI_NT5_C09</t>
  </si>
  <si>
    <t>SI_NT7_C10-SI_NT5_C10</t>
  </si>
  <si>
    <t>SI_NT7_C11-SI_NT5_C11</t>
  </si>
  <si>
    <t>SI_NT7_C12-SI_NT5_C12</t>
  </si>
  <si>
    <t>SI_NT7_D01-SI_NT5_D01</t>
  </si>
  <si>
    <t>SI_NT7_D02-SI_NT5_D02</t>
  </si>
  <si>
    <t>SI_NT7_D03-SI_NT5_D03</t>
  </si>
  <si>
    <t>SI_NT7_D04-SI_NT5_D04</t>
  </si>
  <si>
    <t>SI_NT7_D05-SI_NT5_D05</t>
  </si>
  <si>
    <t>SI_NT7_D06-SI_NT5_D06</t>
  </si>
  <si>
    <t>SI_NT7_D07-SI_NT5_D07</t>
  </si>
  <si>
    <t>SI_NT7_D08-SI_NT5_D08</t>
  </si>
  <si>
    <t>SI_NT7_D09-SI_NT5_D09</t>
  </si>
  <si>
    <t>SI_NT7_D10-SI_NT5_D10</t>
  </si>
  <si>
    <t>SI_NT7_D11-SI_NT5_D11</t>
  </si>
  <si>
    <t>SI_NT7_D12-SI_NT5_D12</t>
  </si>
  <si>
    <t>SI_NT7_E01-SI_NT5_E01</t>
  </si>
  <si>
    <t>SI_NT7_E02-SI_NT5_E02</t>
  </si>
  <si>
    <t>SI_NT7_E03-SI_NT5_E03</t>
  </si>
  <si>
    <t>SI_NT7_E04-SI_NT5_E04</t>
  </si>
  <si>
    <t>SI_NT7_E05-SI_NT5_E05</t>
  </si>
  <si>
    <t>SI_NT7_E06-SI_NT5_E06</t>
  </si>
  <si>
    <t>SI_NT7_E07-SI_NT5_E07</t>
  </si>
  <si>
    <t>SI_NT7_E08-SI_NT5_E08</t>
  </si>
  <si>
    <t>SI_NT7_E09-SI_NT5_E09</t>
  </si>
  <si>
    <t>SI_NT7_E10-SI_NT5_E10</t>
  </si>
  <si>
    <t>SI_NT7_E11-SI_NT5_E11</t>
  </si>
  <si>
    <t>SI_NT7_E12-SI_NT5_E12</t>
  </si>
  <si>
    <t>SI_NT7_F01-SI_NT5_F01</t>
  </si>
  <si>
    <t>SI_NT7_F02-SI_NT5_F02</t>
  </si>
  <si>
    <t>SI_NT7_F03-SI_NT5_F03</t>
  </si>
  <si>
    <t>SI_NT7_F04-SI_NT5_F04</t>
  </si>
  <si>
    <t>SI_NT7_F05-SI_NT5_F05</t>
  </si>
  <si>
    <t>SI_NT7_F06-SI_NT5_F06</t>
  </si>
  <si>
    <t>SI_NT7_F07-SI_NT5_F07</t>
  </si>
  <si>
    <t>SI_NT7_F08-SI_NT5_F08</t>
  </si>
  <si>
    <t>SI_NT7_F09-SI_NT5_F09</t>
  </si>
  <si>
    <t>SI_NT7_F10-SI_NT5_F10</t>
  </si>
  <si>
    <t>SI_NT7_F11-SI_NT5_F11</t>
  </si>
  <si>
    <t>SI_NT7_F12-SI_NT5_F12</t>
  </si>
  <si>
    <t>SI_NT7_G01-SI_NT5_G01</t>
  </si>
  <si>
    <t>SI_NT7_G02-SI_NT5_G02</t>
  </si>
  <si>
    <t>SI_NT7_G03-SI_NT5_G03</t>
  </si>
  <si>
    <t>SI_NT7_G04-SI_NT5_G04</t>
  </si>
  <si>
    <t>SI_NT7_G05-SI_NT5_G05</t>
  </si>
  <si>
    <t>SI_NT7_G06-SI_NT5_G06</t>
  </si>
  <si>
    <t>SI_NT7_G07-SI_NT5_G07</t>
  </si>
  <si>
    <t>SI_NT7_G08-SI_NT5_G08</t>
  </si>
  <si>
    <t>SI_NT7_G09-SI_NT5_G09</t>
  </si>
  <si>
    <t>SI_NT7_G10-SI_NT5_G10</t>
  </si>
  <si>
    <t>SI_NT7_G11-SI_NT5_G11</t>
  </si>
  <si>
    <t>SI_NT7_G12-SI_NT5_G12</t>
  </si>
  <si>
    <t>SI_NT7_H01-SI_NT5_H01</t>
  </si>
  <si>
    <t>SI_NT7_H02-SI_NT5_H02</t>
  </si>
  <si>
    <t>SI_NT7_H03-SI_NT5_H03</t>
  </si>
  <si>
    <t>SI_NT7_H04-SI_NT5_H04</t>
  </si>
  <si>
    <t>SI_NT7_H05-SI_NT5_H05</t>
  </si>
  <si>
    <t>SI_NT7_H06-SI_NT5_H06</t>
  </si>
  <si>
    <t>SI_NT7_H07-SI_NT5_H07</t>
  </si>
  <si>
    <t>SI_NT7_H08-SI_NT5_H08</t>
  </si>
  <si>
    <t>SI_NT7_H09-SI_NT5_H09</t>
  </si>
  <si>
    <t>SI_NT7_H10-SI_NT5_H10</t>
  </si>
  <si>
    <t>SI_NT7_H11-SI_NT5_H11</t>
  </si>
  <si>
    <t>SI_NT7_H12-SI_NT5_H12</t>
  </si>
  <si>
    <t>B701-B501</t>
  </si>
  <si>
    <t>B701-B502</t>
  </si>
  <si>
    <t>B701-B503</t>
  </si>
  <si>
    <t>B701-B504</t>
  </si>
  <si>
    <t>B701-B505</t>
  </si>
  <si>
    <t>B701-B506</t>
  </si>
  <si>
    <t>B701-B507</t>
  </si>
  <si>
    <t>B701-B508</t>
  </si>
  <si>
    <t>B701-B509</t>
  </si>
  <si>
    <t>B701-B510</t>
  </si>
  <si>
    <t>B701-B511</t>
  </si>
  <si>
    <t>B701-B512</t>
  </si>
  <si>
    <t>B701-B513</t>
  </si>
  <si>
    <t>B701-B514</t>
  </si>
  <si>
    <t>B701-B515</t>
  </si>
  <si>
    <t>B701-B516</t>
  </si>
  <si>
    <t>B702-B501</t>
  </si>
  <si>
    <t>B702-B502</t>
  </si>
  <si>
    <t>B702-B503</t>
  </si>
  <si>
    <t>B702-B504</t>
  </si>
  <si>
    <t>B702-B505</t>
  </si>
  <si>
    <t>B702-B506</t>
  </si>
  <si>
    <t>B702-B507</t>
  </si>
  <si>
    <t>B702-B508</t>
  </si>
  <si>
    <t>B702-B509</t>
  </si>
  <si>
    <t>B702-B510</t>
  </si>
  <si>
    <t>B702-B511</t>
  </si>
  <si>
    <t>B702-B512</t>
  </si>
  <si>
    <t>B702-B513</t>
  </si>
  <si>
    <t>B702-B514</t>
  </si>
  <si>
    <t>B702-B515</t>
  </si>
  <si>
    <t>B702-B516</t>
  </si>
  <si>
    <t>B703-B501</t>
  </si>
  <si>
    <t>B703-B502</t>
  </si>
  <si>
    <t>B703-B503</t>
  </si>
  <si>
    <t>B703-B504</t>
  </si>
  <si>
    <t>B703-B505</t>
  </si>
  <si>
    <t>B703-B506</t>
  </si>
  <si>
    <t>B703-B507</t>
  </si>
  <si>
    <t>B703-B508</t>
  </si>
  <si>
    <t>B703-B509</t>
  </si>
  <si>
    <t>B703-B510</t>
  </si>
  <si>
    <t>B703-B511</t>
  </si>
  <si>
    <t>B703-B512</t>
  </si>
  <si>
    <t>B703-B513</t>
  </si>
  <si>
    <t>B703-B514</t>
  </si>
  <si>
    <t>B703-B515</t>
  </si>
  <si>
    <t>B703-B516</t>
  </si>
  <si>
    <t>B704-B501</t>
  </si>
  <si>
    <t>B704-B502</t>
  </si>
  <si>
    <t>B704-B503</t>
  </si>
  <si>
    <t>B704-B504</t>
  </si>
  <si>
    <t>B704-B505</t>
  </si>
  <si>
    <t>B704-B506</t>
  </si>
  <si>
    <t>B704-B507</t>
  </si>
  <si>
    <t>B704-B508</t>
  </si>
  <si>
    <t>B704-B509</t>
  </si>
  <si>
    <t>B704-B510</t>
  </si>
  <si>
    <t>B704-B511</t>
  </si>
  <si>
    <t>B704-B512</t>
  </si>
  <si>
    <t>B704-B513</t>
  </si>
  <si>
    <t>B704-B514</t>
  </si>
  <si>
    <t>B704-B515</t>
  </si>
  <si>
    <t>B704-B516</t>
  </si>
  <si>
    <t>B705-B501</t>
  </si>
  <si>
    <t>B705-B502</t>
  </si>
  <si>
    <t>B705-B503</t>
  </si>
  <si>
    <t>B705-B504</t>
  </si>
  <si>
    <t>B705-B505</t>
  </si>
  <si>
    <t>B705-B506</t>
  </si>
  <si>
    <t>B705-B507</t>
  </si>
  <si>
    <t>B705-B508</t>
  </si>
  <si>
    <t>B705-B509</t>
  </si>
  <si>
    <t>B705-B510</t>
  </si>
  <si>
    <t>B705-B511</t>
  </si>
  <si>
    <t>B705-B512</t>
  </si>
  <si>
    <t>B705-B513</t>
  </si>
  <si>
    <t>B705-B514</t>
  </si>
  <si>
    <t>B705-B515</t>
  </si>
  <si>
    <t>B705-B516</t>
  </si>
  <si>
    <t>B706-B501</t>
  </si>
  <si>
    <t>B706-B502</t>
  </si>
  <si>
    <t>B706-B503</t>
  </si>
  <si>
    <t>B706-B504</t>
  </si>
  <si>
    <t>B706-B505</t>
  </si>
  <si>
    <t>B706-B506</t>
  </si>
  <si>
    <t>B706-B507</t>
  </si>
  <si>
    <t>B706-B508</t>
  </si>
  <si>
    <t>B706-B509</t>
  </si>
  <si>
    <t>B706-B510</t>
  </si>
  <si>
    <t>B706-B511</t>
  </si>
  <si>
    <t>B706-B512</t>
  </si>
  <si>
    <t>B706-B513</t>
  </si>
  <si>
    <t>B706-B514</t>
  </si>
  <si>
    <t>B706-B515</t>
  </si>
  <si>
    <t>B706-B516</t>
  </si>
  <si>
    <t>B707-B501</t>
  </si>
  <si>
    <t>B707-B502</t>
  </si>
  <si>
    <t>B707-B503</t>
  </si>
  <si>
    <t>B707-B504</t>
  </si>
  <si>
    <t>B707-B505</t>
  </si>
  <si>
    <t>B707-B506</t>
  </si>
  <si>
    <t>B707-B507</t>
  </si>
  <si>
    <t>B707-B508</t>
  </si>
  <si>
    <t>B707-B509</t>
  </si>
  <si>
    <t>B707-B510</t>
  </si>
  <si>
    <t>B707-B511</t>
  </si>
  <si>
    <t>B707-B512</t>
  </si>
  <si>
    <t>B707-B513</t>
  </si>
  <si>
    <t>B707-B514</t>
  </si>
  <si>
    <t>B707-B515</t>
  </si>
  <si>
    <t>B707-B516</t>
  </si>
  <si>
    <t>B708-B501</t>
  </si>
  <si>
    <t>B708-B502</t>
  </si>
  <si>
    <t>B708-B503</t>
  </si>
  <si>
    <t>B708-B504</t>
  </si>
  <si>
    <t>B708-B505</t>
  </si>
  <si>
    <t>B708-B506</t>
  </si>
  <si>
    <t>B708-B507</t>
  </si>
  <si>
    <t>B708-B508</t>
  </si>
  <si>
    <t>B708-B509</t>
  </si>
  <si>
    <t>B708-B510</t>
  </si>
  <si>
    <t>B708-B511</t>
  </si>
  <si>
    <t>B708-B512</t>
  </si>
  <si>
    <t>B708-B513</t>
  </si>
  <si>
    <t>B708-B514</t>
  </si>
  <si>
    <t>B708-B515</t>
  </si>
  <si>
    <t>B708-B516</t>
  </si>
  <si>
    <t>B709-B501</t>
  </si>
  <si>
    <t>B709-B502</t>
  </si>
  <si>
    <t>B709-B503</t>
  </si>
  <si>
    <t>B709-B504</t>
  </si>
  <si>
    <t>B709-B505</t>
  </si>
  <si>
    <t>B709-B506</t>
  </si>
  <si>
    <t>B709-B507</t>
  </si>
  <si>
    <t>B709-B508</t>
  </si>
  <si>
    <t>B709-B509</t>
  </si>
  <si>
    <t>B709-B510</t>
  </si>
  <si>
    <t>B709-B511</t>
  </si>
  <si>
    <t>B709-B512</t>
  </si>
  <si>
    <t>B709-B513</t>
  </si>
  <si>
    <t>B709-B514</t>
  </si>
  <si>
    <t>B709-B515</t>
  </si>
  <si>
    <t>B709-B516</t>
  </si>
  <si>
    <t>B710-B501</t>
  </si>
  <si>
    <t>B710-B502</t>
  </si>
  <si>
    <t>B710-B503</t>
  </si>
  <si>
    <t>B710-B504</t>
  </si>
  <si>
    <t>B710-B505</t>
  </si>
  <si>
    <t>B710-B506</t>
  </si>
  <si>
    <t>B710-B507</t>
  </si>
  <si>
    <t>B710-B508</t>
  </si>
  <si>
    <t>B710-B509</t>
  </si>
  <si>
    <t>B710-B510</t>
  </si>
  <si>
    <t>B710-B511</t>
  </si>
  <si>
    <t>B710-B512</t>
  </si>
  <si>
    <t>B710-B513</t>
  </si>
  <si>
    <t>B710-B514</t>
  </si>
  <si>
    <t>B710-B515</t>
  </si>
  <si>
    <t>B710-B516</t>
  </si>
  <si>
    <t>B711-B501</t>
  </si>
  <si>
    <t>B711-B502</t>
  </si>
  <si>
    <t>B711-B503</t>
  </si>
  <si>
    <t>B711-B504</t>
  </si>
  <si>
    <t>B711-B505</t>
  </si>
  <si>
    <t>B711-B506</t>
  </si>
  <si>
    <t>B711-B507</t>
  </si>
  <si>
    <t>B711-B508</t>
  </si>
  <si>
    <t>B711-B509</t>
  </si>
  <si>
    <t>B711-B510</t>
  </si>
  <si>
    <t>B711-B511</t>
  </si>
  <si>
    <t>B711-B512</t>
  </si>
  <si>
    <t>B711-B513</t>
  </si>
  <si>
    <t>B711-B514</t>
  </si>
  <si>
    <t>B711-B515</t>
  </si>
  <si>
    <t>B711-B516</t>
  </si>
  <si>
    <t>B712-B501</t>
  </si>
  <si>
    <t>B712-B502</t>
  </si>
  <si>
    <t>B712-B503</t>
  </si>
  <si>
    <t>B712-B504</t>
  </si>
  <si>
    <t>B712-B505</t>
  </si>
  <si>
    <t>B712-B506</t>
  </si>
  <si>
    <t>B712-B507</t>
  </si>
  <si>
    <t>B712-B508</t>
  </si>
  <si>
    <t>B712-B509</t>
  </si>
  <si>
    <t>B712-B510</t>
  </si>
  <si>
    <t>B712-B511</t>
  </si>
  <si>
    <t>B712-B512</t>
  </si>
  <si>
    <t>B712-B513</t>
  </si>
  <si>
    <t>B712-B514</t>
  </si>
  <si>
    <t>B712-B515</t>
  </si>
  <si>
    <t>B712-B516</t>
  </si>
  <si>
    <t>B713-B501</t>
  </si>
  <si>
    <t>B713-B502</t>
  </si>
  <si>
    <t>B713-B503</t>
  </si>
  <si>
    <t>B713-B504</t>
  </si>
  <si>
    <t>B713-B505</t>
  </si>
  <si>
    <t>B713-B506</t>
  </si>
  <si>
    <t>B713-B507</t>
  </si>
  <si>
    <t>B713-B508</t>
  </si>
  <si>
    <t>B713-B509</t>
  </si>
  <si>
    <t>B713-B510</t>
  </si>
  <si>
    <t>B713-B511</t>
  </si>
  <si>
    <t>B713-B512</t>
  </si>
  <si>
    <t>B713-B513</t>
  </si>
  <si>
    <t>B713-B514</t>
  </si>
  <si>
    <t>B713-B515</t>
  </si>
  <si>
    <t>B713-B516</t>
  </si>
  <si>
    <t>B714-B501</t>
  </si>
  <si>
    <t>B714-B502</t>
  </si>
  <si>
    <t>B714-B503</t>
  </si>
  <si>
    <t>B714-B504</t>
  </si>
  <si>
    <t>B714-B505</t>
  </si>
  <si>
    <t>B714-B506</t>
  </si>
  <si>
    <t>B714-B507</t>
  </si>
  <si>
    <t>B714-B508</t>
  </si>
  <si>
    <t>B714-B509</t>
  </si>
  <si>
    <t>B714-B510</t>
  </si>
  <si>
    <t>B714-B511</t>
  </si>
  <si>
    <t>B714-B512</t>
  </si>
  <si>
    <t>B714-B513</t>
  </si>
  <si>
    <t>B714-B514</t>
  </si>
  <si>
    <t>B714-B515</t>
  </si>
  <si>
    <t>B714-B516</t>
  </si>
  <si>
    <t>B715-B501</t>
  </si>
  <si>
    <t>B715-B502</t>
  </si>
  <si>
    <t>B715-B503</t>
  </si>
  <si>
    <t>B715-B504</t>
  </si>
  <si>
    <t>B715-B505</t>
  </si>
  <si>
    <t>B715-B506</t>
  </si>
  <si>
    <t>B715-B507</t>
  </si>
  <si>
    <t>B715-B508</t>
  </si>
  <si>
    <t>B715-B509</t>
  </si>
  <si>
    <t>B715-B510</t>
  </si>
  <si>
    <t>B715-B511</t>
  </si>
  <si>
    <t>B715-B512</t>
  </si>
  <si>
    <t>B715-B513</t>
  </si>
  <si>
    <t>B715-B514</t>
  </si>
  <si>
    <t>B715-B515</t>
  </si>
  <si>
    <t>B715-B516</t>
  </si>
  <si>
    <t>B716-B501</t>
  </si>
  <si>
    <t>B716-B502</t>
  </si>
  <si>
    <t>B716-B503</t>
  </si>
  <si>
    <t>B716-B504</t>
  </si>
  <si>
    <t>B716-B505</t>
  </si>
  <si>
    <t>B716-B506</t>
  </si>
  <si>
    <t>B716-B507</t>
  </si>
  <si>
    <t>B716-B508</t>
  </si>
  <si>
    <t>B716-B509</t>
  </si>
  <si>
    <t>B716-B510</t>
  </si>
  <si>
    <t>B716-B511</t>
  </si>
  <si>
    <t>B716-B512</t>
  </si>
  <si>
    <t>B716-B513</t>
  </si>
  <si>
    <t>B716-B514</t>
  </si>
  <si>
    <t>B716-B515</t>
  </si>
  <si>
    <t>B716-B516</t>
  </si>
  <si>
    <t>B717-B501</t>
  </si>
  <si>
    <t>B717-B502</t>
  </si>
  <si>
    <t>B717-B503</t>
  </si>
  <si>
    <t>B717-B504</t>
  </si>
  <si>
    <t>B717-B505</t>
  </si>
  <si>
    <t>B717-B506</t>
  </si>
  <si>
    <t>B717-B507</t>
  </si>
  <si>
    <t>B717-B508</t>
  </si>
  <si>
    <t>B717-B509</t>
  </si>
  <si>
    <t>B717-B510</t>
  </si>
  <si>
    <t>B717-B511</t>
  </si>
  <si>
    <t>B717-B512</t>
  </si>
  <si>
    <t>B717-B513</t>
  </si>
  <si>
    <t>B717-B514</t>
  </si>
  <si>
    <t>B717-B515</t>
  </si>
  <si>
    <t>B717-B516</t>
  </si>
  <si>
    <t>B718-B501</t>
  </si>
  <si>
    <t>B718-B502</t>
  </si>
  <si>
    <t>B718-B503</t>
  </si>
  <si>
    <t>B718-B504</t>
  </si>
  <si>
    <t>B718-B505</t>
  </si>
  <si>
    <t>B718-B506</t>
  </si>
  <si>
    <t>B718-B507</t>
  </si>
  <si>
    <t>B718-B508</t>
  </si>
  <si>
    <t>B718-B509</t>
  </si>
  <si>
    <t>B718-B510</t>
  </si>
  <si>
    <t>B718-B511</t>
  </si>
  <si>
    <t>B718-B512</t>
  </si>
  <si>
    <t>B718-B513</t>
  </si>
  <si>
    <t>B718-B514</t>
  </si>
  <si>
    <t>B718-B515</t>
  </si>
  <si>
    <t>B718-B516</t>
  </si>
  <si>
    <t>B719-B501</t>
  </si>
  <si>
    <t>B719-B502</t>
  </si>
  <si>
    <t>B719-B503</t>
  </si>
  <si>
    <t>B719-B504</t>
  </si>
  <si>
    <t>B719-B505</t>
  </si>
  <si>
    <t>B719-B506</t>
  </si>
  <si>
    <t>B719-B507</t>
  </si>
  <si>
    <t>B719-B508</t>
  </si>
  <si>
    <t>B719-B509</t>
  </si>
  <si>
    <t>B719-B510</t>
  </si>
  <si>
    <t>B719-B511</t>
  </si>
  <si>
    <t>B719-B512</t>
  </si>
  <si>
    <t>B719-B513</t>
  </si>
  <si>
    <t>B719-B514</t>
  </si>
  <si>
    <t>B719-B515</t>
  </si>
  <si>
    <t>B719-B516</t>
  </si>
  <si>
    <t>B720-B501</t>
  </si>
  <si>
    <t>B720-B502</t>
  </si>
  <si>
    <t>B720-B503</t>
  </si>
  <si>
    <t>B720-B504</t>
  </si>
  <si>
    <t>B720-B505</t>
  </si>
  <si>
    <t>B720-B506</t>
  </si>
  <si>
    <t>B720-B507</t>
  </si>
  <si>
    <t>B720-B508</t>
  </si>
  <si>
    <t>B720-B509</t>
  </si>
  <si>
    <t>B720-B510</t>
  </si>
  <si>
    <t>B720-B511</t>
  </si>
  <si>
    <t>B720-B512</t>
  </si>
  <si>
    <t>B720-B513</t>
  </si>
  <si>
    <t>B720-B514</t>
  </si>
  <si>
    <t>B720-B515</t>
  </si>
  <si>
    <t>B720-B516</t>
  </si>
  <si>
    <t>B721-B501</t>
  </si>
  <si>
    <t>B721-B502</t>
  </si>
  <si>
    <t>B721-B503</t>
  </si>
  <si>
    <t>B721-B504</t>
  </si>
  <si>
    <t>B721-B505</t>
  </si>
  <si>
    <t>B721-B506</t>
  </si>
  <si>
    <t>B721-B507</t>
  </si>
  <si>
    <t>B721-B508</t>
  </si>
  <si>
    <t>B721-B509</t>
  </si>
  <si>
    <t>B721-B510</t>
  </si>
  <si>
    <t>B721-B511</t>
  </si>
  <si>
    <t>B721-B512</t>
  </si>
  <si>
    <t>B721-B513</t>
  </si>
  <si>
    <t>B721-B514</t>
  </si>
  <si>
    <t>B721-B515</t>
  </si>
  <si>
    <t>B721-B516</t>
  </si>
  <si>
    <t>B722-B501</t>
  </si>
  <si>
    <t>B722-B502</t>
  </si>
  <si>
    <t>B722-B503</t>
  </si>
  <si>
    <t>B722-B504</t>
  </si>
  <si>
    <t>B722-B505</t>
  </si>
  <si>
    <t>B722-B506</t>
  </si>
  <si>
    <t>B722-B507</t>
  </si>
  <si>
    <t>B722-B508</t>
  </si>
  <si>
    <t>B722-B509</t>
  </si>
  <si>
    <t>B722-B510</t>
  </si>
  <si>
    <t>B722-B511</t>
  </si>
  <si>
    <t>B722-B512</t>
  </si>
  <si>
    <t>B722-B513</t>
  </si>
  <si>
    <t>B722-B514</t>
  </si>
  <si>
    <t>B722-B515</t>
  </si>
  <si>
    <t>B722-B516</t>
  </si>
  <si>
    <t>B723-B501</t>
  </si>
  <si>
    <t>B723-B502</t>
  </si>
  <si>
    <t>B723-B503</t>
  </si>
  <si>
    <t>B723-B504</t>
  </si>
  <si>
    <t>B723-B505</t>
  </si>
  <si>
    <t>B723-B506</t>
  </si>
  <si>
    <t>B723-B507</t>
  </si>
  <si>
    <t>B723-B508</t>
  </si>
  <si>
    <t>B723-B509</t>
  </si>
  <si>
    <t>B723-B510</t>
  </si>
  <si>
    <t>B723-B511</t>
  </si>
  <si>
    <t>B723-B512</t>
  </si>
  <si>
    <t>B723-B513</t>
  </si>
  <si>
    <t>B723-B514</t>
  </si>
  <si>
    <t>B723-B515</t>
  </si>
  <si>
    <t>B723-B516</t>
  </si>
  <si>
    <t>B724-B501</t>
  </si>
  <si>
    <t>B724-B502</t>
  </si>
  <si>
    <t>B724-B503</t>
  </si>
  <si>
    <t>B724-B504</t>
  </si>
  <si>
    <t>B724-B505</t>
  </si>
  <si>
    <t>B724-B506</t>
  </si>
  <si>
    <t>B724-B507</t>
  </si>
  <si>
    <t>B724-B508</t>
  </si>
  <si>
    <t>B724-B509</t>
  </si>
  <si>
    <t>B724-B510</t>
  </si>
  <si>
    <t>B724-B511</t>
  </si>
  <si>
    <t>B724-B512</t>
  </si>
  <si>
    <t>B724-B513</t>
  </si>
  <si>
    <t>B724-B514</t>
  </si>
  <si>
    <t>B724-B515</t>
  </si>
  <si>
    <t>B724-B516</t>
  </si>
  <si>
    <t>NEBNextSI7Set1_S01</t>
  </si>
  <si>
    <t>NEBNextSI7Set1_S02</t>
  </si>
  <si>
    <t>NEBNextSI7Set1_S03</t>
  </si>
  <si>
    <t>NEBNextSI7Set1_S04</t>
  </si>
  <si>
    <t>NEBNextSI7Set1_S05</t>
  </si>
  <si>
    <t>NEBNextSI7Set1_S06</t>
  </si>
  <si>
    <t>NEBNextSI7Set1_S07</t>
  </si>
  <si>
    <t>NEBNextSI7Set1_S08</t>
  </si>
  <si>
    <t>NEBNextSI7Set1_S09</t>
  </si>
  <si>
    <t>NEBNextSI7Set1_S10</t>
  </si>
  <si>
    <t>NEBNextSI7Set1_S11</t>
  </si>
  <si>
    <t>NEBNextSI7Set1_S12</t>
  </si>
  <si>
    <t>NEBNextSI7Set2_S13</t>
  </si>
  <si>
    <t>NEBNextSI7Set2_S14</t>
  </si>
  <si>
    <t>NEBNextSI7Set2_S15</t>
  </si>
  <si>
    <t>NEBNextSI7Set2_S16</t>
  </si>
  <si>
    <t>NEBNextSI7Set2_S18</t>
  </si>
  <si>
    <t>NEBNextSI7Set2_S19</t>
  </si>
  <si>
    <t>NEBNextSI7Set2_S20</t>
  </si>
  <si>
    <t>NEBNextSI7Set2_S21</t>
  </si>
  <si>
    <t>NEBNextSI7Set2_S22</t>
  </si>
  <si>
    <t>NEBNextSI7Set2_S23</t>
  </si>
  <si>
    <t>NEBNextSI7Set3_S17</t>
  </si>
  <si>
    <t>NEBNextSI7Set2_S25</t>
  </si>
  <si>
    <t>NEBNextSI7Set2_S27</t>
  </si>
  <si>
    <t>NEBNextSI7Set3_S24</t>
  </si>
  <si>
    <t>NEBNextSI7Set3_S26</t>
  </si>
  <si>
    <t>NEBNextSI7Set3_S28</t>
  </si>
  <si>
    <t>NEBNextSI7Set3_S29</t>
  </si>
  <si>
    <t>NEBNextSI7Set3_S31</t>
  </si>
  <si>
    <t>NEBNextSI7Set3_S32</t>
  </si>
  <si>
    <t>NEBNextSI7Set3_S33</t>
  </si>
  <si>
    <t>NEBNextSI7Set3_S34</t>
  </si>
  <si>
    <t>NEBNextSI7Set3_S35</t>
  </si>
  <si>
    <t>NEBNextSI7Set3_S36</t>
  </si>
  <si>
    <t>NEBNextSI7Set3_S42</t>
  </si>
  <si>
    <t>NEBNextSI7Set4_S30</t>
  </si>
  <si>
    <t>NEBNextSI7Set4_S37</t>
  </si>
  <si>
    <t>NEBNextSI7Set4_S38</t>
  </si>
  <si>
    <t>NEBNextSI7Set4_S39</t>
  </si>
  <si>
    <t>NEBNextSI7Set4_S40</t>
  </si>
  <si>
    <t>NEBNextSI7Set4_S41</t>
  </si>
  <si>
    <t>NEBNextSI7Set4_S43</t>
  </si>
  <si>
    <t>NEBNextSI7Set4_S44</t>
  </si>
  <si>
    <t>NEBNextSI7Set4_S45</t>
  </si>
  <si>
    <t>NEBNextSI7Set4_S46</t>
  </si>
  <si>
    <t>NEBNextSI7Set4_S47</t>
  </si>
  <si>
    <t>NEBNextSI7Set4_S48</t>
  </si>
  <si>
    <t>Enter the "Sample Set Id" from the associated Study Design if availlable.</t>
  </si>
  <si>
    <t>QUOTE</t>
  </si>
  <si>
    <r>
      <t>Genome Size</t>
    </r>
    <r>
      <rPr>
        <b/>
        <sz val="10"/>
        <color rgb="FFFFFFFF"/>
        <rFont val="Arial"/>
        <family val="2"/>
      </rPr>
      <t xml:space="preserve">
(Mb)</t>
    </r>
  </si>
  <si>
    <t>Custom Index name</t>
  </si>
  <si>
    <t>Custom Index Sequence</t>
  </si>
  <si>
    <t>Select library Index Series from the dropdown.For Custom Indexes, select "Custom Indexes" and make sure to fill the Custom Indexes tab.</t>
  </si>
  <si>
    <t>Mandatory</t>
  </si>
  <si>
    <t>Mandatory, "-" is not allowed.</t>
  </si>
  <si>
    <t>Custom Index Series Name</t>
  </si>
  <si>
    <t>Dual or Single</t>
  </si>
  <si>
    <t>Mandatory - sequence as read by MiSeq</t>
  </si>
  <si>
    <t>EXAMPLE:</t>
  </si>
  <si>
    <t>N701</t>
  </si>
  <si>
    <t>N505</t>
  </si>
  <si>
    <t>TAAGGCGA</t>
  </si>
  <si>
    <t>TAGATCGC</t>
  </si>
  <si>
    <t>ATCACG</t>
  </si>
  <si>
    <t>ATGTCAGA</t>
  </si>
  <si>
    <t>DUALINDEX</t>
  </si>
  <si>
    <t>SINGLEINDEX</t>
  </si>
  <si>
    <t>Illumina TruSeq</t>
  </si>
  <si>
    <t>Mandatory for denovo genome assembly.</t>
  </si>
  <si>
    <t>Example for Library Submission:</t>
  </si>
  <si>
    <t>Example for Nucleic Acid Submission:</t>
  </si>
  <si>
    <t>Request ID</t>
  </si>
  <si>
    <t>Non-listed commercial indexes</t>
  </si>
  <si>
    <t>Library Index Series *</t>
  </si>
  <si>
    <t>Prior to submitting your workorder, please contact pm.genome@mcgill.ca to discuss your custom or non-listed indexes.</t>
  </si>
  <si>
    <t>BioO_NextFlexChIPSeq_01</t>
  </si>
  <si>
    <t>BioO_NextFlexChIPSeq_02</t>
  </si>
  <si>
    <t>BioO_NextFlexChIPSeq_03</t>
  </si>
  <si>
    <t>BioO_NextFlexChIPSeq_04</t>
  </si>
  <si>
    <t>BioO_NextFlexChIPSeq_05</t>
  </si>
  <si>
    <t>BioO_NextFlexChIPSeq_06</t>
  </si>
  <si>
    <t>BioO_NextFlexChIPSeq_07</t>
  </si>
  <si>
    <t>BioO_NextFlexChIPSeq_08</t>
  </si>
  <si>
    <t>BioO_NextFlexChIPSeq_09</t>
  </si>
  <si>
    <t>BioO_NextFlexChIPSeq_10</t>
  </si>
  <si>
    <t>BioO_NextFlexChIPSeq_11</t>
  </si>
  <si>
    <t>BioO_NextFlexChIPSeq_12</t>
  </si>
  <si>
    <t>BioO_NextFlexChIPSeq_13</t>
  </si>
  <si>
    <t>BioO_NextFlexChIPSeq_14</t>
  </si>
  <si>
    <t>BioO_NextFlexChIPSeq_15</t>
  </si>
  <si>
    <t>BioO_NextFlexChIPSeq_16</t>
  </si>
  <si>
    <t>BioO_NextFlexChIPSeq_17</t>
  </si>
  <si>
    <t>BioO_NextFlexChIPSeq_18</t>
  </si>
  <si>
    <t>BioO_NextFlexChIPSeq_19</t>
  </si>
  <si>
    <t>BioO_NextFlexChIPSeq_20</t>
  </si>
  <si>
    <t>BioO_NextFlexChIPSeq_21</t>
  </si>
  <si>
    <t>BioO_NextFlexChIPSeq_22</t>
  </si>
  <si>
    <t>BioO_NextFlexChIPSeq_23</t>
  </si>
  <si>
    <t>BioO_NextFlexChIPSeq_24</t>
  </si>
  <si>
    <t>BioO_NextFlexChIPSeq_25</t>
  </si>
  <si>
    <t>BioO_NextFlexChIPSeq_26</t>
  </si>
  <si>
    <t>BioO_NextFlexChIPSeq_27</t>
  </si>
  <si>
    <t>BioO_NextFlexChIPSeq_28</t>
  </si>
  <si>
    <t>BioO_NextFlexChIPSeq_29</t>
  </si>
  <si>
    <t>BioO_NextFlexChIPSeq_30</t>
  </si>
  <si>
    <t>BioO_NextFlexChIPSeq_31</t>
  </si>
  <si>
    <t>BioO_NextFlexChIPSeq_32</t>
  </si>
  <si>
    <t>BioO_NextFlexChIPSeq_33</t>
  </si>
  <si>
    <t>BioO_NextFlexChIPSeq_34</t>
  </si>
  <si>
    <t>BioO_NextFlexChIPSeq_35</t>
  </si>
  <si>
    <t>BioO_NextFlexChIPSeq_36</t>
  </si>
  <si>
    <t>BioO_NextFlexChIPSeq_37</t>
  </si>
  <si>
    <t>BioO_NextFlexChIPSeq_38</t>
  </si>
  <si>
    <t>BioO_NextFlexChIPSeq_39</t>
  </si>
  <si>
    <t>BioO_NextFlexChIPSeq_40</t>
  </si>
  <si>
    <t>BioO_NextFlexChIPSeq_41</t>
  </si>
  <si>
    <t>BioO_NextFlexChIPSeq_42</t>
  </si>
  <si>
    <t>BioO_NextFlexChIPSeq_43</t>
  </si>
  <si>
    <t>BioO_NextFlexChIPSeq_44</t>
  </si>
  <si>
    <t>BioO_NextFlexChIPSeq_45</t>
  </si>
  <si>
    <t>BioO_NextFlexChIPSeq_46</t>
  </si>
  <si>
    <t>BioO_NextFlexChIPSeq_47</t>
  </si>
  <si>
    <t>BioO_NextFlexChIPSeq_48</t>
  </si>
  <si>
    <t>OvationSolo_RNASeq_BC001</t>
  </si>
  <si>
    <t>OvationSolo_RNASeq_BC002</t>
  </si>
  <si>
    <t>OvationSolo_RNASeq_BC003</t>
  </si>
  <si>
    <t>OvationSolo_RNASeq_BC004</t>
  </si>
  <si>
    <t>OvationSolo_RNASeq_BC005</t>
  </si>
  <si>
    <t>OvationSolo_RNASeq_BC006</t>
  </si>
  <si>
    <t>OvationSolo_RNASeq_BC007</t>
  </si>
  <si>
    <t>OvationSolo_RNASeq_BC008</t>
  </si>
  <si>
    <t>OvationSolo_RNASeq_BC009</t>
  </si>
  <si>
    <t>OvationSolo_RNASeq_BC010</t>
  </si>
  <si>
    <t>OvationSolo_RNASeq_BC011</t>
  </si>
  <si>
    <t>OvationSolo_RNASeq_BC012</t>
  </si>
  <si>
    <t>OvationSolo_RNASeq_BC013</t>
  </si>
  <si>
    <t>OvationSolo_RNASeq_BC014</t>
  </si>
  <si>
    <t>OvationSolo_RNASeq_BC015</t>
  </si>
  <si>
    <t>OvationSolo_RNASeq_BC016</t>
  </si>
  <si>
    <t>OvationSolo_RNASeq_BC017</t>
  </si>
  <si>
    <t>OvationSolo_RNASeq_BC018</t>
  </si>
  <si>
    <t>OvationSolo_RNASeq_BC019</t>
  </si>
  <si>
    <t>OvationSolo_RNASeq_BC020</t>
  </si>
  <si>
    <t>OvationSolo_RNASeq_BC021</t>
  </si>
  <si>
    <t>OvationSolo_RNASeq_BC022</t>
  </si>
  <si>
    <t>OvationSolo_RNASeq_BC023</t>
  </si>
  <si>
    <t>OvationSolo_RNASeq_BC024</t>
  </si>
  <si>
    <t>OvationSolo_RNASeq_BC025</t>
  </si>
  <si>
    <t>OvationSolo_RNASeq_BC026</t>
  </si>
  <si>
    <t>OvationSolo_RNASeq_BC027</t>
  </si>
  <si>
    <t>OvationSolo_RNASeq_BC028</t>
  </si>
  <si>
    <t>OvationSolo_RNASeq_BC029</t>
  </si>
  <si>
    <t>OvationSolo_RNASeq_BC030</t>
  </si>
  <si>
    <t>OvationSolo_RNASeq_BC031</t>
  </si>
  <si>
    <t>OvationSolo_RNASeq_BC032</t>
  </si>
  <si>
    <t>OvationSolo_RNASeq_BC033</t>
  </si>
  <si>
    <t>OvationSolo_RNASeq_BC034</t>
  </si>
  <si>
    <t>OvationSolo_RNASeq_BC035</t>
  </si>
  <si>
    <t>OvationSolo_RNASeq_BC036</t>
  </si>
  <si>
    <t>OvationSolo_RNASeq_BC037</t>
  </si>
  <si>
    <t>OvationSolo_RNASeq_BC038</t>
  </si>
  <si>
    <t>OvationSolo_RNASeq_BC039</t>
  </si>
  <si>
    <t>OvationSolo_RNASeq_BC040</t>
  </si>
  <si>
    <t>OvationSolo_RNASeq_BC041</t>
  </si>
  <si>
    <t>OvationSolo_RNASeq_BC042</t>
  </si>
  <si>
    <t>OvationSolo_RNASeq_BC043</t>
  </si>
  <si>
    <t>OvationSolo_RNASeq_BC044</t>
  </si>
  <si>
    <t>OvationSolo_RNASeq_BC045</t>
  </si>
  <si>
    <t>OvationSolo_RNASeq_BC046</t>
  </si>
  <si>
    <t>OvationSolo_RNASeq_BC047</t>
  </si>
  <si>
    <t>OvationSolo_RNASeq_BC048</t>
  </si>
  <si>
    <t>OvationSolo_RNASeq_BC049</t>
  </si>
  <si>
    <t>OvationSolo_RNASeq_BC050</t>
  </si>
  <si>
    <t>OvationSolo_RNASeq_BC051</t>
  </si>
  <si>
    <t>OvationSolo_RNASeq_BC052</t>
  </si>
  <si>
    <t>OvationSolo_RNASeq_BC053</t>
  </si>
  <si>
    <t>OvationSolo_RNASeq_BC054</t>
  </si>
  <si>
    <t>OvationSolo_RNASeq_BC055</t>
  </si>
  <si>
    <t>OvationSolo_RNASeq_BC056</t>
  </si>
  <si>
    <t>OvationSolo_RNASeq_BC057</t>
  </si>
  <si>
    <t>OvationSolo_RNASeq_BC058</t>
  </si>
  <si>
    <t>OvationSolo_RNASeq_BC059</t>
  </si>
  <si>
    <t>OvationSolo_RNASeq_BC060</t>
  </si>
  <si>
    <t>OvationSolo_RNASeq_BC061</t>
  </si>
  <si>
    <t>OvationSolo_RNASeq_BC062</t>
  </si>
  <si>
    <t>OvationSolo_RNASeq_BC063</t>
  </si>
  <si>
    <t>OvationSolo_RNASeq_BC064</t>
  </si>
  <si>
    <t>OvationSolo_RNASeq_BC065</t>
  </si>
  <si>
    <t>OvationSolo_RNASeq_BC066</t>
  </si>
  <si>
    <t>OvationSolo_RNASeq_BC067</t>
  </si>
  <si>
    <t>OvationSolo_RNASeq_BC068</t>
  </si>
  <si>
    <t>OvationSolo_RNASeq_BC069</t>
  </si>
  <si>
    <t>OvationSolo_RNASeq_BC070</t>
  </si>
  <si>
    <t>OvationSolo_RNASeq_BC071</t>
  </si>
  <si>
    <t>OvationSolo_RNASeq_BC072</t>
  </si>
  <si>
    <t>OvationSolo_RNASeq_BC073</t>
  </si>
  <si>
    <t>OvationSolo_RNASeq_BC074</t>
  </si>
  <si>
    <t>OvationSolo_RNASeq_BC075</t>
  </si>
  <si>
    <t>OvationSolo_RNASeq_BC076</t>
  </si>
  <si>
    <t>OvationSolo_RNASeq_BC077</t>
  </si>
  <si>
    <t>OvationSolo_RNASeq_BC078</t>
  </si>
  <si>
    <t>OvationSolo_RNASeq_BC079</t>
  </si>
  <si>
    <t>OvationSolo_RNASeq_BC080</t>
  </si>
  <si>
    <t>OvationSolo_RNASeq_BC081</t>
  </si>
  <si>
    <t>OvationSolo_RNASeq_BC082</t>
  </si>
  <si>
    <t>OvationSolo_RNASeq_BC083</t>
  </si>
  <si>
    <t>OvationSolo_RNASeq_BC084</t>
  </si>
  <si>
    <t>OvationSolo_RNASeq_BC085</t>
  </si>
  <si>
    <t>OvationSolo_RNASeq_BC086</t>
  </si>
  <si>
    <t>OvationSolo_RNASeq_BC087</t>
  </si>
  <si>
    <t>OvationSolo_RNASeq_BC088</t>
  </si>
  <si>
    <t>OvationSolo_RNASeq_BC089</t>
  </si>
  <si>
    <t>OvationSolo_RNASeq_BC090</t>
  </si>
  <si>
    <t>OvationSolo_RNASeq_BC091</t>
  </si>
  <si>
    <t>OvationSolo_RNASeq_BC092</t>
  </si>
  <si>
    <t>OvationSolo_RNASeq_BC093</t>
  </si>
  <si>
    <t>OvationSolo_RNASeq_BC094</t>
  </si>
  <si>
    <t>OvationSolo_RNASeq_BC095</t>
  </si>
  <si>
    <t>OvationSolo_RNASeq_BC096</t>
  </si>
  <si>
    <t>Reference Allowed</t>
  </si>
  <si>
    <t>INCORRECT REFERENCE</t>
  </si>
  <si>
    <t>color top background</t>
  </si>
  <si>
    <t>INDICATE NUMBER IN POOL</t>
  </si>
  <si>
    <t>adapt_001</t>
  </si>
  <si>
    <t>adapt_002</t>
  </si>
  <si>
    <t>adapt_003</t>
  </si>
  <si>
    <t>adapt_004</t>
  </si>
  <si>
    <t>adapt_005</t>
  </si>
  <si>
    <t>adapt_006</t>
  </si>
  <si>
    <t>adapt_007</t>
  </si>
  <si>
    <t>adapt_008</t>
  </si>
  <si>
    <t>adapt_009</t>
  </si>
  <si>
    <t>adapt_010</t>
  </si>
  <si>
    <t>adapt_011</t>
  </si>
  <si>
    <t>adapt_012</t>
  </si>
  <si>
    <t>adapt_013</t>
  </si>
  <si>
    <t>adapt_014</t>
  </si>
  <si>
    <t>adapt_015</t>
  </si>
  <si>
    <t>adapt_016</t>
  </si>
  <si>
    <t>adapt_017</t>
  </si>
  <si>
    <t>adapt_018</t>
  </si>
  <si>
    <t>adapt_019</t>
  </si>
  <si>
    <t>adapt_020</t>
  </si>
  <si>
    <t>adapt_021</t>
  </si>
  <si>
    <t>adapt_022</t>
  </si>
  <si>
    <t>adapt_023</t>
  </si>
  <si>
    <t>adapt_024</t>
  </si>
  <si>
    <t>adapt_025</t>
  </si>
  <si>
    <t>adapt_026</t>
  </si>
  <si>
    <t>adapt_027</t>
  </si>
  <si>
    <t>adapt_028</t>
  </si>
  <si>
    <t>adapt_029</t>
  </si>
  <si>
    <t>adapt_030</t>
  </si>
  <si>
    <t>adapt_031</t>
  </si>
  <si>
    <t>adapt_032</t>
  </si>
  <si>
    <t>adapt_033</t>
  </si>
  <si>
    <t>adapt_034</t>
  </si>
  <si>
    <t>adapt_035</t>
  </si>
  <si>
    <t>adapt_036</t>
  </si>
  <si>
    <t>adapt_037</t>
  </si>
  <si>
    <t>adapt_038</t>
  </si>
  <si>
    <t>adapt_039</t>
  </si>
  <si>
    <t>adapt_040</t>
  </si>
  <si>
    <t>adapt_041</t>
  </si>
  <si>
    <t>adapt_042</t>
  </si>
  <si>
    <t>adapt_043</t>
  </si>
  <si>
    <t>adapt_044</t>
  </si>
  <si>
    <t>adapt_045</t>
  </si>
  <si>
    <t>adapt_046</t>
  </si>
  <si>
    <t>adapt_047</t>
  </si>
  <si>
    <t>adapt_048</t>
  </si>
  <si>
    <t>adapt_049</t>
  </si>
  <si>
    <t>adapt_050</t>
  </si>
  <si>
    <t>adapt_051</t>
  </si>
  <si>
    <t>adapt_052</t>
  </si>
  <si>
    <t>adapt_053</t>
  </si>
  <si>
    <t>adapt_054</t>
  </si>
  <si>
    <t>adapt_055</t>
  </si>
  <si>
    <t>adapt_056</t>
  </si>
  <si>
    <t>adapt_057</t>
  </si>
  <si>
    <t>adapt_058</t>
  </si>
  <si>
    <t>adapt_059</t>
  </si>
  <si>
    <t>adapt_060</t>
  </si>
  <si>
    <t>adapt_061</t>
  </si>
  <si>
    <t>adapt_062</t>
  </si>
  <si>
    <t>ranges!Y3:Y98</t>
  </si>
  <si>
    <t>10x Genomics - Dual Index Kit NN Set A</t>
  </si>
  <si>
    <t>10x Genomics - Dual Index Kit NT Set A</t>
  </si>
  <si>
    <t>10x Genomics - Dual Index Kit TT Set A</t>
  </si>
  <si>
    <t>10x Genomics - Single Index Kit N (SI-NA-...) Set A</t>
  </si>
  <si>
    <t>10x Genomics - Single Index Kit T (SI-GA-...) Set A</t>
  </si>
  <si>
    <t>Agilent - HaloPlex HS Target Enrichment (blue/orange/yellow/clear color plates)</t>
  </si>
  <si>
    <t>Agilent - SureSelect XT HS (high-sensitivity)</t>
  </si>
  <si>
    <t>Agilent - SureSelect XT HS (high-sensitivity/version 2) - 3 digit</t>
  </si>
  <si>
    <t>Agilent - SureSelect XT LI (low-input)</t>
  </si>
  <si>
    <t>Agilent - SureSelect XT (version 1)</t>
  </si>
  <si>
    <t>Broad Institute - sgRNA (guide RNA) index definition</t>
  </si>
  <si>
    <t>Broad Institute - SmartSeq2 index (combinatorial dual)</t>
  </si>
  <si>
    <t>Dovetail - HiChIP MNase Kit</t>
  </si>
  <si>
    <t>GenDX -  NGSgo IndX plate I/II/III/IV (GenDX #2342456)</t>
  </si>
  <si>
    <t>GeoMx - DSP index</t>
  </si>
  <si>
    <t>Illumina - Made by IDT for Illumina-Nextera UDP (version 1)</t>
  </si>
  <si>
    <t>Illumina - Made by IDT for Illumina-Nextera UDP (version 2)</t>
  </si>
  <si>
    <t>Illumina - Made by IDT for Illumina-Truseq UDI (version 1)</t>
  </si>
  <si>
    <t>Illumina - Made by IDT for Illumina-Truseq UDI (version 2)</t>
  </si>
  <si>
    <t>Illumina - Nextera DNA CD Indexes (combinatorial dual)</t>
  </si>
  <si>
    <t>Illumina - Nextera Rapid Capture Custom Enrichment Kit</t>
  </si>
  <si>
    <t>Illumina - Nextera XT Index Kit</t>
  </si>
  <si>
    <t>Illumina - Nextera XT Index Kit v2</t>
  </si>
  <si>
    <t>Illumina - TruSeq DNA and RNA CD Indexes</t>
  </si>
  <si>
    <t>Illumina - TruSeq Single Indexes</t>
  </si>
  <si>
    <t>Illumina - TruSeq Small RNA</t>
  </si>
  <si>
    <t>Illumina - TruSight Amplicon Panels</t>
  </si>
  <si>
    <t>Integrated DNA Technologies (IDT) - xGen Nextera UDI-non-UMI Adapters 8bp - 3 digit</t>
  </si>
  <si>
    <t>Integrated DNA Technologies (IDT) - xGen UDI-non-UMI Adapters 10bp - 3 digit</t>
  </si>
  <si>
    <t>Integrated DNA Technologies (IDT) - xGen UDI-non-UMI Adapters 8bp - 2 digit</t>
  </si>
  <si>
    <t>Integrated DNA Technologies (IDT) - xGen UDI-UMI Adapters 8bp - 2 digit</t>
  </si>
  <si>
    <t>Integrated DNA Technologies (IDT) - xGen UDI-UMI Adapters 8bp - 3 digit</t>
  </si>
  <si>
    <t>Integrated DNA Technologies (IDT) - xGen UDI-UMI Methylated Adapters 8bp - 2 digit</t>
  </si>
  <si>
    <t>Lucigen - NxSeq AmpFREE Low DNA Library Kit</t>
  </si>
  <si>
    <t>MGI Tech - MGI Easy DNA Adaptors</t>
  </si>
  <si>
    <t>MGI Tech - MGI UDB dual index barcodes</t>
  </si>
  <si>
    <t>MGI Tech - Single index balanced pools</t>
  </si>
  <si>
    <t>New England Biolabs (NEB) - NEBNext Dual index Multiplex Oligos for Illumina Index Primers Set 2 (NEB #E7780S)</t>
  </si>
  <si>
    <t>New England Biolabs (NEB) - NEBNext Enzymatic Methyl-seq</t>
  </si>
  <si>
    <t>New England Biolabs (NEB) - NEBNext Multiplex Oligos for Illumina Index Primers Set 1/2/3/4 (NEB #E7335/#E7500/#E7710/#E7730)</t>
  </si>
  <si>
    <t>New England Biolabs (NEB) - NEBNext Multiplex Oligos for Illumina (NEB #E6609)</t>
  </si>
  <si>
    <t>New England Biolabs (NEB) - NEBNext Unique dual index non-UMI Set1 (NEB #E6440)</t>
  </si>
  <si>
    <t>New England Biolabs (NEB) - NEBNext Unique dual index non-UMI Set2 (NEB #E6442)</t>
  </si>
  <si>
    <t>New England Biolabs (NEB) - NEBNext Unique dual index non-UMI Set3 (NEB #E6444)</t>
  </si>
  <si>
    <t>New England Biolabs (NEB) - NEBNext Unique dual index non-UMI Set4 (NEB #E6446)</t>
  </si>
  <si>
    <t>Omixon - HLA Twin Index (Plates A/B/C)</t>
  </si>
  <si>
    <t>Oxford Nanopore - Native Barcoding Set</t>
  </si>
  <si>
    <t>Perkin Elmer - BioO NextFlexChIPSeq (NOVA-514120/NOVA-514121/NOVA-514122/NOVA-514123)</t>
  </si>
  <si>
    <t>Perkin Elmer - Bioo Scientific NEXTflex-96 DNA Barcodes</t>
  </si>
  <si>
    <t>QIAgen - QIAseq miRNA NGS 96 Index IL (QIAgen #331565)</t>
  </si>
  <si>
    <t>QIAgen - QIAseq miRNA NGS ILM IPD</t>
  </si>
  <si>
    <t>seqWell - seqWell Indices (combinatorial dual)</t>
  </si>
  <si>
    <t>Swift Biosciences - Swift Normalase Unique Dual Index</t>
  </si>
  <si>
    <t>Tecan - Ovation Solo RNASeq index (S02221/S02238/S02574)</t>
  </si>
  <si>
    <t>TwinStrand Biosciences - Twin Strand duplex sequencing</t>
  </si>
  <si>
    <t>Universal Sequencing - TELL-Seq index</t>
  </si>
  <si>
    <t>ranges!Z3:Z98</t>
  </si>
  <si>
    <t>SI_NN7_A01-SI_NN5_A01</t>
  </si>
  <si>
    <t>HaloPlex_Blue_A01</t>
  </si>
  <si>
    <t>SSXTHS701</t>
  </si>
  <si>
    <t>BROAD_sgRNA_A01</t>
  </si>
  <si>
    <t>BRD701-BRD501</t>
  </si>
  <si>
    <t>DT_Set1_UDI_PrimerPair1_i7-DT_Set1_UDI_PrimerPair1_i5</t>
  </si>
  <si>
    <t>GenDx001_I701-I501</t>
  </si>
  <si>
    <t>DSP70577-DSP50577</t>
  </si>
  <si>
    <t>H701-H501</t>
  </si>
  <si>
    <t>A701-A501</t>
  </si>
  <si>
    <t>IDT_10nt_UDI_i7_001-IDT_10nt_UDI_i5_001</t>
  </si>
  <si>
    <t>IDTMU701-IDTMU501</t>
  </si>
  <si>
    <t>NS_Adaptor_1</t>
  </si>
  <si>
    <t>MGI01_A01_Barcode_1</t>
  </si>
  <si>
    <t>MGI_Barcode1_UDB_001-MGI_Barcode2_UDB_001</t>
  </si>
  <si>
    <t>SI-MGIPool-C01A.4plex</t>
  </si>
  <si>
    <t>NEBNextDi701-NEBNextDi501</t>
  </si>
  <si>
    <t>NEBEM701-NEBEM501</t>
  </si>
  <si>
    <t>BC01</t>
  </si>
  <si>
    <t>BioOHT_1</t>
  </si>
  <si>
    <t>QIAUDI7001-QIAUDI5001</t>
  </si>
  <si>
    <t>T501</t>
  </si>
  <si>
    <t>D701rc-D501</t>
  </si>
  <si>
    <t>v2_Ad2.1-v2_Ad1.1</t>
  </si>
  <si>
    <t>DAIcrisper_R01</t>
  </si>
  <si>
    <t>ranges!AA3:AA98</t>
  </si>
  <si>
    <t>SI_NN7_A02-SI_NN5_A02</t>
  </si>
  <si>
    <t>HaloPlex_Blue_B01</t>
  </si>
  <si>
    <t>SSXTHS702</t>
  </si>
  <si>
    <t>BROAD_sgRNA_A02</t>
  </si>
  <si>
    <t>BRD701-BRD502</t>
  </si>
  <si>
    <t>DT_Set1_UDI_PrimerPair2_i7-DT_Set1_UDI_PrimerPair2_i5</t>
  </si>
  <si>
    <t>DSP70578-DSP50578</t>
  </si>
  <si>
    <t>H701-H502</t>
  </si>
  <si>
    <t>A701-A502</t>
  </si>
  <si>
    <t>IDT_10nt_UDI_i7_002-IDT_10nt_UDI_i5_002</t>
  </si>
  <si>
    <t>IDTMU702-IDTMU502</t>
  </si>
  <si>
    <t>NS_Adaptor_3</t>
  </si>
  <si>
    <t>MGI02_B01_Barcode_2</t>
  </si>
  <si>
    <t>MGI_Barcode1_UDB_002-MGI_Barcode2_UDB_002</t>
  </si>
  <si>
    <t>SI-MGIPool-C01B.4plex</t>
  </si>
  <si>
    <t>NEBNextDi701-NEBNextDi502</t>
  </si>
  <si>
    <t>NEBEM702-NEBEM502</t>
  </si>
  <si>
    <t>BC02</t>
  </si>
  <si>
    <t>BioOHT_2</t>
  </si>
  <si>
    <t>QIAUDI7002-QIAUDI5002</t>
  </si>
  <si>
    <t>T502</t>
  </si>
  <si>
    <t>D701rc-D502</t>
  </si>
  <si>
    <t>v2_Ad2.2-v2_Ad1.2</t>
  </si>
  <si>
    <t>DAIcrisper_R02</t>
  </si>
  <si>
    <t>ranges!AB3:AB98</t>
  </si>
  <si>
    <t>SI_NN7_A03-SI_NN5_A03</t>
  </si>
  <si>
    <t>HaloPlex_Blue_C01</t>
  </si>
  <si>
    <t>SSXTHS703</t>
  </si>
  <si>
    <t>BROAD_sgRNA_A03</t>
  </si>
  <si>
    <t>BRD701-BRD503</t>
  </si>
  <si>
    <t>DT_Set1_UDI_PrimerPair3_i7-DT_Set1_UDI_PrimerPair3_i5</t>
  </si>
  <si>
    <t>DSP70579-DSP50579</t>
  </si>
  <si>
    <t>H701-H503</t>
  </si>
  <si>
    <t>A701-A503</t>
  </si>
  <si>
    <t>IDT_10nt_UDI_i7_003-IDT_10nt_UDI_i5_003</t>
  </si>
  <si>
    <t>IDTMU703-IDTMU503</t>
  </si>
  <si>
    <t>NS_Adaptor_4</t>
  </si>
  <si>
    <t>MGI03_C01_Barcode_3</t>
  </si>
  <si>
    <t>MGI_Barcode1_UDB_003-MGI_Barcode2_UDB_003</t>
  </si>
  <si>
    <t>SI-MGIPool-C02.8plex</t>
  </si>
  <si>
    <t>NEBNextDi701-NEBNextDi503</t>
  </si>
  <si>
    <t>NEBEM703-NEBEM503</t>
  </si>
  <si>
    <t>BC03</t>
  </si>
  <si>
    <t>BioOHT_3</t>
  </si>
  <si>
    <t>QIAUDI7003-QIAUDI5003</t>
  </si>
  <si>
    <t>T503</t>
  </si>
  <si>
    <t>D701rc-D503</t>
  </si>
  <si>
    <t>v2_Ad2.3-v2_Ad1.3</t>
  </si>
  <si>
    <t>DAIcrisper_R03</t>
  </si>
  <si>
    <t>ranges!AC3:AC98</t>
  </si>
  <si>
    <t>SI_NN7_A04-SI_NN5_A04</t>
  </si>
  <si>
    <t>HaloPlex_Blue_D01</t>
  </si>
  <si>
    <t>SSXTHS704</t>
  </si>
  <si>
    <t>BROAD_sgRNA_A04</t>
  </si>
  <si>
    <t>BRD701-BRD504</t>
  </si>
  <si>
    <t>DT_Set1_UDI_PrimerPair4_i7-DT_Set1_UDI_PrimerPair4_i5</t>
  </si>
  <si>
    <t>DSP70580-DSP50580</t>
  </si>
  <si>
    <t>H701-H504</t>
  </si>
  <si>
    <t>A701-A504</t>
  </si>
  <si>
    <t>IDT_10nt_UDI_i7_004-IDT_10nt_UDI_i5_004</t>
  </si>
  <si>
    <t>IDTMU704-IDTMU504</t>
  </si>
  <si>
    <t>NS_Adaptor_5</t>
  </si>
  <si>
    <t>MGI04_D01_Barcode_4</t>
  </si>
  <si>
    <t>MGI_Barcode1_UDB_004-MGI_Barcode2_UDB_004</t>
  </si>
  <si>
    <t>SI-MGIPool-C03.8plex</t>
  </si>
  <si>
    <t>NEBNextDi701-NEBNextDi504</t>
  </si>
  <si>
    <t>NEBEM704-NEBEM504</t>
  </si>
  <si>
    <t>BC04</t>
  </si>
  <si>
    <t>BioOHT_4</t>
  </si>
  <si>
    <t>QIAUDI7004-QIAUDI5004</t>
  </si>
  <si>
    <t>T504</t>
  </si>
  <si>
    <t>D701rc-D504</t>
  </si>
  <si>
    <t>v2_Ad2.4-v2_Ad1.4</t>
  </si>
  <si>
    <t>DAIcrisper_R04</t>
  </si>
  <si>
    <t>SI_NN7_A05-SI_NN5_A05</t>
  </si>
  <si>
    <t>HaloPlex_Blue_E01</t>
  </si>
  <si>
    <t>SSXTHS705</t>
  </si>
  <si>
    <t>BROAD_sgRNA_A05</t>
  </si>
  <si>
    <t>BRD701-BRD505</t>
  </si>
  <si>
    <t>DT_Set1_UDI_PrimerPair5_i7-DT_Set1_UDI_PrimerPair5_i5</t>
  </si>
  <si>
    <t>DSP70581-DSP50581</t>
  </si>
  <si>
    <t>H701-H505</t>
  </si>
  <si>
    <t>A701-A505</t>
  </si>
  <si>
    <t>IDT_10nt_UDI_i7_005-IDT_10nt_UDI_i5_005</t>
  </si>
  <si>
    <t>IDTMU705-IDTMU505</t>
  </si>
  <si>
    <t>NS_Adaptor_6</t>
  </si>
  <si>
    <t>MGI05_E01_Barcode_13</t>
  </si>
  <si>
    <t>MGI_Barcode1_UDB_005-MGI_Barcode2_UDB_005</t>
  </si>
  <si>
    <t>SI-MGIPool-C04.8plex</t>
  </si>
  <si>
    <t>NEBNextDi701-NEBNextDi505</t>
  </si>
  <si>
    <t>NEBEM705-NEBEM505</t>
  </si>
  <si>
    <t>BC05</t>
  </si>
  <si>
    <t>BioOHT_5</t>
  </si>
  <si>
    <t>QIAUDI7005-QIAUDI5005</t>
  </si>
  <si>
    <t>T505</t>
  </si>
  <si>
    <t>D701rc-D505</t>
  </si>
  <si>
    <t>v2_Ad2.5-v2_Ad1.5</t>
  </si>
  <si>
    <t>DAIcrisper_R05</t>
  </si>
  <si>
    <t>SI_NN7_A06-SI_NN5_A06</t>
  </si>
  <si>
    <t>HaloPlex_Blue_F01</t>
  </si>
  <si>
    <t>SSXTHS706</t>
  </si>
  <si>
    <t>BROAD_sgRNA_A06</t>
  </si>
  <si>
    <t>BRD701-BRD506</t>
  </si>
  <si>
    <t>DT_Set1_UDI_PrimerPair6_i7-DT_Set1_UDI_PrimerPair6_i5</t>
  </si>
  <si>
    <t>DSP70582-DSP50582</t>
  </si>
  <si>
    <t>H701-H506</t>
  </si>
  <si>
    <t>A701-A506</t>
  </si>
  <si>
    <t>IDT_10nt_UDI_i7_006-IDT_10nt_UDI_i5_006</t>
  </si>
  <si>
    <t>IDTMU706-IDTMU506</t>
  </si>
  <si>
    <t>NS_Adaptor_7</t>
  </si>
  <si>
    <t>MGI06_F01_Barcode_14</t>
  </si>
  <si>
    <t>MGI_Barcode1_UDB_006-MGI_Barcode2_UDB_006</t>
  </si>
  <si>
    <t>SI-MGIPool-C05.8plex</t>
  </si>
  <si>
    <t>NEBNextDi701-NEBNextDi506</t>
  </si>
  <si>
    <t>NEBEM706-NEBEM506</t>
  </si>
  <si>
    <t>BC06</t>
  </si>
  <si>
    <t>BioOHT_6</t>
  </si>
  <si>
    <t>QIAUDI7006-QIAUDI5006</t>
  </si>
  <si>
    <t>T506</t>
  </si>
  <si>
    <t>D701rc-D506</t>
  </si>
  <si>
    <t>v2_Ad2.6-v2_Ad1.6</t>
  </si>
  <si>
    <t>DAIcrisper_R06</t>
  </si>
  <si>
    <t>SI_NN7_A07-SI_NN5_A07</t>
  </si>
  <si>
    <t>HaloPlex_Blue_G01</t>
  </si>
  <si>
    <t>SSXTHS707</t>
  </si>
  <si>
    <t>BROAD_sgRNA_A07</t>
  </si>
  <si>
    <t>BRD701-BRD507</t>
  </si>
  <si>
    <t>DT_Set1_UDI_PrimerPair7_i7-DT_Set1_UDI_PrimerPair7_i5</t>
  </si>
  <si>
    <t>DSP70583-DSP50583</t>
  </si>
  <si>
    <t>H701-H507</t>
  </si>
  <si>
    <t>A701-A507</t>
  </si>
  <si>
    <t>IDT_10nt_UDI_i7_007-IDT_10nt_UDI_i5_007</t>
  </si>
  <si>
    <t>IDTMU707-IDTMU507</t>
  </si>
  <si>
    <t>NS_Adaptor_8</t>
  </si>
  <si>
    <t>MGI07_G01_Barcode_15</t>
  </si>
  <si>
    <t>MGI_Barcode1_UDB_007-MGI_Barcode2_UDB_007</t>
  </si>
  <si>
    <t>SI-MGIPool-C06.8plex</t>
  </si>
  <si>
    <t>NEBNextDi701-NEBNextDi507</t>
  </si>
  <si>
    <t>NEBEM707-NEBEM507</t>
  </si>
  <si>
    <t>BC07</t>
  </si>
  <si>
    <t>BioOHT_7</t>
  </si>
  <si>
    <t>QIAUDI7007-QIAUDI5007</t>
  </si>
  <si>
    <t>T507</t>
  </si>
  <si>
    <t>D701rc-D507</t>
  </si>
  <si>
    <t>v2_Ad2.7-v2_Ad1.7</t>
  </si>
  <si>
    <t>DAIcrisper_R07</t>
  </si>
  <si>
    <t>SI_NN7_A08-SI_NN5_A08</t>
  </si>
  <si>
    <t>HaloPlex_Blue_H01</t>
  </si>
  <si>
    <t>SSXTHS708</t>
  </si>
  <si>
    <t>BROAD_sgRNA_A08</t>
  </si>
  <si>
    <t>BRD701-BRD508</t>
  </si>
  <si>
    <t>DT_Set1_UDI_PrimerPair8_i7-DT_Set1_UDI_PrimerPair8_i5</t>
  </si>
  <si>
    <t>DSP70584-DSP50584</t>
  </si>
  <si>
    <t>H701-H508</t>
  </si>
  <si>
    <t>A701-A508</t>
  </si>
  <si>
    <t>IDT_10nt_UDI_i7_008-IDT_10nt_UDI_i5_008</t>
  </si>
  <si>
    <t>IDTMU708-IDTMU508</t>
  </si>
  <si>
    <t>NS_Adaptor_9</t>
  </si>
  <si>
    <t>MGI08_H01_Barcode_16</t>
  </si>
  <si>
    <t>MGI_Barcode1_UDB_008-MGI_Barcode2_UDB_008</t>
  </si>
  <si>
    <t>SI-MGIPool-C07.8plex</t>
  </si>
  <si>
    <t>NEBNextDi701-NEBNextDi508</t>
  </si>
  <si>
    <t>NEBEM708-NEBEM508</t>
  </si>
  <si>
    <t>BC08</t>
  </si>
  <si>
    <t>BioOHT_8</t>
  </si>
  <si>
    <t>QIAUDI7008-QIAUDI5008</t>
  </si>
  <si>
    <t>T508</t>
  </si>
  <si>
    <t>D701rc-D508</t>
  </si>
  <si>
    <t>v2_Ad2.8-v2_Ad1.8</t>
  </si>
  <si>
    <t>DAIcrisper_R08</t>
  </si>
  <si>
    <t>SI_NN7_A09-SI_NN5_A09</t>
  </si>
  <si>
    <t>HaloPlex_Blue_A02</t>
  </si>
  <si>
    <t>SSXTHS709</t>
  </si>
  <si>
    <t>BROAD_sgRNA_A09</t>
  </si>
  <si>
    <t>BRD701-BRD509</t>
  </si>
  <si>
    <t>DSP70585-DSP50585</t>
  </si>
  <si>
    <t>H701-H510</t>
  </si>
  <si>
    <t>N701-E510</t>
  </si>
  <si>
    <t>N701-N510</t>
  </si>
  <si>
    <t>A702-A501</t>
  </si>
  <si>
    <t>IDT_10nt_UDI_i7_009-IDT_10nt_UDI_i5_009</t>
  </si>
  <si>
    <t>IDTMU709-IDTMU509</t>
  </si>
  <si>
    <t>NS_Adaptor_2</t>
  </si>
  <si>
    <t>MGI09_A02_Barcode_41</t>
  </si>
  <si>
    <t>MGI_Barcode1_UDB_009-MGI_Barcode2_UDB_009</t>
  </si>
  <si>
    <t>SI-MGIPool-C08.8plex</t>
  </si>
  <si>
    <t>NEBNextDi701-NEBNextDi509</t>
  </si>
  <si>
    <t>NEBEM709-NEBEM509</t>
  </si>
  <si>
    <t>BC09</t>
  </si>
  <si>
    <t>BioOHT_9</t>
  </si>
  <si>
    <t>QIAUDI7009-QIAUDI5009</t>
  </si>
  <si>
    <t>T509</t>
  </si>
  <si>
    <t>D702rc-D501</t>
  </si>
  <si>
    <t>v2_Ad2.9-v2_Ad1.9</t>
  </si>
  <si>
    <t>DAIcrisper_R09</t>
  </si>
  <si>
    <t>SI_NN7_A10-SI_NN5_A10</t>
  </si>
  <si>
    <t>HaloPlex_Blue_B02</t>
  </si>
  <si>
    <t>SSXTHS710</t>
  </si>
  <si>
    <t>BROAD_sgRNA_A10</t>
  </si>
  <si>
    <t>BRD701-BRD510</t>
  </si>
  <si>
    <t>DSP70586-DSP50586</t>
  </si>
  <si>
    <t>H701-H511</t>
  </si>
  <si>
    <t>N701-E511</t>
  </si>
  <si>
    <t>N701-N511</t>
  </si>
  <si>
    <t>A702-A502</t>
  </si>
  <si>
    <t>IDT_10nt_UDI_i7_010-IDT_10nt_UDI_i5_010</t>
  </si>
  <si>
    <t>IDTMU710-IDTMU510</t>
  </si>
  <si>
    <t>NS_Adaptor_10</t>
  </si>
  <si>
    <t>MGI10_B02_Barcode_42</t>
  </si>
  <si>
    <t>MGI_Barcode1_UDB_010-MGI_Barcode2_UDB_010</t>
  </si>
  <si>
    <t>SI-MGIPool-C09.8plex</t>
  </si>
  <si>
    <t>NEBNextDi701-NEBNextDi510</t>
  </si>
  <si>
    <t>NEBEM710-NEBEM510</t>
  </si>
  <si>
    <t>BC10</t>
  </si>
  <si>
    <t>BioOHT_10</t>
  </si>
  <si>
    <t>QIAUDI7010-QIAUDI5010</t>
  </si>
  <si>
    <t>T510</t>
  </si>
  <si>
    <t>D702rc-D502</t>
  </si>
  <si>
    <t>v2_Ad2.10-v2_Ad1.10</t>
  </si>
  <si>
    <t>DAIcrisper_R10</t>
  </si>
  <si>
    <t>SI_NN7_A11-SI_NN5_A11</t>
  </si>
  <si>
    <t>HaloPlex_Blue_C02</t>
  </si>
  <si>
    <t>SSXTHS711</t>
  </si>
  <si>
    <t>BROAD_sgRNA_A11</t>
  </si>
  <si>
    <t>BRD701-BRD511</t>
  </si>
  <si>
    <t>DSP70587-DSP50587</t>
  </si>
  <si>
    <t>H701-H513</t>
  </si>
  <si>
    <t>N701-E513</t>
  </si>
  <si>
    <t>N701-N513</t>
  </si>
  <si>
    <t>A702-A503</t>
  </si>
  <si>
    <t>IDT_10nt_UDI_i7_011-IDT_10nt_UDI_i5_011</t>
  </si>
  <si>
    <t>IDTMU711-IDTMU511</t>
  </si>
  <si>
    <t>NS_Adaptor_11</t>
  </si>
  <si>
    <t>MGI11_C02_Barcode_43</t>
  </si>
  <si>
    <t>MGI_Barcode1_UDB_011-MGI_Barcode2_UDB_011</t>
  </si>
  <si>
    <t>SI-MGIPool-C10-11-12.24plex</t>
  </si>
  <si>
    <t>NEBNextDi701-NEBNextDi511</t>
  </si>
  <si>
    <t>NEBEM711-NEBEM511</t>
  </si>
  <si>
    <t>BC11</t>
  </si>
  <si>
    <t>BioOHT_11</t>
  </si>
  <si>
    <t>QIAUDI7011-QIAUDI5011</t>
  </si>
  <si>
    <t>T511</t>
  </si>
  <si>
    <t>D702rc-D503</t>
  </si>
  <si>
    <t>v2_Ad2.11-v2_Ad1.11</t>
  </si>
  <si>
    <t>SI_NN7_A12-SI_NN5_A12</t>
  </si>
  <si>
    <t>HaloPlex_Blue_D02</t>
  </si>
  <si>
    <t>SSXTHS712</t>
  </si>
  <si>
    <t>BROAD_sgRNA_A12</t>
  </si>
  <si>
    <t>BRD701-BRD512</t>
  </si>
  <si>
    <t>DSP70588-DSP50588</t>
  </si>
  <si>
    <t>H701-H515</t>
  </si>
  <si>
    <t>N701-E515</t>
  </si>
  <si>
    <t>N701-N515</t>
  </si>
  <si>
    <t>A702-A504</t>
  </si>
  <si>
    <t>IDT_10nt_UDI_i7_012-IDT_10nt_UDI_i5_012</t>
  </si>
  <si>
    <t>IDTMU712-IDTMU512</t>
  </si>
  <si>
    <t>NS_Adaptor_12</t>
  </si>
  <si>
    <t>MGI12_D02_Barcode_44</t>
  </si>
  <si>
    <t>MGI_Barcode1_UDB_012-MGI_Barcode2_UDB_012</t>
  </si>
  <si>
    <t>NEBNextDi701-NEBNextDi512</t>
  </si>
  <si>
    <t>NEBEM712-NEBEM512</t>
  </si>
  <si>
    <t>BC12</t>
  </si>
  <si>
    <t>BioOHT_12</t>
  </si>
  <si>
    <t>QIAUDI7012-QIAUDI5012</t>
  </si>
  <si>
    <t>T512</t>
  </si>
  <si>
    <t>D702rc-D504</t>
  </si>
  <si>
    <t>v2_Ad2.12-v2_Ad1.12</t>
  </si>
  <si>
    <t>SI_NN7_B01-SI_NN5_B01</t>
  </si>
  <si>
    <t>HaloPlex_Blue_E02</t>
  </si>
  <si>
    <t>SSXTHS713</t>
  </si>
  <si>
    <t>BROAD_sgRNA_B01</t>
  </si>
  <si>
    <t>BRD701-BRD513</t>
  </si>
  <si>
    <t>DSP70589-DSP50589</t>
  </si>
  <si>
    <t>H701-H516</t>
  </si>
  <si>
    <t>N701-E516</t>
  </si>
  <si>
    <t>N701-N516</t>
  </si>
  <si>
    <t>A702-A505</t>
  </si>
  <si>
    <t>IDT_10nt_UDI_i7_013-IDT_10nt_UDI_i5_013</t>
  </si>
  <si>
    <t>IDTMU713-IDTMU513</t>
  </si>
  <si>
    <t>NS_Adaptor_13</t>
  </si>
  <si>
    <t>MGI13_E02_Barcode_45</t>
  </si>
  <si>
    <t>MGI_Barcode1_UDB_013-MGI_Barcode2_UDB_013</t>
  </si>
  <si>
    <t>NEBNextDi701-NEBNextDi513</t>
  </si>
  <si>
    <t>NEBEM713-NEBEM513</t>
  </si>
  <si>
    <t>BC13</t>
  </si>
  <si>
    <t>BioOHT_13</t>
  </si>
  <si>
    <t>QIAUDI7013-QIAUDI5013</t>
  </si>
  <si>
    <t>T513</t>
  </si>
  <si>
    <t>D702rc-D505</t>
  </si>
  <si>
    <t>v2_Ad2.13-v2_Ad1.13</t>
  </si>
  <si>
    <t>SI_NN7_B02-SI_NN5_B02</t>
  </si>
  <si>
    <t>HaloPlex_Blue_F02</t>
  </si>
  <si>
    <t>SSXTHS714</t>
  </si>
  <si>
    <t>BROAD_sgRNA_B02</t>
  </si>
  <si>
    <t>BRD701-BRD514</t>
  </si>
  <si>
    <t>DSP70590-DSP50590</t>
  </si>
  <si>
    <t>H701-H517</t>
  </si>
  <si>
    <t>N701-E517</t>
  </si>
  <si>
    <t>A702-A506</t>
  </si>
  <si>
    <t>IDT_10nt_UDI_i7_014-IDT_10nt_UDI_i5_014</t>
  </si>
  <si>
    <t>IDTMU714-IDTMU514</t>
  </si>
  <si>
    <t>NS_Adaptor_14</t>
  </si>
  <si>
    <t>MGI14_F02_Barcode_46</t>
  </si>
  <si>
    <t>MGI_Barcode1_UDB_014-MGI_Barcode2_UDB_014</t>
  </si>
  <si>
    <t>NEBNextDi701-NEBNextDi514</t>
  </si>
  <si>
    <t>NEBEM714-NEBEM514</t>
  </si>
  <si>
    <t>BC14</t>
  </si>
  <si>
    <t>BioOHT_14</t>
  </si>
  <si>
    <t>QIAUDI7014-QIAUDI5014</t>
  </si>
  <si>
    <t>T514</t>
  </si>
  <si>
    <t>D702rc-D506</t>
  </si>
  <si>
    <t>v2_Ad2.14-v2_Ad1.14</t>
  </si>
  <si>
    <t>SI_NN7_B03-SI_NN5_B03</t>
  </si>
  <si>
    <t>HaloPlex_Blue_G02</t>
  </si>
  <si>
    <t>SSXTHS715</t>
  </si>
  <si>
    <t>BROAD_sgRNA_B03</t>
  </si>
  <si>
    <t>BRD701-BRD515</t>
  </si>
  <si>
    <t>DSP70591-DSP50591</t>
  </si>
  <si>
    <t>H701-H518</t>
  </si>
  <si>
    <t>N701-E518</t>
  </si>
  <si>
    <t>N701-N518</t>
  </si>
  <si>
    <t>A702-A507</t>
  </si>
  <si>
    <t>IDT_10nt_UDI_i7_015-IDT_10nt_UDI_i5_015</t>
  </si>
  <si>
    <t>IDTMU715-IDTMU515</t>
  </si>
  <si>
    <t>NS_Adaptor_15</t>
  </si>
  <si>
    <t>MGI15_G02_Barcode_47</t>
  </si>
  <si>
    <t>MGI_Barcode1_UDB_015-MGI_Barcode2_UDB_015</t>
  </si>
  <si>
    <t>NEBNextDi701-NEBNextDi515</t>
  </si>
  <si>
    <t>NEBEM715-NEBEM515</t>
  </si>
  <si>
    <t>BC15</t>
  </si>
  <si>
    <t>BioOHT_15</t>
  </si>
  <si>
    <t>QIAUDI7015-QIAUDI5015</t>
  </si>
  <si>
    <t>T515</t>
  </si>
  <si>
    <t>D702rc-D507</t>
  </si>
  <si>
    <t>v2_Ad2.15-v2_Ad1.15</t>
  </si>
  <si>
    <t>SI_NN7_B04-SI_NN5_B04</t>
  </si>
  <si>
    <t>HaloPlex_Blue_H02</t>
  </si>
  <si>
    <t>SSXTHS716</t>
  </si>
  <si>
    <t>BROAD_sgRNA_B04</t>
  </si>
  <si>
    <t>BRD701-BRD516</t>
  </si>
  <si>
    <t>DSP70592-DSP50592</t>
  </si>
  <si>
    <t>H701-H520</t>
  </si>
  <si>
    <t>N701-E520</t>
  </si>
  <si>
    <t>N701-N520</t>
  </si>
  <si>
    <t>A702-A508</t>
  </si>
  <si>
    <t>IDT_10nt_UDI_i7_016-IDT_10nt_UDI_i5_016</t>
  </si>
  <si>
    <t>IDTMU716-IDTMU516</t>
  </si>
  <si>
    <t>NS_Adaptor_16</t>
  </si>
  <si>
    <t>MGI16_H02_Barcode_48</t>
  </si>
  <si>
    <t>MGI_Barcode1_UDB_016-MGI_Barcode2_UDB_016</t>
  </si>
  <si>
    <t>NEBNextDi701-NEBNextDi516</t>
  </si>
  <si>
    <t>NEBEM716-NEBEM516</t>
  </si>
  <si>
    <t>BC16</t>
  </si>
  <si>
    <t>BioOHT_16</t>
  </si>
  <si>
    <t>QIAUDI7016-QIAUDI5016</t>
  </si>
  <si>
    <t>T516</t>
  </si>
  <si>
    <t>D702rc-D508</t>
  </si>
  <si>
    <t>v2_Ad2.16-v2_Ad1.16</t>
  </si>
  <si>
    <t>SI_NN7_B05-SI_NN5_B05</t>
  </si>
  <si>
    <t>HaloPlex_Blue_A03</t>
  </si>
  <si>
    <t>SSXTHS717</t>
  </si>
  <si>
    <t>BROAD_sgRNA_B05</t>
  </si>
  <si>
    <t>BRD701-BRD517</t>
  </si>
  <si>
    <t>GenDx002_I702-I501</t>
  </si>
  <si>
    <t>DSP70593-DSP50593</t>
  </si>
  <si>
    <t>H701-H521</t>
  </si>
  <si>
    <t>N701-E521</t>
  </si>
  <si>
    <t>N701-N521</t>
  </si>
  <si>
    <t>A703-A501</t>
  </si>
  <si>
    <t>IDT_10nt_UDI_i7_017-IDT_10nt_UDI_i5_017</t>
  </si>
  <si>
    <t>IDTMU717-IDTMU517</t>
  </si>
  <si>
    <t>NS_Adaptor_17</t>
  </si>
  <si>
    <t>MGI17_A03_Barcode_57</t>
  </si>
  <si>
    <t>MGI_Barcode1_UDB_017-MGI_Barcode2_UDB_017</t>
  </si>
  <si>
    <t>NEBNextDi702-NEBNextDi501</t>
  </si>
  <si>
    <t>NEBEM717-NEBEM517</t>
  </si>
  <si>
    <t>BC17</t>
  </si>
  <si>
    <t>BioOHT_17</t>
  </si>
  <si>
    <t>QIAUDI7017-QIAUDI5017</t>
  </si>
  <si>
    <t>T517</t>
  </si>
  <si>
    <t>D703rc-D501</t>
  </si>
  <si>
    <t>v2_Ad2.17-v2_Ad1.17</t>
  </si>
  <si>
    <t>SI_NN7_B06-SI_NN5_B06</t>
  </si>
  <si>
    <t>HaloPlex_Blue_B03</t>
  </si>
  <si>
    <t>SSXTHS718</t>
  </si>
  <si>
    <t>BROAD_sgRNA_B06</t>
  </si>
  <si>
    <t>BRD701-BRD518</t>
  </si>
  <si>
    <t>DSP70594-DSP50594</t>
  </si>
  <si>
    <t>H701-H522</t>
  </si>
  <si>
    <t>N701-E522</t>
  </si>
  <si>
    <t>N701-N522</t>
  </si>
  <si>
    <t>A703-A502</t>
  </si>
  <si>
    <t>IDT_10nt_UDI_i7_018-IDT_10nt_UDI_i5_018</t>
  </si>
  <si>
    <t>IDTMU718-IDTMU518</t>
  </si>
  <si>
    <t>NS_Adaptor_18</t>
  </si>
  <si>
    <t>MGI18_B03_Barcode_58</t>
  </si>
  <si>
    <t>MGI_Barcode1_UDB_018-MGI_Barcode2_UDB_018</t>
  </si>
  <si>
    <t>NEBNextDi702-NEBNextDi502</t>
  </si>
  <si>
    <t>NEBEM718-NEBEM518</t>
  </si>
  <si>
    <t>BC18</t>
  </si>
  <si>
    <t>BioOHT_18</t>
  </si>
  <si>
    <t>QIAUDI7018-QIAUDI5018</t>
  </si>
  <si>
    <t>T518</t>
  </si>
  <si>
    <t>D703rc-D502</t>
  </si>
  <si>
    <t>v2_Ad2.18-v2_Ad1.18</t>
  </si>
  <si>
    <t>SI_NN7_B07-SI_NN5_B07</t>
  </si>
  <si>
    <t>HaloPlex_Blue_C03</t>
  </si>
  <si>
    <t>SSXTHS719</t>
  </si>
  <si>
    <t>BROAD_sgRNA_B07</t>
  </si>
  <si>
    <t>BRD701-BRD519</t>
  </si>
  <si>
    <t>DSP70595-DSP50595</t>
  </si>
  <si>
    <t>H702-H501</t>
  </si>
  <si>
    <t>A703-A503</t>
  </si>
  <si>
    <t>IDT_10nt_UDI_i7_019-IDT_10nt_UDI_i5_019</t>
  </si>
  <si>
    <t>IDTMU719-IDTMU519</t>
  </si>
  <si>
    <t>NS_Adaptor_19</t>
  </si>
  <si>
    <t>MGI19_C03_Barcode_59</t>
  </si>
  <si>
    <t>MGI_Barcode1_UDB_019-MGI_Barcode2_UDB_019</t>
  </si>
  <si>
    <t>NEBNextDi702-NEBNextDi503</t>
  </si>
  <si>
    <t>NEBEM719-NEBEM519</t>
  </si>
  <si>
    <t>BC19</t>
  </si>
  <si>
    <t>BioOHT_19</t>
  </si>
  <si>
    <t>QIAUDI7019-QIAUDI5019</t>
  </si>
  <si>
    <t>T519</t>
  </si>
  <si>
    <t>D703rc-D503</t>
  </si>
  <si>
    <t>v2_Ad2.19-v2_Ad1.19</t>
  </si>
  <si>
    <t>SI_NN7_B08-SI_NN5_B08</t>
  </si>
  <si>
    <t>HaloPlex_Blue_D03</t>
  </si>
  <si>
    <t>SSXTHS720</t>
  </si>
  <si>
    <t>BROAD_sgRNA_B08</t>
  </si>
  <si>
    <t>BRD701-BRD520</t>
  </si>
  <si>
    <t>DSP70596-DSP50596</t>
  </si>
  <si>
    <t>H702-H502</t>
  </si>
  <si>
    <t>A703-A504</t>
  </si>
  <si>
    <t>IDT_10nt_UDI_i7_020-IDT_10nt_UDI_i5_020</t>
  </si>
  <si>
    <t>IDTMU720-IDTMU520</t>
  </si>
  <si>
    <t>NS_Adaptor_20</t>
  </si>
  <si>
    <t>MGI20_D03_Barcode_60</t>
  </si>
  <si>
    <t>MGI_Barcode1_UDB_020-MGI_Barcode2_UDB_020</t>
  </si>
  <si>
    <t>NEBNextDi702-NEBNextDi504</t>
  </si>
  <si>
    <t>NEBEM720-NEBEM520</t>
  </si>
  <si>
    <t>BC20</t>
  </si>
  <si>
    <t>BioOHT_20</t>
  </si>
  <si>
    <t>QIAUDI7020-QIAUDI5020</t>
  </si>
  <si>
    <t>T520</t>
  </si>
  <si>
    <t>D703rc-D504</t>
  </si>
  <si>
    <t>v2_Ad2.20-v2_Ad1.20</t>
  </si>
  <si>
    <t>SI_NN7_B09-SI_NN5_B09</t>
  </si>
  <si>
    <t>HaloPlex_Blue_E03</t>
  </si>
  <si>
    <t>SSXTHS721</t>
  </si>
  <si>
    <t>BROAD_sgRNA_B09</t>
  </si>
  <si>
    <t>BRD701-BRD521</t>
  </si>
  <si>
    <t>DSP70597-DSP50597</t>
  </si>
  <si>
    <t>H702-H503</t>
  </si>
  <si>
    <t>A703-A505</t>
  </si>
  <si>
    <t>IDT_10nt_UDI_i7_021-IDT_10nt_UDI_i5_021</t>
  </si>
  <si>
    <t>IDTMU721-IDTMU521</t>
  </si>
  <si>
    <t>NS_Adaptor_21</t>
  </si>
  <si>
    <t>MGI21_E03_Barcode_61</t>
  </si>
  <si>
    <t>MGI_Barcode1_UDB_021-MGI_Barcode2_UDB_021</t>
  </si>
  <si>
    <t>NEBNextDi702-NEBNextDi505</t>
  </si>
  <si>
    <t>NEBEM721-NEBEM521</t>
  </si>
  <si>
    <t>BC21</t>
  </si>
  <si>
    <t>BioOHT_21</t>
  </si>
  <si>
    <t>QIAUDI7021-QIAUDI5021</t>
  </si>
  <si>
    <t>T521</t>
  </si>
  <si>
    <t>D703rc-D505</t>
  </si>
  <si>
    <t>v2_Ad2.21-v2_Ad1.21</t>
  </si>
  <si>
    <t>SI_NN7_B10-SI_NN5_B10</t>
  </si>
  <si>
    <t>HaloPlex_Blue_F03</t>
  </si>
  <si>
    <t>SSXTHS722</t>
  </si>
  <si>
    <t>BROAD_sgRNA_B10</t>
  </si>
  <si>
    <t>BRD701-BRD522</t>
  </si>
  <si>
    <t>DSP70598-DSP50598</t>
  </si>
  <si>
    <t>H702-H504</t>
  </si>
  <si>
    <t>A703-A506</t>
  </si>
  <si>
    <t>IDT_10nt_UDI_i7_022-IDT_10nt_UDI_i5_022</t>
  </si>
  <si>
    <t>IDTMU722-IDTMU522</t>
  </si>
  <si>
    <t>NS_Adaptor_22</t>
  </si>
  <si>
    <t>MGI22_F03_Barcode_62</t>
  </si>
  <si>
    <t>MGI_Barcode1_UDB_022-MGI_Barcode2_UDB_022</t>
  </si>
  <si>
    <t>NEBNextDi702-NEBNextDi506</t>
  </si>
  <si>
    <t>NEBEM722-NEBEM522</t>
  </si>
  <si>
    <t>BC22</t>
  </si>
  <si>
    <t>BioOHT_22</t>
  </si>
  <si>
    <t>QIAUDI7022-QIAUDI5022</t>
  </si>
  <si>
    <t>T522</t>
  </si>
  <si>
    <t>D703rc-D506</t>
  </si>
  <si>
    <t>v2_Ad2.22-v2_Ad1.22</t>
  </si>
  <si>
    <t>SI_NN7_B11-SI_NN5_B11</t>
  </si>
  <si>
    <t>HaloPlex_Blue_G03</t>
  </si>
  <si>
    <t>SSXTHS723</t>
  </si>
  <si>
    <t>BROAD_sgRNA_B11</t>
  </si>
  <si>
    <t>BRD701-BRD523</t>
  </si>
  <si>
    <t>H702-H505</t>
  </si>
  <si>
    <t>A703-A507</t>
  </si>
  <si>
    <t>IDT_10nt_UDI_i7_023-IDT_10nt_UDI_i5_023</t>
  </si>
  <si>
    <t>IDTMU723-IDTMU523</t>
  </si>
  <si>
    <t>NS_Adaptor_23</t>
  </si>
  <si>
    <t>MGI23_G03_Barcode_63</t>
  </si>
  <si>
    <t>MGI_Barcode1_UDB_023-MGI_Barcode2_UDB_023</t>
  </si>
  <si>
    <t>NEBNextDi702-NEBNextDi507</t>
  </si>
  <si>
    <t>NEBEM723-NEBEM523</t>
  </si>
  <si>
    <t>BC23</t>
  </si>
  <si>
    <t>BioOHT_23</t>
  </si>
  <si>
    <t>QIAUDI7023-QIAUDI5023</t>
  </si>
  <si>
    <t>T523</t>
  </si>
  <si>
    <t>D703rc-D507</t>
  </si>
  <si>
    <t>v2_Ad2.23-v2_Ad1.23</t>
  </si>
  <si>
    <t>SI_NN7_B12-SI_NN5_B12</t>
  </si>
  <si>
    <t>HaloPlex_Blue_H03</t>
  </si>
  <si>
    <t>SSXTHS724</t>
  </si>
  <si>
    <t>BROAD_sgRNA_B12</t>
  </si>
  <si>
    <t>BRD701-BRD524</t>
  </si>
  <si>
    <t>H702-H506</t>
  </si>
  <si>
    <t>A703-A508</t>
  </si>
  <si>
    <t>IDT_10nt_UDI_i7_024-IDT_10nt_UDI_i5_024</t>
  </si>
  <si>
    <t>IDTMU724-IDTMU524</t>
  </si>
  <si>
    <t>NS_Adaptor_24</t>
  </si>
  <si>
    <t>MGI24_H03_Barcode_64</t>
  </si>
  <si>
    <t>MGI_Barcode1_UDB_024-MGI_Barcode2_UDB_024</t>
  </si>
  <si>
    <t>NEBNextDi702-NEBNextDi508</t>
  </si>
  <si>
    <t>NEBEM724-NEBEM524</t>
  </si>
  <si>
    <t>BC24</t>
  </si>
  <si>
    <t>BioOHT_24</t>
  </si>
  <si>
    <t>QIAUDI7024-QIAUDI5024</t>
  </si>
  <si>
    <t>T524</t>
  </si>
  <si>
    <t>D703rc-D508</t>
  </si>
  <si>
    <t>v2_Ad2.24-v2_Ad1.24</t>
  </si>
  <si>
    <t>SI_NN7_C01-SI_NN5_C01</t>
  </si>
  <si>
    <t>HaloPlex_Blue_A04</t>
  </si>
  <si>
    <t>SSXTHS725</t>
  </si>
  <si>
    <t>BROAD_sgRNA_C01</t>
  </si>
  <si>
    <t>BRD702-BRD501</t>
  </si>
  <si>
    <t>H702-H507</t>
  </si>
  <si>
    <t>A704-A501</t>
  </si>
  <si>
    <t>IDT_10nt_UDI_i7_025-IDT_10nt_UDI_i5_025</t>
  </si>
  <si>
    <t>IDTMU725-IDTMU525</t>
  </si>
  <si>
    <t>MGI25_A04_Barcode_65</t>
  </si>
  <si>
    <t>MGI_Barcode1_UDB_025-MGI_Barcode2_UDB_025</t>
  </si>
  <si>
    <t>NEBNextDi702-NEBNextDi509</t>
  </si>
  <si>
    <t>BC25</t>
  </si>
  <si>
    <t>BioOHT_25</t>
  </si>
  <si>
    <t>QIAUDI7025-QIAUDI5025</t>
  </si>
  <si>
    <t>D704rc-D501</t>
  </si>
  <si>
    <t>v2_Ad2.25-v2_Ad1.25</t>
  </si>
  <si>
    <t>SI_NN7_C02-SI_NN5_C02</t>
  </si>
  <si>
    <t>HaloPlex_Blue_B04</t>
  </si>
  <si>
    <t>SSXTHS726</t>
  </si>
  <si>
    <t>BROAD_sgRNA_C02</t>
  </si>
  <si>
    <t>BRD702-BRD502</t>
  </si>
  <si>
    <t>H702-H508</t>
  </si>
  <si>
    <t>A704-A502</t>
  </si>
  <si>
    <t>IDT_10nt_UDI_i7_026-IDT_10nt_UDI_i5_026</t>
  </si>
  <si>
    <t>IDTMU726-IDTMU526</t>
  </si>
  <si>
    <t>MGI26_B04_Barcode_66</t>
  </si>
  <si>
    <t>MGI_Barcode1_UDB_026-MGI_Barcode2_UDB_026</t>
  </si>
  <si>
    <t>NEBNextDi702-NEBNextDi510</t>
  </si>
  <si>
    <t>BC26</t>
  </si>
  <si>
    <t>BioOHT_26</t>
  </si>
  <si>
    <t>QIAUDI7026-QIAUDI5026</t>
  </si>
  <si>
    <t>D704rc-D502</t>
  </si>
  <si>
    <t>v2_Ad2.26-v2_Ad1.26</t>
  </si>
  <si>
    <t>SI_NN7_C03-SI_NN5_C03</t>
  </si>
  <si>
    <t>HaloPlex_Blue_C04</t>
  </si>
  <si>
    <t>SSXTHS727</t>
  </si>
  <si>
    <t>BROAD_sgRNA_C03</t>
  </si>
  <si>
    <t>BRD702-BRD503</t>
  </si>
  <si>
    <t>H702-H510</t>
  </si>
  <si>
    <t>N702-E510</t>
  </si>
  <si>
    <t>N702-N510</t>
  </si>
  <si>
    <t>A704-A503</t>
  </si>
  <si>
    <t>IDT_10nt_UDI_i7_027-IDT_10nt_UDI_i5_027</t>
  </si>
  <si>
    <t>IDTMU727-IDTMU527</t>
  </si>
  <si>
    <t>MGI27_C04_Barcode_67</t>
  </si>
  <si>
    <t>MGI_Barcode1_UDB_027-MGI_Barcode2_UDB_027</t>
  </si>
  <si>
    <t>NEBNextDi702-NEBNextDi511</t>
  </si>
  <si>
    <t>BC27</t>
  </si>
  <si>
    <t>BioOHT_27</t>
  </si>
  <si>
    <t>QIAUDI7027-QIAUDI5027</t>
  </si>
  <si>
    <t>D704rc-D503</t>
  </si>
  <si>
    <t>v2_Ad2.27-v2_Ad1.27</t>
  </si>
  <si>
    <t>SI_NN7_C04-SI_NN5_C04</t>
  </si>
  <si>
    <t>HaloPlex_Blue_D04</t>
  </si>
  <si>
    <t>SSXTHS728</t>
  </si>
  <si>
    <t>BROAD_sgRNA_C04</t>
  </si>
  <si>
    <t>BRD702-BRD504</t>
  </si>
  <si>
    <t>H702-H511</t>
  </si>
  <si>
    <t>N702-E511</t>
  </si>
  <si>
    <t>N702-N511</t>
  </si>
  <si>
    <t>A704-A504</t>
  </si>
  <si>
    <t>IDT_10nt_UDI_i7_028-IDT_10nt_UDI_i5_028</t>
  </si>
  <si>
    <t>IDTMU728-IDTMU528</t>
  </si>
  <si>
    <t>MGI28_D04_Barcode_68</t>
  </si>
  <si>
    <t>MGI_Barcode1_UDB_028-MGI_Barcode2_UDB_028</t>
  </si>
  <si>
    <t>NEBNextDi702-NEBNextDi512</t>
  </si>
  <si>
    <t>BC28</t>
  </si>
  <si>
    <t>BioOHT_28</t>
  </si>
  <si>
    <t>QIAUDI7028-QIAUDI5028</t>
  </si>
  <si>
    <t>D704rc-D504</t>
  </si>
  <si>
    <t>v2_Ad2.28-v2_Ad1.28</t>
  </si>
  <si>
    <t>SI_NN7_C05-SI_NN5_C05</t>
  </si>
  <si>
    <t>HaloPlex_Blue_E04</t>
  </si>
  <si>
    <t>SSXTHS729</t>
  </si>
  <si>
    <t>BROAD_sgRNA_C05</t>
  </si>
  <si>
    <t>BRD702-BRD505</t>
  </si>
  <si>
    <t>H702-H513</t>
  </si>
  <si>
    <t>N702-E513</t>
  </si>
  <si>
    <t>N702-N513</t>
  </si>
  <si>
    <t>A704-A505</t>
  </si>
  <si>
    <t>IDT_10nt_UDI_i7_029-IDT_10nt_UDI_i5_029</t>
  </si>
  <si>
    <t>IDTMU729-IDTMU529</t>
  </si>
  <si>
    <t>MGI29_E04_Barcode_69</t>
  </si>
  <si>
    <t>MGI_Barcode1_UDB_029-MGI_Barcode2_UDB_029</t>
  </si>
  <si>
    <t>NEBNextDi702-NEBNextDi513</t>
  </si>
  <si>
    <t>BC29</t>
  </si>
  <si>
    <t>BioOHT_29</t>
  </si>
  <si>
    <t>QIAUDI7029-QIAUDI5029</t>
  </si>
  <si>
    <t>D704rc-D505</t>
  </si>
  <si>
    <t>v2_Ad2.29-v2_Ad1.29</t>
  </si>
  <si>
    <t>SI_NN7_C06-SI_NN5_C06</t>
  </si>
  <si>
    <t>HaloPlex_Blue_F04</t>
  </si>
  <si>
    <t>SSXTHS730</t>
  </si>
  <si>
    <t>BROAD_sgRNA_C06</t>
  </si>
  <si>
    <t>BRD702-BRD506</t>
  </si>
  <si>
    <t>H702-H515</t>
  </si>
  <si>
    <t>N702-E515</t>
  </si>
  <si>
    <t>N702-N515</t>
  </si>
  <si>
    <t>A704-A506</t>
  </si>
  <si>
    <t>IDT_10nt_UDI_i7_030-IDT_10nt_UDI_i5_030</t>
  </si>
  <si>
    <t>IDTMU730-IDTMU530</t>
  </si>
  <si>
    <t>MGI30_F04_Barcode_70</t>
  </si>
  <si>
    <t>MGI_Barcode1_UDB_030-MGI_Barcode2_UDB_030</t>
  </si>
  <si>
    <t>NEBNextDi702-NEBNextDi514</t>
  </si>
  <si>
    <t>BC30</t>
  </si>
  <si>
    <t>BioOHT_30</t>
  </si>
  <si>
    <t>QIAUDI7030-QIAUDI5030</t>
  </si>
  <si>
    <t>D704rc-D506</t>
  </si>
  <si>
    <t>v2_Ad2.30-v2_Ad1.30</t>
  </si>
  <si>
    <t>SI_NN7_C07-SI_NN5_C07</t>
  </si>
  <si>
    <t>HaloPlex_Blue_G04</t>
  </si>
  <si>
    <t>SSXTHS731</t>
  </si>
  <si>
    <t>BROAD_sgRNA_C07</t>
  </si>
  <si>
    <t>BRD702-BRD507</t>
  </si>
  <si>
    <t>H702-H516</t>
  </si>
  <si>
    <t>N702-E516</t>
  </si>
  <si>
    <t>N702-N516</t>
  </si>
  <si>
    <t>A704-A507</t>
  </si>
  <si>
    <t>IDT_10nt_UDI_i7_031-IDT_10nt_UDI_i5_031</t>
  </si>
  <si>
    <t>IDTMU731-IDTMU531</t>
  </si>
  <si>
    <t>MGI31_G04_Barcode_71</t>
  </si>
  <si>
    <t>MGI_Barcode1_UDB_031-MGI_Barcode2_UDB_031</t>
  </si>
  <si>
    <t>NEBNextDi702-NEBNextDi515</t>
  </si>
  <si>
    <t>BC31</t>
  </si>
  <si>
    <t>BioOHT_31</t>
  </si>
  <si>
    <t>QIAUDI7031-QIAUDI5031</t>
  </si>
  <si>
    <t>D704rc-D507</t>
  </si>
  <si>
    <t>v2_Ad2.31-v2_Ad1.31</t>
  </si>
  <si>
    <t>SI_NN7_C08-SI_NN5_C08</t>
  </si>
  <si>
    <t>HaloPlex_Blue_H04</t>
  </si>
  <si>
    <t>SSXTHS732</t>
  </si>
  <si>
    <t>BROAD_sgRNA_C08</t>
  </si>
  <si>
    <t>BRD702-BRD508</t>
  </si>
  <si>
    <t>H702-H517</t>
  </si>
  <si>
    <t>N702-E517</t>
  </si>
  <si>
    <t>A704-A508</t>
  </si>
  <si>
    <t>IDT_10nt_UDI_i7_032-IDT_10nt_UDI_i5_032</t>
  </si>
  <si>
    <t>IDTMU732-IDTMU532</t>
  </si>
  <si>
    <t>MGI32_H04_Barcode_72</t>
  </si>
  <si>
    <t>MGI_Barcode1_UDB_032-MGI_Barcode2_UDB_032</t>
  </si>
  <si>
    <t>NEBNextDi702-NEBNextDi516</t>
  </si>
  <si>
    <t>BC32</t>
  </si>
  <si>
    <t>BioOHT_32</t>
  </si>
  <si>
    <t>QIAUDI7032-QIAUDI5032</t>
  </si>
  <si>
    <t>D704rc-D508</t>
  </si>
  <si>
    <t>v2_Ad2.32-v2_Ad1.32</t>
  </si>
  <si>
    <t>SI_NN7_C09-SI_NN5_C09</t>
  </si>
  <si>
    <t>HaloPlex_Blue_A05</t>
  </si>
  <si>
    <t>BROAD_sgRNA_C09</t>
  </si>
  <si>
    <t>BRD702-BRD509</t>
  </si>
  <si>
    <t>H702-H518</t>
  </si>
  <si>
    <t>N702-E518</t>
  </si>
  <si>
    <t>N702-N518</t>
  </si>
  <si>
    <t>A705-A501</t>
  </si>
  <si>
    <t>IDT_10nt_UDI_i7_033-IDT_10nt_UDI_i5_033</t>
  </si>
  <si>
    <t>IDTMU733-IDTMU533</t>
  </si>
  <si>
    <t>MGI33_A05_Barcode_73</t>
  </si>
  <si>
    <t>MGI_Barcode1_UDB_033-MGI_Barcode2_UDB_033</t>
  </si>
  <si>
    <t>NEBNextDi703-NEBNextDi501</t>
  </si>
  <si>
    <t>BC33</t>
  </si>
  <si>
    <t>BioOHT_33</t>
  </si>
  <si>
    <t>QIAUDI7033-QIAUDI5033</t>
  </si>
  <si>
    <t>D705rc-D501</t>
  </si>
  <si>
    <t>v2_Ad2.33-v2_Ad1.33</t>
  </si>
  <si>
    <t>SI_NN7_C10-SI_NN5_C10</t>
  </si>
  <si>
    <t>HaloPlex_Blue_B05</t>
  </si>
  <si>
    <t>BROAD_sgRNA_C10</t>
  </si>
  <si>
    <t>BRD702-BRD510</t>
  </si>
  <si>
    <t>H702-H520</t>
  </si>
  <si>
    <t>N702-E520</t>
  </si>
  <si>
    <t>N702-N520</t>
  </si>
  <si>
    <t>A705-A502</t>
  </si>
  <si>
    <t>IDT_10nt_UDI_i7_034-IDT_10nt_UDI_i5_034</t>
  </si>
  <si>
    <t>IDTMU734-IDTMU534</t>
  </si>
  <si>
    <t>MGI34_B05_Barcode_74</t>
  </si>
  <si>
    <t>MGI_Barcode1_UDB_034-MGI_Barcode2_UDB_034</t>
  </si>
  <si>
    <t>NEBNextDi703-NEBNextDi502</t>
  </si>
  <si>
    <t>BC34</t>
  </si>
  <si>
    <t>BioOHT_34</t>
  </si>
  <si>
    <t>QIAUDI7034-QIAUDI5034</t>
  </si>
  <si>
    <t>D705rc-D502</t>
  </si>
  <si>
    <t>v2_Ad2.34-v2_Ad1.34</t>
  </si>
  <si>
    <t>SI_NN7_C11-SI_NN5_C11</t>
  </si>
  <si>
    <t>HaloPlex_Blue_C05</t>
  </si>
  <si>
    <t>BROAD_sgRNA_C11</t>
  </si>
  <si>
    <t>BRD702-BRD511</t>
  </si>
  <si>
    <t>H702-H521</t>
  </si>
  <si>
    <t>N702-E521</t>
  </si>
  <si>
    <t>N702-N521</t>
  </si>
  <si>
    <t>A705-A503</t>
  </si>
  <si>
    <t>IDT_10nt_UDI_i7_035-IDT_10nt_UDI_i5_035</t>
  </si>
  <si>
    <t>IDTMU735-IDTMU535</t>
  </si>
  <si>
    <t>MGI35_C05_Barcode_75</t>
  </si>
  <si>
    <t>MGI_Barcode1_UDB_035-MGI_Barcode2_UDB_035</t>
  </si>
  <si>
    <t>NEBNextDi703-NEBNextDi503</t>
  </si>
  <si>
    <t>BC35</t>
  </si>
  <si>
    <t>BioOHT_35</t>
  </si>
  <si>
    <t>QIAUDI7035-QIAUDI5035</t>
  </si>
  <si>
    <t>D705rc-D503</t>
  </si>
  <si>
    <t>v2_Ad2.35-v2_Ad1.35</t>
  </si>
  <si>
    <t>SI_NN7_C12-SI_NN5_C12</t>
  </si>
  <si>
    <t>HaloPlex_Blue_D05</t>
  </si>
  <si>
    <t>BROAD_sgRNA_C12</t>
  </si>
  <si>
    <t>BRD702-BRD512</t>
  </si>
  <si>
    <t>H702-H522</t>
  </si>
  <si>
    <t>N702-E522</t>
  </si>
  <si>
    <t>N702-N522</t>
  </si>
  <si>
    <t>A705-A504</t>
  </si>
  <si>
    <t>IDT_10nt_UDI_i7_036-IDT_10nt_UDI_i5_036</t>
  </si>
  <si>
    <t>IDTMU736-IDTMU536</t>
  </si>
  <si>
    <t>MGI36_D05_Barcode_76</t>
  </si>
  <si>
    <t>MGI_Barcode1_UDB_036-MGI_Barcode2_UDB_036</t>
  </si>
  <si>
    <t>NEBNextDi703-NEBNextDi504</t>
  </si>
  <si>
    <t>BC36</t>
  </si>
  <si>
    <t>BioOHT_36</t>
  </si>
  <si>
    <t>QIAUDI7036-QIAUDI5036</t>
  </si>
  <si>
    <t>D705rc-D504</t>
  </si>
  <si>
    <t>v2_Ad2.36-v2_Ad1.36</t>
  </si>
  <si>
    <t>SI_NN7_D01-SI_NN5_D01</t>
  </si>
  <si>
    <t>HaloPlex_Blue_E05</t>
  </si>
  <si>
    <t>BROAD_sgRNA_D01</t>
  </si>
  <si>
    <t>BRD702-BRD513</t>
  </si>
  <si>
    <t>GenDx003_I701-I505</t>
  </si>
  <si>
    <t>H703-H501</t>
  </si>
  <si>
    <t>A705-A505</t>
  </si>
  <si>
    <t>IDT_10nt_UDI_i7_037-IDT_10nt_UDI_i5_037</t>
  </si>
  <si>
    <t>IDTMU737-IDTMU537</t>
  </si>
  <si>
    <t>MGI37_E05_Barcode_77</t>
  </si>
  <si>
    <t>MGI_Barcode1_UDB_037-MGI_Barcode2_UDB_037</t>
  </si>
  <si>
    <t>NEBNextDi703-NEBNextDi505</t>
  </si>
  <si>
    <t>BC37</t>
  </si>
  <si>
    <t>BioOHT_37</t>
  </si>
  <si>
    <t>QIAUDI7037-QIAUDI5037</t>
  </si>
  <si>
    <t>D705rc-D505</t>
  </si>
  <si>
    <t>v2_Ad2.37-v2_Ad1.37</t>
  </si>
  <si>
    <t>SI_NN7_D02-SI_NN5_D02</t>
  </si>
  <si>
    <t>HaloPlex_Blue_F05</t>
  </si>
  <si>
    <t>BROAD_sgRNA_D02</t>
  </si>
  <si>
    <t>BRD702-BRD514</t>
  </si>
  <si>
    <t>H703-H502</t>
  </si>
  <si>
    <t>A705-A506</t>
  </si>
  <si>
    <t>IDT_10nt_UDI_i7_038-IDT_10nt_UDI_i5_038</t>
  </si>
  <si>
    <t>IDTMU738-IDTMU538</t>
  </si>
  <si>
    <t>MGI38_F05_Barcode_78</t>
  </si>
  <si>
    <t>MGI_Barcode1_UDB_038-MGI_Barcode2_UDB_038</t>
  </si>
  <si>
    <t>NEBNextDi703-NEBNextDi506</t>
  </si>
  <si>
    <t>BC38</t>
  </si>
  <si>
    <t>BioOHT_38</t>
  </si>
  <si>
    <t>QIAUDI7038-QIAUDI5038</t>
  </si>
  <si>
    <t>D705rc-D506</t>
  </si>
  <si>
    <t>v2_Ad2.38-v2_Ad1.38</t>
  </si>
  <si>
    <t>SI_NN7_D03-SI_NN5_D03</t>
  </si>
  <si>
    <t>HaloPlex_Blue_G05</t>
  </si>
  <si>
    <t>BROAD_sgRNA_D03</t>
  </si>
  <si>
    <t>BRD702-BRD515</t>
  </si>
  <si>
    <t>H703-H503</t>
  </si>
  <si>
    <t>A705-A507</t>
  </si>
  <si>
    <t>IDT_10nt_UDI_i7_039-IDT_10nt_UDI_i5_039</t>
  </si>
  <si>
    <t>IDTMU739-IDTMU539</t>
  </si>
  <si>
    <t>MGI39_G05_Barcode_79</t>
  </si>
  <si>
    <t>MGI_Barcode1_UDB_039-MGI_Barcode2_UDB_039</t>
  </si>
  <si>
    <t>NEBNextDi703-NEBNextDi507</t>
  </si>
  <si>
    <t>BC39</t>
  </si>
  <si>
    <t>BioOHT_39</t>
  </si>
  <si>
    <t>QIAUDI7039-QIAUDI5039</t>
  </si>
  <si>
    <t>D705rc-D507</t>
  </si>
  <si>
    <t>v2_Ad2.39-v2_Ad1.39</t>
  </si>
  <si>
    <t>SI_NN7_D04-SI_NN5_D04</t>
  </si>
  <si>
    <t>HaloPlex_Blue_H05</t>
  </si>
  <si>
    <t>BROAD_sgRNA_D04</t>
  </si>
  <si>
    <t>BRD702-BRD516</t>
  </si>
  <si>
    <t>H703-H504</t>
  </si>
  <si>
    <t>A705-A508</t>
  </si>
  <si>
    <t>IDT_10nt_UDI_i7_040-IDT_10nt_UDI_i5_040</t>
  </si>
  <si>
    <t>IDTMU740-IDTMU540</t>
  </si>
  <si>
    <t>MGI40_H05_Barcode_80</t>
  </si>
  <si>
    <t>MGI_Barcode1_UDB_040-MGI_Barcode2_UDB_040</t>
  </si>
  <si>
    <t>NEBNextDi703-NEBNextDi508</t>
  </si>
  <si>
    <t>BC40</t>
  </si>
  <si>
    <t>BioOHT_40</t>
  </si>
  <si>
    <t>QIAUDI7040-QIAUDI5040</t>
  </si>
  <si>
    <t>D705rc-D508</t>
  </si>
  <si>
    <t>v2_Ad2.40-v2_Ad1.40</t>
  </si>
  <si>
    <t>SI_NN7_D05-SI_NN5_D05</t>
  </si>
  <si>
    <t>HaloPlex_Blue_A06</t>
  </si>
  <si>
    <t>BROAD_sgRNA_D05</t>
  </si>
  <si>
    <t>BRD702-BRD517</t>
  </si>
  <si>
    <t>H703-H505</t>
  </si>
  <si>
    <t>A706-A501</t>
  </si>
  <si>
    <t>IDT_10nt_UDI_i7_041-IDT_10nt_UDI_i5_041</t>
  </si>
  <si>
    <t>IDTMU741-IDTMU541</t>
  </si>
  <si>
    <t>MGI41_A06_Barcode_81</t>
  </si>
  <si>
    <t>MGI_Barcode1_UDB_041-MGI_Barcode2_UDB_041</t>
  </si>
  <si>
    <t>NEBNextDi703-NEBNextDi509</t>
  </si>
  <si>
    <t>BC41</t>
  </si>
  <si>
    <t>BioOHT_41</t>
  </si>
  <si>
    <t>QIAUDI7041-QIAUDI5041</t>
  </si>
  <si>
    <t>D706rc-D501</t>
  </si>
  <si>
    <t>v2_Ad2.41-v2_Ad1.41</t>
  </si>
  <si>
    <t>SI_NN7_D06-SI_NN5_D06</t>
  </si>
  <si>
    <t>HaloPlex_Blue_B06</t>
  </si>
  <si>
    <t>BROAD_sgRNA_D06</t>
  </si>
  <si>
    <t>BRD702-BRD518</t>
  </si>
  <si>
    <t>H703-H506</t>
  </si>
  <si>
    <t>A706-A502</t>
  </si>
  <si>
    <t>IDT_10nt_UDI_i7_042-IDT_10nt_UDI_i5_042</t>
  </si>
  <si>
    <t>IDTMU742-IDTMU542</t>
  </si>
  <si>
    <t>MGI42_B06_Barcode_82</t>
  </si>
  <si>
    <t>MGI_Barcode1_UDB_042-MGI_Barcode2_UDB_042</t>
  </si>
  <si>
    <t>NEBNextDi703-NEBNextDi510</t>
  </si>
  <si>
    <t>BC42</t>
  </si>
  <si>
    <t>BioOHT_42</t>
  </si>
  <si>
    <t>QIAUDI7042-QIAUDI5042</t>
  </si>
  <si>
    <t>D706rc-D502</t>
  </si>
  <si>
    <t>v2_Ad2.42-v2_Ad1.42</t>
  </si>
  <si>
    <t>SI_NN7_D07-SI_NN5_D07</t>
  </si>
  <si>
    <t>HaloPlex_Blue_C06</t>
  </si>
  <si>
    <t>BROAD_sgRNA_D07</t>
  </si>
  <si>
    <t>BRD702-BRD519</t>
  </si>
  <si>
    <t>H703-H507</t>
  </si>
  <si>
    <t>A706-A503</t>
  </si>
  <si>
    <t>IDT_10nt_UDI_i7_043-IDT_10nt_UDI_i5_043</t>
  </si>
  <si>
    <t>IDTMU743-IDTMU543</t>
  </si>
  <si>
    <t>MGI43_C06_Barcode_83</t>
  </si>
  <si>
    <t>MGI_Barcode1_UDB_043-MGI_Barcode2_UDB_043</t>
  </si>
  <si>
    <t>NEBNextDi703-NEBNextDi511</t>
  </si>
  <si>
    <t>BC43</t>
  </si>
  <si>
    <t>BioOHT_43</t>
  </si>
  <si>
    <t>QIAUDI7043-QIAUDI5043</t>
  </si>
  <si>
    <t>D706rc-D503</t>
  </si>
  <si>
    <t>v2_Ad2.43-v2_Ad1.43</t>
  </si>
  <si>
    <t>SI_NN7_D08-SI_NN5_D08</t>
  </si>
  <si>
    <t>HaloPlex_Blue_D06</t>
  </si>
  <si>
    <t>BROAD_sgRNA_D08</t>
  </si>
  <si>
    <t>BRD702-BRD520</t>
  </si>
  <si>
    <t>H703-H508</t>
  </si>
  <si>
    <t>A706-A504</t>
  </si>
  <si>
    <t>IDT_10nt_UDI_i7_044-IDT_10nt_UDI_i5_044</t>
  </si>
  <si>
    <t>IDTMU744-IDTMU544</t>
  </si>
  <si>
    <t>MGI44_D06_Barcode_84</t>
  </si>
  <si>
    <t>MGI_Barcode1_UDB_044-MGI_Barcode2_UDB_044</t>
  </si>
  <si>
    <t>NEBNextDi703-NEBNextDi512</t>
  </si>
  <si>
    <t>BC44</t>
  </si>
  <si>
    <t>BioOHT_44</t>
  </si>
  <si>
    <t>QIAUDI7044-QIAUDI5044</t>
  </si>
  <si>
    <t>D706rc-D504</t>
  </si>
  <si>
    <t>v2_Ad2.44-v2_Ad1.44</t>
  </si>
  <si>
    <t>SI_NN7_D09-SI_NN5_D09</t>
  </si>
  <si>
    <t>HaloPlex_Blue_E06</t>
  </si>
  <si>
    <t>BROAD_sgRNA_D09</t>
  </si>
  <si>
    <t>BRD702-BRD521</t>
  </si>
  <si>
    <t>H703-H510</t>
  </si>
  <si>
    <t>N703-E510</t>
  </si>
  <si>
    <t>N703-N510</t>
  </si>
  <si>
    <t>A706-A505</t>
  </si>
  <si>
    <t>IDT_10nt_UDI_i7_045-IDT_10nt_UDI_i5_045</t>
  </si>
  <si>
    <t>IDTMU745-IDTMU545</t>
  </si>
  <si>
    <t>MGI45_E06_Barcode_85</t>
  </si>
  <si>
    <t>MGI_Barcode1_UDB_045-MGI_Barcode2_UDB_045</t>
  </si>
  <si>
    <t>NEBNextDi703-NEBNextDi513</t>
  </si>
  <si>
    <t>BC45</t>
  </si>
  <si>
    <t>BioOHT_45</t>
  </si>
  <si>
    <t>QIAUDI7045-QIAUDI5045</t>
  </si>
  <si>
    <t>D706rc-D505</t>
  </si>
  <si>
    <t>v2_Ad2.45-v2_Ad1.45</t>
  </si>
  <si>
    <t>SI_NN7_D10-SI_NN5_D10</t>
  </si>
  <si>
    <t>HaloPlex_Blue_F06</t>
  </si>
  <si>
    <t>BROAD_sgRNA_D10</t>
  </si>
  <si>
    <t>BRD702-BRD522</t>
  </si>
  <si>
    <t>H703-H511</t>
  </si>
  <si>
    <t>N703-E511</t>
  </si>
  <si>
    <t>N703-N511</t>
  </si>
  <si>
    <t>A706-A506</t>
  </si>
  <si>
    <t>IDT_10nt_UDI_i7_046-IDT_10nt_UDI_i5_046</t>
  </si>
  <si>
    <t>IDTMU746-IDTMU546</t>
  </si>
  <si>
    <t>MGI46_F06_Barcode_86</t>
  </si>
  <si>
    <t>MGI_Barcode1_UDB_046-MGI_Barcode2_UDB_046</t>
  </si>
  <si>
    <t>NEBNextDi703-NEBNextDi514</t>
  </si>
  <si>
    <t>BC46</t>
  </si>
  <si>
    <t>BioOHT_46</t>
  </si>
  <si>
    <t>QIAUDI7046-QIAUDI5046</t>
  </si>
  <si>
    <t>D706rc-D506</t>
  </si>
  <si>
    <t>v2_Ad2.46-v2_Ad1.46</t>
  </si>
  <si>
    <t>SI_NN7_D11-SI_NN5_D11</t>
  </si>
  <si>
    <t>HaloPlex_Blue_G06</t>
  </si>
  <si>
    <t>BROAD_sgRNA_D11</t>
  </si>
  <si>
    <t>BRD702-BRD523</t>
  </si>
  <si>
    <t>H703-H513</t>
  </si>
  <si>
    <t>N703-E513</t>
  </si>
  <si>
    <t>N703-N513</t>
  </si>
  <si>
    <t>A706-A507</t>
  </si>
  <si>
    <t>IDT_10nt_UDI_i7_047-IDT_10nt_UDI_i5_047</t>
  </si>
  <si>
    <t>IDTMU747-IDTMU547</t>
  </si>
  <si>
    <t>MGI47_G06_Barcode_87</t>
  </si>
  <si>
    <t>MGI_Barcode1_UDB_047-MGI_Barcode2_UDB_047</t>
  </si>
  <si>
    <t>NEBNextDi703-NEBNextDi515</t>
  </si>
  <si>
    <t>BC47</t>
  </si>
  <si>
    <t>BioOHT_47</t>
  </si>
  <si>
    <t>QIAUDI7047-QIAUDI5047</t>
  </si>
  <si>
    <t>D706rc-D507</t>
  </si>
  <si>
    <t>v2_Ad2.47-v2_Ad1.47</t>
  </si>
  <si>
    <t>SI_NN7_D12-SI_NN5_D12</t>
  </si>
  <si>
    <t>HaloPlex_Blue_H06</t>
  </si>
  <si>
    <t>BROAD_sgRNA_D12</t>
  </si>
  <si>
    <t>BRD702-BRD524</t>
  </si>
  <si>
    <t>H703-H515</t>
  </si>
  <si>
    <t>N703-E515</t>
  </si>
  <si>
    <t>N703-N515</t>
  </si>
  <si>
    <t>A706-A508</t>
  </si>
  <si>
    <t>IDT_10nt_UDI_i7_048-IDT_10nt_UDI_i5_048</t>
  </si>
  <si>
    <t>IDTMU748-IDTMU548</t>
  </si>
  <si>
    <t>MGI48_H06_Barcode_88</t>
  </si>
  <si>
    <t>MGI_Barcode1_UDB_048-MGI_Barcode2_UDB_048</t>
  </si>
  <si>
    <t>NEBNextDi703-NEBNextDi516</t>
  </si>
  <si>
    <t>BC48</t>
  </si>
  <si>
    <t>BioOHT_48</t>
  </si>
  <si>
    <t>QIAUDI7048-QIAUDI5048</t>
  </si>
  <si>
    <t>D706rc-D508</t>
  </si>
  <si>
    <t>v2_Ad2.48-v2_Ad1.48</t>
  </si>
  <si>
    <t>SI_NN7_E01-SI_NN5_E01</t>
  </si>
  <si>
    <t>HaloPlex_Blue_A07</t>
  </si>
  <si>
    <t>BROAD_sgRNA_E01</t>
  </si>
  <si>
    <t>BRD703-BRD501</t>
  </si>
  <si>
    <t>H703-H516</t>
  </si>
  <si>
    <t>N703-E516</t>
  </si>
  <si>
    <t>N703-N516</t>
  </si>
  <si>
    <t>A707-A501</t>
  </si>
  <si>
    <t>IDT_10nt_UDI_i7_049-IDT_10nt_UDI_i5_049</t>
  </si>
  <si>
    <t>IDTMU749-IDTMU549</t>
  </si>
  <si>
    <t>MGI49_A07_Barcode_89</t>
  </si>
  <si>
    <t>MGI_Barcode1_UDB_049-MGI_Barcode2_UDB_049</t>
  </si>
  <si>
    <t>NEBNextDi704-NEBNextDi501</t>
  </si>
  <si>
    <t>BC49</t>
  </si>
  <si>
    <t>BioOHT_49</t>
  </si>
  <si>
    <t>QIAUDI7049-QIAUDI5049</t>
  </si>
  <si>
    <t>D707rc-D501</t>
  </si>
  <si>
    <t>v2_Ad2.49-v2_Ad1.49</t>
  </si>
  <si>
    <t>SI_NN7_E02-SI_NN5_E02</t>
  </si>
  <si>
    <t>HaloPlex_Blue_B07</t>
  </si>
  <si>
    <t>BROAD_sgRNA_E02</t>
  </si>
  <si>
    <t>BRD703-BRD502</t>
  </si>
  <si>
    <t>H703-H517</t>
  </si>
  <si>
    <t>N703-E517</t>
  </si>
  <si>
    <t>A707-A502</t>
  </si>
  <si>
    <t>IDT_10nt_UDI_i7_050-IDT_10nt_UDI_i5_050</t>
  </si>
  <si>
    <t>IDTMU750-IDTMU550</t>
  </si>
  <si>
    <t>MGI50_B07_Barcode_90</t>
  </si>
  <si>
    <t>MGI_Barcode1_UDB_050-MGI_Barcode2_UDB_050</t>
  </si>
  <si>
    <t>NEBNextDi704-NEBNextDi502</t>
  </si>
  <si>
    <t>BC50</t>
  </si>
  <si>
    <t>BioOHT_50</t>
  </si>
  <si>
    <t>QIAUDI7050-QIAUDI5050</t>
  </si>
  <si>
    <t>D707rc-D502</t>
  </si>
  <si>
    <t>v2_Ad2.50-v2_Ad1.50</t>
  </si>
  <si>
    <t>SI_NN7_E03-SI_NN5_E03</t>
  </si>
  <si>
    <t>HaloPlex_Blue_C07</t>
  </si>
  <si>
    <t>BROAD_sgRNA_E03</t>
  </si>
  <si>
    <t>BRD703-BRD503</t>
  </si>
  <si>
    <t>H703-H518</t>
  </si>
  <si>
    <t>N703-E518</t>
  </si>
  <si>
    <t>N703-N518</t>
  </si>
  <si>
    <t>A707-A503</t>
  </si>
  <si>
    <t>IDT_10nt_UDI_i7_051-IDT_10nt_UDI_i5_051</t>
  </si>
  <si>
    <t>IDTMU751-IDTMU551</t>
  </si>
  <si>
    <t>MGI51_C07_Barcode_91</t>
  </si>
  <si>
    <t>MGI_Barcode1_UDB_051-MGI_Barcode2_UDB_051</t>
  </si>
  <si>
    <t>NEBNextDi704-NEBNextDi503</t>
  </si>
  <si>
    <t>BC51</t>
  </si>
  <si>
    <t>BioOHT_51</t>
  </si>
  <si>
    <t>QIAUDI7051-QIAUDI5051</t>
  </si>
  <si>
    <t>D707rc-D503</t>
  </si>
  <si>
    <t>v2_Ad2.51-v2_Ad1.51</t>
  </si>
  <si>
    <t>SI_NN7_E04-SI_NN5_E04</t>
  </si>
  <si>
    <t>HaloPlex_Blue_D07</t>
  </si>
  <si>
    <t>BROAD_sgRNA_E04</t>
  </si>
  <si>
    <t>BRD703-BRD504</t>
  </si>
  <si>
    <t>H703-H520</t>
  </si>
  <si>
    <t>N703-E520</t>
  </si>
  <si>
    <t>N703-N520</t>
  </si>
  <si>
    <t>A707-A504</t>
  </si>
  <si>
    <t>IDT_10nt_UDI_i7_052-IDT_10nt_UDI_i5_052</t>
  </si>
  <si>
    <t>IDTMU752-IDTMU552</t>
  </si>
  <si>
    <t>MGI52_D07_Barcode_92</t>
  </si>
  <si>
    <t>MGI_Barcode1_UDB_052-MGI_Barcode2_UDB_052</t>
  </si>
  <si>
    <t>NEBNextDi704-NEBNextDi504</t>
  </si>
  <si>
    <t>BC52</t>
  </si>
  <si>
    <t>BioOHT_52</t>
  </si>
  <si>
    <t>QIAUDI7052-QIAUDI5052</t>
  </si>
  <si>
    <t>D707rc-D504</t>
  </si>
  <si>
    <t>v2_Ad2.52-v2_Ad1.52</t>
  </si>
  <si>
    <t>SI_NN7_E05-SI_NN5_E05</t>
  </si>
  <si>
    <t>HaloPlex_Blue_E07</t>
  </si>
  <si>
    <t>BROAD_sgRNA_E05</t>
  </si>
  <si>
    <t>BRD703-BRD505</t>
  </si>
  <si>
    <t>GenDx004_I702-I505</t>
  </si>
  <si>
    <t>H703-H521</t>
  </si>
  <si>
    <t>N703-E521</t>
  </si>
  <si>
    <t>N703-N521</t>
  </si>
  <si>
    <t>A707-A505</t>
  </si>
  <si>
    <t>IDT_10nt_UDI_i7_053-IDT_10nt_UDI_i5_053</t>
  </si>
  <si>
    <t>IDTMU753-IDTMU553</t>
  </si>
  <si>
    <t>MGI53_E07_Barcode_93</t>
  </si>
  <si>
    <t>MGI_Barcode1_UDB_053-MGI_Barcode2_UDB_053</t>
  </si>
  <si>
    <t>NEBNextDi704-NEBNextDi505</t>
  </si>
  <si>
    <t>BC53</t>
  </si>
  <si>
    <t>BioOHT_53</t>
  </si>
  <si>
    <t>QIAUDI7053-QIAUDI5053</t>
  </si>
  <si>
    <t>D707rc-D505</t>
  </si>
  <si>
    <t>v2_Ad2.53-v2_Ad1.53</t>
  </si>
  <si>
    <t>SI_NN7_E06-SI_NN5_E06</t>
  </si>
  <si>
    <t>HaloPlex_Blue_F07</t>
  </si>
  <si>
    <t>BROAD_sgRNA_E06</t>
  </si>
  <si>
    <t>BRD703-BRD506</t>
  </si>
  <si>
    <t>H703-H522</t>
  </si>
  <si>
    <t>N703-E522</t>
  </si>
  <si>
    <t>N703-N522</t>
  </si>
  <si>
    <t>A707-A506</t>
  </si>
  <si>
    <t>IDT_10nt_UDI_i7_054-IDT_10nt_UDI_i5_054</t>
  </si>
  <si>
    <t>IDTMU754-IDTMU554</t>
  </si>
  <si>
    <t>MGI54_F07_Barcode_94</t>
  </si>
  <si>
    <t>MGI_Barcode1_UDB_054-MGI_Barcode2_UDB_054</t>
  </si>
  <si>
    <t>NEBNextDi704-NEBNextDi506</t>
  </si>
  <si>
    <t>BC54</t>
  </si>
  <si>
    <t>BioOHT_54</t>
  </si>
  <si>
    <t>QIAUDI7054-QIAUDI5054</t>
  </si>
  <si>
    <t>D707rc-D506</t>
  </si>
  <si>
    <t>v2_Ad2.54-v2_Ad1.54</t>
  </si>
  <si>
    <t>SI_NN7_E07-SI_NN5_E07</t>
  </si>
  <si>
    <t>HaloPlex_Blue_G07</t>
  </si>
  <si>
    <t>BROAD_sgRNA_E07</t>
  </si>
  <si>
    <t>BRD703-BRD507</t>
  </si>
  <si>
    <t>H704-H501</t>
  </si>
  <si>
    <t>A707-A507</t>
  </si>
  <si>
    <t>IDT_10nt_UDI_i7_055-IDT_10nt_UDI_i5_055</t>
  </si>
  <si>
    <t>IDTMU755-IDTMU555</t>
  </si>
  <si>
    <t>MGI55_G07_Barcode_95</t>
  </si>
  <si>
    <t>MGI_Barcode1_UDB_055-MGI_Barcode2_UDB_055</t>
  </si>
  <si>
    <t>NEBNextDi704-NEBNextDi507</t>
  </si>
  <si>
    <t>BC55</t>
  </si>
  <si>
    <t>BioOHT_55</t>
  </si>
  <si>
    <t>QIAUDI7055-QIAUDI5055</t>
  </si>
  <si>
    <t>D707rc-D507</t>
  </si>
  <si>
    <t>v2_Ad2.55-v2_Ad1.55</t>
  </si>
  <si>
    <t>SI_NN7_E08-SI_NN5_E08</t>
  </si>
  <si>
    <t>HaloPlex_Blue_H07</t>
  </si>
  <si>
    <t>BROAD_sgRNA_E08</t>
  </si>
  <si>
    <t>BRD703-BRD508</t>
  </si>
  <si>
    <t>H704-H502</t>
  </si>
  <si>
    <t>A707-A508</t>
  </si>
  <si>
    <t>IDT_10nt_UDI_i7_056-IDT_10nt_UDI_i5_056</t>
  </si>
  <si>
    <t>IDTMU756-IDTMU556</t>
  </si>
  <si>
    <t>MGI56_H07_Barcode_96</t>
  </si>
  <si>
    <t>MGI_Barcode1_UDB_056-MGI_Barcode2_UDB_056</t>
  </si>
  <si>
    <t>NEBNextDi704-NEBNextDi508</t>
  </si>
  <si>
    <t>BC56</t>
  </si>
  <si>
    <t>BioOHT_56</t>
  </si>
  <si>
    <t>QIAUDI7056-QIAUDI5056</t>
  </si>
  <si>
    <t>D707rc-D508</t>
  </si>
  <si>
    <t>v2_Ad2.56-v2_Ad1.56</t>
  </si>
  <si>
    <t>SI_NN7_E09-SI_NN5_E09</t>
  </si>
  <si>
    <t>HaloPlex_Blue_A08</t>
  </si>
  <si>
    <t>BROAD_sgRNA_E09</t>
  </si>
  <si>
    <t>BRD703-BRD509</t>
  </si>
  <si>
    <t>H704-H503</t>
  </si>
  <si>
    <t>A708-A501</t>
  </si>
  <si>
    <t>IDT_10nt_UDI_i7_057-IDT_10nt_UDI_i5_057</t>
  </si>
  <si>
    <t>IDTMU757-IDTMU557</t>
  </si>
  <si>
    <t>MGI57_A08_Barcode_97</t>
  </si>
  <si>
    <t>MGI_Barcode1_UDB_057-MGI_Barcode2_UDB_057</t>
  </si>
  <si>
    <t>NEBNextDi704-NEBNextDi509</t>
  </si>
  <si>
    <t>BC57</t>
  </si>
  <si>
    <t>BioOHT_57</t>
  </si>
  <si>
    <t>QIAUDI7057-QIAUDI5057</t>
  </si>
  <si>
    <t>D708rc-D501</t>
  </si>
  <si>
    <t>v2_Ad2.57-v2_Ad1.57</t>
  </si>
  <si>
    <t>SI_NN7_E10-SI_NN5_E10</t>
  </si>
  <si>
    <t>HaloPlex_Blue_B08</t>
  </si>
  <si>
    <t>BROAD_sgRNA_E10</t>
  </si>
  <si>
    <t>BRD703-BRD510</t>
  </si>
  <si>
    <t>H704-H504</t>
  </si>
  <si>
    <t>A708-A502</t>
  </si>
  <si>
    <t>IDT_10nt_UDI_i7_058-IDT_10nt_UDI_i5_058</t>
  </si>
  <si>
    <t>IDTMU758-IDTMU558</t>
  </si>
  <si>
    <t>MGI58_B08_Barcode_98</t>
  </si>
  <si>
    <t>MGI_Barcode1_UDB_058-MGI_Barcode2_UDB_058</t>
  </si>
  <si>
    <t>NEBNextDi704-NEBNextDi510</t>
  </si>
  <si>
    <t>BC58</t>
  </si>
  <si>
    <t>BioOHT_58</t>
  </si>
  <si>
    <t>QIAUDI7058-QIAUDI5058</t>
  </si>
  <si>
    <t>D708rc-D502</t>
  </si>
  <si>
    <t>v2_Ad2.58-v2_Ad1.58</t>
  </si>
  <si>
    <t>SI_NN7_E11-SI_NN5_E11</t>
  </si>
  <si>
    <t>HaloPlex_Blue_C08</t>
  </si>
  <si>
    <t>BROAD_sgRNA_E11</t>
  </si>
  <si>
    <t>BRD703-BRD511</t>
  </si>
  <si>
    <t>H704-H505</t>
  </si>
  <si>
    <t>A708-A503</t>
  </si>
  <si>
    <t>IDT_10nt_UDI_i7_059-IDT_10nt_UDI_i5_059</t>
  </si>
  <si>
    <t>IDTMU759-IDTMU559</t>
  </si>
  <si>
    <t>MGI59_C08_Barcode_99</t>
  </si>
  <si>
    <t>MGI_Barcode1_UDB_059-MGI_Barcode2_UDB_059</t>
  </si>
  <si>
    <t>NEBNextDi704-NEBNextDi511</t>
  </si>
  <si>
    <t>BC59</t>
  </si>
  <si>
    <t>BioOHT_59</t>
  </si>
  <si>
    <t>QIAUDI7059-QIAUDI5059</t>
  </si>
  <si>
    <t>D708rc-D503</t>
  </si>
  <si>
    <t>v2_Ad2.59-v2_Ad1.59</t>
  </si>
  <si>
    <t>SI_NN7_E12-SI_NN5_E12</t>
  </si>
  <si>
    <t>HaloPlex_Blue_D08</t>
  </si>
  <si>
    <t>BROAD_sgRNA_E12</t>
  </si>
  <si>
    <t>BRD703-BRD512</t>
  </si>
  <si>
    <t>H704-H506</t>
  </si>
  <si>
    <t>A708-A504</t>
  </si>
  <si>
    <t>IDT_10nt_UDI_i7_060-IDT_10nt_UDI_i5_060</t>
  </si>
  <si>
    <t>IDTMU760-IDTMU560</t>
  </si>
  <si>
    <t>MGI60_D08_Barcode_100</t>
  </si>
  <si>
    <t>MGI_Barcode1_UDB_060-MGI_Barcode2_UDB_060</t>
  </si>
  <si>
    <t>NEBNextDi704-NEBNextDi512</t>
  </si>
  <si>
    <t>BC60</t>
  </si>
  <si>
    <t>BioOHT_61</t>
  </si>
  <si>
    <t>QIAUDI7060-QIAUDI5060</t>
  </si>
  <si>
    <t>D708rc-D504</t>
  </si>
  <si>
    <t>v2_Ad2.60-v2_Ad1.60</t>
  </si>
  <si>
    <t>SI_NN7_F01-SI_NN5_F01</t>
  </si>
  <si>
    <t>HaloPlex_Blue_E08</t>
  </si>
  <si>
    <t>BROAD_sgRNA_F01</t>
  </si>
  <si>
    <t>BRD703-BRD513</t>
  </si>
  <si>
    <t>H704-H507</t>
  </si>
  <si>
    <t>A708-A505</t>
  </si>
  <si>
    <t>IDT_10nt_UDI_i7_061-IDT_10nt_UDI_i5_061</t>
  </si>
  <si>
    <t>IDTMU761-IDTMU561</t>
  </si>
  <si>
    <t>MGI61_E08_Barcode_101</t>
  </si>
  <si>
    <t>MGI_Barcode1_UDB_061-MGI_Barcode2_UDB_061</t>
  </si>
  <si>
    <t>NEBNextDi704-NEBNextDi513</t>
  </si>
  <si>
    <t>BC61</t>
  </si>
  <si>
    <t>BioOHT_62</t>
  </si>
  <si>
    <t>QIAUDI7061-QIAUDI5061</t>
  </si>
  <si>
    <t>D708rc-D505</t>
  </si>
  <si>
    <t>v2_Ad2.61-v2_Ad1.61</t>
  </si>
  <si>
    <t>SI_NN7_F02-SI_NN5_F02</t>
  </si>
  <si>
    <t>HaloPlex_Blue_F08</t>
  </si>
  <si>
    <t>BROAD_sgRNA_F02</t>
  </si>
  <si>
    <t>BRD703-BRD514</t>
  </si>
  <si>
    <t>H704-H508</t>
  </si>
  <si>
    <t>A708-A506</t>
  </si>
  <si>
    <t>IDT_10nt_UDI_i7_062-IDT_10nt_UDI_i5_062</t>
  </si>
  <si>
    <t>IDTMU762-IDTMU562</t>
  </si>
  <si>
    <t>MGI62_F08_Barcode_102</t>
  </si>
  <si>
    <t>MGI_Barcode1_UDB_062-MGI_Barcode2_UDB_062</t>
  </si>
  <si>
    <t>NEBNextDi704-NEBNextDi514</t>
  </si>
  <si>
    <t>BC62</t>
  </si>
  <si>
    <t>BioOHT_63</t>
  </si>
  <si>
    <t>QIAUDI7062-QIAUDI5062</t>
  </si>
  <si>
    <t>D708rc-D506</t>
  </si>
  <si>
    <t>v2_Ad2.62-v2_Ad1.62</t>
  </si>
  <si>
    <t>SI_NN7_F03-SI_NN5_F03</t>
  </si>
  <si>
    <t>HaloPlex_Blue_G08</t>
  </si>
  <si>
    <t>BROAD_sgRNA_F03</t>
  </si>
  <si>
    <t>BRD703-BRD515</t>
  </si>
  <si>
    <t>H704-H510</t>
  </si>
  <si>
    <t>N704-E510</t>
  </si>
  <si>
    <t>N704-N510</t>
  </si>
  <si>
    <t>A708-A507</t>
  </si>
  <si>
    <t>IDT_10nt_UDI_i7_063-IDT_10nt_UDI_i5_063</t>
  </si>
  <si>
    <t>IDTMU763-IDTMU563</t>
  </si>
  <si>
    <t>MGI63_G08_Barcode_103</t>
  </si>
  <si>
    <t>MGI_Barcode1_UDB_063-MGI_Barcode2_UDB_063</t>
  </si>
  <si>
    <t>NEBNextDi704-NEBNextDi515</t>
  </si>
  <si>
    <t>BC63</t>
  </si>
  <si>
    <t>BioOHT_64</t>
  </si>
  <si>
    <t>QIAUDI7063-QIAUDI5063</t>
  </si>
  <si>
    <t>D708rc-D507</t>
  </si>
  <si>
    <t>v2_Ad2.63-v2_Ad1.63</t>
  </si>
  <si>
    <t>SI_NN7_F04-SI_NN5_F04</t>
  </si>
  <si>
    <t>HaloPlex_Blue_H08</t>
  </si>
  <si>
    <t>BROAD_sgRNA_F04</t>
  </si>
  <si>
    <t>BRD703-BRD516</t>
  </si>
  <si>
    <t>H704-H511</t>
  </si>
  <si>
    <t>N704-E511</t>
  </si>
  <si>
    <t>N704-N511</t>
  </si>
  <si>
    <t>A708-A508</t>
  </si>
  <si>
    <t>IDT_10nt_UDI_i7_064-IDT_10nt_UDI_i5_064</t>
  </si>
  <si>
    <t>IDTMU764-IDTMU564</t>
  </si>
  <si>
    <t>MGI64_H08_Barcode_104</t>
  </si>
  <si>
    <t>MGI_Barcode1_UDB_064-MGI_Barcode2_UDB_064</t>
  </si>
  <si>
    <t>NEBNextDi704-NEBNextDi516</t>
  </si>
  <si>
    <t>BC64</t>
  </si>
  <si>
    <t>BioOHT_65</t>
  </si>
  <si>
    <t>QIAUDI7064-QIAUDI5064</t>
  </si>
  <si>
    <t>D708rc-D508</t>
  </si>
  <si>
    <t>v2_Ad2.64-v2_Ad1.64</t>
  </si>
  <si>
    <t>SI_NN7_F05-SI_NN5_F05</t>
  </si>
  <si>
    <t>HaloPlex_Blue_A09</t>
  </si>
  <si>
    <t>BROAD_sgRNA_F05</t>
  </si>
  <si>
    <t>BRD703-BRD517</t>
  </si>
  <si>
    <t>H704-H513</t>
  </si>
  <si>
    <t>N704-E513</t>
  </si>
  <si>
    <t>N704-N513</t>
  </si>
  <si>
    <t>A709-A501</t>
  </si>
  <si>
    <t>IDT_10nt_UDI_i7_065-IDT_10nt_UDI_i5_065</t>
  </si>
  <si>
    <t>IDTMU765-IDTMU565</t>
  </si>
  <si>
    <t>MGI65_A09_Barcode_121</t>
  </si>
  <si>
    <t>MGI_Barcode1_UDB_065-MGI_Barcode2_UDB_065</t>
  </si>
  <si>
    <t>NEBNextDi705-NEBNextDi501</t>
  </si>
  <si>
    <t>BC65</t>
  </si>
  <si>
    <t>BioOHT_66</t>
  </si>
  <si>
    <t>QIAUDI7065-QIAUDI5065</t>
  </si>
  <si>
    <t>D709rc-D501</t>
  </si>
  <si>
    <t>v2_Ad2.65-v2_Ad1.65</t>
  </si>
  <si>
    <t>SI_NN7_F06-SI_NN5_F06</t>
  </si>
  <si>
    <t>HaloPlex_Blue_B09</t>
  </si>
  <si>
    <t>BROAD_sgRNA_F06</t>
  </si>
  <si>
    <t>BRD703-BRD518</t>
  </si>
  <si>
    <t>H704-H515</t>
  </si>
  <si>
    <t>N704-E515</t>
  </si>
  <si>
    <t>N704-N515</t>
  </si>
  <si>
    <t>A709-A502</t>
  </si>
  <si>
    <t>IDT_10nt_UDI_i7_066-IDT_10nt_UDI_i5_066</t>
  </si>
  <si>
    <t>IDTMU766-IDTMU566</t>
  </si>
  <si>
    <t>MGI66_B09_Barcode_122</t>
  </si>
  <si>
    <t>MGI_Barcode1_UDB_066-MGI_Barcode2_UDB_066</t>
  </si>
  <si>
    <t>NEBNextDi705-NEBNextDi502</t>
  </si>
  <si>
    <t>BC66</t>
  </si>
  <si>
    <t>BioOHT_67</t>
  </si>
  <si>
    <t>QIAUDI7066-QIAUDI5066</t>
  </si>
  <si>
    <t>D709rc-D502</t>
  </si>
  <si>
    <t>v2_Ad2.66-v2_Ad1.66</t>
  </si>
  <si>
    <t>SI_NN7_F07-SI_NN5_F07</t>
  </si>
  <si>
    <t>HaloPlex_Blue_C09</t>
  </si>
  <si>
    <t>BROAD_sgRNA_F07</t>
  </si>
  <si>
    <t>BRD703-BRD519</t>
  </si>
  <si>
    <t>H704-H516</t>
  </si>
  <si>
    <t>N704-E516</t>
  </si>
  <si>
    <t>N704-N516</t>
  </si>
  <si>
    <t>A709-A503</t>
  </si>
  <si>
    <t>IDT_10nt_UDI_i7_067-IDT_10nt_UDI_i5_067</t>
  </si>
  <si>
    <t>IDTMU767-IDTMU567</t>
  </si>
  <si>
    <t>MGI67_C09_Barcode_123</t>
  </si>
  <si>
    <t>MGI_Barcode1_UDB_067-MGI_Barcode2_UDB_067</t>
  </si>
  <si>
    <t>NEBNextDi705-NEBNextDi503</t>
  </si>
  <si>
    <t>BC67</t>
  </si>
  <si>
    <t>BioOHT_68</t>
  </si>
  <si>
    <t>QIAUDI7067-QIAUDI5067</t>
  </si>
  <si>
    <t>D709rc-D503</t>
  </si>
  <si>
    <t>v2_Ad2.67-v2_Ad1.67</t>
  </si>
  <si>
    <t>SI_NN7_F08-SI_NN5_F08</t>
  </si>
  <si>
    <t>HaloPlex_Blue_D09</t>
  </si>
  <si>
    <t>BROAD_sgRNA_F08</t>
  </si>
  <si>
    <t>BRD703-BRD520</t>
  </si>
  <si>
    <t>H704-H517</t>
  </si>
  <si>
    <t>N704-E517</t>
  </si>
  <si>
    <t>A709-A504</t>
  </si>
  <si>
    <t>IDT_10nt_UDI_i7_068-IDT_10nt_UDI_i5_068</t>
  </si>
  <si>
    <t>IDTMU768-IDTMU568</t>
  </si>
  <si>
    <t>MGI68_D09_Barcode_124</t>
  </si>
  <si>
    <t>MGI_Barcode1_UDB_068-MGI_Barcode2_UDB_068</t>
  </si>
  <si>
    <t>NEBNextDi705-NEBNextDi504</t>
  </si>
  <si>
    <t>BC68</t>
  </si>
  <si>
    <t>BioOHT_69</t>
  </si>
  <si>
    <t>QIAUDI7068-QIAUDI5068</t>
  </si>
  <si>
    <t>D709rc-D504</t>
  </si>
  <si>
    <t>v2_Ad2.68-v2_Ad1.68</t>
  </si>
  <si>
    <t>SI_NN7_F09-SI_NN5_F09</t>
  </si>
  <si>
    <t>HaloPlex_Blue_E09</t>
  </si>
  <si>
    <t>BROAD_sgRNA_F09</t>
  </si>
  <si>
    <t>BRD703-BRD521</t>
  </si>
  <si>
    <t>H704-H518</t>
  </si>
  <si>
    <t>N704-E518</t>
  </si>
  <si>
    <t>N704-N518</t>
  </si>
  <si>
    <t>A709-A505</t>
  </si>
  <si>
    <t>IDT_10nt_UDI_i7_069-IDT_10nt_UDI_i5_069</t>
  </si>
  <si>
    <t>IDTMU769-IDTMU569</t>
  </si>
  <si>
    <t>MGI69_E09_Barcode_125</t>
  </si>
  <si>
    <t>MGI_Barcode1_UDB_069-MGI_Barcode2_UDB_069</t>
  </si>
  <si>
    <t>NEBNextDi705-NEBNextDi505</t>
  </si>
  <si>
    <t>BC69</t>
  </si>
  <si>
    <t>BioOHT_70</t>
  </si>
  <si>
    <t>QIAUDI7069-QIAUDI5069</t>
  </si>
  <si>
    <t>D709rc-D505</t>
  </si>
  <si>
    <t>v2_Ad2.69-v2_Ad1.69</t>
  </si>
  <si>
    <t>SI_NN7_F10-SI_NN5_F10</t>
  </si>
  <si>
    <t>HaloPlex_Blue_F09</t>
  </si>
  <si>
    <t>BROAD_sgRNA_F10</t>
  </si>
  <si>
    <t>BRD703-BRD522</t>
  </si>
  <si>
    <t>H704-H520</t>
  </si>
  <si>
    <t>N704-E520</t>
  </si>
  <si>
    <t>N704-N520</t>
  </si>
  <si>
    <t>A709-A506</t>
  </si>
  <si>
    <t>IDT_10nt_UDI_i7_070-IDT_10nt_UDI_i5_070</t>
  </si>
  <si>
    <t>IDTMU770-IDTMU570</t>
  </si>
  <si>
    <t>MGI70_F09_Barcode_126</t>
  </si>
  <si>
    <t>MGI_Barcode1_UDB_070-MGI_Barcode2_UDB_070</t>
  </si>
  <si>
    <t>NEBNextDi705-NEBNextDi506</t>
  </si>
  <si>
    <t>BC70</t>
  </si>
  <si>
    <t>BioOHT_71</t>
  </si>
  <si>
    <t>QIAUDI7070-QIAUDI5070</t>
  </si>
  <si>
    <t>D709rc-D506</t>
  </si>
  <si>
    <t>v2_Ad2.70-v2_Ad1.70</t>
  </si>
  <si>
    <t>SI_NN7_F11-SI_NN5_F11</t>
  </si>
  <si>
    <t>HaloPlex_Blue_G09</t>
  </si>
  <si>
    <t>BROAD_sgRNA_F11</t>
  </si>
  <si>
    <t>BRD703-BRD523</t>
  </si>
  <si>
    <t>H704-H521</t>
  </si>
  <si>
    <t>N704-E521</t>
  </si>
  <si>
    <t>N704-N521</t>
  </si>
  <si>
    <t>A709-A507</t>
  </si>
  <si>
    <t>IDT_10nt_UDI_i7_071-IDT_10nt_UDI_i5_071</t>
  </si>
  <si>
    <t>IDTMU771-IDTMU571</t>
  </si>
  <si>
    <t>MGI71_G09_Barcode_127</t>
  </si>
  <si>
    <t>MGI_Barcode1_UDB_071-MGI_Barcode2_UDB_071</t>
  </si>
  <si>
    <t>NEBNextDi705-NEBNextDi507</t>
  </si>
  <si>
    <t>BC71</t>
  </si>
  <si>
    <t>BioOHT_73</t>
  </si>
  <si>
    <t>QIAUDI7071-QIAUDI5071</t>
  </si>
  <si>
    <t>D709rc-D507</t>
  </si>
  <si>
    <t>v2_Ad2.71-v2_Ad1.71</t>
  </si>
  <si>
    <t>SI_NN7_F12-SI_NN5_F12</t>
  </si>
  <si>
    <t>HaloPlex_Blue_H09</t>
  </si>
  <si>
    <t>BROAD_sgRNA_F12</t>
  </si>
  <si>
    <t>BRD703-BRD524</t>
  </si>
  <si>
    <t>H704-H522</t>
  </si>
  <si>
    <t>N704-E522</t>
  </si>
  <si>
    <t>N704-N522</t>
  </si>
  <si>
    <t>A709-A508</t>
  </si>
  <si>
    <t>IDT_10nt_UDI_i7_072-IDT_10nt_UDI_i5_072</t>
  </si>
  <si>
    <t>IDTMU772-IDTMU572</t>
  </si>
  <si>
    <t>MGI72_H09_Barcode_128</t>
  </si>
  <si>
    <t>MGI_Barcode1_UDB_072-MGI_Barcode2_UDB_072</t>
  </si>
  <si>
    <t>NEBNextDi705-NEBNextDi508</t>
  </si>
  <si>
    <t>BC72</t>
  </si>
  <si>
    <t>BioOHT_74</t>
  </si>
  <si>
    <t>QIAUDI7072-QIAUDI5072</t>
  </si>
  <si>
    <t>D709rc-D508</t>
  </si>
  <si>
    <t>v2_Ad2.72-v2_Ad1.72</t>
  </si>
  <si>
    <t>SI_NN7_G01-SI_NN5_G01</t>
  </si>
  <si>
    <t>HaloPlex_Blue_A10</t>
  </si>
  <si>
    <t>BROAD_sgRNA_G01</t>
  </si>
  <si>
    <t>BRD704-BRD501</t>
  </si>
  <si>
    <t>GenDx005_I703-I509</t>
  </si>
  <si>
    <t>H705-H501</t>
  </si>
  <si>
    <t>A710-A501</t>
  </si>
  <si>
    <t>IDT_10nt_UDI_i7_073-IDT_10nt_UDI_i5_073</t>
  </si>
  <si>
    <t>IDTMU773-IDTMU573</t>
  </si>
  <si>
    <t>MGI73_A10_Barcode_25</t>
  </si>
  <si>
    <t>MGI_Barcode1_UDB_073-MGI_Barcode2_UDB_073</t>
  </si>
  <si>
    <t>NEBNextDi705-NEBNextDi509</t>
  </si>
  <si>
    <t>BC73</t>
  </si>
  <si>
    <t>BioOHT_75</t>
  </si>
  <si>
    <t>QIAUDI7073-QIAUDI5073</t>
  </si>
  <si>
    <t>D710rc-D501</t>
  </si>
  <si>
    <t>v2_Ad2.73-v2_Ad1.73</t>
  </si>
  <si>
    <t>SI_NN7_G02-SI_NN5_G02</t>
  </si>
  <si>
    <t>HaloPlex_Blue_B10</t>
  </si>
  <si>
    <t>BROAD_sgRNA_G02</t>
  </si>
  <si>
    <t>BRD704-BRD502</t>
  </si>
  <si>
    <t>H705-H502</t>
  </si>
  <si>
    <t>A710-A502</t>
  </si>
  <si>
    <t>IDT_10nt_UDI_i7_074-IDT_10nt_UDI_i5_074</t>
  </si>
  <si>
    <t>IDTMU774-IDTMU574</t>
  </si>
  <si>
    <t>MGI74_B10_Barcode_26</t>
  </si>
  <si>
    <t>MGI_Barcode1_UDB_074-MGI_Barcode2_UDB_074</t>
  </si>
  <si>
    <t>NEBNextDi705-NEBNextDi510</t>
  </si>
  <si>
    <t>BC74</t>
  </si>
  <si>
    <t>BioOHT_76</t>
  </si>
  <si>
    <t>QIAUDI7074-QIAUDI5074</t>
  </si>
  <si>
    <t>D710rc-D502</t>
  </si>
  <si>
    <t>v2_Ad2.74-v2_Ad1.74</t>
  </si>
  <si>
    <t>SI_NN7_G03-SI_NN5_G03</t>
  </si>
  <si>
    <t>HaloPlex_Blue_C10</t>
  </si>
  <si>
    <t>BROAD_sgRNA_G03</t>
  </si>
  <si>
    <t>BRD704-BRD503</t>
  </si>
  <si>
    <t>H705-H503</t>
  </si>
  <si>
    <t>A710-A503</t>
  </si>
  <si>
    <t>IDT_10nt_UDI_i7_075-IDT_10nt_UDI_i5_075</t>
  </si>
  <si>
    <t>IDTMU775-IDTMU575</t>
  </si>
  <si>
    <t>MGI75_C10_Barcode_117</t>
  </si>
  <si>
    <t>MGI_Barcode1_UDB_075-MGI_Barcode2_UDB_075</t>
  </si>
  <si>
    <t>NEBNextDi705-NEBNextDi511</t>
  </si>
  <si>
    <t>BC75</t>
  </si>
  <si>
    <t>BioOHT_77</t>
  </si>
  <si>
    <t>QIAUDI7075-QIAUDI5075</t>
  </si>
  <si>
    <t>D710rc-D503</t>
  </si>
  <si>
    <t>v2_Ad2.75-v2_Ad1.75</t>
  </si>
  <si>
    <t>SI_NN7_G04-SI_NN5_G04</t>
  </si>
  <si>
    <t>HaloPlex_Blue_D10</t>
  </si>
  <si>
    <t>BROAD_sgRNA_G04</t>
  </si>
  <si>
    <t>BRD704-BRD504</t>
  </si>
  <si>
    <t>H705-H504</t>
  </si>
  <si>
    <t>A710-A504</t>
  </si>
  <si>
    <t>IDT_10nt_UDI_i7_076-IDT_10nt_UDI_i5_076</t>
  </si>
  <si>
    <t>IDTMU776-IDTMU576</t>
  </si>
  <si>
    <t>MGI76_D10_Barcode_28</t>
  </si>
  <si>
    <t>MGI_Barcode1_UDB_076-MGI_Barcode2_UDB_076</t>
  </si>
  <si>
    <t>NEBNextDi705-NEBNextDi512</t>
  </si>
  <si>
    <t>BC76</t>
  </si>
  <si>
    <t>BioOHT_78</t>
  </si>
  <si>
    <t>QIAUDI7076-QIAUDI5076</t>
  </si>
  <si>
    <t>D710rc-D504</t>
  </si>
  <si>
    <t>v2_Ad2.76-v2_Ad1.76</t>
  </si>
  <si>
    <t>SI_NN7_G05-SI_NN5_G05</t>
  </si>
  <si>
    <t>HaloPlex_Blue_E10</t>
  </si>
  <si>
    <t>BROAD_sgRNA_G05</t>
  </si>
  <si>
    <t>BRD704-BRD505</t>
  </si>
  <si>
    <t>H705-H505</t>
  </si>
  <si>
    <t>A710-A505</t>
  </si>
  <si>
    <t>IDT_10nt_UDI_i7_077-IDT_10nt_UDI_i5_077</t>
  </si>
  <si>
    <t>IDTMU777-IDTMU577</t>
  </si>
  <si>
    <t>MGI77_E10_Barcode_29</t>
  </si>
  <si>
    <t>MGI_Barcode1_UDB_077-MGI_Barcode2_UDB_077</t>
  </si>
  <si>
    <t>NEBNextDi705-NEBNextDi513</t>
  </si>
  <si>
    <t>BC77</t>
  </si>
  <si>
    <t>BioOHT_79</t>
  </si>
  <si>
    <t>QIAUDI7077-QIAUDI5077</t>
  </si>
  <si>
    <t>D710rc-D505</t>
  </si>
  <si>
    <t>v2_Ad2.77-v2_Ad1.77</t>
  </si>
  <si>
    <t>SI_NN7_G06-SI_NN5_G06</t>
  </si>
  <si>
    <t>HaloPlex_Blue_F10</t>
  </si>
  <si>
    <t>BROAD_sgRNA_G06</t>
  </si>
  <si>
    <t>BRD704-BRD506</t>
  </si>
  <si>
    <t>H705-H506</t>
  </si>
  <si>
    <t>A710-A506</t>
  </si>
  <si>
    <t>IDT_10nt_UDI_i7_078-IDT_10nt_UDI_i5_078</t>
  </si>
  <si>
    <t>IDTMU778-IDTMU578</t>
  </si>
  <si>
    <t>MGI78_F10_Barcode_30</t>
  </si>
  <si>
    <t>MGI_Barcode1_UDB_078-MGI_Barcode2_UDB_078</t>
  </si>
  <si>
    <t>NEBNextDi705-NEBNextDi514</t>
  </si>
  <si>
    <t>BC78</t>
  </si>
  <si>
    <t>BioOHT_80</t>
  </si>
  <si>
    <t>QIAUDI7078-QIAUDI5078</t>
  </si>
  <si>
    <t>D710rc-D506</t>
  </si>
  <si>
    <t>v2_Ad2.78-v2_Ad1.78</t>
  </si>
  <si>
    <t>SI_NN7_G07-SI_NN5_G07</t>
  </si>
  <si>
    <t>HaloPlex_Blue_G10</t>
  </si>
  <si>
    <t>BROAD_sgRNA_G07</t>
  </si>
  <si>
    <t>BRD704-BRD507</t>
  </si>
  <si>
    <t>H705-H507</t>
  </si>
  <si>
    <t>A710-A507</t>
  </si>
  <si>
    <t>IDT_10nt_UDI_i7_079-IDT_10nt_UDI_i5_079</t>
  </si>
  <si>
    <t>IDTMU779-IDTMU579</t>
  </si>
  <si>
    <t>MGI79_G10_Barcode_114</t>
  </si>
  <si>
    <t>MGI_Barcode1_UDB_079-MGI_Barcode2_UDB_079</t>
  </si>
  <si>
    <t>NEBNextDi705-NEBNextDi515</t>
  </si>
  <si>
    <t>BC79</t>
  </si>
  <si>
    <t>BioOHT_81</t>
  </si>
  <si>
    <t>QIAUDI7079-QIAUDI5079</t>
  </si>
  <si>
    <t>D710rc-D507</t>
  </si>
  <si>
    <t>v2_Ad2.79-v2_Ad1.79</t>
  </si>
  <si>
    <t>SI_NN7_G08-SI_NN5_G08</t>
  </si>
  <si>
    <t>HaloPlex_Blue_H10</t>
  </si>
  <si>
    <t>BROAD_sgRNA_G08</t>
  </si>
  <si>
    <t>BRD704-BRD508</t>
  </si>
  <si>
    <t>H705-H508</t>
  </si>
  <si>
    <t>A710-A508</t>
  </si>
  <si>
    <t>IDT_10nt_UDI_i7_080-IDT_10nt_UDI_i5_080</t>
  </si>
  <si>
    <t>IDTMU780-IDTMU580</t>
  </si>
  <si>
    <t>MGI80_H10_Barcode_32</t>
  </si>
  <si>
    <t>MGI_Barcode1_UDB_080-MGI_Barcode2_UDB_080</t>
  </si>
  <si>
    <t>NEBNextDi705-NEBNextDi516</t>
  </si>
  <si>
    <t>BC80</t>
  </si>
  <si>
    <t>BioOHT_82</t>
  </si>
  <si>
    <t>QIAUDI7080-QIAUDI5080</t>
  </si>
  <si>
    <t>D710rc-D508</t>
  </si>
  <si>
    <t>v2_Ad2.80-v2_Ad1.80</t>
  </si>
  <si>
    <t>SI_NN7_G09-SI_NN5_G09</t>
  </si>
  <si>
    <t>HaloPlex_Blue_A11</t>
  </si>
  <si>
    <t>BROAD_sgRNA_G09</t>
  </si>
  <si>
    <t>BRD704-BRD509</t>
  </si>
  <si>
    <t>H705-H510</t>
  </si>
  <si>
    <t>N705-E510</t>
  </si>
  <si>
    <t>N705-N510</t>
  </si>
  <si>
    <t>A711-A501</t>
  </si>
  <si>
    <t>IDT_10nt_UDI_i7_081-IDT_10nt_UDI_i5_081</t>
  </si>
  <si>
    <t>IDTMU781-IDTMU581</t>
  </si>
  <si>
    <t>MGI81_A11_Barcode_33</t>
  </si>
  <si>
    <t>MGI_Barcode1_UDB_081-MGI_Barcode2_UDB_081</t>
  </si>
  <si>
    <t>NEBNextDi706-NEBNextDi501</t>
  </si>
  <si>
    <t>BC81</t>
  </si>
  <si>
    <t>BioOHT_83</t>
  </si>
  <si>
    <t>QIAUDI7081-QIAUDI5081</t>
  </si>
  <si>
    <t>D711rc-D501</t>
  </si>
  <si>
    <t>v2_Ad2.81-v2_Ad1.81</t>
  </si>
  <si>
    <t>SI_NN7_G10-SI_NN5_G10</t>
  </si>
  <si>
    <t>HaloPlex_Blue_B11</t>
  </si>
  <si>
    <t>BROAD_sgRNA_G10</t>
  </si>
  <si>
    <t>BRD704-BRD510</t>
  </si>
  <si>
    <t>H705-H511</t>
  </si>
  <si>
    <t>N705-E511</t>
  </si>
  <si>
    <t>N705-N511</t>
  </si>
  <si>
    <t>A711-A502</t>
  </si>
  <si>
    <t>IDT_10nt_UDI_i7_082-IDT_10nt_UDI_i5_082</t>
  </si>
  <si>
    <t>IDTMU782-IDTMU582</t>
  </si>
  <si>
    <t>MGI82_B11_Barcode_34</t>
  </si>
  <si>
    <t>MGI_Barcode1_UDB_082-MGI_Barcode2_UDB_082</t>
  </si>
  <si>
    <t>NEBNextDi706-NEBNextDi502</t>
  </si>
  <si>
    <t>BC82</t>
  </si>
  <si>
    <t>BioOHT_85</t>
  </si>
  <si>
    <t>QIAUDI7082-QIAUDI5082</t>
  </si>
  <si>
    <t>D711rc-D502</t>
  </si>
  <si>
    <t>v2_Ad2.82-v2_Ad1.82</t>
  </si>
  <si>
    <t>SI_NN7_G11-SI_NN5_G11</t>
  </si>
  <si>
    <t>HaloPlex_Blue_C11</t>
  </si>
  <si>
    <t>BROAD_sgRNA_G11</t>
  </si>
  <si>
    <t>BRD704-BRD511</t>
  </si>
  <si>
    <t>H705-H513</t>
  </si>
  <si>
    <t>N705-E513</t>
  </si>
  <si>
    <t>N705-N513</t>
  </si>
  <si>
    <t>A711-A503</t>
  </si>
  <si>
    <t>IDT_10nt_UDI_i7_083-IDT_10nt_UDI_i5_083</t>
  </si>
  <si>
    <t>IDTMU783-IDTMU583</t>
  </si>
  <si>
    <t>MGI83_C11_Barcode_35</t>
  </si>
  <si>
    <t>MGI_Barcode1_UDB_083-MGI_Barcode2_UDB_083</t>
  </si>
  <si>
    <t>NEBNextDi706-NEBNextDi503</t>
  </si>
  <si>
    <t>BC83</t>
  </si>
  <si>
    <t>BioOHT_86</t>
  </si>
  <si>
    <t>QIAUDI7083-QIAUDI5083</t>
  </si>
  <si>
    <t>D711rc-D503</t>
  </si>
  <si>
    <t>v2_Ad2.83-v2_Ad1.83</t>
  </si>
  <si>
    <t>SI_NN7_G12-SI_NN5_G12</t>
  </si>
  <si>
    <t>HaloPlex_Blue_D11</t>
  </si>
  <si>
    <t>BROAD_sgRNA_G12</t>
  </si>
  <si>
    <t>BRD704-BRD512</t>
  </si>
  <si>
    <t>H705-H515</t>
  </si>
  <si>
    <t>N705-E515</t>
  </si>
  <si>
    <t>N705-N515</t>
  </si>
  <si>
    <t>A711-A504</t>
  </si>
  <si>
    <t>IDT_10nt_UDI_i7_084-IDT_10nt_UDI_i5_084</t>
  </si>
  <si>
    <t>IDTMU784-IDTMU584</t>
  </si>
  <si>
    <t>MGI84_D11_Barcode_36</t>
  </si>
  <si>
    <t>MGI_Barcode1_UDB_084-MGI_Barcode2_UDB_084</t>
  </si>
  <si>
    <t>NEBNextDi706-NEBNextDi504</t>
  </si>
  <si>
    <t>BC84</t>
  </si>
  <si>
    <t>BioOHT_87</t>
  </si>
  <si>
    <t>QIAUDI7084-QIAUDI5084</t>
  </si>
  <si>
    <t>D711rc-D504</t>
  </si>
  <si>
    <t>v2_Ad2.84-v2_Ad1.84</t>
  </si>
  <si>
    <t>SI_NN7_H01-SI_NN5_H01</t>
  </si>
  <si>
    <t>HaloPlex_Blue_E11</t>
  </si>
  <si>
    <t>BROAD_sgRNA_H01</t>
  </si>
  <si>
    <t>BRD704-BRD513</t>
  </si>
  <si>
    <t>H705-H516</t>
  </si>
  <si>
    <t>N705-E516</t>
  </si>
  <si>
    <t>N705-N516</t>
  </si>
  <si>
    <t>A711-A505</t>
  </si>
  <si>
    <t>IDT_10nt_UDI_i7_085-IDT_10nt_UDI_i5_085</t>
  </si>
  <si>
    <t>IDTMU785-IDTMU585</t>
  </si>
  <si>
    <t>MGI85_E11_Barcode_37</t>
  </si>
  <si>
    <t>MGI_Barcode1_UDB_085-MGI_Barcode2_UDB_085</t>
  </si>
  <si>
    <t>NEBNextDi706-NEBNextDi505</t>
  </si>
  <si>
    <t>BC85</t>
  </si>
  <si>
    <t>BioOHT_88</t>
  </si>
  <si>
    <t>QIAUDI7085-QIAUDI5085</t>
  </si>
  <si>
    <t>D711rc-D505</t>
  </si>
  <si>
    <t>v2_Ad2.85-v2_Ad1.85</t>
  </si>
  <si>
    <t>SI_NN7_H02-SI_NN5_H02</t>
  </si>
  <si>
    <t>HaloPlex_Blue_F11</t>
  </si>
  <si>
    <t>BROAD_sgRNA_H02</t>
  </si>
  <si>
    <t>BRD704-BRD514</t>
  </si>
  <si>
    <t>H705-H517</t>
  </si>
  <si>
    <t>N705-E517</t>
  </si>
  <si>
    <t>A711-A506</t>
  </si>
  <si>
    <t>IDT_10nt_UDI_i7_086-IDT_10nt_UDI_i5_086</t>
  </si>
  <si>
    <t>IDTMU786-IDTMU586</t>
  </si>
  <si>
    <t>MGI86_F11_Barcode_38</t>
  </si>
  <si>
    <t>MGI_Barcode1_UDB_086-MGI_Barcode2_UDB_086</t>
  </si>
  <si>
    <t>NEBNextDi706-NEBNextDi506</t>
  </si>
  <si>
    <t>BC86</t>
  </si>
  <si>
    <t>BioOHT_89</t>
  </si>
  <si>
    <t>QIAUDI7086-QIAUDI5086</t>
  </si>
  <si>
    <t>D711rc-D506</t>
  </si>
  <si>
    <t>v2_Ad2.86-v2_Ad1.86</t>
  </si>
  <si>
    <t>SI_NN7_H03-SI_NN5_H03</t>
  </si>
  <si>
    <t>HaloPlex_Blue_G11</t>
  </si>
  <si>
    <t>BROAD_sgRNA_H03</t>
  </si>
  <si>
    <t>BRD704-BRD515</t>
  </si>
  <si>
    <t>H705-H518</t>
  </si>
  <si>
    <t>N705-E518</t>
  </si>
  <si>
    <t>N705-N518</t>
  </si>
  <si>
    <t>A711-A507</t>
  </si>
  <si>
    <t>IDT_10nt_UDI_i7_087-IDT_10nt_UDI_i5_087</t>
  </si>
  <si>
    <t>IDTMU787-IDTMU587</t>
  </si>
  <si>
    <t>MGI87_G11_Barcode_39</t>
  </si>
  <si>
    <t>MGI_Barcode1_UDB_087-MGI_Barcode2_UDB_087</t>
  </si>
  <si>
    <t>NEBNextDi706-NEBNextDi507</t>
  </si>
  <si>
    <t>BC87</t>
  </si>
  <si>
    <t>BioOHT_90</t>
  </si>
  <si>
    <t>QIAUDI7087-QIAUDI5087</t>
  </si>
  <si>
    <t>D711rc-D507</t>
  </si>
  <si>
    <t>v2_Ad2.87-v2_Ad1.87</t>
  </si>
  <si>
    <t>SI_NN7_H04-SI_NN5_H04</t>
  </si>
  <si>
    <t>HaloPlex_Blue_H11</t>
  </si>
  <si>
    <t>BROAD_sgRNA_H04</t>
  </si>
  <si>
    <t>BRD704-BRD516</t>
  </si>
  <si>
    <t>H705-H520</t>
  </si>
  <si>
    <t>N705-E520</t>
  </si>
  <si>
    <t>N705-N520</t>
  </si>
  <si>
    <t>A711-A508</t>
  </si>
  <si>
    <t>IDT_10nt_UDI_i7_088-IDT_10nt_UDI_i5_088</t>
  </si>
  <si>
    <t>IDTMU788-IDTMU588</t>
  </si>
  <si>
    <t>MGI88_H11_Barcode_115</t>
  </si>
  <si>
    <t>MGI_Barcode1_UDB_088-MGI_Barcode2_UDB_088</t>
  </si>
  <si>
    <t>NEBNextDi706-NEBNextDi508</t>
  </si>
  <si>
    <t>BC88</t>
  </si>
  <si>
    <t>BioOHT_91</t>
  </si>
  <si>
    <t>QIAUDI7088-QIAUDI5088</t>
  </si>
  <si>
    <t>D711rc-D508</t>
  </si>
  <si>
    <t>v2_Ad2.88-v2_Ad1.88</t>
  </si>
  <si>
    <t>SI_NN7_H05-SI_NN5_H05</t>
  </si>
  <si>
    <t>HaloPlex_Blue_A12</t>
  </si>
  <si>
    <t>BROAD_sgRNA_H05</t>
  </si>
  <si>
    <t>BRD704-BRD517</t>
  </si>
  <si>
    <t>GenDx006_I704-I509</t>
  </si>
  <si>
    <t>H705-H521</t>
  </si>
  <si>
    <t>N705-E521</t>
  </si>
  <si>
    <t>N705-N521</t>
  </si>
  <si>
    <t>A712-A501</t>
  </si>
  <si>
    <t>IDT_10nt_UDI_i7_089-IDT_10nt_UDI_i5_089</t>
  </si>
  <si>
    <t>IDTMU789-IDTMU589</t>
  </si>
  <si>
    <t>MGI89_A12_Barcode_49</t>
  </si>
  <si>
    <t>MGI_Barcode1_UDB_089-MGI_Barcode2_UDB_089</t>
  </si>
  <si>
    <t>NEBNextDi706-NEBNextDi509</t>
  </si>
  <si>
    <t>BC89</t>
  </si>
  <si>
    <t>BioOHT_92</t>
  </si>
  <si>
    <t>QIAUDI7089-QIAUDI5089</t>
  </si>
  <si>
    <t>D712rc-D501</t>
  </si>
  <si>
    <t>v2_Ad2.89-v2_Ad1.89</t>
  </si>
  <si>
    <t>SI_NN7_H06-SI_NN5_H06</t>
  </si>
  <si>
    <t>HaloPlex_Blue_B12</t>
  </si>
  <si>
    <t>BROAD_sgRNA_H06</t>
  </si>
  <si>
    <t>BRD704-BRD518</t>
  </si>
  <si>
    <t>H705-H522</t>
  </si>
  <si>
    <t>N705-E522</t>
  </si>
  <si>
    <t>N705-N522</t>
  </si>
  <si>
    <t>A712-A502</t>
  </si>
  <si>
    <t>IDT_10nt_UDI_i7_090-IDT_10nt_UDI_i5_090</t>
  </si>
  <si>
    <t>IDTMU790-IDTMU590</t>
  </si>
  <si>
    <t>MGI90_B12_Barcode_50</t>
  </si>
  <si>
    <t>MGI_Barcode1_UDB_090-MGI_Barcode2_UDB_090</t>
  </si>
  <si>
    <t>NEBNextDi706-NEBNextDi510</t>
  </si>
  <si>
    <t>BC90</t>
  </si>
  <si>
    <t>BioOHT_93</t>
  </si>
  <si>
    <t>QIAUDI7090-QIAUDI5090</t>
  </si>
  <si>
    <t>D712rc-D502</t>
  </si>
  <si>
    <t>v2_Ad2.90-v2_Ad1.90</t>
  </si>
  <si>
    <t>SI_NN7_H07-SI_NN5_H07</t>
  </si>
  <si>
    <t>HaloPlex_Blue_C12</t>
  </si>
  <si>
    <t>BROAD_sgRNA_H07</t>
  </si>
  <si>
    <t>BRD704-BRD519</t>
  </si>
  <si>
    <t>H706-H501</t>
  </si>
  <si>
    <t>A712-A503</t>
  </si>
  <si>
    <t>IDT_10nt_UDI_i7_091-IDT_10nt_UDI_i5_091</t>
  </si>
  <si>
    <t>IDTMU791-IDTMU591</t>
  </si>
  <si>
    <t>MGI91_C12_Barcode_51</t>
  </si>
  <si>
    <t>MGI_Barcode1_UDB_091-MGI_Barcode2_UDB_091</t>
  </si>
  <si>
    <t>NEBNextDi706-NEBNextDi511</t>
  </si>
  <si>
    <t>BC91</t>
  </si>
  <si>
    <t>BioOHT_94</t>
  </si>
  <si>
    <t>QIAUDI7091-QIAUDI5091</t>
  </si>
  <si>
    <t>D712rc-D503</t>
  </si>
  <si>
    <t>v2_Ad2.91-v2_Ad1.91</t>
  </si>
  <si>
    <t>SI_NN7_H08-SI_NN5_H08</t>
  </si>
  <si>
    <t>HaloPlex_Blue_D12</t>
  </si>
  <si>
    <t>BROAD_sgRNA_H08</t>
  </si>
  <si>
    <t>BRD704-BRD520</t>
  </si>
  <si>
    <t>H706-H502</t>
  </si>
  <si>
    <t>A712-A504</t>
  </si>
  <si>
    <t>IDT_10nt_UDI_i7_092-IDT_10nt_UDI_i5_092</t>
  </si>
  <si>
    <t>IDTMU792-IDTMU592</t>
  </si>
  <si>
    <t>MGI92_D12_Barcode_52</t>
  </si>
  <si>
    <t>MGI_Barcode1_UDB_092-MGI_Barcode2_UDB_092</t>
  </si>
  <si>
    <t>NEBNextDi706-NEBNextDi512</t>
  </si>
  <si>
    <t>BC92</t>
  </si>
  <si>
    <t>BioOHT_95</t>
  </si>
  <si>
    <t>QIAUDI7092-QIAUDI5092</t>
  </si>
  <si>
    <t>D712rc-D504</t>
  </si>
  <si>
    <t>v2_Ad2.92-v2_Ad1.92</t>
  </si>
  <si>
    <t>SI_NN7_H09-SI_NN5_H09</t>
  </si>
  <si>
    <t>HaloPlex_Blue_E12</t>
  </si>
  <si>
    <t>BROAD_sgRNA_H09</t>
  </si>
  <si>
    <t>BRD704-BRD521</t>
  </si>
  <si>
    <t>H706-H503</t>
  </si>
  <si>
    <t>A712-A505</t>
  </si>
  <si>
    <t>IDT_10nt_UDI_i7_093-IDT_10nt_UDI_i5_093</t>
  </si>
  <si>
    <t>IDTMU793-IDTMU593</t>
  </si>
  <si>
    <t>MGI93_E12_Barcode_53</t>
  </si>
  <si>
    <t>MGI_Barcode1_UDB_093-MGI_Barcode2_UDB_093</t>
  </si>
  <si>
    <t>NEBNextDi706-NEBNextDi513</t>
  </si>
  <si>
    <t>BC93</t>
  </si>
  <si>
    <t>QIAUDI7093-QIAUDI5093</t>
  </si>
  <si>
    <t>D712rc-D505</t>
  </si>
  <si>
    <t>SI_NN7_H10-SI_NN5_H10</t>
  </si>
  <si>
    <t>HaloPlex_Blue_F12</t>
  </si>
  <si>
    <t>BROAD_sgRNA_H10</t>
  </si>
  <si>
    <t>BRD704-BRD522</t>
  </si>
  <si>
    <t>H706-H504</t>
  </si>
  <si>
    <t>A712-A506</t>
  </si>
  <si>
    <t>IDT_10nt_UDI_i7_094-IDT_10nt_UDI_i5_094</t>
  </si>
  <si>
    <t>IDTMU794-IDTMU594</t>
  </si>
  <si>
    <t>MGI94_F12_Barcode_116</t>
  </si>
  <si>
    <t>MGI_Barcode1_UDB_094-MGI_Barcode2_UDB_094</t>
  </si>
  <si>
    <t>NEBNextDi706-NEBNextDi514</t>
  </si>
  <si>
    <t>BC94</t>
  </si>
  <si>
    <t>QIAUDI7094-QIAUDI5094</t>
  </si>
  <si>
    <t>D712rc-D506</t>
  </si>
  <si>
    <t>SI_NN7_H11-SI_NN5_H11</t>
  </si>
  <si>
    <t>HaloPlex_Blue_G12</t>
  </si>
  <si>
    <t>BROAD_sgRNA_H11</t>
  </si>
  <si>
    <t>BRD704-BRD523</t>
  </si>
  <si>
    <t>H706-H505</t>
  </si>
  <si>
    <t>A712-A507</t>
  </si>
  <si>
    <t>IDT_10nt_UDI_i7_095-IDT_10nt_UDI_i5_095</t>
  </si>
  <si>
    <t>IDTMU795-IDTMU595</t>
  </si>
  <si>
    <t>MGI95_G12_Barcode_55</t>
  </si>
  <si>
    <t>MGI_Barcode1_UDB_095-MGI_Barcode2_UDB_095</t>
  </si>
  <si>
    <t>NEBNextDi706-NEBNextDi515</t>
  </si>
  <si>
    <t>BC95</t>
  </si>
  <si>
    <t>QIAUDI7095-QIAUDI5095</t>
  </si>
  <si>
    <t>D712rc-D507</t>
  </si>
  <si>
    <t>SI_NN7_H12-SI_NN5_H12</t>
  </si>
  <si>
    <t>HaloPlex_Blue_H12</t>
  </si>
  <si>
    <t>BROAD_sgRNA_H12</t>
  </si>
  <si>
    <t>BRD704-BRD524</t>
  </si>
  <si>
    <t>H706-H506</t>
  </si>
  <si>
    <t>A712-A508</t>
  </si>
  <si>
    <t>IDT_10nt_UDI_i7_096-IDT_10nt_UDI_i5_096</t>
  </si>
  <si>
    <t>IDTMU796-IDTMU596</t>
  </si>
  <si>
    <t>MGI96_H12_Barcode_56</t>
  </si>
  <si>
    <t>MGI_Barcode1_UDB_096-MGI_Barcode2_UDB_096</t>
  </si>
  <si>
    <t>NEBNextDi706-NEBNextDi516</t>
  </si>
  <si>
    <t>BC96</t>
  </si>
  <si>
    <t>QIAUDI7096-QIAUDI5096</t>
  </si>
  <si>
    <t>D712rc-D508</t>
  </si>
  <si>
    <t>HaloPlex_Clear_A01</t>
  </si>
  <si>
    <t>BRD705-BRD501</t>
  </si>
  <si>
    <t>H706-H507</t>
  </si>
  <si>
    <t>IDT_10nt_UDI_i7_097-IDT_10nt_UDI_i5_097</t>
  </si>
  <si>
    <t>MGI_Barcode1_UDB_097-MGI_Barcode2_UDB_097</t>
  </si>
  <si>
    <t>NEBNextDi707-NEBNextDi501</t>
  </si>
  <si>
    <t>01_NEBNextUDI7_A01-NEBNextUDI5_A01</t>
  </si>
  <si>
    <t>01_NEBNextUDI7Set2_A01-NEBNextUDI5Set2_A01</t>
  </si>
  <si>
    <t>01_NEBNextUDI7Set3_A01-NEBNextUDI5Set3_A01</t>
  </si>
  <si>
    <t>01_NEBNextUDI7Set4_A01-NEBNextUDI5Set4_A01</t>
  </si>
  <si>
    <t>NP01_A01_BC01</t>
  </si>
  <si>
    <t>QIAUDI7097-QIAUDI5097</t>
  </si>
  <si>
    <t>HaloPlex_Clear_B01</t>
  </si>
  <si>
    <t>BRD705-BRD502</t>
  </si>
  <si>
    <t>H706-H508</t>
  </si>
  <si>
    <t>IDT_10nt_UDI_i7_098-IDT_10nt_UDI_i5_098</t>
  </si>
  <si>
    <t>MGI_Barcode1_UDB_098-MGI_Barcode2_UDB_098</t>
  </si>
  <si>
    <t>NEBNextDi707-NEBNextDi502</t>
  </si>
  <si>
    <t>02_NEBNextUDI7_B01-NEBNextUDI5_B01</t>
  </si>
  <si>
    <t>02_NEBNextUDI7Set2_B01-NEBNextUDI5Set2_B01</t>
  </si>
  <si>
    <t>02_NEBNextUDI7Set3_B01-NEBNextUDI5Set3_B01</t>
  </si>
  <si>
    <t>02_NEBNextUDI7Set4_B01-NEBNextUDI5Set4_B01</t>
  </si>
  <si>
    <t>NP09_A02_BC02</t>
  </si>
  <si>
    <t>QIAUDI7098-QIAUDI5098</t>
  </si>
  <si>
    <t>HaloPlex_Clear_C01</t>
  </si>
  <si>
    <t>BRD705-BRD503</t>
  </si>
  <si>
    <t>H706-H510</t>
  </si>
  <si>
    <t>N706-E510</t>
  </si>
  <si>
    <t>N706-N510</t>
  </si>
  <si>
    <t>IDT_10nt_UDI_i7_099-IDT_10nt_UDI_i5_099</t>
  </si>
  <si>
    <t>MGI_Barcode1_UDB_099-MGI_Barcode2_UDB_099</t>
  </si>
  <si>
    <t>NEBNextDi707-NEBNextDi503</t>
  </si>
  <si>
    <t>03_NEBNextUDI7_C01-NEBNextUDI5_C01</t>
  </si>
  <si>
    <t>03_NEBNextUDI7Set2_C01-NEBNextUDI5Set2_C01</t>
  </si>
  <si>
    <t>03_NEBNextUDI7Set3_C01-NEBNextUDI5Set3_C01</t>
  </si>
  <si>
    <t>03_NEBNextUDI7Set4_C01-NEBNextUDI5Set4_C01</t>
  </si>
  <si>
    <t>NP17_A03_BC03</t>
  </si>
  <si>
    <t>QIAUDI7099-QIAUDI5099</t>
  </si>
  <si>
    <t>HaloPlex_Clear_D01</t>
  </si>
  <si>
    <t>BRD705-BRD504</t>
  </si>
  <si>
    <t>H706-H511</t>
  </si>
  <si>
    <t>N706-E511</t>
  </si>
  <si>
    <t>N706-N511</t>
  </si>
  <si>
    <t>IDT_10nt_UDI_i7_100-IDT_10nt_UDI_i5_100</t>
  </si>
  <si>
    <t>MGI_Barcode1_UDB_100-MGI_Barcode2_UDB_100</t>
  </si>
  <si>
    <t>NEBNextDi707-NEBNextDi504</t>
  </si>
  <si>
    <t>04_NEBNextUDI7_D01-NEBNextUDI5_D01</t>
  </si>
  <si>
    <t>04_NEBNextUDI7Set2_D01-NEBNextUDI5Set2_D01</t>
  </si>
  <si>
    <t>04_NEBNextUDI7Set3_D01-NEBNextUDI5Set3_D01</t>
  </si>
  <si>
    <t>04_NEBNextUDI7Set4_D01-NEBNextUDI5Set4_D01</t>
  </si>
  <si>
    <t>NP25_A04_BC04</t>
  </si>
  <si>
    <t>QIAUDI7100-QIAUDI5100</t>
  </si>
  <si>
    <t>HaloPlex_Clear_E01</t>
  </si>
  <si>
    <t>BRD705-BRD505</t>
  </si>
  <si>
    <t>H706-H513</t>
  </si>
  <si>
    <t>N706-E513</t>
  </si>
  <si>
    <t>N706-N513</t>
  </si>
  <si>
    <t>IDT_10nt_UDI_i7_101-IDT_10nt_UDI_i5_101</t>
  </si>
  <si>
    <t>MGI_Barcode1_UDB_101-MGI_Barcode2_UDB_101</t>
  </si>
  <si>
    <t>NEBNextDi707-NEBNextDi505</t>
  </si>
  <si>
    <t>05_NEBNextUDI7_E01-NEBNextUDI5_E01</t>
  </si>
  <si>
    <t>05_NEBNextUDI7Set2_E01-NEBNextUDI5Set2_E01</t>
  </si>
  <si>
    <t>05_NEBNextUDI7Set3_E01-NEBNextUDI5Set3_E01</t>
  </si>
  <si>
    <t>05_NEBNextUDI7Set4_E01-NEBNextUDI5Set4_E01</t>
  </si>
  <si>
    <t>NP33_A05_BC05</t>
  </si>
  <si>
    <t>QIAUDI7101-QIAUDI5101</t>
  </si>
  <si>
    <t>HaloPlex_Clear_F01</t>
  </si>
  <si>
    <t>BRD705-BRD506</t>
  </si>
  <si>
    <t>H706-H515</t>
  </si>
  <si>
    <t>N706-E515</t>
  </si>
  <si>
    <t>N706-N515</t>
  </si>
  <si>
    <t>IDT_10nt_UDI_i7_102-IDT_10nt_UDI_i5_102</t>
  </si>
  <si>
    <t>MGI_Barcode1_UDB_102-MGI_Barcode2_UDB_102</t>
  </si>
  <si>
    <t>NEBNextDi707-NEBNextDi506</t>
  </si>
  <si>
    <t>06_NEBNextUDI7_F01-NEBNextUDI5_F01</t>
  </si>
  <si>
    <t>06_NEBNextUDI7Set2_F01-NEBNextUDI5Set2_F01</t>
  </si>
  <si>
    <t>06_NEBNextUDI7Set3_F01-NEBNextUDI5Set3_F01</t>
  </si>
  <si>
    <t>06_NEBNextUDI7Set4_F01-NEBNextUDI5Set4_F01</t>
  </si>
  <si>
    <t>NP41_A06_BC06</t>
  </si>
  <si>
    <t>QIAUDI7102-QIAUDI5102</t>
  </si>
  <si>
    <t>HaloPlex_Clear_G01</t>
  </si>
  <si>
    <t>BRD705-BRD507</t>
  </si>
  <si>
    <t>H706-H516</t>
  </si>
  <si>
    <t>N706-E516</t>
  </si>
  <si>
    <t>N706-N516</t>
  </si>
  <si>
    <t>IDT_10nt_UDI_i7_103-IDT_10nt_UDI_i5_103</t>
  </si>
  <si>
    <t>MGI_Barcode1_UDB_103-MGI_Barcode2_UDB_103</t>
  </si>
  <si>
    <t>NEBNextDi707-NEBNextDi507</t>
  </si>
  <si>
    <t>07_NEBNextUDI7_G01-NEBNextUDI5_G01</t>
  </si>
  <si>
    <t>07_NEBNextUDI7Set2_G01-NEBNextUDI5Set2_G01</t>
  </si>
  <si>
    <t>07_NEBNextUDI7Set3_G01-NEBNextUDI5Set3_G01</t>
  </si>
  <si>
    <t>07_NEBNextUDI7Set4_G01-NEBNextUDI5Set4_G01</t>
  </si>
  <si>
    <t>NP49_A07_BC07</t>
  </si>
  <si>
    <t>QIAUDI7103-QIAUDI5103</t>
  </si>
  <si>
    <t>HaloPlex_Clear_H01</t>
  </si>
  <si>
    <t>BRD705-BRD508</t>
  </si>
  <si>
    <t>H706-H517</t>
  </si>
  <si>
    <t>N706-E517</t>
  </si>
  <si>
    <t>IDT_10nt_UDI_i7_104-IDT_10nt_UDI_i5_104</t>
  </si>
  <si>
    <t>MGI_Barcode1_UDB_104-MGI_Barcode2_UDB_104</t>
  </si>
  <si>
    <t>NEBNextDi707-NEBNextDi508</t>
  </si>
  <si>
    <t>08_NEBNextUDI7_H01-NEBNextUDI5_H01</t>
  </si>
  <si>
    <t>08_NEBNextUDI7Set2_H01-NEBNextUDI5Set2_H01</t>
  </si>
  <si>
    <t>08_NEBNextUDI7Set3_H01-NEBNextUDI5Set3_H01</t>
  </si>
  <si>
    <t>08_NEBNextUDI7Set4_H01-NEBNextUDI5Set4_H01</t>
  </si>
  <si>
    <t>NP57_A08_BC08</t>
  </si>
  <si>
    <t>QIAUDI7104-QIAUDI5104</t>
  </si>
  <si>
    <t>HaloPlex_Clear_A02</t>
  </si>
  <si>
    <t>BRD705-BRD509</t>
  </si>
  <si>
    <t>H706-H518</t>
  </si>
  <si>
    <t>N706-E518</t>
  </si>
  <si>
    <t>N706-N518</t>
  </si>
  <si>
    <t>IDT_10nt_UDI_i7_105-IDT_10nt_UDI_i5_105</t>
  </si>
  <si>
    <t>MGI_Barcode1_UDB_105-MGI_Barcode2_UDB_105</t>
  </si>
  <si>
    <t>NEBNextDi707-NEBNextDi509</t>
  </si>
  <si>
    <t>09_NEBNextUDI7_A02-NEBNextUDI5_A02</t>
  </si>
  <si>
    <t>09_NEBNextUDI7Set2_A02-NEBNextUDI5Set2_A02</t>
  </si>
  <si>
    <t>09_NEBNextUDI7Set3_A02-NEBNextUDI5Set3_A02</t>
  </si>
  <si>
    <t>09_NEBNextUDI7Set4_A02-NEBNextUDI5Set4_A02</t>
  </si>
  <si>
    <t>NP65_A09_BC09</t>
  </si>
  <si>
    <t>QIAUDI7105-QIAUDI5105</t>
  </si>
  <si>
    <t>HaloPlex_Clear_B02</t>
  </si>
  <si>
    <t>BRD705-BRD510</t>
  </si>
  <si>
    <t>H706-H520</t>
  </si>
  <si>
    <t>N706-E520</t>
  </si>
  <si>
    <t>N706-N520</t>
  </si>
  <si>
    <t>IDT_10nt_UDI_i7_106-IDT_10nt_UDI_i5_106</t>
  </si>
  <si>
    <t>MGI_Barcode1_UDB_106-MGI_Barcode2_UDB_106</t>
  </si>
  <si>
    <t>NEBNextDi707-NEBNextDi510</t>
  </si>
  <si>
    <t>10_NEBNextUDI7_B02-NEBNextUDI5_B02</t>
  </si>
  <si>
    <t>10_NEBNextUDI7Set2_B02-NEBNextUDI5Set2_B02</t>
  </si>
  <si>
    <t>10_NEBNextUDI7Set3_B02-NEBNextUDI5Set3_B02</t>
  </si>
  <si>
    <t>10_NEBNextUDI7Set4_B02-NEBNextUDI5Set4_B02</t>
  </si>
  <si>
    <t>NP73_A10_BC10</t>
  </si>
  <si>
    <t>QIAUDI7106-QIAUDI5106</t>
  </si>
  <si>
    <t>HaloPlex_Clear_C02</t>
  </si>
  <si>
    <t>BRD705-BRD511</t>
  </si>
  <si>
    <t>H706-H521</t>
  </si>
  <si>
    <t>N706-E521</t>
  </si>
  <si>
    <t>N706-N521</t>
  </si>
  <si>
    <t>IDT_10nt_UDI_i7_107-IDT_10nt_UDI_i5_107</t>
  </si>
  <si>
    <t>MGI_Barcode1_UDB_107-MGI_Barcode2_UDB_107</t>
  </si>
  <si>
    <t>NEBNextDi707-NEBNextDi511</t>
  </si>
  <si>
    <t>11_NEBNextUDI7_C02-NEBNextUDI5_C02</t>
  </si>
  <si>
    <t>11_NEBNextUDI7Set2_C02-NEBNextUDI5Set2_C02</t>
  </si>
  <si>
    <t>11_NEBNextUDI7Set3_C02-NEBNextUDI5Set3_C02</t>
  </si>
  <si>
    <t>11_NEBNextUDI7Set4_C02-NEBNextUDI5Set4_C02</t>
  </si>
  <si>
    <t>NP81_A11_BC11</t>
  </si>
  <si>
    <t>QIAUDI7107-QIAUDI5107</t>
  </si>
  <si>
    <t>HaloPlex_Clear_D02</t>
  </si>
  <si>
    <t>BRD705-BRD512</t>
  </si>
  <si>
    <t>H706-H522</t>
  </si>
  <si>
    <t>N706-E522</t>
  </si>
  <si>
    <t>N706-N522</t>
  </si>
  <si>
    <t>IDT_10nt_UDI_i7_108-IDT_10nt_UDI_i5_108</t>
  </si>
  <si>
    <t>MGI_Barcode1_UDB_108-MGI_Barcode2_UDB_108</t>
  </si>
  <si>
    <t>NEBNextDi707-NEBNextDi512</t>
  </si>
  <si>
    <t>12_NEBNextUDI7_D02-NEBNextUDI5_D02</t>
  </si>
  <si>
    <t>12_NEBNextUDI7Set2_D02-NEBNextUDI5Set2_D02</t>
  </si>
  <si>
    <t>12_NEBNextUDI7Set3_D02-NEBNextUDI5Set3_D02</t>
  </si>
  <si>
    <t>12_NEBNextUDI7Set4_D02-NEBNextUDI5Set4_D02</t>
  </si>
  <si>
    <t>NP89_A12_BC12</t>
  </si>
  <si>
    <t>QIAUDI7108-QIAUDI5108</t>
  </si>
  <si>
    <t>HaloPlex_Clear_E02</t>
  </si>
  <si>
    <t>BRD705-BRD513</t>
  </si>
  <si>
    <t>GenDx007_I703-I513</t>
  </si>
  <si>
    <t>H707-H501</t>
  </si>
  <si>
    <t>IDT_10nt_UDI_i7_109-IDT_10nt_UDI_i5_109</t>
  </si>
  <si>
    <t>MGI_Barcode1_UDB_109-MGI_Barcode2_UDB_109</t>
  </si>
  <si>
    <t>NEBNextDi707-NEBNextDi513</t>
  </si>
  <si>
    <t>13_NEBNextUDI7_E02-NEBNextUDI5_E02</t>
  </si>
  <si>
    <t>13_NEBNextUDI7Set2_E02-NEBNextUDI5Set2_E02</t>
  </si>
  <si>
    <t>13_NEBNextUDI7Set3_E02-NEBNextUDI5Set3_E02</t>
  </si>
  <si>
    <t>13_NEBNextUDI7Set4_E02-NEBNextUDI5Set4_E02</t>
  </si>
  <si>
    <t>NP02_B01_BC13</t>
  </si>
  <si>
    <t>QIAUDI7109-QIAUDI5109</t>
  </si>
  <si>
    <t>HaloPlex_Clear_F02</t>
  </si>
  <si>
    <t>BRD705-BRD514</t>
  </si>
  <si>
    <t>H707-H502</t>
  </si>
  <si>
    <t>IDT_10nt_UDI_i7_110-IDT_10nt_UDI_i5_110</t>
  </si>
  <si>
    <t>MGI_Barcode1_UDB_110-MGI_Barcode2_UDB_110</t>
  </si>
  <si>
    <t>NEBNextDi707-NEBNextDi514</t>
  </si>
  <si>
    <t>14_NEBNextUDI7_F02-NEBNextUDI5_F02</t>
  </si>
  <si>
    <t>14_NEBNextUDI7Set2_F02-NEBNextUDI5Set2_F02</t>
  </si>
  <si>
    <t>14_NEBNextUDI7Set3_F02-NEBNextUDI5Set3_F02</t>
  </si>
  <si>
    <t>14_NEBNextUDI7Set4_F02-NEBNextUDI5Set4_F02</t>
  </si>
  <si>
    <t>NP10_B02_BC14</t>
  </si>
  <si>
    <t>QIAUDI7110-QIAUDI5110</t>
  </si>
  <si>
    <t>HaloPlex_Clear_G02</t>
  </si>
  <si>
    <t>BRD705-BRD515</t>
  </si>
  <si>
    <t>H707-H503</t>
  </si>
  <si>
    <t>IDT_10nt_UDI_i7_111-IDT_10nt_UDI_i5_111</t>
  </si>
  <si>
    <t>MGI_Barcode1_UDB_111-MGI_Barcode2_UDB_111</t>
  </si>
  <si>
    <t>NEBNextDi707-NEBNextDi515</t>
  </si>
  <si>
    <t>15_NEBNextUDI7_G02-NEBNextUDI5_G02</t>
  </si>
  <si>
    <t>15_NEBNextUDI7Set2_G02-NEBNextUDI5Set2_G02</t>
  </si>
  <si>
    <t>15_NEBNextUDI7Set3_G02-NEBNextUDI5Set3_G02</t>
  </si>
  <si>
    <t>15_NEBNextUDI7Set4_G02-NEBNextUDI5Set4_G02</t>
  </si>
  <si>
    <t>NP18_B03_BC15</t>
  </si>
  <si>
    <t>QIAUDI7111-QIAUDI5111</t>
  </si>
  <si>
    <t>HaloPlex_Clear_H02</t>
  </si>
  <si>
    <t>BRD705-BRD516</t>
  </si>
  <si>
    <t>H707-H504</t>
  </si>
  <si>
    <t>IDT_10nt_UDI_i7_112-IDT_10nt_UDI_i5_112</t>
  </si>
  <si>
    <t>MGI_Barcode1_UDB_112-MGI_Barcode2_UDB_112</t>
  </si>
  <si>
    <t>NEBNextDi707-NEBNextDi516</t>
  </si>
  <si>
    <t>16_NEBNextUDI7_H02-NEBNextUDI5_H02</t>
  </si>
  <si>
    <t>16_NEBNextUDI7Set2_H02-NEBNextUDI5Set2_H02</t>
  </si>
  <si>
    <t>16_NEBNextUDI7Set3_H02-NEBNextUDI5Set3_H02</t>
  </si>
  <si>
    <t>16_NEBNextUDI7Set4_H02-NEBNextUDI5Set4_H02</t>
  </si>
  <si>
    <t>NP26_B04_BC16</t>
  </si>
  <si>
    <t>QIAUDI7112-QIAUDI5112</t>
  </si>
  <si>
    <t>HaloPlex_Clear_A03</t>
  </si>
  <si>
    <t>BRD705-BRD517</t>
  </si>
  <si>
    <t>H707-H505</t>
  </si>
  <si>
    <t>IDT_10nt_UDI_i7_113-IDT_10nt_UDI_i5_113</t>
  </si>
  <si>
    <t>MGI_Barcode1_UDB_113-MGI_Barcode2_UDB_113</t>
  </si>
  <si>
    <t>NEBNextDi708-NEBNextDi501</t>
  </si>
  <si>
    <t>17_NEBNextUDI7_A03-NEBNextUDI5_A03</t>
  </si>
  <si>
    <t>17_NEBNextUDI7Set2_A03-NEBNextUDI5Set2_A03</t>
  </si>
  <si>
    <t>17_NEBNextUDI7Set3_A03-NEBNextUDI5Set3_A03</t>
  </si>
  <si>
    <t>17_NEBNextUDI7Set4_A03-NEBNextUDI5Set4_A03</t>
  </si>
  <si>
    <t>NP34_B05_BC17</t>
  </si>
  <si>
    <t>QIAUDI7113-QIAUDI5113</t>
  </si>
  <si>
    <t>HaloPlex_Clear_B03</t>
  </si>
  <si>
    <t>BRD705-BRD518</t>
  </si>
  <si>
    <t>H707-H506</t>
  </si>
  <si>
    <t>IDT_10nt_UDI_i7_114-IDT_10nt_UDI_i5_114</t>
  </si>
  <si>
    <t>MGI_Barcode1_UDB_114-MGI_Barcode2_UDB_114</t>
  </si>
  <si>
    <t>NEBNextDi708-NEBNextDi502</t>
  </si>
  <si>
    <t>18_NEBNextUDI7_B03-NEBNextUDI5_B03</t>
  </si>
  <si>
    <t>18_NEBNextUDI7Set2_B03-NEBNextUDI5Set2_B03</t>
  </si>
  <si>
    <t>18_NEBNextUDI7Set3_B03-NEBNextUDI5Set3_B03</t>
  </si>
  <si>
    <t>18_NEBNextUDI7Set4_B03-NEBNextUDI5Set4_B03</t>
  </si>
  <si>
    <t>NP42_B06_BC18</t>
  </si>
  <si>
    <t>QIAUDI7114-QIAUDI5114</t>
  </si>
  <si>
    <t>HaloPlex_Clear_C03</t>
  </si>
  <si>
    <t>BRD705-BRD519</t>
  </si>
  <si>
    <t>H707-H507</t>
  </si>
  <si>
    <t>IDT_10nt_UDI_i7_115-IDT_10nt_UDI_i5_115</t>
  </si>
  <si>
    <t>MGI_Barcode1_UDB_115-MGI_Barcode2_UDB_115</t>
  </si>
  <si>
    <t>NEBNextDi708-NEBNextDi503</t>
  </si>
  <si>
    <t>19_NEBNextUDI7_C03-NEBNextUDI5_C03</t>
  </si>
  <si>
    <t>19_NEBNextUDI7Set2_C03-NEBNextUDI5Set2_C03</t>
  </si>
  <si>
    <t>19_NEBNextUDI7Set3_C03-NEBNextUDI5Set3_C03</t>
  </si>
  <si>
    <t>19_NEBNextUDI7Set4_C03-NEBNextUDI5Set4_C03</t>
  </si>
  <si>
    <t>NP50_B07_BC19</t>
  </si>
  <si>
    <t>QIAUDI7115-QIAUDI5115</t>
  </si>
  <si>
    <t>HaloPlex_Clear_D03</t>
  </si>
  <si>
    <t>BRD705-BRD520</t>
  </si>
  <si>
    <t>H707-H508</t>
  </si>
  <si>
    <t>IDT_10nt_UDI_i7_116-IDT_10nt_UDI_i5_116</t>
  </si>
  <si>
    <t>MGI_Barcode1_UDB_116-MGI_Barcode2_UDB_116</t>
  </si>
  <si>
    <t>NEBNextDi708-NEBNextDi504</t>
  </si>
  <si>
    <t>20_NEBNextUDI7_D03-NEBNextUDI5_D03</t>
  </si>
  <si>
    <t>20_NEBNextUDI7Set2_D03-NEBNextUDI5Set2_D03</t>
  </si>
  <si>
    <t>20_NEBNextUDI7Set3_D03-NEBNextUDI5Set3_D03</t>
  </si>
  <si>
    <t>20_NEBNextUDI7Set4_D03-NEBNextUDI5Set4_D03</t>
  </si>
  <si>
    <t>NP58_B08_BC20</t>
  </si>
  <si>
    <t>QIAUDI7116-QIAUDI5116</t>
  </si>
  <si>
    <t>HaloPlex_Clear_E03</t>
  </si>
  <si>
    <t>BRD705-BRD521</t>
  </si>
  <si>
    <t>H707-H510</t>
  </si>
  <si>
    <t>N707-E510</t>
  </si>
  <si>
    <t>N707-N510</t>
  </si>
  <si>
    <t>IDT_10nt_UDI_i7_117-IDT_10nt_UDI_i5_117</t>
  </si>
  <si>
    <t>MGI_Barcode1_UDB_117-MGI_Barcode2_UDB_117</t>
  </si>
  <si>
    <t>NEBNextDi708-NEBNextDi505</t>
  </si>
  <si>
    <t>21_NEBNextUDI7_E03-NEBNextUDI5_E03</t>
  </si>
  <si>
    <t>21_NEBNextUDI7Set2_E03-NEBNextUDI5Set2_E03</t>
  </si>
  <si>
    <t>21_NEBNextUDI7Set3_E03-NEBNextUDI5Set3_E03</t>
  </si>
  <si>
    <t>21_NEBNextUDI7Set4_E03-NEBNextUDI5Set4_E03</t>
  </si>
  <si>
    <t>NP66_B09_BC21</t>
  </si>
  <si>
    <t>QIAUDI7117-QIAUDI5117</t>
  </si>
  <si>
    <t>HaloPlex_Clear_F03</t>
  </si>
  <si>
    <t>BRD705-BRD522</t>
  </si>
  <si>
    <t>H707-H511</t>
  </si>
  <si>
    <t>N707-E511</t>
  </si>
  <si>
    <t>N707-N511</t>
  </si>
  <si>
    <t>IDT_10nt_UDI_i7_118-IDT_10nt_UDI_i5_118</t>
  </si>
  <si>
    <t>MGI_Barcode1_UDB_118-MGI_Barcode2_UDB_118</t>
  </si>
  <si>
    <t>NEBNextDi708-NEBNextDi506</t>
  </si>
  <si>
    <t>22_NEBNextUDI7_F03-NEBNextUDI5_F03</t>
  </si>
  <si>
    <t>22_NEBNextUDI7Set2_F03-NEBNextUDI5Set2_F03</t>
  </si>
  <si>
    <t>22_NEBNextUDI7Set3_F03-NEBNextUDI5Set3_F03</t>
  </si>
  <si>
    <t>22_NEBNextUDI7Set4_F03-NEBNextUDI5Set4_F03</t>
  </si>
  <si>
    <t>NP74_B10_BC22</t>
  </si>
  <si>
    <t>QIAUDI7118-QIAUDI5118</t>
  </si>
  <si>
    <t>HaloPlex_Clear_G03</t>
  </si>
  <si>
    <t>BRD705-BRD523</t>
  </si>
  <si>
    <t>H707-H513</t>
  </si>
  <si>
    <t>N707-E513</t>
  </si>
  <si>
    <t>N707-N513</t>
  </si>
  <si>
    <t>IDT_10nt_UDI_i7_119-IDT_10nt_UDI_i5_119</t>
  </si>
  <si>
    <t>MGI_Barcode1_UDB_119-MGI_Barcode2_UDB_119</t>
  </si>
  <si>
    <t>NEBNextDi708-NEBNextDi507</t>
  </si>
  <si>
    <t>23_NEBNextUDI7_G03-NEBNextUDI5_G03</t>
  </si>
  <si>
    <t>23_NEBNextUDI7Set2_G03-NEBNextUDI5Set2_G03</t>
  </si>
  <si>
    <t>23_NEBNextUDI7Set3_G03-NEBNextUDI5Set3_G03</t>
  </si>
  <si>
    <t>23_NEBNextUDI7Set4_G03-NEBNextUDI5Set4_G03</t>
  </si>
  <si>
    <t>NP82_B11_BC23</t>
  </si>
  <si>
    <t>QIAUDI7119-QIAUDI5119</t>
  </si>
  <si>
    <t>HaloPlex_Clear_H03</t>
  </si>
  <si>
    <t>BRD705-BRD524</t>
  </si>
  <si>
    <t>H707-H515</t>
  </si>
  <si>
    <t>N707-E515</t>
  </si>
  <si>
    <t>N707-N515</t>
  </si>
  <si>
    <t>IDT_10nt_UDI_i7_120-IDT_10nt_UDI_i5_120</t>
  </si>
  <si>
    <t>MGI_Barcode1_UDB_120-MGI_Barcode2_UDB_120</t>
  </si>
  <si>
    <t>NEBNextDi708-NEBNextDi508</t>
  </si>
  <si>
    <t>24_NEBNextUDI7_H03-NEBNextUDI5_H03</t>
  </si>
  <si>
    <t>24_NEBNextUDI7Set2_H03-NEBNextUDI5Set2_H03</t>
  </si>
  <si>
    <t>24_NEBNextUDI7Set3_H03-NEBNextUDI5Set3_H03</t>
  </si>
  <si>
    <t>24_NEBNextUDI7Set4_H03-NEBNextUDI5Set4_H03</t>
  </si>
  <si>
    <t>NP90_B12_BC24</t>
  </si>
  <si>
    <t>QIAUDI7120-QIAUDI5120</t>
  </si>
  <si>
    <t>HaloPlex_Clear_A04</t>
  </si>
  <si>
    <t>BRD706-BRD501</t>
  </si>
  <si>
    <t>H707-H516</t>
  </si>
  <si>
    <t>N707-E516</t>
  </si>
  <si>
    <t>N707-N516</t>
  </si>
  <si>
    <t>IDT_10nt_UDI_i7_121-IDT_10nt_UDI_i5_121</t>
  </si>
  <si>
    <t>MGI_Barcode1_UDB_121-MGI_Barcode2_UDB_121</t>
  </si>
  <si>
    <t>NEBNextDi708-NEBNextDi509</t>
  </si>
  <si>
    <t>25_NEBNextUDI7_A04-NEBNextUDI5_A04</t>
  </si>
  <si>
    <t>25_NEBNextUDI7Set2_A04-NEBNextUDI5Set2_A04</t>
  </si>
  <si>
    <t>25_NEBNextUDI7Set3_A04-NEBNextUDI5Set3_A04</t>
  </si>
  <si>
    <t>25_NEBNextUDI7Set4_A04-NEBNextUDI5Set4_A04</t>
  </si>
  <si>
    <t>NP03_C01_BC25</t>
  </si>
  <si>
    <t>QIAUDI7121-QIAUDI5121</t>
  </si>
  <si>
    <t>HaloPlex_Clear_B04</t>
  </si>
  <si>
    <t>BRD706-BRD502</t>
  </si>
  <si>
    <t>H707-H517</t>
  </si>
  <si>
    <t>N707-E517</t>
  </si>
  <si>
    <t>IDT_10nt_UDI_i7_122-IDT_10nt_UDI_i5_122</t>
  </si>
  <si>
    <t>MGI_Barcode1_UDB_122-MGI_Barcode2_UDB_122</t>
  </si>
  <si>
    <t>NEBNextDi708-NEBNextDi510</t>
  </si>
  <si>
    <t>26_NEBNextUDI7_B04-NEBNextUDI5_B04</t>
  </si>
  <si>
    <t>26_NEBNextUDI7Set2_B04-NEBNextUDI5Set2_B04</t>
  </si>
  <si>
    <t>26_NEBNextUDI7Set3_B04-NEBNextUDI5Set3_B04</t>
  </si>
  <si>
    <t>26_NEBNextUDI7Set4_B04-NEBNextUDI5Set4_B04</t>
  </si>
  <si>
    <t>NP11_C02_BC26</t>
  </si>
  <si>
    <t>QIAUDI7122-QIAUDI5122</t>
  </si>
  <si>
    <t>HaloPlex_Clear_C04</t>
  </si>
  <si>
    <t>BRD706-BRD503</t>
  </si>
  <si>
    <t>H707-H518</t>
  </si>
  <si>
    <t>N707-E518</t>
  </si>
  <si>
    <t>N707-N518</t>
  </si>
  <si>
    <t>IDT_10nt_UDI_i7_123-IDT_10nt_UDI_i5_123</t>
  </si>
  <si>
    <t>MGI_Barcode1_UDB_123-MGI_Barcode2_UDB_123</t>
  </si>
  <si>
    <t>NEBNextDi708-NEBNextDi511</t>
  </si>
  <si>
    <t>27_NEBNextUDI7_C04-NEBNextUDI5_C04</t>
  </si>
  <si>
    <t>27_NEBNextUDI7Set2_C04-NEBNextUDI5Set2_C04</t>
  </si>
  <si>
    <t>27_NEBNextUDI7Set3_C04-NEBNextUDI5Set3_C04</t>
  </si>
  <si>
    <t>27_NEBNextUDI7Set4_C04-NEBNextUDI5Set4_C04</t>
  </si>
  <si>
    <t>NP19_C03_BC27</t>
  </si>
  <si>
    <t>QIAUDI7123-QIAUDI5123</t>
  </si>
  <si>
    <t>HaloPlex_Clear_D04</t>
  </si>
  <si>
    <t>BRD706-BRD504</t>
  </si>
  <si>
    <t>H707-H520</t>
  </si>
  <si>
    <t>N707-E520</t>
  </si>
  <si>
    <t>N707-N520</t>
  </si>
  <si>
    <t>IDT_10nt_UDI_i7_124-IDT_10nt_UDI_i5_124</t>
  </si>
  <si>
    <t>MGI_Barcode1_UDB_124-MGI_Barcode2_UDB_124</t>
  </si>
  <si>
    <t>NEBNextDi708-NEBNextDi512</t>
  </si>
  <si>
    <t>28_NEBNextUDI7_D04-NEBNextUDI5_D04</t>
  </si>
  <si>
    <t>28_NEBNextUDI7Set2_D04-NEBNextUDI5Set2_D04</t>
  </si>
  <si>
    <t>28_NEBNextUDI7Set3_D04-NEBNextUDI5Set3_D04</t>
  </si>
  <si>
    <t>28_NEBNextUDI7Set4_D04-NEBNextUDI5Set4_D04</t>
  </si>
  <si>
    <t>NP27_C04_BC28</t>
  </si>
  <si>
    <t>QIAUDI7124-QIAUDI5124</t>
  </si>
  <si>
    <t>HaloPlex_Clear_E04</t>
  </si>
  <si>
    <t>BRD706-BRD505</t>
  </si>
  <si>
    <t>GenDx008_I704-I513</t>
  </si>
  <si>
    <t>H707-H521</t>
  </si>
  <si>
    <t>N707-E521</t>
  </si>
  <si>
    <t>N707-N521</t>
  </si>
  <si>
    <t>IDT_10nt_UDI_i7_125-IDT_10nt_UDI_i5_125</t>
  </si>
  <si>
    <t>MGI_Barcode1_UDB_125-MGI_Barcode2_UDB_125</t>
  </si>
  <si>
    <t>NEBNextDi708-NEBNextDi513</t>
  </si>
  <si>
    <t>29_NEBNextUDI7_E04-NEBNextUDI5_E04</t>
  </si>
  <si>
    <t>29_NEBNextUDI7Set2_E04-NEBNextUDI5Set2_E04</t>
  </si>
  <si>
    <t>29_NEBNextUDI7Set3_E04-NEBNextUDI5Set3_E04</t>
  </si>
  <si>
    <t>29_NEBNextUDI7Set4_E04-NEBNextUDI5Set4_E04</t>
  </si>
  <si>
    <t>NP35_C05_BC29</t>
  </si>
  <si>
    <t>QIAUDI7125-QIAUDI5125</t>
  </si>
  <si>
    <t>HaloPlex_Clear_F04</t>
  </si>
  <si>
    <t>BRD706-BRD506</t>
  </si>
  <si>
    <t>H707-H522</t>
  </si>
  <si>
    <t>N707-E522</t>
  </si>
  <si>
    <t>N707-N522</t>
  </si>
  <si>
    <t>IDT_10nt_UDI_i7_126-IDT_10nt_UDI_i5_126</t>
  </si>
  <si>
    <t>MGI_Barcode1_UDB_126-MGI_Barcode2_UDB_126</t>
  </si>
  <si>
    <t>NEBNextDi708-NEBNextDi514</t>
  </si>
  <si>
    <t>30_NEBNextUDI7_F04-NEBNextUDI5_F04</t>
  </si>
  <si>
    <t>30_NEBNextUDI7Set2_F04-NEBNextUDI5Set2_F04</t>
  </si>
  <si>
    <t>30_NEBNextUDI7Set3_F04-NEBNextUDI5Set3_F04</t>
  </si>
  <si>
    <t>30_NEBNextUDI7Set4_F04-NEBNextUDI5Set4_F04</t>
  </si>
  <si>
    <t>NP43_C06_BC30</t>
  </si>
  <si>
    <t>QIAUDI7126-QIAUDI5126</t>
  </si>
  <si>
    <t>HaloPlex_Clear_G04</t>
  </si>
  <si>
    <t>BRD706-BRD507</t>
  </si>
  <si>
    <t>H708-H501</t>
  </si>
  <si>
    <t>IDT_10nt_UDI_i7_127-IDT_10nt_UDI_i5_127</t>
  </si>
  <si>
    <t>MGI_Barcode1_UDB_127-MGI_Barcode2_UDB_127</t>
  </si>
  <si>
    <t>NEBNextDi708-NEBNextDi515</t>
  </si>
  <si>
    <t>31_NEBNextUDI7_G04-NEBNextUDI5_G04</t>
  </si>
  <si>
    <t>31_NEBNextUDI7Set2_G04-NEBNextUDI5Set2_G04</t>
  </si>
  <si>
    <t>31_NEBNextUDI7Set3_G04-NEBNextUDI5Set3_G04</t>
  </si>
  <si>
    <t>31_NEBNextUDI7Set4_G04-NEBNextUDI5Set4_G04</t>
  </si>
  <si>
    <t>NP51_C07_BC31</t>
  </si>
  <si>
    <t>QIAUDI7127-QIAUDI5127</t>
  </si>
  <si>
    <t>HaloPlex_Clear_H04</t>
  </si>
  <si>
    <t>BRD706-BRD508</t>
  </si>
  <si>
    <t>H708-H502</t>
  </si>
  <si>
    <t>IDT_10nt_UDI_i7_128-IDT_10nt_UDI_i5_128</t>
  </si>
  <si>
    <t>MGI_Barcode1_UDB_128-MGI_Barcode2_UDB_128</t>
  </si>
  <si>
    <t>NEBNextDi708-NEBNextDi516</t>
  </si>
  <si>
    <t>32_NEBNextUDI7_H04-NEBNextUDI5_H04</t>
  </si>
  <si>
    <t>32_NEBNextUDI7Set2_H04-NEBNextUDI5Set2_H04</t>
  </si>
  <si>
    <t>32_NEBNextUDI7Set3_H04-NEBNextUDI5Set3_H04</t>
  </si>
  <si>
    <t>32_NEBNextUDI7Set4_H04-NEBNextUDI5Set4_H04</t>
  </si>
  <si>
    <t>NP59_C08_BC32</t>
  </si>
  <si>
    <t>QIAUDI7128-QIAUDI5128</t>
  </si>
  <si>
    <t>HaloPlex_Clear_A05</t>
  </si>
  <si>
    <t>BRD706-BRD509</t>
  </si>
  <si>
    <t>GenDx009_I703-I501</t>
  </si>
  <si>
    <t>H708-H503</t>
  </si>
  <si>
    <t>IDT_10nt_UDI_i7_129-IDT_10nt_UDI_i5_129</t>
  </si>
  <si>
    <t>MGI_Barcode1_UDB_129-MGI_Barcode2_UDB_129</t>
  </si>
  <si>
    <t>NEBNextDi709-NEBNextDi501</t>
  </si>
  <si>
    <t>33_NEBNextUDI7_A05-NEBNextUDI5_A05</t>
  </si>
  <si>
    <t>33_NEBNextUDI7Set2_A05-NEBNextUDI5Set2_A05</t>
  </si>
  <si>
    <t>33_NEBNextUDI7Set3_A05-NEBNextUDI5Set3_A05</t>
  </si>
  <si>
    <t>33_NEBNextUDI7Set4_A05-NEBNextUDI5Set4_A05</t>
  </si>
  <si>
    <t>NP67_C09_BC33</t>
  </si>
  <si>
    <t>QIAUDI7129-QIAUDI5129</t>
  </si>
  <si>
    <t>HaloPlex_Clear_B05</t>
  </si>
  <si>
    <t>BRD706-BRD510</t>
  </si>
  <si>
    <t>H708-H504</t>
  </si>
  <si>
    <t>IDT_10nt_UDI_i7_130-IDT_10nt_UDI_i5_130</t>
  </si>
  <si>
    <t>MGI_Barcode1_UDB_130-MGI_Barcode2_UDB_130</t>
  </si>
  <si>
    <t>NEBNextDi709-NEBNextDi502</t>
  </si>
  <si>
    <t>34_NEBNextUDI7_B05-NEBNextUDI5_B05</t>
  </si>
  <si>
    <t>34_NEBNextUDI7Set2_B05-NEBNextUDI5Set2_B05</t>
  </si>
  <si>
    <t>34_NEBNextUDI7Set3_B05-NEBNextUDI5Set3_B05</t>
  </si>
  <si>
    <t>34_NEBNextUDI7Set4_B05-NEBNextUDI5Set4_B05</t>
  </si>
  <si>
    <t>NP75_C10_BC34</t>
  </si>
  <si>
    <t>QIAUDI7130-QIAUDI5130</t>
  </si>
  <si>
    <t>HaloPlex_Clear_C05</t>
  </si>
  <si>
    <t>BRD706-BRD511</t>
  </si>
  <si>
    <t>H708-H505</t>
  </si>
  <si>
    <t>IDT_10nt_UDI_i7_131-IDT_10nt_UDI_i5_131</t>
  </si>
  <si>
    <t>MGI_Barcode1_UDB_131-MGI_Barcode2_UDB_131</t>
  </si>
  <si>
    <t>NEBNextDi709-NEBNextDi503</t>
  </si>
  <si>
    <t>35_NEBNextUDI7_C05-NEBNextUDI5_C05</t>
  </si>
  <si>
    <t>35_NEBNextUDI7Set2_C05-NEBNextUDI5Set2_C05</t>
  </si>
  <si>
    <t>35_NEBNextUDI7Set3_C05-NEBNextUDI5Set3_C05</t>
  </si>
  <si>
    <t>35_NEBNextUDI7Set4_C05-NEBNextUDI5Set4_C05</t>
  </si>
  <si>
    <t>NP83_C11_BC35</t>
  </si>
  <si>
    <t>QIAUDI7131-QIAUDI5131</t>
  </si>
  <si>
    <t>HaloPlex_Clear_D05</t>
  </si>
  <si>
    <t>BRD706-BRD512</t>
  </si>
  <si>
    <t>H708-H506</t>
  </si>
  <si>
    <t>IDT_10nt_UDI_i7_132-IDT_10nt_UDI_i5_132</t>
  </si>
  <si>
    <t>MGI_Barcode1_UDB_132-MGI_Barcode2_UDB_132</t>
  </si>
  <si>
    <t>NEBNextDi709-NEBNextDi504</t>
  </si>
  <si>
    <t>36_NEBNextUDI7_D05-NEBNextUDI5_D05</t>
  </si>
  <si>
    <t>36_NEBNextUDI7Set2_D05-NEBNextUDI5Set2_D05</t>
  </si>
  <si>
    <t>36_NEBNextUDI7Set3_D05-NEBNextUDI5Set3_D05</t>
  </si>
  <si>
    <t>36_NEBNextUDI7Set4_D05-NEBNextUDI5Set4_D05</t>
  </si>
  <si>
    <t>NP91_C12_BC36</t>
  </si>
  <si>
    <t>QIAUDI7132-QIAUDI5132</t>
  </si>
  <si>
    <t>HaloPlex_Clear_E05</t>
  </si>
  <si>
    <t>BRD706-BRD513</t>
  </si>
  <si>
    <t>H708-H507</t>
  </si>
  <si>
    <t>IDT_10nt_UDI_i7_133-IDT_10nt_UDI_i5_133</t>
  </si>
  <si>
    <t>MGI_Barcode1_UDB_133-MGI_Barcode2_UDB_133</t>
  </si>
  <si>
    <t>NEBNextDi709-NEBNextDi505</t>
  </si>
  <si>
    <t>37_NEBNextUDI7_E05-NEBNextUDI5_E05</t>
  </si>
  <si>
    <t>37_NEBNextUDI7Set2_E05-NEBNextUDI5Set2_E05</t>
  </si>
  <si>
    <t>37_NEBNextUDI7Set3_E05-NEBNextUDI5Set3_E05</t>
  </si>
  <si>
    <t>37_NEBNextUDI7Set4_E05-NEBNextUDI5Set4_E05</t>
  </si>
  <si>
    <t>NP04_D01_BC37</t>
  </si>
  <si>
    <t>QIAUDI7133-QIAUDI5133</t>
  </si>
  <si>
    <t>HaloPlex_Clear_F05</t>
  </si>
  <si>
    <t>BRD706-BRD514</t>
  </si>
  <si>
    <t>H708-H508</t>
  </si>
  <si>
    <t>IDT_10nt_UDI_i7_134-IDT_10nt_UDI_i5_134</t>
  </si>
  <si>
    <t>MGI_Barcode1_UDB_134-MGI_Barcode2_UDB_134</t>
  </si>
  <si>
    <t>NEBNextDi709-NEBNextDi506</t>
  </si>
  <si>
    <t>38_NEBNextUDI7_F05-NEBNextUDI5_F05</t>
  </si>
  <si>
    <t>38_NEBNextUDI7Set2_F05-NEBNextUDI5Set2_F05</t>
  </si>
  <si>
    <t>38_NEBNextUDI7Set3_F05-NEBNextUDI5Set3_F05</t>
  </si>
  <si>
    <t>38_NEBNextUDI7Set4_F05-NEBNextUDI5Set4_F05</t>
  </si>
  <si>
    <t>NP12_D02_BC38</t>
  </si>
  <si>
    <t>QIAUDI7134-QIAUDI5134</t>
  </si>
  <si>
    <t>HaloPlex_Clear_G05</t>
  </si>
  <si>
    <t>BRD706-BRD515</t>
  </si>
  <si>
    <t>H708-H510</t>
  </si>
  <si>
    <t>N708-E510</t>
  </si>
  <si>
    <t>N708-N510</t>
  </si>
  <si>
    <t>N708-S510</t>
  </si>
  <si>
    <t>IDT_10nt_UDI_i7_135-IDT_10nt_UDI_i5_135</t>
  </si>
  <si>
    <t>MGI_Barcode1_UDB_135-MGI_Barcode2_UDB_135</t>
  </si>
  <si>
    <t>NEBNextDi709-NEBNextDi507</t>
  </si>
  <si>
    <t>39_NEBNextUDI7_G05-NEBNextUDI5_G05</t>
  </si>
  <si>
    <t>39_NEBNextUDI7Set2_G05-NEBNextUDI5Set2_G05</t>
  </si>
  <si>
    <t>39_NEBNextUDI7Set3_G05-NEBNextUDI5Set3_G05</t>
  </si>
  <si>
    <t>39_NEBNextUDI7Set4_G05-NEBNextUDI5Set4_G05</t>
  </si>
  <si>
    <t>NP20_D03_BC39</t>
  </si>
  <si>
    <t>QIAUDI7135-QIAUDI5135</t>
  </si>
  <si>
    <t>HaloPlex_Clear_H05</t>
  </si>
  <si>
    <t>BRD706-BRD516</t>
  </si>
  <si>
    <t>H708-H511</t>
  </si>
  <si>
    <t>N708-E511</t>
  </si>
  <si>
    <t>N708-N511</t>
  </si>
  <si>
    <t>N708-S511</t>
  </si>
  <si>
    <t>IDT_10nt_UDI_i7_136-IDT_10nt_UDI_i5_136</t>
  </si>
  <si>
    <t>MGI_Barcode1_UDB_136-MGI_Barcode2_UDB_136</t>
  </si>
  <si>
    <t>NEBNextDi709-NEBNextDi508</t>
  </si>
  <si>
    <t>40_NEBNextUDI7_H05-NEBNextUDI5_H05</t>
  </si>
  <si>
    <t>40_NEBNextUDI7Set2_H05-NEBNextUDI5Set2_H05</t>
  </si>
  <si>
    <t>40_NEBNextUDI7Set3_H05-NEBNextUDI5Set3_H05</t>
  </si>
  <si>
    <t>40_NEBNextUDI7Set4_H05-NEBNextUDI5Set4_H05</t>
  </si>
  <si>
    <t>NP28_D04_BC40</t>
  </si>
  <si>
    <t>QIAUDI7136-QIAUDI5136</t>
  </si>
  <si>
    <t>HaloPlex_Clear_A06</t>
  </si>
  <si>
    <t>BRD706-BRD517</t>
  </si>
  <si>
    <t>H708-H513</t>
  </si>
  <si>
    <t>N708-E513</t>
  </si>
  <si>
    <t>N708-N513</t>
  </si>
  <si>
    <t>N708-S513</t>
  </si>
  <si>
    <t>IDT_10nt_UDI_i7_137-IDT_10nt_UDI_i5_137</t>
  </si>
  <si>
    <t>MGI_Barcode1_UDB_137-MGI_Barcode2_UDB_137</t>
  </si>
  <si>
    <t>NEBNextDi709-NEBNextDi509</t>
  </si>
  <si>
    <t>41_NEBNextUDI7_A06-NEBNextUDI5_A06</t>
  </si>
  <si>
    <t>41_NEBNextUDI7Set2_A06-NEBNextUDI5Set2_A06</t>
  </si>
  <si>
    <t>41_NEBNextUDI7Set3_A06-NEBNextUDI5Set3_A06</t>
  </si>
  <si>
    <t>41_NEBNextUDI7Set4_A06-NEBNextUDI5Set4_A06</t>
  </si>
  <si>
    <t>NP36_D05_BC41</t>
  </si>
  <si>
    <t>QIAUDI7137-QIAUDI5137</t>
  </si>
  <si>
    <t>HaloPlex_Clear_B06</t>
  </si>
  <si>
    <t>BRD706-BRD518</t>
  </si>
  <si>
    <t>H708-H515</t>
  </si>
  <si>
    <t>N708-E515</t>
  </si>
  <si>
    <t>N708-N515</t>
  </si>
  <si>
    <t>N708-S515</t>
  </si>
  <si>
    <t>IDT_10nt_UDI_i7_138-IDT_10nt_UDI_i5_138</t>
  </si>
  <si>
    <t>MGI_Barcode1_UDB_138-MGI_Barcode2_UDB_138</t>
  </si>
  <si>
    <t>NEBNextDi709-NEBNextDi510</t>
  </si>
  <si>
    <t>42_NEBNextUDI7_B06-NEBNextUDI5_B06</t>
  </si>
  <si>
    <t>42_NEBNextUDI7Set2_B06-NEBNextUDI5Set2_B06</t>
  </si>
  <si>
    <t>42_NEBNextUDI7Set3_B06-NEBNextUDI5Set3_B06</t>
  </si>
  <si>
    <t>42_NEBNextUDI7Set4_B06-NEBNextUDI5Set4_B06</t>
  </si>
  <si>
    <t>NP44_D06_BC42</t>
  </si>
  <si>
    <t>QIAUDI7138-QIAUDI5138</t>
  </si>
  <si>
    <t>HaloPlex_Clear_C06</t>
  </si>
  <si>
    <t>BRD706-BRD519</t>
  </si>
  <si>
    <t>H708-H516</t>
  </si>
  <si>
    <t>N708-E516</t>
  </si>
  <si>
    <t>N708-N516</t>
  </si>
  <si>
    <t>N708-S516</t>
  </si>
  <si>
    <t>IDT_10nt_UDI_i7_139-IDT_10nt_UDI_i5_139</t>
  </si>
  <si>
    <t>MGI_Barcode1_UDB_139-MGI_Barcode2_UDB_139</t>
  </si>
  <si>
    <t>NEBNextDi709-NEBNextDi511</t>
  </si>
  <si>
    <t>43_NEBNextUDI7_C06-NEBNextUDI5_C06</t>
  </si>
  <si>
    <t>43_NEBNextUDI7Set2_C06-NEBNextUDI5Set2_C06</t>
  </si>
  <si>
    <t>43_NEBNextUDI7Set3_C06-NEBNextUDI5Set3_C06</t>
  </si>
  <si>
    <t>43_NEBNextUDI7Set4_C06-NEBNextUDI5Set4_C06</t>
  </si>
  <si>
    <t>NP52_D07_BC43</t>
  </si>
  <si>
    <t>QIAUDI7139-QIAUDI5139</t>
  </si>
  <si>
    <t>HaloPlex_Clear_D06</t>
  </si>
  <si>
    <t>BRD706-BRD520</t>
  </si>
  <si>
    <t>H708-H517</t>
  </si>
  <si>
    <t>N708-E517</t>
  </si>
  <si>
    <t>IDT_10nt_UDI_i7_140-IDT_10nt_UDI_i5_140</t>
  </si>
  <si>
    <t>MGI_Barcode1_UDB_140-MGI_Barcode2_UDB_140</t>
  </si>
  <si>
    <t>NEBNextDi709-NEBNextDi512</t>
  </si>
  <si>
    <t>44_NEBNextUDI7_D06-NEBNextUDI5_D06</t>
  </si>
  <si>
    <t>44_NEBNextUDI7Set2_D06-NEBNextUDI5Set2_D06</t>
  </si>
  <si>
    <t>44_NEBNextUDI7Set3_D06-NEBNextUDI5Set3_D06</t>
  </si>
  <si>
    <t>44_NEBNextUDI7Set4_D06-NEBNextUDI5Set4_D06</t>
  </si>
  <si>
    <t>NP60_D08_BC44</t>
  </si>
  <si>
    <t>QIAUDI7140-QIAUDI5140</t>
  </si>
  <si>
    <t>HaloPlex_Clear_E06</t>
  </si>
  <si>
    <t>BRD706-BRD521</t>
  </si>
  <si>
    <t>H708-H518</t>
  </si>
  <si>
    <t>N708-E518</t>
  </si>
  <si>
    <t>N708-N518</t>
  </si>
  <si>
    <t>N708-S518</t>
  </si>
  <si>
    <t>IDT_10nt_UDI_i7_141-IDT_10nt_UDI_i5_141</t>
  </si>
  <si>
    <t>MGI_Barcode1_UDB_141-MGI_Barcode2_UDB_141</t>
  </si>
  <si>
    <t>NEBNextDi709-NEBNextDi513</t>
  </si>
  <si>
    <t>45_NEBNextUDI7_E06-NEBNextUDI5_E06</t>
  </si>
  <si>
    <t>45_NEBNextUDI7Set2_E06-NEBNextUDI5Set2_E06</t>
  </si>
  <si>
    <t>45_NEBNextUDI7Set3_E06-NEBNextUDI5Set3_E06</t>
  </si>
  <si>
    <t>45_NEBNextUDI7Set4_E06-NEBNextUDI5Set4_E06</t>
  </si>
  <si>
    <t>NP68_D09_BC45</t>
  </si>
  <si>
    <t>QIAUDI7141-QIAUDI5141</t>
  </si>
  <si>
    <t>HaloPlex_Clear_F06</t>
  </si>
  <si>
    <t>BRD706-BRD522</t>
  </si>
  <si>
    <t>H708-H520</t>
  </si>
  <si>
    <t>N708-E520</t>
  </si>
  <si>
    <t>N708-N520</t>
  </si>
  <si>
    <t>N708-S520</t>
  </si>
  <si>
    <t>IDT_10nt_UDI_i7_142-IDT_10nt_UDI_i5_142</t>
  </si>
  <si>
    <t>MGI_Barcode1_UDB_142-MGI_Barcode2_UDB_142</t>
  </si>
  <si>
    <t>NEBNextDi709-NEBNextDi514</t>
  </si>
  <si>
    <t>46_NEBNextUDI7_F06-NEBNextUDI5_F06</t>
  </si>
  <si>
    <t>46_NEBNextUDI7Set2_F06-NEBNextUDI5Set2_F06</t>
  </si>
  <si>
    <t>46_NEBNextUDI7Set3_F06-NEBNextUDI5Set3_F06</t>
  </si>
  <si>
    <t>46_NEBNextUDI7Set4_F06-NEBNextUDI5Set4_F06</t>
  </si>
  <si>
    <t>NP76_D10_BC46</t>
  </si>
  <si>
    <t>QIAUDI7142-QIAUDI5142</t>
  </si>
  <si>
    <t>HaloPlex_Clear_G06</t>
  </si>
  <si>
    <t>BRD706-BRD523</t>
  </si>
  <si>
    <t>H708-H521</t>
  </si>
  <si>
    <t>N708-E521</t>
  </si>
  <si>
    <t>N708-N521</t>
  </si>
  <si>
    <t>N708-S521</t>
  </si>
  <si>
    <t>IDT_10nt_UDI_i7_143-IDT_10nt_UDI_i5_143</t>
  </si>
  <si>
    <t>MGI_Barcode1_UDB_143-MGI_Barcode2_UDB_143</t>
  </si>
  <si>
    <t>NEBNextDi709-NEBNextDi515</t>
  </si>
  <si>
    <t>47_NEBNextUDI7_G06-NEBNextUDI5_G06</t>
  </si>
  <si>
    <t>47_NEBNextUDI7Set2_G06-NEBNextUDI5Set2_G06</t>
  </si>
  <si>
    <t>47_NEBNextUDI7Set3_G06-NEBNextUDI5Set3_G06</t>
  </si>
  <si>
    <t>47_NEBNextUDI7Set4_G06-NEBNextUDI5Set4_G06</t>
  </si>
  <si>
    <t>NP84_D11_BC47</t>
  </si>
  <si>
    <t>QIAUDI7143-QIAUDI5143</t>
  </si>
  <si>
    <t>HaloPlex_Clear_H06</t>
  </si>
  <si>
    <t>BRD706-BRD524</t>
  </si>
  <si>
    <t>H708-H522</t>
  </si>
  <si>
    <t>N708-E522</t>
  </si>
  <si>
    <t>N708-N522</t>
  </si>
  <si>
    <t>N708-S522</t>
  </si>
  <si>
    <t>IDT_10nt_UDI_i7_144-IDT_10nt_UDI_i5_144</t>
  </si>
  <si>
    <t>MGI_Barcode1_UDB_144-MGI_Barcode2_UDB_144</t>
  </si>
  <si>
    <t>NEBNextDi709-NEBNextDi516</t>
  </si>
  <si>
    <t>48_NEBNextUDI7_H06-NEBNextUDI5_H06</t>
  </si>
  <si>
    <t>48_NEBNextUDI7Set2_H06-NEBNextUDI5Set2_H06</t>
  </si>
  <si>
    <t>48_NEBNextUDI7Set3_H06-NEBNextUDI5Set3_H06</t>
  </si>
  <si>
    <t>48_NEBNextUDI7Set4_H06-NEBNextUDI5Set4_H06</t>
  </si>
  <si>
    <t>NP92_D12_BC48</t>
  </si>
  <si>
    <t>QIAUDI7144-QIAUDI5144</t>
  </si>
  <si>
    <t>HaloPlex_Clear_A07</t>
  </si>
  <si>
    <t>BRD707-BRD501</t>
  </si>
  <si>
    <t>GenDx010_I704-I501</t>
  </si>
  <si>
    <t>H709-H501</t>
  </si>
  <si>
    <t>IDT_10nt_UDI_i7_145-IDT_10nt_UDI_i5_145</t>
  </si>
  <si>
    <t>MGI_Barcode1_UDB_145-MGI_Barcode2_UDB_145</t>
  </si>
  <si>
    <t>NEBNextDi710-NEBNextDi501</t>
  </si>
  <si>
    <t>49_NEBNextUDI7_A07-NEBNextUDI5_A07</t>
  </si>
  <si>
    <t>49_NEBNextUDI7Set2_A07-NEBNextUDI5Set2_A07</t>
  </si>
  <si>
    <t>49_NEBNextUDI7Set3_A07-NEBNextUDI5Set3_A07</t>
  </si>
  <si>
    <t>49_NEBNextUDI7Set4_A07-NEBNextUDI5Set4_A07</t>
  </si>
  <si>
    <t>NP05_E01_BC49</t>
  </si>
  <si>
    <t>QIAUDI7145-QIAUDI5145</t>
  </si>
  <si>
    <t>HaloPlex_Clear_B07</t>
  </si>
  <si>
    <t>BRD707-BRD502</t>
  </si>
  <si>
    <t>H709-H502</t>
  </si>
  <si>
    <t>IDT_10nt_UDI_i7_146-IDT_10nt_UDI_i5_146</t>
  </si>
  <si>
    <t>MGI_Barcode1_UDB_146-MGI_Barcode2_UDB_146</t>
  </si>
  <si>
    <t>NEBNextDi710-NEBNextDi502</t>
  </si>
  <si>
    <t>50_NEBNextUDI7_B07-NEBNextUDI5_B07</t>
  </si>
  <si>
    <t>50_NEBNextUDI7Set2_B07-NEBNextUDI5Set2_B07</t>
  </si>
  <si>
    <t>50_NEBNextUDI7Set3_B07-NEBNextUDI5Set3_B07</t>
  </si>
  <si>
    <t>50_NEBNextUDI7Set4_B07-NEBNextUDI5Set4_B07</t>
  </si>
  <si>
    <t>NP13_E02_BC50</t>
  </si>
  <si>
    <t>QIAUDI7146-QIAUDI5146</t>
  </si>
  <si>
    <t>HaloPlex_Clear_C07</t>
  </si>
  <si>
    <t>BRD707-BRD503</t>
  </si>
  <si>
    <t>H709-H503</t>
  </si>
  <si>
    <t>IDT_10nt_UDI_i7_147-IDT_10nt_UDI_i5_147</t>
  </si>
  <si>
    <t>MGI_Barcode1_UDB_147-MGI_Barcode2_UDB_147</t>
  </si>
  <si>
    <t>NEBNextDi710-NEBNextDi503</t>
  </si>
  <si>
    <t>51_NEBNextUDI7_C07-NEBNextUDI5_C07</t>
  </si>
  <si>
    <t>51_NEBNextUDI7Set2_C07-NEBNextUDI5Set2_C07</t>
  </si>
  <si>
    <t>51_NEBNextUDI7Set3_C07-NEBNextUDI5Set3_C07</t>
  </si>
  <si>
    <t>51_NEBNextUDI7Set4_C07-NEBNextUDI5Set4_C07</t>
  </si>
  <si>
    <t>NP21_E03_BC51</t>
  </si>
  <si>
    <t>QIAUDI7147-QIAUDI5147</t>
  </si>
  <si>
    <t>HaloPlex_Clear_D07</t>
  </si>
  <si>
    <t>BRD707-BRD504</t>
  </si>
  <si>
    <t>H709-H504</t>
  </si>
  <si>
    <t>IDT_10nt_UDI_i7_148-IDT_10nt_UDI_i5_148</t>
  </si>
  <si>
    <t>MGI_Barcode1_UDB_148-MGI_Barcode2_UDB_148</t>
  </si>
  <si>
    <t>NEBNextDi710-NEBNextDi504</t>
  </si>
  <si>
    <t>52_NEBNextUDI7_D07-NEBNextUDI5_D07</t>
  </si>
  <si>
    <t>52_NEBNextUDI7Set2_D07-NEBNextUDI5Set2_D07</t>
  </si>
  <si>
    <t>52_NEBNextUDI7Set3_D07-NEBNextUDI5Set3_D07</t>
  </si>
  <si>
    <t>52_NEBNextUDI7Set4_D07-NEBNextUDI5Set4_D07</t>
  </si>
  <si>
    <t>NP29_E04_BC52</t>
  </si>
  <si>
    <t>QIAUDI7148-QIAUDI5148</t>
  </si>
  <si>
    <t>HaloPlex_Clear_E07</t>
  </si>
  <si>
    <t>BRD707-BRD505</t>
  </si>
  <si>
    <t>H709-H505</t>
  </si>
  <si>
    <t>IDT_10nt_UDI_i7_149-IDT_10nt_UDI_i5_149</t>
  </si>
  <si>
    <t>MGI_Barcode1_UDB_149-MGI_Barcode2_UDB_149</t>
  </si>
  <si>
    <t>NEBNextDi710-NEBNextDi505</t>
  </si>
  <si>
    <t>53_NEBNextUDI7_E07-NEBNextUDI5_E07</t>
  </si>
  <si>
    <t>53_NEBNextUDI7Set2_E07-NEBNextUDI5Set2_E07</t>
  </si>
  <si>
    <t>53_NEBNextUDI7Set3_E07-NEBNextUDI5Set3_E07</t>
  </si>
  <si>
    <t>53_NEBNextUDI7Set4_E07-NEBNextUDI5Set4_E07</t>
  </si>
  <si>
    <t>NP37_E05_BC53</t>
  </si>
  <si>
    <t>QIAUDI7149-QIAUDI5149</t>
  </si>
  <si>
    <t>HaloPlex_Clear_F07</t>
  </si>
  <si>
    <t>BRD707-BRD506</t>
  </si>
  <si>
    <t>H709-H506</t>
  </si>
  <si>
    <t>IDT_10nt_UDI_i7_150-IDT_10nt_UDI_i5_150</t>
  </si>
  <si>
    <t>MGI_Barcode1_UDB_150-MGI_Barcode2_UDB_150</t>
  </si>
  <si>
    <t>NEBNextDi710-NEBNextDi506</t>
  </si>
  <si>
    <t>54_NEBNextUDI7_F07-NEBNextUDI5_F07</t>
  </si>
  <si>
    <t>54_NEBNextUDI7Set2_F07-NEBNextUDI5Set2_F07</t>
  </si>
  <si>
    <t>54_NEBNextUDI7Set3_F07-NEBNextUDI5Set3_F07</t>
  </si>
  <si>
    <t>54_NEBNextUDI7Set4_F07-NEBNextUDI5Set4_F07</t>
  </si>
  <si>
    <t>NP45_E06_BC54</t>
  </si>
  <si>
    <t>QIAUDI7150-QIAUDI5150</t>
  </si>
  <si>
    <t>HaloPlex_Clear_G07</t>
  </si>
  <si>
    <t>BRD707-BRD507</t>
  </si>
  <si>
    <t>H709-H507</t>
  </si>
  <si>
    <t>IDT_10nt_UDI_i7_151-IDT_10nt_UDI_i5_151</t>
  </si>
  <si>
    <t>MGI_Barcode1_UDB_151-MGI_Barcode2_UDB_151</t>
  </si>
  <si>
    <t>NEBNextDi710-NEBNextDi507</t>
  </si>
  <si>
    <t>55_NEBNextUDI7_G07-NEBNextUDI5_G07</t>
  </si>
  <si>
    <t>55_NEBNextUDI7Set2_G07-NEBNextUDI5Set2_G07</t>
  </si>
  <si>
    <t>55_NEBNextUDI7Set3_G07-NEBNextUDI5Set3_G07</t>
  </si>
  <si>
    <t>55_NEBNextUDI7Set4_G07-NEBNextUDI5Set4_G07</t>
  </si>
  <si>
    <t>NP53_E07_BC55</t>
  </si>
  <si>
    <t>QIAUDI7151-QIAUDI5151</t>
  </si>
  <si>
    <t>HaloPlex_Clear_H07</t>
  </si>
  <si>
    <t>BRD707-BRD508</t>
  </si>
  <si>
    <t>H709-H508</t>
  </si>
  <si>
    <t>IDT_10nt_UDI_i7_152-IDT_10nt_UDI_i5_152</t>
  </si>
  <si>
    <t>MGI_Barcode1_UDB_152-MGI_Barcode2_UDB_152</t>
  </si>
  <si>
    <t>NEBNextDi710-NEBNextDi508</t>
  </si>
  <si>
    <t>56_NEBNextUDI7_H07-NEBNextUDI5_H07</t>
  </si>
  <si>
    <t>56_NEBNextUDI7Set2_H07-NEBNextUDI5Set2_H07</t>
  </si>
  <si>
    <t>56_NEBNextUDI7Set3_H07-NEBNextUDI5Set3_H07</t>
  </si>
  <si>
    <t>56_NEBNextUDI7Set4_H07-NEBNextUDI5Set4_H07</t>
  </si>
  <si>
    <t>NP61_E08_BC56</t>
  </si>
  <si>
    <t>QIAUDI7152-QIAUDI5152</t>
  </si>
  <si>
    <t>HaloPlex_Clear_A08</t>
  </si>
  <si>
    <t>BRD707-BRD509</t>
  </si>
  <si>
    <t>H709-H510</t>
  </si>
  <si>
    <t>N709-E510</t>
  </si>
  <si>
    <t>N709-N510</t>
  </si>
  <si>
    <t>N709-S510</t>
  </si>
  <si>
    <t>IDT_10nt_UDI_i7_153-IDT_10nt_UDI_i5_153</t>
  </si>
  <si>
    <t>MGI_Barcode1_UDB_153-MGI_Barcode2_UDB_153</t>
  </si>
  <si>
    <t>NEBNextDi710-NEBNextDi509</t>
  </si>
  <si>
    <t>57_NEBNextUDI7_A08-NEBNextUDI5_A08</t>
  </si>
  <si>
    <t>57_NEBNextUDI7Set2_A08-NEBNextUDI5Set2_A08</t>
  </si>
  <si>
    <t>57_NEBNextUDI7Set3_A08-NEBNextUDI5Set3_A08</t>
  </si>
  <si>
    <t>57_NEBNextUDI7Set4_A08-NEBNextUDI5Set4_A08</t>
  </si>
  <si>
    <t>NP69_E09_BC57</t>
  </si>
  <si>
    <t>QIAUDI7153-QIAUDI5153</t>
  </si>
  <si>
    <t>HaloPlex_Clear_B08</t>
  </si>
  <si>
    <t>BRD707-BRD510</t>
  </si>
  <si>
    <t>H709-H511</t>
  </si>
  <si>
    <t>N709-E511</t>
  </si>
  <si>
    <t>N709-N511</t>
  </si>
  <si>
    <t>N709-S511</t>
  </si>
  <si>
    <t>IDT_10nt_UDI_i7_154-IDT_10nt_UDI_i5_154</t>
  </si>
  <si>
    <t>MGI_Barcode1_UDB_154-MGI_Barcode2_UDB_154</t>
  </si>
  <si>
    <t>NEBNextDi710-NEBNextDi510</t>
  </si>
  <si>
    <t>58_NEBNextUDI7_B08-NEBNextUDI5_B08</t>
  </si>
  <si>
    <t>58_NEBNextUDI7Set2_B08-NEBNextUDI5Set2_B08</t>
  </si>
  <si>
    <t>58_NEBNextUDI7Set3_B08-NEBNextUDI5Set3_B08</t>
  </si>
  <si>
    <t>58_NEBNextUDI7Set4_B08-NEBNextUDI5Set4_B08</t>
  </si>
  <si>
    <t>NP77_E10_BC58</t>
  </si>
  <si>
    <t>QIAUDI7154-QIAUDI5154</t>
  </si>
  <si>
    <t>HaloPlex_Clear_C08</t>
  </si>
  <si>
    <t>BRD707-BRD511</t>
  </si>
  <si>
    <t>H709-H513</t>
  </si>
  <si>
    <t>N709-E513</t>
  </si>
  <si>
    <t>N709-N513</t>
  </si>
  <si>
    <t>N709-S513</t>
  </si>
  <si>
    <t>IDT_10nt_UDI_i7_155-IDT_10nt_UDI_i5_155</t>
  </si>
  <si>
    <t>MGI_Barcode1_UDB_155-MGI_Barcode2_UDB_155</t>
  </si>
  <si>
    <t>NEBNextDi710-NEBNextDi511</t>
  </si>
  <si>
    <t>59_NEBNextUDI7_C08-NEBNextUDI5_C08</t>
  </si>
  <si>
    <t>59_NEBNextUDI7Set2_C08-NEBNextUDI5Set2_C08</t>
  </si>
  <si>
    <t>59_NEBNextUDI7Set3_C08-NEBNextUDI5Set3_C08</t>
  </si>
  <si>
    <t>59_NEBNextUDI7Set4_C08-NEBNextUDI5Set4_C08</t>
  </si>
  <si>
    <t>NP85_E11_BC59</t>
  </si>
  <si>
    <t>QIAUDI7155-QIAUDI5155</t>
  </si>
  <si>
    <t>HaloPlex_Clear_D08</t>
  </si>
  <si>
    <t>BRD707-BRD512</t>
  </si>
  <si>
    <t>H709-H515</t>
  </si>
  <si>
    <t>N709-E515</t>
  </si>
  <si>
    <t>N709-N515</t>
  </si>
  <si>
    <t>N709-S515</t>
  </si>
  <si>
    <t>IDT_10nt_UDI_i7_156-IDT_10nt_UDI_i5_156</t>
  </si>
  <si>
    <t>MGI_Barcode1_UDB_156-MGI_Barcode2_UDB_156</t>
  </si>
  <si>
    <t>NEBNextDi710-NEBNextDi512</t>
  </si>
  <si>
    <t>60_NEBNextUDI7_D08-NEBNextUDI5_D08</t>
  </si>
  <si>
    <t>60_NEBNextUDI7Set2_D08-NEBNextUDI5Set2_D08</t>
  </si>
  <si>
    <t>60_NEBNextUDI7Set3_D08-NEBNextUDI5Set3_D08</t>
  </si>
  <si>
    <t>60_NEBNextUDI7Set4_D08-NEBNextUDI5Set4_D08</t>
  </si>
  <si>
    <t>NP93_E12_BC60</t>
  </si>
  <si>
    <t>QIAUDI7156-QIAUDI5156</t>
  </si>
  <si>
    <t>HaloPlex_Clear_E08</t>
  </si>
  <si>
    <t>BRD707-BRD513</t>
  </si>
  <si>
    <t>H709-H516</t>
  </si>
  <si>
    <t>N709-E516</t>
  </si>
  <si>
    <t>N709-N516</t>
  </si>
  <si>
    <t>N709-S516</t>
  </si>
  <si>
    <t>IDT_10nt_UDI_i7_157-IDT_10nt_UDI_i5_157</t>
  </si>
  <si>
    <t>MGI_Barcode1_UDB_157-MGI_Barcode2_UDB_157</t>
  </si>
  <si>
    <t>NEBNextDi710-NEBNextDi513</t>
  </si>
  <si>
    <t>61_NEBNextUDI7_E08-NEBNextUDI5_E08</t>
  </si>
  <si>
    <t>61_NEBNextUDI7Set2_E08-NEBNextUDI5Set2_E08</t>
  </si>
  <si>
    <t>61_NEBNextUDI7Set3_E08-NEBNextUDI5Set3_E08</t>
  </si>
  <si>
    <t>61_NEBNextUDI7Set4_E08-NEBNextUDI5Set4_E08</t>
  </si>
  <si>
    <t>NP06_F01_BC61</t>
  </si>
  <si>
    <t>QIAUDI7157-QIAUDI5157</t>
  </si>
  <si>
    <t>HaloPlex_Clear_F08</t>
  </si>
  <si>
    <t>BRD707-BRD514</t>
  </si>
  <si>
    <t>H709-H517</t>
  </si>
  <si>
    <t>N709-E517</t>
  </si>
  <si>
    <t>IDT_10nt_UDI_i7_158-IDT_10nt_UDI_i5_158</t>
  </si>
  <si>
    <t>MGI_Barcode1_UDB_158-MGI_Barcode2_UDB_158</t>
  </si>
  <si>
    <t>NEBNextDi710-NEBNextDi514</t>
  </si>
  <si>
    <t>62_NEBNextUDI7_F08-NEBNextUDI5_F08</t>
  </si>
  <si>
    <t>62_NEBNextUDI7Set2_F08-NEBNextUDI5Set2_F08</t>
  </si>
  <si>
    <t>62_NEBNextUDI7Set3_F08-NEBNextUDI5Set3_F08</t>
  </si>
  <si>
    <t>62_NEBNextUDI7Set4_F08-NEBNextUDI5Set4_F08</t>
  </si>
  <si>
    <t>NP14_F02_BC62</t>
  </si>
  <si>
    <t>QIAUDI7158-QIAUDI5158</t>
  </si>
  <si>
    <t>HaloPlex_Clear_G08</t>
  </si>
  <si>
    <t>BRD707-BRD515</t>
  </si>
  <si>
    <t>H709-H518</t>
  </si>
  <si>
    <t>N709-E518</t>
  </si>
  <si>
    <t>N709-N518</t>
  </si>
  <si>
    <t>N709-S518</t>
  </si>
  <si>
    <t>IDT_10nt_UDI_i7_159-IDT_10nt_UDI_i5_159</t>
  </si>
  <si>
    <t>MGI_Barcode1_UDB_159-MGI_Barcode2_UDB_159</t>
  </si>
  <si>
    <t>NEBNextDi710-NEBNextDi515</t>
  </si>
  <si>
    <t>63_NEBNextUDI7_G08-NEBNextUDI5_G08</t>
  </si>
  <si>
    <t>63_NEBNextUDI7Set2_G08-NEBNextUDI5Set2_G08</t>
  </si>
  <si>
    <t>63_NEBNextUDI7Set3_G08-NEBNextUDI5Set3_G08</t>
  </si>
  <si>
    <t>63_NEBNextUDI7Set4_G08-NEBNextUDI5Set4_G08</t>
  </si>
  <si>
    <t>NP22_F03_BC63</t>
  </si>
  <si>
    <t>QIAUDI7159-QIAUDI5159</t>
  </si>
  <si>
    <t>HaloPlex_Clear_H08</t>
  </si>
  <si>
    <t>BRD707-BRD516</t>
  </si>
  <si>
    <t>H709-H520</t>
  </si>
  <si>
    <t>N709-E520</t>
  </si>
  <si>
    <t>N709-N520</t>
  </si>
  <si>
    <t>N709-S520</t>
  </si>
  <si>
    <t>IDT_10nt_UDI_i7_160-IDT_10nt_UDI_i5_160</t>
  </si>
  <si>
    <t>MGI_Barcode1_UDB_160-MGI_Barcode2_UDB_160</t>
  </si>
  <si>
    <t>NEBNextDi710-NEBNextDi516</t>
  </si>
  <si>
    <t>64_NEBNextUDI7_H08-NEBNextUDI5_H08</t>
  </si>
  <si>
    <t>64_NEBNextUDI7Set2_H08-NEBNextUDI5Set2_H08</t>
  </si>
  <si>
    <t>64_NEBNextUDI7Set3_H08-NEBNextUDI5Set3_H08</t>
  </si>
  <si>
    <t>64_NEBNextUDI7Set4_H08-NEBNextUDI5Set4_H08</t>
  </si>
  <si>
    <t>NP30_F04_BC64</t>
  </si>
  <si>
    <t>QIAUDI7160-QIAUDI5160</t>
  </si>
  <si>
    <t>HaloPlex_Clear_A09</t>
  </si>
  <si>
    <t>BRD707-BRD517</t>
  </si>
  <si>
    <t>H709-H521</t>
  </si>
  <si>
    <t>N709-E521</t>
  </si>
  <si>
    <t>N709-N521</t>
  </si>
  <si>
    <t>N709-S521</t>
  </si>
  <si>
    <t>IDT_10nt_UDI_i7_161-IDT_10nt_UDI_i5_161</t>
  </si>
  <si>
    <t>MGI_Barcode1_UDB_161-MGI_Barcode2_UDB_161</t>
  </si>
  <si>
    <t>NEBNextDi711-NEBNextDi501</t>
  </si>
  <si>
    <t>65_NEBNextUDI7_A09-NEBNextUDI5_A09</t>
  </si>
  <si>
    <t>65_NEBNextUDI7Set2_A09-NEBNextUDI5Set2_A09</t>
  </si>
  <si>
    <t>65_NEBNextUDI7Set3_A09-NEBNextUDI5Set3_A09</t>
  </si>
  <si>
    <t>65_NEBNextUDI7Set4_A09-NEBNextUDI5Set4_A09</t>
  </si>
  <si>
    <t>NP38_F05_BC65</t>
  </si>
  <si>
    <t>QIAUDI7161-QIAUDI5161</t>
  </si>
  <si>
    <t>HaloPlex_Clear_B09</t>
  </si>
  <si>
    <t>BRD707-BRD518</t>
  </si>
  <si>
    <t>H709-H522</t>
  </si>
  <si>
    <t>N709-E522</t>
  </si>
  <si>
    <t>N709-N522</t>
  </si>
  <si>
    <t>N709-S522</t>
  </si>
  <si>
    <t>IDT_10nt_UDI_i7_162-IDT_10nt_UDI_i5_162</t>
  </si>
  <si>
    <t>MGI_Barcode1_UDB_162-MGI_Barcode2_UDB_162</t>
  </si>
  <si>
    <t>NEBNextDi711-NEBNextDi502</t>
  </si>
  <si>
    <t>66_NEBNextUDI7_B09-NEBNextUDI5_B09</t>
  </si>
  <si>
    <t>66_NEBNextUDI7Set2_B09-NEBNextUDI5Set2_B09</t>
  </si>
  <si>
    <t>66_NEBNextUDI7Set3_B09-NEBNextUDI5Set3_B09</t>
  </si>
  <si>
    <t>66_NEBNextUDI7Set4_B09-NEBNextUDI5Set4_B09</t>
  </si>
  <si>
    <t>NP46_F06_BC66</t>
  </si>
  <si>
    <t>QIAUDI7162-QIAUDI5162</t>
  </si>
  <si>
    <t>HaloPlex_Clear_C09</t>
  </si>
  <si>
    <t>BRD707-BRD519</t>
  </si>
  <si>
    <t>H710-H501</t>
  </si>
  <si>
    <t>IDT_10nt_UDI_i7_163-IDT_10nt_UDI_i5_163</t>
  </si>
  <si>
    <t>MGI_Barcode1_UDB_163-MGI_Barcode2_UDB_163</t>
  </si>
  <si>
    <t>NEBNextDi711-NEBNextDi503</t>
  </si>
  <si>
    <t>67_NEBNextUDI7_C09-NEBNextUDI5_C09</t>
  </si>
  <si>
    <t>67_NEBNextUDI7Set2_C09-NEBNextUDI5Set2_C09</t>
  </si>
  <si>
    <t>67_NEBNextUDI7Set3_C09-NEBNextUDI5Set3_C09</t>
  </si>
  <si>
    <t>67_NEBNextUDI7Set4_C09-NEBNextUDI5Set4_C09</t>
  </si>
  <si>
    <t>NP54_F07_BC67</t>
  </si>
  <si>
    <t>QIAUDI7163-QIAUDI5163</t>
  </si>
  <si>
    <t>HaloPlex_Clear_D09</t>
  </si>
  <si>
    <t>BRD707-BRD520</t>
  </si>
  <si>
    <t>H710-H502</t>
  </si>
  <si>
    <t>IDT_10nt_UDI_i7_164-IDT_10nt_UDI_i5_164</t>
  </si>
  <si>
    <t>MGI_Barcode1_UDB_164-MGI_Barcode2_UDB_164</t>
  </si>
  <si>
    <t>NEBNextDi711-NEBNextDi504</t>
  </si>
  <si>
    <t>68_NEBNextUDI7_D09-NEBNextUDI5_D09</t>
  </si>
  <si>
    <t>68_NEBNextUDI7Set2_D09-NEBNextUDI5Set2_D09</t>
  </si>
  <si>
    <t>68_NEBNextUDI7Set3_D09-NEBNextUDI5Set3_D09</t>
  </si>
  <si>
    <t>68_NEBNextUDI7Set4_D09-NEBNextUDI5Set4_D09</t>
  </si>
  <si>
    <t>NP62_F08_BC68</t>
  </si>
  <si>
    <t>QIAUDI7164-QIAUDI5164</t>
  </si>
  <si>
    <t>HaloPlex_Clear_E09</t>
  </si>
  <si>
    <t>BRD707-BRD521</t>
  </si>
  <si>
    <t>GenDx011_I703-I505</t>
  </si>
  <si>
    <t>H710-H503</t>
  </si>
  <si>
    <t>IDT_10nt_UDI_i7_165-IDT_10nt_UDI_i5_165</t>
  </si>
  <si>
    <t>MGI_Barcode1_UDB_165-MGI_Barcode2_UDB_165</t>
  </si>
  <si>
    <t>NEBNextDi711-NEBNextDi505</t>
  </si>
  <si>
    <t>69_NEBNextUDI7_E09-NEBNextUDI5_E09</t>
  </si>
  <si>
    <t>69_NEBNextUDI7Set2_E09-NEBNextUDI5Set2_E09</t>
  </si>
  <si>
    <t>69_NEBNextUDI7Set3_E09-NEBNextUDI5Set3_E09</t>
  </si>
  <si>
    <t>69_NEBNextUDI7Set4_E09-NEBNextUDI5Set4_E09</t>
  </si>
  <si>
    <t>NP70_F09_BC69</t>
  </si>
  <si>
    <t>QIAUDI7165-QIAUDI5165</t>
  </si>
  <si>
    <t>HaloPlex_Clear_F09</t>
  </si>
  <si>
    <t>BRD707-BRD522</t>
  </si>
  <si>
    <t>H710-H504</t>
  </si>
  <si>
    <t>IDT_10nt_UDI_i7_166-IDT_10nt_UDI_i5_166</t>
  </si>
  <si>
    <t>MGI_Barcode1_UDB_166-MGI_Barcode2_UDB_166</t>
  </si>
  <si>
    <t>NEBNextDi711-NEBNextDi506</t>
  </si>
  <si>
    <t>70_NEBNextUDI7_F09-NEBNextUDI5_F09</t>
  </si>
  <si>
    <t>70_NEBNextUDI7Set2_F09-NEBNextUDI5Set2_F09</t>
  </si>
  <si>
    <t>70_NEBNextUDI7Set3_F09-NEBNextUDI5Set3_F09</t>
  </si>
  <si>
    <t>70_NEBNextUDI7Set4_F09-NEBNextUDI5Set4_F09</t>
  </si>
  <si>
    <t>NP78_F10_BC70</t>
  </si>
  <si>
    <t>QIAUDI7166-QIAUDI5166</t>
  </si>
  <si>
    <t>HaloPlex_Clear_G09</t>
  </si>
  <si>
    <t>BRD707-BRD523</t>
  </si>
  <si>
    <t>H710-H505</t>
  </si>
  <si>
    <t>IDT_10nt_UDI_i7_167-IDT_10nt_UDI_i5_167</t>
  </si>
  <si>
    <t>MGI_Barcode1_UDB_167-MGI_Barcode2_UDB_167</t>
  </si>
  <si>
    <t>NEBNextDi711-NEBNextDi507</t>
  </si>
  <si>
    <t>71_NEBNextUDI7_G09-NEBNextUDI5_G09</t>
  </si>
  <si>
    <t>71_NEBNextUDI7Set2_G09-NEBNextUDI5Set2_G09</t>
  </si>
  <si>
    <t>71_NEBNextUDI7Set3_G09-NEBNextUDI5Set3_G09</t>
  </si>
  <si>
    <t>71_NEBNextUDI7Set4_G09-NEBNextUDI5Set4_G09</t>
  </si>
  <si>
    <t>NP86_F11_BC71</t>
  </si>
  <si>
    <t>QIAUDI7167-QIAUDI5167</t>
  </si>
  <si>
    <t>HaloPlex_Clear_H09</t>
  </si>
  <si>
    <t>BRD707-BRD524</t>
  </si>
  <si>
    <t>H710-H506</t>
  </si>
  <si>
    <t>IDT_10nt_UDI_i7_168-IDT_10nt_UDI_i5_168</t>
  </si>
  <si>
    <t>MGI_Barcode1_UDB_168-MGI_Barcode2_UDB_168</t>
  </si>
  <si>
    <t>NEBNextDi711-NEBNextDi508</t>
  </si>
  <si>
    <t>72_NEBNextUDI7_H09-NEBNextUDI5_H09</t>
  </si>
  <si>
    <t>72_NEBNextUDI7Set2_H09-NEBNextUDI5Set2_H09</t>
  </si>
  <si>
    <t>72_NEBNextUDI7Set3_H09-NEBNextUDI5Set3_H09</t>
  </si>
  <si>
    <t>72_NEBNextUDI7Set4_H09-NEBNextUDI5Set4_H09</t>
  </si>
  <si>
    <t>NP94_F12_BC72</t>
  </si>
  <si>
    <t>QIAUDI7168-QIAUDI5168</t>
  </si>
  <si>
    <t>HaloPlex_Clear_A10</t>
  </si>
  <si>
    <t>BRD708-BRD501</t>
  </si>
  <si>
    <t>H710-H507</t>
  </si>
  <si>
    <t>IDT_10nt_UDI_i7_169-IDT_10nt_UDI_i5_169</t>
  </si>
  <si>
    <t>MGI_Barcode1_UDB_169-MGI_Barcode2_UDB_169</t>
  </si>
  <si>
    <t>NEBNextDi711-NEBNextDi509</t>
  </si>
  <si>
    <t>73_NEBNextUDI7_A10-NEBNextUDI5_A10</t>
  </si>
  <si>
    <t>73_NEBNextUDI7Set2_A10-NEBNextUDI5Set2_A10</t>
  </si>
  <si>
    <t>73_NEBNextUDI7Set3_A10-NEBNextUDI5Set3_A10</t>
  </si>
  <si>
    <t>73_NEBNextUDI7Set4_A10-NEBNextUDI5Set4_A10</t>
  </si>
  <si>
    <t>NP07_G01_BC73</t>
  </si>
  <si>
    <t>QIAUDI7169-QIAUDI5169</t>
  </si>
  <si>
    <t>HaloPlex_Clear_B10</t>
  </si>
  <si>
    <t>BRD708-BRD502</t>
  </si>
  <si>
    <t>H710-H508</t>
  </si>
  <si>
    <t>IDT_10nt_UDI_i7_170-IDT_10nt_UDI_i5_170</t>
  </si>
  <si>
    <t>MGI_Barcode1_UDB_170-MGI_Barcode2_UDB_170</t>
  </si>
  <si>
    <t>NEBNextDi711-NEBNextDi510</t>
  </si>
  <si>
    <t>74_NEBNextUDI7_B10-NEBNextUDI5_B10</t>
  </si>
  <si>
    <t>74_NEBNextUDI7Set2_B10-NEBNextUDI5Set2_B10</t>
  </si>
  <si>
    <t>74_NEBNextUDI7Set3_B10-NEBNextUDI5Set3_B10</t>
  </si>
  <si>
    <t>74_NEBNextUDI7Set4_B10-NEBNextUDI5Set4_B10</t>
  </si>
  <si>
    <t>NP15_G02_BC74</t>
  </si>
  <si>
    <t>QIAUDI7170-QIAUDI5170</t>
  </si>
  <si>
    <t>HaloPlex_Clear_C10</t>
  </si>
  <si>
    <t>BRD708-BRD503</t>
  </si>
  <si>
    <t>H710-H510</t>
  </si>
  <si>
    <t>N710-E510</t>
  </si>
  <si>
    <t>N710-N510</t>
  </si>
  <si>
    <t>IDT_10nt_UDI_i7_171-IDT_10nt_UDI_i5_171</t>
  </si>
  <si>
    <t>MGI_Barcode1_UDB_171-MGI_Barcode2_UDB_171</t>
  </si>
  <si>
    <t>NEBNextDi711-NEBNextDi511</t>
  </si>
  <si>
    <t>75_NEBNextUDI7_C10-NEBNextUDI5_C10</t>
  </si>
  <si>
    <t>75_NEBNextUDI7Set2_C10-NEBNextUDI5Set2_C10</t>
  </si>
  <si>
    <t>75_NEBNextUDI7Set3_C10-NEBNextUDI5Set3_C10</t>
  </si>
  <si>
    <t>75_NEBNextUDI7Set4_C10-NEBNextUDI5Set4_C10</t>
  </si>
  <si>
    <t>NP23_G03_BC75</t>
  </si>
  <si>
    <t>QIAUDI7171-QIAUDI5171</t>
  </si>
  <si>
    <t>HaloPlex_Clear_D10</t>
  </si>
  <si>
    <t>BRD708-BRD504</t>
  </si>
  <si>
    <t>H710-H511</t>
  </si>
  <si>
    <t>N710-E511</t>
  </si>
  <si>
    <t>N710-N511</t>
  </si>
  <si>
    <t>IDT_10nt_UDI_i7_172-IDT_10nt_UDI_i5_172</t>
  </si>
  <si>
    <t>MGI_Barcode1_UDB_172-MGI_Barcode2_UDB_172</t>
  </si>
  <si>
    <t>NEBNextDi711-NEBNextDi512</t>
  </si>
  <si>
    <t>76_NEBNextUDI7_D10-NEBNextUDI5_D10</t>
  </si>
  <si>
    <t>76_NEBNextUDI7Set2_D10-NEBNextUDI5Set2_D10</t>
  </si>
  <si>
    <t>76_NEBNextUDI7Set3_D10-NEBNextUDI5Set3_D10</t>
  </si>
  <si>
    <t>76_NEBNextUDI7Set4_D10-NEBNextUDI5Set4_D10</t>
  </si>
  <si>
    <t>NP31_G04_BC76</t>
  </si>
  <si>
    <t>QIAUDI7172-QIAUDI5172</t>
  </si>
  <si>
    <t>HaloPlex_Clear_E10</t>
  </si>
  <si>
    <t>BRD708-BRD505</t>
  </si>
  <si>
    <t>H710-H513</t>
  </si>
  <si>
    <t>N710-E513</t>
  </si>
  <si>
    <t>N710-N513</t>
  </si>
  <si>
    <t>IDT_10nt_UDI_i7_173-IDT_10nt_UDI_i5_173</t>
  </si>
  <si>
    <t>MGI_Barcode1_UDB_173-MGI_Barcode2_UDB_173</t>
  </si>
  <si>
    <t>NEBNextDi711-NEBNextDi513</t>
  </si>
  <si>
    <t>77_NEBNextUDI7_E10-NEBNextUDI5_E10</t>
  </si>
  <si>
    <t>77_NEBNextUDI7Set2_E10-NEBNextUDI5Set2_E10</t>
  </si>
  <si>
    <t>77_NEBNextUDI7Set3_E10-NEBNextUDI5Set3_E10</t>
  </si>
  <si>
    <t>77_NEBNextUDI7Set4_E10-NEBNextUDI5Set4_E10</t>
  </si>
  <si>
    <t>NP39_G05_BC77</t>
  </si>
  <si>
    <t>QIAUDI7173-QIAUDI5173</t>
  </si>
  <si>
    <t>HaloPlex_Clear_F10</t>
  </si>
  <si>
    <t>BRD708-BRD506</t>
  </si>
  <si>
    <t>H710-H515</t>
  </si>
  <si>
    <t>N710-E515</t>
  </si>
  <si>
    <t>N710-N515</t>
  </si>
  <si>
    <t>IDT_10nt_UDI_i7_174-IDT_10nt_UDI_i5_174</t>
  </si>
  <si>
    <t>MGI_Barcode1_UDB_174-MGI_Barcode2_UDB_174</t>
  </si>
  <si>
    <t>NEBNextDi711-NEBNextDi514</t>
  </si>
  <si>
    <t>78_NEBNextUDI7_F10-NEBNextUDI5_F10</t>
  </si>
  <si>
    <t>78_NEBNextUDI7Set2_F10-NEBNextUDI5Set2_F10</t>
  </si>
  <si>
    <t>78_NEBNextUDI7Set3_F10-NEBNextUDI5Set3_F10</t>
  </si>
  <si>
    <t>78_NEBNextUDI7Set4_F10-NEBNextUDI5Set4_F10</t>
  </si>
  <si>
    <t>NP47_G06_BC78</t>
  </si>
  <si>
    <t>QIAUDI7174-QIAUDI5174</t>
  </si>
  <si>
    <t>HaloPlex_Clear_G10</t>
  </si>
  <si>
    <t>BRD708-BRD507</t>
  </si>
  <si>
    <t>H710-H516</t>
  </si>
  <si>
    <t>N710-E516</t>
  </si>
  <si>
    <t>N710-N516</t>
  </si>
  <si>
    <t>IDT_10nt_UDI_i7_175-IDT_10nt_UDI_i5_175</t>
  </si>
  <si>
    <t>MGI_Barcode1_UDB_175-MGI_Barcode2_UDB_175</t>
  </si>
  <si>
    <t>NEBNextDi711-NEBNextDi515</t>
  </si>
  <si>
    <t>79_NEBNextUDI7_G10-NEBNextUDI5_G10</t>
  </si>
  <si>
    <t>79_NEBNextUDI7Set2_G10-NEBNextUDI5Set2_G10</t>
  </si>
  <si>
    <t>79_NEBNextUDI7Set3_G10-NEBNextUDI5Set3_G10</t>
  </si>
  <si>
    <t>79_NEBNextUDI7Set4_G10-NEBNextUDI5Set4_G10</t>
  </si>
  <si>
    <t>NP55_G07_BC79</t>
  </si>
  <si>
    <t>QIAUDI7175-QIAUDI5175</t>
  </si>
  <si>
    <t>HaloPlex_Clear_H10</t>
  </si>
  <si>
    <t>BRD708-BRD508</t>
  </si>
  <si>
    <t>H710-H517</t>
  </si>
  <si>
    <t>N710-E517</t>
  </si>
  <si>
    <t>IDT_10nt_UDI_i7_176-IDT_10nt_UDI_i5_176</t>
  </si>
  <si>
    <t>MGI_Barcode1_UDB_176-MGI_Barcode2_UDB_176</t>
  </si>
  <si>
    <t>NEBNextDi711-NEBNextDi516</t>
  </si>
  <si>
    <t>80_NEBNextUDI7_H10-NEBNextUDI5_H10</t>
  </si>
  <si>
    <t>80_NEBNextUDI7Set2_H10-NEBNextUDI5Set2_H10</t>
  </si>
  <si>
    <t>80_NEBNextUDI7Set3_H10-NEBNextUDI5Set3_H10</t>
  </si>
  <si>
    <t>80_NEBNextUDI7Set4_H10-NEBNextUDI5Set4_H10</t>
  </si>
  <si>
    <t>NP63_G08_BC80</t>
  </si>
  <si>
    <t>QIAUDI7176-QIAUDI5176</t>
  </si>
  <si>
    <t>HaloPlex_Clear_A11</t>
  </si>
  <si>
    <t>BRD708-BRD509</t>
  </si>
  <si>
    <t>H710-H518</t>
  </si>
  <si>
    <t>N710-E518</t>
  </si>
  <si>
    <t>N710-N518</t>
  </si>
  <si>
    <t>IDT_10nt_UDI_i7_177-IDT_10nt_UDI_i5_177</t>
  </si>
  <si>
    <t>MGI_Barcode1_UDB_177-MGI_Barcode2_UDB_177</t>
  </si>
  <si>
    <t>NEBNextDi712-NEBNextDi501</t>
  </si>
  <si>
    <t>81_NEBNextUDI7_A11-NEBNextUDI5_A11</t>
  </si>
  <si>
    <t>81_NEBNextUDI7Set2_A11-NEBNextUDI5Set2_A11</t>
  </si>
  <si>
    <t>81_NEBNextUDI7Set3_A11-NEBNextUDI5Set3_A11</t>
  </si>
  <si>
    <t>81_NEBNextUDI7Set4_A11-NEBNextUDI5Set4_A11</t>
  </si>
  <si>
    <t>NP71_G09_BC81</t>
  </si>
  <si>
    <t>QIAUDI7177-QIAUDI5177</t>
  </si>
  <si>
    <t>HaloPlex_Clear_B11</t>
  </si>
  <si>
    <t>BRD708-BRD510</t>
  </si>
  <si>
    <t>H710-H520</t>
  </si>
  <si>
    <t>N710-E520</t>
  </si>
  <si>
    <t>N710-N520</t>
  </si>
  <si>
    <t>IDT_10nt_UDI_i7_178-IDT_10nt_UDI_i5_178</t>
  </si>
  <si>
    <t>MGI_Barcode1_UDB_178-MGI_Barcode2_UDB_178</t>
  </si>
  <si>
    <t>NEBNextDi712-NEBNextDi502</t>
  </si>
  <si>
    <t>82_NEBNextUDI7_B11-NEBNextUDI5_B11</t>
  </si>
  <si>
    <t>82_NEBNextUDI7Set2_B11-NEBNextUDI5Set2_B11</t>
  </si>
  <si>
    <t>82_NEBNextUDI7Set3_B11-NEBNextUDI5Set3_B11</t>
  </si>
  <si>
    <t>82_NEBNextUDI7Set4_B11-NEBNextUDI5Set4_B11</t>
  </si>
  <si>
    <t>NP79_G10_BC82</t>
  </si>
  <si>
    <t>QIAUDI7178-QIAUDI5178</t>
  </si>
  <si>
    <t>HaloPlex_Clear_C11</t>
  </si>
  <si>
    <t>BRD708-BRD511</t>
  </si>
  <si>
    <t>H710-H521</t>
  </si>
  <si>
    <t>N710-E521</t>
  </si>
  <si>
    <t>N710-N521</t>
  </si>
  <si>
    <t>IDT_10nt_UDI_i7_179-IDT_10nt_UDI_i5_179</t>
  </si>
  <si>
    <t>MGI_Barcode1_UDB_179-MGI_Barcode2_UDB_179</t>
  </si>
  <si>
    <t>NEBNextDi712-NEBNextDi503</t>
  </si>
  <si>
    <t>83_NEBNextUDI7_C11-NEBNextUDI5_C11</t>
  </si>
  <si>
    <t>83_NEBNextUDI7Set2_C11-NEBNextUDI5Set2_C11</t>
  </si>
  <si>
    <t>83_NEBNextUDI7Set3_C11-NEBNextUDI5Set3_C11</t>
  </si>
  <si>
    <t>83_NEBNextUDI7Set4_C11-NEBNextUDI5Set4_C11</t>
  </si>
  <si>
    <t>NP87_G11_BC83</t>
  </si>
  <si>
    <t>QIAUDI7179-QIAUDI5179</t>
  </si>
  <si>
    <t>HaloPlex_Clear_D11</t>
  </si>
  <si>
    <t>BRD708-BRD512</t>
  </si>
  <si>
    <t>H710-H522</t>
  </si>
  <si>
    <t>N710-E522</t>
  </si>
  <si>
    <t>N710-N522</t>
  </si>
  <si>
    <t>IDT_10nt_UDI_i7_180-IDT_10nt_UDI_i5_180</t>
  </si>
  <si>
    <t>MGI_Barcode1_UDB_180-MGI_Barcode2_UDB_180</t>
  </si>
  <si>
    <t>NEBNextDi712-NEBNextDi504</t>
  </si>
  <si>
    <t>84_NEBNextUDI7_D11-NEBNextUDI5_D11</t>
  </si>
  <si>
    <t>84_NEBNextUDI7Set2_D11-NEBNextUDI5Set2_D11</t>
  </si>
  <si>
    <t>84_NEBNextUDI7Set3_D11-NEBNextUDI5Set3_D11</t>
  </si>
  <si>
    <t>84_NEBNextUDI7Set4_D11-NEBNextUDI5Set4_D11</t>
  </si>
  <si>
    <t>NP95_G12_BC84</t>
  </si>
  <si>
    <t>QIAUDI7180-QIAUDI5180</t>
  </si>
  <si>
    <t>HaloPlex_Clear_E11</t>
  </si>
  <si>
    <t>BRD708-BRD513</t>
  </si>
  <si>
    <t>GenDx012_I704-I505</t>
  </si>
  <si>
    <t>H711-H501</t>
  </si>
  <si>
    <t>IDT_10nt_UDI_i7_181-IDT_10nt_UDI_i5_181</t>
  </si>
  <si>
    <t>MGI_Barcode1_UDB_181-MGI_Barcode2_UDB_181</t>
  </si>
  <si>
    <t>NEBNextDi712-NEBNextDi505</t>
  </si>
  <si>
    <t>85_NEBNextUDI7_E11-NEBNextUDI5_E11</t>
  </si>
  <si>
    <t>85_NEBNextUDI7Set2_E11-NEBNextUDI5Set2_E11</t>
  </si>
  <si>
    <t>85_NEBNextUDI7Set3_E11-NEBNextUDI5Set3_E11</t>
  </si>
  <si>
    <t>85_NEBNextUDI7Set4_E11-NEBNextUDI5Set4_E11</t>
  </si>
  <si>
    <t>NP08_H01_BC85</t>
  </si>
  <si>
    <t>QIAUDI7181-QIAUDI5181</t>
  </si>
  <si>
    <t>HaloPlex_Clear_F11</t>
  </si>
  <si>
    <t>BRD708-BRD514</t>
  </si>
  <si>
    <t>H711-H502</t>
  </si>
  <si>
    <t>IDT_10nt_UDI_i7_182-IDT_10nt_UDI_i5_182</t>
  </si>
  <si>
    <t>MGI_Barcode1_UDB_182-MGI_Barcode2_UDB_182</t>
  </si>
  <si>
    <t>NEBNextDi712-NEBNextDi506</t>
  </si>
  <si>
    <t>86_NEBNextUDI7_F11-NEBNextUDI5_F11</t>
  </si>
  <si>
    <t>86_NEBNextUDI7Set2_F11-NEBNextUDI5Set2_F11</t>
  </si>
  <si>
    <t>86_NEBNextUDI7Set3_F11-NEBNextUDI5Set3_F11</t>
  </si>
  <si>
    <t>86_NEBNextUDI7Set4_F11-NEBNextUDI5Set4_F11</t>
  </si>
  <si>
    <t>NP16_H02_BC86</t>
  </si>
  <si>
    <t>QIAUDI7182-QIAUDI5182</t>
  </si>
  <si>
    <t>HaloPlex_Clear_G11</t>
  </si>
  <si>
    <t>BRD708-BRD515</t>
  </si>
  <si>
    <t>H711-H503</t>
  </si>
  <si>
    <t>IDT_10nt_UDI_i7_183-IDT_10nt_UDI_i5_183</t>
  </si>
  <si>
    <t>MGI_Barcode1_UDB_183-MGI_Barcode2_UDB_183</t>
  </si>
  <si>
    <t>NEBNextDi712-NEBNextDi507</t>
  </si>
  <si>
    <t>87_NEBNextUDI7_G11-NEBNextUDI5_G11</t>
  </si>
  <si>
    <t>87_NEBNextUDI7Set2_G11-NEBNextUDI5Set2_G11</t>
  </si>
  <si>
    <t>87_NEBNextUDI7Set3_G11-NEBNextUDI5Set3_G11</t>
  </si>
  <si>
    <t>87_NEBNextUDI7Set4_G11-NEBNextUDI5Set4_G11</t>
  </si>
  <si>
    <t>NP24_H03_BC87</t>
  </si>
  <si>
    <t>QIAUDI7183-QIAUDI5183</t>
  </si>
  <si>
    <t>HaloPlex_Clear_H11</t>
  </si>
  <si>
    <t>BRD708-BRD516</t>
  </si>
  <si>
    <t>H711-H504</t>
  </si>
  <si>
    <t>IDT_10nt_UDI_i7_184-IDT_10nt_UDI_i5_184</t>
  </si>
  <si>
    <t>MGI_Barcode1_UDB_184-MGI_Barcode2_UDB_184</t>
  </si>
  <si>
    <t>NEBNextDi712-NEBNextDi508</t>
  </si>
  <si>
    <t>88_NEBNextUDI7_H11-NEBNextUDI5_H11</t>
  </si>
  <si>
    <t>88_NEBNextUDI7Set2_H11-NEBNextUDI5Set2_H11</t>
  </si>
  <si>
    <t>88_NEBNextUDI7Set3_H11-NEBNextUDI5Set3_H11</t>
  </si>
  <si>
    <t>88_NEBNextUDI7Set4_H11-NEBNextUDI5Set4_H11</t>
  </si>
  <si>
    <t>NP32_H04_BC88</t>
  </si>
  <si>
    <t>QIAUDI7184-QIAUDI5184</t>
  </si>
  <si>
    <t>HaloPlex_Clear_A12</t>
  </si>
  <si>
    <t>BRD708-BRD517</t>
  </si>
  <si>
    <t>H711-H505</t>
  </si>
  <si>
    <t>IDT_10nt_UDI_i7_185-IDT_10nt_UDI_i5_185</t>
  </si>
  <si>
    <t>MGI_Barcode1_UDB_185-MGI_Barcode2_UDB_185</t>
  </si>
  <si>
    <t>NEBNextDi712-NEBNextDi509</t>
  </si>
  <si>
    <t>89_NEBNextUDI7_A12-NEBNextUDI5_A12</t>
  </si>
  <si>
    <t>89_NEBNextUDI7Set2_A12-NEBNextUDI5Set2_A12</t>
  </si>
  <si>
    <t>89_NEBNextUDI7Set3_A12-NEBNextUDI5Set3_A12</t>
  </si>
  <si>
    <t>89_NEBNextUDI7Set4_A12-NEBNextUDI5Set4_A12</t>
  </si>
  <si>
    <t>NP40_H05_BC89</t>
  </si>
  <si>
    <t>QIAUDI7185-QIAUDI5185</t>
  </si>
  <si>
    <t>HaloPlex_Clear_B12</t>
  </si>
  <si>
    <t>BRD708-BRD518</t>
  </si>
  <si>
    <t>H711-H506</t>
  </si>
  <si>
    <t>IDT_10nt_UDI_i7_186-IDT_10nt_UDI_i5_186</t>
  </si>
  <si>
    <t>MGI_Barcode1_UDB_186-MGI_Barcode2_UDB_186</t>
  </si>
  <si>
    <t>NEBNextDi712-NEBNextDi510</t>
  </si>
  <si>
    <t>90_NEBNextUDI7_B12-NEBNextUDI5_B12</t>
  </si>
  <si>
    <t>90_NEBNextUDI7Set2_B12-NEBNextUDI5Set2_B12</t>
  </si>
  <si>
    <t>90_NEBNextUDI7Set3_B12-NEBNextUDI5Set3_B12</t>
  </si>
  <si>
    <t>90_NEBNextUDI7Set4_B12-NEBNextUDI5Set4_B12</t>
  </si>
  <si>
    <t>NP48_H06_BC90</t>
  </si>
  <si>
    <t>QIAUDI7186-QIAUDI5186</t>
  </si>
  <si>
    <t>HaloPlex_Clear_C12</t>
  </si>
  <si>
    <t>BRD708-BRD519</t>
  </si>
  <si>
    <t>H711-H507</t>
  </si>
  <si>
    <t>IDT_10nt_UDI_i7_187-IDT_10nt_UDI_i5_187</t>
  </si>
  <si>
    <t>MGI_Barcode1_UDB_187-MGI_Barcode2_UDB_187</t>
  </si>
  <si>
    <t>NEBNextDi712-NEBNextDi511</t>
  </si>
  <si>
    <t>91_NEBNextUDI7_C12-NEBNextUDI5_C12</t>
  </si>
  <si>
    <t>91_NEBNextUDI7Set2_C12-NEBNextUDI5Set2_C12</t>
  </si>
  <si>
    <t>91_NEBNextUDI7Set3_C12-NEBNextUDI5Set3_C12</t>
  </si>
  <si>
    <t>91_NEBNextUDI7Set4_C12-NEBNextUDI5Set4_C12</t>
  </si>
  <si>
    <t>NP56_H07_BC91</t>
  </si>
  <si>
    <t>QIAUDI7187-QIAUDI5187</t>
  </si>
  <si>
    <t>HaloPlex_Clear_D12</t>
  </si>
  <si>
    <t>BRD708-BRD520</t>
  </si>
  <si>
    <t>H711-H508</t>
  </si>
  <si>
    <t>IDT_10nt_UDI_i7_188-IDT_10nt_UDI_i5_188</t>
  </si>
  <si>
    <t>MGI_Barcode1_UDB_188-MGI_Barcode2_UDB_188</t>
  </si>
  <si>
    <t>NEBNextDi712-NEBNextDi512</t>
  </si>
  <si>
    <t>92_NEBNextUDI7_D12-NEBNextUDI5_D12</t>
  </si>
  <si>
    <t>92_NEBNextUDI7Set2_D12-NEBNextUDI5Set2_D12</t>
  </si>
  <si>
    <t>92_NEBNextUDI7Set3_D12-NEBNextUDI5Set3_D12</t>
  </si>
  <si>
    <t>92_NEBNextUDI7Set4_D12-NEBNextUDI5Set4_D12</t>
  </si>
  <si>
    <t>NP64_H08_BC92</t>
  </si>
  <si>
    <t>QIAUDI7188-QIAUDI5188</t>
  </si>
  <si>
    <t>HaloPlex_Clear_E12</t>
  </si>
  <si>
    <t>BRD708-BRD521</t>
  </si>
  <si>
    <t>H711-H510</t>
  </si>
  <si>
    <t>N711-E510</t>
  </si>
  <si>
    <t>N711-N510</t>
  </si>
  <si>
    <t>IDT_10nt_UDI_i7_189-IDT_10nt_UDI_i5_189</t>
  </si>
  <si>
    <t>MGI_Barcode1_UDB_189-MGI_Barcode2_UDB_189</t>
  </si>
  <si>
    <t>NEBNextDi712-NEBNextDi513</t>
  </si>
  <si>
    <t>93_NEBNextUDI7_E12-NEBNextUDI5_E12</t>
  </si>
  <si>
    <t>93_NEBNextUDI7Set2_E12-NEBNextUDI5Set2_E12</t>
  </si>
  <si>
    <t>93_NEBNextUDI7Set3_E12-NEBNextUDI5Set3_E12</t>
  </si>
  <si>
    <t>93_NEBNextUDI7Set4_E12-NEBNextUDI5Set4_E12</t>
  </si>
  <si>
    <t>NP72_H09_BC93</t>
  </si>
  <si>
    <t>QIAUDI7189-QIAUDI5189</t>
  </si>
  <si>
    <t>HaloPlex_Clear_F12</t>
  </si>
  <si>
    <t>BRD708-BRD522</t>
  </si>
  <si>
    <t>H711-H511</t>
  </si>
  <si>
    <t>N711-E511</t>
  </si>
  <si>
    <t>N711-N511</t>
  </si>
  <si>
    <t>IDT_10nt_UDI_i7_190-IDT_10nt_UDI_i5_190</t>
  </si>
  <si>
    <t>MGI_Barcode1_UDB_190-MGI_Barcode2_UDB_190</t>
  </si>
  <si>
    <t>NEBNextDi712-NEBNextDi514</t>
  </si>
  <si>
    <t>94_NEBNextUDI7_F12-NEBNextUDI5_F12</t>
  </si>
  <si>
    <t>94_NEBNextUDI7Set2_F12-NEBNextUDI5Set2_F12</t>
  </si>
  <si>
    <t>94_NEBNextUDI7Set3_F12-NEBNextUDI5Set3_F12</t>
  </si>
  <si>
    <t>94_NEBNextUDI7Set4_F12-NEBNextUDI5Set4_F12</t>
  </si>
  <si>
    <t>NP80_H10_BC94</t>
  </si>
  <si>
    <t>QIAUDI7190-QIAUDI5190</t>
  </si>
  <si>
    <t>HaloPlex_Clear_G12</t>
  </si>
  <si>
    <t>BRD708-BRD523</t>
  </si>
  <si>
    <t>H711-H513</t>
  </si>
  <si>
    <t>N711-E513</t>
  </si>
  <si>
    <t>N711-N513</t>
  </si>
  <si>
    <t>IDT_10nt_UDI_i7_191-IDT_10nt_UDI_i5_191</t>
  </si>
  <si>
    <t>MGI_Barcode1_UDB_191-MGI_Barcode2_UDB_191</t>
  </si>
  <si>
    <t>NEBNextDi712-NEBNextDi515</t>
  </si>
  <si>
    <t>95_NEBNextUDI7_G12-NEBNextUDI5_G12</t>
  </si>
  <si>
    <t>95_NEBNextUDI7Set2_G12-NEBNextUDI5Set2_G12</t>
  </si>
  <si>
    <t>95_NEBNextUDI7Set3_G12-NEBNextUDI5Set3_G12</t>
  </si>
  <si>
    <t>95_NEBNextUDI7Set4_G12-NEBNextUDI5Set4_G12</t>
  </si>
  <si>
    <t>NP88_H11_BC95</t>
  </si>
  <si>
    <t>QIAUDI7191-QIAUDI5191</t>
  </si>
  <si>
    <t>HaloPlex_Clear_H12</t>
  </si>
  <si>
    <t>BRD708-BRD524</t>
  </si>
  <si>
    <t>H711-H515</t>
  </si>
  <si>
    <t>N711-E515</t>
  </si>
  <si>
    <t>N711-N515</t>
  </si>
  <si>
    <t>IDT_10nt_UDI_i7_192-IDT_10nt_UDI_i5_192</t>
  </si>
  <si>
    <t>MGI_Barcode1_UDB_192-MGI_Barcode2_UDB_192</t>
  </si>
  <si>
    <t>NEBNextDi712-NEBNextDi516</t>
  </si>
  <si>
    <t>96_NEBNextUDI7_H12-NEBNextUDI5_H12</t>
  </si>
  <si>
    <t>96_NEBNextUDI7Set2_H12-NEBNextUDI5Set2_H12</t>
  </si>
  <si>
    <t>96_NEBNextUDI7Set3_H12-NEBNextUDI5Set3_H12</t>
  </si>
  <si>
    <t>96_NEBNextUDI7Set4_H12-NEBNextUDI5Set4_H12</t>
  </si>
  <si>
    <t>NP96_H12_BC96</t>
  </si>
  <si>
    <t>QIAUDI7192-QIAUDI5192</t>
  </si>
  <si>
    <t>HaloPlex_Yellow_A01</t>
  </si>
  <si>
    <t>BRD709-BRD501</t>
  </si>
  <si>
    <t>H711-H516</t>
  </si>
  <si>
    <t>N711-E516</t>
  </si>
  <si>
    <t>N711-N516</t>
  </si>
  <si>
    <t>IDT_10nt_UDI_i7_193-IDT_10nt_UDI_i5_193</t>
  </si>
  <si>
    <t>NEBNextDi713-NEBNextDi501</t>
  </si>
  <si>
    <t>QIAUDI7193-QIAUDI5193</t>
  </si>
  <si>
    <t>HaloPlex_Yellow_B01</t>
  </si>
  <si>
    <t>BRD709-BRD502</t>
  </si>
  <si>
    <t>H711-H517</t>
  </si>
  <si>
    <t>N711-E517</t>
  </si>
  <si>
    <t>IDT_10nt_UDI_i7_194-IDT_10nt_UDI_i5_194</t>
  </si>
  <si>
    <t>NEBNextDi713-NEBNextDi502</t>
  </si>
  <si>
    <t>QIAUDI7194-QIAUDI5194</t>
  </si>
  <si>
    <t>HaloPlex_Yellow_C01</t>
  </si>
  <si>
    <t>BRD709-BRD503</t>
  </si>
  <si>
    <t>H711-H518</t>
  </si>
  <si>
    <t>N711-E518</t>
  </si>
  <si>
    <t>N711-N518</t>
  </si>
  <si>
    <t>IDT_10nt_UDI_i7_195-IDT_10nt_UDI_i5_195</t>
  </si>
  <si>
    <t>NEBNextDi713-NEBNextDi503</t>
  </si>
  <si>
    <t>QIAUDI7195-QIAUDI5195</t>
  </si>
  <si>
    <t>HaloPlex_Yellow_D01</t>
  </si>
  <si>
    <t>BRD709-BRD504</t>
  </si>
  <si>
    <t>H711-H520</t>
  </si>
  <si>
    <t>N711-E520</t>
  </si>
  <si>
    <t>N711-N520</t>
  </si>
  <si>
    <t>IDT_10nt_UDI_i7_196-IDT_10nt_UDI_i5_196</t>
  </si>
  <si>
    <t>NEBNextDi713-NEBNextDi504</t>
  </si>
  <si>
    <t>QIAUDI7196-QIAUDI5196</t>
  </si>
  <si>
    <t>HaloPlex_Yellow_E01</t>
  </si>
  <si>
    <t>BRD709-BRD505</t>
  </si>
  <si>
    <t>H711-H521</t>
  </si>
  <si>
    <t>N711-E521</t>
  </si>
  <si>
    <t>N711-N521</t>
  </si>
  <si>
    <t>IDT_10nt_UDI_i7_197-IDT_10nt_UDI_i5_197</t>
  </si>
  <si>
    <t>NEBNextDi713-NEBNextDi505</t>
  </si>
  <si>
    <t>QIAUDI7197-QIAUDI5197</t>
  </si>
  <si>
    <t>HaloPlex_Yellow_F01</t>
  </si>
  <si>
    <t>BRD709-BRD506</t>
  </si>
  <si>
    <t>H711-H522</t>
  </si>
  <si>
    <t>N711-E522</t>
  </si>
  <si>
    <t>N711-N522</t>
  </si>
  <si>
    <t>IDT_10nt_UDI_i7_198-IDT_10nt_UDI_i5_198</t>
  </si>
  <si>
    <t>NEBNextDi713-NEBNextDi506</t>
  </si>
  <si>
    <t>QIAUDI7198-QIAUDI5198</t>
  </si>
  <si>
    <t>HaloPlex_Yellow_G01</t>
  </si>
  <si>
    <t>BRD709-BRD507</t>
  </si>
  <si>
    <t>H712-H501</t>
  </si>
  <si>
    <t>IDT_10nt_UDI_i7_199-IDT_10nt_UDI_i5_199</t>
  </si>
  <si>
    <t>NEBNextDi713-NEBNextDi507</t>
  </si>
  <si>
    <t>QIAUDI7199-QIAUDI5199</t>
  </si>
  <si>
    <t>HaloPlex_Yellow_H01</t>
  </si>
  <si>
    <t>BRD709-BRD508</t>
  </si>
  <si>
    <t>H712-H502</t>
  </si>
  <si>
    <t>IDT_10nt_UDI_i7_200-IDT_10nt_UDI_i5_200</t>
  </si>
  <si>
    <t>NEBNextDi713-NEBNextDi508</t>
  </si>
  <si>
    <t>QIAUDI7200-QIAUDI5200</t>
  </si>
  <si>
    <t>HaloPlex_Yellow_A02</t>
  </si>
  <si>
    <t>BRD709-BRD509</t>
  </si>
  <si>
    <t>GenDx013_I705-I509</t>
  </si>
  <si>
    <t>H712-H503</t>
  </si>
  <si>
    <t>IDT_10nt_UDI_i7_201-IDT_10nt_UDI_i5_201</t>
  </si>
  <si>
    <t>NEBNextDi713-NEBNextDi509</t>
  </si>
  <si>
    <t>QIAUDI7201-QIAUDI5201</t>
  </si>
  <si>
    <t>HaloPlex_Yellow_B02</t>
  </si>
  <si>
    <t>BRD709-BRD510</t>
  </si>
  <si>
    <t>H712-H504</t>
  </si>
  <si>
    <t>IDT_10nt_UDI_i7_202-IDT_10nt_UDI_i5_202</t>
  </si>
  <si>
    <t>NEBNextDi713-NEBNextDi510</t>
  </si>
  <si>
    <t>QIAUDI7202-QIAUDI5202</t>
  </si>
  <si>
    <t>HaloPlex_Yellow_C02</t>
  </si>
  <si>
    <t>BRD709-BRD511</t>
  </si>
  <si>
    <t>H712-H505</t>
  </si>
  <si>
    <t>IDT_10nt_UDI_i7_203-IDT_10nt_UDI_i5_203</t>
  </si>
  <si>
    <t>NEBNextDi713-NEBNextDi511</t>
  </si>
  <si>
    <t>QIAUDI7203-QIAUDI5203</t>
  </si>
  <si>
    <t>HaloPlex_Yellow_D02</t>
  </si>
  <si>
    <t>BRD709-BRD512</t>
  </si>
  <si>
    <t>H712-H506</t>
  </si>
  <si>
    <t>IDT_10nt_UDI_i7_204-IDT_10nt_UDI_i5_204</t>
  </si>
  <si>
    <t>NEBNextDi713-NEBNextDi512</t>
  </si>
  <si>
    <t>QIAUDI7204-QIAUDI5204</t>
  </si>
  <si>
    <t>HaloPlex_Yellow_E02</t>
  </si>
  <si>
    <t>BRD709-BRD513</t>
  </si>
  <si>
    <t>H712-H507</t>
  </si>
  <si>
    <t>IDT_10nt_UDI_i7_205-IDT_10nt_UDI_i5_205</t>
  </si>
  <si>
    <t>NEBNextDi713-NEBNextDi513</t>
  </si>
  <si>
    <t>QIAUDI7205-QIAUDI5205</t>
  </si>
  <si>
    <t>HaloPlex_Yellow_F02</t>
  </si>
  <si>
    <t>BRD709-BRD514</t>
  </si>
  <si>
    <t>H712-H508</t>
  </si>
  <si>
    <t>IDT_10nt_UDI_i7_206-IDT_10nt_UDI_i5_206</t>
  </si>
  <si>
    <t>NEBNextDi713-NEBNextDi514</t>
  </si>
  <si>
    <t>QIAUDI7206-QIAUDI5206</t>
  </si>
  <si>
    <t>HaloPlex_Yellow_G02</t>
  </si>
  <si>
    <t>BRD709-BRD515</t>
  </si>
  <si>
    <t>H712-H510</t>
  </si>
  <si>
    <t>N712-E510</t>
  </si>
  <si>
    <t>N712-N510</t>
  </si>
  <si>
    <t>IDT_10nt_UDI_i7_207-IDT_10nt_UDI_i5_207</t>
  </si>
  <si>
    <t>NEBNextDi713-NEBNextDi515</t>
  </si>
  <si>
    <t>QIAUDI7207-QIAUDI5207</t>
  </si>
  <si>
    <t>HaloPlex_Yellow_H02</t>
  </si>
  <si>
    <t>BRD709-BRD516</t>
  </si>
  <si>
    <t>H712-H511</t>
  </si>
  <si>
    <t>N712-E511</t>
  </si>
  <si>
    <t>N712-N511</t>
  </si>
  <si>
    <t>IDT_10nt_UDI_i7_208-IDT_10nt_UDI_i5_208</t>
  </si>
  <si>
    <t>NEBNextDi713-NEBNextDi516</t>
  </si>
  <si>
    <t>QIAUDI7208-QIAUDI5208</t>
  </si>
  <si>
    <t>HaloPlex_Yellow_A03</t>
  </si>
  <si>
    <t>BRD709-BRD517</t>
  </si>
  <si>
    <t>H712-H513</t>
  </si>
  <si>
    <t>N712-E513</t>
  </si>
  <si>
    <t>N712-N513</t>
  </si>
  <si>
    <t>IDT_10nt_UDI_i7_209-IDT_10nt_UDI_i5_209</t>
  </si>
  <si>
    <t>NEBNextDi714-NEBNextDi501</t>
  </si>
  <si>
    <t>QIAUDI7209-QIAUDI5209</t>
  </si>
  <si>
    <t>HaloPlex_Yellow_B03</t>
  </si>
  <si>
    <t>BRD709-BRD518</t>
  </si>
  <si>
    <t>H712-H515</t>
  </si>
  <si>
    <t>N712-E515</t>
  </si>
  <si>
    <t>N712-N515</t>
  </si>
  <si>
    <t>IDT_10nt_UDI_i7_210-IDT_10nt_UDI_i5_210</t>
  </si>
  <si>
    <t>NEBNextDi714-NEBNextDi502</t>
  </si>
  <si>
    <t>QIAUDI7210-QIAUDI5210</t>
  </si>
  <si>
    <t>HaloPlex_Yellow_C03</t>
  </si>
  <si>
    <t>BRD709-BRD519</t>
  </si>
  <si>
    <t>H712-H516</t>
  </si>
  <si>
    <t>N712-E516</t>
  </si>
  <si>
    <t>N712-N516</t>
  </si>
  <si>
    <t>IDT_10nt_UDI_i7_211-IDT_10nt_UDI_i5_211</t>
  </si>
  <si>
    <t>NEBNextDi714-NEBNextDi503</t>
  </si>
  <si>
    <t>QIAUDI7211-QIAUDI5211</t>
  </si>
  <si>
    <t>HaloPlex_Yellow_D03</t>
  </si>
  <si>
    <t>BRD709-BRD520</t>
  </si>
  <si>
    <t>H712-H517</t>
  </si>
  <si>
    <t>N712-E517</t>
  </si>
  <si>
    <t>IDT_10nt_UDI_i7_212-IDT_10nt_UDI_i5_212</t>
  </si>
  <si>
    <t>NEBNextDi714-NEBNextDi504</t>
  </si>
  <si>
    <t>QIAUDI7212-QIAUDI5212</t>
  </si>
  <si>
    <t>HaloPlex_Yellow_E03</t>
  </si>
  <si>
    <t>BRD709-BRD521</t>
  </si>
  <si>
    <t>H712-H518</t>
  </si>
  <si>
    <t>N712-E518</t>
  </si>
  <si>
    <t>N712-N518</t>
  </si>
  <si>
    <t>IDT_10nt_UDI_i7_213-IDT_10nt_UDI_i5_213</t>
  </si>
  <si>
    <t>NEBNextDi714-NEBNextDi505</t>
  </si>
  <si>
    <t>QIAUDI7213-QIAUDI5213</t>
  </si>
  <si>
    <t>HaloPlex_Yellow_F03</t>
  </si>
  <si>
    <t>BRD709-BRD522</t>
  </si>
  <si>
    <t>H712-H520</t>
  </si>
  <si>
    <t>N712-E520</t>
  </si>
  <si>
    <t>N712-N520</t>
  </si>
  <si>
    <t>IDT_10nt_UDI_i7_214-IDT_10nt_UDI_i5_214</t>
  </si>
  <si>
    <t>NEBNextDi714-NEBNextDi506</t>
  </si>
  <si>
    <t>QIAUDI7214-QIAUDI5214</t>
  </si>
  <si>
    <t>HaloPlex_Yellow_G03</t>
  </si>
  <si>
    <t>BRD709-BRD523</t>
  </si>
  <si>
    <t>H712-H521</t>
  </si>
  <si>
    <t>N712-E521</t>
  </si>
  <si>
    <t>N712-N521</t>
  </si>
  <si>
    <t>IDT_10nt_UDI_i7_215-IDT_10nt_UDI_i5_215</t>
  </si>
  <si>
    <t>NEBNextDi714-NEBNextDi507</t>
  </si>
  <si>
    <t>QIAUDI7215-QIAUDI5215</t>
  </si>
  <si>
    <t>HaloPlex_Yellow_H03</t>
  </si>
  <si>
    <t>BRD709-BRD524</t>
  </si>
  <si>
    <t>H712-H522</t>
  </si>
  <si>
    <t>N712-E522</t>
  </si>
  <si>
    <t>N712-N522</t>
  </si>
  <si>
    <t>IDT_10nt_UDI_i7_216-IDT_10nt_UDI_i5_216</t>
  </si>
  <si>
    <t>NEBNextDi714-NEBNextDi508</t>
  </si>
  <si>
    <t>QIAUDI7216-QIAUDI5216</t>
  </si>
  <si>
    <t>HaloPlex_Yellow_A04</t>
  </si>
  <si>
    <t>BRD710-BRD501</t>
  </si>
  <si>
    <t>GenDx014_I706-I509</t>
  </si>
  <si>
    <t>H714-H501</t>
  </si>
  <si>
    <t>N714-E501</t>
  </si>
  <si>
    <t>N714-N501</t>
  </si>
  <si>
    <t>N714-S501</t>
  </si>
  <si>
    <t>IDT_10nt_UDI_i7_217-IDT_10nt_UDI_i5_217</t>
  </si>
  <si>
    <t>NEBNextDi714-NEBNextDi509</t>
  </si>
  <si>
    <t>QIAUDI7217-QIAUDI5217</t>
  </si>
  <si>
    <t>HaloPlex_Yellow_B04</t>
  </si>
  <si>
    <t>BRD710-BRD502</t>
  </si>
  <si>
    <t>H714-H502</t>
  </si>
  <si>
    <t>N714-E502</t>
  </si>
  <si>
    <t>N714-N502</t>
  </si>
  <si>
    <t>IDT_10nt_UDI_i7_218-IDT_10nt_UDI_i5_218</t>
  </si>
  <si>
    <t>NEBNextDi714-NEBNextDi510</t>
  </si>
  <si>
    <t>QIAUDI7218-QIAUDI5218</t>
  </si>
  <si>
    <t>HaloPlex_Yellow_C04</t>
  </si>
  <si>
    <t>BRD710-BRD503</t>
  </si>
  <si>
    <t>H714-H503</t>
  </si>
  <si>
    <t>N714-E503</t>
  </si>
  <si>
    <t>N714-N503</t>
  </si>
  <si>
    <t>IDT_10nt_UDI_i7_219-IDT_10nt_UDI_i5_219</t>
  </si>
  <si>
    <t>NEBNextDi714-NEBNextDi511</t>
  </si>
  <si>
    <t>QIAUDI7219-QIAUDI5219</t>
  </si>
  <si>
    <t>HaloPlex_Yellow_D04</t>
  </si>
  <si>
    <t>BRD710-BRD504</t>
  </si>
  <si>
    <t>H714-H504</t>
  </si>
  <si>
    <t>N714-E504</t>
  </si>
  <si>
    <t>N714-N504</t>
  </si>
  <si>
    <t>N714-S504</t>
  </si>
  <si>
    <t>IDT_10nt_UDI_i7_220-IDT_10nt_UDI_i5_220</t>
  </si>
  <si>
    <t>NEBNextDi714-NEBNextDi512</t>
  </si>
  <si>
    <t>QIAUDI7220-QIAUDI5220</t>
  </si>
  <si>
    <t>HaloPlex_Yellow_E04</t>
  </si>
  <si>
    <t>BRD710-BRD505</t>
  </si>
  <si>
    <t>H714-H505</t>
  </si>
  <si>
    <t>N714-E505</t>
  </si>
  <si>
    <t>N714-N505</t>
  </si>
  <si>
    <t>IDT_10nt_UDI_i7_221-IDT_10nt_UDI_i5_221</t>
  </si>
  <si>
    <t>NEBNextDi714-NEBNextDi513</t>
  </si>
  <si>
    <t>QIAUDI7221-QIAUDI5221</t>
  </si>
  <si>
    <t>HaloPlex_Yellow_F04</t>
  </si>
  <si>
    <t>BRD710-BRD506</t>
  </si>
  <si>
    <t>H714-H506</t>
  </si>
  <si>
    <t>N714-E506</t>
  </si>
  <si>
    <t>N714-N506</t>
  </si>
  <si>
    <t>IDT_10nt_UDI_i7_222-IDT_10nt_UDI_i5_222</t>
  </si>
  <si>
    <t>NEBNextDi714-NEBNextDi514</t>
  </si>
  <si>
    <t>QIAUDI7222-QIAUDI5222</t>
  </si>
  <si>
    <t>HaloPlex_Yellow_G04</t>
  </si>
  <si>
    <t>BRD710-BRD507</t>
  </si>
  <si>
    <t>H714-H507</t>
  </si>
  <si>
    <t>N714-E507</t>
  </si>
  <si>
    <t>N714-N507</t>
  </si>
  <si>
    <t>IDT_10nt_UDI_i7_223-IDT_10nt_UDI_i5_223</t>
  </si>
  <si>
    <t>NEBNextDi714-NEBNextDi515</t>
  </si>
  <si>
    <t>QIAUDI7223-QIAUDI5223</t>
  </si>
  <si>
    <t>HaloPlex_Yellow_H04</t>
  </si>
  <si>
    <t>BRD710-BRD508</t>
  </si>
  <si>
    <t>H714-H508</t>
  </si>
  <si>
    <t>N714-E508</t>
  </si>
  <si>
    <t>N714-N508</t>
  </si>
  <si>
    <t>IDT_10nt_UDI_i7_224-IDT_10nt_UDI_i5_224</t>
  </si>
  <si>
    <t>NEBNextDi714-NEBNextDi516</t>
  </si>
  <si>
    <t>QIAUDI7224-QIAUDI5224</t>
  </si>
  <si>
    <t>HaloPlex_Yellow_A05</t>
  </si>
  <si>
    <t>BRD710-BRD509</t>
  </si>
  <si>
    <t>H714-H510</t>
  </si>
  <si>
    <t>N714-E510</t>
  </si>
  <si>
    <t>N714-N510</t>
  </si>
  <si>
    <t>IDT_10nt_UDI_i7_225-IDT_10nt_UDI_i5_225</t>
  </si>
  <si>
    <t>NEBNextDi715-NEBNextDi501</t>
  </si>
  <si>
    <t>QIAUDI7225-QIAUDI5225</t>
  </si>
  <si>
    <t>HaloPlex_Yellow_B05</t>
  </si>
  <si>
    <t>BRD710-BRD510</t>
  </si>
  <si>
    <t>H714-H511</t>
  </si>
  <si>
    <t>N714-E511</t>
  </si>
  <si>
    <t>N714-N511</t>
  </si>
  <si>
    <t>IDT_10nt_UDI_i7_226-IDT_10nt_UDI_i5_226</t>
  </si>
  <si>
    <t>NEBNextDi715-NEBNextDi502</t>
  </si>
  <si>
    <t>QIAUDI7226-QIAUDI5226</t>
  </si>
  <si>
    <t>HaloPlex_Yellow_C05</t>
  </si>
  <si>
    <t>BRD710-BRD511</t>
  </si>
  <si>
    <t>H714-H513</t>
  </si>
  <si>
    <t>N714-E513</t>
  </si>
  <si>
    <t>N714-N513</t>
  </si>
  <si>
    <t>IDT_10nt_UDI_i7_227-IDT_10nt_UDI_i5_227</t>
  </si>
  <si>
    <t>NEBNextDi715-NEBNextDi503</t>
  </si>
  <si>
    <t>QIAUDI7227-QIAUDI5227</t>
  </si>
  <si>
    <t>HaloPlex_Yellow_D05</t>
  </si>
  <si>
    <t>BRD710-BRD512</t>
  </si>
  <si>
    <t>H714-H515</t>
  </si>
  <si>
    <t>N714-E515</t>
  </si>
  <si>
    <t>N714-N515</t>
  </si>
  <si>
    <t>IDT_10nt_UDI_i7_228-IDT_10nt_UDI_i5_228</t>
  </si>
  <si>
    <t>NEBNextDi715-NEBNextDi504</t>
  </si>
  <si>
    <t>QIAUDI7228-QIAUDI5228</t>
  </si>
  <si>
    <t>HaloPlex_Yellow_E05</t>
  </si>
  <si>
    <t>BRD710-BRD513</t>
  </si>
  <si>
    <t>H714-H516</t>
  </si>
  <si>
    <t>N714-E516</t>
  </si>
  <si>
    <t>N714-N516</t>
  </si>
  <si>
    <t>IDT_10nt_UDI_i7_229-IDT_10nt_UDI_i5_229</t>
  </si>
  <si>
    <t>NEBNextDi715-NEBNextDi505</t>
  </si>
  <si>
    <t>QIAUDI7229-QIAUDI5229</t>
  </si>
  <si>
    <t>HaloPlex_Yellow_F05</t>
  </si>
  <si>
    <t>BRD710-BRD514</t>
  </si>
  <si>
    <t>H714-H517</t>
  </si>
  <si>
    <t>N714-E517</t>
  </si>
  <si>
    <t>N714-N517</t>
  </si>
  <si>
    <t>IDT_10nt_UDI_i7_230-IDT_10nt_UDI_i5_230</t>
  </si>
  <si>
    <t>NEBNextDi715-NEBNextDi506</t>
  </si>
  <si>
    <t>QIAUDI7230-QIAUDI5230</t>
  </si>
  <si>
    <t>HaloPlex_Yellow_G05</t>
  </si>
  <si>
    <t>BRD710-BRD515</t>
  </si>
  <si>
    <t>H714-H518</t>
  </si>
  <si>
    <t>N714-E518</t>
  </si>
  <si>
    <t>N714-N518</t>
  </si>
  <si>
    <t>IDT_10nt_UDI_i7_231-IDT_10nt_UDI_i5_231</t>
  </si>
  <si>
    <t>NEBNextDi715-NEBNextDi507</t>
  </si>
  <si>
    <t>QIAUDI7231-QIAUDI5231</t>
  </si>
  <si>
    <t>HaloPlex_Yellow_H05</t>
  </si>
  <si>
    <t>BRD710-BRD516</t>
  </si>
  <si>
    <t>H714-H520</t>
  </si>
  <si>
    <t>N714-E520</t>
  </si>
  <si>
    <t>N714-N520</t>
  </si>
  <si>
    <t>IDT_10nt_UDI_i7_232-IDT_10nt_UDI_i5_232</t>
  </si>
  <si>
    <t>NEBNextDi715-NEBNextDi508</t>
  </si>
  <si>
    <t>QIAUDI7232-QIAUDI5232</t>
  </si>
  <si>
    <t>HaloPlex_Yellow_A06</t>
  </si>
  <si>
    <t>BRD710-BRD517</t>
  </si>
  <si>
    <t>H714-H521</t>
  </si>
  <si>
    <t>N714-E521</t>
  </si>
  <si>
    <t>N714-N521</t>
  </si>
  <si>
    <t>IDT_10nt_UDI_i7_233-IDT_10nt_UDI_i5_233</t>
  </si>
  <si>
    <t>NEBNextDi715-NEBNextDi509</t>
  </si>
  <si>
    <t>QIAUDI7233-QIAUDI5233</t>
  </si>
  <si>
    <t>HaloPlex_Yellow_B06</t>
  </si>
  <si>
    <t>BRD710-BRD518</t>
  </si>
  <si>
    <t>H714-H522</t>
  </si>
  <si>
    <t>N714-E522</t>
  </si>
  <si>
    <t>N714-N522</t>
  </si>
  <si>
    <t>IDT_10nt_UDI_i7_234-IDT_10nt_UDI_i5_234</t>
  </si>
  <si>
    <t>NEBNextDi715-NEBNextDi510</t>
  </si>
  <si>
    <t>QIAUDI7234-QIAUDI5234</t>
  </si>
  <si>
    <t>HaloPlex_Yellow_C06</t>
  </si>
  <si>
    <t>BRD710-BRD519</t>
  </si>
  <si>
    <t>H715-H501</t>
  </si>
  <si>
    <t>N715-E501</t>
  </si>
  <si>
    <t>N715-N501</t>
  </si>
  <si>
    <t>N715-S501</t>
  </si>
  <si>
    <t>IDT_10nt_UDI_i7_235-IDT_10nt_UDI_i5_235</t>
  </si>
  <si>
    <t>NEBNextDi715-NEBNextDi511</t>
  </si>
  <si>
    <t>QIAUDI7235-QIAUDI5235</t>
  </si>
  <si>
    <t>HaloPlex_Yellow_D06</t>
  </si>
  <si>
    <t>BRD710-BRD520</t>
  </si>
  <si>
    <t>H715-H502</t>
  </si>
  <si>
    <t>N715-E502</t>
  </si>
  <si>
    <t>N715-N502</t>
  </si>
  <si>
    <t>IDT_10nt_UDI_i7_236-IDT_10nt_UDI_i5_236</t>
  </si>
  <si>
    <t>NEBNextDi715-NEBNextDi512</t>
  </si>
  <si>
    <t>QIAUDI7236-QIAUDI5236</t>
  </si>
  <si>
    <t>HaloPlex_Yellow_E06</t>
  </si>
  <si>
    <t>BRD710-BRD521</t>
  </si>
  <si>
    <t>GenDx015_I705-I513</t>
  </si>
  <si>
    <t>H715-H503</t>
  </si>
  <si>
    <t>N715-E503</t>
  </si>
  <si>
    <t>N715-N503</t>
  </si>
  <si>
    <t>IDT_10nt_UDI_i7_237-IDT_10nt_UDI_i5_237</t>
  </si>
  <si>
    <t>NEBNextDi715-NEBNextDi513</t>
  </si>
  <si>
    <t>QIAUDI7237-QIAUDI5237</t>
  </si>
  <si>
    <t>HaloPlex_Yellow_F06</t>
  </si>
  <si>
    <t>BRD710-BRD522</t>
  </si>
  <si>
    <t>H715-H504</t>
  </si>
  <si>
    <t>N715-E504</t>
  </si>
  <si>
    <t>N715-N504</t>
  </si>
  <si>
    <t>N715-S504</t>
  </si>
  <si>
    <t>IDT_10nt_UDI_i7_238-IDT_10nt_UDI_i5_238</t>
  </si>
  <si>
    <t>NEBNextDi715-NEBNextDi514</t>
  </si>
  <si>
    <t>QIAUDI7238-QIAUDI5238</t>
  </si>
  <si>
    <t>HaloPlex_Yellow_G06</t>
  </si>
  <si>
    <t>BRD710-BRD523</t>
  </si>
  <si>
    <t>H715-H505</t>
  </si>
  <si>
    <t>N715-E505</t>
  </si>
  <si>
    <t>N715-N505</t>
  </si>
  <si>
    <t>IDT_10nt_UDI_i7_239-IDT_10nt_UDI_i5_239</t>
  </si>
  <si>
    <t>NEBNextDi715-NEBNextDi515</t>
  </si>
  <si>
    <t>QIAUDI7239-QIAUDI5239</t>
  </si>
  <si>
    <t>HaloPlex_Yellow_H06</t>
  </si>
  <si>
    <t>BRD710-BRD524</t>
  </si>
  <si>
    <t>H715-H506</t>
  </si>
  <si>
    <t>N715-E506</t>
  </si>
  <si>
    <t>N715-N506</t>
  </si>
  <si>
    <t>IDT_10nt_UDI_i7_240-IDT_10nt_UDI_i5_240</t>
  </si>
  <si>
    <t>NEBNextDi715-NEBNextDi516</t>
  </si>
  <si>
    <t>QIAUDI7240-QIAUDI5240</t>
  </si>
  <si>
    <t>HaloPlex_Yellow_A07</t>
  </si>
  <si>
    <t>BRD711-BRD501</t>
  </si>
  <si>
    <t>H715-H507</t>
  </si>
  <si>
    <t>N715-E507</t>
  </si>
  <si>
    <t>N715-N507</t>
  </si>
  <si>
    <t>IDT_10nt_UDI_i7_241-IDT_10nt_UDI_i5_241</t>
  </si>
  <si>
    <t>NEBNextDi716-NEBNextDi501</t>
  </si>
  <si>
    <t>QIAUDI7241-QIAUDI5241</t>
  </si>
  <si>
    <t>HaloPlex_Yellow_B07</t>
  </si>
  <si>
    <t>BRD711-BRD502</t>
  </si>
  <si>
    <t>H715-H508</t>
  </si>
  <si>
    <t>N715-E508</t>
  </si>
  <si>
    <t>N715-N508</t>
  </si>
  <si>
    <t>IDT_10nt_UDI_i7_242-IDT_10nt_UDI_i5_242</t>
  </si>
  <si>
    <t>NEBNextDi716-NEBNextDi502</t>
  </si>
  <si>
    <t>QIAUDI7242-QIAUDI5242</t>
  </si>
  <si>
    <t>HaloPlex_Yellow_C07</t>
  </si>
  <si>
    <t>BRD711-BRD503</t>
  </si>
  <si>
    <t>H715-H510</t>
  </si>
  <si>
    <t>N715-E510</t>
  </si>
  <si>
    <t>N715-N510</t>
  </si>
  <si>
    <t>IDT_10nt_UDI_i7_243-IDT_10nt_UDI_i5_243</t>
  </si>
  <si>
    <t>NEBNextDi716-NEBNextDi503</t>
  </si>
  <si>
    <t>QIAUDI7243-QIAUDI5243</t>
  </si>
  <si>
    <t>HaloPlex_Yellow_D07</t>
  </si>
  <si>
    <t>BRD711-BRD504</t>
  </si>
  <si>
    <t>H715-H511</t>
  </si>
  <si>
    <t>N715-E511</t>
  </si>
  <si>
    <t>N715-N511</t>
  </si>
  <si>
    <t>IDT_10nt_UDI_i7_244-IDT_10nt_UDI_i5_244</t>
  </si>
  <si>
    <t>NEBNextDi716-NEBNextDi504</t>
  </si>
  <si>
    <t>QIAUDI7244-QIAUDI5244</t>
  </si>
  <si>
    <t>HaloPlex_Yellow_E07</t>
  </si>
  <si>
    <t>BRD711-BRD505</t>
  </si>
  <si>
    <t>H715-H513</t>
  </si>
  <si>
    <t>N715-E513</t>
  </si>
  <si>
    <t>N715-N513</t>
  </si>
  <si>
    <t>IDT_10nt_UDI_i7_245-IDT_10nt_UDI_i5_245</t>
  </si>
  <si>
    <t>NEBNextDi716-NEBNextDi505</t>
  </si>
  <si>
    <t>QIAUDI7245-QIAUDI5245</t>
  </si>
  <si>
    <t>HaloPlex_Yellow_F07</t>
  </si>
  <si>
    <t>BRD711-BRD506</t>
  </si>
  <si>
    <t>H715-H515</t>
  </si>
  <si>
    <t>N715-E515</t>
  </si>
  <si>
    <t>N715-N515</t>
  </si>
  <si>
    <t>IDT_10nt_UDI_i7_246-IDT_10nt_UDI_i5_246</t>
  </si>
  <si>
    <t>NEBNextDi716-NEBNextDi506</t>
  </si>
  <si>
    <t>QIAUDI7246-QIAUDI5246</t>
  </si>
  <si>
    <t>HaloPlex_Yellow_G07</t>
  </si>
  <si>
    <t>BRD711-BRD507</t>
  </si>
  <si>
    <t>H715-H516</t>
  </si>
  <si>
    <t>N715-E516</t>
  </si>
  <si>
    <t>N715-N516</t>
  </si>
  <si>
    <t>IDT_10nt_UDI_i7_247-IDT_10nt_UDI_i5_247</t>
  </si>
  <si>
    <t>NEBNextDi716-NEBNextDi507</t>
  </si>
  <si>
    <t>QIAUDI7247-QIAUDI5247</t>
  </si>
  <si>
    <t>HaloPlex_Yellow_H07</t>
  </si>
  <si>
    <t>BRD711-BRD508</t>
  </si>
  <si>
    <t>H715-H517</t>
  </si>
  <si>
    <t>N715-E517</t>
  </si>
  <si>
    <t>N715-N517</t>
  </si>
  <si>
    <t>IDT_10nt_UDI_i7_248-IDT_10nt_UDI_i5_248</t>
  </si>
  <si>
    <t>NEBNextDi716-NEBNextDi508</t>
  </si>
  <si>
    <t>QIAUDI7248-QIAUDI5248</t>
  </si>
  <si>
    <t>HaloPlex_Yellow_A08</t>
  </si>
  <si>
    <t>BRD711-BRD509</t>
  </si>
  <si>
    <t>H715-H518</t>
  </si>
  <si>
    <t>N715-E518</t>
  </si>
  <si>
    <t>N715-N518</t>
  </si>
  <si>
    <t>IDT_10nt_UDI_i7_249-IDT_10nt_UDI_i5_249</t>
  </si>
  <si>
    <t>NEBNextDi716-NEBNextDi509</t>
  </si>
  <si>
    <t>QIAUDI7249-QIAUDI5249</t>
  </si>
  <si>
    <t>HaloPlex_Yellow_B08</t>
  </si>
  <si>
    <t>BRD711-BRD510</t>
  </si>
  <si>
    <t>H715-H520</t>
  </si>
  <si>
    <t>N715-E520</t>
  </si>
  <si>
    <t>N715-N520</t>
  </si>
  <si>
    <t>IDT_10nt_UDI_i7_250-IDT_10nt_UDI_i5_250</t>
  </si>
  <si>
    <t>NEBNextDi716-NEBNextDi510</t>
  </si>
  <si>
    <t>QIAUDI7250-QIAUDI5250</t>
  </si>
  <si>
    <t>HaloPlex_Yellow_C08</t>
  </si>
  <si>
    <t>BRD711-BRD511</t>
  </si>
  <si>
    <t>H715-H521</t>
  </si>
  <si>
    <t>N715-E521</t>
  </si>
  <si>
    <t>N715-N521</t>
  </si>
  <si>
    <t>IDT_10nt_UDI_i7_251-IDT_10nt_UDI_i5_251</t>
  </si>
  <si>
    <t>NEBNextDi716-NEBNextDi511</t>
  </si>
  <si>
    <t>QIAUDI7251-QIAUDI5251</t>
  </si>
  <si>
    <t>HaloPlex_Yellow_D08</t>
  </si>
  <si>
    <t>BRD711-BRD512</t>
  </si>
  <si>
    <t>H715-H522</t>
  </si>
  <si>
    <t>N715-E522</t>
  </si>
  <si>
    <t>N715-N522</t>
  </si>
  <si>
    <t>IDT_10nt_UDI_i7_252-IDT_10nt_UDI_i5_252</t>
  </si>
  <si>
    <t>NEBNextDi716-NEBNextDi512</t>
  </si>
  <si>
    <t>QIAUDI7252-QIAUDI5252</t>
  </si>
  <si>
    <t>HaloPlex_Yellow_E08</t>
  </si>
  <si>
    <t>BRD711-BRD513</t>
  </si>
  <si>
    <t>GenDx016_I706-I513</t>
  </si>
  <si>
    <t>H716-H501</t>
  </si>
  <si>
    <t>N716-E501</t>
  </si>
  <si>
    <t>N716-N501</t>
  </si>
  <si>
    <t>N716-S501</t>
  </si>
  <si>
    <t>IDT_10nt_UDI_i7_253-IDT_10nt_UDI_i5_253</t>
  </si>
  <si>
    <t>NEBNextDi716-NEBNextDi513</t>
  </si>
  <si>
    <t>QIAUDI7253-QIAUDI5253</t>
  </si>
  <si>
    <t>HaloPlex_Yellow_F08</t>
  </si>
  <si>
    <t>BRD711-BRD514</t>
  </si>
  <si>
    <t>H716-H502</t>
  </si>
  <si>
    <t>N716-E502</t>
  </si>
  <si>
    <t>N716-N502</t>
  </si>
  <si>
    <t>IDT_10nt_UDI_i7_254-IDT_10nt_UDI_i5_254</t>
  </si>
  <si>
    <t>NEBNextDi716-NEBNextDi514</t>
  </si>
  <si>
    <t>QIAUDI7254-QIAUDI5254</t>
  </si>
  <si>
    <t>HaloPlex_Yellow_G08</t>
  </si>
  <si>
    <t>BRD711-BRD515</t>
  </si>
  <si>
    <t>H716-H503</t>
  </si>
  <si>
    <t>N716-E503</t>
  </si>
  <si>
    <t>N716-N503</t>
  </si>
  <si>
    <t>IDT_10nt_UDI_i7_255-IDT_10nt_UDI_i5_255</t>
  </si>
  <si>
    <t>NEBNextDi716-NEBNextDi515</t>
  </si>
  <si>
    <t>QIAUDI7255-QIAUDI5255</t>
  </si>
  <si>
    <t>HaloPlex_Yellow_H08</t>
  </si>
  <si>
    <t>BRD711-BRD516</t>
  </si>
  <si>
    <t>H716-H504</t>
  </si>
  <si>
    <t>N716-E504</t>
  </si>
  <si>
    <t>N716-N504</t>
  </si>
  <si>
    <t>N716-S504</t>
  </si>
  <si>
    <t>IDT_10nt_UDI_i7_256-IDT_10nt_UDI_i5_256</t>
  </si>
  <si>
    <t>NEBNextDi716-NEBNextDi516</t>
  </si>
  <si>
    <t>QIAUDI7256-QIAUDI5256</t>
  </si>
  <si>
    <t>HaloPlex_Yellow_A09</t>
  </si>
  <si>
    <t>BRD711-BRD517</t>
  </si>
  <si>
    <t>GenDx017_I705-I501</t>
  </si>
  <si>
    <t>H716-H505</t>
  </si>
  <si>
    <t>N716-E505</t>
  </si>
  <si>
    <t>N716-N505</t>
  </si>
  <si>
    <t>IDT_10nt_UDI_i7_257-IDT_10nt_UDI_i5_257</t>
  </si>
  <si>
    <t>NEBNextDi717-NEBNextDi501</t>
  </si>
  <si>
    <t>QIAUDI7257-QIAUDI5257</t>
  </si>
  <si>
    <t>HaloPlex_Yellow_B09</t>
  </si>
  <si>
    <t>BRD711-BRD518</t>
  </si>
  <si>
    <t>H716-H506</t>
  </si>
  <si>
    <t>N716-E506</t>
  </si>
  <si>
    <t>N716-N506</t>
  </si>
  <si>
    <t>IDT_10nt_UDI_i7_258-IDT_10nt_UDI_i5_258</t>
  </si>
  <si>
    <t>NEBNextDi717-NEBNextDi502</t>
  </si>
  <si>
    <t>QIAUDI7258-QIAUDI5258</t>
  </si>
  <si>
    <t>HaloPlex_Yellow_C09</t>
  </si>
  <si>
    <t>BRD711-BRD519</t>
  </si>
  <si>
    <t>H716-H507</t>
  </si>
  <si>
    <t>N716-E507</t>
  </si>
  <si>
    <t>N716-N507</t>
  </si>
  <si>
    <t>IDT_10nt_UDI_i7_259-IDT_10nt_UDI_i5_259</t>
  </si>
  <si>
    <t>NEBNextDi717-NEBNextDi503</t>
  </si>
  <si>
    <t>QIAUDI7259-QIAUDI5259</t>
  </si>
  <si>
    <t>HaloPlex_Yellow_D09</t>
  </si>
  <si>
    <t>BRD711-BRD520</t>
  </si>
  <si>
    <t>H716-H508</t>
  </si>
  <si>
    <t>N716-E508</t>
  </si>
  <si>
    <t>N716-N508</t>
  </si>
  <si>
    <t>IDT_10nt_UDI_i7_260-IDT_10nt_UDI_i5_260</t>
  </si>
  <si>
    <t>NEBNextDi717-NEBNextDi504</t>
  </si>
  <si>
    <t>QIAUDI7260-QIAUDI5260</t>
  </si>
  <si>
    <t>HaloPlex_Yellow_E09</t>
  </si>
  <si>
    <t>BRD711-BRD521</t>
  </si>
  <si>
    <t>H716-H510</t>
  </si>
  <si>
    <t>N716-E510</t>
  </si>
  <si>
    <t>N716-N510</t>
  </si>
  <si>
    <t>IDT_10nt_UDI_i7_261-IDT_10nt_UDI_i5_261</t>
  </si>
  <si>
    <t>NEBNextDi717-NEBNextDi505</t>
  </si>
  <si>
    <t>QIAUDI7261-QIAUDI5261</t>
  </si>
  <si>
    <t>HaloPlex_Yellow_F09</t>
  </si>
  <si>
    <t>BRD711-BRD522</t>
  </si>
  <si>
    <t>H716-H511</t>
  </si>
  <si>
    <t>N716-E511</t>
  </si>
  <si>
    <t>N716-N511</t>
  </si>
  <si>
    <t>IDT_10nt_UDI_i7_262-IDT_10nt_UDI_i5_262</t>
  </si>
  <si>
    <t>NEBNextDi717-NEBNextDi506</t>
  </si>
  <si>
    <t>QIAUDI7262-QIAUDI5262</t>
  </si>
  <si>
    <t>HaloPlex_Yellow_G09</t>
  </si>
  <si>
    <t>BRD711-BRD523</t>
  </si>
  <si>
    <t>H716-H513</t>
  </si>
  <si>
    <t>N716-E513</t>
  </si>
  <si>
    <t>N716-N513</t>
  </si>
  <si>
    <t>IDT_10nt_UDI_i7_263-IDT_10nt_UDI_i5_263</t>
  </si>
  <si>
    <t>NEBNextDi717-NEBNextDi507</t>
  </si>
  <si>
    <t>QIAUDI7263-QIAUDI5263</t>
  </si>
  <si>
    <t>HaloPlex_Yellow_H09</t>
  </si>
  <si>
    <t>BRD711-BRD524</t>
  </si>
  <si>
    <t>H716-H515</t>
  </si>
  <si>
    <t>N716-E515</t>
  </si>
  <si>
    <t>N716-N515</t>
  </si>
  <si>
    <t>IDT_10nt_UDI_i7_264-IDT_10nt_UDI_i5_264</t>
  </si>
  <si>
    <t>NEBNextDi717-NEBNextDi508</t>
  </si>
  <si>
    <t>QIAUDI7264-QIAUDI5264</t>
  </si>
  <si>
    <t>HaloPlex_Yellow_A10</t>
  </si>
  <si>
    <t>BRD712-BRD501</t>
  </si>
  <si>
    <t>H716-H516</t>
  </si>
  <si>
    <t>N716-E516</t>
  </si>
  <si>
    <t>N716-N516</t>
  </si>
  <si>
    <t>IDT_10nt_UDI_i7_265-IDT_10nt_UDI_i5_265</t>
  </si>
  <si>
    <t>NEBNextDi717-NEBNextDi509</t>
  </si>
  <si>
    <t>QIAUDI7265-QIAUDI5265</t>
  </si>
  <si>
    <t>HaloPlex_Yellow_B10</t>
  </si>
  <si>
    <t>BRD712-BRD502</t>
  </si>
  <si>
    <t>H716-H517</t>
  </si>
  <si>
    <t>N716-E517</t>
  </si>
  <si>
    <t>N716-N517</t>
  </si>
  <si>
    <t>IDT_10nt_UDI_i7_266-IDT_10nt_UDI_i5_266</t>
  </si>
  <si>
    <t>NEBNextDi717-NEBNextDi510</t>
  </si>
  <si>
    <t>QIAUDI7266-QIAUDI5266</t>
  </si>
  <si>
    <t>HaloPlex_Yellow_C10</t>
  </si>
  <si>
    <t>BRD712-BRD503</t>
  </si>
  <si>
    <t>H716-H518</t>
  </si>
  <si>
    <t>N716-E518</t>
  </si>
  <si>
    <t>N716-N518</t>
  </si>
  <si>
    <t>IDT_10nt_UDI_i7_267-IDT_10nt_UDI_i5_267</t>
  </si>
  <si>
    <t>NEBNextDi717-NEBNextDi511</t>
  </si>
  <si>
    <t>QIAUDI7267-QIAUDI5267</t>
  </si>
  <si>
    <t>HaloPlex_Yellow_D10</t>
  </si>
  <si>
    <t>BRD712-BRD504</t>
  </si>
  <si>
    <t>H716-H520</t>
  </si>
  <si>
    <t>N716-E520</t>
  </si>
  <si>
    <t>N716-N520</t>
  </si>
  <si>
    <t>IDT_10nt_UDI_i7_268-IDT_10nt_UDI_i5_268</t>
  </si>
  <si>
    <t>NEBNextDi717-NEBNextDi512</t>
  </si>
  <si>
    <t>QIAUDI7268-QIAUDI5268</t>
  </si>
  <si>
    <t>HaloPlex_Yellow_E10</t>
  </si>
  <si>
    <t>BRD712-BRD505</t>
  </si>
  <si>
    <t>H716-H521</t>
  </si>
  <si>
    <t>N716-E521</t>
  </si>
  <si>
    <t>N716-N521</t>
  </si>
  <si>
    <t>IDT_10nt_UDI_i7_269-IDT_10nt_UDI_i5_269</t>
  </si>
  <si>
    <t>NEBNextDi717-NEBNextDi513</t>
  </si>
  <si>
    <t>QIAUDI7269-QIAUDI5269</t>
  </si>
  <si>
    <t>HaloPlex_Yellow_F10</t>
  </si>
  <si>
    <t>BRD712-BRD506</t>
  </si>
  <si>
    <t>H716-H522</t>
  </si>
  <si>
    <t>N716-E522</t>
  </si>
  <si>
    <t>N716-N522</t>
  </si>
  <si>
    <t>IDT_10nt_UDI_i7_270-IDT_10nt_UDI_i5_270</t>
  </si>
  <si>
    <t>NEBNextDi717-NEBNextDi514</t>
  </si>
  <si>
    <t>QIAUDI7270-QIAUDI5270</t>
  </si>
  <si>
    <t>HaloPlex_Yellow_G10</t>
  </si>
  <si>
    <t>BRD712-BRD507</t>
  </si>
  <si>
    <t>H718-H501</t>
  </si>
  <si>
    <t>N718-E501</t>
  </si>
  <si>
    <t>N718-N501</t>
  </si>
  <si>
    <t>N718-S501</t>
  </si>
  <si>
    <t>IDT_10nt_UDI_i7_271-IDT_10nt_UDI_i5_271</t>
  </si>
  <si>
    <t>NEBNextDi717-NEBNextDi515</t>
  </si>
  <si>
    <t>QIAUDI7271-QIAUDI5271</t>
  </si>
  <si>
    <t>HaloPlex_Yellow_H10</t>
  </si>
  <si>
    <t>BRD712-BRD508</t>
  </si>
  <si>
    <t>H718-H502</t>
  </si>
  <si>
    <t>N718-E502</t>
  </si>
  <si>
    <t>N718-N502</t>
  </si>
  <si>
    <t>IDT_10nt_UDI_i7_272-IDT_10nt_UDI_i5_272</t>
  </si>
  <si>
    <t>NEBNextDi717-NEBNextDi516</t>
  </si>
  <si>
    <t>QIAUDI7272-QIAUDI5272</t>
  </si>
  <si>
    <t>HaloPlex_Yellow_A11</t>
  </si>
  <si>
    <t>BRD712-BRD509</t>
  </si>
  <si>
    <t>GenDx018_I706-I501</t>
  </si>
  <si>
    <t>H718-H503</t>
  </si>
  <si>
    <t>N718-E503</t>
  </si>
  <si>
    <t>N718-N503</t>
  </si>
  <si>
    <t>IDT_10nt_UDI_i7_273-IDT_10nt_UDI_i5_273</t>
  </si>
  <si>
    <t>NEBNextDi718-NEBNextDi501</t>
  </si>
  <si>
    <t>QIAUDI7273-QIAUDI5273</t>
  </si>
  <si>
    <t>HaloPlex_Yellow_B11</t>
  </si>
  <si>
    <t>BRD712-BRD510</t>
  </si>
  <si>
    <t>H718-H504</t>
  </si>
  <si>
    <t>N718-E504</t>
  </si>
  <si>
    <t>N718-N504</t>
  </si>
  <si>
    <t>N718-S504</t>
  </si>
  <si>
    <t>IDT_10nt_UDI_i7_274-IDT_10nt_UDI_i5_274</t>
  </si>
  <si>
    <t>NEBNextDi718-NEBNextDi502</t>
  </si>
  <si>
    <t>QIAUDI7274-QIAUDI5274</t>
  </si>
  <si>
    <t>HaloPlex_Yellow_C11</t>
  </si>
  <si>
    <t>BRD712-BRD511</t>
  </si>
  <si>
    <t>H718-H505</t>
  </si>
  <si>
    <t>N718-E505</t>
  </si>
  <si>
    <t>N718-N505</t>
  </si>
  <si>
    <t>IDT_10nt_UDI_i7_275-IDT_10nt_UDI_i5_275</t>
  </si>
  <si>
    <t>NEBNextDi718-NEBNextDi503</t>
  </si>
  <si>
    <t>QIAUDI7275-QIAUDI5275</t>
  </si>
  <si>
    <t>HaloPlex_Yellow_D11</t>
  </si>
  <si>
    <t>BRD712-BRD512</t>
  </si>
  <si>
    <t>H718-H506</t>
  </si>
  <si>
    <t>N718-E506</t>
  </si>
  <si>
    <t>N718-N506</t>
  </si>
  <si>
    <t>IDT_10nt_UDI_i7_276-IDT_10nt_UDI_i5_276</t>
  </si>
  <si>
    <t>NEBNextDi718-NEBNextDi504</t>
  </si>
  <si>
    <t>QIAUDI7276-QIAUDI5276</t>
  </si>
  <si>
    <t>HaloPlex_Yellow_E11</t>
  </si>
  <si>
    <t>BRD712-BRD513</t>
  </si>
  <si>
    <t>H718-H507</t>
  </si>
  <si>
    <t>N718-E507</t>
  </si>
  <si>
    <t>N718-N507</t>
  </si>
  <si>
    <t>IDT_10nt_UDI_i7_277-IDT_10nt_UDI_i5_277</t>
  </si>
  <si>
    <t>NEBNextDi718-NEBNextDi505</t>
  </si>
  <si>
    <t>QIAUDI7277-QIAUDI5277</t>
  </si>
  <si>
    <t>HaloPlex_Yellow_F11</t>
  </si>
  <si>
    <t>BRD712-BRD514</t>
  </si>
  <si>
    <t>H718-H508</t>
  </si>
  <si>
    <t>N718-E508</t>
  </si>
  <si>
    <t>N718-N508</t>
  </si>
  <si>
    <t>IDT_10nt_UDI_i7_278-IDT_10nt_UDI_i5_278</t>
  </si>
  <si>
    <t>NEBNextDi718-NEBNextDi506</t>
  </si>
  <si>
    <t>QIAUDI7278-QIAUDI5278</t>
  </si>
  <si>
    <t>HaloPlex_Yellow_G11</t>
  </si>
  <si>
    <t>BRD712-BRD515</t>
  </si>
  <si>
    <t>H718-H510</t>
  </si>
  <si>
    <t>N718-E510</t>
  </si>
  <si>
    <t>N718-N510</t>
  </si>
  <si>
    <t>IDT_10nt_UDI_i7_279-IDT_10nt_UDI_i5_279</t>
  </si>
  <si>
    <t>NEBNextDi718-NEBNextDi507</t>
  </si>
  <si>
    <t>QIAUDI7279-QIAUDI5279</t>
  </si>
  <si>
    <t>HaloPlex_Yellow_H11</t>
  </si>
  <si>
    <t>BRD712-BRD516</t>
  </si>
  <si>
    <t>H718-H511</t>
  </si>
  <si>
    <t>N718-E511</t>
  </si>
  <si>
    <t>N718-N511</t>
  </si>
  <si>
    <t>IDT_10nt_UDI_i7_280-IDT_10nt_UDI_i5_280</t>
  </si>
  <si>
    <t>NEBNextDi718-NEBNextDi508</t>
  </si>
  <si>
    <t>QIAUDI7280-QIAUDI5280</t>
  </si>
  <si>
    <t>HaloPlex_Yellow_A12</t>
  </si>
  <si>
    <t>BRD712-BRD517</t>
  </si>
  <si>
    <t>H718-H513</t>
  </si>
  <si>
    <t>N718-E513</t>
  </si>
  <si>
    <t>N718-N513</t>
  </si>
  <si>
    <t>IDT_10nt_UDI_i7_281-IDT_10nt_UDI_i5_281</t>
  </si>
  <si>
    <t>NEBNextDi718-NEBNextDi509</t>
  </si>
  <si>
    <t>QIAUDI7281-QIAUDI5281</t>
  </si>
  <si>
    <t>HaloPlex_Yellow_B12</t>
  </si>
  <si>
    <t>BRD712-BRD518</t>
  </si>
  <si>
    <t>H718-H515</t>
  </si>
  <si>
    <t>N718-E515</t>
  </si>
  <si>
    <t>N718-N515</t>
  </si>
  <si>
    <t>IDT_10nt_UDI_i7_282-IDT_10nt_UDI_i5_282</t>
  </si>
  <si>
    <t>NEBNextDi718-NEBNextDi510</t>
  </si>
  <si>
    <t>QIAUDI7282-QIAUDI5282</t>
  </si>
  <si>
    <t>HaloPlex_Yellow_C12</t>
  </si>
  <si>
    <t>BRD712-BRD519</t>
  </si>
  <si>
    <t>H718-H516</t>
  </si>
  <si>
    <t>N718-E516</t>
  </si>
  <si>
    <t>N718-N516</t>
  </si>
  <si>
    <t>IDT_10nt_UDI_i7_283-IDT_10nt_UDI_i5_283</t>
  </si>
  <si>
    <t>NEBNextDi718-NEBNextDi511</t>
  </si>
  <si>
    <t>QIAUDI7283-QIAUDI5283</t>
  </si>
  <si>
    <t>HaloPlex_Yellow_D12</t>
  </si>
  <si>
    <t>BRD712-BRD520</t>
  </si>
  <si>
    <t>H718-H517</t>
  </si>
  <si>
    <t>N718-E517</t>
  </si>
  <si>
    <t>N718-N517</t>
  </si>
  <si>
    <t>IDT_10nt_UDI_i7_284-IDT_10nt_UDI_i5_284</t>
  </si>
  <si>
    <t>NEBNextDi718-NEBNextDi512</t>
  </si>
  <si>
    <t>QIAUDI7284-QIAUDI5284</t>
  </si>
  <si>
    <t>HaloPlex_Yellow_E12</t>
  </si>
  <si>
    <t>BRD712-BRD521</t>
  </si>
  <si>
    <t>H718-H518</t>
  </si>
  <si>
    <t>N718-E518</t>
  </si>
  <si>
    <t>N718-N518</t>
  </si>
  <si>
    <t>IDT_10nt_UDI_i7_285-IDT_10nt_UDI_i5_285</t>
  </si>
  <si>
    <t>NEBNextDi718-NEBNextDi513</t>
  </si>
  <si>
    <t>QIAUDI7285-QIAUDI5285</t>
  </si>
  <si>
    <t>HaloPlex_Yellow_F12</t>
  </si>
  <si>
    <t>BRD712-BRD522</t>
  </si>
  <si>
    <t>H718-H520</t>
  </si>
  <si>
    <t>N718-E520</t>
  </si>
  <si>
    <t>N718-N520</t>
  </si>
  <si>
    <t>IDT_10nt_UDI_i7_286-IDT_10nt_UDI_i5_286</t>
  </si>
  <si>
    <t>NEBNextDi718-NEBNextDi514</t>
  </si>
  <si>
    <t>QIAUDI7286-QIAUDI5286</t>
  </si>
  <si>
    <t>HaloPlex_Yellow_G12</t>
  </si>
  <si>
    <t>BRD712-BRD523</t>
  </si>
  <si>
    <t>H718-H521</t>
  </si>
  <si>
    <t>N718-E521</t>
  </si>
  <si>
    <t>N718-N521</t>
  </si>
  <si>
    <t>IDT_10nt_UDI_i7_287-IDT_10nt_UDI_i5_287</t>
  </si>
  <si>
    <t>NEBNextDi718-NEBNextDi515</t>
  </si>
  <si>
    <t>QIAUDI7287-QIAUDI5287</t>
  </si>
  <si>
    <t>HaloPlex_Yellow_H12</t>
  </si>
  <si>
    <t>BRD712-BRD524</t>
  </si>
  <si>
    <t>H718-H522</t>
  </si>
  <si>
    <t>N718-E522</t>
  </si>
  <si>
    <t>N718-N522</t>
  </si>
  <si>
    <t>IDT_10nt_UDI_i7_288-IDT_10nt_UDI_i5_288</t>
  </si>
  <si>
    <t>NEBNextDi718-NEBNextDi516</t>
  </si>
  <si>
    <t>QIAUDI7288-QIAUDI5288</t>
  </si>
  <si>
    <t>HaloPlex_Orange_A01</t>
  </si>
  <si>
    <t>BRD713-BRD501</t>
  </si>
  <si>
    <t>H719-H501</t>
  </si>
  <si>
    <t>N719-E501</t>
  </si>
  <si>
    <t>N719-N501</t>
  </si>
  <si>
    <t>N719-S501</t>
  </si>
  <si>
    <t>IDT_10nt_UDI_i7_289-IDT_10nt_UDI_i5_289</t>
  </si>
  <si>
    <t>NEBNextDi719-NEBNextDi501</t>
  </si>
  <si>
    <t>QIAUDI7289-QIAUDI5289</t>
  </si>
  <si>
    <t>HaloPlex_Orange_B01</t>
  </si>
  <si>
    <t>BRD713-BRD502</t>
  </si>
  <si>
    <t>H719-H502</t>
  </si>
  <si>
    <t>N719-E502</t>
  </si>
  <si>
    <t>N719-N502</t>
  </si>
  <si>
    <t>IDT_10nt_UDI_i7_290-IDT_10nt_UDI_i5_290</t>
  </si>
  <si>
    <t>NEBNextDi719-NEBNextDi502</t>
  </si>
  <si>
    <t>QIAUDI7290-QIAUDI5290</t>
  </si>
  <si>
    <t>HaloPlex_Orange_C01</t>
  </si>
  <si>
    <t>BRD713-BRD503</t>
  </si>
  <si>
    <t>H719-H503</t>
  </si>
  <si>
    <t>N719-E503</t>
  </si>
  <si>
    <t>N719-N503</t>
  </si>
  <si>
    <t>IDT_10nt_UDI_i7_291-IDT_10nt_UDI_i5_291</t>
  </si>
  <si>
    <t>NEBNextDi719-NEBNextDi503</t>
  </si>
  <si>
    <t>QIAUDI7291-QIAUDI5291</t>
  </si>
  <si>
    <t>HaloPlex_Orange_D01</t>
  </si>
  <si>
    <t>BRD713-BRD504</t>
  </si>
  <si>
    <t>H719-H504</t>
  </si>
  <si>
    <t>N719-E504</t>
  </si>
  <si>
    <t>N719-N504</t>
  </si>
  <si>
    <t>N719-S504</t>
  </si>
  <si>
    <t>IDT_10nt_UDI_i7_292-IDT_10nt_UDI_i5_292</t>
  </si>
  <si>
    <t>NEBNextDi719-NEBNextDi504</t>
  </si>
  <si>
    <t>QIAUDI7292-QIAUDI5292</t>
  </si>
  <si>
    <t>HaloPlex_Orange_E01</t>
  </si>
  <si>
    <t>BRD713-BRD505</t>
  </si>
  <si>
    <t>GenDx019_I705-I505</t>
  </si>
  <si>
    <t>H719-H505</t>
  </si>
  <si>
    <t>N719-E505</t>
  </si>
  <si>
    <t>N719-N505</t>
  </si>
  <si>
    <t>IDT_10nt_UDI_i7_293-IDT_10nt_UDI_i5_293</t>
  </si>
  <si>
    <t>NEBNextDi719-NEBNextDi505</t>
  </si>
  <si>
    <t>QIAUDI7293-QIAUDI5293</t>
  </si>
  <si>
    <t>HaloPlex_Orange_F01</t>
  </si>
  <si>
    <t>BRD713-BRD506</t>
  </si>
  <si>
    <t>H719-H506</t>
  </si>
  <si>
    <t>N719-E506</t>
  </si>
  <si>
    <t>N719-N506</t>
  </si>
  <si>
    <t>IDT_10nt_UDI_i7_294-IDT_10nt_UDI_i5_294</t>
  </si>
  <si>
    <t>NEBNextDi719-NEBNextDi506</t>
  </si>
  <si>
    <t>QIAUDI7294-QIAUDI5294</t>
  </si>
  <si>
    <t>HaloPlex_Orange_G01</t>
  </si>
  <si>
    <t>BRD713-BRD507</t>
  </si>
  <si>
    <t>H719-H507</t>
  </si>
  <si>
    <t>N719-E507</t>
  </si>
  <si>
    <t>N719-N507</t>
  </si>
  <si>
    <t>IDT_10nt_UDI_i7_295-IDT_10nt_UDI_i5_295</t>
  </si>
  <si>
    <t>NEBNextDi719-NEBNextDi507</t>
  </si>
  <si>
    <t>QIAUDI7295-QIAUDI5295</t>
  </si>
  <si>
    <t>HaloPlex_Orange_H01</t>
  </si>
  <si>
    <t>BRD713-BRD508</t>
  </si>
  <si>
    <t>H719-H508</t>
  </si>
  <si>
    <t>N719-E508</t>
  </si>
  <si>
    <t>N719-N508</t>
  </si>
  <si>
    <t>IDT_10nt_UDI_i7_296-IDT_10nt_UDI_i5_296</t>
  </si>
  <si>
    <t>NEBNextDi719-NEBNextDi508</t>
  </si>
  <si>
    <t>QIAUDI7296-QIAUDI5296</t>
  </si>
  <si>
    <t>HaloPlex_Orange_A02</t>
  </si>
  <si>
    <t>BRD713-BRD509</t>
  </si>
  <si>
    <t>H719-H510</t>
  </si>
  <si>
    <t>N719-E510</t>
  </si>
  <si>
    <t>N719-N510</t>
  </si>
  <si>
    <t>IDT_10nt_UDI_i7_297-IDT_10nt_UDI_i5_297</t>
  </si>
  <si>
    <t>NEBNextDi719-NEBNextDi509</t>
  </si>
  <si>
    <t>QIAUDI7297-QIAUDI5297</t>
  </si>
  <si>
    <t>HaloPlex_Orange_B02</t>
  </si>
  <si>
    <t>BRD713-BRD510</t>
  </si>
  <si>
    <t>H719-H511</t>
  </si>
  <si>
    <t>N719-E511</t>
  </si>
  <si>
    <t>N719-N511</t>
  </si>
  <si>
    <t>IDT_10nt_UDI_i7_298-IDT_10nt_UDI_i5_298</t>
  </si>
  <si>
    <t>NEBNextDi719-NEBNextDi510</t>
  </si>
  <si>
    <t>QIAUDI7298-QIAUDI5298</t>
  </si>
  <si>
    <t>HaloPlex_Orange_C02</t>
  </si>
  <si>
    <t>BRD713-BRD511</t>
  </si>
  <si>
    <t>H719-H513</t>
  </si>
  <si>
    <t>N719-E513</t>
  </si>
  <si>
    <t>N719-N513</t>
  </si>
  <si>
    <t>IDT_10nt_UDI_i7_299-IDT_10nt_UDI_i5_299</t>
  </si>
  <si>
    <t>NEBNextDi719-NEBNextDi511</t>
  </si>
  <si>
    <t>QIAUDI7299-QIAUDI5299</t>
  </si>
  <si>
    <t>HaloPlex_Orange_D02</t>
  </si>
  <si>
    <t>BRD713-BRD512</t>
  </si>
  <si>
    <t>H719-H515</t>
  </si>
  <si>
    <t>N719-E515</t>
  </si>
  <si>
    <t>N719-N515</t>
  </si>
  <si>
    <t>IDT_10nt_UDI_i7_300-IDT_10nt_UDI_i5_300</t>
  </si>
  <si>
    <t>NEBNextDi719-NEBNextDi512</t>
  </si>
  <si>
    <t>QIAUDI7300-QIAUDI5300</t>
  </si>
  <si>
    <t>HaloPlex_Orange_E02</t>
  </si>
  <si>
    <t>BRD713-BRD513</t>
  </si>
  <si>
    <t>H719-H516</t>
  </si>
  <si>
    <t>N719-E516</t>
  </si>
  <si>
    <t>N719-N516</t>
  </si>
  <si>
    <t>IDT_10nt_UDI_i7_301-IDT_10nt_UDI_i5_301</t>
  </si>
  <si>
    <t>NEBNextDi719-NEBNextDi513</t>
  </si>
  <si>
    <t>QIAUDI7301-QIAUDI5301</t>
  </si>
  <si>
    <t>HaloPlex_Orange_F02</t>
  </si>
  <si>
    <t>BRD713-BRD514</t>
  </si>
  <si>
    <t>H719-H517</t>
  </si>
  <si>
    <t>N719-E517</t>
  </si>
  <si>
    <t>N719-N517</t>
  </si>
  <si>
    <t>IDT_10nt_UDI_i7_302-IDT_10nt_UDI_i5_302</t>
  </si>
  <si>
    <t>NEBNextDi719-NEBNextDi514</t>
  </si>
  <si>
    <t>QIAUDI7302-QIAUDI5302</t>
  </si>
  <si>
    <t>HaloPlex_Orange_G02</t>
  </si>
  <si>
    <t>BRD713-BRD515</t>
  </si>
  <si>
    <t>H719-H518</t>
  </si>
  <si>
    <t>N719-E518</t>
  </si>
  <si>
    <t>N719-N518</t>
  </si>
  <si>
    <t>IDT_10nt_UDI_i7_303-IDT_10nt_UDI_i5_303</t>
  </si>
  <si>
    <t>NEBNextDi719-NEBNextDi515</t>
  </si>
  <si>
    <t>QIAUDI7303-QIAUDI5303</t>
  </si>
  <si>
    <t>HaloPlex_Orange_H02</t>
  </si>
  <si>
    <t>BRD713-BRD516</t>
  </si>
  <si>
    <t>H719-H520</t>
  </si>
  <si>
    <t>N719-E520</t>
  </si>
  <si>
    <t>N719-N520</t>
  </si>
  <si>
    <t>IDT_10nt_UDI_i7_304-IDT_10nt_UDI_i5_304</t>
  </si>
  <si>
    <t>NEBNextDi719-NEBNextDi516</t>
  </si>
  <si>
    <t>QIAUDI7304-QIAUDI5304</t>
  </si>
  <si>
    <t>HaloPlex_Orange_A03</t>
  </si>
  <si>
    <t>BRD713-BRD517</t>
  </si>
  <si>
    <t>H719-H521</t>
  </si>
  <si>
    <t>N719-E521</t>
  </si>
  <si>
    <t>N719-N521</t>
  </si>
  <si>
    <t>IDT_10nt_UDI_i7_305-IDT_10nt_UDI_i5_305</t>
  </si>
  <si>
    <t>NEBNextDi720-NEBNextDi501</t>
  </si>
  <si>
    <t>QIAUDI7305-QIAUDI5305</t>
  </si>
  <si>
    <t>HaloPlex_Orange_B03</t>
  </si>
  <si>
    <t>BRD713-BRD518</t>
  </si>
  <si>
    <t>H719-H522</t>
  </si>
  <si>
    <t>N719-E522</t>
  </si>
  <si>
    <t>N719-N522</t>
  </si>
  <si>
    <t>IDT_10nt_UDI_i7_306-IDT_10nt_UDI_i5_306</t>
  </si>
  <si>
    <t>NEBNextDi720-NEBNextDi502</t>
  </si>
  <si>
    <t>QIAUDI7306-QIAUDI5306</t>
  </si>
  <si>
    <t>HaloPlex_Orange_C03</t>
  </si>
  <si>
    <t>BRD713-BRD519</t>
  </si>
  <si>
    <t>H720-H501</t>
  </si>
  <si>
    <t>N720-E501</t>
  </si>
  <si>
    <t>N720-N501</t>
  </si>
  <si>
    <t>N720-S501</t>
  </si>
  <si>
    <t>IDT_10nt_UDI_i7_307-IDT_10nt_UDI_i5_307</t>
  </si>
  <si>
    <t>NEBNextDi720-NEBNextDi503</t>
  </si>
  <si>
    <t>QIAUDI7307-QIAUDI5307</t>
  </si>
  <si>
    <t>HaloPlex_Orange_D03</t>
  </si>
  <si>
    <t>BRD713-BRD520</t>
  </si>
  <si>
    <t>H720-H502</t>
  </si>
  <si>
    <t>N720-E502</t>
  </si>
  <si>
    <t>N720-N502</t>
  </si>
  <si>
    <t>IDT_10nt_UDI_i7_308-IDT_10nt_UDI_i5_308</t>
  </si>
  <si>
    <t>NEBNextDi720-NEBNextDi504</t>
  </si>
  <si>
    <t>QIAUDI7308-QIAUDI5308</t>
  </si>
  <si>
    <t>HaloPlex_Orange_E03</t>
  </si>
  <si>
    <t>BRD713-BRD521</t>
  </si>
  <si>
    <t>GenDx020_I706-I505</t>
  </si>
  <si>
    <t>H720-H503</t>
  </si>
  <si>
    <t>N720-E503</t>
  </si>
  <si>
    <t>N720-N503</t>
  </si>
  <si>
    <t>IDT_10nt_UDI_i7_309-IDT_10nt_UDI_i5_309</t>
  </si>
  <si>
    <t>NEBNextDi720-NEBNextDi505</t>
  </si>
  <si>
    <t>QIAUDI7309-QIAUDI5309</t>
  </si>
  <si>
    <t>HaloPlex_Orange_F03</t>
  </si>
  <si>
    <t>BRD713-BRD522</t>
  </si>
  <si>
    <t>H720-H504</t>
  </si>
  <si>
    <t>N720-E504</t>
  </si>
  <si>
    <t>N720-N504</t>
  </si>
  <si>
    <t>N720-S504</t>
  </si>
  <si>
    <t>IDT_10nt_UDI_i7_310-IDT_10nt_UDI_i5_310</t>
  </si>
  <si>
    <t>NEBNextDi720-NEBNextDi506</t>
  </si>
  <si>
    <t>QIAUDI7310-QIAUDI5310</t>
  </si>
  <si>
    <t>HaloPlex_Orange_G03</t>
  </si>
  <si>
    <t>BRD713-BRD523</t>
  </si>
  <si>
    <t>H720-H505</t>
  </si>
  <si>
    <t>N720-E505</t>
  </si>
  <si>
    <t>N720-N505</t>
  </si>
  <si>
    <t>IDT_10nt_UDI_i7_311-IDT_10nt_UDI_i5_311</t>
  </si>
  <si>
    <t>NEBNextDi720-NEBNextDi507</t>
  </si>
  <si>
    <t>QIAUDI7311-QIAUDI5311</t>
  </si>
  <si>
    <t>HaloPlex_Orange_H03</t>
  </si>
  <si>
    <t>BRD713-BRD524</t>
  </si>
  <si>
    <t>H720-H506</t>
  </si>
  <si>
    <t>N720-E506</t>
  </si>
  <si>
    <t>N720-N506</t>
  </si>
  <si>
    <t>IDT_10nt_UDI_i7_312-IDT_10nt_UDI_i5_312</t>
  </si>
  <si>
    <t>NEBNextDi720-NEBNextDi508</t>
  </si>
  <si>
    <t>QIAUDI7312-QIAUDI5312</t>
  </si>
  <si>
    <t>HaloPlex_Orange_A04</t>
  </si>
  <si>
    <t>BRD714-BRD501</t>
  </si>
  <si>
    <t>H720-H507</t>
  </si>
  <si>
    <t>N720-E507</t>
  </si>
  <si>
    <t>N720-N507</t>
  </si>
  <si>
    <t>IDT_10nt_UDI_i7_313-IDT_10nt_UDI_i5_313</t>
  </si>
  <si>
    <t>NEBNextDi720-NEBNextDi509</t>
  </si>
  <si>
    <t>QIAUDI7313-QIAUDI5313</t>
  </si>
  <si>
    <t>HaloPlex_Orange_B04</t>
  </si>
  <si>
    <t>BRD714-BRD502</t>
  </si>
  <si>
    <t>H720-H508</t>
  </si>
  <si>
    <t>N720-E508</t>
  </si>
  <si>
    <t>N720-N508</t>
  </si>
  <si>
    <t>IDT_10nt_UDI_i7_314-IDT_10nt_UDI_i5_314</t>
  </si>
  <si>
    <t>NEBNextDi720-NEBNextDi510</t>
  </si>
  <si>
    <t>QIAUDI7314-QIAUDI5314</t>
  </si>
  <si>
    <t>HaloPlex_Orange_C04</t>
  </si>
  <si>
    <t>BRD714-BRD503</t>
  </si>
  <si>
    <t>H720-H510</t>
  </si>
  <si>
    <t>N720-E510</t>
  </si>
  <si>
    <t>N720-N510</t>
  </si>
  <si>
    <t>IDT_10nt_UDI_i7_315-IDT_10nt_UDI_i5_315</t>
  </si>
  <si>
    <t>NEBNextDi720-NEBNextDi511</t>
  </si>
  <si>
    <t>QIAUDI7315-QIAUDI5315</t>
  </si>
  <si>
    <t>HaloPlex_Orange_D04</t>
  </si>
  <si>
    <t>BRD714-BRD504</t>
  </si>
  <si>
    <t>H720-H511</t>
  </si>
  <si>
    <t>N720-E511</t>
  </si>
  <si>
    <t>N720-N511</t>
  </si>
  <si>
    <t>IDT_10nt_UDI_i7_316-IDT_10nt_UDI_i5_316</t>
  </si>
  <si>
    <t>NEBNextDi720-NEBNextDi512</t>
  </si>
  <si>
    <t>QIAUDI7316-QIAUDI5316</t>
  </si>
  <si>
    <t>HaloPlex_Orange_E04</t>
  </si>
  <si>
    <t>BRD714-BRD505</t>
  </si>
  <si>
    <t>H720-H513</t>
  </si>
  <si>
    <t>N720-E513</t>
  </si>
  <si>
    <t>N720-N513</t>
  </si>
  <si>
    <t>IDT_10nt_UDI_i7_317-IDT_10nt_UDI_i5_317</t>
  </si>
  <si>
    <t>NEBNextDi720-NEBNextDi513</t>
  </si>
  <si>
    <t>QIAUDI7317-QIAUDI5317</t>
  </si>
  <si>
    <t>HaloPlex_Orange_F04</t>
  </si>
  <si>
    <t>BRD714-BRD506</t>
  </si>
  <si>
    <t>H720-H515</t>
  </si>
  <si>
    <t>N720-E515</t>
  </si>
  <si>
    <t>N720-N515</t>
  </si>
  <si>
    <t>IDT_10nt_UDI_i7_318-IDT_10nt_UDI_i5_318</t>
  </si>
  <si>
    <t>NEBNextDi720-NEBNextDi514</t>
  </si>
  <si>
    <t>QIAUDI7318-QIAUDI5318</t>
  </si>
  <si>
    <t>HaloPlex_Orange_G04</t>
  </si>
  <si>
    <t>BRD714-BRD507</t>
  </si>
  <si>
    <t>H720-H516</t>
  </si>
  <si>
    <t>N720-E516</t>
  </si>
  <si>
    <t>N720-N516</t>
  </si>
  <si>
    <t>IDT_10nt_UDI_i7_319-IDT_10nt_UDI_i5_319</t>
  </si>
  <si>
    <t>NEBNextDi720-NEBNextDi515</t>
  </si>
  <si>
    <t>QIAUDI7319-QIAUDI5319</t>
  </si>
  <si>
    <t>HaloPlex_Orange_H04</t>
  </si>
  <si>
    <t>BRD714-BRD508</t>
  </si>
  <si>
    <t>H720-H517</t>
  </si>
  <si>
    <t>N720-E517</t>
  </si>
  <si>
    <t>N720-N517</t>
  </si>
  <si>
    <t>IDT_10nt_UDI_i7_320-IDT_10nt_UDI_i5_320</t>
  </si>
  <si>
    <t>NEBNextDi720-NEBNextDi516</t>
  </si>
  <si>
    <t>QIAUDI7320-QIAUDI5320</t>
  </si>
  <si>
    <t>HaloPlex_Orange_A05</t>
  </si>
  <si>
    <t>BRD714-BRD509</t>
  </si>
  <si>
    <t>H720-H518</t>
  </si>
  <si>
    <t>N720-E518</t>
  </si>
  <si>
    <t>N720-N518</t>
  </si>
  <si>
    <t>IDT_10nt_UDI_i7_321-IDT_10nt_UDI_i5_321</t>
  </si>
  <si>
    <t>NEBNextDi721-NEBNextDi501</t>
  </si>
  <si>
    <t>QIAUDI7321-QIAUDI5321</t>
  </si>
  <si>
    <t>HaloPlex_Orange_B05</t>
  </si>
  <si>
    <t>BRD714-BRD510</t>
  </si>
  <si>
    <t>H720-H520</t>
  </si>
  <si>
    <t>N720-E520</t>
  </si>
  <si>
    <t>N720-N520</t>
  </si>
  <si>
    <t>IDT_10nt_UDI_i7_322-IDT_10nt_UDI_i5_322</t>
  </si>
  <si>
    <t>NEBNextDi721-NEBNextDi502</t>
  </si>
  <si>
    <t>QIAUDI7322-QIAUDI5322</t>
  </si>
  <si>
    <t>HaloPlex_Orange_C05</t>
  </si>
  <si>
    <t>BRD714-BRD511</t>
  </si>
  <si>
    <t>H720-H521</t>
  </si>
  <si>
    <t>N720-E521</t>
  </si>
  <si>
    <t>N720-N521</t>
  </si>
  <si>
    <t>IDT_10nt_UDI_i7_323-IDT_10nt_UDI_i5_323</t>
  </si>
  <si>
    <t>NEBNextDi721-NEBNextDi503</t>
  </si>
  <si>
    <t>QIAUDI7323-QIAUDI5323</t>
  </si>
  <si>
    <t>HaloPlex_Orange_D05</t>
  </si>
  <si>
    <t>BRD714-BRD512</t>
  </si>
  <si>
    <t>H720-H522</t>
  </si>
  <si>
    <t>N720-E522</t>
  </si>
  <si>
    <t>N720-N522</t>
  </si>
  <si>
    <t>IDT_10nt_UDI_i7_324-IDT_10nt_UDI_i5_324</t>
  </si>
  <si>
    <t>NEBNextDi721-NEBNextDi504</t>
  </si>
  <si>
    <t>QIAUDI7324-QIAUDI5324</t>
  </si>
  <si>
    <t>HaloPlex_Orange_E05</t>
  </si>
  <si>
    <t>BRD714-BRD513</t>
  </si>
  <si>
    <t>H721-H501</t>
  </si>
  <si>
    <t>N721-E501</t>
  </si>
  <si>
    <t>N721-N501</t>
  </si>
  <si>
    <t>N721-S501</t>
  </si>
  <si>
    <t>IDT_10nt_UDI_i7_325-IDT_10nt_UDI_i5_325</t>
  </si>
  <si>
    <t>NEBNextDi721-NEBNextDi505</t>
  </si>
  <si>
    <t>QIAUDI7325-QIAUDI5325</t>
  </si>
  <si>
    <t>HaloPlex_Orange_F05</t>
  </si>
  <si>
    <t>BRD714-BRD514</t>
  </si>
  <si>
    <t>H721-H502</t>
  </si>
  <si>
    <t>N721-E502</t>
  </si>
  <si>
    <t>N721-N502</t>
  </si>
  <si>
    <t>IDT_10nt_UDI_i7_326-IDT_10nt_UDI_i5_326</t>
  </si>
  <si>
    <t>NEBNextDi721-NEBNextDi506</t>
  </si>
  <si>
    <t>QIAUDI7326-QIAUDI5326</t>
  </si>
  <si>
    <t>HaloPlex_Orange_G05</t>
  </si>
  <si>
    <t>BRD714-BRD515</t>
  </si>
  <si>
    <t>H721-H503</t>
  </si>
  <si>
    <t>N721-E503</t>
  </si>
  <si>
    <t>N721-N503</t>
  </si>
  <si>
    <t>IDT_10nt_UDI_i7_327-IDT_10nt_UDI_i5_327</t>
  </si>
  <si>
    <t>NEBNextDi721-NEBNextDi507</t>
  </si>
  <si>
    <t>QIAUDI7327-QIAUDI5327</t>
  </si>
  <si>
    <t>HaloPlex_Orange_H05</t>
  </si>
  <si>
    <t>BRD714-BRD516</t>
  </si>
  <si>
    <t>H721-H504</t>
  </si>
  <si>
    <t>N721-E504</t>
  </si>
  <si>
    <t>N721-N504</t>
  </si>
  <si>
    <t>N721-S504</t>
  </si>
  <si>
    <t>IDT_10nt_UDI_i7_328-IDT_10nt_UDI_i5_328</t>
  </si>
  <si>
    <t>NEBNextDi721-NEBNextDi508</t>
  </si>
  <si>
    <t>QIAUDI7328-QIAUDI5328</t>
  </si>
  <si>
    <t>HaloPlex_Orange_A06</t>
  </si>
  <si>
    <t>BRD714-BRD517</t>
  </si>
  <si>
    <t>GenDx021_I701-I509</t>
  </si>
  <si>
    <t>H721-H505</t>
  </si>
  <si>
    <t>N721-E505</t>
  </si>
  <si>
    <t>N721-N505</t>
  </si>
  <si>
    <t>IDT_10nt_UDI_i7_329-IDT_10nt_UDI_i5_329</t>
  </si>
  <si>
    <t>NEBNextDi721-NEBNextDi509</t>
  </si>
  <si>
    <t>QIAUDI7329-QIAUDI5329</t>
  </si>
  <si>
    <t>HaloPlex_Orange_B06</t>
  </si>
  <si>
    <t>BRD714-BRD518</t>
  </si>
  <si>
    <t>H721-H506</t>
  </si>
  <si>
    <t>N721-E506</t>
  </si>
  <si>
    <t>N721-N506</t>
  </si>
  <si>
    <t>IDT_10nt_UDI_i7_330-IDT_10nt_UDI_i5_330</t>
  </si>
  <si>
    <t>NEBNextDi721-NEBNextDi510</t>
  </si>
  <si>
    <t>QIAUDI7330-QIAUDI5330</t>
  </si>
  <si>
    <t>HaloPlex_Orange_C06</t>
  </si>
  <si>
    <t>BRD714-BRD519</t>
  </si>
  <si>
    <t>H721-H507</t>
  </si>
  <si>
    <t>N721-E507</t>
  </si>
  <si>
    <t>N721-N507</t>
  </si>
  <si>
    <t>IDT_10nt_UDI_i7_331-IDT_10nt_UDI_i5_331</t>
  </si>
  <si>
    <t>NEBNextDi721-NEBNextDi511</t>
  </si>
  <si>
    <t>QIAUDI7331-QIAUDI5331</t>
  </si>
  <si>
    <t>HaloPlex_Orange_D06</t>
  </si>
  <si>
    <t>BRD714-BRD520</t>
  </si>
  <si>
    <t>H721-H508</t>
  </si>
  <si>
    <t>N721-E508</t>
  </si>
  <si>
    <t>N721-N508</t>
  </si>
  <si>
    <t>IDT_10nt_UDI_i7_332-IDT_10nt_UDI_i5_332</t>
  </si>
  <si>
    <t>NEBNextDi721-NEBNextDi512</t>
  </si>
  <si>
    <t>QIAUDI7332-QIAUDI5332</t>
  </si>
  <si>
    <t>HaloPlex_Orange_E06</t>
  </si>
  <si>
    <t>BRD714-BRD521</t>
  </si>
  <si>
    <t>H721-H510</t>
  </si>
  <si>
    <t>N721-E510</t>
  </si>
  <si>
    <t>N721-N510</t>
  </si>
  <si>
    <t>IDT_10nt_UDI_i7_333-IDT_10nt_UDI_i5_333</t>
  </si>
  <si>
    <t>NEBNextDi721-NEBNextDi513</t>
  </si>
  <si>
    <t>QIAUDI7333-QIAUDI5333</t>
  </si>
  <si>
    <t>HaloPlex_Orange_F06</t>
  </si>
  <si>
    <t>BRD714-BRD522</t>
  </si>
  <si>
    <t>H721-H511</t>
  </si>
  <si>
    <t>N721-E511</t>
  </si>
  <si>
    <t>N721-N511</t>
  </si>
  <si>
    <t>IDT_10nt_UDI_i7_334-IDT_10nt_UDI_i5_334</t>
  </si>
  <si>
    <t>NEBNextDi721-NEBNextDi514</t>
  </si>
  <si>
    <t>QIAUDI7334-QIAUDI5334</t>
  </si>
  <si>
    <t>HaloPlex_Orange_G06</t>
  </si>
  <si>
    <t>BRD714-BRD523</t>
  </si>
  <si>
    <t>H721-H513</t>
  </si>
  <si>
    <t>N721-E513</t>
  </si>
  <si>
    <t>N721-N513</t>
  </si>
  <si>
    <t>IDT_10nt_UDI_i7_335-IDT_10nt_UDI_i5_335</t>
  </si>
  <si>
    <t>NEBNextDi721-NEBNextDi515</t>
  </si>
  <si>
    <t>QIAUDI7335-QIAUDI5335</t>
  </si>
  <si>
    <t>HaloPlex_Orange_H06</t>
  </si>
  <si>
    <t>BRD714-BRD524</t>
  </si>
  <si>
    <t>H721-H515</t>
  </si>
  <si>
    <t>N721-E515</t>
  </si>
  <si>
    <t>N721-N515</t>
  </si>
  <si>
    <t>IDT_10nt_UDI_i7_336-IDT_10nt_UDI_i5_336</t>
  </si>
  <si>
    <t>NEBNextDi721-NEBNextDi516</t>
  </si>
  <si>
    <t>QIAUDI7336-QIAUDI5336</t>
  </si>
  <si>
    <t>HaloPlex_Orange_A07</t>
  </si>
  <si>
    <t>BRD715-BRD501</t>
  </si>
  <si>
    <t>H721-H516</t>
  </si>
  <si>
    <t>N721-E516</t>
  </si>
  <si>
    <t>N721-N516</t>
  </si>
  <si>
    <t>IDT_10nt_UDI_i7_337-IDT_10nt_UDI_i5_337</t>
  </si>
  <si>
    <t>NEBNextDi722-NEBNextDi501</t>
  </si>
  <si>
    <t>QIAUDI7337-QIAUDI5337</t>
  </si>
  <si>
    <t>HaloPlex_Orange_B07</t>
  </si>
  <si>
    <t>BRD715-BRD502</t>
  </si>
  <si>
    <t>H721-H517</t>
  </si>
  <si>
    <t>N721-E517</t>
  </si>
  <si>
    <t>N721-N517</t>
  </si>
  <si>
    <t>IDT_10nt_UDI_i7_338-IDT_10nt_UDI_i5_338</t>
  </si>
  <si>
    <t>NEBNextDi722-NEBNextDi502</t>
  </si>
  <si>
    <t>QIAUDI7338-QIAUDI5338</t>
  </si>
  <si>
    <t>HaloPlex_Orange_C07</t>
  </si>
  <si>
    <t>BRD715-BRD503</t>
  </si>
  <si>
    <t>H721-H518</t>
  </si>
  <si>
    <t>N721-E518</t>
  </si>
  <si>
    <t>N721-N518</t>
  </si>
  <si>
    <t>IDT_10nt_UDI_i7_339-IDT_10nt_UDI_i5_339</t>
  </si>
  <si>
    <t>NEBNextDi722-NEBNextDi503</t>
  </si>
  <si>
    <t>QIAUDI7339-QIAUDI5339</t>
  </si>
  <si>
    <t>HaloPlex_Orange_D07</t>
  </si>
  <si>
    <t>BRD715-BRD504</t>
  </si>
  <si>
    <t>H721-H520</t>
  </si>
  <si>
    <t>N721-E520</t>
  </si>
  <si>
    <t>N721-N520</t>
  </si>
  <si>
    <t>IDT_10nt_UDI_i7_340-IDT_10nt_UDI_i5_340</t>
  </si>
  <si>
    <t>NEBNextDi722-NEBNextDi504</t>
  </si>
  <si>
    <t>QIAUDI7340-QIAUDI5340</t>
  </si>
  <si>
    <t>HaloPlex_Orange_E07</t>
  </si>
  <si>
    <t>BRD715-BRD505</t>
  </si>
  <si>
    <t>H721-H521</t>
  </si>
  <si>
    <t>N721-E521</t>
  </si>
  <si>
    <t>N721-N521</t>
  </si>
  <si>
    <t>IDT_10nt_UDI_i7_341-IDT_10nt_UDI_i5_341</t>
  </si>
  <si>
    <t>NEBNextDi722-NEBNextDi505</t>
  </si>
  <si>
    <t>QIAUDI7341-QIAUDI5341</t>
  </si>
  <si>
    <t>HaloPlex_Orange_F07</t>
  </si>
  <si>
    <t>BRD715-BRD506</t>
  </si>
  <si>
    <t>H721-H522</t>
  </si>
  <si>
    <t>N721-E522</t>
  </si>
  <si>
    <t>N721-N522</t>
  </si>
  <si>
    <t>IDT_10nt_UDI_i7_342-IDT_10nt_UDI_i5_342</t>
  </si>
  <si>
    <t>NEBNextDi722-NEBNextDi506</t>
  </si>
  <si>
    <t>QIAUDI7342-QIAUDI5342</t>
  </si>
  <si>
    <t>HaloPlex_Orange_G07</t>
  </si>
  <si>
    <t>BRD715-BRD507</t>
  </si>
  <si>
    <t>H722-H501</t>
  </si>
  <si>
    <t>N722-E501</t>
  </si>
  <si>
    <t>N722-N501</t>
  </si>
  <si>
    <t>N722-S501</t>
  </si>
  <si>
    <t>IDT_10nt_UDI_i7_343-IDT_10nt_UDI_i5_343</t>
  </si>
  <si>
    <t>NEBNextDi722-NEBNextDi507</t>
  </si>
  <si>
    <t>QIAUDI7343-QIAUDI5343</t>
  </si>
  <si>
    <t>HaloPlex_Orange_H07</t>
  </si>
  <si>
    <t>BRD715-BRD508</t>
  </si>
  <si>
    <t>H722-H502</t>
  </si>
  <si>
    <t>N722-E502</t>
  </si>
  <si>
    <t>N722-N502</t>
  </si>
  <si>
    <t>IDT_10nt_UDI_i7_344-IDT_10nt_UDI_i5_344</t>
  </si>
  <si>
    <t>NEBNextDi722-NEBNextDi508</t>
  </si>
  <si>
    <t>QIAUDI7344-QIAUDI5344</t>
  </si>
  <si>
    <t>HaloPlex_Orange_A08</t>
  </si>
  <si>
    <t>BRD715-BRD509</t>
  </si>
  <si>
    <t>GenDx022_I702-I509</t>
  </si>
  <si>
    <t>H722-H503</t>
  </si>
  <si>
    <t>N722-E503</t>
  </si>
  <si>
    <t>N722-N503</t>
  </si>
  <si>
    <t>IDT_10nt_UDI_i7_345-IDT_10nt_UDI_i5_345</t>
  </si>
  <si>
    <t>NEBNextDi722-NEBNextDi509</t>
  </si>
  <si>
    <t>QIAUDI7345-QIAUDI5345</t>
  </si>
  <si>
    <t>HaloPlex_Orange_B08</t>
  </si>
  <si>
    <t>BRD715-BRD510</t>
  </si>
  <si>
    <t>H722-H504</t>
  </si>
  <si>
    <t>N722-E504</t>
  </si>
  <si>
    <t>N722-N504</t>
  </si>
  <si>
    <t>N722-S504</t>
  </si>
  <si>
    <t>IDT_10nt_UDI_i7_346-IDT_10nt_UDI_i5_346</t>
  </si>
  <si>
    <t>NEBNextDi722-NEBNextDi510</t>
  </si>
  <si>
    <t>QIAUDI7346-QIAUDI5346</t>
  </si>
  <si>
    <t>HaloPlex_Orange_C08</t>
  </si>
  <si>
    <t>BRD715-BRD511</t>
  </si>
  <si>
    <t>H722-H505</t>
  </si>
  <si>
    <t>N722-E505</t>
  </si>
  <si>
    <t>N722-N505</t>
  </si>
  <si>
    <t>IDT_10nt_UDI_i7_347-IDT_10nt_UDI_i5_347</t>
  </si>
  <si>
    <t>NEBNextDi722-NEBNextDi511</t>
  </si>
  <si>
    <t>QIAUDI7347-QIAUDI5347</t>
  </si>
  <si>
    <t>HaloPlex_Orange_D08</t>
  </si>
  <si>
    <t>BRD715-BRD512</t>
  </si>
  <si>
    <t>H722-H506</t>
  </si>
  <si>
    <t>N722-E506</t>
  </si>
  <si>
    <t>N722-N506</t>
  </si>
  <si>
    <t>IDT_10nt_UDI_i7_348-IDT_10nt_UDI_i5_348</t>
  </si>
  <si>
    <t>NEBNextDi722-NEBNextDi512</t>
  </si>
  <si>
    <t>QIAUDI7348-QIAUDI5348</t>
  </si>
  <si>
    <t>HaloPlex_Orange_E08</t>
  </si>
  <si>
    <t>BRD715-BRD513</t>
  </si>
  <si>
    <t>H722-H507</t>
  </si>
  <si>
    <t>N722-E507</t>
  </si>
  <si>
    <t>N722-N507</t>
  </si>
  <si>
    <t>IDT_10nt_UDI_i7_349-IDT_10nt_UDI_i5_349</t>
  </si>
  <si>
    <t>NEBNextDi722-NEBNextDi513</t>
  </si>
  <si>
    <t>QIAUDI7349-QIAUDI5349</t>
  </si>
  <si>
    <t>HaloPlex_Orange_F08</t>
  </si>
  <si>
    <t>BRD715-BRD514</t>
  </si>
  <si>
    <t>H722-H508</t>
  </si>
  <si>
    <t>N722-E508</t>
  </si>
  <si>
    <t>N722-N508</t>
  </si>
  <si>
    <t>IDT_10nt_UDI_i7_350-IDT_10nt_UDI_i5_350</t>
  </si>
  <si>
    <t>NEBNextDi722-NEBNextDi514</t>
  </si>
  <si>
    <t>QIAUDI7350-QIAUDI5350</t>
  </si>
  <si>
    <t>HaloPlex_Orange_G08</t>
  </si>
  <si>
    <t>BRD715-BRD515</t>
  </si>
  <si>
    <t>H722-H510</t>
  </si>
  <si>
    <t>N722-E510</t>
  </si>
  <si>
    <t>N722-N510</t>
  </si>
  <si>
    <t>IDT_10nt_UDI_i7_351-IDT_10nt_UDI_i5_351</t>
  </si>
  <si>
    <t>NEBNextDi722-NEBNextDi515</t>
  </si>
  <si>
    <t>QIAUDI7351-QIAUDI5351</t>
  </si>
  <si>
    <t>HaloPlex_Orange_H08</t>
  </si>
  <si>
    <t>BRD715-BRD516</t>
  </si>
  <si>
    <t>H722-H511</t>
  </si>
  <si>
    <t>N722-E511</t>
  </si>
  <si>
    <t>N722-N511</t>
  </si>
  <si>
    <t>IDT_10nt_UDI_i7_352-IDT_10nt_UDI_i5_352</t>
  </si>
  <si>
    <t>NEBNextDi722-NEBNextDi516</t>
  </si>
  <si>
    <t>QIAUDI7352-QIAUDI5352</t>
  </si>
  <si>
    <t>HaloPlex_Orange_A09</t>
  </si>
  <si>
    <t>BRD715-BRD517</t>
  </si>
  <si>
    <t>H722-H513</t>
  </si>
  <si>
    <t>N722-E513</t>
  </si>
  <si>
    <t>N722-N513</t>
  </si>
  <si>
    <t>IDT_10nt_UDI_i7_353-IDT_10nt_UDI_i5_353</t>
  </si>
  <si>
    <t>NEBNextDi723-NEBNextDi501</t>
  </si>
  <si>
    <t>QIAUDI7353-QIAUDI5353</t>
  </si>
  <si>
    <t>HaloPlex_Orange_B09</t>
  </si>
  <si>
    <t>BRD715-BRD518</t>
  </si>
  <si>
    <t>H722-H515</t>
  </si>
  <si>
    <t>N722-E515</t>
  </si>
  <si>
    <t>N722-N515</t>
  </si>
  <si>
    <t>IDT_10nt_UDI_i7_354-IDT_10nt_UDI_i5_354</t>
  </si>
  <si>
    <t>NEBNextDi723-NEBNextDi502</t>
  </si>
  <si>
    <t>QIAUDI7354-QIAUDI5354</t>
  </si>
  <si>
    <t>HaloPlex_Orange_C09</t>
  </si>
  <si>
    <t>BRD715-BRD519</t>
  </si>
  <si>
    <t>H722-H516</t>
  </si>
  <si>
    <t>N722-E516</t>
  </si>
  <si>
    <t>N722-N516</t>
  </si>
  <si>
    <t>IDT_10nt_UDI_i7_355-IDT_10nt_UDI_i5_355</t>
  </si>
  <si>
    <t>NEBNextDi723-NEBNextDi503</t>
  </si>
  <si>
    <t>QIAUDI7355-QIAUDI5355</t>
  </si>
  <si>
    <t>HaloPlex_Orange_D09</t>
  </si>
  <si>
    <t>BRD715-BRD520</t>
  </si>
  <si>
    <t>H722-H517</t>
  </si>
  <si>
    <t>N722-E517</t>
  </si>
  <si>
    <t>N722-N517</t>
  </si>
  <si>
    <t>IDT_10nt_UDI_i7_356-IDT_10nt_UDI_i5_356</t>
  </si>
  <si>
    <t>NEBNextDi723-NEBNextDi504</t>
  </si>
  <si>
    <t>QIAUDI7356-QIAUDI5356</t>
  </si>
  <si>
    <t>HaloPlex_Orange_E09</t>
  </si>
  <si>
    <t>BRD715-BRD521</t>
  </si>
  <si>
    <t>H722-H518</t>
  </si>
  <si>
    <t>N722-E518</t>
  </si>
  <si>
    <t>N722-N518</t>
  </si>
  <si>
    <t>IDT_10nt_UDI_i7_357-IDT_10nt_UDI_i5_357</t>
  </si>
  <si>
    <t>NEBNextDi723-NEBNextDi505</t>
  </si>
  <si>
    <t>QIAUDI7357-QIAUDI5357</t>
  </si>
  <si>
    <t>HaloPlex_Orange_F09</t>
  </si>
  <si>
    <t>BRD715-BRD522</t>
  </si>
  <si>
    <t>H722-H520</t>
  </si>
  <si>
    <t>N722-E520</t>
  </si>
  <si>
    <t>N722-N520</t>
  </si>
  <si>
    <t>IDT_10nt_UDI_i7_358-IDT_10nt_UDI_i5_358</t>
  </si>
  <si>
    <t>NEBNextDi723-NEBNextDi506</t>
  </si>
  <si>
    <t>QIAUDI7358-QIAUDI5358</t>
  </si>
  <si>
    <t>HaloPlex_Orange_G09</t>
  </si>
  <si>
    <t>BRD715-BRD523</t>
  </si>
  <si>
    <t>H722-H521</t>
  </si>
  <si>
    <t>N722-E521</t>
  </si>
  <si>
    <t>N722-N521</t>
  </si>
  <si>
    <t>IDT_10nt_UDI_i7_359-IDT_10nt_UDI_i5_359</t>
  </si>
  <si>
    <t>NEBNextDi723-NEBNextDi507</t>
  </si>
  <si>
    <t>QIAUDI7359-QIAUDI5359</t>
  </si>
  <si>
    <t>HaloPlex_Orange_H09</t>
  </si>
  <si>
    <t>BRD715-BRD524</t>
  </si>
  <si>
    <t>H722-H522</t>
  </si>
  <si>
    <t>N722-E522</t>
  </si>
  <si>
    <t>N722-N522</t>
  </si>
  <si>
    <t>IDT_10nt_UDI_i7_360-IDT_10nt_UDI_i5_360</t>
  </si>
  <si>
    <t>NEBNextDi723-NEBNextDi508</t>
  </si>
  <si>
    <t>QIAUDI7360-QIAUDI5360</t>
  </si>
  <si>
    <t>HaloPlex_Orange_A10</t>
  </si>
  <si>
    <t>BRD716-BRD501</t>
  </si>
  <si>
    <t>H723-H501</t>
  </si>
  <si>
    <t>N723-E501</t>
  </si>
  <si>
    <t>N723-N501</t>
  </si>
  <si>
    <t>N723-S501</t>
  </si>
  <si>
    <t>IDT_10nt_UDI_i7_361-IDT_10nt_UDI_i5_361</t>
  </si>
  <si>
    <t>NEBNextDi723-NEBNextDi509</t>
  </si>
  <si>
    <t>QIAUDI7361-QIAUDI5361</t>
  </si>
  <si>
    <t>HaloPlex_Orange_B10</t>
  </si>
  <si>
    <t>BRD716-BRD502</t>
  </si>
  <si>
    <t>H723-H502</t>
  </si>
  <si>
    <t>N723-E502</t>
  </si>
  <si>
    <t>N723-N502</t>
  </si>
  <si>
    <t>IDT_10nt_UDI_i7_362-IDT_10nt_UDI_i5_362</t>
  </si>
  <si>
    <t>NEBNextDi723-NEBNextDi510</t>
  </si>
  <si>
    <t>QIAUDI7362-QIAUDI5362</t>
  </si>
  <si>
    <t>HaloPlex_Orange_C10</t>
  </si>
  <si>
    <t>BRD716-BRD503</t>
  </si>
  <si>
    <t>H723-H503</t>
  </si>
  <si>
    <t>N723-E503</t>
  </si>
  <si>
    <t>N723-N503</t>
  </si>
  <si>
    <t>IDT_10nt_UDI_i7_363-IDT_10nt_UDI_i5_363</t>
  </si>
  <si>
    <t>NEBNextDi723-NEBNextDi511</t>
  </si>
  <si>
    <t>QIAUDI7363-QIAUDI5363</t>
  </si>
  <si>
    <t>HaloPlex_Orange_D10</t>
  </si>
  <si>
    <t>BRD716-BRD504</t>
  </si>
  <si>
    <t>H723-H504</t>
  </si>
  <si>
    <t>N723-E504</t>
  </si>
  <si>
    <t>N723-N504</t>
  </si>
  <si>
    <t>N723-S504</t>
  </si>
  <si>
    <t>IDT_10nt_UDI_i7_364-IDT_10nt_UDI_i5_364</t>
  </si>
  <si>
    <t>NEBNextDi723-NEBNextDi512</t>
  </si>
  <si>
    <t>QIAUDI7364-QIAUDI5364</t>
  </si>
  <si>
    <t>HaloPlex_Orange_E10</t>
  </si>
  <si>
    <t>BRD716-BRD505</t>
  </si>
  <si>
    <t>GenDx023_I701-I513</t>
  </si>
  <si>
    <t>H723-H505</t>
  </si>
  <si>
    <t>N723-E505</t>
  </si>
  <si>
    <t>N723-N505</t>
  </si>
  <si>
    <t>IDT_10nt_UDI_i7_365-IDT_10nt_UDI_i5_365</t>
  </si>
  <si>
    <t>NEBNextDi723-NEBNextDi513</t>
  </si>
  <si>
    <t>QIAUDI7365-QIAUDI5365</t>
  </si>
  <si>
    <t>HaloPlex_Orange_F10</t>
  </si>
  <si>
    <t>BRD716-BRD506</t>
  </si>
  <si>
    <t>H723-H506</t>
  </si>
  <si>
    <t>N723-E506</t>
  </si>
  <si>
    <t>N723-N506</t>
  </si>
  <si>
    <t>IDT_10nt_UDI_i7_366-IDT_10nt_UDI_i5_366</t>
  </si>
  <si>
    <t>NEBNextDi723-NEBNextDi514</t>
  </si>
  <si>
    <t>QIAUDI7366-QIAUDI5366</t>
  </si>
  <si>
    <t>HaloPlex_Orange_G10</t>
  </si>
  <si>
    <t>BRD716-BRD507</t>
  </si>
  <si>
    <t>H723-H507</t>
  </si>
  <si>
    <t>N723-E507</t>
  </si>
  <si>
    <t>N723-N507</t>
  </si>
  <si>
    <t>IDT_10nt_UDI_i7_367-IDT_10nt_UDI_i5_367</t>
  </si>
  <si>
    <t>NEBNextDi723-NEBNextDi515</t>
  </si>
  <si>
    <t>QIAUDI7367-QIAUDI5367</t>
  </si>
  <si>
    <t>HaloPlex_Orange_H10</t>
  </si>
  <si>
    <t>BRD716-BRD508</t>
  </si>
  <si>
    <t>H723-H508</t>
  </si>
  <si>
    <t>N723-E508</t>
  </si>
  <si>
    <t>N723-N508</t>
  </si>
  <si>
    <t>IDT_10nt_UDI_i7_368-IDT_10nt_UDI_i5_368</t>
  </si>
  <si>
    <t>NEBNextDi723-NEBNextDi516</t>
  </si>
  <si>
    <t>QIAUDI7368-QIAUDI5368</t>
  </si>
  <si>
    <t>HaloPlex_Orange_A11</t>
  </si>
  <si>
    <t>BRD716-BRD509</t>
  </si>
  <si>
    <t>H723-H510</t>
  </si>
  <si>
    <t>N723-E510</t>
  </si>
  <si>
    <t>N723-N510</t>
  </si>
  <si>
    <t>IDT_10nt_UDI_i7_369-IDT_10nt_UDI_i5_369</t>
  </si>
  <si>
    <t>NEBNextDi724-NEBNextDi501</t>
  </si>
  <si>
    <t>QIAUDI7369-QIAUDI5369</t>
  </si>
  <si>
    <t>HaloPlex_Orange_B11</t>
  </si>
  <si>
    <t>BRD716-BRD510</t>
  </si>
  <si>
    <t>H723-H511</t>
  </si>
  <si>
    <t>N723-E511</t>
  </si>
  <si>
    <t>N723-N511</t>
  </si>
  <si>
    <t>IDT_10nt_UDI_i7_370-IDT_10nt_UDI_i5_370</t>
  </si>
  <si>
    <t>NEBNextDi724-NEBNextDi502</t>
  </si>
  <si>
    <t>QIAUDI7370-QIAUDI5370</t>
  </si>
  <si>
    <t>HaloPlex_Orange_C11</t>
  </si>
  <si>
    <t>BRD716-BRD511</t>
  </si>
  <si>
    <t>H723-H513</t>
  </si>
  <si>
    <t>N723-E513</t>
  </si>
  <si>
    <t>N723-N513</t>
  </si>
  <si>
    <t>IDT_10nt_UDI_i7_371-IDT_10nt_UDI_i5_371</t>
  </si>
  <si>
    <t>NEBNextDi724-NEBNextDi503</t>
  </si>
  <si>
    <t>QIAUDI7371-QIAUDI5371</t>
  </si>
  <si>
    <t>HaloPlex_Orange_D11</t>
  </si>
  <si>
    <t>BRD716-BRD512</t>
  </si>
  <si>
    <t>H723-H515</t>
  </si>
  <si>
    <t>N723-E515</t>
  </si>
  <si>
    <t>N723-N515</t>
  </si>
  <si>
    <t>IDT_10nt_UDI_i7_372-IDT_10nt_UDI_i5_372</t>
  </si>
  <si>
    <t>NEBNextDi724-NEBNextDi504</t>
  </si>
  <si>
    <t>QIAUDI7372-QIAUDI5372</t>
  </si>
  <si>
    <t>HaloPlex_Orange_E11</t>
  </si>
  <si>
    <t>BRD716-BRD513</t>
  </si>
  <si>
    <t>H723-H516</t>
  </si>
  <si>
    <t>N723-E516</t>
  </si>
  <si>
    <t>N723-N516</t>
  </si>
  <si>
    <t>IDT_10nt_UDI_i7_373-IDT_10nt_UDI_i5_373</t>
  </si>
  <si>
    <t>NEBNextDi724-NEBNextDi505</t>
  </si>
  <si>
    <t>QIAUDI7373-QIAUDI5373</t>
  </si>
  <si>
    <t>HaloPlex_Orange_F11</t>
  </si>
  <si>
    <t>BRD716-BRD514</t>
  </si>
  <si>
    <t>H723-H517</t>
  </si>
  <si>
    <t>N723-E517</t>
  </si>
  <si>
    <t>N723-N517</t>
  </si>
  <si>
    <t>IDT_10nt_UDI_i7_374-IDT_10nt_UDI_i5_374</t>
  </si>
  <si>
    <t>NEBNextDi724-NEBNextDi506</t>
  </si>
  <si>
    <t>QIAUDI7374-QIAUDI5374</t>
  </si>
  <si>
    <t>HaloPlex_Orange_G11</t>
  </si>
  <si>
    <t>BRD716-BRD515</t>
  </si>
  <si>
    <t>H723-H518</t>
  </si>
  <si>
    <t>N723-E518</t>
  </si>
  <si>
    <t>N723-N518</t>
  </si>
  <si>
    <t>IDT_10nt_UDI_i7_375-IDT_10nt_UDI_i5_375</t>
  </si>
  <si>
    <t>NEBNextDi724-NEBNextDi507</t>
  </si>
  <si>
    <t>QIAUDI7375-QIAUDI5375</t>
  </si>
  <si>
    <t>HaloPlex_Orange_H11</t>
  </si>
  <si>
    <t>BRD716-BRD516</t>
  </si>
  <si>
    <t>H723-H520</t>
  </si>
  <si>
    <t>N723-E520</t>
  </si>
  <si>
    <t>N723-N520</t>
  </si>
  <si>
    <t>IDT_10nt_UDI_i7_376-IDT_10nt_UDI_i5_376</t>
  </si>
  <si>
    <t>NEBNextDi724-NEBNextDi508</t>
  </si>
  <si>
    <t>QIAUDI7376-QIAUDI5376</t>
  </si>
  <si>
    <t>HaloPlex_Orange_A12</t>
  </si>
  <si>
    <t>BRD716-BRD517</t>
  </si>
  <si>
    <t>H723-H521</t>
  </si>
  <si>
    <t>N723-E521</t>
  </si>
  <si>
    <t>N723-N521</t>
  </si>
  <si>
    <t>IDT_10nt_UDI_i7_377-IDT_10nt_UDI_i5_377</t>
  </si>
  <si>
    <t>NEBNextDi724-NEBNextDi509</t>
  </si>
  <si>
    <t>QIAUDI7377-QIAUDI5377</t>
  </si>
  <si>
    <t>HaloPlex_Orange_B12</t>
  </si>
  <si>
    <t>BRD716-BRD518</t>
  </si>
  <si>
    <t>H723-H522</t>
  </si>
  <si>
    <t>N723-E522</t>
  </si>
  <si>
    <t>N723-N522</t>
  </si>
  <si>
    <t>IDT_10nt_UDI_i7_378-IDT_10nt_UDI_i5_378</t>
  </si>
  <si>
    <t>NEBNextDi724-NEBNextDi510</t>
  </si>
  <si>
    <t>QIAUDI7378-QIAUDI5378</t>
  </si>
  <si>
    <t>HaloPlex_Orange_C12</t>
  </si>
  <si>
    <t>BRD716-BRD519</t>
  </si>
  <si>
    <t>01A_H701-H501</t>
  </si>
  <si>
    <t>N724-E501</t>
  </si>
  <si>
    <t>N724-N501</t>
  </si>
  <si>
    <t>N724-S501</t>
  </si>
  <si>
    <t>IDT_10nt_UDI_i7_379-IDT_10nt_UDI_i5_379</t>
  </si>
  <si>
    <t>NEBNextDi724-NEBNextDi511</t>
  </si>
  <si>
    <t>QIAUDI7379-QIAUDI5379</t>
  </si>
  <si>
    <t>HaloPlex_Orange_D12</t>
  </si>
  <si>
    <t>BRD716-BRD520</t>
  </si>
  <si>
    <t>01A_H701-H502</t>
  </si>
  <si>
    <t>N724-E502</t>
  </si>
  <si>
    <t>N724-N502</t>
  </si>
  <si>
    <t>IDT_10nt_UDI_i7_380-IDT_10nt_UDI_i5_380</t>
  </si>
  <si>
    <t>NEBNextDi724-NEBNextDi512</t>
  </si>
  <si>
    <t>QIAUDI7380-QIAUDI5380</t>
  </si>
  <si>
    <t>HaloPlex_Orange_E12</t>
  </si>
  <si>
    <t>BRD716-BRD521</t>
  </si>
  <si>
    <t>GenDx024_I702-I513</t>
  </si>
  <si>
    <t>01A_H701-H503</t>
  </si>
  <si>
    <t>N724-E503</t>
  </si>
  <si>
    <t>N724-N503</t>
  </si>
  <si>
    <t>IDT_10nt_UDI_i7_381-IDT_10nt_UDI_i5_381</t>
  </si>
  <si>
    <t>NEBNextDi724-NEBNextDi513</t>
  </si>
  <si>
    <t>QIAUDI7381-QIAUDI5381</t>
  </si>
  <si>
    <t>HaloPlex_Orange_F12</t>
  </si>
  <si>
    <t>BRD716-BRD522</t>
  </si>
  <si>
    <t>01A_H701-H504</t>
  </si>
  <si>
    <t>N724-E504</t>
  </si>
  <si>
    <t>N724-N504</t>
  </si>
  <si>
    <t>N724-S504</t>
  </si>
  <si>
    <t>IDT_10nt_UDI_i7_382-IDT_10nt_UDI_i5_382</t>
  </si>
  <si>
    <t>NEBNextDi724-NEBNextDi514</t>
  </si>
  <si>
    <t>QIAUDI7382-QIAUDI5382</t>
  </si>
  <si>
    <t>HaloPlex_Orange_G12</t>
  </si>
  <si>
    <t>BRD716-BRD523</t>
  </si>
  <si>
    <t>01A_H701-H505</t>
  </si>
  <si>
    <t>N724-E505</t>
  </si>
  <si>
    <t>N724-N505</t>
  </si>
  <si>
    <t>IDT_10nt_UDI_i7_383-IDT_10nt_UDI_i5_383</t>
  </si>
  <si>
    <t>NEBNextDi724-NEBNextDi515</t>
  </si>
  <si>
    <t>QIAUDI7383-QIAUDI5383</t>
  </si>
  <si>
    <t>HaloPlex_Orange_H12</t>
  </si>
  <si>
    <t>BRD716-BRD524</t>
  </si>
  <si>
    <t>01A_H701-H506</t>
  </si>
  <si>
    <t>N724-E506</t>
  </si>
  <si>
    <t>N724-N506</t>
  </si>
  <si>
    <t>IDT_10nt_UDI_i7_384-IDT_10nt_UDI_i5_384</t>
  </si>
  <si>
    <t>NEBNextDi724-NEBNextDi516</t>
  </si>
  <si>
    <t>QIAUDI7384-QIAUDI5384</t>
  </si>
  <si>
    <t>ILLUDP70001-ILLUDP50001</t>
  </si>
  <si>
    <t>01A_H701-H507</t>
  </si>
  <si>
    <t>N724-E507</t>
  </si>
  <si>
    <t>N724-N507</t>
  </si>
  <si>
    <t>QIAUDI7385-QIAUDI5385</t>
  </si>
  <si>
    <t>GenDx025_I701-I502</t>
  </si>
  <si>
    <t>ILLUDP70002-ILLUDP50002</t>
  </si>
  <si>
    <t>01A_H701-H508</t>
  </si>
  <si>
    <t>N724-E508</t>
  </si>
  <si>
    <t>N724-N508</t>
  </si>
  <si>
    <t>QIAUDI7386-QIAUDI5386</t>
  </si>
  <si>
    <t>ILLUDP70003-ILLUDP50003</t>
  </si>
  <si>
    <t>01A_H701-H510</t>
  </si>
  <si>
    <t>N724-E510</t>
  </si>
  <si>
    <t>N724-N510</t>
  </si>
  <si>
    <t>QIAUDI7387-QIAUDI5387</t>
  </si>
  <si>
    <t>ILLUDP70004-ILLUDP50004</t>
  </si>
  <si>
    <t>01A_H701-H511</t>
  </si>
  <si>
    <t>N724-E511</t>
  </si>
  <si>
    <t>N724-N511</t>
  </si>
  <si>
    <t>QIAUDI7388-QIAUDI5388</t>
  </si>
  <si>
    <t>ILLUDP70005-ILLUDP50005</t>
  </si>
  <si>
    <t>01A_H701-H513</t>
  </si>
  <si>
    <t>N724-E513</t>
  </si>
  <si>
    <t>N724-N513</t>
  </si>
  <si>
    <t>QIAUDI7389-QIAUDI5389</t>
  </si>
  <si>
    <t>ILLUDP70006-ILLUDP50006</t>
  </si>
  <si>
    <t>01A_H701-H515</t>
  </si>
  <si>
    <t>N724-E515</t>
  </si>
  <si>
    <t>N724-N515</t>
  </si>
  <si>
    <t>QIAUDI7390-QIAUDI5390</t>
  </si>
  <si>
    <t>ILLUDP70007-ILLUDP50007</t>
  </si>
  <si>
    <t>01A_H701-H516</t>
  </si>
  <si>
    <t>N724-E516</t>
  </si>
  <si>
    <t>N724-N516</t>
  </si>
  <si>
    <t>QIAUDI7391-QIAUDI5391</t>
  </si>
  <si>
    <t>ILLUDP70008-ILLUDP50008</t>
  </si>
  <si>
    <t>01A_H701-H517</t>
  </si>
  <si>
    <t>N724-E517</t>
  </si>
  <si>
    <t>N724-N517</t>
  </si>
  <si>
    <t>QIAUDI7392-QIAUDI5392</t>
  </si>
  <si>
    <t>ILLUDP70009-ILLUDP50009</t>
  </si>
  <si>
    <t>01A_H701-H518</t>
  </si>
  <si>
    <t>N724-E518</t>
  </si>
  <si>
    <t>N724-N518</t>
  </si>
  <si>
    <t>QIAUDI7393-QIAUDI5393</t>
  </si>
  <si>
    <t>ILLUDP70010-ILLUDP50010</t>
  </si>
  <si>
    <t>01A_H701-H520</t>
  </si>
  <si>
    <t>N724-E520</t>
  </si>
  <si>
    <t>N724-N520</t>
  </si>
  <si>
    <t>QIAUDI7394-QIAUDI5394</t>
  </si>
  <si>
    <t>ILLUDP70011-ILLUDP50011</t>
  </si>
  <si>
    <t>01A_H701-H521</t>
  </si>
  <si>
    <t>N724-E521</t>
  </si>
  <si>
    <t>N724-N521</t>
  </si>
  <si>
    <t>QIAUDI7395-QIAUDI5395</t>
  </si>
  <si>
    <t>ILLUDP70012-ILLUDP50012</t>
  </si>
  <si>
    <t>01A_H701-H522</t>
  </si>
  <si>
    <t>N724-E522</t>
  </si>
  <si>
    <t>N724-N522</t>
  </si>
  <si>
    <t>QIAUDI7396-QIAUDI5396</t>
  </si>
  <si>
    <t>ILLUDP70013-ILLUDP50013</t>
  </si>
  <si>
    <t>01B_H702-H501</t>
  </si>
  <si>
    <t>N726-E501</t>
  </si>
  <si>
    <t>N726-N501</t>
  </si>
  <si>
    <t>N726-S501</t>
  </si>
  <si>
    <t>QIAUDI7397-QIAUDI5397</t>
  </si>
  <si>
    <t>ILLUDP70014-ILLUDP50014</t>
  </si>
  <si>
    <t>01B_H702-H502</t>
  </si>
  <si>
    <t>N726-E502</t>
  </si>
  <si>
    <t>N726-N502</t>
  </si>
  <si>
    <t>QIAUDI7398-QIAUDI5398</t>
  </si>
  <si>
    <t>ILLUDP70015-ILLUDP50015</t>
  </si>
  <si>
    <t>01B_H702-H503</t>
  </si>
  <si>
    <t>N726-E503</t>
  </si>
  <si>
    <t>N726-N503</t>
  </si>
  <si>
    <t>QIAUDI7399-QIAUDI5399</t>
  </si>
  <si>
    <t>ILLUDP70016-ILLUDP50016</t>
  </si>
  <si>
    <t>01B_H702-H504</t>
  </si>
  <si>
    <t>N726-E504</t>
  </si>
  <si>
    <t>N726-N504</t>
  </si>
  <si>
    <t>N726-S504</t>
  </si>
  <si>
    <t>QIAUDI7400-QIAUDI5400</t>
  </si>
  <si>
    <t>ILLUDP70017-ILLUDP50017</t>
  </si>
  <si>
    <t>01B_H702-H505</t>
  </si>
  <si>
    <t>N726-E505</t>
  </si>
  <si>
    <t>N726-N505</t>
  </si>
  <si>
    <t>QIAUDI7401-QIAUDI5401</t>
  </si>
  <si>
    <t>GenDx026_I702-I502</t>
  </si>
  <si>
    <t>ILLUDP70018-ILLUDP50018</t>
  </si>
  <si>
    <t>01B_H702-H506</t>
  </si>
  <si>
    <t>N726-E506</t>
  </si>
  <si>
    <t>N726-N506</t>
  </si>
  <si>
    <t>QIAUDI7402-QIAUDI5402</t>
  </si>
  <si>
    <t>ILLUDP70019-ILLUDP50019</t>
  </si>
  <si>
    <t>01B_H702-H507</t>
  </si>
  <si>
    <t>N726-E507</t>
  </si>
  <si>
    <t>N726-N507</t>
  </si>
  <si>
    <t>QIAUDI7403-QIAUDI5403</t>
  </si>
  <si>
    <t>ILLUDP70020-ILLUDP50020</t>
  </si>
  <si>
    <t>01B_H702-H508</t>
  </si>
  <si>
    <t>N726-E508</t>
  </si>
  <si>
    <t>N726-N508</t>
  </si>
  <si>
    <t>QIAUDI7404-QIAUDI5404</t>
  </si>
  <si>
    <t>ILLUDP70021-ILLUDP50021</t>
  </si>
  <si>
    <t>01B_H702-H510</t>
  </si>
  <si>
    <t>N726-E510</t>
  </si>
  <si>
    <t>N726-N510</t>
  </si>
  <si>
    <t>QIAUDI7405-QIAUDI5405</t>
  </si>
  <si>
    <t>ILLUDP70022-ILLUDP50022</t>
  </si>
  <si>
    <t>01B_H702-H511</t>
  </si>
  <si>
    <t>N726-E511</t>
  </si>
  <si>
    <t>N726-N511</t>
  </si>
  <si>
    <t>QIAUDI7406-QIAUDI5406</t>
  </si>
  <si>
    <t>ILLUDP70023-ILLUDP50023</t>
  </si>
  <si>
    <t>01B_H702-H513</t>
  </si>
  <si>
    <t>N726-E513</t>
  </si>
  <si>
    <t>N726-N513</t>
  </si>
  <si>
    <t>QIAUDI7407-QIAUDI5407</t>
  </si>
  <si>
    <t>ILLUDP70024-ILLUDP50024</t>
  </si>
  <si>
    <t>01B_H702-H515</t>
  </si>
  <si>
    <t>N726-E515</t>
  </si>
  <si>
    <t>N726-N515</t>
  </si>
  <si>
    <t>QIAUDI7408-QIAUDI5408</t>
  </si>
  <si>
    <t>ILLUDP70025-ILLUDP50025</t>
  </si>
  <si>
    <t>01B_H702-H516</t>
  </si>
  <si>
    <t>N726-E516</t>
  </si>
  <si>
    <t>N726-N516</t>
  </si>
  <si>
    <t>QIAUDI7409-QIAUDI5409</t>
  </si>
  <si>
    <t>ILLUDP70026-ILLUDP50026</t>
  </si>
  <si>
    <t>01B_H702-H517</t>
  </si>
  <si>
    <t>N726-E517</t>
  </si>
  <si>
    <t>N726-N517</t>
  </si>
  <si>
    <t>QIAUDI7410-QIAUDI5410</t>
  </si>
  <si>
    <t>ILLUDP70027-ILLUDP50027</t>
  </si>
  <si>
    <t>01B_H702-H518</t>
  </si>
  <si>
    <t>N726-E518</t>
  </si>
  <si>
    <t>N726-N518</t>
  </si>
  <si>
    <t>QIAUDI7411-QIAUDI5411</t>
  </si>
  <si>
    <t>ILLUDP70028-ILLUDP50028</t>
  </si>
  <si>
    <t>01B_H702-H520</t>
  </si>
  <si>
    <t>N726-E520</t>
  </si>
  <si>
    <t>N726-N520</t>
  </si>
  <si>
    <t>QIAUDI7412-QIAUDI5412</t>
  </si>
  <si>
    <t>ILLUDP70029-ILLUDP50029</t>
  </si>
  <si>
    <t>01B_H702-H521</t>
  </si>
  <si>
    <t>N726-E521</t>
  </si>
  <si>
    <t>N726-N521</t>
  </si>
  <si>
    <t>QIAUDI7413-QIAUDI5413</t>
  </si>
  <si>
    <t>ILLUDP70030-ILLUDP50030</t>
  </si>
  <si>
    <t>01B_H702-H522</t>
  </si>
  <si>
    <t>N726-E522</t>
  </si>
  <si>
    <t>N726-N522</t>
  </si>
  <si>
    <t>QIAUDI7414-QIAUDI5414</t>
  </si>
  <si>
    <t>ILLUDP70031-ILLUDP50031</t>
  </si>
  <si>
    <t>01C_H703-H501</t>
  </si>
  <si>
    <t>N727-E501</t>
  </si>
  <si>
    <t>N727-N501</t>
  </si>
  <si>
    <t>N727-S501</t>
  </si>
  <si>
    <t>QIAUDI7415-QIAUDI5415</t>
  </si>
  <si>
    <t>ILLUDP70032-ILLUDP50032</t>
  </si>
  <si>
    <t>01C_H703-H502</t>
  </si>
  <si>
    <t>N727-E502</t>
  </si>
  <si>
    <t>N727-N502</t>
  </si>
  <si>
    <t>QIAUDI7416-QIAUDI5416</t>
  </si>
  <si>
    <t>ILLUDP70033-ILLUDP50033</t>
  </si>
  <si>
    <t>01C_H703-H503</t>
  </si>
  <si>
    <t>N727-E503</t>
  </si>
  <si>
    <t>N727-N503</t>
  </si>
  <si>
    <t>QIAUDI7417-QIAUDI5417</t>
  </si>
  <si>
    <t>ILLUDP70034-ILLUDP50034</t>
  </si>
  <si>
    <t>01C_H703-H504</t>
  </si>
  <si>
    <t>N727-E504</t>
  </si>
  <si>
    <t>N727-N504</t>
  </si>
  <si>
    <t>N727-S504</t>
  </si>
  <si>
    <t>QIAUDI7418-QIAUDI5418</t>
  </si>
  <si>
    <t>ILLUDP70035-ILLUDP50035</t>
  </si>
  <si>
    <t>01C_H703-H505</t>
  </si>
  <si>
    <t>N727-E505</t>
  </si>
  <si>
    <t>N727-N505</t>
  </si>
  <si>
    <t>QIAUDI7419-QIAUDI5419</t>
  </si>
  <si>
    <t>ILLUDP70036-ILLUDP50036</t>
  </si>
  <si>
    <t>01C_H703-H506</t>
  </si>
  <si>
    <t>N727-E506</t>
  </si>
  <si>
    <t>N727-N506</t>
  </si>
  <si>
    <t>QIAUDI7420-QIAUDI5420</t>
  </si>
  <si>
    <t>ILLUDP70037-ILLUDP50037</t>
  </si>
  <si>
    <t>01C_H703-H507</t>
  </si>
  <si>
    <t>N727-E507</t>
  </si>
  <si>
    <t>N727-N507</t>
  </si>
  <si>
    <t>QIAUDI7421-QIAUDI5421</t>
  </si>
  <si>
    <t>GenDx027_I701-I506</t>
  </si>
  <si>
    <t>ILLUDP70038-ILLUDP50038</t>
  </si>
  <si>
    <t>01C_H703-H508</t>
  </si>
  <si>
    <t>N727-E508</t>
  </si>
  <si>
    <t>N727-N508</t>
  </si>
  <si>
    <t>QIAUDI7422-QIAUDI5422</t>
  </si>
  <si>
    <t>ILLUDP70039-ILLUDP50039</t>
  </si>
  <si>
    <t>01C_H703-H510</t>
  </si>
  <si>
    <t>N727-E510</t>
  </si>
  <si>
    <t>N727-N510</t>
  </si>
  <si>
    <t>QIAUDI7423-QIAUDI5423</t>
  </si>
  <si>
    <t>ILLUDP70040-ILLUDP50040</t>
  </si>
  <si>
    <t>01C_H703-H511</t>
  </si>
  <si>
    <t>N727-E511</t>
  </si>
  <si>
    <t>N727-N511</t>
  </si>
  <si>
    <t>QIAUDI7424-QIAUDI5424</t>
  </si>
  <si>
    <t>ILLUDP70041-ILLUDP50041</t>
  </si>
  <si>
    <t>01C_H703-H513</t>
  </si>
  <si>
    <t>N727-E513</t>
  </si>
  <si>
    <t>N727-N513</t>
  </si>
  <si>
    <t>QIAUDI7425-QIAUDI5425</t>
  </si>
  <si>
    <t>ILLUDP70042-ILLUDP50042</t>
  </si>
  <si>
    <t>01C_H703-H515</t>
  </si>
  <si>
    <t>N727-E515</t>
  </si>
  <si>
    <t>N727-N515</t>
  </si>
  <si>
    <t>QIAUDI7426-QIAUDI5426</t>
  </si>
  <si>
    <t>ILLUDP70043-ILLUDP50043</t>
  </si>
  <si>
    <t>01C_H703-H516</t>
  </si>
  <si>
    <t>N727-E516</t>
  </si>
  <si>
    <t>N727-N516</t>
  </si>
  <si>
    <t>QIAUDI7427-QIAUDI5427</t>
  </si>
  <si>
    <t>ILLUDP70044-ILLUDP50044</t>
  </si>
  <si>
    <t>01C_H703-H517</t>
  </si>
  <si>
    <t>N727-E517</t>
  </si>
  <si>
    <t>N727-N517</t>
  </si>
  <si>
    <t>QIAUDI7428-QIAUDI5428</t>
  </si>
  <si>
    <t>ILLUDP70045-ILLUDP50045</t>
  </si>
  <si>
    <t>01C_H703-H518</t>
  </si>
  <si>
    <t>N727-E518</t>
  </si>
  <si>
    <t>N727-N518</t>
  </si>
  <si>
    <t>QIAUDI7429-QIAUDI5429</t>
  </si>
  <si>
    <t>ILLUDP70046-ILLUDP50046</t>
  </si>
  <si>
    <t>01C_H703-H520</t>
  </si>
  <si>
    <t>N727-E520</t>
  </si>
  <si>
    <t>N727-N520</t>
  </si>
  <si>
    <t>QIAUDI7430-QIAUDI5430</t>
  </si>
  <si>
    <t>ILLUDP70047-ILLUDP50047</t>
  </si>
  <si>
    <t>01C_H703-H521</t>
  </si>
  <si>
    <t>N727-E521</t>
  </si>
  <si>
    <t>N727-N521</t>
  </si>
  <si>
    <t>QIAUDI7431-QIAUDI5431</t>
  </si>
  <si>
    <t>ILLUDP70048-ILLUDP50048</t>
  </si>
  <si>
    <t>01C_H703-H522</t>
  </si>
  <si>
    <t>N727-E522</t>
  </si>
  <si>
    <t>N727-N522</t>
  </si>
  <si>
    <t>QIAUDI7432-QIAUDI5432</t>
  </si>
  <si>
    <t>ILLUDP70049-ILLUDP50049</t>
  </si>
  <si>
    <t>01D_H705-H501</t>
  </si>
  <si>
    <t>N728-E501</t>
  </si>
  <si>
    <t>N728-N501</t>
  </si>
  <si>
    <t>N728-S501</t>
  </si>
  <si>
    <t>QIAUDI7433-QIAUDI5433</t>
  </si>
  <si>
    <t>ILLUDP70050-ILLUDP50050</t>
  </si>
  <si>
    <t>01D_H705-H502</t>
  </si>
  <si>
    <t>N728-E502</t>
  </si>
  <si>
    <t>N728-N502</t>
  </si>
  <si>
    <t>QIAUDI7434-QIAUDI5434</t>
  </si>
  <si>
    <t>ILLUDP70051-ILLUDP50051</t>
  </si>
  <si>
    <t>01D_H705-H503</t>
  </si>
  <si>
    <t>N728-E503</t>
  </si>
  <si>
    <t>N728-N503</t>
  </si>
  <si>
    <t>QIAUDI7435-QIAUDI5435</t>
  </si>
  <si>
    <t>ILLUDP70052-ILLUDP50052</t>
  </si>
  <si>
    <t>01D_H705-H504</t>
  </si>
  <si>
    <t>N728-E504</t>
  </si>
  <si>
    <t>N728-N504</t>
  </si>
  <si>
    <t>N728-S504</t>
  </si>
  <si>
    <t>QIAUDI7436-QIAUDI5436</t>
  </si>
  <si>
    <t>ILLUDP70053-ILLUDP50053</t>
  </si>
  <si>
    <t>01D_H705-H505</t>
  </si>
  <si>
    <t>N728-E505</t>
  </si>
  <si>
    <t>N728-N505</t>
  </si>
  <si>
    <t>QIAUDI7437-QIAUDI5437</t>
  </si>
  <si>
    <t>GenDx028_I702-I506</t>
  </si>
  <si>
    <t>ILLUDP70054-ILLUDP50054</t>
  </si>
  <si>
    <t>01D_H705-H506</t>
  </si>
  <si>
    <t>N728-E506</t>
  </si>
  <si>
    <t>N728-N506</t>
  </si>
  <si>
    <t>QIAUDI7438-QIAUDI5438</t>
  </si>
  <si>
    <t>ILLUDP70055-ILLUDP50055</t>
  </si>
  <si>
    <t>01D_H705-H507</t>
  </si>
  <si>
    <t>N728-E507</t>
  </si>
  <si>
    <t>N728-N507</t>
  </si>
  <si>
    <t>QIAUDI7439-QIAUDI5439</t>
  </si>
  <si>
    <t>ILLUDP70056-ILLUDP50056</t>
  </si>
  <si>
    <t>01D_H705-H508</t>
  </si>
  <si>
    <t>N728-E508</t>
  </si>
  <si>
    <t>N728-N508</t>
  </si>
  <si>
    <t>QIAUDI7440-QIAUDI5440</t>
  </si>
  <si>
    <t>ILLUDP70057-ILLUDP50057</t>
  </si>
  <si>
    <t>01D_H705-H510</t>
  </si>
  <si>
    <t>N728-E510</t>
  </si>
  <si>
    <t>N728-N510</t>
  </si>
  <si>
    <t>QIAUDI7441-QIAUDI5441</t>
  </si>
  <si>
    <t>ILLUDP70058-ILLUDP50058</t>
  </si>
  <si>
    <t>01D_H705-H511</t>
  </si>
  <si>
    <t>N728-E511</t>
  </si>
  <si>
    <t>N728-N511</t>
  </si>
  <si>
    <t>QIAUDI7442-QIAUDI5442</t>
  </si>
  <si>
    <t>ILLUDP70059-ILLUDP50059</t>
  </si>
  <si>
    <t>01D_H705-H513</t>
  </si>
  <si>
    <t>N728-E513</t>
  </si>
  <si>
    <t>N728-N513</t>
  </si>
  <si>
    <t>QIAUDI7443-QIAUDI5443</t>
  </si>
  <si>
    <t>ILLUDP70060-ILLUDP50060</t>
  </si>
  <si>
    <t>01D_H705-H515</t>
  </si>
  <si>
    <t>N728-E515</t>
  </si>
  <si>
    <t>N728-N515</t>
  </si>
  <si>
    <t>QIAUDI7444-QIAUDI5444</t>
  </si>
  <si>
    <t>ILLUDP70061-ILLUDP50061</t>
  </si>
  <si>
    <t>01D_H705-H516</t>
  </si>
  <si>
    <t>N728-E516</t>
  </si>
  <si>
    <t>N728-N516</t>
  </si>
  <si>
    <t>QIAUDI7445-QIAUDI5445</t>
  </si>
  <si>
    <t>ILLUDP70062-ILLUDP50062</t>
  </si>
  <si>
    <t>01D_H705-H517</t>
  </si>
  <si>
    <t>N728-E517</t>
  </si>
  <si>
    <t>N728-N517</t>
  </si>
  <si>
    <t>QIAUDI7446-QIAUDI5446</t>
  </si>
  <si>
    <t>ILLUDP70063-ILLUDP50063</t>
  </si>
  <si>
    <t>01D_H705-H518</t>
  </si>
  <si>
    <t>N728-E518</t>
  </si>
  <si>
    <t>N728-N518</t>
  </si>
  <si>
    <t>QIAUDI7447-QIAUDI5447</t>
  </si>
  <si>
    <t>ILLUDP70064-ILLUDP50064</t>
  </si>
  <si>
    <t>01D_H705-H520</t>
  </si>
  <si>
    <t>N728-E520</t>
  </si>
  <si>
    <t>N728-N520</t>
  </si>
  <si>
    <t>QIAUDI7448-QIAUDI5448</t>
  </si>
  <si>
    <t>ILLUDP70065-ILLUDP50065</t>
  </si>
  <si>
    <t>01D_H705-H521</t>
  </si>
  <si>
    <t>N728-E521</t>
  </si>
  <si>
    <t>N728-N521</t>
  </si>
  <si>
    <t>QIAUDI7449-QIAUDI5449</t>
  </si>
  <si>
    <t>ILLUDP70066-ILLUDP50066</t>
  </si>
  <si>
    <t>01D_H705-H522</t>
  </si>
  <si>
    <t>N728-E522</t>
  </si>
  <si>
    <t>N728-N522</t>
  </si>
  <si>
    <t>QIAUDI7450-QIAUDI5450</t>
  </si>
  <si>
    <t>ILLUDP70067-ILLUDP50067</t>
  </si>
  <si>
    <t>01E_H706-H501</t>
  </si>
  <si>
    <t>N729-E501</t>
  </si>
  <si>
    <t>N729-N501</t>
  </si>
  <si>
    <t>N729-S501</t>
  </si>
  <si>
    <t>QIAUDI7451-QIAUDI5451</t>
  </si>
  <si>
    <t>ILLUDP70068-ILLUDP50068</t>
  </si>
  <si>
    <t>01E_H706-H502</t>
  </si>
  <si>
    <t>N729-E502</t>
  </si>
  <si>
    <t>N729-N502</t>
  </si>
  <si>
    <t>QIAUDI7452-QIAUDI5452</t>
  </si>
  <si>
    <t>ILLUDP70069-ILLUDP50069</t>
  </si>
  <si>
    <t>01E_H706-H503</t>
  </si>
  <si>
    <t>N729-E503</t>
  </si>
  <si>
    <t>N729-N503</t>
  </si>
  <si>
    <t>QIAUDI7453-QIAUDI5453</t>
  </si>
  <si>
    <t>ILLUDP70070-ILLUDP50070</t>
  </si>
  <si>
    <t>01E_H706-H504</t>
  </si>
  <si>
    <t>N729-E504</t>
  </si>
  <si>
    <t>N729-N504</t>
  </si>
  <si>
    <t>N729-S504</t>
  </si>
  <si>
    <t>QIAUDI7454-QIAUDI5454</t>
  </si>
  <si>
    <t>ILLUDP70071-ILLUDP50071</t>
  </si>
  <si>
    <t>01E_H706-H505</t>
  </si>
  <si>
    <t>N729-E505</t>
  </si>
  <si>
    <t>N729-N505</t>
  </si>
  <si>
    <t>QIAUDI7455-QIAUDI5455</t>
  </si>
  <si>
    <t>ILLUDP70072-ILLUDP50072</t>
  </si>
  <si>
    <t>01E_H706-H506</t>
  </si>
  <si>
    <t>N729-E506</t>
  </si>
  <si>
    <t>N729-N506</t>
  </si>
  <si>
    <t>QIAUDI7456-QIAUDI5456</t>
  </si>
  <si>
    <t>ILLUDP70073-ILLUDP50073</t>
  </si>
  <si>
    <t>01E_H706-H507</t>
  </si>
  <si>
    <t>N729-E507</t>
  </si>
  <si>
    <t>N729-N507</t>
  </si>
  <si>
    <t>QIAUDI7457-QIAUDI5457</t>
  </si>
  <si>
    <t>GenDx029_I703-I510</t>
  </si>
  <si>
    <t>ILLUDP70074-ILLUDP50074</t>
  </si>
  <si>
    <t>01E_H706-H508</t>
  </si>
  <si>
    <t>N729-E508</t>
  </si>
  <si>
    <t>N729-N508</t>
  </si>
  <si>
    <t>QIAUDI7458-QIAUDI5458</t>
  </si>
  <si>
    <t>ILLUDP70075-ILLUDP50075</t>
  </si>
  <si>
    <t>01E_H706-H510</t>
  </si>
  <si>
    <t>N729-E510</t>
  </si>
  <si>
    <t>N729-N510</t>
  </si>
  <si>
    <t>QIAUDI7459-QIAUDI5459</t>
  </si>
  <si>
    <t>ILLUDP70076-ILLUDP50076</t>
  </si>
  <si>
    <t>01E_H706-H511</t>
  </si>
  <si>
    <t>N729-E511</t>
  </si>
  <si>
    <t>N729-N511</t>
  </si>
  <si>
    <t>QIAUDI7460-QIAUDI5460</t>
  </si>
  <si>
    <t>ILLUDP70077-ILLUDP50077</t>
  </si>
  <si>
    <t>01E_H706-H513</t>
  </si>
  <si>
    <t>N729-E513</t>
  </si>
  <si>
    <t>N729-N513</t>
  </si>
  <si>
    <t>QIAUDI7461-QIAUDI5461</t>
  </si>
  <si>
    <t>ILLUDP70078-ILLUDP50078</t>
  </si>
  <si>
    <t>01E_H706-H515</t>
  </si>
  <si>
    <t>N729-E515</t>
  </si>
  <si>
    <t>N729-N515</t>
  </si>
  <si>
    <t>QIAUDI7462-QIAUDI5462</t>
  </si>
  <si>
    <t>ILLUDP70079-ILLUDP50079</t>
  </si>
  <si>
    <t>01E_H706-H516</t>
  </si>
  <si>
    <t>N729-E516</t>
  </si>
  <si>
    <t>N729-N516</t>
  </si>
  <si>
    <t>QIAUDI7463-QIAUDI5463</t>
  </si>
  <si>
    <t>ILLUDP70080-ILLUDP50080</t>
  </si>
  <si>
    <t>01E_H706-H517</t>
  </si>
  <si>
    <t>N729-E517</t>
  </si>
  <si>
    <t>N729-N517</t>
  </si>
  <si>
    <t>QIAUDI7464-QIAUDI5464</t>
  </si>
  <si>
    <t>ILLUDP70081-ILLUDP50081</t>
  </si>
  <si>
    <t>01E_H706-H518</t>
  </si>
  <si>
    <t>N729-E518</t>
  </si>
  <si>
    <t>N729-N518</t>
  </si>
  <si>
    <t>QIAUDI7465-QIAUDI5465</t>
  </si>
  <si>
    <t>ILLUDP70082-ILLUDP50082</t>
  </si>
  <si>
    <t>01E_H706-H520</t>
  </si>
  <si>
    <t>N729-E520</t>
  </si>
  <si>
    <t>N729-N520</t>
  </si>
  <si>
    <t>QIAUDI7466-QIAUDI5466</t>
  </si>
  <si>
    <t>ILLUDP70083-ILLUDP50083</t>
  </si>
  <si>
    <t>01E_H706-H521</t>
  </si>
  <si>
    <t>N729-E521</t>
  </si>
  <si>
    <t>N729-N521</t>
  </si>
  <si>
    <t>QIAUDI7467-QIAUDI5467</t>
  </si>
  <si>
    <t>ILLUDP70084-ILLUDP50084</t>
  </si>
  <si>
    <t>01E_H706-H522</t>
  </si>
  <si>
    <t>N729-E522</t>
  </si>
  <si>
    <t>N729-N522</t>
  </si>
  <si>
    <t>QIAUDI7468-QIAUDI5468</t>
  </si>
  <si>
    <t>ILLUDP70085-ILLUDP50085</t>
  </si>
  <si>
    <t>01F_H710-H501</t>
  </si>
  <si>
    <t>QIAUDI7469-QIAUDI5469</t>
  </si>
  <si>
    <t>ILLUDP70086-ILLUDP50086</t>
  </si>
  <si>
    <t>01F_H710-H502</t>
  </si>
  <si>
    <t>QIAUDI7470-QIAUDI5470</t>
  </si>
  <si>
    <t>ILLUDP70087-ILLUDP50087</t>
  </si>
  <si>
    <t>01F_H710-H503</t>
  </si>
  <si>
    <t>QIAUDI7471-QIAUDI5471</t>
  </si>
  <si>
    <t>ILLUDP70088-ILLUDP50088</t>
  </si>
  <si>
    <t>01F_H710-H504</t>
  </si>
  <si>
    <t>QIAUDI7472-QIAUDI5472</t>
  </si>
  <si>
    <t>ILLUDP70089-ILLUDP50089</t>
  </si>
  <si>
    <t>01F_H710-H505</t>
  </si>
  <si>
    <t>QIAUDI7473-QIAUDI5473</t>
  </si>
  <si>
    <t>GenDx030_I704-I510</t>
  </si>
  <si>
    <t>ILLUDP70090-ILLUDP50090</t>
  </si>
  <si>
    <t>01F_H710-H506</t>
  </si>
  <si>
    <t>QIAUDI7474-QIAUDI5474</t>
  </si>
  <si>
    <t>ILLUDP70091-ILLUDP50091</t>
  </si>
  <si>
    <t>01F_H710-H507</t>
  </si>
  <si>
    <t>QIAUDI7475-QIAUDI5475</t>
  </si>
  <si>
    <t>ILLUDP70092-ILLUDP50092</t>
  </si>
  <si>
    <t>01F_H710-H508</t>
  </si>
  <si>
    <t>QIAUDI7476-QIAUDI5476</t>
  </si>
  <si>
    <t>ILLUDP70093-ILLUDP50093</t>
  </si>
  <si>
    <t>01F_H710-H510</t>
  </si>
  <si>
    <t>QIAUDI7477-QIAUDI5477</t>
  </si>
  <si>
    <t>ILLUDP70094-ILLUDP50094</t>
  </si>
  <si>
    <t>01F_H710-H511</t>
  </si>
  <si>
    <t>QIAUDI7478-QIAUDI5478</t>
  </si>
  <si>
    <t>ILLUDP70095-ILLUDP50095</t>
  </si>
  <si>
    <t>01F_H710-H513</t>
  </si>
  <si>
    <t>QIAUDI7479-QIAUDI5479</t>
  </si>
  <si>
    <t>ILLUDP70096-ILLUDP50096</t>
  </si>
  <si>
    <t>01F_H710-H515</t>
  </si>
  <si>
    <t>QIAUDI7480-QIAUDI5480</t>
  </si>
  <si>
    <t>ILLUDP70097-ILLUDP50097</t>
  </si>
  <si>
    <t>01F_H710-H516</t>
  </si>
  <si>
    <t>QIAUDI7481-QIAUDI5481</t>
  </si>
  <si>
    <t>ILLUDP70098-ILLUDP50098</t>
  </si>
  <si>
    <t>01F_H710-H517</t>
  </si>
  <si>
    <t>QIAUDI7482-QIAUDI5482</t>
  </si>
  <si>
    <t>ILLUDP70099-ILLUDP50099</t>
  </si>
  <si>
    <t>01F_H710-H518</t>
  </si>
  <si>
    <t>QIAUDI7483-QIAUDI5483</t>
  </si>
  <si>
    <t>ILLUDP70100-ILLUDP50100</t>
  </si>
  <si>
    <t>01F_H710-H520</t>
  </si>
  <si>
    <t>QIAUDI7484-QIAUDI5484</t>
  </si>
  <si>
    <t>ILLUDP70101-ILLUDP50101</t>
  </si>
  <si>
    <t>01F_H710-H521</t>
  </si>
  <si>
    <t>QIAUDI7485-QIAUDI5485</t>
  </si>
  <si>
    <t>ILLUDP70102-ILLUDP50102</t>
  </si>
  <si>
    <t>01F_H710-H522</t>
  </si>
  <si>
    <t>QIAUDI7486-QIAUDI5486</t>
  </si>
  <si>
    <t>ILLUDP70103-ILLUDP50103</t>
  </si>
  <si>
    <t>01G_H711-H501</t>
  </si>
  <si>
    <t>QIAUDI7487-QIAUDI5487</t>
  </si>
  <si>
    <t>ILLUDP70104-ILLUDP50104</t>
  </si>
  <si>
    <t>01G_H711-H502</t>
  </si>
  <si>
    <t>QIAUDI7488-QIAUDI5488</t>
  </si>
  <si>
    <t>ILLUDP70105-ILLUDP50105</t>
  </si>
  <si>
    <t>01G_H711-H503</t>
  </si>
  <si>
    <t>QIAUDI7489-QIAUDI5489</t>
  </si>
  <si>
    <t>ILLUDP70106-ILLUDP50106</t>
  </si>
  <si>
    <t>01G_H711-H504</t>
  </si>
  <si>
    <t>QIAUDI7490-QIAUDI5490</t>
  </si>
  <si>
    <t>ILLUDP70107-ILLUDP50107</t>
  </si>
  <si>
    <t>01G_H711-H505</t>
  </si>
  <si>
    <t>QIAUDI7491-QIAUDI5491</t>
  </si>
  <si>
    <t>ILLUDP70108-ILLUDP50108</t>
  </si>
  <si>
    <t>01G_H711-H506</t>
  </si>
  <si>
    <t>QIAUDI7492-QIAUDI5492</t>
  </si>
  <si>
    <t>ILLUDP70109-ILLUDP50109</t>
  </si>
  <si>
    <t>01G_H711-H507</t>
  </si>
  <si>
    <t>QIAUDI7493-QIAUDI5493</t>
  </si>
  <si>
    <t>GenDx031_I703-I514</t>
  </si>
  <si>
    <t>ILLUDP70110-ILLUDP50110</t>
  </si>
  <si>
    <t>01G_H711-H508</t>
  </si>
  <si>
    <t>QIAUDI7494-QIAUDI5494</t>
  </si>
  <si>
    <t>ILLUDP70111-ILLUDP50111</t>
  </si>
  <si>
    <t>01G_H711-H510</t>
  </si>
  <si>
    <t>QIAUDI7495-QIAUDI5495</t>
  </si>
  <si>
    <t>ILLUDP70112-ILLUDP50112</t>
  </si>
  <si>
    <t>01G_H711-H511</t>
  </si>
  <si>
    <t>QIAUDI7496-QIAUDI5496</t>
  </si>
  <si>
    <t>ILLUDP70113-ILLUDP50113</t>
  </si>
  <si>
    <t>01G_H711-H513</t>
  </si>
  <si>
    <t>QIAUDI7497-QIAUDI5497</t>
  </si>
  <si>
    <t>ILLUDP70114-ILLUDP50114</t>
  </si>
  <si>
    <t>01G_H711-H515</t>
  </si>
  <si>
    <t>QIAUDI7498-QIAUDI5498</t>
  </si>
  <si>
    <t>ILLUDP70115-ILLUDP50115</t>
  </si>
  <si>
    <t>01G_H711-H516</t>
  </si>
  <si>
    <t>QIAUDI7499-QIAUDI5499</t>
  </si>
  <si>
    <t>ILLUDP70116-ILLUDP50116</t>
  </si>
  <si>
    <t>01G_H711-H517</t>
  </si>
  <si>
    <t>QIAUDI7500-QIAUDI5500</t>
  </si>
  <si>
    <t>ILLUDP70117-ILLUDP50117</t>
  </si>
  <si>
    <t>01G_H711-H518</t>
  </si>
  <si>
    <t>QIAUDI7501-QIAUDI5501</t>
  </si>
  <si>
    <t>ILLUDP70118-ILLUDP50118</t>
  </si>
  <si>
    <t>01G_H711-H520</t>
  </si>
  <si>
    <t>QIAUDI7502-QIAUDI5502</t>
  </si>
  <si>
    <t>ILLUDP70119-ILLUDP50119</t>
  </si>
  <si>
    <t>01G_H711-H521</t>
  </si>
  <si>
    <t>QIAUDI7503-QIAUDI5503</t>
  </si>
  <si>
    <t>ILLUDP70120-ILLUDP50120</t>
  </si>
  <si>
    <t>01G_H711-H522</t>
  </si>
  <si>
    <t>QIAUDI7504-QIAUDI5504</t>
  </si>
  <si>
    <t>ILLUDP70121-ILLUDP50121</t>
  </si>
  <si>
    <t>01H_H714-H501</t>
  </si>
  <si>
    <t>QIAUDI7505-QIAUDI5505</t>
  </si>
  <si>
    <t>ILLUDP70122-ILLUDP50122</t>
  </si>
  <si>
    <t>01H_H714-H502</t>
  </si>
  <si>
    <t>QIAUDI7506-QIAUDI5506</t>
  </si>
  <si>
    <t>ILLUDP70123-ILLUDP50123</t>
  </si>
  <si>
    <t>01H_H714-H503</t>
  </si>
  <si>
    <t>QIAUDI7507-QIAUDI5507</t>
  </si>
  <si>
    <t>ILLUDP70124-ILLUDP50124</t>
  </si>
  <si>
    <t>01H_H714-H504</t>
  </si>
  <si>
    <t>QIAUDI7508-QIAUDI5508</t>
  </si>
  <si>
    <t>ILLUDP70125-ILLUDP50125</t>
  </si>
  <si>
    <t>01H_H714-H505</t>
  </si>
  <si>
    <t>QIAUDI7509-QIAUDI5509</t>
  </si>
  <si>
    <t>GenDx032_I704-I514</t>
  </si>
  <si>
    <t>ILLUDP70126-ILLUDP50126</t>
  </si>
  <si>
    <t>01H_H714-H506</t>
  </si>
  <si>
    <t>QIAUDI7510-QIAUDI5510</t>
  </si>
  <si>
    <t>ILLUDP70127-ILLUDP50127</t>
  </si>
  <si>
    <t>01H_H714-H507</t>
  </si>
  <si>
    <t>QIAUDI7511-QIAUDI5511</t>
  </si>
  <si>
    <t>ILLUDP70128-ILLUDP50128</t>
  </si>
  <si>
    <t>01H_H714-H508</t>
  </si>
  <si>
    <t>QIAUDI7512-QIAUDI5512</t>
  </si>
  <si>
    <t>ILLUDP70129-ILLUDP50129</t>
  </si>
  <si>
    <t>01H_H714-H510</t>
  </si>
  <si>
    <t>QIAUDI7513-QIAUDI5513</t>
  </si>
  <si>
    <t>GenDx033_I703-I502</t>
  </si>
  <si>
    <t>ILLUDP70130-ILLUDP50130</t>
  </si>
  <si>
    <t>01H_H714-H511</t>
  </si>
  <si>
    <t>QIAUDI7514-QIAUDI5514</t>
  </si>
  <si>
    <t>ILLUDP70131-ILLUDP50131</t>
  </si>
  <si>
    <t>01H_H714-H513</t>
  </si>
  <si>
    <t>QIAUDI7515-QIAUDI5515</t>
  </si>
  <si>
    <t>ILLUDP70132-ILLUDP50132</t>
  </si>
  <si>
    <t>01H_H714-H515</t>
  </si>
  <si>
    <t>QIAUDI7516-QIAUDI5516</t>
  </si>
  <si>
    <t>ILLUDP70133-ILLUDP50133</t>
  </si>
  <si>
    <t>01H_H714-H516</t>
  </si>
  <si>
    <t>QIAUDI7517-QIAUDI5517</t>
  </si>
  <si>
    <t>ILLUDP70134-ILLUDP50134</t>
  </si>
  <si>
    <t>01H_H714-H517</t>
  </si>
  <si>
    <t>QIAUDI7518-QIAUDI5518</t>
  </si>
  <si>
    <t>ILLUDP70135-ILLUDP50135</t>
  </si>
  <si>
    <t>01H_H714-H518</t>
  </si>
  <si>
    <t>QIAUDI7519-QIAUDI5519</t>
  </si>
  <si>
    <t>ILLUDP70136-ILLUDP50136</t>
  </si>
  <si>
    <t>01H_H714-H520</t>
  </si>
  <si>
    <t>QIAUDI7520-QIAUDI5520</t>
  </si>
  <si>
    <t>ILLUDP70137-ILLUDP50137</t>
  </si>
  <si>
    <t>01H_H714-H521</t>
  </si>
  <si>
    <t>QIAUDI7521-QIAUDI5521</t>
  </si>
  <si>
    <t>ILLUDP70138-ILLUDP50138</t>
  </si>
  <si>
    <t>01H_H714-H522</t>
  </si>
  <si>
    <t>QIAUDI7522-QIAUDI5522</t>
  </si>
  <si>
    <t>ILLUDP70139-ILLUDP50139</t>
  </si>
  <si>
    <t>02A_H702-H501</t>
  </si>
  <si>
    <t>QIAUDI7523-QIAUDI5523</t>
  </si>
  <si>
    <t>ILLUDP70140-ILLUDP50140</t>
  </si>
  <si>
    <t>02A_H702-H502</t>
  </si>
  <si>
    <t>QIAUDI7524-QIAUDI5524</t>
  </si>
  <si>
    <t>ILLUDP70141-ILLUDP50141</t>
  </si>
  <si>
    <t>02A_H702-H503</t>
  </si>
  <si>
    <t>QIAUDI7525-QIAUDI5525</t>
  </si>
  <si>
    <t>ILLUDP70142-ILLUDP50142</t>
  </si>
  <si>
    <t>02A_H702-H504</t>
  </si>
  <si>
    <t>QIAUDI7526-QIAUDI5526</t>
  </si>
  <si>
    <t>ILLUDP70143-ILLUDP50143</t>
  </si>
  <si>
    <t>02A_H702-H505</t>
  </si>
  <si>
    <t>QIAUDI7527-QIAUDI5527</t>
  </si>
  <si>
    <t>ILLUDP70144-ILLUDP50144</t>
  </si>
  <si>
    <t>02A_H702-H506</t>
  </si>
  <si>
    <t>QIAUDI7528-QIAUDI5528</t>
  </si>
  <si>
    <t>ILLUDP70145-ILLUDP50145</t>
  </si>
  <si>
    <t>02A_H702-H507</t>
  </si>
  <si>
    <t>QIAUDI7529-QIAUDI5529</t>
  </si>
  <si>
    <t>GenDx034_I704-I502</t>
  </si>
  <si>
    <t>ILLUDP70146-ILLUDP50146</t>
  </si>
  <si>
    <t>02A_H702-H508</t>
  </si>
  <si>
    <t>QIAUDI7530-QIAUDI5530</t>
  </si>
  <si>
    <t>ILLUDP70147-ILLUDP50147</t>
  </si>
  <si>
    <t>02A_H702-H510</t>
  </si>
  <si>
    <t>QIAUDI7531-QIAUDI5531</t>
  </si>
  <si>
    <t>ILLUDP70148-ILLUDP50148</t>
  </si>
  <si>
    <t>02A_H702-H511</t>
  </si>
  <si>
    <t>QIAUDI7532-QIAUDI5532</t>
  </si>
  <si>
    <t>ILLUDP70149-ILLUDP50149</t>
  </si>
  <si>
    <t>02A_H702-H513</t>
  </si>
  <si>
    <t>QIAUDI7533-QIAUDI5533</t>
  </si>
  <si>
    <t>ILLUDP70150-ILLUDP50150</t>
  </si>
  <si>
    <t>02A_H702-H515</t>
  </si>
  <si>
    <t>QIAUDI7534-QIAUDI5534</t>
  </si>
  <si>
    <t>ILLUDP70151-ILLUDP50151</t>
  </si>
  <si>
    <t>02A_H702-H516</t>
  </si>
  <si>
    <t>QIAUDI7535-QIAUDI5535</t>
  </si>
  <si>
    <t>ILLUDP70152-ILLUDP50152</t>
  </si>
  <si>
    <t>02A_H702-H517</t>
  </si>
  <si>
    <t>QIAUDI7536-QIAUDI5536</t>
  </si>
  <si>
    <t>ILLUDP70153-ILLUDP50153</t>
  </si>
  <si>
    <t>02A_H702-H518</t>
  </si>
  <si>
    <t>QIAUDI7537-QIAUDI5537</t>
  </si>
  <si>
    <t>ILLUDP70154-ILLUDP50154</t>
  </si>
  <si>
    <t>02A_H702-H520</t>
  </si>
  <si>
    <t>QIAUDI7538-QIAUDI5538</t>
  </si>
  <si>
    <t>ILLUDP70155-ILLUDP50155</t>
  </si>
  <si>
    <t>02A_H702-H521</t>
  </si>
  <si>
    <t>QIAUDI7539-QIAUDI5539</t>
  </si>
  <si>
    <t>ILLUDP70156-ILLUDP50156</t>
  </si>
  <si>
    <t>02A_H702-H522</t>
  </si>
  <si>
    <t>QIAUDI7540-QIAUDI5540</t>
  </si>
  <si>
    <t>ILLUDP70157-ILLUDP50157</t>
  </si>
  <si>
    <t>02B_H703-H501</t>
  </si>
  <si>
    <t>QIAUDI7541-QIAUDI5541</t>
  </si>
  <si>
    <t>ILLUDP70158-ILLUDP50158</t>
  </si>
  <si>
    <t>02B_H703-H502</t>
  </si>
  <si>
    <t>QIAUDI7542-QIAUDI5542</t>
  </si>
  <si>
    <t>ILLUDP70159-ILLUDP50159</t>
  </si>
  <si>
    <t>02B_H703-H503</t>
  </si>
  <si>
    <t>QIAUDI7543-QIAUDI5543</t>
  </si>
  <si>
    <t>ILLUDP70160-ILLUDP50160</t>
  </si>
  <si>
    <t>02B_H703-H504</t>
  </si>
  <si>
    <t>QIAUDI7544-QIAUDI5544</t>
  </si>
  <si>
    <t>ILLUDP70161-ILLUDP50161</t>
  </si>
  <si>
    <t>02B_H703-H505</t>
  </si>
  <si>
    <t>QIAUDI7545-QIAUDI5545</t>
  </si>
  <si>
    <t>ILLUDP70162-ILLUDP50162</t>
  </si>
  <si>
    <t>02B_H703-H506</t>
  </si>
  <si>
    <t>QIAUDI7546-QIAUDI5546</t>
  </si>
  <si>
    <t>ILLUDP70163-ILLUDP50163</t>
  </si>
  <si>
    <t>02B_H703-H507</t>
  </si>
  <si>
    <t>QIAUDI7547-QIAUDI5547</t>
  </si>
  <si>
    <t>ILLUDP70164-ILLUDP50164</t>
  </si>
  <si>
    <t>02B_H703-H508</t>
  </si>
  <si>
    <t>QIAUDI7548-QIAUDI5548</t>
  </si>
  <si>
    <t>ILLUDP70165-ILLUDP50165</t>
  </si>
  <si>
    <t>02B_H703-H510</t>
  </si>
  <si>
    <t>QIAUDI7549-QIAUDI5549</t>
  </si>
  <si>
    <t>GenDx035_I703-I506</t>
  </si>
  <si>
    <t>ILLUDP70166-ILLUDP50166</t>
  </si>
  <si>
    <t>02B_H703-H511</t>
  </si>
  <si>
    <t>QIAUDI7550-QIAUDI5550</t>
  </si>
  <si>
    <t>ILLUDP70167-ILLUDP50167</t>
  </si>
  <si>
    <t>02B_H703-H513</t>
  </si>
  <si>
    <t>QIAUDI7551-QIAUDI5551</t>
  </si>
  <si>
    <t>ILLUDP70168-ILLUDP50168</t>
  </si>
  <si>
    <t>02B_H703-H515</t>
  </si>
  <si>
    <t>QIAUDI7552-QIAUDI5552</t>
  </si>
  <si>
    <t>ILLUDP70169-ILLUDP50169</t>
  </si>
  <si>
    <t>02B_H703-H516</t>
  </si>
  <si>
    <t>QIAUDI7553-QIAUDI5553</t>
  </si>
  <si>
    <t>ILLUDP70170-ILLUDP50170</t>
  </si>
  <si>
    <t>02B_H703-H517</t>
  </si>
  <si>
    <t>QIAUDI7554-QIAUDI5554</t>
  </si>
  <si>
    <t>ILLUDP70171-ILLUDP50171</t>
  </si>
  <si>
    <t>02B_H703-H518</t>
  </si>
  <si>
    <t>QIAUDI7555-QIAUDI5555</t>
  </si>
  <si>
    <t>ILLUDP70172-ILLUDP50172</t>
  </si>
  <si>
    <t>02B_H703-H520</t>
  </si>
  <si>
    <t>QIAUDI7556-QIAUDI5556</t>
  </si>
  <si>
    <t>ILLUDP70173-ILLUDP50173</t>
  </si>
  <si>
    <t>02B_H703-H521</t>
  </si>
  <si>
    <t>QIAUDI7557-QIAUDI5557</t>
  </si>
  <si>
    <t>ILLUDP70174-ILLUDP50174</t>
  </si>
  <si>
    <t>02B_H703-H522</t>
  </si>
  <si>
    <t>QIAUDI7558-QIAUDI5558</t>
  </si>
  <si>
    <t>ILLUDP70175-ILLUDP50175</t>
  </si>
  <si>
    <t>02C_H701-H501</t>
  </si>
  <si>
    <t>QIAUDI7559-QIAUDI5559</t>
  </si>
  <si>
    <t>ILLUDP70176-ILLUDP50176</t>
  </si>
  <si>
    <t>02C_H701-H502</t>
  </si>
  <si>
    <t>QIAUDI7560-QIAUDI5560</t>
  </si>
  <si>
    <t>ILLUDP70177-ILLUDP50177</t>
  </si>
  <si>
    <t>02C_H701-H503</t>
  </si>
  <si>
    <t>QIAUDI7561-QIAUDI5561</t>
  </si>
  <si>
    <t>ILLUDP70178-ILLUDP50178</t>
  </si>
  <si>
    <t>02C_H701-H504</t>
  </si>
  <si>
    <t>QIAUDI7562-QIAUDI5562</t>
  </si>
  <si>
    <t>ILLUDP70179-ILLUDP50179</t>
  </si>
  <si>
    <t>02C_H701-H505</t>
  </si>
  <si>
    <t>QIAUDI7563-QIAUDI5563</t>
  </si>
  <si>
    <t>ILLUDP70180-ILLUDP50180</t>
  </si>
  <si>
    <t>02C_H701-H506</t>
  </si>
  <si>
    <t>QIAUDI7564-QIAUDI5564</t>
  </si>
  <si>
    <t>ILLUDP70181-ILLUDP50181</t>
  </si>
  <si>
    <t>02C_H701-H507</t>
  </si>
  <si>
    <t>QIAUDI7565-QIAUDI5565</t>
  </si>
  <si>
    <t>GenDx036_I704-I506</t>
  </si>
  <si>
    <t>ILLUDP70182-ILLUDP50182</t>
  </si>
  <si>
    <t>02C_H701-H508</t>
  </si>
  <si>
    <t>QIAUDI7566-QIAUDI5566</t>
  </si>
  <si>
    <t>ILLUDP70183-ILLUDP50183</t>
  </si>
  <si>
    <t>02C_H701-H510</t>
  </si>
  <si>
    <t>QIAUDI7567-QIAUDI5567</t>
  </si>
  <si>
    <t>ILLUDP70184-ILLUDP50184</t>
  </si>
  <si>
    <t>02C_H701-H511</t>
  </si>
  <si>
    <t>QIAUDI7568-QIAUDI5568</t>
  </si>
  <si>
    <t>ILLUDP70185-ILLUDP50185</t>
  </si>
  <si>
    <t>02C_H701-H513</t>
  </si>
  <si>
    <t>QIAUDI7569-QIAUDI5569</t>
  </si>
  <si>
    <t>ILLUDP70186-ILLUDP50186</t>
  </si>
  <si>
    <t>02C_H701-H515</t>
  </si>
  <si>
    <t>QIAUDI7570-QIAUDI5570</t>
  </si>
  <si>
    <t>ILLUDP70187-ILLUDP50187</t>
  </si>
  <si>
    <t>02C_H701-H516</t>
  </si>
  <si>
    <t>QIAUDI7571-QIAUDI5571</t>
  </si>
  <si>
    <t>ILLUDP70188-ILLUDP50188</t>
  </si>
  <si>
    <t>02C_H701-H517</t>
  </si>
  <si>
    <t>QIAUDI7572-QIAUDI5572</t>
  </si>
  <si>
    <t>ILLUDP70189-ILLUDP50189</t>
  </si>
  <si>
    <t>02C_H701-H518</t>
  </si>
  <si>
    <t>QIAUDI7573-QIAUDI5573</t>
  </si>
  <si>
    <t>ILLUDP70190-ILLUDP50190</t>
  </si>
  <si>
    <t>02C_H701-H520</t>
  </si>
  <si>
    <t>QIAUDI7574-QIAUDI5574</t>
  </si>
  <si>
    <t>ILLUDP70191-ILLUDP50191</t>
  </si>
  <si>
    <t>02C_H701-H521</t>
  </si>
  <si>
    <t>QIAUDI7575-QIAUDI5575</t>
  </si>
  <si>
    <t>ILLUDP70192-ILLUDP50192</t>
  </si>
  <si>
    <t>02C_H701-H522</t>
  </si>
  <si>
    <t>QIAUDI7576-QIAUDI5576</t>
  </si>
  <si>
    <t>ILLUDP70193-ILLUDP50193</t>
  </si>
  <si>
    <t>02D_H707-H501</t>
  </si>
  <si>
    <t>QIAUDI7577-QIAUDI5577</t>
  </si>
  <si>
    <t>ILLUDP70194-ILLUDP50194</t>
  </si>
  <si>
    <t>02D_H707-H502</t>
  </si>
  <si>
    <t>QIAUDI7578-QIAUDI5578</t>
  </si>
  <si>
    <t>ILLUDP70195-ILLUDP50195</t>
  </si>
  <si>
    <t>02D_H707-H503</t>
  </si>
  <si>
    <t>QIAUDI7579-QIAUDI5579</t>
  </si>
  <si>
    <t>ILLUDP70196-ILLUDP50196</t>
  </si>
  <si>
    <t>02D_H707-H504</t>
  </si>
  <si>
    <t>QIAUDI7580-QIAUDI5580</t>
  </si>
  <si>
    <t>ILLUDP70197-ILLUDP50197</t>
  </si>
  <si>
    <t>02D_H707-H505</t>
  </si>
  <si>
    <t>QIAUDI7581-QIAUDI5581</t>
  </si>
  <si>
    <t>ILLUDP70198-ILLUDP50198</t>
  </si>
  <si>
    <t>02D_H707-H506</t>
  </si>
  <si>
    <t>QIAUDI7582-QIAUDI5582</t>
  </si>
  <si>
    <t>ILLUDP70199-ILLUDP50199</t>
  </si>
  <si>
    <t>02D_H707-H507</t>
  </si>
  <si>
    <t>QIAUDI7583-QIAUDI5583</t>
  </si>
  <si>
    <t>ILLUDP70200-ILLUDP50200</t>
  </si>
  <si>
    <t>02D_H707-H508</t>
  </si>
  <si>
    <t>QIAUDI7584-QIAUDI5584</t>
  </si>
  <si>
    <t>ILLUDP70201-ILLUDP50201</t>
  </si>
  <si>
    <t>02D_H707-H510</t>
  </si>
  <si>
    <t>QIAUDI7585-QIAUDI5585</t>
  </si>
  <si>
    <t>GenDx037_I705-I510</t>
  </si>
  <si>
    <t>ILLUDP70202-ILLUDP50202</t>
  </si>
  <si>
    <t>02D_H707-H511</t>
  </si>
  <si>
    <t>QIAUDI7586-QIAUDI5586</t>
  </si>
  <si>
    <t>ILLUDP70203-ILLUDP50203</t>
  </si>
  <si>
    <t>02D_H707-H513</t>
  </si>
  <si>
    <t>QIAUDI7587-QIAUDI5587</t>
  </si>
  <si>
    <t>ILLUDP70204-ILLUDP50204</t>
  </si>
  <si>
    <t>02D_H707-H515</t>
  </si>
  <si>
    <t>QIAUDI7588-QIAUDI5588</t>
  </si>
  <si>
    <t>ILLUDP70205-ILLUDP50205</t>
  </si>
  <si>
    <t>02D_H707-H516</t>
  </si>
  <si>
    <t>QIAUDI7589-QIAUDI5589</t>
  </si>
  <si>
    <t>ILLUDP70206-ILLUDP50206</t>
  </si>
  <si>
    <t>02D_H707-H517</t>
  </si>
  <si>
    <t>QIAUDI7590-QIAUDI5590</t>
  </si>
  <si>
    <t>ILLUDP70207-ILLUDP50207</t>
  </si>
  <si>
    <t>02D_H707-H518</t>
  </si>
  <si>
    <t>QIAUDI7591-QIAUDI5591</t>
  </si>
  <si>
    <t>ILLUDP70208-ILLUDP50208</t>
  </si>
  <si>
    <t>02D_H707-H520</t>
  </si>
  <si>
    <t>QIAUDI7592-QIAUDI5592</t>
  </si>
  <si>
    <t>ILLUDP70209-ILLUDP50209</t>
  </si>
  <si>
    <t>02D_H707-H521</t>
  </si>
  <si>
    <t>QIAUDI7593-QIAUDI5593</t>
  </si>
  <si>
    <t>ILLUDP70210-ILLUDP50210</t>
  </si>
  <si>
    <t>02D_H707-H522</t>
  </si>
  <si>
    <t>QIAUDI7594-QIAUDI5594</t>
  </si>
  <si>
    <t>ILLUDP70211-ILLUDP50211</t>
  </si>
  <si>
    <t>02E_H712-H501</t>
  </si>
  <si>
    <t>QIAUDI7595-QIAUDI5595</t>
  </si>
  <si>
    <t>ILLUDP70212-ILLUDP50212</t>
  </si>
  <si>
    <t>02E_H712-H502</t>
  </si>
  <si>
    <t>QIAUDI7596-QIAUDI5596</t>
  </si>
  <si>
    <t>ILLUDP70213-ILLUDP50213</t>
  </si>
  <si>
    <t>02E_H712-H503</t>
  </si>
  <si>
    <t>QIAUDI7597-QIAUDI5597</t>
  </si>
  <si>
    <t>ILLUDP70214-ILLUDP50214</t>
  </si>
  <si>
    <t>02E_H712-H504</t>
  </si>
  <si>
    <t>QIAUDI7598-QIAUDI5598</t>
  </si>
  <si>
    <t>ILLUDP70215-ILLUDP50215</t>
  </si>
  <si>
    <t>02E_H712-H505</t>
  </si>
  <si>
    <t>QIAUDI7599-QIAUDI5599</t>
  </si>
  <si>
    <t>ILLUDP70216-ILLUDP50216</t>
  </si>
  <si>
    <t>02E_H712-H506</t>
  </si>
  <si>
    <t>QIAUDI7600-QIAUDI5600</t>
  </si>
  <si>
    <t>ILLUDP70217-ILLUDP50217</t>
  </si>
  <si>
    <t>02E_H712-H507</t>
  </si>
  <si>
    <t>QIAUDI7601-QIAUDI5601</t>
  </si>
  <si>
    <t>GenDx038_I706-I510</t>
  </si>
  <si>
    <t>ILLUDP70218-ILLUDP50218</t>
  </si>
  <si>
    <t>02E_H712-H508</t>
  </si>
  <si>
    <t>QIAUDI7602-QIAUDI5602</t>
  </si>
  <si>
    <t>ILLUDP70219-ILLUDP50219</t>
  </si>
  <si>
    <t>02E_H712-H510</t>
  </si>
  <si>
    <t>QIAUDI7603-QIAUDI5603</t>
  </si>
  <si>
    <t>ILLUDP70220-ILLUDP50220</t>
  </si>
  <si>
    <t>02E_H712-H511</t>
  </si>
  <si>
    <t>QIAUDI7604-QIAUDI5604</t>
  </si>
  <si>
    <t>ILLUDP70221-ILLUDP50221</t>
  </si>
  <si>
    <t>02E_H712-H513</t>
  </si>
  <si>
    <t>QIAUDI7605-QIAUDI5605</t>
  </si>
  <si>
    <t>ILLUDP70222-ILLUDP50222</t>
  </si>
  <si>
    <t>02E_H712-H515</t>
  </si>
  <si>
    <t>QIAUDI7606-QIAUDI5606</t>
  </si>
  <si>
    <t>ILLUDP70223-ILLUDP50223</t>
  </si>
  <si>
    <t>02E_H712-H516</t>
  </si>
  <si>
    <t>QIAUDI7607-QIAUDI5607</t>
  </si>
  <si>
    <t>ILLUDP70224-ILLUDP50224</t>
  </si>
  <si>
    <t>02E_H712-H517</t>
  </si>
  <si>
    <t>QIAUDI7608-QIAUDI5608</t>
  </si>
  <si>
    <t>ILLUDP70225-ILLUDP50225</t>
  </si>
  <si>
    <t>02E_H712-H518</t>
  </si>
  <si>
    <t>QIAUDI7609-QIAUDI5609</t>
  </si>
  <si>
    <t>ILLUDP70226-ILLUDP50226</t>
  </si>
  <si>
    <t>02E_H712-H520</t>
  </si>
  <si>
    <t>QIAUDI7610-QIAUDI5610</t>
  </si>
  <si>
    <t>ILLUDP70227-ILLUDP50227</t>
  </si>
  <si>
    <t>02E_H712-H521</t>
  </si>
  <si>
    <t>QIAUDI7611-QIAUDI5611</t>
  </si>
  <si>
    <t>ILLUDP70228-ILLUDP50228</t>
  </si>
  <si>
    <t>02E_H712-H522</t>
  </si>
  <si>
    <t>QIAUDI7612-QIAUDI5612</t>
  </si>
  <si>
    <t>ILLUDP70229-ILLUDP50229</t>
  </si>
  <si>
    <t>02F_H711-H501</t>
  </si>
  <si>
    <t>QIAUDI7613-QIAUDI5613</t>
  </si>
  <si>
    <t>ILLUDP70230-ILLUDP50230</t>
  </si>
  <si>
    <t>02F_H711-H502</t>
  </si>
  <si>
    <t>QIAUDI7614-QIAUDI5614</t>
  </si>
  <si>
    <t>ILLUDP70231-ILLUDP50231</t>
  </si>
  <si>
    <t>02F_H711-H503</t>
  </si>
  <si>
    <t>QIAUDI7615-QIAUDI5615</t>
  </si>
  <si>
    <t>ILLUDP70232-ILLUDP50232</t>
  </si>
  <si>
    <t>02F_H711-H504</t>
  </si>
  <si>
    <t>QIAUDI7616-QIAUDI5616</t>
  </si>
  <si>
    <t>ILLUDP70233-ILLUDP50233</t>
  </si>
  <si>
    <t>02F_H711-H505</t>
  </si>
  <si>
    <t>QIAUDI7617-QIAUDI5617</t>
  </si>
  <si>
    <t>ILLUDP70234-ILLUDP50234</t>
  </si>
  <si>
    <t>02F_H711-H506</t>
  </si>
  <si>
    <t>QIAUDI7618-QIAUDI5618</t>
  </si>
  <si>
    <t>ILLUDP70235-ILLUDP50235</t>
  </si>
  <si>
    <t>02F_H711-H507</t>
  </si>
  <si>
    <t>QIAUDI7619-QIAUDI5619</t>
  </si>
  <si>
    <t>ILLUDP70236-ILLUDP50236</t>
  </si>
  <si>
    <t>02F_H711-H508</t>
  </si>
  <si>
    <t>QIAUDI7620-QIAUDI5620</t>
  </si>
  <si>
    <t>ILLUDP70237-ILLUDP50237</t>
  </si>
  <si>
    <t>02F_H711-H510</t>
  </si>
  <si>
    <t>QIAUDI7621-QIAUDI5621</t>
  </si>
  <si>
    <t>GenDx039_I705-I514</t>
  </si>
  <si>
    <t>ILLUDP70238-ILLUDP50238</t>
  </si>
  <si>
    <t>02F_H711-H511</t>
  </si>
  <si>
    <t>QIAUDI7622-QIAUDI5622</t>
  </si>
  <si>
    <t>ILLUDP70239-ILLUDP50239</t>
  </si>
  <si>
    <t>02F_H711-H513</t>
  </si>
  <si>
    <t>QIAUDI7623-QIAUDI5623</t>
  </si>
  <si>
    <t>ILLUDP70240-ILLUDP50240</t>
  </si>
  <si>
    <t>02F_H711-H515</t>
  </si>
  <si>
    <t>QIAUDI7624-QIAUDI5624</t>
  </si>
  <si>
    <t>ILLUDP70241-ILLUDP50241</t>
  </si>
  <si>
    <t>02F_H711-H516</t>
  </si>
  <si>
    <t>QIAUDI7625-QIAUDI5625</t>
  </si>
  <si>
    <t>ILLUDP70242-ILLUDP50242</t>
  </si>
  <si>
    <t>02F_H711-H517</t>
  </si>
  <si>
    <t>QIAUDI7626-QIAUDI5626</t>
  </si>
  <si>
    <t>ILLUDP70243-ILLUDP50243</t>
  </si>
  <si>
    <t>02F_H711-H518</t>
  </si>
  <si>
    <t>QIAUDI7627-QIAUDI5627</t>
  </si>
  <si>
    <t>ILLUDP70244-ILLUDP50244</t>
  </si>
  <si>
    <t>02F_H711-H520</t>
  </si>
  <si>
    <t>QIAUDI7628-QIAUDI5628</t>
  </si>
  <si>
    <t>ILLUDP70245-ILLUDP50245</t>
  </si>
  <si>
    <t>02F_H711-H521</t>
  </si>
  <si>
    <t>QIAUDI7629-QIAUDI5629</t>
  </si>
  <si>
    <t>ILLUDP70246-ILLUDP50246</t>
  </si>
  <si>
    <t>02F_H711-H522</t>
  </si>
  <si>
    <t>QIAUDI7630-QIAUDI5630</t>
  </si>
  <si>
    <t>ILLUDP70247-ILLUDP50247</t>
  </si>
  <si>
    <t>02G_H714-H501</t>
  </si>
  <si>
    <t>QIAUDI7631-QIAUDI5631</t>
  </si>
  <si>
    <t>ILLUDP70248-ILLUDP50248</t>
  </si>
  <si>
    <t>02G_H714-H502</t>
  </si>
  <si>
    <t>QIAUDI7632-QIAUDI5632</t>
  </si>
  <si>
    <t>ILLUDP70249-ILLUDP50249</t>
  </si>
  <si>
    <t>02G_H714-H503</t>
  </si>
  <si>
    <t>QIAUDI7633-QIAUDI5633</t>
  </si>
  <si>
    <t>ILLUDP70250-ILLUDP50250</t>
  </si>
  <si>
    <t>02G_H714-H504</t>
  </si>
  <si>
    <t>QIAUDI7634-QIAUDI5634</t>
  </si>
  <si>
    <t>ILLUDP70251-ILLUDP50251</t>
  </si>
  <si>
    <t>02G_H714-H505</t>
  </si>
  <si>
    <t>QIAUDI7635-QIAUDI5635</t>
  </si>
  <si>
    <t>ILLUDP70252-ILLUDP50252</t>
  </si>
  <si>
    <t>02G_H714-H506</t>
  </si>
  <si>
    <t>QIAUDI7636-QIAUDI5636</t>
  </si>
  <si>
    <t>ILLUDP70253-ILLUDP50253</t>
  </si>
  <si>
    <t>02G_H714-H507</t>
  </si>
  <si>
    <t>QIAUDI7637-QIAUDI5637</t>
  </si>
  <si>
    <t>GenDx040_I706-I514</t>
  </si>
  <si>
    <t>ILLUDP70254-ILLUDP50254</t>
  </si>
  <si>
    <t>02G_H714-H508</t>
  </si>
  <si>
    <t>QIAUDI7638-QIAUDI5638</t>
  </si>
  <si>
    <t>ILLUDP70255-ILLUDP50255</t>
  </si>
  <si>
    <t>02G_H714-H510</t>
  </si>
  <si>
    <t>QIAUDI7639-QIAUDI5639</t>
  </si>
  <si>
    <t>ILLUDP70256-ILLUDP50256</t>
  </si>
  <si>
    <t>02G_H714-H511</t>
  </si>
  <si>
    <t>QIAUDI7640-QIAUDI5640</t>
  </si>
  <si>
    <t>ILLUDP70257-ILLUDP50257</t>
  </si>
  <si>
    <t>02G_H714-H513</t>
  </si>
  <si>
    <t>QIAUDI7641-QIAUDI5641</t>
  </si>
  <si>
    <t>GenDx041_I705-I502</t>
  </si>
  <si>
    <t>ILLUDP70258-ILLUDP50258</t>
  </si>
  <si>
    <t>02G_H714-H515</t>
  </si>
  <si>
    <t>QIAUDI7642-QIAUDI5642</t>
  </si>
  <si>
    <t>ILLUDP70259-ILLUDP50259</t>
  </si>
  <si>
    <t>02G_H714-H516</t>
  </si>
  <si>
    <t>QIAUDI7643-QIAUDI5643</t>
  </si>
  <si>
    <t>ILLUDP70260-ILLUDP50260</t>
  </si>
  <si>
    <t>02G_H714-H517</t>
  </si>
  <si>
    <t>QIAUDI7644-QIAUDI5644</t>
  </si>
  <si>
    <t>ILLUDP70261-ILLUDP50261</t>
  </si>
  <si>
    <t>02G_H714-H518</t>
  </si>
  <si>
    <t>QIAUDI7645-QIAUDI5645</t>
  </si>
  <si>
    <t>ILLUDP70262-ILLUDP50262</t>
  </si>
  <si>
    <t>02G_H714-H520</t>
  </si>
  <si>
    <t>QIAUDI7646-QIAUDI5646</t>
  </si>
  <si>
    <t>ILLUDP70263-ILLUDP50263</t>
  </si>
  <si>
    <t>02G_H714-H521</t>
  </si>
  <si>
    <t>QIAUDI7647-QIAUDI5647</t>
  </si>
  <si>
    <t>ILLUDP70264-ILLUDP50264</t>
  </si>
  <si>
    <t>02G_H714-H522</t>
  </si>
  <si>
    <t>QIAUDI7648-QIAUDI5648</t>
  </si>
  <si>
    <t>ILLUDP70265-ILLUDP50265</t>
  </si>
  <si>
    <t>02H_H710-H501</t>
  </si>
  <si>
    <t>QIAUDI7649-QIAUDI5649</t>
  </si>
  <si>
    <t>ILLUDP70266-ILLUDP50266</t>
  </si>
  <si>
    <t>02H_H710-H502</t>
  </si>
  <si>
    <t>QIAUDI7650-QIAUDI5650</t>
  </si>
  <si>
    <t>ILLUDP70267-ILLUDP50267</t>
  </si>
  <si>
    <t>02H_H710-H503</t>
  </si>
  <si>
    <t>QIAUDI7651-QIAUDI5651</t>
  </si>
  <si>
    <t>ILLUDP70268-ILLUDP50268</t>
  </si>
  <si>
    <t>02H_H710-H504</t>
  </si>
  <si>
    <t>QIAUDI7652-QIAUDI5652</t>
  </si>
  <si>
    <t>ILLUDP70269-ILLUDP50269</t>
  </si>
  <si>
    <t>02H_H710-H505</t>
  </si>
  <si>
    <t>QIAUDI7653-QIAUDI5653</t>
  </si>
  <si>
    <t>ILLUDP70270-ILLUDP50270</t>
  </si>
  <si>
    <t>02H_H710-H506</t>
  </si>
  <si>
    <t>QIAUDI7654-QIAUDI5654</t>
  </si>
  <si>
    <t>ILLUDP70271-ILLUDP50271</t>
  </si>
  <si>
    <t>02H_H710-H507</t>
  </si>
  <si>
    <t>QIAUDI7655-QIAUDI5655</t>
  </si>
  <si>
    <t>ILLUDP70272-ILLUDP50272</t>
  </si>
  <si>
    <t>02H_H710-H508</t>
  </si>
  <si>
    <t>QIAUDI7656-QIAUDI5656</t>
  </si>
  <si>
    <t>ILLUDP70273-ILLUDP50273</t>
  </si>
  <si>
    <t>02H_H710-H510</t>
  </si>
  <si>
    <t>QIAUDI7657-QIAUDI5657</t>
  </si>
  <si>
    <t>GenDx042_I706-I502</t>
  </si>
  <si>
    <t>ILLUDP70274-ILLUDP50274</t>
  </si>
  <si>
    <t>02H_H710-H511</t>
  </si>
  <si>
    <t>QIAUDI7658-QIAUDI5658</t>
  </si>
  <si>
    <t>ILLUDP70275-ILLUDP50275</t>
  </si>
  <si>
    <t>02H_H710-H513</t>
  </si>
  <si>
    <t>QIAUDI7659-QIAUDI5659</t>
  </si>
  <si>
    <t>ILLUDP70276-ILLUDP50276</t>
  </si>
  <si>
    <t>02H_H710-H515</t>
  </si>
  <si>
    <t>QIAUDI7660-QIAUDI5660</t>
  </si>
  <si>
    <t>ILLUDP70277-ILLUDP50277</t>
  </si>
  <si>
    <t>02H_H710-H516</t>
  </si>
  <si>
    <t>QIAUDI7661-QIAUDI5661</t>
  </si>
  <si>
    <t>ILLUDP70278-ILLUDP50278</t>
  </si>
  <si>
    <t>02H_H710-H517</t>
  </si>
  <si>
    <t>QIAUDI7662-QIAUDI5662</t>
  </si>
  <si>
    <t>ILLUDP70279-ILLUDP50279</t>
  </si>
  <si>
    <t>02H_H710-H518</t>
  </si>
  <si>
    <t>QIAUDI7663-QIAUDI5663</t>
  </si>
  <si>
    <t>ILLUDP70280-ILLUDP50280</t>
  </si>
  <si>
    <t>02H_H710-H520</t>
  </si>
  <si>
    <t>QIAUDI7664-QIAUDI5664</t>
  </si>
  <si>
    <t>ILLUDP70281-ILLUDP50281</t>
  </si>
  <si>
    <t>02H_H710-H521</t>
  </si>
  <si>
    <t>QIAUDI7665-QIAUDI5665</t>
  </si>
  <si>
    <t>ILLUDP70282-ILLUDP50282</t>
  </si>
  <si>
    <t>02H_H710-H522</t>
  </si>
  <si>
    <t>QIAUDI7666-QIAUDI5666</t>
  </si>
  <si>
    <t>ILLUDP70283-ILLUDP50283</t>
  </si>
  <si>
    <t>03A_H703-H501</t>
  </si>
  <si>
    <t>QIAUDI7667-QIAUDI5667</t>
  </si>
  <si>
    <t>ILLUDP70284-ILLUDP50284</t>
  </si>
  <si>
    <t>03A_H703-H502</t>
  </si>
  <si>
    <t>QIAUDI7668-QIAUDI5668</t>
  </si>
  <si>
    <t>ILLUDP70285-ILLUDP50285</t>
  </si>
  <si>
    <t>03A_H703-H503</t>
  </si>
  <si>
    <t>QIAUDI7669-QIAUDI5669</t>
  </si>
  <si>
    <t>ILLUDP70286-ILLUDP50286</t>
  </si>
  <si>
    <t>03A_H703-H504</t>
  </si>
  <si>
    <t>QIAUDI7670-QIAUDI5670</t>
  </si>
  <si>
    <t>ILLUDP70287-ILLUDP50287</t>
  </si>
  <si>
    <t>03A_H703-H505</t>
  </si>
  <si>
    <t>QIAUDI7671-QIAUDI5671</t>
  </si>
  <si>
    <t>ILLUDP70288-ILLUDP50288</t>
  </si>
  <si>
    <t>03A_H703-H506</t>
  </si>
  <si>
    <t>QIAUDI7672-QIAUDI5672</t>
  </si>
  <si>
    <t>ILLUDP70289-ILLUDP50289</t>
  </si>
  <si>
    <t>03A_H703-H507</t>
  </si>
  <si>
    <t>QIAUDI7673-QIAUDI5673</t>
  </si>
  <si>
    <t>ILLUDP70290-ILLUDP50290</t>
  </si>
  <si>
    <t>03A_H703-H508</t>
  </si>
  <si>
    <t>QIAUDI7674-QIAUDI5674</t>
  </si>
  <si>
    <t>ILLUDP70291-ILLUDP50291</t>
  </si>
  <si>
    <t>03A_H703-H510</t>
  </si>
  <si>
    <t>QIAUDI7675-QIAUDI5675</t>
  </si>
  <si>
    <t>ILLUDP70292-ILLUDP50292</t>
  </si>
  <si>
    <t>03A_H703-H511</t>
  </si>
  <si>
    <t>QIAUDI7676-QIAUDI5676</t>
  </si>
  <si>
    <t>ILLUDP70293-ILLUDP50293</t>
  </si>
  <si>
    <t>03A_H703-H513</t>
  </si>
  <si>
    <t>QIAUDI7677-QIAUDI5677</t>
  </si>
  <si>
    <t>GenDx043_I705-I506</t>
  </si>
  <si>
    <t>ILLUDP70294-ILLUDP50294</t>
  </si>
  <si>
    <t>03A_H703-H515</t>
  </si>
  <si>
    <t>QIAUDI7678-QIAUDI5678</t>
  </si>
  <si>
    <t>ILLUDP70295-ILLUDP50295</t>
  </si>
  <si>
    <t>03A_H703-H516</t>
  </si>
  <si>
    <t>QIAUDI7679-QIAUDI5679</t>
  </si>
  <si>
    <t>ILLUDP70296-ILLUDP50296</t>
  </si>
  <si>
    <t>03A_H703-H517</t>
  </si>
  <si>
    <t>QIAUDI7680-QIAUDI5680</t>
  </si>
  <si>
    <t>ILLUDP70297-ILLUDP50297</t>
  </si>
  <si>
    <t>03A_H703-H518</t>
  </si>
  <si>
    <t>QIAUDI7681-QIAUDI5681</t>
  </si>
  <si>
    <t>ILLUDP70298-ILLUDP50298</t>
  </si>
  <si>
    <t>03A_H703-H520</t>
  </si>
  <si>
    <t>QIAUDI7682-QIAUDI5682</t>
  </si>
  <si>
    <t>ILLUDP70299-ILLUDP50299</t>
  </si>
  <si>
    <t>03A_H703-H521</t>
  </si>
  <si>
    <t>QIAUDI7683-QIAUDI5683</t>
  </si>
  <si>
    <t>ILLUDP70300-ILLUDP50300</t>
  </si>
  <si>
    <t>03A_H703-H522</t>
  </si>
  <si>
    <t>QIAUDI7684-QIAUDI5684</t>
  </si>
  <si>
    <t>ILLUDP70301-ILLUDP50301</t>
  </si>
  <si>
    <t>03B_H701-H501</t>
  </si>
  <si>
    <t>QIAUDI7685-QIAUDI5685</t>
  </si>
  <si>
    <t>ILLUDP70302-ILLUDP50302</t>
  </si>
  <si>
    <t>03B_H701-H502</t>
  </si>
  <si>
    <t>QIAUDI7686-QIAUDI5686</t>
  </si>
  <si>
    <t>ILLUDP70303-ILLUDP50303</t>
  </si>
  <si>
    <t>03B_H701-H503</t>
  </si>
  <si>
    <t>QIAUDI7687-QIAUDI5687</t>
  </si>
  <si>
    <t>ILLUDP70304-ILLUDP50304</t>
  </si>
  <si>
    <t>03B_H701-H504</t>
  </si>
  <si>
    <t>QIAUDI7688-QIAUDI5688</t>
  </si>
  <si>
    <t>ILLUDP70305-ILLUDP50305</t>
  </si>
  <si>
    <t>03B_H701-H505</t>
  </si>
  <si>
    <t>QIAUDI7689-QIAUDI5689</t>
  </si>
  <si>
    <t>ILLUDP70306-ILLUDP50306</t>
  </si>
  <si>
    <t>03B_H701-H506</t>
  </si>
  <si>
    <t>QIAUDI7690-QIAUDI5690</t>
  </si>
  <si>
    <t>ILLUDP70307-ILLUDP50307</t>
  </si>
  <si>
    <t>03B_H701-H507</t>
  </si>
  <si>
    <t>QIAUDI7691-QIAUDI5691</t>
  </si>
  <si>
    <t>ILLUDP70308-ILLUDP50308</t>
  </si>
  <si>
    <t>03B_H701-H508</t>
  </si>
  <si>
    <t>QIAUDI7692-QIAUDI5692</t>
  </si>
  <si>
    <t>ILLUDP70309-ILLUDP50309</t>
  </si>
  <si>
    <t>03B_H701-H510</t>
  </si>
  <si>
    <t>QIAUDI7693-QIAUDI5693</t>
  </si>
  <si>
    <t>GenDx044_I706-I506</t>
  </si>
  <si>
    <t>ILLUDP70310-ILLUDP50310</t>
  </si>
  <si>
    <t>03B_H701-H511</t>
  </si>
  <si>
    <t>QIAUDI7694-QIAUDI5694</t>
  </si>
  <si>
    <t>ILLUDP70311-ILLUDP50311</t>
  </si>
  <si>
    <t>03B_H701-H513</t>
  </si>
  <si>
    <t>QIAUDI7695-QIAUDI5695</t>
  </si>
  <si>
    <t>ILLUDP70312-ILLUDP50312</t>
  </si>
  <si>
    <t>03B_H701-H515</t>
  </si>
  <si>
    <t>QIAUDI7696-QIAUDI5696</t>
  </si>
  <si>
    <t>ILLUDP70313-ILLUDP50313</t>
  </si>
  <si>
    <t>03B_H701-H516</t>
  </si>
  <si>
    <t>QIAUDI7697-QIAUDI5697</t>
  </si>
  <si>
    <t>ILLUDP70314-ILLUDP50314</t>
  </si>
  <si>
    <t>03B_H701-H517</t>
  </si>
  <si>
    <t>QIAUDI7698-QIAUDI5698</t>
  </si>
  <si>
    <t>ILLUDP70315-ILLUDP50315</t>
  </si>
  <si>
    <t>03B_H701-H518</t>
  </si>
  <si>
    <t>QIAUDI7699-QIAUDI5699</t>
  </si>
  <si>
    <t>ILLUDP70316-ILLUDP50316</t>
  </si>
  <si>
    <t>03B_H701-H520</t>
  </si>
  <si>
    <t>QIAUDI7700-QIAUDI5700</t>
  </si>
  <si>
    <t>ILLUDP70317-ILLUDP50317</t>
  </si>
  <si>
    <t>03B_H701-H521</t>
  </si>
  <si>
    <t>QIAUDI7701-QIAUDI5701</t>
  </si>
  <si>
    <t>ILLUDP70318-ILLUDP50318</t>
  </si>
  <si>
    <t>03B_H701-H522</t>
  </si>
  <si>
    <t>QIAUDI7702-QIAUDI5702</t>
  </si>
  <si>
    <t>ILLUDP70319-ILLUDP50319</t>
  </si>
  <si>
    <t>03C_H702-H501</t>
  </si>
  <si>
    <t>QIAUDI7703-QIAUDI5703</t>
  </si>
  <si>
    <t>ILLUDP70320-ILLUDP50320</t>
  </si>
  <si>
    <t>03C_H702-H502</t>
  </si>
  <si>
    <t>QIAUDI7704-QIAUDI5704</t>
  </si>
  <si>
    <t>ILLUDP70321-ILLUDP50321</t>
  </si>
  <si>
    <t>03C_H702-H503</t>
  </si>
  <si>
    <t>QIAUDI7705-QIAUDI5705</t>
  </si>
  <si>
    <t>ILLUDP70322-ILLUDP50322</t>
  </si>
  <si>
    <t>03C_H702-H504</t>
  </si>
  <si>
    <t>QIAUDI7706-QIAUDI5706</t>
  </si>
  <si>
    <t>ILLUDP70323-ILLUDP50323</t>
  </si>
  <si>
    <t>03C_H702-H505</t>
  </si>
  <si>
    <t>QIAUDI7707-QIAUDI5707</t>
  </si>
  <si>
    <t>ILLUDP70324-ILLUDP50324</t>
  </si>
  <si>
    <t>03C_H702-H506</t>
  </si>
  <si>
    <t>QIAUDI7708-QIAUDI5708</t>
  </si>
  <si>
    <t>ILLUDP70325-ILLUDP50325</t>
  </si>
  <si>
    <t>03C_H702-H507</t>
  </si>
  <si>
    <t>QIAUDI7709-QIAUDI5709</t>
  </si>
  <si>
    <t>ILLUDP70326-ILLUDP50326</t>
  </si>
  <si>
    <t>03C_H702-H508</t>
  </si>
  <si>
    <t>QIAUDI7710-QIAUDI5710</t>
  </si>
  <si>
    <t>ILLUDP70327-ILLUDP50327</t>
  </si>
  <si>
    <t>03C_H702-H510</t>
  </si>
  <si>
    <t>QIAUDI7711-QIAUDI5711</t>
  </si>
  <si>
    <t>ILLUDP70328-ILLUDP50328</t>
  </si>
  <si>
    <t>03C_H702-H511</t>
  </si>
  <si>
    <t>QIAUDI7712-QIAUDI5712</t>
  </si>
  <si>
    <t>ILLUDP70329-ILLUDP50329</t>
  </si>
  <si>
    <t>03C_H702-H513</t>
  </si>
  <si>
    <t>QIAUDI7713-QIAUDI5713</t>
  </si>
  <si>
    <t>GenDx045_I701-I510</t>
  </si>
  <si>
    <t>ILLUDP70330-ILLUDP50330</t>
  </si>
  <si>
    <t>03C_H702-H515</t>
  </si>
  <si>
    <t>QIAUDI7714-QIAUDI5714</t>
  </si>
  <si>
    <t>ILLUDP70331-ILLUDP50331</t>
  </si>
  <si>
    <t>03C_H702-H516</t>
  </si>
  <si>
    <t>QIAUDI7715-QIAUDI5715</t>
  </si>
  <si>
    <t>ILLUDP70332-ILLUDP50332</t>
  </si>
  <si>
    <t>03C_H702-H517</t>
  </si>
  <si>
    <t>QIAUDI7716-QIAUDI5716</t>
  </si>
  <si>
    <t>ILLUDP70333-ILLUDP50333</t>
  </si>
  <si>
    <t>03C_H702-H518</t>
  </si>
  <si>
    <t>QIAUDI7717-QIAUDI5717</t>
  </si>
  <si>
    <t>ILLUDP70334-ILLUDP50334</t>
  </si>
  <si>
    <t>03C_H702-H520</t>
  </si>
  <si>
    <t>QIAUDI7718-QIAUDI5718</t>
  </si>
  <si>
    <t>ILLUDP70335-ILLUDP50335</t>
  </si>
  <si>
    <t>03C_H702-H521</t>
  </si>
  <si>
    <t>QIAUDI7719-QIAUDI5719</t>
  </si>
  <si>
    <t>ILLUDP70336-ILLUDP50336</t>
  </si>
  <si>
    <t>03C_H702-H522</t>
  </si>
  <si>
    <t>QIAUDI7720-QIAUDI5720</t>
  </si>
  <si>
    <t>ILLUDP70337-ILLUDP50337</t>
  </si>
  <si>
    <t>03D_H723-H501</t>
  </si>
  <si>
    <t>QIAUDI7721-QIAUDI5721</t>
  </si>
  <si>
    <t>ILLUDP70338-ILLUDP50338</t>
  </si>
  <si>
    <t>03D_H723-H502</t>
  </si>
  <si>
    <t>QIAUDI7722-QIAUDI5722</t>
  </si>
  <si>
    <t>ILLUDP70339-ILLUDP50339</t>
  </si>
  <si>
    <t>03D_H723-H503</t>
  </si>
  <si>
    <t>QIAUDI7723-QIAUDI5723</t>
  </si>
  <si>
    <t>ILLUDP70340-ILLUDP50340</t>
  </si>
  <si>
    <t>03D_H723-H504</t>
  </si>
  <si>
    <t>QIAUDI7724-QIAUDI5724</t>
  </si>
  <si>
    <t>ILLUDP70341-ILLUDP50341</t>
  </si>
  <si>
    <t>03D_H723-H505</t>
  </si>
  <si>
    <t>QIAUDI7725-QIAUDI5725</t>
  </si>
  <si>
    <t>ILLUDP70342-ILLUDP50342</t>
  </si>
  <si>
    <t>03D_H723-H506</t>
  </si>
  <si>
    <t>QIAUDI7726-QIAUDI5726</t>
  </si>
  <si>
    <t>ILLUDP70343-ILLUDP50343</t>
  </si>
  <si>
    <t>03D_H723-H507</t>
  </si>
  <si>
    <t>QIAUDI7727-QIAUDI5727</t>
  </si>
  <si>
    <t>ILLUDP70344-ILLUDP50344</t>
  </si>
  <si>
    <t>03D_H723-H508</t>
  </si>
  <si>
    <t>QIAUDI7728-QIAUDI5728</t>
  </si>
  <si>
    <t>ILLUDP70345-ILLUDP50345</t>
  </si>
  <si>
    <t>03D_H723-H510</t>
  </si>
  <si>
    <t>QIAUDI7729-QIAUDI5729</t>
  </si>
  <si>
    <t>GenDx046_I702-I510</t>
  </si>
  <si>
    <t>ILLUDP70346-ILLUDP50346</t>
  </si>
  <si>
    <t>03D_H723-H511</t>
  </si>
  <si>
    <t>QIAUDI7730-QIAUDI5730</t>
  </si>
  <si>
    <t>ILLUDP70347-ILLUDP50347</t>
  </si>
  <si>
    <t>03D_H723-H513</t>
  </si>
  <si>
    <t>QIAUDI7731-QIAUDI5731</t>
  </si>
  <si>
    <t>ILLUDP70348-ILLUDP50348</t>
  </si>
  <si>
    <t>03D_H723-H515</t>
  </si>
  <si>
    <t>QIAUDI7732-QIAUDI5732</t>
  </si>
  <si>
    <t>ILLUDP70349-ILLUDP50349</t>
  </si>
  <si>
    <t>03D_H723-H516</t>
  </si>
  <si>
    <t>QIAUDI7733-QIAUDI5733</t>
  </si>
  <si>
    <t>ILLUDP70350-ILLUDP50350</t>
  </si>
  <si>
    <t>03D_H723-H517</t>
  </si>
  <si>
    <t>QIAUDI7734-QIAUDI5734</t>
  </si>
  <si>
    <t>ILLUDP70351-ILLUDP50351</t>
  </si>
  <si>
    <t>03D_H723-H518</t>
  </si>
  <si>
    <t>QIAUDI7735-QIAUDI5735</t>
  </si>
  <si>
    <t>ILLUDP70352-ILLUDP50352</t>
  </si>
  <si>
    <t>03D_H723-H520</t>
  </si>
  <si>
    <t>QIAUDI7736-QIAUDI5736</t>
  </si>
  <si>
    <t>ILLUDP70353-ILLUDP50353</t>
  </si>
  <si>
    <t>03D_H723-H521</t>
  </si>
  <si>
    <t>QIAUDI7737-QIAUDI5737</t>
  </si>
  <si>
    <t>ILLUDP70354-ILLUDP50354</t>
  </si>
  <si>
    <t>03D_H723-H522</t>
  </si>
  <si>
    <t>QIAUDI7738-QIAUDI5738</t>
  </si>
  <si>
    <t>ILLUDP70355-ILLUDP50355</t>
  </si>
  <si>
    <t>03E_H720-H501</t>
  </si>
  <si>
    <t>QIAUDI7739-QIAUDI5739</t>
  </si>
  <si>
    <t>ILLUDP70356-ILLUDP50356</t>
  </si>
  <si>
    <t>03E_H720-H502</t>
  </si>
  <si>
    <t>QIAUDI7740-QIAUDI5740</t>
  </si>
  <si>
    <t>ILLUDP70357-ILLUDP50357</t>
  </si>
  <si>
    <t>03E_H720-H503</t>
  </si>
  <si>
    <t>QIAUDI7741-QIAUDI5741</t>
  </si>
  <si>
    <t>ILLUDP70358-ILLUDP50358</t>
  </si>
  <si>
    <t>03E_H720-H504</t>
  </si>
  <si>
    <t>QIAUDI7742-QIAUDI5742</t>
  </si>
  <si>
    <t>ILLUDP70359-ILLUDP50359</t>
  </si>
  <si>
    <t>03E_H720-H505</t>
  </si>
  <si>
    <t>QIAUDI7743-QIAUDI5743</t>
  </si>
  <si>
    <t>ILLUDP70360-ILLUDP50360</t>
  </si>
  <si>
    <t>03E_H720-H506</t>
  </si>
  <si>
    <t>QIAUDI7744-QIAUDI5744</t>
  </si>
  <si>
    <t>ILLUDP70361-ILLUDP50361</t>
  </si>
  <si>
    <t>03E_H720-H507</t>
  </si>
  <si>
    <t>QIAUDI7745-QIAUDI5745</t>
  </si>
  <si>
    <t>ILLUDP70362-ILLUDP50362</t>
  </si>
  <si>
    <t>03E_H720-H508</t>
  </si>
  <si>
    <t>QIAUDI7746-QIAUDI5746</t>
  </si>
  <si>
    <t>ILLUDP70363-ILLUDP50363</t>
  </si>
  <si>
    <t>03E_H720-H510</t>
  </si>
  <si>
    <t>QIAUDI7747-QIAUDI5747</t>
  </si>
  <si>
    <t>ILLUDP70364-ILLUDP50364</t>
  </si>
  <si>
    <t>03E_H720-H511</t>
  </si>
  <si>
    <t>QIAUDI7748-QIAUDI5748</t>
  </si>
  <si>
    <t>ILLUDP70365-ILLUDP50365</t>
  </si>
  <si>
    <t>03E_H720-H513</t>
  </si>
  <si>
    <t>QIAUDI7749-QIAUDI5749</t>
  </si>
  <si>
    <t>GenDx047_I701-I514</t>
  </si>
  <si>
    <t>ILLUDP70366-ILLUDP50366</t>
  </si>
  <si>
    <t>03E_H720-H515</t>
  </si>
  <si>
    <t>QIAUDI7750-QIAUDI5750</t>
  </si>
  <si>
    <t>ILLUDP70367-ILLUDP50367</t>
  </si>
  <si>
    <t>03E_H720-H516</t>
  </si>
  <si>
    <t>QIAUDI7751-QIAUDI5751</t>
  </si>
  <si>
    <t>ILLUDP70368-ILLUDP50368</t>
  </si>
  <si>
    <t>03E_H720-H517</t>
  </si>
  <si>
    <t>QIAUDI7752-QIAUDI5752</t>
  </si>
  <si>
    <t>ILLUDP70369-ILLUDP50369</t>
  </si>
  <si>
    <t>03E_H720-H518</t>
  </si>
  <si>
    <t>QIAUDI7753-QIAUDI5753</t>
  </si>
  <si>
    <t>ILLUDP70370-ILLUDP50370</t>
  </si>
  <si>
    <t>03E_H720-H520</t>
  </si>
  <si>
    <t>QIAUDI7754-QIAUDI5754</t>
  </si>
  <si>
    <t>ILLUDP70371-ILLUDP50371</t>
  </si>
  <si>
    <t>03E_H720-H521</t>
  </si>
  <si>
    <t>QIAUDI7755-QIAUDI5755</t>
  </si>
  <si>
    <t>ILLUDP70372-ILLUDP50372</t>
  </si>
  <si>
    <t>03E_H720-H522</t>
  </si>
  <si>
    <t>QIAUDI7756-QIAUDI5756</t>
  </si>
  <si>
    <t>ILLUDP70373-ILLUDP50373</t>
  </si>
  <si>
    <t>03F_H714-H501</t>
  </si>
  <si>
    <t>QIAUDI7757-QIAUDI5757</t>
  </si>
  <si>
    <t>ILLUDP70374-ILLUDP50374</t>
  </si>
  <si>
    <t>03F_H714-H502</t>
  </si>
  <si>
    <t>QIAUDI7758-QIAUDI5758</t>
  </si>
  <si>
    <t>ILLUDP70375-ILLUDP50375</t>
  </si>
  <si>
    <t>03F_H714-H503</t>
  </si>
  <si>
    <t>QIAUDI7759-QIAUDI5759</t>
  </si>
  <si>
    <t>ILLUDP70376-ILLUDP50376</t>
  </si>
  <si>
    <t>03F_H714-H504</t>
  </si>
  <si>
    <t>QIAUDI7760-QIAUDI5760</t>
  </si>
  <si>
    <t>ILLUDP70377-ILLUDP50377</t>
  </si>
  <si>
    <t>03F_H714-H505</t>
  </si>
  <si>
    <t>QIAUDI7761-QIAUDI5761</t>
  </si>
  <si>
    <t>ILLUDP70378-ILLUDP50378</t>
  </si>
  <si>
    <t>03F_H714-H506</t>
  </si>
  <si>
    <t>QIAUDI7762-QIAUDI5762</t>
  </si>
  <si>
    <t>ILLUDP70379-ILLUDP50379</t>
  </si>
  <si>
    <t>03F_H714-H507</t>
  </si>
  <si>
    <t>QIAUDI7763-QIAUDI5763</t>
  </si>
  <si>
    <t>ILLUDP70380-ILLUDP50380</t>
  </si>
  <si>
    <t>03F_H714-H508</t>
  </si>
  <si>
    <t>QIAUDI7764-QIAUDI5764</t>
  </si>
  <si>
    <t>ILLUDP70381-ILLUDP50381</t>
  </si>
  <si>
    <t>03F_H714-H510</t>
  </si>
  <si>
    <t>QIAUDI7765-QIAUDI5765</t>
  </si>
  <si>
    <t>GenDx048_I702-I514</t>
  </si>
  <si>
    <t>ILLUDP70382-ILLUDP50382</t>
  </si>
  <si>
    <t>03F_H714-H511</t>
  </si>
  <si>
    <t>QIAUDI7766-QIAUDI5766</t>
  </si>
  <si>
    <t>ILLUDP70383-ILLUDP50383</t>
  </si>
  <si>
    <t>03F_H714-H513</t>
  </si>
  <si>
    <t>QIAUDI7767-QIAUDI5767</t>
  </si>
  <si>
    <t>ILLUDP70384-ILLUDP50384</t>
  </si>
  <si>
    <t>03F_H714-H515</t>
  </si>
  <si>
    <t>QIAUDI7768-QIAUDI5768</t>
  </si>
  <si>
    <t>03F_H714-H516</t>
  </si>
  <si>
    <t>03F_H714-H517</t>
  </si>
  <si>
    <t>GenDx049_I701-I503</t>
  </si>
  <si>
    <t>03F_H714-H518</t>
  </si>
  <si>
    <t>03F_H714-H520</t>
  </si>
  <si>
    <t>03F_H714-H521</t>
  </si>
  <si>
    <t>03F_H714-H522</t>
  </si>
  <si>
    <t>03G_H710-H501</t>
  </si>
  <si>
    <t>03G_H710-H502</t>
  </si>
  <si>
    <t>03G_H710-H503</t>
  </si>
  <si>
    <t>03G_H710-H504</t>
  </si>
  <si>
    <t>03G_H710-H505</t>
  </si>
  <si>
    <t>03G_H710-H506</t>
  </si>
  <si>
    <t>03G_H710-H507</t>
  </si>
  <si>
    <t>03G_H710-H508</t>
  </si>
  <si>
    <t>03G_H710-H510</t>
  </si>
  <si>
    <t>03G_H710-H511</t>
  </si>
  <si>
    <t>03G_H710-H513</t>
  </si>
  <si>
    <t>03G_H710-H515</t>
  </si>
  <si>
    <t>GenDx050_I702-I503</t>
  </si>
  <si>
    <t>03G_H710-H516</t>
  </si>
  <si>
    <t>03G_H710-H517</t>
  </si>
  <si>
    <t>03G_H710-H518</t>
  </si>
  <si>
    <t>03G_H710-H520</t>
  </si>
  <si>
    <t>03G_H710-H521</t>
  </si>
  <si>
    <t>03G_H710-H522</t>
  </si>
  <si>
    <t>03H_H711-H501</t>
  </si>
  <si>
    <t>03H_H711-H502</t>
  </si>
  <si>
    <t>03H_H711-H503</t>
  </si>
  <si>
    <t>03H_H711-H504</t>
  </si>
  <si>
    <t>03H_H711-H505</t>
  </si>
  <si>
    <t>03H_H711-H506</t>
  </si>
  <si>
    <t>03H_H711-H507</t>
  </si>
  <si>
    <t>03H_H711-H508</t>
  </si>
  <si>
    <t>03H_H711-H510</t>
  </si>
  <si>
    <t>03H_H711-H511</t>
  </si>
  <si>
    <t>03H_H711-H513</t>
  </si>
  <si>
    <t>03H_H711-H515</t>
  </si>
  <si>
    <t>03H_H711-H516</t>
  </si>
  <si>
    <t>03H_H711-H517</t>
  </si>
  <si>
    <t>GenDx051_I701-I507</t>
  </si>
  <si>
    <t>03H_H711-H518</t>
  </si>
  <si>
    <t>03H_H711-H520</t>
  </si>
  <si>
    <t>03H_H711-H521</t>
  </si>
  <si>
    <t>03H_H711-H522</t>
  </si>
  <si>
    <t>04A_H705-H501</t>
  </si>
  <si>
    <t>04A_H705-H502</t>
  </si>
  <si>
    <t>04A_H705-H503</t>
  </si>
  <si>
    <t>04A_H705-H504</t>
  </si>
  <si>
    <t>04A_H705-H505</t>
  </si>
  <si>
    <t>04A_H705-H506</t>
  </si>
  <si>
    <t>04A_H705-H507</t>
  </si>
  <si>
    <t>04A_H705-H508</t>
  </si>
  <si>
    <t>04A_H705-H510</t>
  </si>
  <si>
    <t>04A_H705-H511</t>
  </si>
  <si>
    <t>04A_H705-H513</t>
  </si>
  <si>
    <t>04A_H705-H515</t>
  </si>
  <si>
    <t>GenDx052_I702-I507</t>
  </si>
  <si>
    <t>04A_H705-H516</t>
  </si>
  <si>
    <t>04A_H705-H517</t>
  </si>
  <si>
    <t>04A_H705-H518</t>
  </si>
  <si>
    <t>04A_H705-H520</t>
  </si>
  <si>
    <t>04A_H705-H521</t>
  </si>
  <si>
    <t>04A_H705-H522</t>
  </si>
  <si>
    <t>04B_H707-H501</t>
  </si>
  <si>
    <t>04B_H707-H502</t>
  </si>
  <si>
    <t>04B_H707-H503</t>
  </si>
  <si>
    <t>04B_H707-H504</t>
  </si>
  <si>
    <t>04B_H707-H505</t>
  </si>
  <si>
    <t>04B_H707-H506</t>
  </si>
  <si>
    <t>04B_H707-H507</t>
  </si>
  <si>
    <t>04B_H707-H508</t>
  </si>
  <si>
    <t>04B_H707-H510</t>
  </si>
  <si>
    <t>04B_H707-H511</t>
  </si>
  <si>
    <t>04B_H707-H513</t>
  </si>
  <si>
    <t>04B_H707-H515</t>
  </si>
  <si>
    <t>04B_H707-H516</t>
  </si>
  <si>
    <t>04B_H707-H517</t>
  </si>
  <si>
    <t>GenDx053_I703-I511</t>
  </si>
  <si>
    <t>04B_H707-H518</t>
  </si>
  <si>
    <t>04B_H707-H520</t>
  </si>
  <si>
    <t>04B_H707-H521</t>
  </si>
  <si>
    <t>04B_H707-H522</t>
  </si>
  <si>
    <t>04C_H723-H501</t>
  </si>
  <si>
    <t>04C_H723-H502</t>
  </si>
  <si>
    <t>04C_H723-H503</t>
  </si>
  <si>
    <t>04C_H723-H504</t>
  </si>
  <si>
    <t>04C_H723-H505</t>
  </si>
  <si>
    <t>04C_H723-H506</t>
  </si>
  <si>
    <t>04C_H723-H507</t>
  </si>
  <si>
    <t>04C_H723-H508</t>
  </si>
  <si>
    <t>04C_H723-H510</t>
  </si>
  <si>
    <t>04C_H723-H511</t>
  </si>
  <si>
    <t>04C_H723-H513</t>
  </si>
  <si>
    <t>04C_H723-H515</t>
  </si>
  <si>
    <t>GenDx054_I704-I511</t>
  </si>
  <si>
    <t>04C_H723-H516</t>
  </si>
  <si>
    <t>04C_H723-H517</t>
  </si>
  <si>
    <t>04C_H723-H518</t>
  </si>
  <si>
    <t>04C_H723-H520</t>
  </si>
  <si>
    <t>04C_H723-H521</t>
  </si>
  <si>
    <t>04C_H723-H522</t>
  </si>
  <si>
    <t>04D_H706-H501</t>
  </si>
  <si>
    <t>04D_H706-H502</t>
  </si>
  <si>
    <t>04D_H706-H503</t>
  </si>
  <si>
    <t>04D_H706-H504</t>
  </si>
  <si>
    <t>04D_H706-H505</t>
  </si>
  <si>
    <t>04D_H706-H506</t>
  </si>
  <si>
    <t>04D_H706-H507</t>
  </si>
  <si>
    <t>04D_H706-H508</t>
  </si>
  <si>
    <t>04D_H706-H510</t>
  </si>
  <si>
    <t>04D_H706-H511</t>
  </si>
  <si>
    <t>04D_H706-H513</t>
  </si>
  <si>
    <t>04D_H706-H515</t>
  </si>
  <si>
    <t>04D_H706-H516</t>
  </si>
  <si>
    <t>04D_H706-H517</t>
  </si>
  <si>
    <t>GenDx055_I703-I515</t>
  </si>
  <si>
    <t>04D_H706-H518</t>
  </si>
  <si>
    <t>04D_H706-H520</t>
  </si>
  <si>
    <t>04D_H706-H521</t>
  </si>
  <si>
    <t>04D_H706-H522</t>
  </si>
  <si>
    <t>04E_H710-H501</t>
  </si>
  <si>
    <t>04E_H710-H502</t>
  </si>
  <si>
    <t>04E_H710-H503</t>
  </si>
  <si>
    <t>04E_H710-H504</t>
  </si>
  <si>
    <t>04E_H710-H505</t>
  </si>
  <si>
    <t>04E_H710-H506</t>
  </si>
  <si>
    <t>04E_H710-H507</t>
  </si>
  <si>
    <t>04E_H710-H508</t>
  </si>
  <si>
    <t>04E_H710-H510</t>
  </si>
  <si>
    <t>04E_H710-H511</t>
  </si>
  <si>
    <t>04E_H710-H513</t>
  </si>
  <si>
    <t>04E_H710-H515</t>
  </si>
  <si>
    <t>GenDx056_I704-I515</t>
  </si>
  <si>
    <t>04E_H710-H516</t>
  </si>
  <si>
    <t>04E_H710-H517</t>
  </si>
  <si>
    <t>04E_H710-H518</t>
  </si>
  <si>
    <t>04E_H710-H520</t>
  </si>
  <si>
    <t>GenDx057_I703-I503</t>
  </si>
  <si>
    <t>04E_H710-H521</t>
  </si>
  <si>
    <t>04E_H710-H522</t>
  </si>
  <si>
    <t>04F_H701-H501</t>
  </si>
  <si>
    <t>04F_H701-H502</t>
  </si>
  <si>
    <t>04F_H701-H503</t>
  </si>
  <si>
    <t>04F_H701-H504</t>
  </si>
  <si>
    <t>04F_H701-H505</t>
  </si>
  <si>
    <t>04F_H701-H506</t>
  </si>
  <si>
    <t>04F_H701-H507</t>
  </si>
  <si>
    <t>04F_H701-H508</t>
  </si>
  <si>
    <t>04F_H701-H510</t>
  </si>
  <si>
    <t>04F_H701-H511</t>
  </si>
  <si>
    <t>04F_H701-H513</t>
  </si>
  <si>
    <t>04F_H701-H515</t>
  </si>
  <si>
    <t>04F_H701-H516</t>
  </si>
  <si>
    <t>04F_H701-H517</t>
  </si>
  <si>
    <t>GenDx058_I704-I503</t>
  </si>
  <si>
    <t>04F_H701-H518</t>
  </si>
  <si>
    <t>04F_H701-H520</t>
  </si>
  <si>
    <t>04F_H701-H521</t>
  </si>
  <si>
    <t>04F_H701-H522</t>
  </si>
  <si>
    <t>04G_H702-H501</t>
  </si>
  <si>
    <t>04G_H702-H502</t>
  </si>
  <si>
    <t>04G_H702-H503</t>
  </si>
  <si>
    <t>04G_H702-H504</t>
  </si>
  <si>
    <t>04G_H702-H505</t>
  </si>
  <si>
    <t>04G_H702-H506</t>
  </si>
  <si>
    <t>04G_H702-H507</t>
  </si>
  <si>
    <t>04G_H702-H508</t>
  </si>
  <si>
    <t>04G_H702-H510</t>
  </si>
  <si>
    <t>04G_H702-H511</t>
  </si>
  <si>
    <t>04G_H702-H513</t>
  </si>
  <si>
    <t>04G_H702-H515</t>
  </si>
  <si>
    <t>04G_H702-H516</t>
  </si>
  <si>
    <t>04G_H702-H517</t>
  </si>
  <si>
    <t>04G_H702-H518</t>
  </si>
  <si>
    <t>04G_H702-H520</t>
  </si>
  <si>
    <t>GenDx059_I703-I507</t>
  </si>
  <si>
    <t>04G_H702-H521</t>
  </si>
  <si>
    <t>04G_H702-H522</t>
  </si>
  <si>
    <t>04H_H703-H501</t>
  </si>
  <si>
    <t>04H_H703-H502</t>
  </si>
  <si>
    <t>04H_H703-H503</t>
  </si>
  <si>
    <t>04H_H703-H504</t>
  </si>
  <si>
    <t>04H_H703-H505</t>
  </si>
  <si>
    <t>04H_H703-H506</t>
  </si>
  <si>
    <t>04H_H703-H507</t>
  </si>
  <si>
    <t>04H_H703-H508</t>
  </si>
  <si>
    <t>04H_H703-H510</t>
  </si>
  <si>
    <t>04H_H703-H511</t>
  </si>
  <si>
    <t>04H_H703-H513</t>
  </si>
  <si>
    <t>04H_H703-H515</t>
  </si>
  <si>
    <t>04H_H703-H516</t>
  </si>
  <si>
    <t>04H_H703-H517</t>
  </si>
  <si>
    <t>GenDx060_I704-I507</t>
  </si>
  <si>
    <t>04H_H703-H518</t>
  </si>
  <si>
    <t>04H_H703-H520</t>
  </si>
  <si>
    <t>04H_H703-H521</t>
  </si>
  <si>
    <t>04H_H703-H522</t>
  </si>
  <si>
    <t>05A_H707-H501</t>
  </si>
  <si>
    <t>05A_H707-H502</t>
  </si>
  <si>
    <t>05A_H707-H503</t>
  </si>
  <si>
    <t>05A_H707-H504</t>
  </si>
  <si>
    <t>05A_H707-H505</t>
  </si>
  <si>
    <t>05A_H707-H506</t>
  </si>
  <si>
    <t>05A_H707-H507</t>
  </si>
  <si>
    <t>05A_H707-H508</t>
  </si>
  <si>
    <t>05A_H707-H510</t>
  </si>
  <si>
    <t>05A_H707-H511</t>
  </si>
  <si>
    <t>05A_H707-H513</t>
  </si>
  <si>
    <t>05A_H707-H515</t>
  </si>
  <si>
    <t>05A_H707-H516</t>
  </si>
  <si>
    <t>05A_H707-H517</t>
  </si>
  <si>
    <t>05A_H707-H518</t>
  </si>
  <si>
    <t>05A_H707-H520</t>
  </si>
  <si>
    <t>GenDx061_I705-I511</t>
  </si>
  <si>
    <t>05A_H707-H521</t>
  </si>
  <si>
    <t>05A_H707-H522</t>
  </si>
  <si>
    <t>05B_H723-H501</t>
  </si>
  <si>
    <t>05B_H723-H502</t>
  </si>
  <si>
    <t>05B_H723-H503</t>
  </si>
  <si>
    <t>05B_H723-H504</t>
  </si>
  <si>
    <t>05B_H723-H505</t>
  </si>
  <si>
    <t>05B_H723-H506</t>
  </si>
  <si>
    <t>05B_H723-H507</t>
  </si>
  <si>
    <t>05B_H723-H508</t>
  </si>
  <si>
    <t>05B_H723-H510</t>
  </si>
  <si>
    <t>05B_H723-H511</t>
  </si>
  <si>
    <t>05B_H723-H513</t>
  </si>
  <si>
    <t>05B_H723-H515</t>
  </si>
  <si>
    <t>05B_H723-H516</t>
  </si>
  <si>
    <t>05B_H723-H517</t>
  </si>
  <si>
    <t>GenDx062_I706-I511</t>
  </si>
  <si>
    <t>05B_H723-H518</t>
  </si>
  <si>
    <t>05B_H723-H520</t>
  </si>
  <si>
    <t>05B_H723-H521</t>
  </si>
  <si>
    <t>05B_H723-H522</t>
  </si>
  <si>
    <t>05C_H705-H501</t>
  </si>
  <si>
    <t>05C_H705-H502</t>
  </si>
  <si>
    <t>05C_H705-H503</t>
  </si>
  <si>
    <t>05C_H705-H504</t>
  </si>
  <si>
    <t>05C_H705-H505</t>
  </si>
  <si>
    <t>05C_H705-H506</t>
  </si>
  <si>
    <t>05C_H705-H507</t>
  </si>
  <si>
    <t>05C_H705-H508</t>
  </si>
  <si>
    <t>05C_H705-H510</t>
  </si>
  <si>
    <t>05C_H705-H511</t>
  </si>
  <si>
    <t>05C_H705-H513</t>
  </si>
  <si>
    <t>05C_H705-H515</t>
  </si>
  <si>
    <t>05C_H705-H516</t>
  </si>
  <si>
    <t>05C_H705-H517</t>
  </si>
  <si>
    <t>05C_H705-H518</t>
  </si>
  <si>
    <t>05C_H705-H520</t>
  </si>
  <si>
    <t>GenDx063_I705-I515</t>
  </si>
  <si>
    <t>05C_H705-H521</t>
  </si>
  <si>
    <t>05C_H705-H522</t>
  </si>
  <si>
    <t>05D_H712-H501</t>
  </si>
  <si>
    <t>05D_H712-H502</t>
  </si>
  <si>
    <t>05D_H712-H503</t>
  </si>
  <si>
    <t>05D_H712-H504</t>
  </si>
  <si>
    <t>05D_H712-H505</t>
  </si>
  <si>
    <t>05D_H712-H506</t>
  </si>
  <si>
    <t>05D_H712-H507</t>
  </si>
  <si>
    <t>05D_H712-H508</t>
  </si>
  <si>
    <t>05D_H712-H510</t>
  </si>
  <si>
    <t>05D_H712-H511</t>
  </si>
  <si>
    <t>05D_H712-H513</t>
  </si>
  <si>
    <t>05D_H712-H515</t>
  </si>
  <si>
    <t>05D_H712-H516</t>
  </si>
  <si>
    <t>05D_H712-H517</t>
  </si>
  <si>
    <t>GenDx064_I706-I515</t>
  </si>
  <si>
    <t>05D_H712-H518</t>
  </si>
  <si>
    <t>05D_H712-H520</t>
  </si>
  <si>
    <t>05D_H712-H521</t>
  </si>
  <si>
    <t>05D_H712-H522</t>
  </si>
  <si>
    <t>GenDx065_I705-I503</t>
  </si>
  <si>
    <t>05E_H711-H501</t>
  </si>
  <si>
    <t>05E_H711-H502</t>
  </si>
  <si>
    <t>05E_H711-H503</t>
  </si>
  <si>
    <t>05E_H711-H504</t>
  </si>
  <si>
    <t>05E_H711-H505</t>
  </si>
  <si>
    <t>05E_H711-H506</t>
  </si>
  <si>
    <t>05E_H711-H507</t>
  </si>
  <si>
    <t>05E_H711-H508</t>
  </si>
  <si>
    <t>05E_H711-H510</t>
  </si>
  <si>
    <t>05E_H711-H511</t>
  </si>
  <si>
    <t>05E_H711-H513</t>
  </si>
  <si>
    <t>05E_H711-H515</t>
  </si>
  <si>
    <t>05E_H711-H516</t>
  </si>
  <si>
    <t>05E_H711-H517</t>
  </si>
  <si>
    <t>05E_H711-H518</t>
  </si>
  <si>
    <t>05E_H711-H520</t>
  </si>
  <si>
    <t>GenDx066_I706-I503</t>
  </si>
  <si>
    <t>05E_H711-H521</t>
  </si>
  <si>
    <t>05E_H711-H522</t>
  </si>
  <si>
    <t>05F_H702-H501</t>
  </si>
  <si>
    <t>05F_H702-H502</t>
  </si>
  <si>
    <t>05F_H702-H503</t>
  </si>
  <si>
    <t>05F_H702-H504</t>
  </si>
  <si>
    <t>05F_H702-H505</t>
  </si>
  <si>
    <t>05F_H702-H506</t>
  </si>
  <si>
    <t>05F_H702-H507</t>
  </si>
  <si>
    <t>05F_H702-H508</t>
  </si>
  <si>
    <t>05F_H702-H510</t>
  </si>
  <si>
    <t>05F_H702-H511</t>
  </si>
  <si>
    <t>05F_H702-H513</t>
  </si>
  <si>
    <t>05F_H702-H515</t>
  </si>
  <si>
    <t>05F_H702-H516</t>
  </si>
  <si>
    <t>05F_H702-H517</t>
  </si>
  <si>
    <t>05F_H702-H518</t>
  </si>
  <si>
    <t>05F_H702-H520</t>
  </si>
  <si>
    <t>05F_H702-H521</t>
  </si>
  <si>
    <t>05F_H702-H522</t>
  </si>
  <si>
    <t>GenDx067_I705-I507</t>
  </si>
  <si>
    <t>05G_H703-H501</t>
  </si>
  <si>
    <t>05G_H703-H502</t>
  </si>
  <si>
    <t>05G_H703-H503</t>
  </si>
  <si>
    <t>05G_H703-H504</t>
  </si>
  <si>
    <t>05G_H703-H505</t>
  </si>
  <si>
    <t>05G_H703-H506</t>
  </si>
  <si>
    <t>05G_H703-H507</t>
  </si>
  <si>
    <t>05G_H703-H508</t>
  </si>
  <si>
    <t>05G_H703-H510</t>
  </si>
  <si>
    <t>05G_H703-H511</t>
  </si>
  <si>
    <t>05G_H703-H513</t>
  </si>
  <si>
    <t>05G_H703-H515</t>
  </si>
  <si>
    <t>05G_H703-H516</t>
  </si>
  <si>
    <t>05G_H703-H517</t>
  </si>
  <si>
    <t>05G_H703-H518</t>
  </si>
  <si>
    <t>05G_H703-H520</t>
  </si>
  <si>
    <t>GenDx068_I706-I507</t>
  </si>
  <si>
    <t>05G_H703-H521</t>
  </si>
  <si>
    <t>05G_H703-H522</t>
  </si>
  <si>
    <t>05H_H701-H501</t>
  </si>
  <si>
    <t>05H_H701-H502</t>
  </si>
  <si>
    <t>05H_H701-H503</t>
  </si>
  <si>
    <t>05H_H701-H504</t>
  </si>
  <si>
    <t>05H_H701-H505</t>
  </si>
  <si>
    <t>05H_H701-H506</t>
  </si>
  <si>
    <t>05H_H701-H507</t>
  </si>
  <si>
    <t>05H_H701-H508</t>
  </si>
  <si>
    <t>05H_H701-H510</t>
  </si>
  <si>
    <t>05H_H701-H511</t>
  </si>
  <si>
    <t>05H_H701-H513</t>
  </si>
  <si>
    <t>05H_H701-H515</t>
  </si>
  <si>
    <t>05H_H701-H516</t>
  </si>
  <si>
    <t>05H_H701-H517</t>
  </si>
  <si>
    <t>05H_H701-H518</t>
  </si>
  <si>
    <t>05H_H701-H520</t>
  </si>
  <si>
    <t>05H_H701-H521</t>
  </si>
  <si>
    <t>05H_H701-H522</t>
  </si>
  <si>
    <t>GenDx069_I701-I511</t>
  </si>
  <si>
    <t>06A_H723-H501</t>
  </si>
  <si>
    <t>06A_H723-H502</t>
  </si>
  <si>
    <t>06A_H723-H503</t>
  </si>
  <si>
    <t>06A_H723-H504</t>
  </si>
  <si>
    <t>06A_H723-H505</t>
  </si>
  <si>
    <t>06A_H723-H506</t>
  </si>
  <si>
    <t>06A_H723-H507</t>
  </si>
  <si>
    <t>06A_H723-H508</t>
  </si>
  <si>
    <t>06A_H723-H510</t>
  </si>
  <si>
    <t>06A_H723-H511</t>
  </si>
  <si>
    <t>06A_H723-H513</t>
  </si>
  <si>
    <t>06A_H723-H515</t>
  </si>
  <si>
    <t>06A_H723-H516</t>
  </si>
  <si>
    <t>06A_H723-H517</t>
  </si>
  <si>
    <t>06A_H723-H518</t>
  </si>
  <si>
    <t>06A_H723-H520</t>
  </si>
  <si>
    <t>GenDx070_I702-I511</t>
  </si>
  <si>
    <t>06A_H723-H521</t>
  </si>
  <si>
    <t>06A_H723-H522</t>
  </si>
  <si>
    <t>06B_H705-H501</t>
  </si>
  <si>
    <t>06B_H705-H502</t>
  </si>
  <si>
    <t>06B_H705-H503</t>
  </si>
  <si>
    <t>06B_H705-H504</t>
  </si>
  <si>
    <t>06B_H705-H505</t>
  </si>
  <si>
    <t>06B_H705-H506</t>
  </si>
  <si>
    <t>06B_H705-H507</t>
  </si>
  <si>
    <t>06B_H705-H508</t>
  </si>
  <si>
    <t>06B_H705-H510</t>
  </si>
  <si>
    <t>06B_H705-H511</t>
  </si>
  <si>
    <t>06B_H705-H513</t>
  </si>
  <si>
    <t>06B_H705-H515</t>
  </si>
  <si>
    <t>06B_H705-H516</t>
  </si>
  <si>
    <t>06B_H705-H517</t>
  </si>
  <si>
    <t>06B_H705-H518</t>
  </si>
  <si>
    <t>06B_H705-H520</t>
  </si>
  <si>
    <t>06B_H705-H521</t>
  </si>
  <si>
    <t>06B_H705-H522</t>
  </si>
  <si>
    <t>GenDx071_I701-I515</t>
  </si>
  <si>
    <t>06C_H707-H501</t>
  </si>
  <si>
    <t>06C_H707-H502</t>
  </si>
  <si>
    <t>06C_H707-H503</t>
  </si>
  <si>
    <t>06C_H707-H504</t>
  </si>
  <si>
    <t>06C_H707-H505</t>
  </si>
  <si>
    <t>06C_H707-H506</t>
  </si>
  <si>
    <t>06C_H707-H507</t>
  </si>
  <si>
    <t>06C_H707-H508</t>
  </si>
  <si>
    <t>06C_H707-H510</t>
  </si>
  <si>
    <t>06C_H707-H511</t>
  </si>
  <si>
    <t>06C_H707-H513</t>
  </si>
  <si>
    <t>06C_H707-H515</t>
  </si>
  <si>
    <t>06C_H707-H516</t>
  </si>
  <si>
    <t>06C_H707-H517</t>
  </si>
  <si>
    <t>06C_H707-H518</t>
  </si>
  <si>
    <t>06C_H707-H520</t>
  </si>
  <si>
    <t>GenDx072_I702-I515</t>
  </si>
  <si>
    <t>06C_H707-H521</t>
  </si>
  <si>
    <t>06C_H707-H522</t>
  </si>
  <si>
    <t>06D_H720-H501</t>
  </si>
  <si>
    <t>06D_H720-H502</t>
  </si>
  <si>
    <t>06D_H720-H503</t>
  </si>
  <si>
    <t>GenDx073_I701-I504</t>
  </si>
  <si>
    <t>06D_H720-H504</t>
  </si>
  <si>
    <t>06D_H720-H505</t>
  </si>
  <si>
    <t>06D_H720-H506</t>
  </si>
  <si>
    <t>06D_H720-H507</t>
  </si>
  <si>
    <t>06D_H720-H508</t>
  </si>
  <si>
    <t>06D_H720-H510</t>
  </si>
  <si>
    <t>06D_H720-H511</t>
  </si>
  <si>
    <t>06D_H720-H513</t>
  </si>
  <si>
    <t>06D_H720-H515</t>
  </si>
  <si>
    <t>06D_H720-H516</t>
  </si>
  <si>
    <t>06D_H720-H517</t>
  </si>
  <si>
    <t>06D_H720-H518</t>
  </si>
  <si>
    <t>06D_H720-H520</t>
  </si>
  <si>
    <t>06D_H720-H521</t>
  </si>
  <si>
    <t>06D_H720-H522</t>
  </si>
  <si>
    <t>06E_H714-H501</t>
  </si>
  <si>
    <t>GenDx074_I702-I504</t>
  </si>
  <si>
    <t>06E_H714-H502</t>
  </si>
  <si>
    <t>06E_H714-H503</t>
  </si>
  <si>
    <t>06E_H714-H504</t>
  </si>
  <si>
    <t>06E_H714-H505</t>
  </si>
  <si>
    <t>06E_H714-H506</t>
  </si>
  <si>
    <t>06E_H714-H507</t>
  </si>
  <si>
    <t>06E_H714-H508</t>
  </si>
  <si>
    <t>06E_H714-H510</t>
  </si>
  <si>
    <t>06E_H714-H511</t>
  </si>
  <si>
    <t>06E_H714-H513</t>
  </si>
  <si>
    <t>06E_H714-H515</t>
  </si>
  <si>
    <t>06E_H714-H516</t>
  </si>
  <si>
    <t>06E_H714-H517</t>
  </si>
  <si>
    <t>06E_H714-H518</t>
  </si>
  <si>
    <t>06E_H714-H520</t>
  </si>
  <si>
    <t>06E_H714-H521</t>
  </si>
  <si>
    <t>06E_H714-H522</t>
  </si>
  <si>
    <t>06F_H703-H501</t>
  </si>
  <si>
    <t>06F_H703-H502</t>
  </si>
  <si>
    <t>06F_H703-H503</t>
  </si>
  <si>
    <t>GenDx075_I701-I508</t>
  </si>
  <si>
    <t>06F_H703-H504</t>
  </si>
  <si>
    <t>06F_H703-H505</t>
  </si>
  <si>
    <t>06F_H703-H506</t>
  </si>
  <si>
    <t>06F_H703-H507</t>
  </si>
  <si>
    <t>06F_H703-H508</t>
  </si>
  <si>
    <t>06F_H703-H510</t>
  </si>
  <si>
    <t>06F_H703-H511</t>
  </si>
  <si>
    <t>06F_H703-H513</t>
  </si>
  <si>
    <t>06F_H703-H515</t>
  </si>
  <si>
    <t>06F_H703-H516</t>
  </si>
  <si>
    <t>06F_H703-H517</t>
  </si>
  <si>
    <t>06F_H703-H518</t>
  </si>
  <si>
    <t>06F_H703-H520</t>
  </si>
  <si>
    <t>06F_H703-H521</t>
  </si>
  <si>
    <t>06F_H703-H522</t>
  </si>
  <si>
    <t>06G_H701-H501</t>
  </si>
  <si>
    <t>GenDx076_I702-I508</t>
  </si>
  <si>
    <t>06G_H701-H502</t>
  </si>
  <si>
    <t>06G_H701-H503</t>
  </si>
  <si>
    <t>06G_H701-H504</t>
  </si>
  <si>
    <t>06G_H701-H505</t>
  </si>
  <si>
    <t>06G_H701-H506</t>
  </si>
  <si>
    <t>06G_H701-H507</t>
  </si>
  <si>
    <t>06G_H701-H508</t>
  </si>
  <si>
    <t>06G_H701-H510</t>
  </si>
  <si>
    <t>06G_H701-H511</t>
  </si>
  <si>
    <t>06G_H701-H513</t>
  </si>
  <si>
    <t>06G_H701-H515</t>
  </si>
  <si>
    <t>06G_H701-H516</t>
  </si>
  <si>
    <t>06G_H701-H517</t>
  </si>
  <si>
    <t>06G_H701-H518</t>
  </si>
  <si>
    <t>06G_H701-H520</t>
  </si>
  <si>
    <t>06G_H701-H521</t>
  </si>
  <si>
    <t>06G_H701-H522</t>
  </si>
  <si>
    <t>06H_H702-H501</t>
  </si>
  <si>
    <t>06H_H702-H502</t>
  </si>
  <si>
    <t>06H_H702-H503</t>
  </si>
  <si>
    <t>GenDx077_I703-I512</t>
  </si>
  <si>
    <t>06H_H702-H504</t>
  </si>
  <si>
    <t>06H_H702-H505</t>
  </si>
  <si>
    <t>06H_H702-H506</t>
  </si>
  <si>
    <t>06H_H702-H507</t>
  </si>
  <si>
    <t>06H_H702-H508</t>
  </si>
  <si>
    <t>06H_H702-H510</t>
  </si>
  <si>
    <t>06H_H702-H511</t>
  </si>
  <si>
    <t>06H_H702-H513</t>
  </si>
  <si>
    <t>06H_H702-H515</t>
  </si>
  <si>
    <t>06H_H702-H516</t>
  </si>
  <si>
    <t>06H_H702-H517</t>
  </si>
  <si>
    <t>06H_H702-H518</t>
  </si>
  <si>
    <t>06H_H702-H520</t>
  </si>
  <si>
    <t>06H_H702-H521</t>
  </si>
  <si>
    <t>06H_H702-H522</t>
  </si>
  <si>
    <t>07A_H706-H501</t>
  </si>
  <si>
    <t>GenDx078_I704-I512</t>
  </si>
  <si>
    <t>07A_H706-H502</t>
  </si>
  <si>
    <t>07A_H706-H503</t>
  </si>
  <si>
    <t>07A_H706-H504</t>
  </si>
  <si>
    <t>07A_H706-H505</t>
  </si>
  <si>
    <t>07A_H706-H506</t>
  </si>
  <si>
    <t>07A_H706-H507</t>
  </si>
  <si>
    <t>07A_H706-H508</t>
  </si>
  <si>
    <t>07A_H706-H510</t>
  </si>
  <si>
    <t>07A_H706-H511</t>
  </si>
  <si>
    <t>07A_H706-H513</t>
  </si>
  <si>
    <t>07A_H706-H515</t>
  </si>
  <si>
    <t>07A_H706-H516</t>
  </si>
  <si>
    <t>07A_H706-H517</t>
  </si>
  <si>
    <t>07A_H706-H518</t>
  </si>
  <si>
    <t>07A_H706-H520</t>
  </si>
  <si>
    <t>07A_H706-H521</t>
  </si>
  <si>
    <t>07A_H706-H522</t>
  </si>
  <si>
    <t>07B_H712-H501</t>
  </si>
  <si>
    <t>07B_H712-H502</t>
  </si>
  <si>
    <t>07B_H712-H503</t>
  </si>
  <si>
    <t>GenDx079_I703-I516</t>
  </si>
  <si>
    <t>07B_H712-H504</t>
  </si>
  <si>
    <t>07B_H712-H505</t>
  </si>
  <si>
    <t>07B_H712-H506</t>
  </si>
  <si>
    <t>07B_H712-H507</t>
  </si>
  <si>
    <t>07B_H712-H508</t>
  </si>
  <si>
    <t>07B_H712-H510</t>
  </si>
  <si>
    <t>07B_H712-H511</t>
  </si>
  <si>
    <t>07B_H712-H513</t>
  </si>
  <si>
    <t>07B_H712-H515</t>
  </si>
  <si>
    <t>07B_H712-H516</t>
  </si>
  <si>
    <t>07B_H712-H517</t>
  </si>
  <si>
    <t>07B_H712-H518</t>
  </si>
  <si>
    <t>07B_H712-H520</t>
  </si>
  <si>
    <t>07B_H712-H521</t>
  </si>
  <si>
    <t>07B_H712-H522</t>
  </si>
  <si>
    <t>07C_H720-H501</t>
  </si>
  <si>
    <t>GenDx080_I704-I516</t>
  </si>
  <si>
    <t>07C_H720-H502</t>
  </si>
  <si>
    <t>07C_H720-H503</t>
  </si>
  <si>
    <t>07C_H720-H504</t>
  </si>
  <si>
    <t>07C_H720-H505</t>
  </si>
  <si>
    <t>GenDx081_I703-I504</t>
  </si>
  <si>
    <t>07C_H720-H506</t>
  </si>
  <si>
    <t>07C_H720-H507</t>
  </si>
  <si>
    <t>07C_H720-H508</t>
  </si>
  <si>
    <t>07C_H720-H510</t>
  </si>
  <si>
    <t>07C_H720-H511</t>
  </si>
  <si>
    <t>07C_H720-H513</t>
  </si>
  <si>
    <t>07C_H720-H515</t>
  </si>
  <si>
    <t>07C_H720-H516</t>
  </si>
  <si>
    <t>07C_H720-H517</t>
  </si>
  <si>
    <t>07C_H720-H518</t>
  </si>
  <si>
    <t>07C_H720-H520</t>
  </si>
  <si>
    <t>07C_H720-H521</t>
  </si>
  <si>
    <t>07C_H720-H522</t>
  </si>
  <si>
    <t>07D_H710-H501</t>
  </si>
  <si>
    <t>07D_H710-H502</t>
  </si>
  <si>
    <t>07D_H710-H503</t>
  </si>
  <si>
    <t>GenDx082_I704-I504</t>
  </si>
  <si>
    <t>07D_H710-H504</t>
  </si>
  <si>
    <t>07D_H710-H505</t>
  </si>
  <si>
    <t>07D_H710-H506</t>
  </si>
  <si>
    <t>07D_H710-H507</t>
  </si>
  <si>
    <t>07D_H710-H508</t>
  </si>
  <si>
    <t>07D_H710-H510</t>
  </si>
  <si>
    <t>07D_H710-H511</t>
  </si>
  <si>
    <t>07D_H710-H513</t>
  </si>
  <si>
    <t>07D_H710-H515</t>
  </si>
  <si>
    <t>07D_H710-H516</t>
  </si>
  <si>
    <t>07D_H710-H517</t>
  </si>
  <si>
    <t>07D_H710-H518</t>
  </si>
  <si>
    <t>07D_H710-H520</t>
  </si>
  <si>
    <t>07D_H710-H521</t>
  </si>
  <si>
    <t>07D_H710-H522</t>
  </si>
  <si>
    <t>07E_H701-H501</t>
  </si>
  <si>
    <t>07E_H701-H502</t>
  </si>
  <si>
    <t>07E_H701-H503</t>
  </si>
  <si>
    <t>07E_H701-H504</t>
  </si>
  <si>
    <t>07E_H701-H505</t>
  </si>
  <si>
    <t>GenDx083_I703-I508</t>
  </si>
  <si>
    <t>07E_H701-H506</t>
  </si>
  <si>
    <t>07E_H701-H507</t>
  </si>
  <si>
    <t>07E_H701-H508</t>
  </si>
  <si>
    <t>07E_H701-H510</t>
  </si>
  <si>
    <t>07E_H701-H511</t>
  </si>
  <si>
    <t>07E_H701-H513</t>
  </si>
  <si>
    <t>07E_H701-H515</t>
  </si>
  <si>
    <t>07E_H701-H516</t>
  </si>
  <si>
    <t>07E_H701-H517</t>
  </si>
  <si>
    <t>07E_H701-H518</t>
  </si>
  <si>
    <t>07E_H701-H520</t>
  </si>
  <si>
    <t>07E_H701-H521</t>
  </si>
  <si>
    <t>07E_H701-H522</t>
  </si>
  <si>
    <t>07F_H705-H501</t>
  </si>
  <si>
    <t>07F_H705-H502</t>
  </si>
  <si>
    <t>07F_H705-H503</t>
  </si>
  <si>
    <t>GenDx084_I704-I508</t>
  </si>
  <si>
    <t>07F_H705-H504</t>
  </si>
  <si>
    <t>07F_H705-H505</t>
  </si>
  <si>
    <t>07F_H705-H506</t>
  </si>
  <si>
    <t>07F_H705-H507</t>
  </si>
  <si>
    <t>07F_H705-H508</t>
  </si>
  <si>
    <t>07F_H705-H510</t>
  </si>
  <si>
    <t>07F_H705-H511</t>
  </si>
  <si>
    <t>07F_H705-H513</t>
  </si>
  <si>
    <t>07F_H705-H515</t>
  </si>
  <si>
    <t>07F_H705-H516</t>
  </si>
  <si>
    <t>07F_H705-H517</t>
  </si>
  <si>
    <t>07F_H705-H518</t>
  </si>
  <si>
    <t>07F_H705-H520</t>
  </si>
  <si>
    <t>07F_H705-H521</t>
  </si>
  <si>
    <t>07F_H705-H522</t>
  </si>
  <si>
    <t>07G_H707-H501</t>
  </si>
  <si>
    <t>07G_H707-H502</t>
  </si>
  <si>
    <t>07G_H707-H503</t>
  </si>
  <si>
    <t>07G_H707-H504</t>
  </si>
  <si>
    <t>07G_H707-H505</t>
  </si>
  <si>
    <t>GenDx085_I705-I512</t>
  </si>
  <si>
    <t>07G_H707-H506</t>
  </si>
  <si>
    <t>07G_H707-H507</t>
  </si>
  <si>
    <t>07G_H707-H508</t>
  </si>
  <si>
    <t>07G_H707-H510</t>
  </si>
  <si>
    <t>07G_H707-H511</t>
  </si>
  <si>
    <t>07G_H707-H513</t>
  </si>
  <si>
    <t>07G_H707-H515</t>
  </si>
  <si>
    <t>07G_H707-H516</t>
  </si>
  <si>
    <t>07G_H707-H517</t>
  </si>
  <si>
    <t>07G_H707-H518</t>
  </si>
  <si>
    <t>07G_H707-H520</t>
  </si>
  <si>
    <t>07G_H707-H521</t>
  </si>
  <si>
    <t>07G_H707-H522</t>
  </si>
  <si>
    <t>07H_H723-H501</t>
  </si>
  <si>
    <t>07H_H723-H502</t>
  </si>
  <si>
    <t>07H_H723-H503</t>
  </si>
  <si>
    <t>GenDx086_I706-I512</t>
  </si>
  <si>
    <t>07H_H723-H504</t>
  </si>
  <si>
    <t>07H_H723-H505</t>
  </si>
  <si>
    <t>07H_H723-H506</t>
  </si>
  <si>
    <t>07H_H723-H507</t>
  </si>
  <si>
    <t>07H_H723-H508</t>
  </si>
  <si>
    <t>07H_H723-H510</t>
  </si>
  <si>
    <t>07H_H723-H511</t>
  </si>
  <si>
    <t>07H_H723-H513</t>
  </si>
  <si>
    <t>07H_H723-H515</t>
  </si>
  <si>
    <t>07H_H723-H516</t>
  </si>
  <si>
    <t>07H_H723-H517</t>
  </si>
  <si>
    <t>07H_H723-H518</t>
  </si>
  <si>
    <t>07H_H723-H520</t>
  </si>
  <si>
    <t>07H_H723-H521</t>
  </si>
  <si>
    <t>07H_H723-H522</t>
  </si>
  <si>
    <t>08A_H712-H501</t>
  </si>
  <si>
    <t>08A_H712-H502</t>
  </si>
  <si>
    <t>08A_H712-H503</t>
  </si>
  <si>
    <t>08A_H712-H504</t>
  </si>
  <si>
    <t>08A_H712-H505</t>
  </si>
  <si>
    <t>GenDx087_I705-I516</t>
  </si>
  <si>
    <t>08A_H712-H506</t>
  </si>
  <si>
    <t>08A_H712-H507</t>
  </si>
  <si>
    <t>08A_H712-H508</t>
  </si>
  <si>
    <t>08A_H712-H510</t>
  </si>
  <si>
    <t>08A_H712-H511</t>
  </si>
  <si>
    <t>08A_H712-H513</t>
  </si>
  <si>
    <t>08A_H712-H515</t>
  </si>
  <si>
    <t>08A_H712-H516</t>
  </si>
  <si>
    <t>08A_H712-H517</t>
  </si>
  <si>
    <t>08A_H712-H518</t>
  </si>
  <si>
    <t>08A_H712-H520</t>
  </si>
  <si>
    <t>08A_H712-H521</t>
  </si>
  <si>
    <t>08A_H712-H522</t>
  </si>
  <si>
    <t>08B_H720-H501</t>
  </si>
  <si>
    <t>08B_H720-H502</t>
  </si>
  <si>
    <t>08B_H720-H503</t>
  </si>
  <si>
    <t>GenDx088_I706-I516</t>
  </si>
  <si>
    <t>08B_H720-H504</t>
  </si>
  <si>
    <t>08B_H720-H505</t>
  </si>
  <si>
    <t>08B_H720-H506</t>
  </si>
  <si>
    <t>08B_H720-H507</t>
  </si>
  <si>
    <t>GenDx089_I705-I504</t>
  </si>
  <si>
    <t>08B_H720-H508</t>
  </si>
  <si>
    <t>08B_H720-H510</t>
  </si>
  <si>
    <t>08B_H720-H511</t>
  </si>
  <si>
    <t>08B_H720-H513</t>
  </si>
  <si>
    <t>08B_H720-H515</t>
  </si>
  <si>
    <t>08B_H720-H516</t>
  </si>
  <si>
    <t>08B_H720-H517</t>
  </si>
  <si>
    <t>08B_H720-H518</t>
  </si>
  <si>
    <t>08B_H720-H520</t>
  </si>
  <si>
    <t>08B_H720-H521</t>
  </si>
  <si>
    <t>08B_H720-H522</t>
  </si>
  <si>
    <t>08C_H706-H501</t>
  </si>
  <si>
    <t>08C_H706-H502</t>
  </si>
  <si>
    <t>08C_H706-H503</t>
  </si>
  <si>
    <t>08C_H706-H504</t>
  </si>
  <si>
    <t>08C_H706-H505</t>
  </si>
  <si>
    <t>GenDx090_I706-I504</t>
  </si>
  <si>
    <t>08C_H706-H506</t>
  </si>
  <si>
    <t>08C_H706-H507</t>
  </si>
  <si>
    <t>08C_H706-H508</t>
  </si>
  <si>
    <t>08C_H706-H510</t>
  </si>
  <si>
    <t>08C_H706-H511</t>
  </si>
  <si>
    <t>08C_H706-H513</t>
  </si>
  <si>
    <t>08C_H706-H515</t>
  </si>
  <si>
    <t>08C_H706-H516</t>
  </si>
  <si>
    <t>08C_H706-H517</t>
  </si>
  <si>
    <t>08C_H706-H518</t>
  </si>
  <si>
    <t>08C_H706-H520</t>
  </si>
  <si>
    <t>08C_H706-H521</t>
  </si>
  <si>
    <t>08C_H706-H522</t>
  </si>
  <si>
    <t>08D_H711-H501</t>
  </si>
  <si>
    <t>08D_H711-H502</t>
  </si>
  <si>
    <t>08D_H711-H503</t>
  </si>
  <si>
    <t>08D_H711-H504</t>
  </si>
  <si>
    <t>08D_H711-H505</t>
  </si>
  <si>
    <t>08D_H711-H506</t>
  </si>
  <si>
    <t>08D_H711-H507</t>
  </si>
  <si>
    <t>GenDx091_I705-I508</t>
  </si>
  <si>
    <t>08D_H711-H508</t>
  </si>
  <si>
    <t>08D_H711-H510</t>
  </si>
  <si>
    <t>08D_H711-H511</t>
  </si>
  <si>
    <t>08D_H711-H513</t>
  </si>
  <si>
    <t>08D_H711-H515</t>
  </si>
  <si>
    <t>08D_H711-H516</t>
  </si>
  <si>
    <t>08D_H711-H517</t>
  </si>
  <si>
    <t>08D_H711-H518</t>
  </si>
  <si>
    <t>08D_H711-H520</t>
  </si>
  <si>
    <t>08D_H711-H521</t>
  </si>
  <si>
    <t>08D_H711-H522</t>
  </si>
  <si>
    <t>08E_H702-H501</t>
  </si>
  <si>
    <t>08E_H702-H502</t>
  </si>
  <si>
    <t>08E_H702-H503</t>
  </si>
  <si>
    <t>08E_H702-H504</t>
  </si>
  <si>
    <t>08E_H702-H505</t>
  </si>
  <si>
    <t>GenDx092_I706-I508</t>
  </si>
  <si>
    <t>08E_H702-H506</t>
  </si>
  <si>
    <t>08E_H702-H507</t>
  </si>
  <si>
    <t>08E_H702-H508</t>
  </si>
  <si>
    <t>08E_H702-H510</t>
  </si>
  <si>
    <t>08E_H702-H511</t>
  </si>
  <si>
    <t>08E_H702-H513</t>
  </si>
  <si>
    <t>08E_H702-H515</t>
  </si>
  <si>
    <t>08E_H702-H516</t>
  </si>
  <si>
    <t>08E_H702-H517</t>
  </si>
  <si>
    <t>08E_H702-H518</t>
  </si>
  <si>
    <t>08E_H702-H520</t>
  </si>
  <si>
    <t>08E_H702-H521</t>
  </si>
  <si>
    <t>08E_H702-H522</t>
  </si>
  <si>
    <t>08F_H707-H501</t>
  </si>
  <si>
    <t>08F_H707-H502</t>
  </si>
  <si>
    <t>08F_H707-H503</t>
  </si>
  <si>
    <t>08F_H707-H504</t>
  </si>
  <si>
    <t>08F_H707-H505</t>
  </si>
  <si>
    <t>08F_H707-H506</t>
  </si>
  <si>
    <t>08F_H707-H507</t>
  </si>
  <si>
    <t>GenDx093_I701-I512</t>
  </si>
  <si>
    <t>08F_H707-H508</t>
  </si>
  <si>
    <t>08F_H707-H510</t>
  </si>
  <si>
    <t>08F_H707-H511</t>
  </si>
  <si>
    <t>08F_H707-H513</t>
  </si>
  <si>
    <t>08F_H707-H515</t>
  </si>
  <si>
    <t>08F_H707-H516</t>
  </si>
  <si>
    <t>08F_H707-H517</t>
  </si>
  <si>
    <t>08F_H707-H518</t>
  </si>
  <si>
    <t>08F_H707-H520</t>
  </si>
  <si>
    <t>08F_H707-H521</t>
  </si>
  <si>
    <t>08F_H707-H522</t>
  </si>
  <si>
    <t>08G_H723-H501</t>
  </si>
  <si>
    <t>08G_H723-H502</t>
  </si>
  <si>
    <t>08G_H723-H503</t>
  </si>
  <si>
    <t>08G_H723-H504</t>
  </si>
  <si>
    <t>08G_H723-H505</t>
  </si>
  <si>
    <t>GenDx094_I702-I512</t>
  </si>
  <si>
    <t>08G_H723-H506</t>
  </si>
  <si>
    <t>08G_H723-H507</t>
  </si>
  <si>
    <t>08G_H723-H508</t>
  </si>
  <si>
    <t>08G_H723-H510</t>
  </si>
  <si>
    <t>08G_H723-H511</t>
  </si>
  <si>
    <t>08G_H723-H513</t>
  </si>
  <si>
    <t>08G_H723-H515</t>
  </si>
  <si>
    <t>08G_H723-H516</t>
  </si>
  <si>
    <t>08G_H723-H517</t>
  </si>
  <si>
    <t>08G_H723-H518</t>
  </si>
  <si>
    <t>08G_H723-H520</t>
  </si>
  <si>
    <t>08G_H723-H521</t>
  </si>
  <si>
    <t>08G_H723-H522</t>
  </si>
  <si>
    <t>08H_H705-H501</t>
  </si>
  <si>
    <t>08H_H705-H502</t>
  </si>
  <si>
    <t>08H_H705-H503</t>
  </si>
  <si>
    <t>08H_H705-H504</t>
  </si>
  <si>
    <t>08H_H705-H505</t>
  </si>
  <si>
    <t>08H_H705-H506</t>
  </si>
  <si>
    <t>08H_H705-H507</t>
  </si>
  <si>
    <t>GenDx095_I701-I516</t>
  </si>
  <si>
    <t>08H_H705-H508</t>
  </si>
  <si>
    <t>08H_H705-H510</t>
  </si>
  <si>
    <t>08H_H705-H511</t>
  </si>
  <si>
    <t>08H_H705-H513</t>
  </si>
  <si>
    <t>08H_H705-H515</t>
  </si>
  <si>
    <t>08H_H705-H516</t>
  </si>
  <si>
    <t>08H_H705-H517</t>
  </si>
  <si>
    <t>08H_H705-H518</t>
  </si>
  <si>
    <t>08H_H705-H520</t>
  </si>
  <si>
    <t>08H_H705-H521</t>
  </si>
  <si>
    <t>08H_H705-H522</t>
  </si>
  <si>
    <t>09A_H720-H501</t>
  </si>
  <si>
    <t>09A_H720-H502</t>
  </si>
  <si>
    <t>09A_H720-H503</t>
  </si>
  <si>
    <t>09A_H720-H504</t>
  </si>
  <si>
    <t>09A_H720-H505</t>
  </si>
  <si>
    <t>GenDx096_I702-I516</t>
  </si>
  <si>
    <t>09A_H720-H506</t>
  </si>
  <si>
    <t>GenDx097_I707-I501</t>
  </si>
  <si>
    <t>09A_H720-H507</t>
  </si>
  <si>
    <t>09A_H720-H508</t>
  </si>
  <si>
    <t>09A_H720-H510</t>
  </si>
  <si>
    <t>09A_H720-H511</t>
  </si>
  <si>
    <t>09A_H720-H513</t>
  </si>
  <si>
    <t>09A_H720-H515</t>
  </si>
  <si>
    <t>09A_H720-H516</t>
  </si>
  <si>
    <t>09A_H720-H517</t>
  </si>
  <si>
    <t>09A_H720-H518</t>
  </si>
  <si>
    <t>09A_H720-H520</t>
  </si>
  <si>
    <t>09A_H720-H521</t>
  </si>
  <si>
    <t>09A_H720-H522</t>
  </si>
  <si>
    <t>09B_H706-H501</t>
  </si>
  <si>
    <t>09B_H706-H502</t>
  </si>
  <si>
    <t>09B_H706-H503</t>
  </si>
  <si>
    <t>09B_H706-H504</t>
  </si>
  <si>
    <t>GenDx098_I708-I501</t>
  </si>
  <si>
    <t>09B_H706-H505</t>
  </si>
  <si>
    <t>09B_H706-H506</t>
  </si>
  <si>
    <t>09B_H706-H507</t>
  </si>
  <si>
    <t>09B_H706-H508</t>
  </si>
  <si>
    <t>09B_H706-H510</t>
  </si>
  <si>
    <t>09B_H706-H511</t>
  </si>
  <si>
    <t>09B_H706-H513</t>
  </si>
  <si>
    <t>09B_H706-H515</t>
  </si>
  <si>
    <t>09B_H706-H516</t>
  </si>
  <si>
    <t>09B_H706-H517</t>
  </si>
  <si>
    <t>09B_H706-H518</t>
  </si>
  <si>
    <t>09B_H706-H520</t>
  </si>
  <si>
    <t>09B_H706-H521</t>
  </si>
  <si>
    <t>09B_H706-H522</t>
  </si>
  <si>
    <t>09C_H712-H501</t>
  </si>
  <si>
    <t>09C_H712-H502</t>
  </si>
  <si>
    <t>09C_H712-H503</t>
  </si>
  <si>
    <t>09C_H712-H504</t>
  </si>
  <si>
    <t>09C_H712-H505</t>
  </si>
  <si>
    <t>09C_H712-H506</t>
  </si>
  <si>
    <t>GenDx099_I707-I505</t>
  </si>
  <si>
    <t>09C_H712-H507</t>
  </si>
  <si>
    <t>09C_H712-H508</t>
  </si>
  <si>
    <t>09C_H712-H510</t>
  </si>
  <si>
    <t>09C_H712-H511</t>
  </si>
  <si>
    <t>09C_H712-H513</t>
  </si>
  <si>
    <t>09C_H712-H515</t>
  </si>
  <si>
    <t>09C_H712-H516</t>
  </si>
  <si>
    <t>09C_H712-H517</t>
  </si>
  <si>
    <t>09C_H712-H518</t>
  </si>
  <si>
    <t>09C_H712-H520</t>
  </si>
  <si>
    <t>09C_H712-H521</t>
  </si>
  <si>
    <t>09C_H712-H522</t>
  </si>
  <si>
    <t>09D_H714-H501</t>
  </si>
  <si>
    <t>09D_H714-H502</t>
  </si>
  <si>
    <t>09D_H714-H503</t>
  </si>
  <si>
    <t>09D_H714-H504</t>
  </si>
  <si>
    <t>GenDx100_I708-I505</t>
  </si>
  <si>
    <t>09D_H714-H505</t>
  </si>
  <si>
    <t>09D_H714-H506</t>
  </si>
  <si>
    <t>09D_H714-H507</t>
  </si>
  <si>
    <t>09D_H714-H508</t>
  </si>
  <si>
    <t>09D_H714-H510</t>
  </si>
  <si>
    <t>09D_H714-H511</t>
  </si>
  <si>
    <t>09D_H714-H513</t>
  </si>
  <si>
    <t>09D_H714-H515</t>
  </si>
  <si>
    <t>09D_H714-H516</t>
  </si>
  <si>
    <t>09D_H714-H517</t>
  </si>
  <si>
    <t>09D_H714-H518</t>
  </si>
  <si>
    <t>09D_H714-H520</t>
  </si>
  <si>
    <t>09D_H714-H521</t>
  </si>
  <si>
    <t>09D_H714-H522</t>
  </si>
  <si>
    <t>09E_H703-H501</t>
  </si>
  <si>
    <t>09E_H703-H502</t>
  </si>
  <si>
    <t>09E_H703-H503</t>
  </si>
  <si>
    <t>09E_H703-H504</t>
  </si>
  <si>
    <t>09E_H703-H505</t>
  </si>
  <si>
    <t>09E_H703-H506</t>
  </si>
  <si>
    <t>GenDx101_I709-I509</t>
  </si>
  <si>
    <t>09E_H703-H507</t>
  </si>
  <si>
    <t>09E_H703-H508</t>
  </si>
  <si>
    <t>09E_H703-H510</t>
  </si>
  <si>
    <t>09E_H703-H511</t>
  </si>
  <si>
    <t>09E_H703-H513</t>
  </si>
  <si>
    <t>09E_H703-H515</t>
  </si>
  <si>
    <t>09E_H703-H516</t>
  </si>
  <si>
    <t>09E_H703-H517</t>
  </si>
  <si>
    <t>09E_H703-H518</t>
  </si>
  <si>
    <t>09E_H703-H520</t>
  </si>
  <si>
    <t>09E_H703-H521</t>
  </si>
  <si>
    <t>09E_H703-H522</t>
  </si>
  <si>
    <t>09F_H723-H501</t>
  </si>
  <si>
    <t>09F_H723-H502</t>
  </si>
  <si>
    <t>09F_H723-H503</t>
  </si>
  <si>
    <t>09F_H723-H504</t>
  </si>
  <si>
    <t>GenDx102_I710-I509</t>
  </si>
  <si>
    <t>09F_H723-H505</t>
  </si>
  <si>
    <t>09F_H723-H506</t>
  </si>
  <si>
    <t>09F_H723-H507</t>
  </si>
  <si>
    <t>09F_H723-H508</t>
  </si>
  <si>
    <t>09F_H723-H510</t>
  </si>
  <si>
    <t>09F_H723-H511</t>
  </si>
  <si>
    <t>09F_H723-H513</t>
  </si>
  <si>
    <t>09F_H723-H515</t>
  </si>
  <si>
    <t>09F_H723-H516</t>
  </si>
  <si>
    <t>09F_H723-H517</t>
  </si>
  <si>
    <t>09F_H723-H518</t>
  </si>
  <si>
    <t>09F_H723-H520</t>
  </si>
  <si>
    <t>09F_H723-H521</t>
  </si>
  <si>
    <t>09F_H723-H522</t>
  </si>
  <si>
    <t>09G_H705-H501</t>
  </si>
  <si>
    <t>09G_H705-H502</t>
  </si>
  <si>
    <t>09G_H705-H503</t>
  </si>
  <si>
    <t>09G_H705-H504</t>
  </si>
  <si>
    <t>09G_H705-H505</t>
  </si>
  <si>
    <t>09G_H705-H506</t>
  </si>
  <si>
    <t>GenDx103_I709-I513</t>
  </si>
  <si>
    <t>09G_H705-H507</t>
  </si>
  <si>
    <t>09G_H705-H508</t>
  </si>
  <si>
    <t>09G_H705-H510</t>
  </si>
  <si>
    <t>09G_H705-H511</t>
  </si>
  <si>
    <t>09G_H705-H513</t>
  </si>
  <si>
    <t>09G_H705-H515</t>
  </si>
  <si>
    <t>09G_H705-H516</t>
  </si>
  <si>
    <t>09G_H705-H517</t>
  </si>
  <si>
    <t>09G_H705-H518</t>
  </si>
  <si>
    <t>09G_H705-H520</t>
  </si>
  <si>
    <t>09G_H705-H521</t>
  </si>
  <si>
    <t>09G_H705-H522</t>
  </si>
  <si>
    <t>09H_H707-H501</t>
  </si>
  <si>
    <t>09H_H707-H502</t>
  </si>
  <si>
    <t>09H_H707-H503</t>
  </si>
  <si>
    <t>09H_H707-H504</t>
  </si>
  <si>
    <t>GenDx104_I710-I513</t>
  </si>
  <si>
    <t>09H_H707-H505</t>
  </si>
  <si>
    <t>09H_H707-H506</t>
  </si>
  <si>
    <t>09H_H707-H507</t>
  </si>
  <si>
    <t>09H_H707-H508</t>
  </si>
  <si>
    <t>GenDx105_I709-I501</t>
  </si>
  <si>
    <t>09H_H707-H510</t>
  </si>
  <si>
    <t>09H_H707-H511</t>
  </si>
  <si>
    <t>09H_H707-H513</t>
  </si>
  <si>
    <t>09H_H707-H515</t>
  </si>
  <si>
    <t>09H_H707-H516</t>
  </si>
  <si>
    <t>09H_H707-H517</t>
  </si>
  <si>
    <t>09H_H707-H518</t>
  </si>
  <si>
    <t>09H_H707-H520</t>
  </si>
  <si>
    <t>09H_H707-H521</t>
  </si>
  <si>
    <t>09H_H707-H522</t>
  </si>
  <si>
    <t>10A_H710-H501</t>
  </si>
  <si>
    <t>10A_H710-H502</t>
  </si>
  <si>
    <t>10A_H710-H503</t>
  </si>
  <si>
    <t>10A_H710-H504</t>
  </si>
  <si>
    <t>10A_H710-H505</t>
  </si>
  <si>
    <t>10A_H710-H506</t>
  </si>
  <si>
    <t>GenDx106_I710-I501</t>
  </si>
  <si>
    <t>10A_H710-H507</t>
  </si>
  <si>
    <t>10A_H710-H508</t>
  </si>
  <si>
    <t>10A_H710-H510</t>
  </si>
  <si>
    <t>10A_H710-H511</t>
  </si>
  <si>
    <t>10A_H710-H513</t>
  </si>
  <si>
    <t>10A_H710-H515</t>
  </si>
  <si>
    <t>10A_H710-H516</t>
  </si>
  <si>
    <t>10A_H710-H517</t>
  </si>
  <si>
    <t>10A_H710-H518</t>
  </si>
  <si>
    <t>10A_H710-H520</t>
  </si>
  <si>
    <t>10A_H710-H521</t>
  </si>
  <si>
    <t>10A_H710-H522</t>
  </si>
  <si>
    <t>10B_H711-H501</t>
  </si>
  <si>
    <t>10B_H711-H502</t>
  </si>
  <si>
    <t>10B_H711-H503</t>
  </si>
  <si>
    <t>10B_H711-H504</t>
  </si>
  <si>
    <t>10B_H711-H505</t>
  </si>
  <si>
    <t>10B_H711-H506</t>
  </si>
  <si>
    <t>10B_H711-H507</t>
  </si>
  <si>
    <t>10B_H711-H508</t>
  </si>
  <si>
    <t>GenDx107_I709-I505</t>
  </si>
  <si>
    <t>10B_H711-H510</t>
  </si>
  <si>
    <t>10B_H711-H511</t>
  </si>
  <si>
    <t>10B_H711-H513</t>
  </si>
  <si>
    <t>10B_H711-H515</t>
  </si>
  <si>
    <t>10B_H711-H516</t>
  </si>
  <si>
    <t>10B_H711-H517</t>
  </si>
  <si>
    <t>10B_H711-H518</t>
  </si>
  <si>
    <t>10B_H711-H520</t>
  </si>
  <si>
    <t>10B_H711-H521</t>
  </si>
  <si>
    <t>10B_H711-H522</t>
  </si>
  <si>
    <t>10C_H714-H501</t>
  </si>
  <si>
    <t>10C_H714-H502</t>
  </si>
  <si>
    <t>10C_H714-H503</t>
  </si>
  <si>
    <t>10C_H714-H504</t>
  </si>
  <si>
    <t>10C_H714-H505</t>
  </si>
  <si>
    <t>10C_H714-H506</t>
  </si>
  <si>
    <t>GenDx108_I710-I505</t>
  </si>
  <si>
    <t>10C_H714-H507</t>
  </si>
  <si>
    <t>10C_H714-H508</t>
  </si>
  <si>
    <t>10C_H714-H510</t>
  </si>
  <si>
    <t>10C_H714-H511</t>
  </si>
  <si>
    <t>10C_H714-H513</t>
  </si>
  <si>
    <t>10C_H714-H515</t>
  </si>
  <si>
    <t>10C_H714-H516</t>
  </si>
  <si>
    <t>10C_H714-H517</t>
  </si>
  <si>
    <t>10C_H714-H518</t>
  </si>
  <si>
    <t>10C_H714-H520</t>
  </si>
  <si>
    <t>10C_H714-H521</t>
  </si>
  <si>
    <t>10C_H714-H522</t>
  </si>
  <si>
    <t>10D_H701-H501</t>
  </si>
  <si>
    <t>10D_H701-H502</t>
  </si>
  <si>
    <t>10D_H701-H503</t>
  </si>
  <si>
    <t>10D_H701-H504</t>
  </si>
  <si>
    <t>10D_H701-H505</t>
  </si>
  <si>
    <t>10D_H701-H506</t>
  </si>
  <si>
    <t>10D_H701-H507</t>
  </si>
  <si>
    <t>10D_H701-H508</t>
  </si>
  <si>
    <t>GenDx109_I711-I509</t>
  </si>
  <si>
    <t>10D_H701-H510</t>
  </si>
  <si>
    <t>10D_H701-H511</t>
  </si>
  <si>
    <t>10D_H701-H513</t>
  </si>
  <si>
    <t>10D_H701-H515</t>
  </si>
  <si>
    <t>10D_H701-H516</t>
  </si>
  <si>
    <t>10D_H701-H517</t>
  </si>
  <si>
    <t>10D_H701-H518</t>
  </si>
  <si>
    <t>10D_H701-H520</t>
  </si>
  <si>
    <t>10D_H701-H521</t>
  </si>
  <si>
    <t>10D_H701-H522</t>
  </si>
  <si>
    <t>10E_H705-H501</t>
  </si>
  <si>
    <t>10E_H705-H502</t>
  </si>
  <si>
    <t>10E_H705-H503</t>
  </si>
  <si>
    <t>10E_H705-H504</t>
  </si>
  <si>
    <t>10E_H705-H505</t>
  </si>
  <si>
    <t>10E_H705-H506</t>
  </si>
  <si>
    <t>GenDx110_I712-I509</t>
  </si>
  <si>
    <t>10E_H705-H507</t>
  </si>
  <si>
    <t>10E_H705-H508</t>
  </si>
  <si>
    <t>10E_H705-H510</t>
  </si>
  <si>
    <t>10E_H705-H511</t>
  </si>
  <si>
    <t>10E_H705-H513</t>
  </si>
  <si>
    <t>10E_H705-H515</t>
  </si>
  <si>
    <t>10E_H705-H516</t>
  </si>
  <si>
    <t>10E_H705-H517</t>
  </si>
  <si>
    <t>10E_H705-H518</t>
  </si>
  <si>
    <t>10E_H705-H520</t>
  </si>
  <si>
    <t>10E_H705-H521</t>
  </si>
  <si>
    <t>10E_H705-H522</t>
  </si>
  <si>
    <t>10F_H706-H501</t>
  </si>
  <si>
    <t>10F_H706-H502</t>
  </si>
  <si>
    <t>10F_H706-H503</t>
  </si>
  <si>
    <t>10F_H706-H504</t>
  </si>
  <si>
    <t>10F_H706-H505</t>
  </si>
  <si>
    <t>10F_H706-H506</t>
  </si>
  <si>
    <t>10F_H706-H507</t>
  </si>
  <si>
    <t>10F_H706-H508</t>
  </si>
  <si>
    <t>GenDx111_I711-I513</t>
  </si>
  <si>
    <t>10F_H706-H510</t>
  </si>
  <si>
    <t>10F_H706-H511</t>
  </si>
  <si>
    <t>10F_H706-H513</t>
  </si>
  <si>
    <t>10F_H706-H515</t>
  </si>
  <si>
    <t>10F_H706-H516</t>
  </si>
  <si>
    <t>10F_H706-H517</t>
  </si>
  <si>
    <t>10F_H706-H518</t>
  </si>
  <si>
    <t>10F_H706-H520</t>
  </si>
  <si>
    <t>10F_H706-H521</t>
  </si>
  <si>
    <t>10F_H706-H522</t>
  </si>
  <si>
    <t>10G_H712-H501</t>
  </si>
  <si>
    <t>10G_H712-H502</t>
  </si>
  <si>
    <t>10G_H712-H503</t>
  </si>
  <si>
    <t>10G_H712-H504</t>
  </si>
  <si>
    <t>10G_H712-H505</t>
  </si>
  <si>
    <t>10G_H712-H506</t>
  </si>
  <si>
    <t>GenDx112_I712-I513</t>
  </si>
  <si>
    <t>10G_H712-H507</t>
  </si>
  <si>
    <t>10G_H712-H508</t>
  </si>
  <si>
    <t>10G_H712-H510</t>
  </si>
  <si>
    <t>10G_H712-H511</t>
  </si>
  <si>
    <t>GenDx113_I711-I501</t>
  </si>
  <si>
    <t>10G_H712-H513</t>
  </si>
  <si>
    <t>10G_H712-H515</t>
  </si>
  <si>
    <t>10G_H712-H516</t>
  </si>
  <si>
    <t>10G_H712-H517</t>
  </si>
  <si>
    <t>10G_H712-H518</t>
  </si>
  <si>
    <t>10G_H712-H520</t>
  </si>
  <si>
    <t>10G_H712-H521</t>
  </si>
  <si>
    <t>10G_H712-H522</t>
  </si>
  <si>
    <t>10H_H720-H501</t>
  </si>
  <si>
    <t>10H_H720-H502</t>
  </si>
  <si>
    <t>10H_H720-H503</t>
  </si>
  <si>
    <t>10H_H720-H504</t>
  </si>
  <si>
    <t>10H_H720-H505</t>
  </si>
  <si>
    <t>10H_H720-H506</t>
  </si>
  <si>
    <t>10H_H720-H507</t>
  </si>
  <si>
    <t>10H_H720-H508</t>
  </si>
  <si>
    <t>GenDx114_I712-I501</t>
  </si>
  <si>
    <t>10H_H720-H510</t>
  </si>
  <si>
    <t>10H_H720-H511</t>
  </si>
  <si>
    <t>10H_H720-H513</t>
  </si>
  <si>
    <t>10H_H720-H515</t>
  </si>
  <si>
    <t>10H_H720-H516</t>
  </si>
  <si>
    <t>10H_H720-H517</t>
  </si>
  <si>
    <t>10H_H720-H518</t>
  </si>
  <si>
    <t>10H_H720-H520</t>
  </si>
  <si>
    <t>10H_H720-H521</t>
  </si>
  <si>
    <t>10H_H720-H522</t>
  </si>
  <si>
    <t>11A_H711-H501</t>
  </si>
  <si>
    <t>11A_H711-H502</t>
  </si>
  <si>
    <t>11A_H711-H503</t>
  </si>
  <si>
    <t>11A_H711-H504</t>
  </si>
  <si>
    <t>11A_H711-H505</t>
  </si>
  <si>
    <t>11A_H711-H506</t>
  </si>
  <si>
    <t>11A_H711-H507</t>
  </si>
  <si>
    <t>11A_H711-H508</t>
  </si>
  <si>
    <t>11A_H711-H510</t>
  </si>
  <si>
    <t>11A_H711-H511</t>
  </si>
  <si>
    <t>GenDx115_I711-I505</t>
  </si>
  <si>
    <t>11A_H711-H513</t>
  </si>
  <si>
    <t>11A_H711-H515</t>
  </si>
  <si>
    <t>11A_H711-H516</t>
  </si>
  <si>
    <t>11A_H711-H517</t>
  </si>
  <si>
    <t>11A_H711-H518</t>
  </si>
  <si>
    <t>11A_H711-H520</t>
  </si>
  <si>
    <t>11A_H711-H521</t>
  </si>
  <si>
    <t>11A_H711-H522</t>
  </si>
  <si>
    <t>11B_H714-H501</t>
  </si>
  <si>
    <t>11B_H714-H502</t>
  </si>
  <si>
    <t>11B_H714-H503</t>
  </si>
  <si>
    <t>11B_H714-H504</t>
  </si>
  <si>
    <t>11B_H714-H505</t>
  </si>
  <si>
    <t>11B_H714-H506</t>
  </si>
  <si>
    <t>11B_H714-H507</t>
  </si>
  <si>
    <t>11B_H714-H508</t>
  </si>
  <si>
    <t>GenDx116_I712-I505</t>
  </si>
  <si>
    <t>11B_H714-H510</t>
  </si>
  <si>
    <t>11B_H714-H511</t>
  </si>
  <si>
    <t>11B_H714-H513</t>
  </si>
  <si>
    <t>11B_H714-H515</t>
  </si>
  <si>
    <t>11B_H714-H516</t>
  </si>
  <si>
    <t>11B_H714-H517</t>
  </si>
  <si>
    <t>11B_H714-H518</t>
  </si>
  <si>
    <t>11B_H714-H520</t>
  </si>
  <si>
    <t>11B_H714-H521</t>
  </si>
  <si>
    <t>11B_H714-H522</t>
  </si>
  <si>
    <t>11C_H710-H501</t>
  </si>
  <si>
    <t>11C_H710-H502</t>
  </si>
  <si>
    <t>11C_H710-H503</t>
  </si>
  <si>
    <t>11C_H710-H504</t>
  </si>
  <si>
    <t>11C_H710-H505</t>
  </si>
  <si>
    <t>11C_H710-H506</t>
  </si>
  <si>
    <t>11C_H710-H507</t>
  </si>
  <si>
    <t>11C_H710-H508</t>
  </si>
  <si>
    <t>11C_H710-H510</t>
  </si>
  <si>
    <t>11C_H710-H511</t>
  </si>
  <si>
    <t>GenDx117_I707-I509</t>
  </si>
  <si>
    <t>11C_H710-H513</t>
  </si>
  <si>
    <t>11C_H710-H515</t>
  </si>
  <si>
    <t>11C_H710-H516</t>
  </si>
  <si>
    <t>11C_H710-H517</t>
  </si>
  <si>
    <t>11C_H710-H518</t>
  </si>
  <si>
    <t>11C_H710-H520</t>
  </si>
  <si>
    <t>11C_H710-H521</t>
  </si>
  <si>
    <t>11C_H710-H522</t>
  </si>
  <si>
    <t>11D_H702-H501</t>
  </si>
  <si>
    <t>11D_H702-H502</t>
  </si>
  <si>
    <t>11D_H702-H503</t>
  </si>
  <si>
    <t>11D_H702-H504</t>
  </si>
  <si>
    <t>11D_H702-H505</t>
  </si>
  <si>
    <t>11D_H702-H506</t>
  </si>
  <si>
    <t>11D_H702-H507</t>
  </si>
  <si>
    <t>11D_H702-H508</t>
  </si>
  <si>
    <t>GenDx118_I708-I509</t>
  </si>
  <si>
    <t>11D_H702-H510</t>
  </si>
  <si>
    <t>11D_H702-H511</t>
  </si>
  <si>
    <t>11D_H702-H513</t>
  </si>
  <si>
    <t>11D_H702-H515</t>
  </si>
  <si>
    <t>11D_H702-H516</t>
  </si>
  <si>
    <t>11D_H702-H517</t>
  </si>
  <si>
    <t>11D_H702-H518</t>
  </si>
  <si>
    <t>11D_H702-H520</t>
  </si>
  <si>
    <t>11D_H702-H521</t>
  </si>
  <si>
    <t>11D_H702-H522</t>
  </si>
  <si>
    <t>11E_H707-H501</t>
  </si>
  <si>
    <t>11E_H707-H502</t>
  </si>
  <si>
    <t>11E_H707-H503</t>
  </si>
  <si>
    <t>11E_H707-H504</t>
  </si>
  <si>
    <t>11E_H707-H505</t>
  </si>
  <si>
    <t>11E_H707-H506</t>
  </si>
  <si>
    <t>11E_H707-H507</t>
  </si>
  <si>
    <t>11E_H707-H508</t>
  </si>
  <si>
    <t>11E_H707-H510</t>
  </si>
  <si>
    <t>11E_H707-H511</t>
  </si>
  <si>
    <t>GenDx119_I707-I513</t>
  </si>
  <si>
    <t>11E_H707-H513</t>
  </si>
  <si>
    <t>11E_H707-H515</t>
  </si>
  <si>
    <t>11E_H707-H516</t>
  </si>
  <si>
    <t>11E_H707-H517</t>
  </si>
  <si>
    <t>11E_H707-H518</t>
  </si>
  <si>
    <t>11E_H707-H520</t>
  </si>
  <si>
    <t>11E_H707-H521</t>
  </si>
  <si>
    <t>11E_H707-H522</t>
  </si>
  <si>
    <t>11F_H712-H501</t>
  </si>
  <si>
    <t>11F_H712-H502</t>
  </si>
  <si>
    <t>11F_H712-H503</t>
  </si>
  <si>
    <t>11F_H712-H504</t>
  </si>
  <si>
    <t>11F_H712-H505</t>
  </si>
  <si>
    <t>11F_H712-H506</t>
  </si>
  <si>
    <t>11F_H712-H507</t>
  </si>
  <si>
    <t>11F_H712-H508</t>
  </si>
  <si>
    <t>GenDx120_I708-I513</t>
  </si>
  <si>
    <t>11F_H712-H510</t>
  </si>
  <si>
    <t>11F_H712-H511</t>
  </si>
  <si>
    <t>11F_H712-H513</t>
  </si>
  <si>
    <t>11F_H712-H515</t>
  </si>
  <si>
    <t>11F_H712-H516</t>
  </si>
  <si>
    <t>GenDx121_I707-I502</t>
  </si>
  <si>
    <t>11F_H712-H517</t>
  </si>
  <si>
    <t>11F_H712-H518</t>
  </si>
  <si>
    <t>11F_H712-H520</t>
  </si>
  <si>
    <t>11F_H712-H521</t>
  </si>
  <si>
    <t>11F_H712-H522</t>
  </si>
  <si>
    <t>11G_H720-H501</t>
  </si>
  <si>
    <t>11G_H720-H502</t>
  </si>
  <si>
    <t>11G_H720-H503</t>
  </si>
  <si>
    <t>11G_H720-H504</t>
  </si>
  <si>
    <t>11G_H720-H505</t>
  </si>
  <si>
    <t>11G_H720-H506</t>
  </si>
  <si>
    <t>11G_H720-H507</t>
  </si>
  <si>
    <t>11G_H720-H508</t>
  </si>
  <si>
    <t>11G_H720-H510</t>
  </si>
  <si>
    <t>11G_H720-H511</t>
  </si>
  <si>
    <t>11G_H720-H513</t>
  </si>
  <si>
    <t>GenDx122_I708-I502</t>
  </si>
  <si>
    <t>11G_H720-H515</t>
  </si>
  <si>
    <t>11G_H720-H516</t>
  </si>
  <si>
    <t>11G_H720-H517</t>
  </si>
  <si>
    <t>11G_H720-H518</t>
  </si>
  <si>
    <t>11G_H720-H520</t>
  </si>
  <si>
    <t>11G_H720-H521</t>
  </si>
  <si>
    <t>11G_H720-H522</t>
  </si>
  <si>
    <t>11H_H706-H501</t>
  </si>
  <si>
    <t>11H_H706-H502</t>
  </si>
  <si>
    <t>11H_H706-H503</t>
  </si>
  <si>
    <t>11H_H706-H504</t>
  </si>
  <si>
    <t>11H_H706-H505</t>
  </si>
  <si>
    <t>11H_H706-H506</t>
  </si>
  <si>
    <t>11H_H706-H507</t>
  </si>
  <si>
    <t>11H_H706-H508</t>
  </si>
  <si>
    <t>11H_H706-H510</t>
  </si>
  <si>
    <t>11H_H706-H511</t>
  </si>
  <si>
    <t>11H_H706-H513</t>
  </si>
  <si>
    <t>11H_H706-H515</t>
  </si>
  <si>
    <t>11H_H706-H516</t>
  </si>
  <si>
    <t>GenDx123_I707-I506</t>
  </si>
  <si>
    <t>11H_H706-H517</t>
  </si>
  <si>
    <t>11H_H706-H518</t>
  </si>
  <si>
    <t>11H_H706-H520</t>
  </si>
  <si>
    <t>11H_H706-H521</t>
  </si>
  <si>
    <t>11H_H706-H522</t>
  </si>
  <si>
    <t>12A_H714-H501</t>
  </si>
  <si>
    <t>12A_H714-H502</t>
  </si>
  <si>
    <t>12A_H714-H503</t>
  </si>
  <si>
    <t>12A_H714-H504</t>
  </si>
  <si>
    <t>12A_H714-H505</t>
  </si>
  <si>
    <t>12A_H714-H506</t>
  </si>
  <si>
    <t>12A_H714-H507</t>
  </si>
  <si>
    <t>12A_H714-H508</t>
  </si>
  <si>
    <t>12A_H714-H510</t>
  </si>
  <si>
    <t>12A_H714-H511</t>
  </si>
  <si>
    <t>12A_H714-H513</t>
  </si>
  <si>
    <t>GenDx124_I708-I506</t>
  </si>
  <si>
    <t>12A_H714-H515</t>
  </si>
  <si>
    <t>12A_H714-H516</t>
  </si>
  <si>
    <t>12A_H714-H517</t>
  </si>
  <si>
    <t>12A_H714-H518</t>
  </si>
  <si>
    <t>12A_H714-H520</t>
  </si>
  <si>
    <t>12A_H714-H521</t>
  </si>
  <si>
    <t>12A_H714-H522</t>
  </si>
  <si>
    <t>12B_H710-H501</t>
  </si>
  <si>
    <t>12B_H710-H502</t>
  </si>
  <si>
    <t>12B_H710-H503</t>
  </si>
  <si>
    <t>12B_H710-H504</t>
  </si>
  <si>
    <t>12B_H710-H505</t>
  </si>
  <si>
    <t>12B_H710-H506</t>
  </si>
  <si>
    <t>12B_H710-H507</t>
  </si>
  <si>
    <t>12B_H710-H508</t>
  </si>
  <si>
    <t>12B_H710-H510</t>
  </si>
  <si>
    <t>12B_H710-H511</t>
  </si>
  <si>
    <t>12B_H710-H513</t>
  </si>
  <si>
    <t>12B_H710-H515</t>
  </si>
  <si>
    <t>12B_H710-H516</t>
  </si>
  <si>
    <t>GenDx125_I709-I510</t>
  </si>
  <si>
    <t>12B_H710-H517</t>
  </si>
  <si>
    <t>12B_H710-H518</t>
  </si>
  <si>
    <t>12B_H710-H520</t>
  </si>
  <si>
    <t>12B_H710-H521</t>
  </si>
  <si>
    <t>12B_H710-H522</t>
  </si>
  <si>
    <t>12C_H711-H501</t>
  </si>
  <si>
    <t>12C_H711-H502</t>
  </si>
  <si>
    <t>12C_H711-H503</t>
  </si>
  <si>
    <t>12C_H711-H504</t>
  </si>
  <si>
    <t>12C_H711-H505</t>
  </si>
  <si>
    <t>12C_H711-H506</t>
  </si>
  <si>
    <t>12C_H711-H507</t>
  </si>
  <si>
    <t>12C_H711-H508</t>
  </si>
  <si>
    <t>12C_H711-H510</t>
  </si>
  <si>
    <t>12C_H711-H511</t>
  </si>
  <si>
    <t>12C_H711-H513</t>
  </si>
  <si>
    <t>GenDx126_I710-I510</t>
  </si>
  <si>
    <t>12C_H711-H515</t>
  </si>
  <si>
    <t>12C_H711-H516</t>
  </si>
  <si>
    <t>12C_H711-H517</t>
  </si>
  <si>
    <t>12C_H711-H518</t>
  </si>
  <si>
    <t>12C_H711-H520</t>
  </si>
  <si>
    <t>12C_H711-H521</t>
  </si>
  <si>
    <t>12C_H711-H522</t>
  </si>
  <si>
    <t>12D_H703-H501</t>
  </si>
  <si>
    <t>12D_H703-H502</t>
  </si>
  <si>
    <t>12D_H703-H503</t>
  </si>
  <si>
    <t>12D_H703-H504</t>
  </si>
  <si>
    <t>12D_H703-H505</t>
  </si>
  <si>
    <t>12D_H703-H506</t>
  </si>
  <si>
    <t>12D_H703-H507</t>
  </si>
  <si>
    <t>12D_H703-H508</t>
  </si>
  <si>
    <t>12D_H703-H510</t>
  </si>
  <si>
    <t>12D_H703-H511</t>
  </si>
  <si>
    <t>12D_H703-H513</t>
  </si>
  <si>
    <t>12D_H703-H515</t>
  </si>
  <si>
    <t>12D_H703-H516</t>
  </si>
  <si>
    <t>GenDx127_I709-I514</t>
  </si>
  <si>
    <t>12D_H703-H517</t>
  </si>
  <si>
    <t>12D_H703-H518</t>
  </si>
  <si>
    <t>12D_H703-H520</t>
  </si>
  <si>
    <t>12D_H703-H521</t>
  </si>
  <si>
    <t>12D_H703-H522</t>
  </si>
  <si>
    <t>12E_H723-H501</t>
  </si>
  <si>
    <t>12E_H723-H502</t>
  </si>
  <si>
    <t>12E_H723-H503</t>
  </si>
  <si>
    <t>12E_H723-H504</t>
  </si>
  <si>
    <t>12E_H723-H505</t>
  </si>
  <si>
    <t>12E_H723-H506</t>
  </si>
  <si>
    <t>12E_H723-H507</t>
  </si>
  <si>
    <t>12E_H723-H508</t>
  </si>
  <si>
    <t>12E_H723-H510</t>
  </si>
  <si>
    <t>12E_H723-H511</t>
  </si>
  <si>
    <t>12E_H723-H513</t>
  </si>
  <si>
    <t>GenDx128_I710-I514</t>
  </si>
  <si>
    <t>12E_H723-H515</t>
  </si>
  <si>
    <t>12E_H723-H516</t>
  </si>
  <si>
    <t>12E_H723-H517</t>
  </si>
  <si>
    <t>12E_H723-H518</t>
  </si>
  <si>
    <t>GenDx129_I709-I502</t>
  </si>
  <si>
    <t>12E_H723-H520</t>
  </si>
  <si>
    <t>12E_H723-H521</t>
  </si>
  <si>
    <t>12E_H723-H522</t>
  </si>
  <si>
    <t>12F_H720-H501</t>
  </si>
  <si>
    <t>12F_H720-H502</t>
  </si>
  <si>
    <t>12F_H720-H503</t>
  </si>
  <si>
    <t>12F_H720-H504</t>
  </si>
  <si>
    <t>12F_H720-H505</t>
  </si>
  <si>
    <t>12F_H720-H506</t>
  </si>
  <si>
    <t>12F_H720-H507</t>
  </si>
  <si>
    <t>12F_H720-H508</t>
  </si>
  <si>
    <t>12F_H720-H510</t>
  </si>
  <si>
    <t>12F_H720-H511</t>
  </si>
  <si>
    <t>12F_H720-H513</t>
  </si>
  <si>
    <t>12F_H720-H515</t>
  </si>
  <si>
    <t>12F_H720-H516</t>
  </si>
  <si>
    <t>GenDx130_I710-I502</t>
  </si>
  <si>
    <t>12F_H720-H517</t>
  </si>
  <si>
    <t>12F_H720-H518</t>
  </si>
  <si>
    <t>12F_H720-H520</t>
  </si>
  <si>
    <t>12F_H720-H521</t>
  </si>
  <si>
    <t>12F_H720-H522</t>
  </si>
  <si>
    <t>12G_H706-H501</t>
  </si>
  <si>
    <t>12G_H706-H502</t>
  </si>
  <si>
    <t>12G_H706-H503</t>
  </si>
  <si>
    <t>12G_H706-H504</t>
  </si>
  <si>
    <t>12G_H706-H505</t>
  </si>
  <si>
    <t>12G_H706-H506</t>
  </si>
  <si>
    <t>12G_H706-H507</t>
  </si>
  <si>
    <t>12G_H706-H508</t>
  </si>
  <si>
    <t>12G_H706-H510</t>
  </si>
  <si>
    <t>12G_H706-H511</t>
  </si>
  <si>
    <t>12G_H706-H513</t>
  </si>
  <si>
    <t>12G_H706-H515</t>
  </si>
  <si>
    <t>12G_H706-H516</t>
  </si>
  <si>
    <t>12G_H706-H517</t>
  </si>
  <si>
    <t>12G_H706-H518</t>
  </si>
  <si>
    <t>GenDx131_I709-I506</t>
  </si>
  <si>
    <t>12G_H706-H520</t>
  </si>
  <si>
    <t>12G_H706-H521</t>
  </si>
  <si>
    <t>12G_H706-H522</t>
  </si>
  <si>
    <t>12H_H712-H501</t>
  </si>
  <si>
    <t>12H_H712-H502</t>
  </si>
  <si>
    <t>12H_H712-H503</t>
  </si>
  <si>
    <t>12H_H712-H504</t>
  </si>
  <si>
    <t>12H_H712-H505</t>
  </si>
  <si>
    <t>12H_H712-H506</t>
  </si>
  <si>
    <t>12H_H712-H507</t>
  </si>
  <si>
    <t>12H_H712-H508</t>
  </si>
  <si>
    <t>12H_H712-H510</t>
  </si>
  <si>
    <t>12H_H712-H511</t>
  </si>
  <si>
    <t>12H_H712-H513</t>
  </si>
  <si>
    <t>12H_H712-H515</t>
  </si>
  <si>
    <t>12H_H712-H516</t>
  </si>
  <si>
    <t>GenDx132_I710-I506</t>
  </si>
  <si>
    <t>12H_H712-H517</t>
  </si>
  <si>
    <t>12H_H712-H518</t>
  </si>
  <si>
    <t>12H_H712-H520</t>
  </si>
  <si>
    <t>12H_H712-H521</t>
  </si>
  <si>
    <t>12H_H712-H522</t>
  </si>
  <si>
    <t>GenDx133_I711-I510</t>
  </si>
  <si>
    <t>GenDx134_I712-I510</t>
  </si>
  <si>
    <t>GenDx135_I711-I514</t>
  </si>
  <si>
    <t>GenDx136_I712-I514</t>
  </si>
  <si>
    <t>GenDx137_I711-I502</t>
  </si>
  <si>
    <t>GenDx138_I712-I502</t>
  </si>
  <si>
    <t>GenDx139_I711-I506</t>
  </si>
  <si>
    <t>GenDx140_I712-I506</t>
  </si>
  <si>
    <t>GenDx141_I707-I510</t>
  </si>
  <si>
    <t>GenDx142_I708-I510</t>
  </si>
  <si>
    <t>GenDx143_I707-I514</t>
  </si>
  <si>
    <t>GenDx144_I708-I514</t>
  </si>
  <si>
    <t>GenDx145_I707-I503</t>
  </si>
  <si>
    <t>GenDx146_I708-I503</t>
  </si>
  <si>
    <t>GenDx147_I707-I507</t>
  </si>
  <si>
    <t>GenDx148_I708-I507</t>
  </si>
  <si>
    <t>GenDx149_I709-I511</t>
  </si>
  <si>
    <t>GenDx150_I710-I511</t>
  </si>
  <si>
    <t>GenDx151_I709-I515</t>
  </si>
  <si>
    <t>GenDx152_I710-I515</t>
  </si>
  <si>
    <t>GenDx153_I709-I503</t>
  </si>
  <si>
    <t>GenDx154_I710-I503</t>
  </si>
  <si>
    <t>GenDx155_I709-I507</t>
  </si>
  <si>
    <t>GenDx156_I710-I507</t>
  </si>
  <si>
    <t>GenDx157_I711-I511</t>
  </si>
  <si>
    <t>GenDx158_I712-I511</t>
  </si>
  <si>
    <t>GenDx159_I711-I515</t>
  </si>
  <si>
    <t>GenDx160_I712-I515</t>
  </si>
  <si>
    <t>GenDx161_I711-I503</t>
  </si>
  <si>
    <t>GenDx162_I712-I503</t>
  </si>
  <si>
    <t>GenDx163_I711-I507</t>
  </si>
  <si>
    <t>GenDx164_I712-I507</t>
  </si>
  <si>
    <t>GenDx165_I707-I511</t>
  </si>
  <si>
    <t>GenDx166_I708-I511</t>
  </si>
  <si>
    <t>GenDx167_I707-I515</t>
  </si>
  <si>
    <t>GenDx168_I708-I515</t>
  </si>
  <si>
    <t>GenDx169_I707-I504</t>
  </si>
  <si>
    <t>GenDx170_I708-I504</t>
  </si>
  <si>
    <t>GenDx171_I707-I508</t>
  </si>
  <si>
    <t>GenDx172_I708-I508</t>
  </si>
  <si>
    <t>GenDx173_I709-I512</t>
  </si>
  <si>
    <t>GenDx174_I710-I512</t>
  </si>
  <si>
    <t>GenDx175_I709-I516</t>
  </si>
  <si>
    <t>GenDx176_I710-I516</t>
  </si>
  <si>
    <t>GenDx177_I709-I504</t>
  </si>
  <si>
    <t>GenDx178_I710-I504</t>
  </si>
  <si>
    <t>GenDx179_I709-I508</t>
  </si>
  <si>
    <t>GenDx180_I710-I508</t>
  </si>
  <si>
    <t>GenDx181_I711-I512</t>
  </si>
  <si>
    <t>GenDx182_I712-I512</t>
  </si>
  <si>
    <t>GenDx183_I711-I516</t>
  </si>
  <si>
    <t>GenDx184_I712-I516</t>
  </si>
  <si>
    <t>GenDx185_I711-I504</t>
  </si>
  <si>
    <t>GenDx186_I712-I504</t>
  </si>
  <si>
    <t>GenDx187_I711-I508</t>
  </si>
  <si>
    <t>GenDx188_I712-I508</t>
  </si>
  <si>
    <t>GenDx189_I707-I512</t>
  </si>
  <si>
    <t>GenDx190_I708-I512</t>
  </si>
  <si>
    <t>GenDx191_I707-I516</t>
  </si>
  <si>
    <t>GenDx192_I708-I516</t>
  </si>
  <si>
    <t>GenDx193_I713-I501</t>
  </si>
  <si>
    <t>GenDx194_I714-I501</t>
  </si>
  <si>
    <t>GenDx195_I713-I505</t>
  </si>
  <si>
    <t>GenDx196_I714-I505</t>
  </si>
  <si>
    <t>GenDx197_I715-I509</t>
  </si>
  <si>
    <t>GenDx198_I716-I509</t>
  </si>
  <si>
    <t>GenDx199_I715-I513</t>
  </si>
  <si>
    <t>GenDx200_I716-I513</t>
  </si>
  <si>
    <t>GenDx201_I715-I501</t>
  </si>
  <si>
    <t>GenDx202_I716-I501</t>
  </si>
  <si>
    <t>GenDx203_I715-I505</t>
  </si>
  <si>
    <t>GenDx204_I716-I505</t>
  </si>
  <si>
    <t>GenDx205_I717-I509</t>
  </si>
  <si>
    <t>GenDx206_I718-I509</t>
  </si>
  <si>
    <t>GenDx207_I717-I513</t>
  </si>
  <si>
    <t>GenDx208_I718-I513</t>
  </si>
  <si>
    <t>GenDx209_I717-I501</t>
  </si>
  <si>
    <t>GenDx210_I718-I501</t>
  </si>
  <si>
    <t>GenDx211_I717-I505</t>
  </si>
  <si>
    <t>GenDx212_I718-I505</t>
  </si>
  <si>
    <t>GenDx213_I713-I509</t>
  </si>
  <si>
    <t>GenDx214_I714-I509</t>
  </si>
  <si>
    <t>GenDx215_I713-I513</t>
  </si>
  <si>
    <t>GenDx216_I714-I513</t>
  </si>
  <si>
    <t>GenDx217_I713-I502</t>
  </si>
  <si>
    <t>GenDx218_I714-I502</t>
  </si>
  <si>
    <t>GenDx219_I713-I506</t>
  </si>
  <si>
    <t>GenDx220_I714-I506</t>
  </si>
  <si>
    <t>GenDx221_I715-I510</t>
  </si>
  <si>
    <t>GenDx222_I716-I510</t>
  </si>
  <si>
    <t>GenDx223_I715-I514</t>
  </si>
  <si>
    <t>GenDx224_I716-I514</t>
  </si>
  <si>
    <t>GenDx225_I715-I502</t>
  </si>
  <si>
    <t>GenDx226_I716-I502</t>
  </si>
  <si>
    <t>GenDx227_I715-I506</t>
  </si>
  <si>
    <t>GenDx228_I716-I506</t>
  </si>
  <si>
    <t>GenDx229_I717-I510</t>
  </si>
  <si>
    <t>GenDx230_I718-I510</t>
  </si>
  <si>
    <t>GenDx231_I717-I514</t>
  </si>
  <si>
    <t>GenDx232_I718-I514</t>
  </si>
  <si>
    <t>GenDx233_I717-I502</t>
  </si>
  <si>
    <t>GenDx234_I718-I502</t>
  </si>
  <si>
    <t>GenDx235_I717-I506</t>
  </si>
  <si>
    <t>GenDx236_I718-I506</t>
  </si>
  <si>
    <t>GenDx237_I713-I510</t>
  </si>
  <si>
    <t>GenDx238_I714-I510</t>
  </si>
  <si>
    <t>GenDx239_I713-I514</t>
  </si>
  <si>
    <t>GenDx240_I714-I514</t>
  </si>
  <si>
    <t>GenDx241_I713-I503</t>
  </si>
  <si>
    <t>GenDx242_I714-I503</t>
  </si>
  <si>
    <t>GenDx243_I713-I507</t>
  </si>
  <si>
    <t>GenDx244_I714-I507</t>
  </si>
  <si>
    <t>GenDx245_I715-I511</t>
  </si>
  <si>
    <t>GenDx246_I716-I511</t>
  </si>
  <si>
    <t>GenDx247_I715-I515</t>
  </si>
  <si>
    <t>GenDx248_I716-I515</t>
  </si>
  <si>
    <t>GenDx249_I715-I503</t>
  </si>
  <si>
    <t>GenDx250_I716-I503</t>
  </si>
  <si>
    <t>GenDx251_I715-I507</t>
  </si>
  <si>
    <t>GenDx252_I716-I507</t>
  </si>
  <si>
    <t>GenDx253_I717-I511</t>
  </si>
  <si>
    <t>GenDx254_I718-I511</t>
  </si>
  <si>
    <t>GenDx255_I717-I515</t>
  </si>
  <si>
    <t>GenDx256_I718-I515</t>
  </si>
  <si>
    <t>GenDx257_I717-I503</t>
  </si>
  <si>
    <t>GenDx258_I718-I503</t>
  </si>
  <si>
    <t>GenDx259_I717-I507</t>
  </si>
  <si>
    <t>GenDx260_I718-I507</t>
  </si>
  <si>
    <t>GenDx261_I713-I511</t>
  </si>
  <si>
    <t>GenDx262_I714-I511</t>
  </si>
  <si>
    <t>GenDx263_I713-I515</t>
  </si>
  <si>
    <t>GenDx264_I714-I515</t>
  </si>
  <si>
    <t>GenDx265_I713-I504</t>
  </si>
  <si>
    <t>GenDx266_I714-I504</t>
  </si>
  <si>
    <t>GenDx267_I713-I508</t>
  </si>
  <si>
    <t>GenDx268_I714-I508</t>
  </si>
  <si>
    <t>GenDx269_I715-I512</t>
  </si>
  <si>
    <t>GenDx270_I716-I512</t>
  </si>
  <si>
    <t>GenDx271_I715-I516</t>
  </si>
  <si>
    <t>GenDx272_I716-I516</t>
  </si>
  <si>
    <t>GenDx273_I715-I504</t>
  </si>
  <si>
    <t>GenDx274_I716-I504</t>
  </si>
  <si>
    <t>GenDx275_I715-I508</t>
  </si>
  <si>
    <t>GenDx276_I716-I508</t>
  </si>
  <si>
    <t>GenDx277_I717-I512</t>
  </si>
  <si>
    <t>GenDx278_I718-I512</t>
  </si>
  <si>
    <t>GenDx279_I717-I516</t>
  </si>
  <si>
    <t>GenDx280_I718-I516</t>
  </si>
  <si>
    <t>GenDx281_I717-I504</t>
  </si>
  <si>
    <t>GenDx282_I718-I504</t>
  </si>
  <si>
    <t>GenDx283_I717-I508</t>
  </si>
  <si>
    <t>GenDx284_I718-I508</t>
  </si>
  <si>
    <t>GenDx285_I713-I512</t>
  </si>
  <si>
    <t>GenDx286_I714-I512</t>
  </si>
  <si>
    <t>GenDx287_I713-I516</t>
  </si>
  <si>
    <t>GenDx288_I714-I516</t>
  </si>
  <si>
    <t>GenDx289_I719-I501</t>
  </si>
  <si>
    <t>GenDx290_I720-I501</t>
  </si>
  <si>
    <t>GenDx291_I719-I505</t>
  </si>
  <si>
    <t>GenDx292_I720-I505</t>
  </si>
  <si>
    <t>GenDx293_I721-I509</t>
  </si>
  <si>
    <t>GenDx294_I722-I509</t>
  </si>
  <si>
    <t>GenDx295_I721-I513</t>
  </si>
  <si>
    <t>GenDx296_I722-I513</t>
  </si>
  <si>
    <t>GenDx297_I721-I501</t>
  </si>
  <si>
    <t>GenDx298_I722-I501</t>
  </si>
  <si>
    <t>GenDx299_I721-I505</t>
  </si>
  <si>
    <t>GenDx300_I722-I505</t>
  </si>
  <si>
    <t>GenDx301_I723-I509</t>
  </si>
  <si>
    <t>GenDx302_I724-I509</t>
  </si>
  <si>
    <t>GenDx303_I723-I513</t>
  </si>
  <si>
    <t>GenDx304_I724-I513</t>
  </si>
  <si>
    <t>GenDx305_I723-I501</t>
  </si>
  <si>
    <t>GenDx306_I724-I501</t>
  </si>
  <si>
    <t>GenDx307_I723-I505</t>
  </si>
  <si>
    <t>GenDx308_I724-I505</t>
  </si>
  <si>
    <t>GenDx309_I719-I509</t>
  </si>
  <si>
    <t>GenDx310_I720-I509</t>
  </si>
  <si>
    <t>GenDx311_I719-I513</t>
  </si>
  <si>
    <t>GenDx312_I720-I513</t>
  </si>
  <si>
    <t>GenDx313_I719-I502</t>
  </si>
  <si>
    <t>GenDx314_I720-I502</t>
  </si>
  <si>
    <t>GenDx315_I719-I506</t>
  </si>
  <si>
    <t>GenDx316_I720-I506</t>
  </si>
  <si>
    <t>GenDx317_I721-I510</t>
  </si>
  <si>
    <t>GenDx318_I722-I510</t>
  </si>
  <si>
    <t>GenDx319_I721-I514</t>
  </si>
  <si>
    <t>GenDx320_I722-I514</t>
  </si>
  <si>
    <t>GenDx321_I721-I502</t>
  </si>
  <si>
    <t>GenDx322_I722-I502</t>
  </si>
  <si>
    <t>GenDx323_I721-I506</t>
  </si>
  <si>
    <t>GenDx324_I722-I506</t>
  </si>
  <si>
    <t>GenDx325_I723-I510</t>
  </si>
  <si>
    <t>GenDx326_I724-I510</t>
  </si>
  <si>
    <t>GenDx327_I723-I514</t>
  </si>
  <si>
    <t>GenDx328_I724-I514</t>
  </si>
  <si>
    <t>GenDx329_I723-I502</t>
  </si>
  <si>
    <t>GenDx330_I724-I502</t>
  </si>
  <si>
    <t>GenDx331_I723-I506</t>
  </si>
  <si>
    <t>GenDx332_I724-I506</t>
  </si>
  <si>
    <t>GenDx333_I719-I510</t>
  </si>
  <si>
    <t>GenDx334_I720-I510</t>
  </si>
  <si>
    <t>GenDx335_I719-I514</t>
  </si>
  <si>
    <t>GenDx336_I720-I514</t>
  </si>
  <si>
    <t>GenDx337_I719-I503</t>
  </si>
  <si>
    <t>GenDx338_I720-I503</t>
  </si>
  <si>
    <t>GenDx339_I719-I507</t>
  </si>
  <si>
    <t>GenDx340_I720-I507</t>
  </si>
  <si>
    <t>GenDx341_I721-I511</t>
  </si>
  <si>
    <t>GenDx342_I722-I511</t>
  </si>
  <si>
    <t>GenDx343_I721-I515</t>
  </si>
  <si>
    <t>GenDx344_I722-I515</t>
  </si>
  <si>
    <t>GenDx345_I721-I503</t>
  </si>
  <si>
    <t>GenDx346_I722-I503</t>
  </si>
  <si>
    <t>GenDx347_I721-I507</t>
  </si>
  <si>
    <t>GenDx348_I722-I507</t>
  </si>
  <si>
    <t>GenDx349_I723-I511</t>
  </si>
  <si>
    <t>GenDx350_I724-I511</t>
  </si>
  <si>
    <t>GenDx351_I723-I515</t>
  </si>
  <si>
    <t>GenDx352_I724-I515</t>
  </si>
  <si>
    <t>GenDx353_I723-I503</t>
  </si>
  <si>
    <t>GenDx354_I724-I503</t>
  </si>
  <si>
    <t>GenDx355_I723-I507</t>
  </si>
  <si>
    <t>GenDx356_I724-I507</t>
  </si>
  <si>
    <t>GenDx357_I719-I511</t>
  </si>
  <si>
    <t>GenDx358_I720-I511</t>
  </si>
  <si>
    <t>GenDx359_I719-I515</t>
  </si>
  <si>
    <t>GenDx360_I720-I515</t>
  </si>
  <si>
    <t>GenDx361_I719-I504</t>
  </si>
  <si>
    <t>GenDx362_I720-I504</t>
  </si>
  <si>
    <t>GenDx363_I719-I508</t>
  </si>
  <si>
    <t>GenDx364_I720-I508</t>
  </si>
  <si>
    <t>GenDx365_I721-I512</t>
  </si>
  <si>
    <t>GenDx366_I722-I512</t>
  </si>
  <si>
    <t>GenDx367_I721-I516</t>
  </si>
  <si>
    <t>GenDx368_I722-I516</t>
  </si>
  <si>
    <t>GenDx369_I721-I504</t>
  </si>
  <si>
    <t>GenDx370_I722-I504</t>
  </si>
  <si>
    <t>GenDx371_I721-I508</t>
  </si>
  <si>
    <t>GenDx372_I722-I508</t>
  </si>
  <si>
    <t>GenDx373_I723-I512</t>
  </si>
  <si>
    <t>GenDx374_I724-I512</t>
  </si>
  <si>
    <t>GenDx375_I723-I516</t>
  </si>
  <si>
    <t>GenDx376_I724-I516</t>
  </si>
  <si>
    <t>GenDx377_I723-I504</t>
  </si>
  <si>
    <t>GenDx378_I724-I504</t>
  </si>
  <si>
    <t>GenDx379_I723-I508</t>
  </si>
  <si>
    <t>GenDx380_I724-I508</t>
  </si>
  <si>
    <t>GenDx381_I719-I512</t>
  </si>
  <si>
    <t>GenDx382_I720-I512</t>
  </si>
  <si>
    <t>GenDx383_I719-I516</t>
  </si>
  <si>
    <t>GenDx384_I720-I516</t>
  </si>
  <si>
    <t>Allowed characters: Alphanumeric, dash and underscores only.
A-Z, a-z, 0-9, -, _
No accents and no special characters like !\'/$%?"&amp;*.()
Maximum length 60 characters.</t>
  </si>
  <si>
    <t>10x Genomics - Dual Index Kit NN Set A - DUALINDEX - (10bp-10bp) - TruSeqHT</t>
  </si>
  <si>
    <t>10x Genomics - Dual Index Kit NT Set A - DUALINDEX - (10bp-10bp) - TruSeqHT</t>
  </si>
  <si>
    <t>10x Genomics - Dual Index Kit TT Set A - DUALINDEX - (10bp-10bp) - TruSeqHT</t>
  </si>
  <si>
    <t>10x Genomics - Single Index Kit N (SI-NA-...) Set A - SINGLEINDEX - (balanced 4plex 8bp-0bp) - TruSeqLT</t>
  </si>
  <si>
    <t>10x Genomics - Single Index Kit T (SI-GA-...) Set A - SINGLEINDEX - (balanced 4plex 8bp-0bp) - TruSeqLT</t>
  </si>
  <si>
    <t>Agilent - HaloPlex HS Target Enrichment (blue/orange/yellow/clear color plates) - SINGLEINDEX - (8bp-0bp) - TruSeqLT</t>
  </si>
  <si>
    <t>Agilent - SureSelect XT HS (high-sensitivity) - SINGLEINDEX - (8bp-0bp) - TruSeqLT</t>
  </si>
  <si>
    <t>Agilent - SureSelect XT HS (high-sensitivity/version 2) - 3 digit - DUALINDEX - (8bp-8bp) - TruSeqHT</t>
  </si>
  <si>
    <t>Agilent - SureSelect XT LI (low-input) - SINGLEINDEX - (8bp-0bp) - TruSeqLT</t>
  </si>
  <si>
    <t>Agilent - SureSelect XT (version 1) - SINGLEINDEX - (8bp-0bp) - TruSeqLT</t>
  </si>
  <si>
    <t>Broad Institute - sgRNA (guide RNA) index definition - SINGLEINDEX - (8bp-0bp) - TruSeqLT</t>
  </si>
  <si>
    <t>Broad Institute - SmartSeq2 index (combinatorial dual) - DUALINDEX - (8bp-8bp) - smartseq2</t>
  </si>
  <si>
    <t>Dovetail - HiChIP MNase Kit - DUALINDEX - (8bp-8bp) - TruSeqHT</t>
  </si>
  <si>
    <t>GenDX -  NGSgo IndX plate I/II/III/IV (GenDX #2342456) - DUALINDEX - (8bp-8bp) - TruSeqHT</t>
  </si>
  <si>
    <t>GeoMx - DSP index - DUALINDEX - (8bp-8bp) - TruSeqHT</t>
  </si>
  <si>
    <t>Illumina - Made by IDT for Illumina-Truseq UDI (version 1) - DUALINDEX - (8bp-8bp) - TruSeqHT</t>
  </si>
  <si>
    <t>Illumina - Made by IDT for Illumina-Truseq UDI (version 2) - DUALINDEX - (8bp-8bp) - TruSeqHT</t>
  </si>
  <si>
    <t>Illumina - Nextera DNA CD Indexes (combinatorial dual) - DUALINDEX - (8bp-8bp) - Nextera</t>
  </si>
  <si>
    <t>Illumina - Nextera Rapid Capture Custom Enrichment Kit - DUALINDEX - (8bp-8bp) - Nextera</t>
  </si>
  <si>
    <t>Illumina - Nextera XT Index Kit - DUALINDEX - (8bp-8bp) - Nextera</t>
  </si>
  <si>
    <t>Illumina - Nextera XT Index Kit v2 - DUALINDEX - (8bp-8bp) - Nextera</t>
  </si>
  <si>
    <t>Illumina - TruSeq DNA and RNA CD Indexes - DUALINDEX - (8bp-8bp) - TruSeqHT</t>
  </si>
  <si>
    <t>Illumina - TruSeq Single Indexes - SINGLEINDEX - (6bp-0bp) and (8bp-0bp) - TruSeqLT</t>
  </si>
  <si>
    <t>Illumina - TruSeq Small RNA - SINGLEINDEX - (6bp-0bp) - smallrnaRPI</t>
  </si>
  <si>
    <t>Illumina - TruSight Amplicon Panels - DUALINDEX - (8bp-8bp) - TruSeqHT</t>
  </si>
  <si>
    <t>Integrated DNA Technologies (IDT) - xGen Nextera UDI-non-UMI Adapters 8bp - 3 digit - DUALINDEX - (8bp-8bp) - Nextera</t>
  </si>
  <si>
    <t>Integrated DNA Technologies (IDT) - xGen UDI-non-UMI Adapters 10bp - 3 digit - DUALINDEX - (10bp-10bp) - TruSeqHT</t>
  </si>
  <si>
    <t>Integrated DNA Technologies (IDT) - xGen UDI-non-UMI Adapters 8bp - 2 digit - DUALINDEX - (8bp-8bp) - TruSeqHT</t>
  </si>
  <si>
    <t>Integrated DNA Technologies (IDT) - xGen UDI-UMI Adapters 8bp - 2 digit - DUALINDEX - (8bp-8bp) - TruSeqHT</t>
  </si>
  <si>
    <t>Integrated DNA Technologies (IDT) - xGen UDI-UMI Adapters 8bp - 3 digit - DUALINDEX - (8bp-8bp) - TruSeqHT</t>
  </si>
  <si>
    <t>Integrated DNA Technologies (IDT) - xGen UDI-UMI Methylated Adapters 8bp - 2 digit - DUALINDEX - (8bp-8bp) - TruSeqHT</t>
  </si>
  <si>
    <t>Lucigen - NxSeq AmpFREE Low DNA Library Kit - SINGLEINDEX - (8bp-0bp) - TruSeqLT</t>
  </si>
  <si>
    <t>MGI Tech - MGI Easy DNA Adaptors - SINGLEINDEX - (10bp-0bp) - TruSeqLT</t>
  </si>
  <si>
    <t>MGI Tech - MGI UDB dual index barcodes - DUALINDEX - (10bp-10bp) - TruSeqHT</t>
  </si>
  <si>
    <t>MGI Tech - Single index balanced pools - SINGLEINDEX - (balanced 24plex 10bp-0bp) and (balanced 4plex 10bp-0bp) and (balanced 8plex 10bp-0bp) - TruSeqLT</t>
  </si>
  <si>
    <t>New England Biolabs (NEB) - NEBNext Dual index Multiplex Oligos for Illumina Index Primers Set 2 (NEB #E7780S) - DUALINDEX - (8bp-8bp) - Nextera</t>
  </si>
  <si>
    <t>New England Biolabs (NEB) - NEBNext Enzymatic Methyl-seq - DUALINDEX - (8bp-8bp) - TruSeqHT</t>
  </si>
  <si>
    <t>New England Biolabs (NEB) - NEBNext Multiplex Oligos for Illumina Index Primers Set 1/2/3/4 (NEB #E7335/#E7500/#E7710/#E7730) - SINGLEINDEX - (6bp-0bp) - TruSeqLT</t>
  </si>
  <si>
    <t>New England Biolabs (NEB) - NEBNext Multiplex Oligos for Illumina (NEB #E6609) - SINGLEINDEX - (8bp-0bp) - TruSeqLT</t>
  </si>
  <si>
    <t>New England Biolabs (NEB) - NEBNext Unique dual index non-UMI Set1 (NEB #E6440) - DUALINDEX - (8bp-8bp) - TruSeqHT</t>
  </si>
  <si>
    <t>New England Biolabs (NEB) - NEBNext Unique dual index non-UMI Set2 (NEB #E6442) - DUALINDEX - (8bp-8bp) - TruSeqHT</t>
  </si>
  <si>
    <t>New England Biolabs (NEB) - NEBNext Unique dual index non-UMI Set3 (NEB #E6444) - DUALINDEX - (8bp-8bp) - TruSeqHT</t>
  </si>
  <si>
    <t>New England Biolabs (NEB) - NEBNext Unique dual index non-UMI Set4 (NEB #E6446) - DUALINDEX - (8bp-8bp) - TruSeqHT</t>
  </si>
  <si>
    <t>Omixon - HLA Twin Index (Plates A/B/C) - SINGLEINDEX - (9bp-0bp) - TruSeqLT</t>
  </si>
  <si>
    <t>Oxford Nanopore - Native Barcoding Set - SINGLEINDEX - (24bp-0bp) - TruSeqLT</t>
  </si>
  <si>
    <t>Perkin Elmer - BioO NextFlexChIPSeq (NOVA-514120/NOVA-514121/NOVA-514122/NOVA-514123) - SINGLEINDEX - (6bp-0bp) - TruSeqLT</t>
  </si>
  <si>
    <t>Perkin Elmer - Bioo Scientific NEXTflex-96 DNA Barcodes - SINGLEINDEX - (8bp-0bp) - TruSeqLT</t>
  </si>
  <si>
    <t>QIAgen - QIAseq miRNA NGS ILM IPD - SINGLEINDEX - (6bp-0bp) - mirna_qiagen</t>
  </si>
  <si>
    <t>seqWell - seqWell Indices (combinatorial dual) - DUALINDEX - (8bp-8bp) - Nextera</t>
  </si>
  <si>
    <t>Swift Biosciences - Swift Normalase Unique Dual Index - DUALINDEX - (10bp-10bp) - TruSeqHT</t>
  </si>
  <si>
    <t>Tecan - Ovation Solo RNASeq index (S02221/S02238/S02574) - SINGLEINDEX - (8bp-0bp) - TruSeqLT</t>
  </si>
  <si>
    <t>TwinStrand Biosciences - Twin Strand duplex sequencing - DUALINDEX - (8bp-8bp) - TruSeqHT</t>
  </si>
  <si>
    <t>Universal Sequencing - TELL-Seq index - SINGLEINDEX - (0bp-8bp) - TruSeqHT</t>
  </si>
  <si>
    <t>Custom index - Institut de biologie integrative et des systemes (IBIS) combinatorial dual index</t>
  </si>
  <si>
    <t>Custom index - Institut de recherches cliniques de Montreal (IRCM)</t>
  </si>
  <si>
    <t>Custom index - Kaestner Lab ATAC-seq Index (version 1)</t>
  </si>
  <si>
    <t>Custom index - Kaestner Lab ATAC-seq Index (version 2)</t>
  </si>
  <si>
    <t>Custom index - McGill DAI Genome-wide CRISPR screening</t>
  </si>
  <si>
    <t>Custom index - Schloss Lab 16S rRNA adapters index (SA/SB/SC/SD)</t>
  </si>
  <si>
    <t>Custom index - Institut de biologie integrative et des systemes (IBIS) combinatorial dual index - DUALINDEX - (8bp-8bp) - TruSeqHT</t>
  </si>
  <si>
    <t>Custom index - Institut de recherches cliniques de Montreal (IRCM) - DUALINDEX - (8bp-8bp) - TruSeqHT</t>
  </si>
  <si>
    <t>Custom index - Kaestner Lab ATAC-seq Index (version 1) - SINGLEINDEX - (8bp-0bp) - Nextera</t>
  </si>
  <si>
    <t>Custom index - Kaestner Lab ATAC-seq Index (version 2) - DUALINDEX - (8bp-8bp) - Nextera</t>
  </si>
  <si>
    <t>Custom index - McGill DAI Genome-wide CRISPR screening - SINGLEINDEX - (8bp-0bp) - TruSeqLT</t>
  </si>
  <si>
    <t>Custom index - Schloss Lab 16S rRNA adapters index (SA/SB/SC/SD) - DUALINDEX - (8bp-8bp) - Nextera</t>
  </si>
  <si>
    <t>Custom indexes</t>
  </si>
  <si>
    <t>adapt_063</t>
  </si>
  <si>
    <t>QIAgen - QIASeq Direct UDI Plates A/B/C/D/E/F/G/H</t>
  </si>
  <si>
    <t>QIASeq_miRNA_MIHT01</t>
  </si>
  <si>
    <t>QIASeq_miRNA_MIHT02</t>
  </si>
  <si>
    <t>QIASeq_miRNA_MIHT03</t>
  </si>
  <si>
    <t>QIASeq_miRNA_MIHT04</t>
  </si>
  <si>
    <t>QIASeq_miRNA_MIHT05</t>
  </si>
  <si>
    <t>QIASeq_miRNA_MIHT06</t>
  </si>
  <si>
    <t>QIASeq_miRNA_MIHT07</t>
  </si>
  <si>
    <t>QIASeq_miRNA_MIHT08</t>
  </si>
  <si>
    <t>QIASeq_miRNA_MIHT09</t>
  </si>
  <si>
    <t>QIASeq_miRNA_MIHT10</t>
  </si>
  <si>
    <t>QIASeq_miRNA_MIHT11</t>
  </si>
  <si>
    <t>QIASeq_miRNA_MIHT12</t>
  </si>
  <si>
    <t>QIASeq_miRNA_MIHT13</t>
  </si>
  <si>
    <t>QIASeq_miRNA_MIHT14</t>
  </si>
  <si>
    <t>QIASeq_miRNA_MIHT15</t>
  </si>
  <si>
    <t>QIASeq_miRNA_MIHT16</t>
  </si>
  <si>
    <t>QIASeq_miRNA_MIHT17</t>
  </si>
  <si>
    <t>QIASeq_miRNA_MIHT18</t>
  </si>
  <si>
    <t>QIASeq_miRNA_MIHT19</t>
  </si>
  <si>
    <t>QIASeq_miRNA_MIHT20</t>
  </si>
  <si>
    <t>QIASeq_miRNA_MIHT21</t>
  </si>
  <si>
    <t>QIASeq_miRNA_MIHT22</t>
  </si>
  <si>
    <t>QIASeq_miRNA_MIHT23</t>
  </si>
  <si>
    <t>QIASeq_miRNA_MIHT24</t>
  </si>
  <si>
    <t>QIASeq_miRNA_MIHT25</t>
  </si>
  <si>
    <t>QIASeq_miRNA_MIHT26</t>
  </si>
  <si>
    <t>QIASeq_miRNA_MIHT27</t>
  </si>
  <si>
    <t>QIASeq_miRNA_MIHT28</t>
  </si>
  <si>
    <t>QIASeq_miRNA_MIHT29</t>
  </si>
  <si>
    <t>QIASeq_miRNA_MIHT30</t>
  </si>
  <si>
    <t>QIASeq_miRNA_MIHT31</t>
  </si>
  <si>
    <t>QIASeq_miRNA_MIHT32</t>
  </si>
  <si>
    <t>QIASeq_miRNA_MIHT33</t>
  </si>
  <si>
    <t>QIASeq_miRNA_MIHT34</t>
  </si>
  <si>
    <t>QIASeq_miRNA_MIHT35</t>
  </si>
  <si>
    <t>QIASeq_miRNA_MIHT36</t>
  </si>
  <si>
    <t>QIASeq_miRNA_MIHT37</t>
  </si>
  <si>
    <t>QIASeq_miRNA_MIHT38</t>
  </si>
  <si>
    <t>QIASeq_miRNA_MIHT39</t>
  </si>
  <si>
    <t>QIASeq_miRNA_MIHT40</t>
  </si>
  <si>
    <t>QIASeq_miRNA_MIHT41</t>
  </si>
  <si>
    <t>QIASeq_miRNA_MIHT42</t>
  </si>
  <si>
    <t>QIASeq_miRNA_MIHT43</t>
  </si>
  <si>
    <t>QIASeq_miRNA_MIHT44</t>
  </si>
  <si>
    <t>QIASeq_miRNA_MIHT45</t>
  </si>
  <si>
    <t>QIASeq_miRNA_MIHT46</t>
  </si>
  <si>
    <t>QIASeq_miRNA_MIHT47</t>
  </si>
  <si>
    <t>QIASeq_miRNA_MIHT48</t>
  </si>
  <si>
    <t>QIASeq_miRNA_MIHT49</t>
  </si>
  <si>
    <t>QIAgen - QIASeq Direct UDI Plates A/B/C/D/E/F/G/H - DUALINDEX - (10bp-10bp) - TruSeqHT</t>
  </si>
  <si>
    <t>QIASeq_miRNA_MIHT50</t>
  </si>
  <si>
    <t>QIAgen - QIAseq miRNA NGS 96 Index IL (QIAgen #331565) - SINGLEINDEX - (8bp-0bp) - mirna_qiagen</t>
  </si>
  <si>
    <t>QIASeq_miRNA_MIHT51</t>
  </si>
  <si>
    <t>QIASeq_miRNA_MIHT52</t>
  </si>
  <si>
    <t>QIASeq_miRNA_MIHT53</t>
  </si>
  <si>
    <t>QIASeq_miRNA_MIHT54</t>
  </si>
  <si>
    <t>QIASeq_miRNA_MIHT55</t>
  </si>
  <si>
    <t>QIASeq_miRNA_MIHT56</t>
  </si>
  <si>
    <t>QIASeq_miRNA_MIHT57</t>
  </si>
  <si>
    <t>QIASeq_miRNA_MIHT58</t>
  </si>
  <si>
    <t>QIASeq_miRNA_MIHT59</t>
  </si>
  <si>
    <t>QIASeq_miRNA_MIHT60</t>
  </si>
  <si>
    <t>QIASeq_miRNA_MIHT61</t>
  </si>
  <si>
    <t>QIASeq_miRNA_MIHT62</t>
  </si>
  <si>
    <t>QIASeq_miRNA_MIHT63</t>
  </si>
  <si>
    <t>QIASeq_miRNA_MIHT64</t>
  </si>
  <si>
    <t>QIASeq_miRNA_MIHT65</t>
  </si>
  <si>
    <t>QIASeq_miRNA_MIHT66</t>
  </si>
  <si>
    <t>QIASeq_miRNA_MIHT67</t>
  </si>
  <si>
    <t>QIASeq_miRNA_MIHT68</t>
  </si>
  <si>
    <t>QIASeq_miRNA_MIHT69</t>
  </si>
  <si>
    <t>QIASeq_miRNA_MIHT70</t>
  </si>
  <si>
    <t>QIASeq_miRNA_MIHT71</t>
  </si>
  <si>
    <t>QIASeq_miRNA_MIHT72</t>
  </si>
  <si>
    <t>QIASeq_miRNA_MIHT73</t>
  </si>
  <si>
    <t>QIASeq_miRNA_MIHT74</t>
  </si>
  <si>
    <t>QIASeq_miRNA_MIHT75</t>
  </si>
  <si>
    <t>QIASeq_miRNA_MIHT76</t>
  </si>
  <si>
    <t>QIASeq_miRNA_MIHT77</t>
  </si>
  <si>
    <t>QIASeq_miRNA_MIHT78</t>
  </si>
  <si>
    <t>QIASeq_miRNA_MIHT79</t>
  </si>
  <si>
    <t>QIASeq_miRNA_MIHT80</t>
  </si>
  <si>
    <t>QIASeq_miRNA_MIHT81</t>
  </si>
  <si>
    <t>QIASeq_miRNA_MIHT82</t>
  </si>
  <si>
    <t>QIASeq_miRNA_MIHT83</t>
  </si>
  <si>
    <t>QIASeq_miRNA_MIHT84</t>
  </si>
  <si>
    <t>QIASeq_miRNA_MIHT85</t>
  </si>
  <si>
    <t>QIASeq_miRNA_MIHT86</t>
  </si>
  <si>
    <t>QIASeq_miRNA_MIHT87</t>
  </si>
  <si>
    <t>QIASeq_miRNA_MIHT88</t>
  </si>
  <si>
    <t>QIASeq_miRNA_MIHT89</t>
  </si>
  <si>
    <t>QIASeq_miRNA_MIHT90</t>
  </si>
  <si>
    <t>QIASeq_miRNA_MIHT91</t>
  </si>
  <si>
    <t>QIASeq_miRNA_MIHT92</t>
  </si>
  <si>
    <t>QIASeq_miRNA_MIHT93</t>
  </si>
  <si>
    <t>QIASeq_miRNA_MIHT94</t>
  </si>
  <si>
    <t>QIASeq_miRNA_MIHT95</t>
  </si>
  <si>
    <t>QIASeq_miRNA_MIHT96</t>
  </si>
  <si>
    <t>PCR-free / low-level-dna-detection / Whole genome sequencing with no amplification step</t>
  </si>
  <si>
    <t>PCR-enriched / low-level-dna-detection / Whole genome sequencing with amplification step</t>
  </si>
  <si>
    <t>RNASeq / rna-transcription / RNA Sequencing</t>
  </si>
  <si>
    <t>WGBS / epigenetics / Whole-Genome Bisulfite Sequencing</t>
  </si>
  <si>
    <t>MCC / epigenetics / Methyl-CpG Binding Domain (MBD) Based Capture and Sequencing</t>
  </si>
  <si>
    <t>ChIPSeq / dna-protein-interactions / Chromatin Immunoprecipitation Sequencing</t>
  </si>
  <si>
    <t>ChIPmentation / dna-protein-interactions / Chromatin Immunoprecipitation with Sequencing Library Preparation by Tn5 Transposase</t>
  </si>
  <si>
    <t>ATACSeq / dna-protein-interactions / Assay for Transposase-Accessible Chromatin Sequencing</t>
  </si>
  <si>
    <t>10x Genomics Linked Reads gDNA / low-level-dna-detection / Linked reads (10x Genomics)</t>
  </si>
  <si>
    <t>10x Genomics Single Cell ATAC / dna-protein-interactions / single cell ATAC (10x Genomics)</t>
  </si>
  <si>
    <t>10x Genomics Single Cell CNV / low-level-dna-detection / single cell DNA (10x Genomics)</t>
  </si>
  <si>
    <t>10x Genomics Single Cell Feature Barcode / low-level-rna-detection / single cell Feature Barcode (10x Genomics)</t>
  </si>
  <si>
    <t>10x Genomics Single Cell RNA / low-level-rna-detection / 3 prime or 5 prime single cell RNASeq (10x Genomics)</t>
  </si>
  <si>
    <t>10x Genomics Single Cell V-D-J / low-level-rna-detection / single cell v(D)J (10x Genomics)</t>
  </si>
  <si>
    <t>10x Genomics Single Cell Visium Spatial RNA / low-level-rna-detection / Single Cell spacial transcritomics (10x Genomics)</t>
  </si>
  <si>
    <t>16S Amplicon RNA / low-level-rna-detection / 16S Amplification</t>
  </si>
  <si>
    <t>18S Amplicon RNA / low-level-rna-detection / 18S Amplification</t>
  </si>
  <si>
    <t>Amplicon DNA / low-level-dna-detection / Amplicon Panel from cDNA</t>
  </si>
  <si>
    <t>Amplicon RNA / low-level-rna-detection / Amplicon Panel from DNA</t>
  </si>
  <si>
    <t>Panel / low-level-dna-detection / Generic Panel</t>
  </si>
  <si>
    <t>MNase-Seq / dna-protein-interactions / Micrococcal Nuclease Sequencing</t>
  </si>
  <si>
    <t>TELL-Seq / low-level-dna-detection / Linked reads (Universal Sequencing)</t>
  </si>
  <si>
    <t>SHARE-Seq_ATAC / low-level-rna-detection / Chromatin accessibility and gene expression in the same single cell</t>
  </si>
  <si>
    <t>SHARE-Seq_RNA / low-level-rna-detection / Chromatin accessibility and gene expression in the same single cell</t>
  </si>
  <si>
    <t>HiC / dna-protein-interactions / Chromatin Conformation Capture Sequencing</t>
  </si>
  <si>
    <t>GeoMx RNA Digital Spatial Profiler / low-level-rna-detection / GeoMx RNA</t>
  </si>
  <si>
    <t>GeoMx Protein Digital Spatial Profiler / low-level-protein-detection / GeoMx Protein</t>
  </si>
  <si>
    <t>adapt_064</t>
  </si>
  <si>
    <t>Diagenode - Nextera UDI Adapters</t>
  </si>
  <si>
    <t>Diag_Set1_UDI_01_i7-Diag_Set1_UDI_01_i5</t>
  </si>
  <si>
    <t>Diag_Set1_UDI_02_i7-Diag_Set1_UDI_02_i5</t>
  </si>
  <si>
    <t>Diag_Set1_UDI_03_i7-Diag_Set1_UDI_03_i5</t>
  </si>
  <si>
    <t>Diag_Set1_UDI_04_i7-Diag_Set1_UDI_04_i5</t>
  </si>
  <si>
    <t>Diag_Set1_UDI_05_i7-Diag_Set1_UDI_05_i5</t>
  </si>
  <si>
    <t>Diag_Set1_UDI_06_i7-Diag_Set1_UDI_06_i5</t>
  </si>
  <si>
    <t>Diag_Set1_UDI_07_i7-Diag_Set1_UDI_07_i5</t>
  </si>
  <si>
    <t>Diag_Set1_UDI_08_i7-Diag_Set1_UDI_08_i5</t>
  </si>
  <si>
    <t>Diag_Set1_UDI_09_i7-Diag_Set1_UDI_09_i5</t>
  </si>
  <si>
    <t>Diag_Set1_UDI_10_i7-Diag_Set1_UDI_10_i5</t>
  </si>
  <si>
    <t>Diag_Set1_UDI_11_i7-Diag_Set1_UDI_11_i5</t>
  </si>
  <si>
    <t>Diag_Set1_UDI_12_i7-Diag_Set1_UDI_12_i5</t>
  </si>
  <si>
    <t>Diagenode - Nextera UDI Adapters - DUALINDEX - (8bp-8bp) - Nextera</t>
  </si>
  <si>
    <t>Diag_Set1_UDI_13_i7-Diag_Set1_UDI_13_i5</t>
  </si>
  <si>
    <t>Diag_Set1_UDI_14_i7-Diag_Set1_UDI_14_i5</t>
  </si>
  <si>
    <t>Diag_Set1_UDI_15_i7-Diag_Set1_UDI_15_i5</t>
  </si>
  <si>
    <t>Diag_Set1_UDI_16_i7-Diag_Set1_UDI_16_i5</t>
  </si>
  <si>
    <t>Diag_Set1_UDI_17_i7-Diag_Set1_UDI_17_i5</t>
  </si>
  <si>
    <t>Diag_Set1_UDI_19_i7-Diag_Set1_UDI_19_i5</t>
  </si>
  <si>
    <t>Diag_Set1_UDI_20_i7-Diag_Set1_UDI_20_i5</t>
  </si>
  <si>
    <t>Diag_Set1_UDI_22_i7-Diag_Set1_UDI_22_i5</t>
  </si>
  <si>
    <t>Diag_Set1_UDI_23_i7-Diag_Set1_UDI_23_i5</t>
  </si>
  <si>
    <t>Diag_Set1_UDI_24_i7-Diag_Set1_UDI_24_i5</t>
  </si>
  <si>
    <t>Diag_Set1_UDI_25_i7-Diag_Set1_UDI_25_i5</t>
  </si>
  <si>
    <t>Diag_Set1_UDI_26_i7-Diag_Set1_UDI_26_i5</t>
  </si>
  <si>
    <t>Diag_Set2_UDI_28_i7-Diag_Set2_UDI_28_i5</t>
  </si>
  <si>
    <t>Diag_Set2_UDI_29_i7-Diag_Set2_UDI_29_i5</t>
  </si>
  <si>
    <t>Diag_Set2_UDI_30_i7-Diag_Set2_UDI_30_i5</t>
  </si>
  <si>
    <t>Diag_Set2_UDI_31_i7-Diag_Set2_UDI_31_i5</t>
  </si>
  <si>
    <t>Diag_Set2_UDI_32_i7-Diag_Set2_UDI_32_i5</t>
  </si>
  <si>
    <t>Diag_Set2_UDI_33_i7-Diag_Set2_UDI_33_i5</t>
  </si>
  <si>
    <t>Diag_Set2_UDI_35_i7-Diag_Set2_UDI_35_i5</t>
  </si>
  <si>
    <t>Diag_Set2_UDI_36_i7-Diag_Set2_UDI_36_i5</t>
  </si>
  <si>
    <t>Diag_Set2_UDI_37_i7-Diag_Set2_UDI_37_i5</t>
  </si>
  <si>
    <t>Diag_Set2_UDI_38_i7-Diag_Set2_UDI_38_i5</t>
  </si>
  <si>
    <t>Diag_Set2_UDI_40_i7-Diag_Set2_UDI_40_i5</t>
  </si>
  <si>
    <t>Diag_Set2_UDI_41_i7-Diag_Set2_UDI_41_i5</t>
  </si>
  <si>
    <t>Diag_Set2_UDI_42_i7-Diag_Set2_UDI_42_i5</t>
  </si>
  <si>
    <t>Diag_Set2_UDI_45_i7-Diag_Set2_UDI_45_i5</t>
  </si>
  <si>
    <t>Diag_Set2_UDI_46_i7-Diag_Set2_UDI_46_i5</t>
  </si>
  <si>
    <t>Diag_Set2_UDI_47_i7-Diag_Set2_UDI_47_i5</t>
  </si>
  <si>
    <t>Diag_Set2_UDI_48_i7-Diag_Set2_UDI_48_i5</t>
  </si>
  <si>
    <t>Diag_Set2_UDI_49_i7-Diag_Set2_UDI_49_i5</t>
  </si>
  <si>
    <t>Diag_Set2_UDI_51_i7-Diag_Set2_UDI_51_i5</t>
  </si>
  <si>
    <t>Diag_Set2_UDI_52_i7-Diag_Set2_UDI_52_i5</t>
  </si>
  <si>
    <t>Diag_Set2_UDI_53_i7-Diag_Set2_UDI_53_i5</t>
  </si>
  <si>
    <t>Diag_Set2_UDI_54_i7-Diag_Set2_UDI_54_i5</t>
  </si>
  <si>
    <t>Diag_Set2_UDI_56_i7-Diag_Set2_UDI_56_i5</t>
  </si>
  <si>
    <t>Diag_Set2_UDI_57_i7-Diag_Set2_UDI_57_i5</t>
  </si>
  <si>
    <t>Diag_Set3_UDI_59_i7-Diag_Set3_UDI_59_i5</t>
  </si>
  <si>
    <t>Diag_Set3_UDI_60_i7-Diag_Set3_UDI_60_i5</t>
  </si>
  <si>
    <t>Diag_Set3_UDI_61_i7-Diag_Set3_UDI_61_i5</t>
  </si>
  <si>
    <t>Diag_Set3_UDI_62_i7-Diag_Set3_UDI_62_i5</t>
  </si>
  <si>
    <t>Diag_Set3_UDI_63_i7-Diag_Set3_UDI_63_i5</t>
  </si>
  <si>
    <t>Diag_Set3_UDI_64_i7-Diag_Set3_UDI_64_i5</t>
  </si>
  <si>
    <t>Diag_Set3_UDI_65_i7-Diag_Set3_UDI_65_i5</t>
  </si>
  <si>
    <t>Diag_Set3_UDI_66_i7-Diag_Set3_UDI_66_i5</t>
  </si>
  <si>
    <t>Diag_Set3_UDI_67_i7-Diag_Set3_UDI_67_i5</t>
  </si>
  <si>
    <t>Diag_Set3_UDI_69_i7-Diag_Set3_UDI_69_i5</t>
  </si>
  <si>
    <t>Diag_Set3_UDI_70_i7-Diag_Set3_UDI_70_i5</t>
  </si>
  <si>
    <t>Diag_Set3_UDI_71_i7-Diag_Set3_UDI_71_i5</t>
  </si>
  <si>
    <t>Diag_Set3_UDI_72_i7-Diag_Set3_UDI_72_i5</t>
  </si>
  <si>
    <t>Diag_Set3_UDI_73_i7-Diag_Set3_UDI_73_i5</t>
  </si>
  <si>
    <t>Diag_Set3_UDI_74_i7-Diag_Set3_UDI_74_i5</t>
  </si>
  <si>
    <t>Diag_Set3_UDI_75_i7-Diag_Set3_UDI_75_i5</t>
  </si>
  <si>
    <t>Diag_Set3_UDI_76_i7-Diag_Set3_UDI_76_i5</t>
  </si>
  <si>
    <t>Diag_Set3_UDI_77_i7-Diag_Set3_UDI_77_i5</t>
  </si>
  <si>
    <t>Diag_Set3_UDI_78_i7-Diag_Set3_UDI_78_i5</t>
  </si>
  <si>
    <t>Diag_Set3_UDI_79_i7-Diag_Set3_UDI_79_i5</t>
  </si>
  <si>
    <t>Diag_Set3_UDI_80_i7-Diag_Set3_UDI_80_i5</t>
  </si>
  <si>
    <t>Diag_Set3_UDI_81_i7-Diag_Set3_UDI_81_i5</t>
  </si>
  <si>
    <t>Diag_Set3_UDI_82_i7-Diag_Set3_UDI_82_i5</t>
  </si>
  <si>
    <t>Diag_Set3_UDI_84_i7-Diag_Set3_UDI_84_i5</t>
  </si>
  <si>
    <t>adapt_065</t>
  </si>
  <si>
    <t>BioO_smRNA_01</t>
  </si>
  <si>
    <t>BioO_smRNA_02</t>
  </si>
  <si>
    <t>BioO_smRNA_04</t>
  </si>
  <si>
    <t>BioO_smRNA_05</t>
  </si>
  <si>
    <t>BioO_smRNA_09</t>
  </si>
  <si>
    <t>BioO_smRNA_10</t>
  </si>
  <si>
    <t>BioO_smRNA_12</t>
  </si>
  <si>
    <t>BioO_smRNA_19</t>
  </si>
  <si>
    <t>Perkin Elmer - Bioo Scientific Nextflex Small RNA Adapters 8 plex kit</t>
  </si>
  <si>
    <t>Perkin Elmer - Bioo Scientific Nextflex Small RNA Adapters 8 plex kit - SINGLEINDEX - (6bp-0bp) - smallTMPrnaRPI</t>
  </si>
  <si>
    <t>adapt_066</t>
  </si>
  <si>
    <t>Qiagen - QIASeq Direct UDI Adapters</t>
  </si>
  <si>
    <t>i7RUDI_001-i5RUDI_001</t>
  </si>
  <si>
    <t>i7RUDI_002-i5RUDI_002</t>
  </si>
  <si>
    <t>i7RUDI_003-i5RUDI_003</t>
  </si>
  <si>
    <t>i7RUDI_004-i5RUDI_004</t>
  </si>
  <si>
    <t>i7RUDI_005-i5RUDI_005</t>
  </si>
  <si>
    <t>i7RUDI_006-i5RUDI_006</t>
  </si>
  <si>
    <t>i7RUDI_007-i5RUDI_007</t>
  </si>
  <si>
    <t>i7RUDI_008-i5RUDI_008</t>
  </si>
  <si>
    <t>i7RUDI_009-i5RUDI_009</t>
  </si>
  <si>
    <t>i7RUDI_010-i5RUDI_010</t>
  </si>
  <si>
    <t>i7RUDI_011-i5RUDI_011</t>
  </si>
  <si>
    <t>i7RUDI_012-i5RUDI_012</t>
  </si>
  <si>
    <t>i7RUDI_013-i5RUDI_013</t>
  </si>
  <si>
    <t>i7RUDI_014-i5RUDI_014</t>
  </si>
  <si>
    <t>i7RUDI_015-i5RUDI_015</t>
  </si>
  <si>
    <t>i7RUDI_016-i5RUDI_016</t>
  </si>
  <si>
    <t>i7RUDI_017-i5RUDI_017</t>
  </si>
  <si>
    <t>i7RUDI_018-i5RUDI_018</t>
  </si>
  <si>
    <t>i7RUDI_019-i5RUDI_019</t>
  </si>
  <si>
    <t>i7RUDI_020-i5RUDI_020</t>
  </si>
  <si>
    <t>i7RUDI_021-i5RUDI_021</t>
  </si>
  <si>
    <t>i7RUDI_022-i5RUDI_022</t>
  </si>
  <si>
    <t>i7RUDI_023-i5RUDI_023</t>
  </si>
  <si>
    <t>i7RUDI_024-i5RUDI_024</t>
  </si>
  <si>
    <t>i7RUDI_025-i5RUDI_025</t>
  </si>
  <si>
    <t>i7RUDI_026-i5RUDI_026</t>
  </si>
  <si>
    <t>i7RUDI_027-i5RUDI_027</t>
  </si>
  <si>
    <t>i7RUDI_028-i5RUDI_028</t>
  </si>
  <si>
    <t>i7RUDI_029-i5RUDI_029</t>
  </si>
  <si>
    <t>i7RUDI_030-i5RUDI_030</t>
  </si>
  <si>
    <t>i7RUDI_031-i5RUDI_031</t>
  </si>
  <si>
    <t>i7RUDI_032-i5RUDI_032</t>
  </si>
  <si>
    <t>i7RUDI_033-i5RUDI_033</t>
  </si>
  <si>
    <t>i7RUDI_034-i5RUDI_034</t>
  </si>
  <si>
    <t>i7RUDI_035-i5RUDI_035</t>
  </si>
  <si>
    <t>i7RUDI_036-i5RUDI_036</t>
  </si>
  <si>
    <t>i7RUDI_037-i5RUDI_037</t>
  </si>
  <si>
    <t>i7RUDI_038-i5RUDI_038</t>
  </si>
  <si>
    <t>i7RUDI_039-i5RUDI_039</t>
  </si>
  <si>
    <t>i7RUDI_040-i5RUDI_040</t>
  </si>
  <si>
    <t>i7RUDI_041-i5RUDI_041</t>
  </si>
  <si>
    <t>i7RUDI_042-i5RUDI_042</t>
  </si>
  <si>
    <t>i7RUDI_043-i5RUDI_043</t>
  </si>
  <si>
    <t>i7RUDI_044-i5RUDI_044</t>
  </si>
  <si>
    <t>i7RUDI_045-i5RUDI_045</t>
  </si>
  <si>
    <t>i7RUDI_046-i5RUDI_046</t>
  </si>
  <si>
    <t>i7RUDI_047-i5RUDI_047</t>
  </si>
  <si>
    <t>i7RUDI_048-i5RUDI_048</t>
  </si>
  <si>
    <t>i7RUDI_049-i5RUDI_049</t>
  </si>
  <si>
    <t>i7RUDI_050-i5RUDI_050</t>
  </si>
  <si>
    <t>i7RUDI_051-i5RUDI_051</t>
  </si>
  <si>
    <t>Qiagen - QIASeq Direct UDI Adapters - DUALINDEX - (10bp-10bp) - TruSeqHT</t>
  </si>
  <si>
    <t>i7RUDI_052-i5RUDI_052</t>
  </si>
  <si>
    <t>i7RUDI_053-i5RUDI_053</t>
  </si>
  <si>
    <t>i7RUDI_054-i5RUDI_054</t>
  </si>
  <si>
    <t>i7RUDI_055-i5RUDI_055</t>
  </si>
  <si>
    <t>i7RUDI_056-i5RUDI_056</t>
  </si>
  <si>
    <t>i7RUDI_057-i5RUDI_057</t>
  </si>
  <si>
    <t>i7RUDI_058-i5RUDI_058</t>
  </si>
  <si>
    <t>i7RUDI_059-i5RUDI_059</t>
  </si>
  <si>
    <t>i7RUDI_060-i5RUDI_060</t>
  </si>
  <si>
    <t>i7RUDI_061-i5RUDI_061</t>
  </si>
  <si>
    <t>i7RUDI_062-i5RUDI_062</t>
  </si>
  <si>
    <t>i7RUDI_063-i5RUDI_063</t>
  </si>
  <si>
    <t>i7RUDI_064-i5RUDI_064</t>
  </si>
  <si>
    <t>i7RUDI_065-i5RUDI_065</t>
  </si>
  <si>
    <t>i7RUDI_066-i5RUDI_066</t>
  </si>
  <si>
    <t>i7RUDI_067-i5RUDI_067</t>
  </si>
  <si>
    <t>i7RUDI_068-i5RUDI_068</t>
  </si>
  <si>
    <t>i7RUDI_069-i5RUDI_069</t>
  </si>
  <si>
    <t>i7RUDI_070-i5RUDI_070</t>
  </si>
  <si>
    <t>i7RUDI_071-i5RUDI_071</t>
  </si>
  <si>
    <t>i7RUDI_072-i5RUDI_072</t>
  </si>
  <si>
    <t>i7RUDI_073-i5RUDI_073</t>
  </si>
  <si>
    <t>i7RUDI_074-i5RUDI_074</t>
  </si>
  <si>
    <t>i7RUDI_075-i5RUDI_075</t>
  </si>
  <si>
    <t>i7RUDI_076-i5RUDI_076</t>
  </si>
  <si>
    <t>i7RUDI_077-i5RUDI_077</t>
  </si>
  <si>
    <t>i7RUDI_078-i5RUDI_078</t>
  </si>
  <si>
    <t>i7RUDI_079-i5RUDI_079</t>
  </si>
  <si>
    <t>i7RUDI_080-i5RUDI_080</t>
  </si>
  <si>
    <t>i7RUDI_081-i5RUDI_081</t>
  </si>
  <si>
    <t>i7RUDI_082-i5RUDI_082</t>
  </si>
  <si>
    <t>i7RUDI_083-i5RUDI_083</t>
  </si>
  <si>
    <t>i7RUDI_084-i5RUDI_084</t>
  </si>
  <si>
    <t>i7RUDI_085-i5RUDI_085</t>
  </si>
  <si>
    <t>i7RUDI_086-i5RUDI_086</t>
  </si>
  <si>
    <t>i7RUDI_087-i5RUDI_087</t>
  </si>
  <si>
    <t>i7RUDI_088-i5RUDI_088</t>
  </si>
  <si>
    <t>i7RUDI_089-i5RUDI_089</t>
  </si>
  <si>
    <t>i7RUDI_090-i5RUDI_090</t>
  </si>
  <si>
    <t>i7RUDI_091-i5RUDI_091</t>
  </si>
  <si>
    <t>i7RUDI_092-i5RUDI_092</t>
  </si>
  <si>
    <t>i7RUDI_093-i5RUDI_093</t>
  </si>
  <si>
    <t>i7RUDI_094-i5RUDI_094</t>
  </si>
  <si>
    <t>i7RUDI_095-i5RUDI_095</t>
  </si>
  <si>
    <t>i7RUDI_096-i5RUDI_096</t>
  </si>
  <si>
    <t>i7RUDI_097-i5RUDI_097</t>
  </si>
  <si>
    <t>i7RUDI_098-i5RUDI_098</t>
  </si>
  <si>
    <t>i7RUDI_099-i5RUDI_099</t>
  </si>
  <si>
    <t>i7RUDI_100-i5RUDI_100</t>
  </si>
  <si>
    <t>i7RUDI_101-i5RUDI_101</t>
  </si>
  <si>
    <t>i7RUDI_102-i5RUDI_102</t>
  </si>
  <si>
    <t>i7RUDI_103-i5RUDI_103</t>
  </si>
  <si>
    <t>i7RUDI_104-i5RUDI_104</t>
  </si>
  <si>
    <t>i7RUDI_105-i5RUDI_105</t>
  </si>
  <si>
    <t>i7RUDI_106-i5RUDI_106</t>
  </si>
  <si>
    <t>i7RUDI_107-i5RUDI_107</t>
  </si>
  <si>
    <t>i7RUDI_108-i5RUDI_108</t>
  </si>
  <si>
    <t>i7RUDI_109-i5RUDI_109</t>
  </si>
  <si>
    <t>i7RUDI_110-i5RUDI_110</t>
  </si>
  <si>
    <t>i7RUDI_111-i5RUDI_111</t>
  </si>
  <si>
    <t>i7RUDI_112-i5RUDI_112</t>
  </si>
  <si>
    <t>i7RUDI_113-i5RUDI_113</t>
  </si>
  <si>
    <t>i7RUDI_114-i5RUDI_114</t>
  </si>
  <si>
    <t>i7RUDI_115-i5RUDI_115</t>
  </si>
  <si>
    <t>i7RUDI_116-i5RUDI_116</t>
  </si>
  <si>
    <t>i7RUDI_117-i5RUDI_117</t>
  </si>
  <si>
    <t>i7RUDI_118-i5RUDI_118</t>
  </si>
  <si>
    <t>i7RUDI_119-i5RUDI_119</t>
  </si>
  <si>
    <t>i7RUDI_120-i5RUDI_120</t>
  </si>
  <si>
    <t>i7RUDI_121-i5RUDI_121</t>
  </si>
  <si>
    <t>i7RUDI_122-i5RUDI_122</t>
  </si>
  <si>
    <t>i7RUDI_123-i5RUDI_123</t>
  </si>
  <si>
    <t>i7RUDI_124-i5RUDI_124</t>
  </si>
  <si>
    <t>i7RUDI_125-i5RUDI_125</t>
  </si>
  <si>
    <t>i7RUDI_126-i5RUDI_126</t>
  </si>
  <si>
    <t>i7RUDI_127-i5RUDI_127</t>
  </si>
  <si>
    <t>i7RUDI_128-i5RUDI_128</t>
  </si>
  <si>
    <t>i7RUDI_129-i5RUDI_129</t>
  </si>
  <si>
    <t>i7RUDI_130-i5RUDI_130</t>
  </si>
  <si>
    <t>i7RUDI_131-i5RUDI_131</t>
  </si>
  <si>
    <t>i7RUDI_132-i5RUDI_132</t>
  </si>
  <si>
    <t>i7RUDI_133-i5RUDI_133</t>
  </si>
  <si>
    <t>i7RUDI_134-i5RUDI_134</t>
  </si>
  <si>
    <t>i7RUDI_135-i5RUDI_135</t>
  </si>
  <si>
    <t>i7RUDI_136-i5RUDI_136</t>
  </si>
  <si>
    <t>i7RUDI_137-i5RUDI_137</t>
  </si>
  <si>
    <t>i7RUDI_138-i5RUDI_138</t>
  </si>
  <si>
    <t>i7RUDI_139-i5RUDI_139</t>
  </si>
  <si>
    <t>i7RUDI_140-i5RUDI_140</t>
  </si>
  <si>
    <t>i7RUDI_141-i5RUDI_141</t>
  </si>
  <si>
    <t>i7RUDI_142-i5RUDI_142</t>
  </si>
  <si>
    <t>i7RUDI_143-i5RUDI_143</t>
  </si>
  <si>
    <t>i7RUDI_144-i5RUDI_144</t>
  </si>
  <si>
    <t>i7RUDI_145-i5RUDI_145</t>
  </si>
  <si>
    <t>i7RUDI_146-i5RUDI_146</t>
  </si>
  <si>
    <t>i7RUDI_147-i5RUDI_147</t>
  </si>
  <si>
    <t>i7RUDI_148-i5RUDI_148</t>
  </si>
  <si>
    <t>i7RUDI_149-i5RUDI_149</t>
  </si>
  <si>
    <t>i7RUDI_150-i5RUDI_150</t>
  </si>
  <si>
    <t>i7RUDI_151-i5RUDI_151</t>
  </si>
  <si>
    <t>i7RUDI_152-i5RUDI_152</t>
  </si>
  <si>
    <t>i7RUDI_153-i5RUDI_153</t>
  </si>
  <si>
    <t>i7RUDI_154-i5RUDI_154</t>
  </si>
  <si>
    <t>i7RUDI_155-i5RUDI_155</t>
  </si>
  <si>
    <t>i7RUDI_156-i5RUDI_156</t>
  </si>
  <si>
    <t>i7RUDI_157-i5RUDI_157</t>
  </si>
  <si>
    <t>i7RUDI_158-i5RUDI_158</t>
  </si>
  <si>
    <t>i7RUDI_159-i5RUDI_159</t>
  </si>
  <si>
    <t>i7RUDI_160-i5RUDI_160</t>
  </si>
  <si>
    <t>i7RUDI_161-i5RUDI_161</t>
  </si>
  <si>
    <t>i7RUDI_162-i5RUDI_162</t>
  </si>
  <si>
    <t>i7RUDI_163-i5RUDI_163</t>
  </si>
  <si>
    <t>i7RUDI_164-i5RUDI_164</t>
  </si>
  <si>
    <t>i7RUDI_165-i5RUDI_165</t>
  </si>
  <si>
    <t>i7RUDI_166-i5RUDI_166</t>
  </si>
  <si>
    <t>i7RUDI_167-i5RUDI_167</t>
  </si>
  <si>
    <t>i7RUDI_168-i5RUDI_168</t>
  </si>
  <si>
    <t>i7RUDI_169-i5RUDI_169</t>
  </si>
  <si>
    <t>i7RUDI_170-i5RUDI_170</t>
  </si>
  <si>
    <t>i7RUDI_171-i5RUDI_171</t>
  </si>
  <si>
    <t>i7RUDI_172-i5RUDI_172</t>
  </si>
  <si>
    <t>i7RUDI_173-i5RUDI_173</t>
  </si>
  <si>
    <t>i7RUDI_174-i5RUDI_174</t>
  </si>
  <si>
    <t>i7RUDI_175-i5RUDI_175</t>
  </si>
  <si>
    <t>i7RUDI_176-i5RUDI_176</t>
  </si>
  <si>
    <t>i7RUDI_177-i5RUDI_177</t>
  </si>
  <si>
    <t>i7RUDI_178-i5RUDI_178</t>
  </si>
  <si>
    <t>i7RUDI_179-i5RUDI_179</t>
  </si>
  <si>
    <t>i7RUDI_180-i5RUDI_180</t>
  </si>
  <si>
    <t>i7RUDI_181-i5RUDI_181</t>
  </si>
  <si>
    <t>i7RUDI_182-i5RUDI_182</t>
  </si>
  <si>
    <t>i7RUDI_183-i5RUDI_183</t>
  </si>
  <si>
    <t>i7RUDI_184-i5RUDI_184</t>
  </si>
  <si>
    <t>i7RUDI_185-i5RUDI_185</t>
  </si>
  <si>
    <t>i7RUDI_186-i5RUDI_186</t>
  </si>
  <si>
    <t>i7RUDI_187-i5RUDI_187</t>
  </si>
  <si>
    <t>i7RUDI_188-i5RUDI_188</t>
  </si>
  <si>
    <t>i7RUDI_189-i5RUDI_189</t>
  </si>
  <si>
    <t>i7RUDI_190-i5RUDI_190</t>
  </si>
  <si>
    <t>i7RUDI_191-i5RUDI_191</t>
  </si>
  <si>
    <t>i7RUDI_192-i5RUDI_192</t>
  </si>
  <si>
    <t>i7RUDI_193-i5RUDI_193</t>
  </si>
  <si>
    <t>i7RUDI_194-i5RUDI_194</t>
  </si>
  <si>
    <t>i7RUDI_195-i5RUDI_195</t>
  </si>
  <si>
    <t>i7RUDI_196-i5RUDI_196</t>
  </si>
  <si>
    <t>i7RUDI_197-i5RUDI_197</t>
  </si>
  <si>
    <t>i7RUDI_198-i5RUDI_198</t>
  </si>
  <si>
    <t>i7RUDI_199-i5RUDI_199</t>
  </si>
  <si>
    <t>i7RUDI_200-i5RUDI_200</t>
  </si>
  <si>
    <t>i7RUDI_201-i5RUDI_201</t>
  </si>
  <si>
    <t>i7RUDI_202-i5RUDI_202</t>
  </si>
  <si>
    <t>i7RUDI_203-i5RUDI_203</t>
  </si>
  <si>
    <t>i7RUDI_204-i5RUDI_204</t>
  </si>
  <si>
    <t>i7RUDI_205-i5RUDI_205</t>
  </si>
  <si>
    <t>i7RUDI_206-i5RUDI_206</t>
  </si>
  <si>
    <t>i7RUDI_207-i5RUDI_207</t>
  </si>
  <si>
    <t>i7RUDI_208-i5RUDI_208</t>
  </si>
  <si>
    <t>i7RUDI_209-i5RUDI_209</t>
  </si>
  <si>
    <t>i7RUDI_210-i5RUDI_210</t>
  </si>
  <si>
    <t>i7RUDI_211-i5RUDI_211</t>
  </si>
  <si>
    <t>i7RUDI_212-i5RUDI_212</t>
  </si>
  <si>
    <t>i7RUDI_213-i5RUDI_213</t>
  </si>
  <si>
    <t>i7RUDI_214-i5RUDI_214</t>
  </si>
  <si>
    <t>i7RUDI_215-i5RUDI_215</t>
  </si>
  <si>
    <t>i7RUDI_216-i5RUDI_216</t>
  </si>
  <si>
    <t>i7RUDI_217-i5RUDI_217</t>
  </si>
  <si>
    <t>i7RUDI_218-i5RUDI_218</t>
  </si>
  <si>
    <t>i7RUDI_219-i5RUDI_219</t>
  </si>
  <si>
    <t>i7RUDI_220-i5RUDI_220</t>
  </si>
  <si>
    <t>i7RUDI_221-i5RUDI_221</t>
  </si>
  <si>
    <t>i7RUDI_222-i5RUDI_222</t>
  </si>
  <si>
    <t>i7RUDI_223-i5RUDI_223</t>
  </si>
  <si>
    <t>i7RUDI_224-i5RUDI_224</t>
  </si>
  <si>
    <t>i7RUDI_225-i5RUDI_225</t>
  </si>
  <si>
    <t>i7RUDI_226-i5RUDI_226</t>
  </si>
  <si>
    <t>i7RUDI_227-i5RUDI_227</t>
  </si>
  <si>
    <t>i7RUDI_228-i5RUDI_228</t>
  </si>
  <si>
    <t>i7RUDI_229-i5RUDI_229</t>
  </si>
  <si>
    <t>i7RUDI_230-i5RUDI_230</t>
  </si>
  <si>
    <t>i7RUDI_231-i5RUDI_231</t>
  </si>
  <si>
    <t>i7RUDI_232-i5RUDI_232</t>
  </si>
  <si>
    <t>i7RUDI_233-i5RUDI_233</t>
  </si>
  <si>
    <t>i7RUDI_234-i5RUDI_234</t>
  </si>
  <si>
    <t>i7RUDI_235-i5RUDI_235</t>
  </si>
  <si>
    <t>i7RUDI_236-i5RUDI_236</t>
  </si>
  <si>
    <t>i7RUDI_237-i5RUDI_237</t>
  </si>
  <si>
    <t>i7RUDI_238-i5RUDI_238</t>
  </si>
  <si>
    <t>i7RUDI_239-i5RUDI_239</t>
  </si>
  <si>
    <t>i7RUDI_240-i5RUDI_240</t>
  </si>
  <si>
    <t>i7RUDI_241-i5RUDI_241</t>
  </si>
  <si>
    <t>i7RUDI_242-i5RUDI_242</t>
  </si>
  <si>
    <t>i7RUDI_243-i5RUDI_243</t>
  </si>
  <si>
    <t>i7RUDI_244-i5RUDI_244</t>
  </si>
  <si>
    <t>i7RUDI_245-i5RUDI_245</t>
  </si>
  <si>
    <t>i7RUDI_246-i5RUDI_246</t>
  </si>
  <si>
    <t>i7RUDI_247-i5RUDI_247</t>
  </si>
  <si>
    <t>i7RUDI_248-i5RUDI_248</t>
  </si>
  <si>
    <t>i7RUDI_249-i5RUDI_249</t>
  </si>
  <si>
    <t>i7RUDI_250-i5RUDI_250</t>
  </si>
  <si>
    <t>i7RUDI_251-i5RUDI_251</t>
  </si>
  <si>
    <t>i7RUDI_252-i5RUDI_252</t>
  </si>
  <si>
    <t>i7RUDI_253-i5RUDI_253</t>
  </si>
  <si>
    <t>i7RUDI_254-i5RUDI_254</t>
  </si>
  <si>
    <t>i7RUDI_255-i5RUDI_255</t>
  </si>
  <si>
    <t>i7RUDI_256-i5RUDI_256</t>
  </si>
  <si>
    <t>i7RUDI_257-i5RUDI_257</t>
  </si>
  <si>
    <t>i7RUDI_258-i5RUDI_258</t>
  </si>
  <si>
    <t>i7RUDI_259-i5RUDI_259</t>
  </si>
  <si>
    <t>i7RUDI_260-i5RUDI_260</t>
  </si>
  <si>
    <t>i7RUDI_261-i5RUDI_261</t>
  </si>
  <si>
    <t>i7RUDI_262-i5RUDI_262</t>
  </si>
  <si>
    <t>i7RUDI_263-i5RUDI_263</t>
  </si>
  <si>
    <t>i7RUDI_264-i5RUDI_264</t>
  </si>
  <si>
    <t>i7RUDI_265-i5RUDI_265</t>
  </si>
  <si>
    <t>i7RUDI_266-i5RUDI_266</t>
  </si>
  <si>
    <t>i7RUDI_267-i5RUDI_267</t>
  </si>
  <si>
    <t>i7RUDI_268-i5RUDI_268</t>
  </si>
  <si>
    <t>i7RUDI_269-i5RUDI_269</t>
  </si>
  <si>
    <t>i7RUDI_270-i5RUDI_270</t>
  </si>
  <si>
    <t>i7RUDI_271-i5RUDI_271</t>
  </si>
  <si>
    <t>i7RUDI_272-i5RUDI_272</t>
  </si>
  <si>
    <t>i7RUDI_273-i5RUDI_273</t>
  </si>
  <si>
    <t>i7RUDI_274-i5RUDI_274</t>
  </si>
  <si>
    <t>i7RUDI_275-i5RUDI_275</t>
  </si>
  <si>
    <t>i7RUDI_276-i5RUDI_276</t>
  </si>
  <si>
    <t>i7RUDI_277-i5RUDI_277</t>
  </si>
  <si>
    <t>i7RUDI_278-i5RUDI_278</t>
  </si>
  <si>
    <t>i7RUDI_279-i5RUDI_279</t>
  </si>
  <si>
    <t>i7RUDI_280-i5RUDI_280</t>
  </si>
  <si>
    <t>i7RUDI_281-i5RUDI_281</t>
  </si>
  <si>
    <t>i7RUDI_282-i5RUDI_282</t>
  </si>
  <si>
    <t>i7RUDI_283-i5RUDI_283</t>
  </si>
  <si>
    <t>i7RUDI_284-i5RUDI_284</t>
  </si>
  <si>
    <t>i7RUDI_285-i5RUDI_285</t>
  </si>
  <si>
    <t>i7RUDI_286-i5RUDI_286</t>
  </si>
  <si>
    <t>i7RUDI_287-i5RUDI_287</t>
  </si>
  <si>
    <t>i7RUDI_288-i5RUDI_288</t>
  </si>
  <si>
    <t>i7RUDI_289-i5RUDI_289</t>
  </si>
  <si>
    <t>i7RUDI_290-i5RUDI_290</t>
  </si>
  <si>
    <t>i7RUDI_291-i5RUDI_291</t>
  </si>
  <si>
    <t>i7RUDI_292-i5RUDI_292</t>
  </si>
  <si>
    <t>i7RUDI_293-i5RUDI_293</t>
  </si>
  <si>
    <t>i7RUDI_294-i5RUDI_294</t>
  </si>
  <si>
    <t>i7RUDI_295-i5RUDI_295</t>
  </si>
  <si>
    <t>i7RUDI_296-i5RUDI_296</t>
  </si>
  <si>
    <t>i7RUDI_297-i5RUDI_297</t>
  </si>
  <si>
    <t>i7RUDI_298-i5RUDI_298</t>
  </si>
  <si>
    <t>i7RUDI_299-i5RUDI_299</t>
  </si>
  <si>
    <t>i7RUDI_300-i5RUDI_300</t>
  </si>
  <si>
    <t>i7RUDI_301-i5RUDI_301</t>
  </si>
  <si>
    <t>i7RUDI_302-i5RUDI_302</t>
  </si>
  <si>
    <t>i7RUDI_303-i5RUDI_303</t>
  </si>
  <si>
    <t>i7RUDI_304-i5RUDI_304</t>
  </si>
  <si>
    <t>i7RUDI_305-i5RUDI_305</t>
  </si>
  <si>
    <t>i7RUDI_306-i5RUDI_306</t>
  </si>
  <si>
    <t>i7RUDI_307-i5RUDI_307</t>
  </si>
  <si>
    <t>i7RUDI_308-i5RUDI_308</t>
  </si>
  <si>
    <t>i7RUDI_309-i5RUDI_309</t>
  </si>
  <si>
    <t>i7RUDI_310-i5RUDI_310</t>
  </si>
  <si>
    <t>i7RUDI_311-i5RUDI_311</t>
  </si>
  <si>
    <t>i7RUDI_312-i5RUDI_312</t>
  </si>
  <si>
    <t>i7RUDI_313-i5RUDI_313</t>
  </si>
  <si>
    <t>i7RUDI_314-i5RUDI_314</t>
  </si>
  <si>
    <t>i7RUDI_315-i5RUDI_315</t>
  </si>
  <si>
    <t>i7RUDI_316-i5RUDI_316</t>
  </si>
  <si>
    <t>i7RUDI_317-i5RUDI_317</t>
  </si>
  <si>
    <t>i7RUDI_318-i5RUDI_318</t>
  </si>
  <si>
    <t>i7RUDI_319-i5RUDI_319</t>
  </si>
  <si>
    <t>i7RUDI_320-i5RUDI_320</t>
  </si>
  <si>
    <t>i7RUDI_321-i5RUDI_321</t>
  </si>
  <si>
    <t>i7RUDI_322-i5RUDI_322</t>
  </si>
  <si>
    <t>i7RUDI_323-i5RUDI_323</t>
  </si>
  <si>
    <t>i7RUDI_324-i5RUDI_324</t>
  </si>
  <si>
    <t>i7RUDI_325-i5RUDI_325</t>
  </si>
  <si>
    <t>i7RUDI_326-i5RUDI_326</t>
  </si>
  <si>
    <t>i7RUDI_327-i5RUDI_327</t>
  </si>
  <si>
    <t>i7RUDI_328-i5RUDI_328</t>
  </si>
  <si>
    <t>i7RUDI_329-i5RUDI_329</t>
  </si>
  <si>
    <t>i7RUDI_330-i5RUDI_330</t>
  </si>
  <si>
    <t>i7RUDI_331-i5RUDI_331</t>
  </si>
  <si>
    <t>i7RUDI_332-i5RUDI_332</t>
  </si>
  <si>
    <t>i7RUDI_333-i5RUDI_333</t>
  </si>
  <si>
    <t>i7RUDI_334-i5RUDI_334</t>
  </si>
  <si>
    <t>i7RUDI_335-i5RUDI_335</t>
  </si>
  <si>
    <t>i7RUDI_336-i5RUDI_336</t>
  </si>
  <si>
    <t>i7RUDI_337-i5RUDI_337</t>
  </si>
  <si>
    <t>i7RUDI_338-i5RUDI_338</t>
  </si>
  <si>
    <t>i7RUDI_339-i5RUDI_339</t>
  </si>
  <si>
    <t>i7RUDI_340-i5RUDI_340</t>
  </si>
  <si>
    <t>i7RUDI_341-i5RUDI_341</t>
  </si>
  <si>
    <t>i7RUDI_342-i5RUDI_342</t>
  </si>
  <si>
    <t>i7RUDI_343-i5RUDI_343</t>
  </si>
  <si>
    <t>i7RUDI_344-i5RUDI_344</t>
  </si>
  <si>
    <t>i7RUDI_345-i5RUDI_345</t>
  </si>
  <si>
    <t>i7RUDI_346-i5RUDI_346</t>
  </si>
  <si>
    <t>i7RUDI_347-i5RUDI_347</t>
  </si>
  <si>
    <t>i7RUDI_348-i5RUDI_348</t>
  </si>
  <si>
    <t>i7RUDI_349-i5RUDI_349</t>
  </si>
  <si>
    <t>i7RUDI_350-i5RUDI_350</t>
  </si>
  <si>
    <t>i7RUDI_351-i5RUDI_351</t>
  </si>
  <si>
    <t>i7RUDI_352-i5RUDI_352</t>
  </si>
  <si>
    <t>i7RUDI_353-i5RUDI_353</t>
  </si>
  <si>
    <t>i7RUDI_354-i5RUDI_354</t>
  </si>
  <si>
    <t>i7RUDI_355-i5RUDI_355</t>
  </si>
  <si>
    <t>i7RUDI_356-i5RUDI_356</t>
  </si>
  <si>
    <t>i7RUDI_357-i5RUDI_357</t>
  </si>
  <si>
    <t>i7RUDI_358-i5RUDI_358</t>
  </si>
  <si>
    <t>i7RUDI_359-i5RUDI_359</t>
  </si>
  <si>
    <t>i7RUDI_360-i5RUDI_360</t>
  </si>
  <si>
    <t>i7RUDI_361-i5RUDI_361</t>
  </si>
  <si>
    <t>i7RUDI_362-i5RUDI_362</t>
  </si>
  <si>
    <t>i7RUDI_363-i5RUDI_363</t>
  </si>
  <si>
    <t>i7RUDI_364-i5RUDI_364</t>
  </si>
  <si>
    <t>i7RUDI_365-i5RUDI_365</t>
  </si>
  <si>
    <t>i7RUDI_366-i5RUDI_366</t>
  </si>
  <si>
    <t>i7RUDI_367-i5RUDI_367</t>
  </si>
  <si>
    <t>i7RUDI_368-i5RUDI_368</t>
  </si>
  <si>
    <t>i7RUDI_369-i5RUDI_369</t>
  </si>
  <si>
    <t>i7RUDI_370-i5RUDI_370</t>
  </si>
  <si>
    <t>i7RUDI_371-i5RUDI_371</t>
  </si>
  <si>
    <t>i7RUDI_372-i5RUDI_372</t>
  </si>
  <si>
    <t>i7RUDI_373-i5RUDI_373</t>
  </si>
  <si>
    <t>i7RUDI_374-i5RUDI_374</t>
  </si>
  <si>
    <t>i7RUDI_375-i5RUDI_375</t>
  </si>
  <si>
    <t>i7RUDI_376-i5RUDI_376</t>
  </si>
  <si>
    <t>i7RUDI_377-i5RUDI_377</t>
  </si>
  <si>
    <t>i7RUDI_378-i5RUDI_378</t>
  </si>
  <si>
    <t>i7RUDI_379-i5RUDI_379</t>
  </si>
  <si>
    <t>i7RUDI_380-i5RUDI_380</t>
  </si>
  <si>
    <t>i7RUDI_381-i5RUDI_381</t>
  </si>
  <si>
    <t>i7RUDI_382-i5RUDI_382</t>
  </si>
  <si>
    <t>i7RUDI_383-i5RUDI_383</t>
  </si>
  <si>
    <t>i7RUDI_384-i5RUDI_384</t>
  </si>
  <si>
    <t>i7RUDI_385-i5RUDI_385</t>
  </si>
  <si>
    <t>i7RUDI_386-i5RUDI_386</t>
  </si>
  <si>
    <t>i7RUDI_387-i5RUDI_387</t>
  </si>
  <si>
    <t>i7RUDI_388-i5RUDI_388</t>
  </si>
  <si>
    <t>i7RUDI_389-i5RUDI_389</t>
  </si>
  <si>
    <t>i7RUDI_390-i5RUDI_390</t>
  </si>
  <si>
    <t>i7RUDI_391-i5RUDI_391</t>
  </si>
  <si>
    <t>i7RUDI_392-i5RUDI_392</t>
  </si>
  <si>
    <t>i7RUDI_393-i5RUDI_393</t>
  </si>
  <si>
    <t>i7RUDI_394-i5RUDI_394</t>
  </si>
  <si>
    <t>i7RUDI_395-i5RUDI_395</t>
  </si>
  <si>
    <t>i7RUDI_396-i5RUDI_396</t>
  </si>
  <si>
    <t>i7RUDI_397-i5RUDI_397</t>
  </si>
  <si>
    <t>i7RUDI_398-i5RUDI_398</t>
  </si>
  <si>
    <t>i7RUDI_399-i5RUDI_399</t>
  </si>
  <si>
    <t>i7RUDI_400-i5RUDI_400</t>
  </si>
  <si>
    <t>i7RUDI_401-i5RUDI_401</t>
  </si>
  <si>
    <t>i7RUDI_402-i5RUDI_402</t>
  </si>
  <si>
    <t>i7RUDI_403-i5RUDI_403</t>
  </si>
  <si>
    <t>i7RUDI_404-i5RUDI_404</t>
  </si>
  <si>
    <t>i7RUDI_405-i5RUDI_405</t>
  </si>
  <si>
    <t>i7RUDI_406-i5RUDI_406</t>
  </si>
  <si>
    <t>i7RUDI_407-i5RUDI_407</t>
  </si>
  <si>
    <t>i7RUDI_408-i5RUDI_408</t>
  </si>
  <si>
    <t>i7RUDI_409-i5RUDI_409</t>
  </si>
  <si>
    <t>i7RUDI_410-i5RUDI_410</t>
  </si>
  <si>
    <t>i7RUDI_411-i5RUDI_411</t>
  </si>
  <si>
    <t>i7RUDI_412-i5RUDI_412</t>
  </si>
  <si>
    <t>i7RUDI_413-i5RUDI_413</t>
  </si>
  <si>
    <t>i7RUDI_414-i5RUDI_414</t>
  </si>
  <si>
    <t>i7RUDI_415-i5RUDI_415</t>
  </si>
  <si>
    <t>i7RUDI_416-i5RUDI_416</t>
  </si>
  <si>
    <t>i7RUDI_417-i5RUDI_417</t>
  </si>
  <si>
    <t>i7RUDI_418-i5RUDI_418</t>
  </si>
  <si>
    <t>i7RUDI_419-i5RUDI_419</t>
  </si>
  <si>
    <t>i7RUDI_420-i5RUDI_420</t>
  </si>
  <si>
    <t>i7RUDI_421-i5RUDI_421</t>
  </si>
  <si>
    <t>i7RUDI_422-i5RUDI_422</t>
  </si>
  <si>
    <t>i7RUDI_423-i5RUDI_423</t>
  </si>
  <si>
    <t>i7RUDI_424-i5RUDI_424</t>
  </si>
  <si>
    <t>i7RUDI_425-i5RUDI_425</t>
  </si>
  <si>
    <t>i7RUDI_426-i5RUDI_426</t>
  </si>
  <si>
    <t>i7RUDI_427-i5RUDI_427</t>
  </si>
  <si>
    <t>i7RUDI_428-i5RUDI_428</t>
  </si>
  <si>
    <t>i7RUDI_429-i5RUDI_429</t>
  </si>
  <si>
    <t>i7RUDI_430-i5RUDI_430</t>
  </si>
  <si>
    <t>i7RUDI_431-i5RUDI_431</t>
  </si>
  <si>
    <t>i7RUDI_432-i5RUDI_432</t>
  </si>
  <si>
    <t>i7RUDI_433-i5RUDI_433</t>
  </si>
  <si>
    <t>i7RUDI_434-i5RUDI_434</t>
  </si>
  <si>
    <t>i7RUDI_435-i5RUDI_435</t>
  </si>
  <si>
    <t>i7RUDI_436-i5RUDI_436</t>
  </si>
  <si>
    <t>i7RUDI_437-i5RUDI_437</t>
  </si>
  <si>
    <t>i7RUDI_438-i5RUDI_438</t>
  </si>
  <si>
    <t>i7RUDI_439-i5RUDI_439</t>
  </si>
  <si>
    <t>i7RUDI_440-i5RUDI_440</t>
  </si>
  <si>
    <t>i7RUDI_441-i5RUDI_441</t>
  </si>
  <si>
    <t>i7RUDI_442-i5RUDI_442</t>
  </si>
  <si>
    <t>i7RUDI_443-i5RUDI_443</t>
  </si>
  <si>
    <t>i7RUDI_444-i5RUDI_444</t>
  </si>
  <si>
    <t>i7RUDI_445-i5RUDI_445</t>
  </si>
  <si>
    <t>i7RUDI_446-i5RUDI_446</t>
  </si>
  <si>
    <t>i7RUDI_447-i5RUDI_447</t>
  </si>
  <si>
    <t>i7RUDI_448-i5RUDI_448</t>
  </si>
  <si>
    <t>i7RUDI_449-i5RUDI_449</t>
  </si>
  <si>
    <t>i7RUDI_450-i5RUDI_450</t>
  </si>
  <si>
    <t>i7RUDI_451-i5RUDI_451</t>
  </si>
  <si>
    <t>i7RUDI_452-i5RUDI_452</t>
  </si>
  <si>
    <t>i7RUDI_453-i5RUDI_453</t>
  </si>
  <si>
    <t>i7RUDI_454-i5RUDI_454</t>
  </si>
  <si>
    <t>i7RUDI_455-i5RUDI_455</t>
  </si>
  <si>
    <t>i7RUDI_456-i5RUDI_456</t>
  </si>
  <si>
    <t>i7RUDI_457-i5RUDI_457</t>
  </si>
  <si>
    <t>i7RUDI_458-i5RUDI_458</t>
  </si>
  <si>
    <t>i7RUDI_459-i5RUDI_459</t>
  </si>
  <si>
    <t>i7RUDI_460-i5RUDI_460</t>
  </si>
  <si>
    <t>i7RUDI_461-i5RUDI_461</t>
  </si>
  <si>
    <t>i7RUDI_462-i5RUDI_462</t>
  </si>
  <si>
    <t>i7RUDI_463-i5RUDI_463</t>
  </si>
  <si>
    <t>i7RUDI_464-i5RUDI_464</t>
  </si>
  <si>
    <t>i7RUDI_465-i5RUDI_465</t>
  </si>
  <si>
    <t>i7RUDI_466-i5RUDI_466</t>
  </si>
  <si>
    <t>i7RUDI_467-i5RUDI_467</t>
  </si>
  <si>
    <t>i7RUDI_468-i5RUDI_468</t>
  </si>
  <si>
    <t>i7RUDI_469-i5RUDI_469</t>
  </si>
  <si>
    <t>i7RUDI_470-i5RUDI_470</t>
  </si>
  <si>
    <t>i7RUDI_471-i5RUDI_471</t>
  </si>
  <si>
    <t>i7RUDI_472-i5RUDI_472</t>
  </si>
  <si>
    <t>i7RUDI_473-i5RUDI_473</t>
  </si>
  <si>
    <t>i7RUDI_474-i5RUDI_474</t>
  </si>
  <si>
    <t>i7RUDI_475-i5RUDI_475</t>
  </si>
  <si>
    <t>i7RUDI_476-i5RUDI_476</t>
  </si>
  <si>
    <t>i7RUDI_477-i5RUDI_477</t>
  </si>
  <si>
    <t>i7RUDI_478-i5RUDI_478</t>
  </si>
  <si>
    <t>i7RUDI_479-i5RUDI_479</t>
  </si>
  <si>
    <t>i7RUDI_480-i5RUDI_480</t>
  </si>
  <si>
    <t>i7RUDI_481-i5RUDI_481</t>
  </si>
  <si>
    <t>i7RUDI_482-i5RUDI_482</t>
  </si>
  <si>
    <t>i7RUDI_483-i5RUDI_483</t>
  </si>
  <si>
    <t>i7RUDI_484-i5RUDI_484</t>
  </si>
  <si>
    <t>i7RUDI_485-i5RUDI_485</t>
  </si>
  <si>
    <t>i7RUDI_486-i5RUDI_486</t>
  </si>
  <si>
    <t>i7RUDI_487-i5RUDI_487</t>
  </si>
  <si>
    <t>i7RUDI_488-i5RUDI_488</t>
  </si>
  <si>
    <t>i7RUDI_489-i5RUDI_489</t>
  </si>
  <si>
    <t>i7RUDI_490-i5RUDI_490</t>
  </si>
  <si>
    <t>i7RUDI_491-i5RUDI_491</t>
  </si>
  <si>
    <t>i7RUDI_492-i5RUDI_492</t>
  </si>
  <si>
    <t>i7RUDI_493-i5RUDI_493</t>
  </si>
  <si>
    <t>i7RUDI_494-i5RUDI_494</t>
  </si>
  <si>
    <t>i7RUDI_495-i5RUDI_495</t>
  </si>
  <si>
    <t>i7RUDI_496-i5RUDI_496</t>
  </si>
  <si>
    <t>i7RUDI_497-i5RUDI_497</t>
  </si>
  <si>
    <t>i7RUDI_498-i5RUDI_498</t>
  </si>
  <si>
    <t>i7RUDI_499-i5RUDI_499</t>
  </si>
  <si>
    <t>i7RUDI_500-i5RUDI_500</t>
  </si>
  <si>
    <t>i7RUDI_501-i5RUDI_501</t>
  </si>
  <si>
    <t>i7RUDI_502-i5RUDI_502</t>
  </si>
  <si>
    <t>i7RUDI_503-i5RUDI_503</t>
  </si>
  <si>
    <t>i7RUDI_504-i5RUDI_504</t>
  </si>
  <si>
    <t>i7RUDI_505-i5RUDI_505</t>
  </si>
  <si>
    <t>i7RUDI_506-i5RUDI_506</t>
  </si>
  <si>
    <t>i7RUDI_507-i5RUDI_507</t>
  </si>
  <si>
    <t>i7RUDI_508-i5RUDI_508</t>
  </si>
  <si>
    <t>i7RUDI_509-i5RUDI_509</t>
  </si>
  <si>
    <t>i7RUDI_510-i5RUDI_510</t>
  </si>
  <si>
    <t>i7RUDI_511-i5RUDI_511</t>
  </si>
  <si>
    <t>i7RUDI_512-i5RUDI_512</t>
  </si>
  <si>
    <t>i7RUDI_513-i5RUDI_513</t>
  </si>
  <si>
    <t>i7RUDI_514-i5RUDI_514</t>
  </si>
  <si>
    <t>i7RUDI_515-i5RUDI_515</t>
  </si>
  <si>
    <t>i7RUDI_516-i5RUDI_516</t>
  </si>
  <si>
    <t>i7RUDI_517-i5RUDI_517</t>
  </si>
  <si>
    <t>i7RUDI_518-i5RUDI_518</t>
  </si>
  <si>
    <t>i7RUDI_519-i5RUDI_519</t>
  </si>
  <si>
    <t>i7RUDI_520-i5RUDI_520</t>
  </si>
  <si>
    <t>i7RUDI_521-i5RUDI_521</t>
  </si>
  <si>
    <t>i7RUDI_522-i5RUDI_522</t>
  </si>
  <si>
    <t>i7RUDI_523-i5RUDI_523</t>
  </si>
  <si>
    <t>i7RUDI_524-i5RUDI_524</t>
  </si>
  <si>
    <t>i7RUDI_525-i5RUDI_525</t>
  </si>
  <si>
    <t>i7RUDI_526-i5RUDI_526</t>
  </si>
  <si>
    <t>i7RUDI_527-i5RUDI_527</t>
  </si>
  <si>
    <t>i7RUDI_528-i5RUDI_528</t>
  </si>
  <si>
    <t>i7RUDI_529-i5RUDI_529</t>
  </si>
  <si>
    <t>i7RUDI_530-i5RUDI_530</t>
  </si>
  <si>
    <t>i7RUDI_531-i5RUDI_531</t>
  </si>
  <si>
    <t>i7RUDI_532-i5RUDI_532</t>
  </si>
  <si>
    <t>i7RUDI_533-i5RUDI_533</t>
  </si>
  <si>
    <t>i7RUDI_534-i5RUDI_534</t>
  </si>
  <si>
    <t>i7RUDI_535-i5RUDI_535</t>
  </si>
  <si>
    <t>i7RUDI_536-i5RUDI_536</t>
  </si>
  <si>
    <t>i7RUDI_537-i5RUDI_537</t>
  </si>
  <si>
    <t>i7RUDI_538-i5RUDI_538</t>
  </si>
  <si>
    <t>i7RUDI_539-i5RUDI_539</t>
  </si>
  <si>
    <t>i7RUDI_540-i5RUDI_540</t>
  </si>
  <si>
    <t>i7RUDI_541-i5RUDI_541</t>
  </si>
  <si>
    <t>i7RUDI_542-i5RUDI_542</t>
  </si>
  <si>
    <t>i7RUDI_543-i5RUDI_543</t>
  </si>
  <si>
    <t>i7RUDI_544-i5RUDI_544</t>
  </si>
  <si>
    <t>i7RUDI_545-i5RUDI_545</t>
  </si>
  <si>
    <t>i7RUDI_546-i5RUDI_546</t>
  </si>
  <si>
    <t>i7RUDI_547-i5RUDI_547</t>
  </si>
  <si>
    <t>i7RUDI_548-i5RUDI_548</t>
  </si>
  <si>
    <t>i7RUDI_549-i5RUDI_549</t>
  </si>
  <si>
    <t>i7RUDI_550-i5RUDI_550</t>
  </si>
  <si>
    <t>i7RUDI_551-i5RUDI_551</t>
  </si>
  <si>
    <t>i7RUDI_552-i5RUDI_552</t>
  </si>
  <si>
    <t>i7RUDI_553-i5RUDI_553</t>
  </si>
  <si>
    <t>i7RUDI_554-i5RUDI_554</t>
  </si>
  <si>
    <t>i7RUDI_555-i5RUDI_555</t>
  </si>
  <si>
    <t>i7RUDI_556-i5RUDI_556</t>
  </si>
  <si>
    <t>i7RUDI_557-i5RUDI_557</t>
  </si>
  <si>
    <t>i7RUDI_558-i5RUDI_558</t>
  </si>
  <si>
    <t>i7RUDI_559-i5RUDI_559</t>
  </si>
  <si>
    <t>i7RUDI_560-i5RUDI_560</t>
  </si>
  <si>
    <t>i7RUDI_561-i5RUDI_561</t>
  </si>
  <si>
    <t>i7RUDI_562-i5RUDI_562</t>
  </si>
  <si>
    <t>i7RUDI_563-i5RUDI_563</t>
  </si>
  <si>
    <t>i7RUDI_564-i5RUDI_564</t>
  </si>
  <si>
    <t>i7RUDI_565-i5RUDI_565</t>
  </si>
  <si>
    <t>i7RUDI_566-i5RUDI_566</t>
  </si>
  <si>
    <t>i7RUDI_567-i5RUDI_567</t>
  </si>
  <si>
    <t>i7RUDI_568-i5RUDI_568</t>
  </si>
  <si>
    <t>i7RUDI_569-i5RUDI_569</t>
  </si>
  <si>
    <t>i7RUDI_570-i5RUDI_570</t>
  </si>
  <si>
    <t>i7RUDI_571-i5RUDI_571</t>
  </si>
  <si>
    <t>i7RUDI_572-i5RUDI_572</t>
  </si>
  <si>
    <t>i7RUDI_573-i5RUDI_573</t>
  </si>
  <si>
    <t>i7RUDI_574-i5RUDI_574</t>
  </si>
  <si>
    <t>i7RUDI_575-i5RUDI_575</t>
  </si>
  <si>
    <t>i7RUDI_576-i5RUDI_576</t>
  </si>
  <si>
    <t>i7RUDI_577-i5RUDI_577</t>
  </si>
  <si>
    <t>i7RUDI_578-i5RUDI_578</t>
  </si>
  <si>
    <t>i7RUDI_579-i5RUDI_579</t>
  </si>
  <si>
    <t>i7RUDI_580-i5RUDI_580</t>
  </si>
  <si>
    <t>i7RUDI_581-i5RUDI_581</t>
  </si>
  <si>
    <t>i7RUDI_582-i5RUDI_582</t>
  </si>
  <si>
    <t>i7RUDI_583-i5RUDI_583</t>
  </si>
  <si>
    <t>i7RUDI_584-i5RUDI_584</t>
  </si>
  <si>
    <t>i7RUDI_585-i5RUDI_585</t>
  </si>
  <si>
    <t>i7RUDI_586-i5RUDI_586</t>
  </si>
  <si>
    <t>i7RUDI_587-i5RUDI_587</t>
  </si>
  <si>
    <t>i7RUDI_588-i5RUDI_588</t>
  </si>
  <si>
    <t>i7RUDI_589-i5RUDI_589</t>
  </si>
  <si>
    <t>i7RUDI_590-i5RUDI_590</t>
  </si>
  <si>
    <t>i7RUDI_591-i5RUDI_591</t>
  </si>
  <si>
    <t>i7RUDI_592-i5RUDI_592</t>
  </si>
  <si>
    <t>i7RUDI_593-i5RUDI_593</t>
  </si>
  <si>
    <t>i7RUDI_594-i5RUDI_594</t>
  </si>
  <si>
    <t>i7RUDI_595-i5RUDI_595</t>
  </si>
  <si>
    <t>i7RUDI_596-i5RUDI_596</t>
  </si>
  <si>
    <t>i7RUDI_597-i5RUDI_597</t>
  </si>
  <si>
    <t>i7RUDI_598-i5RUDI_598</t>
  </si>
  <si>
    <t>i7RUDI_599-i5RUDI_599</t>
  </si>
  <si>
    <t>i7RUDI_600-i5RUDI_600</t>
  </si>
  <si>
    <t>i7RUDI_601-i5RUDI_601</t>
  </si>
  <si>
    <t>i7RUDI_602-i5RUDI_602</t>
  </si>
  <si>
    <t>i7RUDI_603-i5RUDI_603</t>
  </si>
  <si>
    <t>i7RUDI_604-i5RUDI_604</t>
  </si>
  <si>
    <t>i7RUDI_605-i5RUDI_605</t>
  </si>
  <si>
    <t>i7RUDI_606-i5RUDI_606</t>
  </si>
  <si>
    <t>i7RUDI_607-i5RUDI_607</t>
  </si>
  <si>
    <t>i7RUDI_608-i5RUDI_608</t>
  </si>
  <si>
    <t>i7RUDI_609-i5RUDI_609</t>
  </si>
  <si>
    <t>i7RUDI_610-i5RUDI_610</t>
  </si>
  <si>
    <t>i7RUDI_611-i5RUDI_611</t>
  </si>
  <si>
    <t>i7RUDI_612-i5RUDI_612</t>
  </si>
  <si>
    <t>i7RUDI_613-i5RUDI_613</t>
  </si>
  <si>
    <t>i7RUDI_614-i5RUDI_614</t>
  </si>
  <si>
    <t>i7RUDI_615-i5RUDI_615</t>
  </si>
  <si>
    <t>i7RUDI_616-i5RUDI_616</t>
  </si>
  <si>
    <t>i7RUDI_617-i5RUDI_617</t>
  </si>
  <si>
    <t>i7RUDI_618-i5RUDI_618</t>
  </si>
  <si>
    <t>i7RUDI_619-i5RUDI_619</t>
  </si>
  <si>
    <t>i7RUDI_620-i5RUDI_620</t>
  </si>
  <si>
    <t>i7RUDI_621-i5RUDI_621</t>
  </si>
  <si>
    <t>i7RUDI_622-i5RUDI_622</t>
  </si>
  <si>
    <t>i7RUDI_623-i5RUDI_623</t>
  </si>
  <si>
    <t>i7RUDI_624-i5RUDI_624</t>
  </si>
  <si>
    <t>i7RUDI_625-i5RUDI_625</t>
  </si>
  <si>
    <t>i7RUDI_626-i5RUDI_626</t>
  </si>
  <si>
    <t>i7RUDI_627-i5RUDI_627</t>
  </si>
  <si>
    <t>i7RUDI_628-i5RUDI_628</t>
  </si>
  <si>
    <t>i7RUDI_629-i5RUDI_629</t>
  </si>
  <si>
    <t>i7RUDI_630-i5RUDI_630</t>
  </si>
  <si>
    <t>i7RUDI_631-i5RUDI_631</t>
  </si>
  <si>
    <t>i7RUDI_632-i5RUDI_632</t>
  </si>
  <si>
    <t>i7RUDI_633-i5RUDI_633</t>
  </si>
  <si>
    <t>i7RUDI_634-i5RUDI_634</t>
  </si>
  <si>
    <t>i7RUDI_635-i5RUDI_635</t>
  </si>
  <si>
    <t>i7RUDI_636-i5RUDI_636</t>
  </si>
  <si>
    <t>i7RUDI_637-i5RUDI_637</t>
  </si>
  <si>
    <t>i7RUDI_638-i5RUDI_638</t>
  </si>
  <si>
    <t>i7RUDI_639-i5RUDI_639</t>
  </si>
  <si>
    <t>i7RUDI_640-i5RUDI_640</t>
  </si>
  <si>
    <t>i7RUDI_641-i5RUDI_641</t>
  </si>
  <si>
    <t>i7RUDI_642-i5RUDI_642</t>
  </si>
  <si>
    <t>i7RUDI_643-i5RUDI_643</t>
  </si>
  <si>
    <t>i7RUDI_644-i5RUDI_644</t>
  </si>
  <si>
    <t>i7RUDI_645-i5RUDI_645</t>
  </si>
  <si>
    <t>i7RUDI_646-i5RUDI_646</t>
  </si>
  <si>
    <t>i7RUDI_647-i5RUDI_647</t>
  </si>
  <si>
    <t>i7RUDI_648-i5RUDI_648</t>
  </si>
  <si>
    <t>i7RUDI_649-i5RUDI_649</t>
  </si>
  <si>
    <t>i7RUDI_650-i5RUDI_650</t>
  </si>
  <si>
    <t>i7RUDI_651-i5RUDI_651</t>
  </si>
  <si>
    <t>i7RUDI_652-i5RUDI_652</t>
  </si>
  <si>
    <t>i7RUDI_653-i5RUDI_653</t>
  </si>
  <si>
    <t>i7RUDI_654-i5RUDI_654</t>
  </si>
  <si>
    <t>i7RUDI_655-i5RUDI_655</t>
  </si>
  <si>
    <t>i7RUDI_656-i5RUDI_656</t>
  </si>
  <si>
    <t>i7RUDI_657-i5RUDI_657</t>
  </si>
  <si>
    <t>i7RUDI_658-i5RUDI_658</t>
  </si>
  <si>
    <t>i7RUDI_659-i5RUDI_659</t>
  </si>
  <si>
    <t>i7RUDI_660-i5RUDI_660</t>
  </si>
  <si>
    <t>i7RUDI_661-i5RUDI_661</t>
  </si>
  <si>
    <t>i7RUDI_662-i5RUDI_662</t>
  </si>
  <si>
    <t>i7RUDI_663-i5RUDI_663</t>
  </si>
  <si>
    <t>i7RUDI_664-i5RUDI_664</t>
  </si>
  <si>
    <t>i7RUDI_665-i5RUDI_665</t>
  </si>
  <si>
    <t>i7RUDI_666-i5RUDI_666</t>
  </si>
  <si>
    <t>i7RUDI_667-i5RUDI_667</t>
  </si>
  <si>
    <t>i7RUDI_668-i5RUDI_668</t>
  </si>
  <si>
    <t>i7RUDI_669-i5RUDI_669</t>
  </si>
  <si>
    <t>i7RUDI_670-i5RUDI_670</t>
  </si>
  <si>
    <t>i7RUDI_671-i5RUDI_671</t>
  </si>
  <si>
    <t>i7RUDI_672-i5RUDI_672</t>
  </si>
  <si>
    <t>i7RUDI_673-i5RUDI_673</t>
  </si>
  <si>
    <t>i7RUDI_674-i5RUDI_674</t>
  </si>
  <si>
    <t>i7RUDI_675-i5RUDI_675</t>
  </si>
  <si>
    <t>i7RUDI_676-i5RUDI_676</t>
  </si>
  <si>
    <t>i7RUDI_677-i5RUDI_677</t>
  </si>
  <si>
    <t>i7RUDI_678-i5RUDI_678</t>
  </si>
  <si>
    <t>i7RUDI_679-i5RUDI_679</t>
  </si>
  <si>
    <t>i7RUDI_680-i5RUDI_680</t>
  </si>
  <si>
    <t>i7RUDI_681-i5RUDI_681</t>
  </si>
  <si>
    <t>i7RUDI_682-i5RUDI_682</t>
  </si>
  <si>
    <t>i7RUDI_683-i5RUDI_683</t>
  </si>
  <si>
    <t>i7RUDI_684-i5RUDI_684</t>
  </si>
  <si>
    <t>i7RUDI_685-i5RUDI_685</t>
  </si>
  <si>
    <t>i7RUDI_686-i5RUDI_686</t>
  </si>
  <si>
    <t>i7RUDI_687-i5RUDI_687</t>
  </si>
  <si>
    <t>i7RUDI_688-i5RUDI_688</t>
  </si>
  <si>
    <t>i7RUDI_689-i5RUDI_689</t>
  </si>
  <si>
    <t>i7RUDI_690-i5RUDI_690</t>
  </si>
  <si>
    <t>i7RUDI_691-i5RUDI_691</t>
  </si>
  <si>
    <t>i7RUDI_692-i5RUDI_692</t>
  </si>
  <si>
    <t>i7RUDI_693-i5RUDI_693</t>
  </si>
  <si>
    <t>i7RUDI_694-i5RUDI_694</t>
  </si>
  <si>
    <t>i7RUDI_695-i5RUDI_695</t>
  </si>
  <si>
    <t>i7RUDI_696-i5RUDI_696</t>
  </si>
  <si>
    <t>i7RUDI_697-i5RUDI_697</t>
  </si>
  <si>
    <t>i7RUDI_698-i5RUDI_698</t>
  </si>
  <si>
    <t>i7RUDI_699-i5RUDI_699</t>
  </si>
  <si>
    <t>i7RUDI_700-i5RUDI_700</t>
  </si>
  <si>
    <t>i7RUDI_701-i5RUDI_701</t>
  </si>
  <si>
    <t>i7RUDI_702-i5RUDI_702</t>
  </si>
  <si>
    <t>i7RUDI_703-i5RUDI_703</t>
  </si>
  <si>
    <t>i7RUDI_704-i5RUDI_704</t>
  </si>
  <si>
    <t>i7RUDI_705-i5RUDI_705</t>
  </si>
  <si>
    <t>i7RUDI_706-i5RUDI_706</t>
  </si>
  <si>
    <t>i7RUDI_707-i5RUDI_707</t>
  </si>
  <si>
    <t>i7RUDI_708-i5RUDI_708</t>
  </si>
  <si>
    <t>i7RUDI_709-i5RUDI_709</t>
  </si>
  <si>
    <t>i7RUDI_710-i5RUDI_710</t>
  </si>
  <si>
    <t>i7RUDI_711-i5RUDI_711</t>
  </si>
  <si>
    <t>i7RUDI_712-i5RUDI_712</t>
  </si>
  <si>
    <t>i7RUDI_713-i5RUDI_713</t>
  </si>
  <si>
    <t>i7RUDI_714-i5RUDI_714</t>
  </si>
  <si>
    <t>i7RUDI_715-i5RUDI_715</t>
  </si>
  <si>
    <t>i7RUDI_716-i5RUDI_716</t>
  </si>
  <si>
    <t>i7RUDI_717-i5RUDI_717</t>
  </si>
  <si>
    <t>i7RUDI_718-i5RUDI_718</t>
  </si>
  <si>
    <t>i7RUDI_719-i5RUDI_719</t>
  </si>
  <si>
    <t>i7RUDI_720-i5RUDI_720</t>
  </si>
  <si>
    <t>i7RUDI_721-i5RUDI_721</t>
  </si>
  <si>
    <t>i7RUDI_722-i5RUDI_722</t>
  </si>
  <si>
    <t>i7RUDI_723-i5RUDI_723</t>
  </si>
  <si>
    <t>i7RUDI_724-i5RUDI_724</t>
  </si>
  <si>
    <t>i7RUDI_725-i5RUDI_725</t>
  </si>
  <si>
    <t>i7RUDI_726-i5RUDI_726</t>
  </si>
  <si>
    <t>i7RUDI_727-i5RUDI_727</t>
  </si>
  <si>
    <t>i7RUDI_728-i5RUDI_728</t>
  </si>
  <si>
    <t>i7RUDI_729-i5RUDI_729</t>
  </si>
  <si>
    <t>i7RUDI_730-i5RUDI_730</t>
  </si>
  <si>
    <t>i7RUDI_731-i5RUDI_731</t>
  </si>
  <si>
    <t>i7RUDI_732-i5RUDI_732</t>
  </si>
  <si>
    <t>i7RUDI_733-i5RUDI_733</t>
  </si>
  <si>
    <t>i7RUDI_734-i5RUDI_734</t>
  </si>
  <si>
    <t>i7RUDI_735-i5RUDI_735</t>
  </si>
  <si>
    <t>i7RUDI_736-i5RUDI_736</t>
  </si>
  <si>
    <t>i7RUDI_737-i5RUDI_737</t>
  </si>
  <si>
    <t>i7RUDI_738-i5RUDI_738</t>
  </si>
  <si>
    <t>i7RUDI_739-i5RUDI_739</t>
  </si>
  <si>
    <t>i7RUDI_740-i5RUDI_740</t>
  </si>
  <si>
    <t>i7RUDI_741-i5RUDI_741</t>
  </si>
  <si>
    <t>i7RUDI_742-i5RUDI_742</t>
  </si>
  <si>
    <t>i7RUDI_743-i5RUDI_743</t>
  </si>
  <si>
    <t>i7RUDI_744-i5RUDI_744</t>
  </si>
  <si>
    <t>i7RUDI_745-i5RUDI_745</t>
  </si>
  <si>
    <t>i7RUDI_746-i5RUDI_746</t>
  </si>
  <si>
    <t>i7RUDI_747-i5RUDI_747</t>
  </si>
  <si>
    <t>i7RUDI_748-i5RUDI_748</t>
  </si>
  <si>
    <t>i7RUDI_749-i5RUDI_749</t>
  </si>
  <si>
    <t>i7RUDI_750-i5RUDI_750</t>
  </si>
  <si>
    <t>i7RUDI_751-i5RUDI_751</t>
  </si>
  <si>
    <t>i7RUDI_752-i5RUDI_752</t>
  </si>
  <si>
    <t>i7RUDI_753-i5RUDI_753</t>
  </si>
  <si>
    <t>i7RUDI_754-i5RUDI_754</t>
  </si>
  <si>
    <t>i7RUDI_755-i5RUDI_755</t>
  </si>
  <si>
    <t>i7RUDI_756-i5RUDI_756</t>
  </si>
  <si>
    <t>i7RUDI_757-i5RUDI_757</t>
  </si>
  <si>
    <t>i7RUDI_758-i5RUDI_758</t>
  </si>
  <si>
    <t>i7RUDI_759-i5RUDI_759</t>
  </si>
  <si>
    <t>i7RUDI_760-i5RUDI_760</t>
  </si>
  <si>
    <t>i7RUDI_761-i5RUDI_761</t>
  </si>
  <si>
    <t>i7RUDI_762-i5RUDI_762</t>
  </si>
  <si>
    <t>i7RUDI_763-i5RUDI_763</t>
  </si>
  <si>
    <t>i7RUDI_764-i5RUDI_764</t>
  </si>
  <si>
    <t>i7RUDI_765-i5RUDI_765</t>
  </si>
  <si>
    <t>i7RUDI_766-i5RUDI_766</t>
  </si>
  <si>
    <t>i7RUDI_767-i5RUDI_767</t>
  </si>
  <si>
    <t>i7RUDI_768-i5RUDI_768</t>
  </si>
  <si>
    <t>adapt_067</t>
  </si>
  <si>
    <t>Parse Bio - Sublibrary Indexes</t>
  </si>
  <si>
    <t>PBio_sub1</t>
  </si>
  <si>
    <t>PBio_sub2</t>
  </si>
  <si>
    <t>adapt_068</t>
  </si>
  <si>
    <t>adapt_069</t>
  </si>
  <si>
    <t>10x Genomics - Dual Index Kit TS Set A</t>
  </si>
  <si>
    <t>Parse Bio - Whole Transcriptome UDI indexes</t>
  </si>
  <si>
    <t>SI_TS7_A01-SI_TS5_A01</t>
  </si>
  <si>
    <t>PBio_WT1_A1_i7-PBio_WT1_A1_i5</t>
  </si>
  <si>
    <t>SI_TS7_A02-SI_TS5_A02</t>
  </si>
  <si>
    <t>PBio_WT2_B1_i7-PBio_WT2_B1_i5</t>
  </si>
  <si>
    <t>10x Genomics - Dual Index Kit TS Set A - DUALINDEX - (10bp-10bp) - TruSeqHT</t>
  </si>
  <si>
    <t>SI_TS7_A03-SI_TS5_A03</t>
  </si>
  <si>
    <t>PBio_WT3_C1_i7-PBio_WT3_C1_i5</t>
  </si>
  <si>
    <t>SI_TS7_A04-SI_TS5_A04</t>
  </si>
  <si>
    <t>PBio_WT4_D1_i7-PBio_WT4_D1_i5</t>
  </si>
  <si>
    <t>SI_TS7_A05-SI_TS5_A05</t>
  </si>
  <si>
    <t>PBio_WT5_E1_i7-PBio_WT5_E1_i5</t>
  </si>
  <si>
    <t>ranges!AD3:AD98</t>
  </si>
  <si>
    <t>SI_TS7_A06-SI_TS5_A06</t>
  </si>
  <si>
    <t>PBio_WT6_F1_i7-PBio_WT6_F1_i5</t>
  </si>
  <si>
    <t>SI_TS7_A07-SI_TS5_A07</t>
  </si>
  <si>
    <t>PBio_WT7_G1_i7-PBio_WT7_G1_i5</t>
  </si>
  <si>
    <t>SI_TS7_A08-SI_TS5_A08</t>
  </si>
  <si>
    <t>PBio_WT8_H1_i7-PBio_WT8_H1_i5</t>
  </si>
  <si>
    <t>SI_TS7_A09-SI_TS5_A09</t>
  </si>
  <si>
    <t>PBio_WT9_A2_i7-PBio_WT9_A2_i5</t>
  </si>
  <si>
    <t>SI_TS7_A10-SI_TS5_A10</t>
  </si>
  <si>
    <t>PBio_WT10_B2_i7-PBio_WT10_B2_i5</t>
  </si>
  <si>
    <t>SI_TS7_A11-SI_TS5_A11</t>
  </si>
  <si>
    <t>PBio_WT11_C2_i7-PBio_WT11_C2_i5</t>
  </si>
  <si>
    <t>DAIcrisper_R11</t>
  </si>
  <si>
    <t>ranges!AJ3:AJ98</t>
  </si>
  <si>
    <t>SI_TS7_A12-SI_TS5_A12</t>
  </si>
  <si>
    <t>PBio_WT12_D2_i7-PBio_WT12_D2_i5</t>
  </si>
  <si>
    <t>DAIcrisper_R12</t>
  </si>
  <si>
    <t>SI_TS7_B01-SI_TS5_B01</t>
  </si>
  <si>
    <t>PBio_WT13_E2_i7-PBio_WT13_E2_i5</t>
  </si>
  <si>
    <t>SI_TS7_B02-SI_TS5_B02</t>
  </si>
  <si>
    <t>PBio_WT14_F2_i7-PBio_WT14_F2_i5</t>
  </si>
  <si>
    <t>SI_TS7_B03-SI_TS5_B03</t>
  </si>
  <si>
    <t>PBio_WT15_G2_i7-PBio_WT15_G2_i5</t>
  </si>
  <si>
    <t>SI_TS7_B04-SI_TS5_B04</t>
  </si>
  <si>
    <t>PBio_WT16_H2_i7-PBio_WT16_H2_i5</t>
  </si>
  <si>
    <t>SI_TS7_B05-SI_TS5_B05</t>
  </si>
  <si>
    <t>PBio_WT17_A3_i7-PBio_WT17_A3_i5</t>
  </si>
  <si>
    <t>SI_TS7_B06-SI_TS5_B06</t>
  </si>
  <si>
    <t>PBio_WT18_B3_i7-PBio_WT18_B3_i5</t>
  </si>
  <si>
    <t>SI_TS7_B07-SI_TS5_B07</t>
  </si>
  <si>
    <t>SI_TS7_B08-SI_TS5_B08</t>
  </si>
  <si>
    <t>SI_TS7_B09-SI_TS5_B09</t>
  </si>
  <si>
    <t>SI_TS7_B10-SI_TS5_B10</t>
  </si>
  <si>
    <t>SI_TS7_B11-SI_TS5_B11</t>
  </si>
  <si>
    <t>SI_TS7_B12-SI_TS5_B12</t>
  </si>
  <si>
    <t>SI_TS7_C01-SI_TS5_C01</t>
  </si>
  <si>
    <t>SI_TS7_C02-SI_TS5_C02</t>
  </si>
  <si>
    <t>SI_TS7_C03-SI_TS5_C03</t>
  </si>
  <si>
    <t>SI_TS7_C04-SI_TS5_C04</t>
  </si>
  <si>
    <t>SI_TS7_C05-SI_TS5_C05</t>
  </si>
  <si>
    <t>SI_TS7_C06-SI_TS5_C06</t>
  </si>
  <si>
    <t>SI_TS7_C07-SI_TS5_C07</t>
  </si>
  <si>
    <t>SI_TS7_C08-SI_TS5_C08</t>
  </si>
  <si>
    <t>SI_TS7_C09-SI_TS5_C09</t>
  </si>
  <si>
    <t>SI_TS7_C10-SI_TS5_C10</t>
  </si>
  <si>
    <t>SI_TS7_C11-SI_TS5_C11</t>
  </si>
  <si>
    <t>SI_TS7_C12-SI_TS5_C12</t>
  </si>
  <si>
    <t>SI_TS7_D01-SI_TS5_D01</t>
  </si>
  <si>
    <t>SI_TS7_D02-SI_TS5_D02</t>
  </si>
  <si>
    <t>SI_TS7_D03-SI_TS5_D03</t>
  </si>
  <si>
    <t>SI_TS7_D04-SI_TS5_D04</t>
  </si>
  <si>
    <t>SI_TS7_D05-SI_TS5_D05</t>
  </si>
  <si>
    <t>SI_TS7_D06-SI_TS5_D06</t>
  </si>
  <si>
    <t>SI_TS7_D07-SI_TS5_D07</t>
  </si>
  <si>
    <t>SI_TS7_D08-SI_TS5_D08</t>
  </si>
  <si>
    <t>SI_TS7_D09-SI_TS5_D09</t>
  </si>
  <si>
    <t>SI_TS7_D10-SI_TS5_D10</t>
  </si>
  <si>
    <t>SI_TS7_D11-SI_TS5_D11</t>
  </si>
  <si>
    <t>SI_TS7_D12-SI_TS5_D12</t>
  </si>
  <si>
    <t>SI_TS7_E01-SI_TS5_E01</t>
  </si>
  <si>
    <t>Parse Bio - Sublibrary Indexes - SINGLEINDEX - (6bp-0bp) - parsebio</t>
  </si>
  <si>
    <t>SI_TS7_E02-SI_TS5_E02</t>
  </si>
  <si>
    <t>Parse Bio - Whole Transcriptome UDI indexes - DUALINDEX - (8bp-8bp) - TruSeqHT</t>
  </si>
  <si>
    <t>SI_TS7_E03-SI_TS5_E03</t>
  </si>
  <si>
    <t>SI_TS7_E04-SI_TS5_E04</t>
  </si>
  <si>
    <t>SI_TS7_E05-SI_TS5_E05</t>
  </si>
  <si>
    <t>SI_TS7_E06-SI_TS5_E06</t>
  </si>
  <si>
    <t>SI_TS7_E07-SI_TS5_E07</t>
  </si>
  <si>
    <t>SI_TS7_E08-SI_TS5_E08</t>
  </si>
  <si>
    <t>SI_TS7_E09-SI_TS5_E09</t>
  </si>
  <si>
    <t>SI_TS7_E10-SI_TS5_E10</t>
  </si>
  <si>
    <t>SI_TS7_E11-SI_TS5_E11</t>
  </si>
  <si>
    <t>SI_TS7_E12-SI_TS5_E12</t>
  </si>
  <si>
    <t>SI_TS7_F01-SI_TS5_F01</t>
  </si>
  <si>
    <t>SI_TS7_F02-SI_TS5_F02</t>
  </si>
  <si>
    <t>SI_TS7_F03-SI_TS5_F03</t>
  </si>
  <si>
    <t>SI_TS7_F04-SI_TS5_F04</t>
  </si>
  <si>
    <t>SI_TS7_F05-SI_TS5_F05</t>
  </si>
  <si>
    <t>SI_TS7_F06-SI_TS5_F06</t>
  </si>
  <si>
    <t>SI_TS7_F07-SI_TS5_F07</t>
  </si>
  <si>
    <t>SI_TS7_F08-SI_TS5_F08</t>
  </si>
  <si>
    <t>SI_TS7_F09-SI_TS5_F09</t>
  </si>
  <si>
    <t>SI_TS7_F10-SI_TS5_F10</t>
  </si>
  <si>
    <t>SI_TS7_F11-SI_TS5_F11</t>
  </si>
  <si>
    <t>SI_TS7_F12-SI_TS5_F12</t>
  </si>
  <si>
    <t>SI_TS7_G01-SI_TS5_G01</t>
  </si>
  <si>
    <t>SI_TS7_G02-SI_TS5_G02</t>
  </si>
  <si>
    <t>SI_TS7_G03-SI_TS5_G03</t>
  </si>
  <si>
    <t>SI_TS7_G04-SI_TS5_G04</t>
  </si>
  <si>
    <t>SI_TS7_G05-SI_TS5_G05</t>
  </si>
  <si>
    <t>SI_TS7_G06-SI_TS5_G06</t>
  </si>
  <si>
    <t>SI_TS7_G07-SI_TS5_G07</t>
  </si>
  <si>
    <t>SI_TS7_G08-SI_TS5_G08</t>
  </si>
  <si>
    <t>SI_TS7_G09-SI_TS5_G09</t>
  </si>
  <si>
    <t>SI_TS7_G10-SI_TS5_G10</t>
  </si>
  <si>
    <t>SI_TS7_G11-SI_TS5_G11</t>
  </si>
  <si>
    <t>SI_TS7_G12-SI_TS5_G12</t>
  </si>
  <si>
    <t>SI_TS7_H01-SI_TS5_H01</t>
  </si>
  <si>
    <t>SI_TS7_H02-SI_TS5_H02</t>
  </si>
  <si>
    <t>SI_TS7_H03-SI_TS5_H03</t>
  </si>
  <si>
    <t>SI_TS7_H04-SI_TS5_H04</t>
  </si>
  <si>
    <t>SI_TS7_H05-SI_TS5_H05</t>
  </si>
  <si>
    <t>SI_TS7_H06-SI_TS5_H06</t>
  </si>
  <si>
    <t>SI_TS7_H07-SI_TS5_H07</t>
  </si>
  <si>
    <t>SI_TS7_H08-SI_TS5_H08</t>
  </si>
  <si>
    <t>SI_TS7_H09-SI_TS5_H09</t>
  </si>
  <si>
    <t>SI_TS7_H10-SI_TS5_H10</t>
  </si>
  <si>
    <t>SI_TS7_H11-SI_TS5_H11</t>
  </si>
  <si>
    <t>SI_TS7_H12-SI_TS5_H12</t>
  </si>
  <si>
    <t>PBio_WT19_C3_i7-PBio_WT19_C3_i5</t>
  </si>
  <si>
    <t>PBio_WT20_D3_i7-PBio_WT20_D3_i5</t>
  </si>
  <si>
    <t>PBio_WT21_E3_i7-PBio_WT21_E3_i5</t>
  </si>
  <si>
    <t>PBio_WT22_F3_i7-PBio_WT22_F3_i5</t>
  </si>
  <si>
    <t>PBio_WT23_G3_i7-PBio_WT23_G3_i5</t>
  </si>
  <si>
    <t>PBio_WT24_H3_i7-PBio_WT24_H3_i5</t>
  </si>
  <si>
    <t>PBio_WT25_A4_i7-PBio_WT25_A4_i5</t>
  </si>
  <si>
    <t>PBio_WT26_B4_i7-PBio_WT26_B4_i5</t>
  </si>
  <si>
    <t>PBio_WT27_C4_i7-PBio_WT27_C4_i5</t>
  </si>
  <si>
    <t>PBio_WT28_D4_i7-PBio_WT28_D4_i5</t>
  </si>
  <si>
    <t>PBio_WT29_E4_i7-PBio_WT29_E4_i5</t>
  </si>
  <si>
    <t>PBio_WT30_F4_i7-PBio_WT30_F4_i5</t>
  </si>
  <si>
    <t>PBio_WT31_G4_i7-PBio_WT31_G4_i5</t>
  </si>
  <si>
    <t>PBio_WT32_H4_i7-PBio_WT32_H4_i5</t>
  </si>
  <si>
    <t>PBio_WT33_A5_i7-PBio_WT33_A5_i5</t>
  </si>
  <si>
    <t>PBio_WT34_B5_i7-PBio_WT34_B5_i5</t>
  </si>
  <si>
    <t>PBio_WT35_C5_i7-PBio_WT35_C5_i5</t>
  </si>
  <si>
    <t>PBio_WT36_D5_i7-PBio_WT36_D5_i5</t>
  </si>
  <si>
    <t>PBio_WT37_E5_i7-PBio_WT37_E5_i5</t>
  </si>
  <si>
    <t>PBio_WT38_F5_i7-PBio_WT38_F5_i5</t>
  </si>
  <si>
    <t>PBio_WT39_G5_i7-PBio_WT39_G5_i5</t>
  </si>
  <si>
    <t>PBio_WT40_H5_i7-PBio_WT40_H5_i5</t>
  </si>
  <si>
    <t>PBio_WT41_A6_i7-PBio_WT41_A6_i5</t>
  </si>
  <si>
    <t>PBio_WT42_B6_i7-PBio_WT42_B6_i5</t>
  </si>
  <si>
    <t>PBio_WT43_C6_i7-PBio_WT43_C6_i5</t>
  </si>
  <si>
    <t>PBio_WT44_D6_i7-PBio_WT44_D6_i5</t>
  </si>
  <si>
    <t>PBio_WT45_E6_i7-PBio_WT45_E6_i5</t>
  </si>
  <si>
    <t>PBio_WT46_F6_i7-PBio_WT46_F6_i5</t>
  </si>
  <si>
    <t>PBio_WT47_G6_i7-PBio_WT47_G6_i5</t>
  </si>
  <si>
    <t>PBio_WT48_H6_i7-PBio_WT48_H6_i5</t>
  </si>
  <si>
    <t>adapt_070</t>
  </si>
  <si>
    <t>adapt_071</t>
  </si>
  <si>
    <t>adapt_072</t>
  </si>
  <si>
    <t>10x Genomics - Dual Index Kit TN Set A</t>
  </si>
  <si>
    <t>SI_TN7_A01-SI_TN5_A01</t>
  </si>
  <si>
    <t>BD_R1-BD_F1</t>
  </si>
  <si>
    <t>mloop_i7_01-mloop_i5_01</t>
  </si>
  <si>
    <t>SI_TN7_A02-SI_TN5_A02</t>
  </si>
  <si>
    <t>BD_R2-BD_F1</t>
  </si>
  <si>
    <t>mloop_i7_02-mloop_i5_02</t>
  </si>
  <si>
    <t>10x Genomics - Dual Index Kit TN Set A - DUALINDEX - (10bp-10bp) - TruSeqHT</t>
  </si>
  <si>
    <t>SI_TN7_A03-SI_TN5_A03</t>
  </si>
  <si>
    <t>BD_R3-BD_F1</t>
  </si>
  <si>
    <t>mloop_i7_03-mloop_i5_03</t>
  </si>
  <si>
    <t>SI_TN7_A04-SI_TN5_A04</t>
  </si>
  <si>
    <t>BD_R4-BD_F1</t>
  </si>
  <si>
    <t>mloop_i7_04-mloop_i5_04</t>
  </si>
  <si>
    <t>SI_TN7_A05-SI_TN5_A05</t>
  </si>
  <si>
    <t>mloop_i7_05-mloop_i5_05</t>
  </si>
  <si>
    <t>SI_TN7_A06-SI_TN5_A06</t>
  </si>
  <si>
    <t>mloop_i7_06-mloop_i5_06</t>
  </si>
  <si>
    <t>ranges!AE3:AE98</t>
  </si>
  <si>
    <t>SI_TN7_A07-SI_TN5_A07</t>
  </si>
  <si>
    <t>mloop_i7_07-mloop_i5_07</t>
  </si>
  <si>
    <t>ranges!AF3:AF770</t>
  </si>
  <si>
    <t>SI_TN7_A08-SI_TN5_A08</t>
  </si>
  <si>
    <t>mloop_i7_08-mloop_i5_08</t>
  </si>
  <si>
    <t>ranges!AG3:AG34</t>
  </si>
  <si>
    <t>SI_TN7_A09-SI_TN5_A09</t>
  </si>
  <si>
    <t>mloop_i7_09-mloop_i5_09</t>
  </si>
  <si>
    <t>ranges!AH3:AH386</t>
  </si>
  <si>
    <t>SI_TN7_A10-SI_TN5_A10</t>
  </si>
  <si>
    <t>mloop_i7_10-mloop_i5_10</t>
  </si>
  <si>
    <t>ranges!AI3:AI194</t>
  </si>
  <si>
    <t>SI_TN7_A11-SI_TN5_A11</t>
  </si>
  <si>
    <t>mloop_i7_11-mloop_i5_11</t>
  </si>
  <si>
    <t>SI_TN7_A12-SI_TN5_A12</t>
  </si>
  <si>
    <t>mloop_i7_12-mloop_i5_12</t>
  </si>
  <si>
    <t>10x Genomics Single Cell ATAC Multiome / dna-protein-interactions / single cell ATAC Multiome (10x Genomics)</t>
  </si>
  <si>
    <t>ranges!AK3:AK6</t>
  </si>
  <si>
    <t>SI_TN7_B01-SI_TN5_B01</t>
  </si>
  <si>
    <t>mloop_i7_13-mloop_i5_13</t>
  </si>
  <si>
    <t>SI_TN7_B02-SI_TN5_B02</t>
  </si>
  <si>
    <t>mloop_i7_14-mloop_i5_14</t>
  </si>
  <si>
    <t>SI_TN7_B03-SI_TN5_B03</t>
  </si>
  <si>
    <t>mloop_i7_15-mloop_i5_15</t>
  </si>
  <si>
    <t>SI_TN7_B04-SI_TN5_B04</t>
  </si>
  <si>
    <t>mloop_i7_16-mloop_i5_16</t>
  </si>
  <si>
    <t>10x Genomics Single Cell RNA Multiome / low-level-rna-detection / 3 prime Multiome single cell RNASeq (10x Genomics)</t>
  </si>
  <si>
    <t>SI_TN7_B05-SI_TN5_B05</t>
  </si>
  <si>
    <t>mloop_i7_17-mloop_i5_17</t>
  </si>
  <si>
    <t>SI_TN7_B06-SI_TN5_B06</t>
  </si>
  <si>
    <t>mloop_i7_18-mloop_i5_18</t>
  </si>
  <si>
    <t>SI_TN7_B07-SI_TN5_B07</t>
  </si>
  <si>
    <t>mloop_i7_19-mloop_i5_19</t>
  </si>
  <si>
    <t>SI_TN7_B08-SI_TN5_B08</t>
  </si>
  <si>
    <t>mloop_i7_20-mloop_i5_20</t>
  </si>
  <si>
    <t>SI_TN7_B09-SI_TN5_B09</t>
  </si>
  <si>
    <t>mloop_i7_21-mloop_i5_21</t>
  </si>
  <si>
    <t>SI_TN7_B10-SI_TN5_B10</t>
  </si>
  <si>
    <t>mloop_i7_22-mloop_i5_22</t>
  </si>
  <si>
    <t>SI_TN7_B11-SI_TN5_B11</t>
  </si>
  <si>
    <t>mloop_i7_23-mloop_i5_23</t>
  </si>
  <si>
    <t>SI_TN7_B12-SI_TN5_B12</t>
  </si>
  <si>
    <t>mloop_i7_24-mloop_i5_24</t>
  </si>
  <si>
    <t>SI_TN7_C01-SI_TN5_C01</t>
  </si>
  <si>
    <t>mloop_i7_25-mloop_i5_25</t>
  </si>
  <si>
    <t>SI_TN7_C02-SI_TN5_C02</t>
  </si>
  <si>
    <t>mloop_i7_26-mloop_i5_26</t>
  </si>
  <si>
    <t>SI_TN7_C03-SI_TN5_C03</t>
  </si>
  <si>
    <t>mloop_i7_27-mloop_i5_27</t>
  </si>
  <si>
    <t>SI_TN7_C04-SI_TN5_C04</t>
  </si>
  <si>
    <t>mloop_i7_28-mloop_i5_28</t>
  </si>
  <si>
    <t>SI_TN7_C05-SI_TN5_C05</t>
  </si>
  <si>
    <t>mloop_i7_29-mloop_i5_29</t>
  </si>
  <si>
    <t>SI_TN7_C06-SI_TN5_C06</t>
  </si>
  <si>
    <t>mloop_i7_30-mloop_i5_30</t>
  </si>
  <si>
    <t>SI_TN7_C07-SI_TN5_C07</t>
  </si>
  <si>
    <t>mloop_i7_31-mloop_i5_31</t>
  </si>
  <si>
    <t>SI_TN7_C08-SI_TN5_C08</t>
  </si>
  <si>
    <t>mloop_i7_32-mloop_i5_32</t>
  </si>
  <si>
    <t>SI_TN7_C09-SI_TN5_C09</t>
  </si>
  <si>
    <t>mloop_i7_33-mloop_i5_33</t>
  </si>
  <si>
    <t>SI_TN7_C10-SI_TN5_C10</t>
  </si>
  <si>
    <t>mloop_i7_34-mloop_i5_34</t>
  </si>
  <si>
    <t>SI_TN7_C11-SI_TN5_C11</t>
  </si>
  <si>
    <t>mloop_i7_35-mloop_i5_35</t>
  </si>
  <si>
    <t>SI_TN7_C12-SI_TN5_C12</t>
  </si>
  <si>
    <t>mloop_i7_36-mloop_i5_36</t>
  </si>
  <si>
    <t>SI_TN7_D01-SI_TN5_D01</t>
  </si>
  <si>
    <t>mloop_i7_37-mloop_i5_37</t>
  </si>
  <si>
    <t>SI_TN7_D02-SI_TN5_D02</t>
  </si>
  <si>
    <t>mloop_i7_38-mloop_i5_38</t>
  </si>
  <si>
    <t>SI_TN7_D03-SI_TN5_D03</t>
  </si>
  <si>
    <t>mloop_i7_39-mloop_i5_39</t>
  </si>
  <si>
    <t>SI_TN7_D04-SI_TN5_D04</t>
  </si>
  <si>
    <t>mloop_i7_40-mloop_i5_40</t>
  </si>
  <si>
    <t>SI_TN7_D05-SI_TN5_D05</t>
  </si>
  <si>
    <t>mloop_i7_41-mloop_i5_41</t>
  </si>
  <si>
    <t>SI_TN7_D06-SI_TN5_D06</t>
  </si>
  <si>
    <t>mloop_i7_42-mloop_i5_42</t>
  </si>
  <si>
    <t>SI_TN7_D07-SI_TN5_D07</t>
  </si>
  <si>
    <t>mloop_i7_43-mloop_i5_43</t>
  </si>
  <si>
    <t>SI_TN7_D08-SI_TN5_D08</t>
  </si>
  <si>
    <t>mloop_i7_44-mloop_i5_44</t>
  </si>
  <si>
    <t>SI_TN7_D09-SI_TN5_D09</t>
  </si>
  <si>
    <t>mloop_i7_45-mloop_i5_45</t>
  </si>
  <si>
    <t>SI_TN7_D10-SI_TN5_D10</t>
  </si>
  <si>
    <t>mloop_i7_46-mloop_i5_46</t>
  </si>
  <si>
    <t>SI_TN7_D11-SI_TN5_D11</t>
  </si>
  <si>
    <t>mloop_i7_47-mloop_i5_47</t>
  </si>
  <si>
    <t>SI_TN7_D12-SI_TN5_D12</t>
  </si>
  <si>
    <t>mloop_i7_48-mloop_i5_48</t>
  </si>
  <si>
    <t>SI_TN7_E01-SI_TN5_E01</t>
  </si>
  <si>
    <t>mloop_i7_49-mloop_i5_49</t>
  </si>
  <si>
    <t>SI_TN7_E02-SI_TN5_E02</t>
  </si>
  <si>
    <t>mloop_i7_50-mloop_i5_50</t>
  </si>
  <si>
    <t>SI_TN7_E03-SI_TN5_E03</t>
  </si>
  <si>
    <t>mloop_i7_51-mloop_i5_51</t>
  </si>
  <si>
    <t>SI_TN7_E04-SI_TN5_E04</t>
  </si>
  <si>
    <t>mloop_i7_52-mloop_i5_52</t>
  </si>
  <si>
    <t>SI_TN7_E05-SI_TN5_E05</t>
  </si>
  <si>
    <t>mloop_i7_53-mloop_i5_53</t>
  </si>
  <si>
    <t>SI_TN7_E06-SI_TN5_E06</t>
  </si>
  <si>
    <t>mloop_i7_54-mloop_i5_54</t>
  </si>
  <si>
    <t>SI_TN7_E07-SI_TN5_E07</t>
  </si>
  <si>
    <t>mloop_i7_55-mloop_i5_55</t>
  </si>
  <si>
    <t>SI_TN7_E08-SI_TN5_E08</t>
  </si>
  <si>
    <t>mloop_i7_56-mloop_i5_56</t>
  </si>
  <si>
    <t>SI_TN7_E09-SI_TN5_E09</t>
  </si>
  <si>
    <t>mloop_i7_57-mloop_i5_57</t>
  </si>
  <si>
    <t>SI_TN7_E10-SI_TN5_E10</t>
  </si>
  <si>
    <t>mloop_i7_58-mloop_i5_58</t>
  </si>
  <si>
    <t>SI_TN7_E11-SI_TN5_E11</t>
  </si>
  <si>
    <t>mloop_i7_59-mloop_i5_59</t>
  </si>
  <si>
    <t>SI_TN7_E12-SI_TN5_E12</t>
  </si>
  <si>
    <t>mloop_i7_60-mloop_i5_60</t>
  </si>
  <si>
    <t>SI_TN7_F01-SI_TN5_F01</t>
  </si>
  <si>
    <t>mloop_i7_61-mloop_i5_61</t>
  </si>
  <si>
    <t>SI_TN7_F02-SI_TN5_F02</t>
  </si>
  <si>
    <t>mloop_i7_62-mloop_i5_62</t>
  </si>
  <si>
    <t>SI_TN7_F03-SI_TN5_F03</t>
  </si>
  <si>
    <t>mloop_i7_63-mloop_i5_63</t>
  </si>
  <si>
    <t>SI_TN7_F04-SI_TN5_F04</t>
  </si>
  <si>
    <t>mloop_i7_64-mloop_i5_64</t>
  </si>
  <si>
    <t>SI_TN7_F05-SI_TN5_F05</t>
  </si>
  <si>
    <t>mloop_i7_65-mloop_i5_65</t>
  </si>
  <si>
    <t>SI_TN7_F06-SI_TN5_F06</t>
  </si>
  <si>
    <t>mloop_i7_66-mloop_i5_66</t>
  </si>
  <si>
    <t>SI_TN7_F07-SI_TN5_F07</t>
  </si>
  <si>
    <t>mloop_i7_67-mloop_i5_67</t>
  </si>
  <si>
    <t>SI_TN7_F08-SI_TN5_F08</t>
  </si>
  <si>
    <t>mloop_i7_68-mloop_i5_68</t>
  </si>
  <si>
    <t>SI_TN7_F09-SI_TN5_F09</t>
  </si>
  <si>
    <t>mloop_i7_69-mloop_i5_69</t>
  </si>
  <si>
    <t>SI_TN7_F10-SI_TN5_F10</t>
  </si>
  <si>
    <t>mloop_i7_70-mloop_i5_70</t>
  </si>
  <si>
    <t>SI_TN7_F11-SI_TN5_F11</t>
  </si>
  <si>
    <t>mloop_i7_71-mloop_i5_71</t>
  </si>
  <si>
    <t>SI_TN7_F12-SI_TN5_F12</t>
  </si>
  <si>
    <t>mloop_i7_72-mloop_i5_72</t>
  </si>
  <si>
    <t>SI_TN7_G01-SI_TN5_G01</t>
  </si>
  <si>
    <t>mloop_i7_73-mloop_i5_73</t>
  </si>
  <si>
    <t>SI_TN7_G02-SI_TN5_G02</t>
  </si>
  <si>
    <t>mloop_i7_74-mloop_i5_74</t>
  </si>
  <si>
    <t>SI_TN7_G03-SI_TN5_G03</t>
  </si>
  <si>
    <t>mloop_i7_75-mloop_i5_75</t>
  </si>
  <si>
    <t>SI_TN7_G04-SI_TN5_G04</t>
  </si>
  <si>
    <t>mloop_i7_76-mloop_i5_76</t>
  </si>
  <si>
    <t>SI_TN7_G05-SI_TN5_G05</t>
  </si>
  <si>
    <t>mloop_i7_77-mloop_i5_77</t>
  </si>
  <si>
    <t>SI_TN7_G06-SI_TN5_G06</t>
  </si>
  <si>
    <t>mloop_i7_78-mloop_i5_78</t>
  </si>
  <si>
    <t>SI_TN7_G07-SI_TN5_G07</t>
  </si>
  <si>
    <t>mloop_i7_79-mloop_i5_79</t>
  </si>
  <si>
    <t>SI_TN7_G08-SI_TN5_G08</t>
  </si>
  <si>
    <t>mloop_i7_80-mloop_i5_80</t>
  </si>
  <si>
    <t>SI_TN7_G09-SI_TN5_G09</t>
  </si>
  <si>
    <t>mloop_i7_81-mloop_i5_81</t>
  </si>
  <si>
    <t>SI_TN7_G10-SI_TN5_G10</t>
  </si>
  <si>
    <t>mloop_i7_82-mloop_i5_82</t>
  </si>
  <si>
    <t>SI_TN7_G11-SI_TN5_G11</t>
  </si>
  <si>
    <t>mloop_i7_83-mloop_i5_83</t>
  </si>
  <si>
    <t>SI_TN7_G12-SI_TN5_G12</t>
  </si>
  <si>
    <t>mloop_i7_84-mloop_i5_84</t>
  </si>
  <si>
    <t>SI_TN7_H01-SI_TN5_H01</t>
  </si>
  <si>
    <t>mloop_i7_85-mloop_i5_85</t>
  </si>
  <si>
    <t>SI_TN7_H02-SI_TN5_H02</t>
  </si>
  <si>
    <t>mloop_i7_86-mloop_i5_86</t>
  </si>
  <si>
    <t>SI_TN7_H03-SI_TN5_H03</t>
  </si>
  <si>
    <t>mloop_i7_87-mloop_i5_87</t>
  </si>
  <si>
    <t>SI_TN7_H04-SI_TN5_H04</t>
  </si>
  <si>
    <t>mloop_i7_88-mloop_i5_88</t>
  </si>
  <si>
    <t>SI_TN7_H05-SI_TN5_H05</t>
  </si>
  <si>
    <t>mloop_i7_89-mloop_i5_89</t>
  </si>
  <si>
    <t>SI_TN7_H06-SI_TN5_H06</t>
  </si>
  <si>
    <t>mloop_i7_90-mloop_i5_90</t>
  </si>
  <si>
    <t>SI_TN7_H07-SI_TN5_H07</t>
  </si>
  <si>
    <t>mloop_i7_91-mloop_i5_91</t>
  </si>
  <si>
    <t>SI_TN7_H08-SI_TN5_H08</t>
  </si>
  <si>
    <t>mloop_i7_92-mloop_i5_92</t>
  </si>
  <si>
    <t>SI_TN7_H09-SI_TN5_H09</t>
  </si>
  <si>
    <t>mloop_i7_93-mloop_i5_93</t>
  </si>
  <si>
    <t>SI_TN7_H10-SI_TN5_H10</t>
  </si>
  <si>
    <t>mloop_i7_94-mloop_i5_94</t>
  </si>
  <si>
    <t>SI_TN7_H11-SI_TN5_H11</t>
  </si>
  <si>
    <t>mloop_i7_95-mloop_i5_95</t>
  </si>
  <si>
    <t>SI_TN7_H12-SI_TN5_H12</t>
  </si>
  <si>
    <t>mloop_i7_96-mloop_i5_96</t>
  </si>
  <si>
    <t>adapt_073</t>
  </si>
  <si>
    <t>KAPA_UDI01_A01_i7-KAPA_UDI01_A01_i5</t>
  </si>
  <si>
    <t>KAPA_UDI02_B01_i7-KAPA_UDI02_B01_i5</t>
  </si>
  <si>
    <t>KAPA_UDI03_C01_i7-KAPA_UDI03_C01_i5</t>
  </si>
  <si>
    <t>KAPA_UDI04_D01_i7-KAPA_UDI04_D01_i5</t>
  </si>
  <si>
    <t>KAPA_UDI05_E01_i7-KAPA_UDI05_E01_i5</t>
  </si>
  <si>
    <t>KAPA_UDI06_F01_i7-KAPA_UDI06_F01_i5</t>
  </si>
  <si>
    <t>KAPA_UDI07_G01_i7-KAPA_UDI07_G01_i5</t>
  </si>
  <si>
    <t>KAPA_UDI08_H01_i7-KAPA_UDI08_H01_i5</t>
  </si>
  <si>
    <t>KAPA_UDI09_A02_i7-KAPA_UDI09_A02_i5</t>
  </si>
  <si>
    <t>KAPA_UDI10_B02_i7-KAPA_UDI10_B02_i5</t>
  </si>
  <si>
    <t>KAPA_UDI11_C02_i7-KAPA_UDI11_C02_i5</t>
  </si>
  <si>
    <t>KAPA_UDI12_D02_i7-KAPA_UDI12_D02_i5</t>
  </si>
  <si>
    <t>KAPA_UDI13_E02_i7-KAPA_UDI13_E02_i5</t>
  </si>
  <si>
    <t>KAPA_UDI14_F02_i7-KAPA_UDI14_F02_i5</t>
  </si>
  <si>
    <t>KAPA_UDI15_G02_i7-KAPA_UDI15_G02_i5</t>
  </si>
  <si>
    <t>KAPA_UDI16_H02_i7-KAPA_UDI16_H02_i5</t>
  </si>
  <si>
    <t>KAPA_UDI17_A03_i7-KAPA_UDI17_A03_i5</t>
  </si>
  <si>
    <t>KAPA_UDI18_B03_i7-KAPA_UDI18_B03_i5</t>
  </si>
  <si>
    <t>KAPA_UDI19_C03_i7-KAPA_UDI19_C03_i5</t>
  </si>
  <si>
    <t>KAPA_UDI20_D03_i7-KAPA_UDI20_D03_i5</t>
  </si>
  <si>
    <t>KAPA_UDI21_E03_i7-KAPA_UDI21_E03_i5</t>
  </si>
  <si>
    <t>KAPA_UDI22_F03_i7-KAPA_UDI22_F03_i5</t>
  </si>
  <si>
    <t>KAPA_UDI23_G03_i7-KAPA_UDI23_G03_i5</t>
  </si>
  <si>
    <t>KAPA_UDI24_H03_i7-KAPA_UDI24_H03_i5</t>
  </si>
  <si>
    <t>KAPA_UDI25_A04_i7-KAPA_UDI25_A04_i5</t>
  </si>
  <si>
    <t>KAPA_UDI26_B04_i7-KAPA_UDI26_B04_i5</t>
  </si>
  <si>
    <t>KAPA_UDI27_C04_i7-KAPA_UDI27_C04_i5</t>
  </si>
  <si>
    <t>KAPA_UDI28_D04_i7-KAPA_UDI28_D04_i5</t>
  </si>
  <si>
    <t>KAPA_UDI29_E04_i7-KAPA_UDI29_E04_i5</t>
  </si>
  <si>
    <t>KAPA_UDI30_F04_i7-KAPA_UDI30_F04_i5</t>
  </si>
  <si>
    <t>KAPA_UDI31_G04_i7-KAPA_UDI31_G04_i5</t>
  </si>
  <si>
    <t>KAPA_UDI32_H04_i7-KAPA_UDI32_H04_i5</t>
  </si>
  <si>
    <t>KAPA_UDI33_A05_i7-KAPA_UDI33_A05_i5</t>
  </si>
  <si>
    <t>KAPA_UDI34_B05_i7-KAPA_UDI34_B05_i5</t>
  </si>
  <si>
    <t>KAPA_UDI35_C05_i7-KAPA_UDI35_C05_i5</t>
  </si>
  <si>
    <t>KAPA_UDI36_D05_i7-KAPA_UDI36_D05_i5</t>
  </si>
  <si>
    <t>KAPA_UDI37_E05_i7-KAPA_UDI37_E05_i5</t>
  </si>
  <si>
    <t>KAPA_UDI38_F05_i7-KAPA_UDI38_F05_i5</t>
  </si>
  <si>
    <t>KAPA_UDI39_G05_i7-KAPA_UDI39_G05_i5</t>
  </si>
  <si>
    <t>KAPA_UDI40_H05_i7-KAPA_UDI40_H05_i5</t>
  </si>
  <si>
    <t>KAPA_UDI41_A06_i7-KAPA_UDI41_A06_i5</t>
  </si>
  <si>
    <t>KAPA_UDI42_B06_i7-KAPA_UDI42_B06_i5</t>
  </si>
  <si>
    <t>KAPA_UDI43_C06_i7-KAPA_UDI43_C06_i5</t>
  </si>
  <si>
    <t>KAPA_UDI44_D06_i7-KAPA_UDI44_D06_i5</t>
  </si>
  <si>
    <t>KAPA_UDI45_E06_i7-KAPA_UDI45_E06_i5</t>
  </si>
  <si>
    <t>KAPA_UDI46_F06_i7-KAPA_UDI46_F06_i5</t>
  </si>
  <si>
    <t>KAPA_UDI47_G06_i7-KAPA_UDI47_G06_i5</t>
  </si>
  <si>
    <t>KAPA_UDI48_H06_i7-KAPA_UDI48_H06_i5</t>
  </si>
  <si>
    <t>KAPA_UDI49_A07_i7-KAPA_UDI49_A07_i5</t>
  </si>
  <si>
    <t>KAPA_UDI50_B07_i7-KAPA_UDI50_B07_i5</t>
  </si>
  <si>
    <t>KAPA_UDI51_C07_i7-KAPA_UDI51_C07_i5</t>
  </si>
  <si>
    <t>KAPA_UDI52_D07_i7-KAPA_UDI52_D07_i5</t>
  </si>
  <si>
    <t>KAPA_UDI53_E07_i7-KAPA_UDI53_E07_i5</t>
  </si>
  <si>
    <t>KAPA_UDI54_F07_i7-KAPA_UDI54_F07_i5</t>
  </si>
  <si>
    <t>KAPA_UDI55_G07_i7-KAPA_UDI55_G07_i5</t>
  </si>
  <si>
    <t>KAPA_UDI56_H07_i7-KAPA_UDI56_H07_i5</t>
  </si>
  <si>
    <t>KAPA_UDI57_A08_i7-KAPA_UDI57_A08_i5</t>
  </si>
  <si>
    <t>KAPA_UDI58_B08_i7-KAPA_UDI58_B08_i5</t>
  </si>
  <si>
    <t>KAPA_UDI59_C08_i7-KAPA_UDI59_C08_i5</t>
  </si>
  <si>
    <t>KAPA_UDI60_D08_i7-KAPA_UDI60_D08_i5</t>
  </si>
  <si>
    <t>KAPA_UDI61_E08_i7-KAPA_UDI61_E08_i5</t>
  </si>
  <si>
    <t>KAPA_UDI62_F08_i7-KAPA_UDI62_F08_i5</t>
  </si>
  <si>
    <t>KAPA_UDI63_G08_i7-KAPA_UDI63_G08_i5</t>
  </si>
  <si>
    <t>KAPA_UDI64_H08_i7-KAPA_UDI64_H08_i5</t>
  </si>
  <si>
    <t>KAPA_UDI65_A09_i7-KAPA_UDI65_A09_i5</t>
  </si>
  <si>
    <t>KAPA_UDI66_B09_i7-KAPA_UDI66_B09_i5</t>
  </si>
  <si>
    <t>KAPA_UDI67_C09_i7-KAPA_UDI67_C09_i5</t>
  </si>
  <si>
    <t>KAPA_UDI68_D09_i7-KAPA_UDI68_D09_i5</t>
  </si>
  <si>
    <t>KAPA_UDI69_E09_i7-KAPA_UDI69_E09_i5</t>
  </si>
  <si>
    <t>KAPA_UDI70_F09_i7-KAPA_UDI70_F09_i5</t>
  </si>
  <si>
    <t>KAPA_UDI71_G09_i7-KAPA_UDI71_G09_i5</t>
  </si>
  <si>
    <t>KAPA_UDI72_H09_i7-KAPA_UDI72_H09_i5</t>
  </si>
  <si>
    <t>KAPA_UDI73_A10_i7-KAPA_UDI73_A10_i5</t>
  </si>
  <si>
    <t>KAPA_UDI74_B10_i7-KAPA_UDI74_B10_i5</t>
  </si>
  <si>
    <t>KAPA_UDI75_C10_i7-KAPA_UDI75_C10_i5</t>
  </si>
  <si>
    <t>KAPA_UDI76_D10_i7-KAPA_UDI76_D10_i5</t>
  </si>
  <si>
    <t>KAPA_UDI77_E10_i7-KAPA_UDI77_E10_i5</t>
  </si>
  <si>
    <t>KAPA_UDI78_F10_i7-KAPA_UDI78_F10_i5</t>
  </si>
  <si>
    <t>KAPA_UDI79_G10_i7-KAPA_UDI79_G10_i5</t>
  </si>
  <si>
    <t>KAPA_UDI80_H10_i7-KAPA_UDI80_H10_i5</t>
  </si>
  <si>
    <t>KAPA_UDI81_A11_i7-KAPA_UDI81_A11_i5</t>
  </si>
  <si>
    <t>KAPA_UDI82_B11_i7-KAPA_UDI82_B11_i5</t>
  </si>
  <si>
    <t>KAPA_UDI83_C11_i7-KAPA_UDI83_C11_i5</t>
  </si>
  <si>
    <t>KAPA_UDI84_D11_i7-KAPA_UDI84_D11_i5</t>
  </si>
  <si>
    <t>KAPA_UDI85_E11_i7-KAPA_UDI85_E11_i5</t>
  </si>
  <si>
    <t>KAPA_UDI86_F11_i7-KAPA_UDI86_F11_i5</t>
  </si>
  <si>
    <t>KAPA_UDI87_G11_i7-KAPA_UDI87_G11_i5</t>
  </si>
  <si>
    <t>KAPA_UDI88_H11_i7-KAPA_UDI88_H11_i5</t>
  </si>
  <si>
    <t>KAPA_UDI89_A12_i7-KAPA_UDI89_A12_i5</t>
  </si>
  <si>
    <t>KAPA_UDI90_B12_i7-KAPA_UDI90_B12_i5</t>
  </si>
  <si>
    <t>KAPA_UDI91_C12_i7-KAPA_UDI91_C12_i5</t>
  </si>
  <si>
    <t>KAPA_UDI92_D12_i7-KAPA_UDI92_D12_i5</t>
  </si>
  <si>
    <t>KAPA_UDI93_E12_i7-KAPA_UDI93_E12_i5</t>
  </si>
  <si>
    <t>KAPA_UDI94_F12_i7-KAPA_UDI94_F12_i5</t>
  </si>
  <si>
    <t>KAPA_UDI95_G12_i7-KAPA_UDI95_G12_i5</t>
  </si>
  <si>
    <t>KAPA_UDI96_H12_i7-KAPA_UDI96_H12_i5</t>
  </si>
  <si>
    <t>adapt_074</t>
  </si>
  <si>
    <t>BD biosciences - BD Rhapsody Whole Transcriptome Analysis Kit</t>
  </si>
  <si>
    <t>Molecular Loop - Viral RNA Target Capture 96 UDI indexes</t>
  </si>
  <si>
    <t>Roche - KAPA Unique Dual Indexes</t>
  </si>
  <si>
    <t>Twist Biosciences - Twist Universal Adapter System 16 UDI primers</t>
  </si>
  <si>
    <t>Twist_UDI_01_i7-Twist_UDI_01_i5</t>
  </si>
  <si>
    <t>Twist_UDI_02_i7-Twist_UDI_02_i5</t>
  </si>
  <si>
    <t>Twist_UDI_03_i7-Twist_UDI_03_i5</t>
  </si>
  <si>
    <t>Twist_UDI_04_i7-Twist_UDI_04_i5</t>
  </si>
  <si>
    <t>Twist_UDI_05_i7-Twist_UDI_05_i5</t>
  </si>
  <si>
    <t>Twist_UDI_06_i7-Twist_UDI_06_i5</t>
  </si>
  <si>
    <t>Twist_UDI_07_i7-Twist_UDI_07_i5</t>
  </si>
  <si>
    <t>Twist_UDI_08_i7-Twist_UDI_08_i5</t>
  </si>
  <si>
    <t>Twist_UDI_09_i7-Twist_UDI_09_i5</t>
  </si>
  <si>
    <t>Twist_UDI_10_i7-Twist_UDI_10_i5</t>
  </si>
  <si>
    <t>Twist_UDI_11_i7-Twist_UDI_11_i5</t>
  </si>
  <si>
    <t>Twist_UDI_12_i7-Twist_UDI_12_i5</t>
  </si>
  <si>
    <t>BD biosciences - BD Rhapsody Whole Transcriptome Analysis Kit - DUALINDEX - (8bp-8bp) - TruSeqHT</t>
  </si>
  <si>
    <t>Twist_UDI_13_i7-Twist_UDI_13_i5</t>
  </si>
  <si>
    <t>Twist_UDI_14_i7-Twist_UDI_14_i5</t>
  </si>
  <si>
    <t>Twist_UDI_15_i7-Twist_UDI_15_i5</t>
  </si>
  <si>
    <t>Twist_UDI_16_i7-Twist_UDI_16_i5</t>
  </si>
  <si>
    <t>Molecular Loop - Viral RNA Target Capture 96 UDI indexes - DUALINDEX - (8bp-8bp) - MolecularLoop</t>
  </si>
  <si>
    <t>Roche - KAPA Unique Dual Indexes - DUALINDEX - (8bp-8bp) - TruSeqHT</t>
  </si>
  <si>
    <t>Twist Biosciences - Twist Universal Adapter System 16 UDI primers - DUALINDEX - (10bp-10bp) - TruSeqHT</t>
  </si>
  <si>
    <t>adapt_075</t>
  </si>
  <si>
    <t>Twist Biosciences - Twist Universal Adapter System UDI Plates A/B/C/D</t>
  </si>
  <si>
    <t>Twist_UDI_plateA_A01_i7-Twist_UDI_plateA_A01_i5</t>
  </si>
  <si>
    <t>Twist_UDI_plateA_B01_i7-Twist_UDI_plateA_B01_i5</t>
  </si>
  <si>
    <t>Twist_UDI_plateA_C01_i7-Twist_UDI_plateA_C01_i5</t>
  </si>
  <si>
    <t>Twist_UDI_plateA_D01_i7-Twist_UDI_plateA_D01_i5</t>
  </si>
  <si>
    <t>Twist_UDI_plateA_E01_i7-Twist_UDI_plateA_E01_i5</t>
  </si>
  <si>
    <t>Twist_UDI_plateA_F01_i7-Twist_UDI_plateA_F01_i5</t>
  </si>
  <si>
    <t>Twist_UDI_plateA_G01_i7-Twist_UDI_plateA_G01_i5</t>
  </si>
  <si>
    <t>Twist_UDI_plateA_H01_i7-Twist_UDI_plateA_H01_i5</t>
  </si>
  <si>
    <t>Twist_UDI_plateA_A02_i7-Twist_UDI_plateA_A02_i5</t>
  </si>
  <si>
    <t>Twist_UDI_plateA_B02_i7-Twist_UDI_plateA_B02_i5</t>
  </si>
  <si>
    <t>Twist_UDI_plateA_C02_i7-Twist_UDI_plateA_C02_i5</t>
  </si>
  <si>
    <t>Twist_UDI_plateA_D02_i7-Twist_UDI_plateA_D02_i5</t>
  </si>
  <si>
    <t>Twist_UDI_plateA_E02_i7-Twist_UDI_plateA_E02_i5</t>
  </si>
  <si>
    <t>Twist_UDI_plateA_F02_i7-Twist_UDI_plateA_F02_i5</t>
  </si>
  <si>
    <t>Twist_UDI_plateA_G02_i7-Twist_UDI_plateA_G02_i5</t>
  </si>
  <si>
    <t>Twist_UDI_plateA_H02_i7-Twist_UDI_plateA_H02_i5</t>
  </si>
  <si>
    <t>Twist_UDI_plateA_A03_i7-Twist_UDI_plateA_A03_i5</t>
  </si>
  <si>
    <t>Twist_UDI_plateA_B03_i7-Twist_UDI_plateA_B03_i5</t>
  </si>
  <si>
    <t>Twist_UDI_plateA_C03_i7-Twist_UDI_plateA_C03_i5</t>
  </si>
  <si>
    <t>Twist_UDI_plateA_D03_i7-Twist_UDI_plateA_D03_i5</t>
  </si>
  <si>
    <t>Twist_UDI_plateA_E03_i7-Twist_UDI_plateA_E03_i5</t>
  </si>
  <si>
    <t>Twist_UDI_plateA_F03_i7-Twist_UDI_plateA_F03_i5</t>
  </si>
  <si>
    <t>Twist_UDI_plateA_G03_i7-Twist_UDI_plateA_G03_i5</t>
  </si>
  <si>
    <t>Twist_UDI_plateA_H03_i7-Twist_UDI_plateA_H03_i5</t>
  </si>
  <si>
    <t>Twist_UDI_plateA_A04_i7-Twist_UDI_plateA_A04_i5</t>
  </si>
  <si>
    <t>Twist_UDI_plateA_B04_i7-Twist_UDI_plateA_B04_i5</t>
  </si>
  <si>
    <t>Twist_UDI_plateA_C04_i7-Twist_UDI_plateA_C04_i5</t>
  </si>
  <si>
    <t>Twist_UDI_plateA_D04_i7-Twist_UDI_plateA_D04_i5</t>
  </si>
  <si>
    <t>Twist_UDI_plateA_E04_i7-Twist_UDI_plateA_E04_i5</t>
  </si>
  <si>
    <t>Twist_UDI_plateA_F04_i7-Twist_UDI_plateA_F04_i5</t>
  </si>
  <si>
    <t>Twist_UDI_plateA_G04_i7-Twist_UDI_plateA_G04_i5</t>
  </si>
  <si>
    <t>Twist_UDI_plateA_H04_i7-Twist_UDI_plateA_H04_i5</t>
  </si>
  <si>
    <t>Twist_UDI_plateA_A05_i7-Twist_UDI_plateA_A05_i5</t>
  </si>
  <si>
    <t>Twist_UDI_plateA_B05_i7-Twist_UDI_plateA_B05_i5</t>
  </si>
  <si>
    <t>Twist_UDI_plateA_C05_i7-Twist_UDI_plateA_C05_i5</t>
  </si>
  <si>
    <t>Twist_UDI_plateA_D05_i7-Twist_UDI_plateA_D05_i5</t>
  </si>
  <si>
    <t>Twist_UDI_plateA_E05_i7-Twist_UDI_plateA_E05_i5</t>
  </si>
  <si>
    <t>Twist_UDI_plateA_F05_i7-Twist_UDI_plateA_F05_i5</t>
  </si>
  <si>
    <t>Twist_UDI_plateA_G05_i7-Twist_UDI_plateA_G05_i5</t>
  </si>
  <si>
    <t>Twist_UDI_plateA_H05_i7-Twist_UDI_plateA_H05_i5</t>
  </si>
  <si>
    <t>Twist_UDI_plateA_A06_i7-Twist_UDI_plateA_A06_i5</t>
  </si>
  <si>
    <t>Twist_UDI_plateA_B06_i7-Twist_UDI_plateA_B06_i5</t>
  </si>
  <si>
    <t>Twist_UDI_plateA_C06_i7-Twist_UDI_plateA_C06_i5</t>
  </si>
  <si>
    <t>Twist_UDI_plateA_D06_i7-Twist_UDI_plateA_D06_i5</t>
  </si>
  <si>
    <t>Twist_UDI_plateA_E06_i7-Twist_UDI_plateA_E06_i5</t>
  </si>
  <si>
    <t>Twist_UDI_plateA_F06_i7-Twist_UDI_plateA_F06_i5</t>
  </si>
  <si>
    <t>Twist_UDI_plateA_G06_i7-Twist_UDI_plateA_G06_i5</t>
  </si>
  <si>
    <t>Twist_UDI_plateA_H06_i7-Twist_UDI_plateA_H06_i5</t>
  </si>
  <si>
    <t>Twist_UDI_plateA_A07_i7-Twist_UDI_plateA_A07_i5</t>
  </si>
  <si>
    <t>Twist_UDI_plateA_B07_i7-Twist_UDI_plateA_B07_i5</t>
  </si>
  <si>
    <t>Twist_UDI_plateA_C07_i7-Twist_UDI_plateA_C07_i5</t>
  </si>
  <si>
    <t>Twist_UDI_plateA_D07_i7-Twist_UDI_plateA_D07_i5</t>
  </si>
  <si>
    <t>Twist_UDI_plateA_E07_i7-Twist_UDI_plateA_E07_i5</t>
  </si>
  <si>
    <t>Twist_UDI_plateA_F07_i7-Twist_UDI_plateA_F07_i5</t>
  </si>
  <si>
    <t>Twist_UDI_plateA_G07_i7-Twist_UDI_plateA_G07_i5</t>
  </si>
  <si>
    <t>Twist_UDI_plateA_H07_i7-Twist_UDI_plateA_H07_i5</t>
  </si>
  <si>
    <t>Twist_UDI_plateA_A08_i7-Twist_UDI_plateA_A08_i5</t>
  </si>
  <si>
    <t>Twist_UDI_plateA_B08_i7-Twist_UDI_plateA_B08_i5</t>
  </si>
  <si>
    <t>Twist_UDI_plateA_C08_i7-Twist_UDI_plateA_C08_i5</t>
  </si>
  <si>
    <t>Twist_UDI_plateA_D08_i7-Twist_UDI_plateA_D08_i5</t>
  </si>
  <si>
    <t>Twist_UDI_plateA_E08_i7-Twist_UDI_plateA_E08_i5</t>
  </si>
  <si>
    <t>Twist_UDI_plateA_F08_i7-Twist_UDI_plateA_F08_i5</t>
  </si>
  <si>
    <t>Twist_UDI_plateA_G08_i7-Twist_UDI_plateA_G08_i5</t>
  </si>
  <si>
    <t>Twist_UDI_plateA_H08_i7-Twist_UDI_plateA_H08_i5</t>
  </si>
  <si>
    <t>Twist_UDI_plateA_A09_i7-Twist_UDI_plateA_A09_i5</t>
  </si>
  <si>
    <t>Twist_UDI_plateA_B09_i7-Twist_UDI_plateA_B09_i5</t>
  </si>
  <si>
    <t>Twist_UDI_plateA_C09_i7-Twist_UDI_plateA_C09_i5</t>
  </si>
  <si>
    <t>Twist Biosciences - Twist Universal Adapter System UDI Plates A/B/C/D - DUALINDEX - (10bp-10bp) - TruSeqHT</t>
  </si>
  <si>
    <t>Twist_UDI_plateA_D09_i7-Twist_UDI_plateA_D09_i5</t>
  </si>
  <si>
    <t>Twist_UDI_plateA_E09_i7-Twist_UDI_plateA_E09_i5</t>
  </si>
  <si>
    <t>Twist_UDI_plateA_F09_i7-Twist_UDI_plateA_F09_i5</t>
  </si>
  <si>
    <t>Twist_UDI_plateA_G09_i7-Twist_UDI_plateA_G09_i5</t>
  </si>
  <si>
    <t>Twist_UDI_plateA_H09_i7-Twist_UDI_plateA_H09_i5</t>
  </si>
  <si>
    <t>Twist_UDI_plateA_A10_i7-Twist_UDI_plateA_A10_i5</t>
  </si>
  <si>
    <t>Twist_UDI_plateA_B10_i7-Twist_UDI_plateA_B10_i5</t>
  </si>
  <si>
    <t>Twist_UDI_plateA_C10_i7-Twist_UDI_plateA_C10_i5</t>
  </si>
  <si>
    <t>Twist_UDI_plateA_D10_i7-Twist_UDI_plateA_D10_i5</t>
  </si>
  <si>
    <t>Twist_UDI_plateA_E10_i7-Twist_UDI_plateA_E10_i5</t>
  </si>
  <si>
    <t>Twist_UDI_plateA_F10_i7-Twist_UDI_plateA_F10_i5</t>
  </si>
  <si>
    <t>Twist_UDI_plateA_G10_i7-Twist_UDI_plateA_G10_i5</t>
  </si>
  <si>
    <t>Twist_UDI_plateA_H10_i7-Twist_UDI_plateA_H10_i5</t>
  </si>
  <si>
    <t>Twist_UDI_plateA_A11_i7-Twist_UDI_plateA_A11_i5</t>
  </si>
  <si>
    <t>Twist_UDI_plateA_B11_i7-Twist_UDI_plateA_B11_i5</t>
  </si>
  <si>
    <t>Twist_UDI_plateA_C11_i7-Twist_UDI_plateA_C11_i5</t>
  </si>
  <si>
    <t>Twist_UDI_plateA_D11_i7-Twist_UDI_plateA_D11_i5</t>
  </si>
  <si>
    <t>Twist_UDI_plateA_E11_i7-Twist_UDI_plateA_E11_i5</t>
  </si>
  <si>
    <t>Twist_UDI_plateA_F11_i7-Twist_UDI_plateA_F11_i5</t>
  </si>
  <si>
    <t>Twist_UDI_plateA_G11_i7-Twist_UDI_plateA_G11_i5</t>
  </si>
  <si>
    <t>Twist_UDI_plateA_H11_i7-Twist_UDI_plateA_H11_i5</t>
  </si>
  <si>
    <t>Twist_UDI_plateA_A12_i7-Twist_UDI_plateA_A12_i5</t>
  </si>
  <si>
    <t>Twist_UDI_plateA_B12_i7-Twist_UDI_plateA_B12_i5</t>
  </si>
  <si>
    <t>Twist_UDI_plateA_C12_i7-Twist_UDI_plateA_C12_i5</t>
  </si>
  <si>
    <t>Twist_UDI_plateA_D12_i7-Twist_UDI_plateA_D12_i5</t>
  </si>
  <si>
    <t>Twist_UDI_plateA_E12_i7-Twist_UDI_plateA_E12_i5</t>
  </si>
  <si>
    <t>Twist_UDI_plateA_F12_i7-Twist_UDI_plateA_F12_i5</t>
  </si>
  <si>
    <t>Twist_UDI_plateA_G12_i7-Twist_UDI_plateA_G12_i5</t>
  </si>
  <si>
    <t>Twist_UDI_plateA_H12_i7-Twist_UDI_plateA_H12_i5</t>
  </si>
  <si>
    <t>Twist_UDI_plateB_A01_i7-Twist_UDI_plateB_A01_i5</t>
  </si>
  <si>
    <t>Twist_UDI_plateB_B01_i7-Twist_UDI_plateB_B01_i5</t>
  </si>
  <si>
    <t>Twist_UDI_plateB_C01_i7-Twist_UDI_plateB_C01_i5</t>
  </si>
  <si>
    <t>Twist_UDI_plateB_D01_i7-Twist_UDI_plateB_D01_i5</t>
  </si>
  <si>
    <t>Twist_UDI_plateB_E01_i7-Twist_UDI_plateB_E01_i5</t>
  </si>
  <si>
    <t>Twist_UDI_plateB_F01_i7-Twist_UDI_plateB_F01_i5</t>
  </si>
  <si>
    <t>Twist_UDI_plateB_G01_i7-Twist_UDI_plateB_G01_i5</t>
  </si>
  <si>
    <t>Twist_UDI_plateB_H01_i7-Twist_UDI_plateB_H01_i5</t>
  </si>
  <si>
    <t>Twist_UDI_plateB_A02_i7-Twist_UDI_plateB_A02_i5</t>
  </si>
  <si>
    <t>Twist_UDI_plateB_B02_i7-Twist_UDI_plateB_B02_i5</t>
  </si>
  <si>
    <t>Twist_UDI_plateB_C02_i7-Twist_UDI_plateB_C02_i5</t>
  </si>
  <si>
    <t>Twist_UDI_plateB_D02_i7-Twist_UDI_plateB_D02_i5</t>
  </si>
  <si>
    <t>Twist_UDI_plateB_E02_i7-Twist_UDI_plateB_E02_i5</t>
  </si>
  <si>
    <t>Twist_UDI_plateB_F02_i7-Twist_UDI_plateB_F02_i5</t>
  </si>
  <si>
    <t>Twist_UDI_plateB_G02_i7-Twist_UDI_plateB_G02_i5</t>
  </si>
  <si>
    <t>Twist_UDI_plateB_H02_i7-Twist_UDI_plateB_H02_i5</t>
  </si>
  <si>
    <t>Twist_UDI_plateB_A03_i7-Twist_UDI_plateB_A03_i5</t>
  </si>
  <si>
    <t>Twist_UDI_plateB_B03_i7-Twist_UDI_plateB_B03_i5</t>
  </si>
  <si>
    <t>Twist_UDI_plateB_C03_i7-Twist_UDI_plateB_C03_i5</t>
  </si>
  <si>
    <t>Twist_UDI_plateB_D03_i7-Twist_UDI_plateB_D03_i5</t>
  </si>
  <si>
    <t>Twist_UDI_plateB_E03_i7-Twist_UDI_plateB_E03_i5</t>
  </si>
  <si>
    <t>Twist_UDI_plateB_F03_i7-Twist_UDI_plateB_F03_i5</t>
  </si>
  <si>
    <t>Twist_UDI_plateB_G03_i7-Twist_UDI_plateB_G03_i5</t>
  </si>
  <si>
    <t>Twist_UDI_plateB_H03_i7-Twist_UDI_plateB_H03_i5</t>
  </si>
  <si>
    <t>Twist_UDI_plateB_A04_i7-Twist_UDI_plateB_A04_i5</t>
  </si>
  <si>
    <t>Twist_UDI_plateB_B04_i7-Twist_UDI_plateB_B04_i5</t>
  </si>
  <si>
    <t>Twist_UDI_plateB_C04_i7-Twist_UDI_plateB_C04_i5</t>
  </si>
  <si>
    <t>Twist_UDI_plateB_D04_i7-Twist_UDI_plateB_D04_i5</t>
  </si>
  <si>
    <t>Twist_UDI_plateB_E04_i7-Twist_UDI_plateB_E04_i5</t>
  </si>
  <si>
    <t>Twist_UDI_plateB_F04_i7-Twist_UDI_plateB_F04_i5</t>
  </si>
  <si>
    <t>Twist_UDI_plateB_G04_i7-Twist_UDI_plateB_G04_i5</t>
  </si>
  <si>
    <t>Twist_UDI_plateB_H04_i7-Twist_UDI_plateB_H04_i5</t>
  </si>
  <si>
    <t>Twist_UDI_plateB_A05_i7-Twist_UDI_plateB_A05_i5</t>
  </si>
  <si>
    <t>Twist_UDI_plateB_B05_i7-Twist_UDI_plateB_B05_i5</t>
  </si>
  <si>
    <t>Twist_UDI_plateB_C05_i7-Twist_UDI_plateB_C05_i5</t>
  </si>
  <si>
    <t>Twist_UDI_plateB_D05_i7-Twist_UDI_plateB_D05_i5</t>
  </si>
  <si>
    <t>Twist_UDI_plateB_E05_i7-Twist_UDI_plateB_E05_i5</t>
  </si>
  <si>
    <t>Twist_UDI_plateB_F05_i7-Twist_UDI_plateB_F05_i5</t>
  </si>
  <si>
    <t>Twist_UDI_plateB_G05_i7-Twist_UDI_plateB_G05_i5</t>
  </si>
  <si>
    <t>Twist_UDI_plateB_H05_i7-Twist_UDI_plateB_H05_i5</t>
  </si>
  <si>
    <t>Twist_UDI_plateB_A06_i7-Twist_UDI_plateB_A06_i5</t>
  </si>
  <si>
    <t>Twist_UDI_plateB_B06_i7-Twist_UDI_plateB_B06_i5</t>
  </si>
  <si>
    <t>Twist_UDI_plateB_C06_i7-Twist_UDI_plateB_C06_i5</t>
  </si>
  <si>
    <t>Twist_UDI_plateB_D06_i7-Twist_UDI_plateB_D06_i5</t>
  </si>
  <si>
    <t>Twist_UDI_plateB_E06_i7-Twist_UDI_plateB_E06_i5</t>
  </si>
  <si>
    <t>Twist_UDI_plateB_F06_i7-Twist_UDI_plateB_F06_i5</t>
  </si>
  <si>
    <t>Twist_UDI_plateB_G06_i7-Twist_UDI_plateB_G06_i5</t>
  </si>
  <si>
    <t>Twist_UDI_plateB_H06_i7-Twist_UDI_plateB_H06_i5</t>
  </si>
  <si>
    <t>Twist_UDI_plateB_A07_i7-Twist_UDI_plateB_A07_i5</t>
  </si>
  <si>
    <t>Twist_UDI_plateB_B07_i7-Twist_UDI_plateB_B07_i5</t>
  </si>
  <si>
    <t>Twist_UDI_plateB_C07_i7-Twist_UDI_plateB_C07_i5</t>
  </si>
  <si>
    <t>Twist_UDI_plateB_D07_i7-Twist_UDI_plateB_D07_i5</t>
  </si>
  <si>
    <t>Twist_UDI_plateB_E07_i7-Twist_UDI_plateB_E07_i5</t>
  </si>
  <si>
    <t>Twist_UDI_plateB_F07_i7-Twist_UDI_plateB_F07_i5</t>
  </si>
  <si>
    <t>Twist_UDI_plateB_G07_i7-Twist_UDI_plateB_G07_i5</t>
  </si>
  <si>
    <t>Twist_UDI_plateB_H07_i7-Twist_UDI_plateB_H07_i5</t>
  </si>
  <si>
    <t>Twist_UDI_plateB_A08_i7-Twist_UDI_plateB_A08_i5</t>
  </si>
  <si>
    <t>Twist_UDI_plateB_B08_i7-Twist_UDI_plateB_B08_i5</t>
  </si>
  <si>
    <t>Twist_UDI_plateB_C08_i7-Twist_UDI_plateB_C08_i5</t>
  </si>
  <si>
    <t>Twist_UDI_plateB_D08_i7-Twist_UDI_plateB_D08_i5</t>
  </si>
  <si>
    <t>Twist_UDI_plateB_E08_i7-Twist_UDI_plateB_E08_i5</t>
  </si>
  <si>
    <t>Twist_UDI_plateB_F08_i7-Twist_UDI_plateB_F08_i5</t>
  </si>
  <si>
    <t>Twist_UDI_plateB_G08_i7-Twist_UDI_plateB_G08_i5</t>
  </si>
  <si>
    <t>Twist_UDI_plateB_H08_i7-Twist_UDI_plateB_H08_i5</t>
  </si>
  <si>
    <t>Twist_UDI_plateB_A09_i7-Twist_UDI_plateB_A09_i5</t>
  </si>
  <si>
    <t>Twist_UDI_plateB_B09_i7-Twist_UDI_plateB_B09_i5</t>
  </si>
  <si>
    <t>Twist_UDI_plateB_C09_i7-Twist_UDI_plateB_C09_i5</t>
  </si>
  <si>
    <t>Twist_UDI_plateB_D09_i7-Twist_UDI_plateB_D09_i5</t>
  </si>
  <si>
    <t>Twist_UDI_plateB_E09_i7-Twist_UDI_plateB_E09_i5</t>
  </si>
  <si>
    <t>Twist_UDI_plateB_F09_i7-Twist_UDI_plateB_F09_i5</t>
  </si>
  <si>
    <t>Twist_UDI_plateB_G09_i7-Twist_UDI_plateB_G09_i5</t>
  </si>
  <si>
    <t>Twist_UDI_plateB_H09_i7-Twist_UDI_plateB_H09_i5</t>
  </si>
  <si>
    <t>Twist_UDI_plateB_A10_i7-Twist_UDI_plateB_A10_i5</t>
  </si>
  <si>
    <t>Twist_UDI_plateB_B10_i7-Twist_UDI_plateB_B10_i5</t>
  </si>
  <si>
    <t>Twist_UDI_plateB_C10_i7-Twist_UDI_plateB_C10_i5</t>
  </si>
  <si>
    <t>Twist_UDI_plateB_D10_i7-Twist_UDI_plateB_D10_i5</t>
  </si>
  <si>
    <t>Twist_UDI_plateB_E10_i7-Twist_UDI_plateB_E10_i5</t>
  </si>
  <si>
    <t>Twist_UDI_plateB_F10_i7-Twist_UDI_plateB_F10_i5</t>
  </si>
  <si>
    <t>Twist_UDI_plateB_G10_i7-Twist_UDI_plateB_G10_i5</t>
  </si>
  <si>
    <t>Twist_UDI_plateB_H10_i7-Twist_UDI_plateB_H10_i5</t>
  </si>
  <si>
    <t>Twist_UDI_plateB_A11_i7-Twist_UDI_plateB_A11_i5</t>
  </si>
  <si>
    <t>Twist_UDI_plateB_B11_i7-Twist_UDI_plateB_B11_i5</t>
  </si>
  <si>
    <t>Twist_UDI_plateB_C11_i7-Twist_UDI_plateB_C11_i5</t>
  </si>
  <si>
    <t>Twist_UDI_plateB_D11_i7-Twist_UDI_plateB_D11_i5</t>
  </si>
  <si>
    <t>Twist_UDI_plateB_E11_i7-Twist_UDI_plateB_E11_i5</t>
  </si>
  <si>
    <t>Twist_UDI_plateB_F11_i7-Twist_UDI_plateB_F11_i5</t>
  </si>
  <si>
    <t>Twist_UDI_plateB_G11_i7-Twist_UDI_plateB_G11_i5</t>
  </si>
  <si>
    <t>Twist_UDI_plateB_H11_i7-Twist_UDI_plateB_H11_i5</t>
  </si>
  <si>
    <t>Twist_UDI_plateB_A12_i7-Twist_UDI_plateB_A12_i5</t>
  </si>
  <si>
    <t>Twist_UDI_plateB_B12_i7-Twist_UDI_plateB_B12_i5</t>
  </si>
  <si>
    <t>Twist_UDI_plateB_C12_i7-Twist_UDI_plateB_C12_i5</t>
  </si>
  <si>
    <t>Twist_UDI_plateB_D12_i7-Twist_UDI_plateB_D12_i5</t>
  </si>
  <si>
    <t>Twist_UDI_plateB_E12_i7-Twist_UDI_plateB_E12_i5</t>
  </si>
  <si>
    <t>Twist_UDI_plateB_F12_i7-Twist_UDI_plateB_F12_i5</t>
  </si>
  <si>
    <t>Twist_UDI_plateB_G12_i7-Twist_UDI_plateB_G12_i5</t>
  </si>
  <si>
    <t>Twist_UDI_plateB_H12_i7-Twist_UDI_plateB_H12_i5</t>
  </si>
  <si>
    <t>Twist_UDI_plateC_A01_i7-Twist_UDI_plateC_A01_i5</t>
  </si>
  <si>
    <t>Twist_UDI_plateC_B01_i7-Twist_UDI_plateC_B01_i5</t>
  </si>
  <si>
    <t>Twist_UDI_plateC_C01_i7-Twist_UDI_plateC_C01_i5</t>
  </si>
  <si>
    <t>Twist_UDI_plateC_D01_i7-Twist_UDI_plateC_D01_i5</t>
  </si>
  <si>
    <t>Twist_UDI_plateC_E01_i7-Twist_UDI_plateC_E01_i5</t>
  </si>
  <si>
    <t>Twist_UDI_plateC_F01_i7-Twist_UDI_plateC_F01_i5</t>
  </si>
  <si>
    <t>Twist_UDI_plateC_G01_i7-Twist_UDI_plateC_G01_i5</t>
  </si>
  <si>
    <t>Twist_UDI_plateC_H01_i7-Twist_UDI_plateC_H01_i5</t>
  </si>
  <si>
    <t>Twist_UDI_plateC_A02_i7-Twist_UDI_plateC_A02_i5</t>
  </si>
  <si>
    <t>Twist_UDI_plateC_B02_i7-Twist_UDI_plateC_B02_i5</t>
  </si>
  <si>
    <t>Twist_UDI_plateC_C02_i7-Twist_UDI_plateC_C02_i5</t>
  </si>
  <si>
    <t>Twist_UDI_plateC_D02_i7-Twist_UDI_plateC_D02_i5</t>
  </si>
  <si>
    <t>Twist_UDI_plateC_E02_i7-Twist_UDI_plateC_E02_i5</t>
  </si>
  <si>
    <t>Twist_UDI_plateC_F02_i7-Twist_UDI_plateC_F02_i5</t>
  </si>
  <si>
    <t>Twist_UDI_plateC_G02_i7-Twist_UDI_plateC_G02_i5</t>
  </si>
  <si>
    <t>Twist_UDI_plateC_H02_i7-Twist_UDI_plateC_H02_i5</t>
  </si>
  <si>
    <t>Twist_UDI_plateC_A03_i7-Twist_UDI_plateC_A03_i5</t>
  </si>
  <si>
    <t>Twist_UDI_plateC_B03_i7-Twist_UDI_plateC_B03_i5</t>
  </si>
  <si>
    <t>Twist_UDI_plateC_C03_i7-Twist_UDI_plateC_C03_i5</t>
  </si>
  <si>
    <t>Twist_UDI_plateC_D03_i7-Twist_UDI_plateC_D03_i5</t>
  </si>
  <si>
    <t>Twist_UDI_plateC_E03_i7-Twist_UDI_plateC_E03_i5</t>
  </si>
  <si>
    <t>Twist_UDI_plateC_F03_i7-Twist_UDI_plateC_F03_i5</t>
  </si>
  <si>
    <t>Twist_UDI_plateC_G03_i7-Twist_UDI_plateC_G03_i5</t>
  </si>
  <si>
    <t>Twist_UDI_plateC_H03_i7-Twist_UDI_plateC_H03_i5</t>
  </si>
  <si>
    <t>Twist_UDI_plateC_A04_i7-Twist_UDI_plateC_A04_i5</t>
  </si>
  <si>
    <t>Twist_UDI_plateC_B04_i7-Twist_UDI_plateC_B04_i5</t>
  </si>
  <si>
    <t>Twist_UDI_plateC_C04_i7-Twist_UDI_plateC_C04_i5</t>
  </si>
  <si>
    <t>Twist_UDI_plateC_D04_i7-Twist_UDI_plateC_D04_i5</t>
  </si>
  <si>
    <t>Twist_UDI_plateC_E04_i7-Twist_UDI_plateC_E04_i5</t>
  </si>
  <si>
    <t>Twist_UDI_plateC_F04_i7-Twist_UDI_plateC_F04_i5</t>
  </si>
  <si>
    <t>Twist_UDI_plateC_G04_i7-Twist_UDI_plateC_G04_i5</t>
  </si>
  <si>
    <t>Twist_UDI_plateC_H04_i7-Twist_UDI_plateC_H04_i5</t>
  </si>
  <si>
    <t>Twist_UDI_plateC_A05_i7-Twist_UDI_plateC_A05_i5</t>
  </si>
  <si>
    <t>Twist_UDI_plateC_B05_i7-Twist_UDI_plateC_B05_i5</t>
  </si>
  <si>
    <t>Twist_UDI_plateC_C05_i7-Twist_UDI_plateC_C05_i5</t>
  </si>
  <si>
    <t>Twist_UDI_plateC_D05_i7-Twist_UDI_plateC_D05_i5</t>
  </si>
  <si>
    <t>Twist_UDI_plateC_E05_i7-Twist_UDI_plateC_E05_i5</t>
  </si>
  <si>
    <t>Twist_UDI_plateC_F05_i7-Twist_UDI_plateC_F05_i5</t>
  </si>
  <si>
    <t>Twist_UDI_plateC_G05_i7-Twist_UDI_plateC_G05_i5</t>
  </si>
  <si>
    <t>Twist_UDI_plateC_H05_i7-Twist_UDI_plateC_H05_i5</t>
  </si>
  <si>
    <t>Twist_UDI_plateC_A06_i7-Twist_UDI_plateC_A06_i5</t>
  </si>
  <si>
    <t>Twist_UDI_plateC_B06_i7-Twist_UDI_plateC_B06_i5</t>
  </si>
  <si>
    <t>Twist_UDI_plateC_C06_i7-Twist_UDI_plateC_C06_i5</t>
  </si>
  <si>
    <t>Twist_UDI_plateC_D06_i7-Twist_UDI_plateC_D06_i5</t>
  </si>
  <si>
    <t>Twist_UDI_plateC_E06_i7-Twist_UDI_plateC_E06_i5</t>
  </si>
  <si>
    <t>Twist_UDI_plateC_F06_i7-Twist_UDI_plateC_F06_i5</t>
  </si>
  <si>
    <t>Twist_UDI_plateC_G06_i7-Twist_UDI_plateC_G06_i5</t>
  </si>
  <si>
    <t>Twist_UDI_plateC_H06_i7-Twist_UDI_plateC_H06_i5</t>
  </si>
  <si>
    <t>Twist_UDI_plateC_A07_i7-Twist_UDI_plateC_A07_i5</t>
  </si>
  <si>
    <t>Twist_UDI_plateC_B07_i7-Twist_UDI_plateC_B07_i5</t>
  </si>
  <si>
    <t>Twist_UDI_plateC_C07_i7-Twist_UDI_plateC_C07_i5</t>
  </si>
  <si>
    <t>Twist_UDI_plateC_D07_i7-Twist_UDI_plateC_D07_i5</t>
  </si>
  <si>
    <t>Twist_UDI_plateC_E07_i7-Twist_UDI_plateC_E07_i5</t>
  </si>
  <si>
    <t>Twist_UDI_plateC_F07_i7-Twist_UDI_plateC_F07_i5</t>
  </si>
  <si>
    <t>Twist_UDI_plateC_G07_i7-Twist_UDI_plateC_G07_i5</t>
  </si>
  <si>
    <t>Twist_UDI_plateC_H07_i7-Twist_UDI_plateC_H07_i5</t>
  </si>
  <si>
    <t>Twist_UDI_plateC_A08_i7-Twist_UDI_plateC_A08_i5</t>
  </si>
  <si>
    <t>Twist_UDI_plateC_B08_i7-Twist_UDI_plateC_B08_i5</t>
  </si>
  <si>
    <t>Twist_UDI_plateC_C08_i7-Twist_UDI_plateC_C08_i5</t>
  </si>
  <si>
    <t>Twist_UDI_plateC_D08_i7-Twist_UDI_plateC_D08_i5</t>
  </si>
  <si>
    <t>Twist_UDI_plateC_E08_i7-Twist_UDI_plateC_E08_i5</t>
  </si>
  <si>
    <t>Twist_UDI_plateC_F08_i7-Twist_UDI_plateC_F08_i5</t>
  </si>
  <si>
    <t>Twist_UDI_plateC_G08_i7-Twist_UDI_plateC_G08_i5</t>
  </si>
  <si>
    <t>Twist_UDI_plateC_H08_i7-Twist_UDI_plateC_H08_i5</t>
  </si>
  <si>
    <t>Twist_UDI_plateC_A09_i7-Twist_UDI_plateC_A09_i5</t>
  </si>
  <si>
    <t>Twist_UDI_plateC_B09_i7-Twist_UDI_plateC_B09_i5</t>
  </si>
  <si>
    <t>Twist_UDI_plateC_C09_i7-Twist_UDI_plateC_C09_i5</t>
  </si>
  <si>
    <t>Twist_UDI_plateC_D09_i7-Twist_UDI_plateC_D09_i5</t>
  </si>
  <si>
    <t>Twist_UDI_plateC_E09_i7-Twist_UDI_plateC_E09_i5</t>
  </si>
  <si>
    <t>Twist_UDI_plateC_F09_i7-Twist_UDI_plateC_F09_i5</t>
  </si>
  <si>
    <t>Twist_UDI_plateC_G09_i7-Twist_UDI_plateC_G09_i5</t>
  </si>
  <si>
    <t>Twist_UDI_plateC_H09_i7-Twist_UDI_plateC_H09_i5</t>
  </si>
  <si>
    <t>Twist_UDI_plateC_A10_i7-Twist_UDI_plateC_A10_i5</t>
  </si>
  <si>
    <t>Twist_UDI_plateC_B10_i7-Twist_UDI_plateC_B10_i5</t>
  </si>
  <si>
    <t>Twist_UDI_plateC_C10_i7-Twist_UDI_plateC_C10_i5</t>
  </si>
  <si>
    <t>Twist_UDI_plateC_D10_i7-Twist_UDI_plateC_D10_i5</t>
  </si>
  <si>
    <t>Twist_UDI_plateC_E10_i7-Twist_UDI_plateC_E10_i5</t>
  </si>
  <si>
    <t>Twist_UDI_plateC_F10_i7-Twist_UDI_plateC_F10_i5</t>
  </si>
  <si>
    <t>Twist_UDI_plateC_G10_i7-Twist_UDI_plateC_G10_i5</t>
  </si>
  <si>
    <t>Twist_UDI_plateC_H10_i7-Twist_UDI_plateC_H10_i5</t>
  </si>
  <si>
    <t>Twist_UDI_plateC_A11_i7-Twist_UDI_plateC_A11_i5</t>
  </si>
  <si>
    <t>Twist_UDI_plateC_B11_i7-Twist_UDI_plateC_B11_i5</t>
  </si>
  <si>
    <t>Twist_UDI_plateC_C11_i7-Twist_UDI_plateC_C11_i5</t>
  </si>
  <si>
    <t>Twist_UDI_plateC_D11_i7-Twist_UDI_plateC_D11_i5</t>
  </si>
  <si>
    <t>Twist_UDI_plateC_E11_i7-Twist_UDI_plateC_E11_i5</t>
  </si>
  <si>
    <t>Twist_UDI_plateC_F11_i7-Twist_UDI_plateC_F11_i5</t>
  </si>
  <si>
    <t>Twist_UDI_plateC_G11_i7-Twist_UDI_plateC_G11_i5</t>
  </si>
  <si>
    <t>Twist_UDI_plateC_H11_i7-Twist_UDI_plateC_H11_i5</t>
  </si>
  <si>
    <t>Twist_UDI_plateC_A12_i7-Twist_UDI_plateC_A12_i5</t>
  </si>
  <si>
    <t>Twist_UDI_plateC_B12_i7-Twist_UDI_plateC_B12_i5</t>
  </si>
  <si>
    <t>Twist_UDI_plateC_C12_i7-Twist_UDI_plateC_C12_i5</t>
  </si>
  <si>
    <t>Twist_UDI_plateC_D12_i7-Twist_UDI_plateC_D12_i5</t>
  </si>
  <si>
    <t>Twist_UDI_plateC_E12_i7-Twist_UDI_plateC_E12_i5</t>
  </si>
  <si>
    <t>Twist_UDI_plateC_F12_i7-Twist_UDI_plateC_F12_i5</t>
  </si>
  <si>
    <t>Twist_UDI_plateC_G12_i7-Twist_UDI_plateC_G12_i5</t>
  </si>
  <si>
    <t>Twist_UDI_plateC_H12_i7-Twist_UDI_plateC_H12_i5</t>
  </si>
  <si>
    <t>Twist_UDI_plateD_A01_i7-Twist_UDI_plateD_A01_i5</t>
  </si>
  <si>
    <t>Twist_UDI_plateD_B01_i7-Twist_UDI_plateD_B01_i5</t>
  </si>
  <si>
    <t>Twist_UDI_plateD_C01_i7-Twist_UDI_plateD_C01_i5</t>
  </si>
  <si>
    <t>Twist_UDI_plateD_D01_i7-Twist_UDI_plateD_D01_i5</t>
  </si>
  <si>
    <t>Twist_UDI_plateD_E01_i7-Twist_UDI_plateD_E01_i5</t>
  </si>
  <si>
    <t>Twist_UDI_plateD_F01_i7-Twist_UDI_plateD_F01_i5</t>
  </si>
  <si>
    <t>Twist_UDI_plateD_G01_i7-Twist_UDI_plateD_G01_i5</t>
  </si>
  <si>
    <t>Twist_UDI_plateD_H01_i7-Twist_UDI_plateD_H01_i5</t>
  </si>
  <si>
    <t>Twist_UDI_plateD_A02_i7-Twist_UDI_plateD_A02_i5</t>
  </si>
  <si>
    <t>Twist_UDI_plateD_B02_i7-Twist_UDI_plateD_B02_i5</t>
  </si>
  <si>
    <t>Twist_UDI_plateD_C02_i7-Twist_UDI_plateD_C02_i5</t>
  </si>
  <si>
    <t>Twist_UDI_plateD_D02_i7-Twist_UDI_plateD_D02_i5</t>
  </si>
  <si>
    <t>Twist_UDI_plateD_E02_i7-Twist_UDI_plateD_E02_i5</t>
  </si>
  <si>
    <t>Twist_UDI_plateD_F02_i7-Twist_UDI_plateD_F02_i5</t>
  </si>
  <si>
    <t>Twist_UDI_plateD_G02_i7-Twist_UDI_plateD_G02_i5</t>
  </si>
  <si>
    <t>Twist_UDI_plateD_H02_i7-Twist_UDI_plateD_H02_i5</t>
  </si>
  <si>
    <t>Twist_UDI_plateD_A03_i7-Twist_UDI_plateD_A03_i5</t>
  </si>
  <si>
    <t>Twist_UDI_plateD_B03_i7-Twist_UDI_plateD_B03_i5</t>
  </si>
  <si>
    <t>Twist_UDI_plateD_C03_i7-Twist_UDI_plateD_C03_i5</t>
  </si>
  <si>
    <t>Twist_UDI_plateD_D03_i7-Twist_UDI_plateD_D03_i5</t>
  </si>
  <si>
    <t>Twist_UDI_plateD_E03_i7-Twist_UDI_plateD_E03_i5</t>
  </si>
  <si>
    <t>Twist_UDI_plateD_F03_i7-Twist_UDI_plateD_F03_i5</t>
  </si>
  <si>
    <t>Twist_UDI_plateD_G03_i7-Twist_UDI_plateD_G03_i5</t>
  </si>
  <si>
    <t>Twist_UDI_plateD_H03_i7-Twist_UDI_plateD_H03_i5</t>
  </si>
  <si>
    <t>Twist_UDI_plateD_A04_i7-Twist_UDI_plateD_A04_i5</t>
  </si>
  <si>
    <t>Twist_UDI_plateD_B04_i7-Twist_UDI_plateD_B04_i5</t>
  </si>
  <si>
    <t>Twist_UDI_plateD_C04_i7-Twist_UDI_plateD_C04_i5</t>
  </si>
  <si>
    <t>Twist_UDI_plateD_D04_i7-Twist_UDI_plateD_D04_i5</t>
  </si>
  <si>
    <t>Twist_UDI_plateD_E04_i7-Twist_UDI_plateD_E04_i5</t>
  </si>
  <si>
    <t>Twist_UDI_plateD_F04_i7-Twist_UDI_plateD_F04_i5</t>
  </si>
  <si>
    <t>Twist_UDI_plateD_G04_i7-Twist_UDI_plateD_G04_i5</t>
  </si>
  <si>
    <t>Twist_UDI_plateD_H04_i7-Twist_UDI_plateD_H04_i5</t>
  </si>
  <si>
    <t>Twist_UDI_plateD_A05_i7-Twist_UDI_plateD_A05_i5</t>
  </si>
  <si>
    <t>Twist_UDI_plateD_B05_i7-Twist_UDI_plateD_B05_i5</t>
  </si>
  <si>
    <t>Twist_UDI_plateD_C05_i7-Twist_UDI_plateD_C05_i5</t>
  </si>
  <si>
    <t>Twist_UDI_plateD_D05_i7-Twist_UDI_plateD_D05_i5</t>
  </si>
  <si>
    <t>Twist_UDI_plateD_E05_i7-Twist_UDI_plateD_E05_i5</t>
  </si>
  <si>
    <t>Twist_UDI_plateD_F05_i7-Twist_UDI_plateD_F05_i5</t>
  </si>
  <si>
    <t>Twist_UDI_plateD_G05_i7-Twist_UDI_plateD_G05_i5</t>
  </si>
  <si>
    <t>Twist_UDI_plateD_H05_i7-Twist_UDI_plateD_H05_i5</t>
  </si>
  <si>
    <t>Twist_UDI_plateD_A06_i7-Twist_UDI_plateD_A06_i5</t>
  </si>
  <si>
    <t>Twist_UDI_plateD_B06_i7-Twist_UDI_plateD_B06_i5</t>
  </si>
  <si>
    <t>Twist_UDI_plateD_C06_i7-Twist_UDI_plateD_C06_i5</t>
  </si>
  <si>
    <t>Twist_UDI_plateD_D06_i7-Twist_UDI_plateD_D06_i5</t>
  </si>
  <si>
    <t>Twist_UDI_plateD_E06_i7-Twist_UDI_plateD_E06_i5</t>
  </si>
  <si>
    <t>Twist_UDI_plateD_F06_i7-Twist_UDI_plateD_F06_i5</t>
  </si>
  <si>
    <t>Twist_UDI_plateD_G06_i7-Twist_UDI_plateD_G06_i5</t>
  </si>
  <si>
    <t>Twist_UDI_plateD_H06_i7-Twist_UDI_plateD_H06_i5</t>
  </si>
  <si>
    <t>Twist_UDI_plateD_A07_i7-Twist_UDI_plateD_A07_i5</t>
  </si>
  <si>
    <t>Twist_UDI_plateD_B07_i7-Twist_UDI_plateD_B07_i5</t>
  </si>
  <si>
    <t>Twist_UDI_plateD_C07_i7-Twist_UDI_plateD_C07_i5</t>
  </si>
  <si>
    <t>Twist_UDI_plateD_D07_i7-Twist_UDI_plateD_D07_i5</t>
  </si>
  <si>
    <t>Twist_UDI_plateD_E07_i7-Twist_UDI_plateD_E07_i5</t>
  </si>
  <si>
    <t>Twist_UDI_plateD_F07_i7-Twist_UDI_plateD_F07_i5</t>
  </si>
  <si>
    <t>Twist_UDI_plateD_G07_i7-Twist_UDI_plateD_G07_i5</t>
  </si>
  <si>
    <t>Twist_UDI_plateD_H07_i7-Twist_UDI_plateD_H07_i5</t>
  </si>
  <si>
    <t>Twist_UDI_plateD_A08_i7-Twist_UDI_plateD_A08_i5</t>
  </si>
  <si>
    <t>Twist_UDI_plateD_B08_i7-Twist_UDI_plateD_B08_i5</t>
  </si>
  <si>
    <t>Twist_UDI_plateD_C08_i7-Twist_UDI_plateD_C08_i5</t>
  </si>
  <si>
    <t>Twist_UDI_plateD_D08_i7-Twist_UDI_plateD_D08_i5</t>
  </si>
  <si>
    <t>Twist_UDI_plateD_E08_i7-Twist_UDI_plateD_E08_i5</t>
  </si>
  <si>
    <t>Twist_UDI_plateD_F08_i7-Twist_UDI_plateD_F08_i5</t>
  </si>
  <si>
    <t>Twist_UDI_plateD_G08_i7-Twist_UDI_plateD_G08_i5</t>
  </si>
  <si>
    <t>Twist_UDI_plateD_H08_i7-Twist_UDI_plateD_H08_i5</t>
  </si>
  <si>
    <t>Twist_UDI_plateD_A09_i7-Twist_UDI_plateD_A09_i5</t>
  </si>
  <si>
    <t>Twist_UDI_plateD_B09_i7-Twist_UDI_plateD_B09_i5</t>
  </si>
  <si>
    <t>Twist_UDI_plateD_C09_i7-Twist_UDI_plateD_C09_i5</t>
  </si>
  <si>
    <t>Twist_UDI_plateD_D09_i7-Twist_UDI_plateD_D09_i5</t>
  </si>
  <si>
    <t>Twist_UDI_plateD_E09_i7-Twist_UDI_plateD_E09_i5</t>
  </si>
  <si>
    <t>Twist_UDI_plateD_F09_i7-Twist_UDI_plateD_F09_i5</t>
  </si>
  <si>
    <t>Twist_UDI_plateD_G09_i7-Twist_UDI_plateD_G09_i5</t>
  </si>
  <si>
    <t>Twist_UDI_plateD_H09_i7-Twist_UDI_plateD_H09_i5</t>
  </si>
  <si>
    <t>Twist_UDI_plateD_A10_i7-Twist_UDI_plateD_A10_i5</t>
  </si>
  <si>
    <t>Twist_UDI_plateD_B10_i7-Twist_UDI_plateD_B10_i5</t>
  </si>
  <si>
    <t>Twist_UDI_plateD_C10_i7-Twist_UDI_plateD_C10_i5</t>
  </si>
  <si>
    <t>Twist_UDI_plateD_D10_i7-Twist_UDI_plateD_D10_i5</t>
  </si>
  <si>
    <t>Twist_UDI_plateD_E10_i7-Twist_UDI_plateD_E10_i5</t>
  </si>
  <si>
    <t>Twist_UDI_plateD_F10_i7-Twist_UDI_plateD_F10_i5</t>
  </si>
  <si>
    <t>Twist_UDI_plateD_G10_i7-Twist_UDI_plateD_G10_i5</t>
  </si>
  <si>
    <t>Twist_UDI_plateD_H10_i7-Twist_UDI_plateD_H10_i5</t>
  </si>
  <si>
    <t>Twist_UDI_plateD_A11_i7-Twist_UDI_plateD_A11_i5</t>
  </si>
  <si>
    <t>Twist_UDI_plateD_B11_i7-Twist_UDI_plateD_B11_i5</t>
  </si>
  <si>
    <t>Twist_UDI_plateD_C11_i7-Twist_UDI_plateD_C11_i5</t>
  </si>
  <si>
    <t>Twist_UDI_plateD_D11_i7-Twist_UDI_plateD_D11_i5</t>
  </si>
  <si>
    <t>Twist_UDI_plateD_E11_i7-Twist_UDI_plateD_E11_i5</t>
  </si>
  <si>
    <t>Twist_UDI_plateD_F11_i7-Twist_UDI_plateD_F11_i5</t>
  </si>
  <si>
    <t>Twist_UDI_plateD_G11_i7-Twist_UDI_plateD_G11_i5</t>
  </si>
  <si>
    <t>Twist_UDI_plateD_H11_i7-Twist_UDI_plateD_H11_i5</t>
  </si>
  <si>
    <t>Twist_UDI_plateD_A12_i7-Twist_UDI_plateD_A12_i5</t>
  </si>
  <si>
    <t>Twist_UDI_plateD_B12_i7-Twist_UDI_plateD_B12_i5</t>
  </si>
  <si>
    <t>Twist_UDI_plateD_C12_i7-Twist_UDI_plateD_C12_i5</t>
  </si>
  <si>
    <t>Twist_UDI_plateD_D12_i7-Twist_UDI_plateD_D12_i5</t>
  </si>
  <si>
    <t>Twist_UDI_plateD_E12_i7-Twist_UDI_plateD_E12_i5</t>
  </si>
  <si>
    <t>Twist_UDI_plateD_F12_i7-Twist_UDI_plateD_F12_i5</t>
  </si>
  <si>
    <t>Twist_UDI_plateD_G12_i7-Twist_UDI_plateD_G12_i5</t>
  </si>
  <si>
    <t>Twist_UDI_plateD_H12_i7-Twist_UDI_plateD_H12_i5</t>
  </si>
  <si>
    <t>adapt_076</t>
  </si>
  <si>
    <t>adapt_077</t>
  </si>
  <si>
    <t>EpiCypher - Cut and Run (combinatorial dual) adapters</t>
  </si>
  <si>
    <t>Integrated DNA Technologies (IDT) - xGen UDI-UMI Methylated Adapters order 18636890</t>
  </si>
  <si>
    <t>CUTANA_i701-CUTANA_i501</t>
  </si>
  <si>
    <t>01A_Methylv2_TS_UDI_UMI_IDT8nt_i7_01-Methylv2_TS_UDI_UMI_IDT8nt_i5_01</t>
  </si>
  <si>
    <t>CUTANA_i701-CUTANA_i502</t>
  </si>
  <si>
    <t>02A_Methylv2_TS_UDI_UMI_IDT8nt_i7_02-Methylv2_TS_UDI_UMI_IDT8nt_i5_02</t>
  </si>
  <si>
    <t>CUTANA_i701-CUTANA_i503</t>
  </si>
  <si>
    <t>03A_Methylv2_TS_UDI_UMI_IDT8nt_i7_03-Methylv2_TS_UDI_UMI_IDT8nt_i5_03</t>
  </si>
  <si>
    <t>CUTANA_i701-CUTANA_i504</t>
  </si>
  <si>
    <t>04A_Methylv2_TS_UDI_UMI_IDT8nt_i7_04-Methylv2_TS_UDI_UMI_IDT8nt_i5_04</t>
  </si>
  <si>
    <t>CUTANA_i701-CUTANA_i505</t>
  </si>
  <si>
    <t>05A_Methylv2_TS_UDI_UMI_IDT8nt_i7_05-Methylv2_TS_UDI_UMI_IDT8nt_i5_05</t>
  </si>
  <si>
    <t>CUTANA_i701-CUTANA_i506</t>
  </si>
  <si>
    <t>06A_Methylv2_TS_UDI_UMI_IDT8nt_i7_06-Methylv2_TS_UDI_UMI_IDT8nt_i5_06</t>
  </si>
  <si>
    <t>CUTANA_i701-CUTANA_i507</t>
  </si>
  <si>
    <t>07A_Methylv2_TS_UDI_UMI_IDT8nt_i7_07-Methylv2_TS_UDI_UMI_IDT8nt_i5_07</t>
  </si>
  <si>
    <t>CUTANA_i701-CUTANA_i508</t>
  </si>
  <si>
    <t>08A_Methylv2_TS_UDI_UMI_IDT8nt_i7_08-Methylv2_TS_UDI_UMI_IDT8nt_i5_08</t>
  </si>
  <si>
    <t>CUTANA_i702-CUTANA_i501</t>
  </si>
  <si>
    <t>09A_Methylv2_TS_UDI_UMI_IDT8nt_i7_09-Methylv2_TS_UDI_UMI_IDT8nt_i5_09</t>
  </si>
  <si>
    <t>CUTANA_i702-CUTANA_i502</t>
  </si>
  <si>
    <t>10A_Methylv2_TS_UDI_UMI_IDT8nt_i7_10-Methylv2_TS_UDI_UMI_IDT8nt_i5_10</t>
  </si>
  <si>
    <t>CUTANA_i702-CUTANA_i503</t>
  </si>
  <si>
    <t>11A_Methylv2_TS_UDI_UMI_IDT8nt_i7_11-Methylv2_TS_UDI_UMI_IDT8nt_i5_11</t>
  </si>
  <si>
    <t>CUTANA_i702-CUTANA_i504</t>
  </si>
  <si>
    <t>12A_Methylv2_TS_UDI_UMI_IDT8nt_i7_12-Methylv2_TS_UDI_UMI_IDT8nt_i5_12</t>
  </si>
  <si>
    <t>CUTANA_i702-CUTANA_i505</t>
  </si>
  <si>
    <t>01B_Methylv2_TS_UDI_UMI_IDT8nt_i7_13-Methylv2_TS_UDI_UMI_IDT8nt_i5_13</t>
  </si>
  <si>
    <t>CUTANA_i702-CUTANA_i506</t>
  </si>
  <si>
    <t>02B_Methylv2_TS_UDI_UMI_IDT8nt_i7_14-Methylv2_TS_UDI_UMI_IDT8nt_i5_14</t>
  </si>
  <si>
    <t>CUTANA_i702-CUTANA_i507</t>
  </si>
  <si>
    <t>03B_Methylv2_TS_UDI_UMI_IDT8nt_i7_15-Methylv2_TS_UDI_UMI_IDT8nt_i5_15</t>
  </si>
  <si>
    <t>CUTANA_i702-CUTANA_i508</t>
  </si>
  <si>
    <t>04B_Methylv2_TS_UDI_UMI_IDT8nt_i7_16-Methylv2_TS_UDI_UMI_IDT8nt_i5_16</t>
  </si>
  <si>
    <t>CUTANA_i703-CUTANA_i501</t>
  </si>
  <si>
    <t>05B_Methylv2_TS_UDI_UMI_IDT8nt_i7_17-Methylv2_TS_UDI_UMI_IDT8nt_i5_17</t>
  </si>
  <si>
    <t>EpiCypher - Cut and Run (combinatorial dual) adapters - DUALINDEX - (8bp-8bp) - TruSeqHT</t>
  </si>
  <si>
    <t>CUTANA_i703-CUTANA_i502</t>
  </si>
  <si>
    <t>06B_Methylv2_TS_UDI_UMI_IDT8nt_i7_18-Methylv2_TS_UDI_UMI_IDT8nt_i5_18</t>
  </si>
  <si>
    <t>CUTANA_i703-CUTANA_i503</t>
  </si>
  <si>
    <t>07B_Methylv2_TS_UDI_UMI_IDT8nt_i7_19-Methylv2_TS_UDI_UMI_IDT8nt_i5_19</t>
  </si>
  <si>
    <t>CUTANA_i703-CUTANA_i504</t>
  </si>
  <si>
    <t>08B_Methylv2_TS_UDI_UMI_IDT8nt_i7_20-Methylv2_TS_UDI_UMI_IDT8nt_i5_20</t>
  </si>
  <si>
    <t>CUTANA_i703-CUTANA_i505</t>
  </si>
  <si>
    <t>09B_Methylv2_TS_UDI_UMI_IDT8nt_i7_21-Methylv2_TS_UDI_UMI_IDT8nt_i5_21</t>
  </si>
  <si>
    <t>CUTANA_i703-CUTANA_i506</t>
  </si>
  <si>
    <t>10B_Methylv2_TS_UDI_UMI_IDT8nt_i7_22-Methylv2_TS_UDI_UMI_IDT8nt_i5_22</t>
  </si>
  <si>
    <t>CUTANA_i703-CUTANA_i507</t>
  </si>
  <si>
    <t>11B_Methylv2_TS_UDI_UMI_IDT8nt_i7_23-Methylv2_TS_UDI_UMI_IDT8nt_i5_23</t>
  </si>
  <si>
    <t>CUTANA_i703-CUTANA_i508</t>
  </si>
  <si>
    <t>12B_Methylv2_TS_UDI_UMI_IDT8nt_i7_24-Methylv2_TS_UDI_UMI_IDT8nt_i5_24</t>
  </si>
  <si>
    <t>CUTANA_i704-CUTANA_i501</t>
  </si>
  <si>
    <t>01C_Methylv2_TS_UDI_UMI_IDT8nt_i7_25-Methylv2_TS_UDI_UMI_IDT8nt_i5_25</t>
  </si>
  <si>
    <t>CUTANA_i704-CUTANA_i502</t>
  </si>
  <si>
    <t>02C_Methylv2_TS_UDI_UMI_IDT8nt_i7_26-Methylv2_TS_UDI_UMI_IDT8nt_i5_26</t>
  </si>
  <si>
    <t>CUTANA_i704-CUTANA_i503</t>
  </si>
  <si>
    <t>03C_Methylv2_TS_UDI_UMI_IDT8nt_i7_27-Methylv2_TS_UDI_UMI_IDT8nt_i5_27</t>
  </si>
  <si>
    <t>CUTANA_i704-CUTANA_i504</t>
  </si>
  <si>
    <t>04C_Methylv2_TS_UDI_UMI_IDT8nt_i7_28-Methylv2_TS_UDI_UMI_IDT8nt_i5_28</t>
  </si>
  <si>
    <t>CUTANA_i704-CUTANA_i505</t>
  </si>
  <si>
    <t>05C_Methylv2_TS_UDI_UMI_IDT8nt_i7_29-Methylv2_TS_UDI_UMI_IDT8nt_i5_29</t>
  </si>
  <si>
    <t>CUTANA_i704-CUTANA_i506</t>
  </si>
  <si>
    <t>06C_Methylv2_TS_UDI_UMI_IDT8nt_i7_30-Methylv2_TS_UDI_UMI_IDT8nt_i5_30</t>
  </si>
  <si>
    <t>CUTANA_i704-CUTANA_i507</t>
  </si>
  <si>
    <t>07C_Methylv2_TS_UDI_UMI_IDT8nt_i7_31-Methylv2_TS_UDI_UMI_IDT8nt_i5_31</t>
  </si>
  <si>
    <t>CUTANA_i704-CUTANA_i508</t>
  </si>
  <si>
    <t>08C_Methylv2_TS_UDI_UMI_IDT8nt_i7_32-Methylv2_TS_UDI_UMI_IDT8nt_i5_32</t>
  </si>
  <si>
    <t>CUTANA_i705-CUTANA_i501</t>
  </si>
  <si>
    <t>09C_Methylv2_TS_UDI_UMI_IDT8nt_i7_33-Methylv2_TS_UDI_UMI_IDT8nt_i5_33</t>
  </si>
  <si>
    <t>CUTANA_i705-CUTANA_i502</t>
  </si>
  <si>
    <t>10C_Methylv2_TS_UDI_UMI_IDT8nt_i7_34-Methylv2_TS_UDI_UMI_IDT8nt_i5_34</t>
  </si>
  <si>
    <t>CUTANA_i705-CUTANA_i503</t>
  </si>
  <si>
    <t>11C_Methylv2_TS_UDI_UMI_IDT8nt_i7_35-Methylv2_TS_UDI_UMI_IDT8nt_i5_35</t>
  </si>
  <si>
    <t>CUTANA_i705-CUTANA_i504</t>
  </si>
  <si>
    <t>12C_Methylv2_TS_UDI_UMI_IDT8nt_i7_36-Methylv2_TS_UDI_UMI_IDT8nt_i5_36</t>
  </si>
  <si>
    <t>CUTANA_i705-CUTANA_i505</t>
  </si>
  <si>
    <t>01D_Methylv2_TS_UDI_UMI_IDT8nt_i7_37-Methylv2_TS_UDI_UMI_IDT8nt_i5_37</t>
  </si>
  <si>
    <t>CUTANA_i705-CUTANA_i506</t>
  </si>
  <si>
    <t>02D_Methylv2_TS_UDI_UMI_IDT8nt_i7_38-Methylv2_TS_UDI_UMI_IDT8nt_i5_38</t>
  </si>
  <si>
    <t>Integrated DNA Technologies (IDT) - xGen UDI-UMI Methylated Adapters order 18636890 - DUALINDEX - (8bp-8bp) - TruSeqHT</t>
  </si>
  <si>
    <t>CUTANA_i705-CUTANA_i507</t>
  </si>
  <si>
    <t>03D_Methylv2_TS_UDI_UMI_IDT8nt_i7_39-Methylv2_TS_UDI_UMI_IDT8nt_i5_39</t>
  </si>
  <si>
    <t>CUTANA_i705-CUTANA_i508</t>
  </si>
  <si>
    <t>04D_Methylv2_TS_UDI_UMI_IDT8nt_i7_40-Methylv2_TS_UDI_UMI_IDT8nt_i5_40</t>
  </si>
  <si>
    <t>CUTANA_i706-CUTANA_i501</t>
  </si>
  <si>
    <t>05D_Methylv2_TS_UDI_UMI_IDT8nt_i7_41-Methylv2_TS_UDI_UMI_IDT8nt_i5_41</t>
  </si>
  <si>
    <t>CUTANA_i706-CUTANA_i502</t>
  </si>
  <si>
    <t>06D_Methylv2_TS_UDI_UMI_IDT8nt_i7_42-Methylv2_TS_UDI_UMI_IDT8nt_i5_42</t>
  </si>
  <si>
    <t>CUTANA_i706-CUTANA_i503</t>
  </si>
  <si>
    <t>07D_Methylv2_TS_UDI_UMI_IDT8nt_i7_43-Methylv2_TS_UDI_UMI_IDT8nt_i5_43</t>
  </si>
  <si>
    <t>CUTANA_i706-CUTANA_i504</t>
  </si>
  <si>
    <t>08D_Methylv2_TS_UDI_UMI_IDT8nt_i7_44-Methylv2_TS_UDI_UMI_IDT8nt_i5_44</t>
  </si>
  <si>
    <t>CUTANA_i706-CUTANA_i505</t>
  </si>
  <si>
    <t>09D_Methylv2_TS_UDI_UMI_IDT8nt_i7_45-Methylv2_TS_UDI_UMI_IDT8nt_i5_45</t>
  </si>
  <si>
    <t>CUTANA_i706-CUTANA_i506</t>
  </si>
  <si>
    <t>10D_Methylv2_TS_UDI_UMI_IDT8nt_i7_46-Methylv2_TS_UDI_UMI_IDT8nt_i5_46</t>
  </si>
  <si>
    <t>CUTANA_i706-CUTANA_i507</t>
  </si>
  <si>
    <t>11D_Methylv2_TS_UDI_UMI_IDT8nt_i7_47-Methylv2_TS_UDI_UMI_IDT8nt_i5_47</t>
  </si>
  <si>
    <t>CUTANA_i706-CUTANA_i508</t>
  </si>
  <si>
    <t>12D_Methylv2_TS_UDI_UMI_IDT8nt_i7_48-Methylv2_TS_UDI_UMI_IDT8nt_i5_48</t>
  </si>
  <si>
    <t>CUTANA_i707-CUTANA_i501</t>
  </si>
  <si>
    <t>01E_Methylv2_TS_UDI_UMI_IDT8nt_i7_49-Methylv2_TS_UDI_UMI_IDT8nt_i5_49</t>
  </si>
  <si>
    <t>CUTANA_i707-CUTANA_i502</t>
  </si>
  <si>
    <t>02E_Methylv2_TS_UDI_UMI_IDT8nt_i7_50-Methylv2_TS_UDI_UMI_IDT8nt_i5_50</t>
  </si>
  <si>
    <t>CUTANA_i707-CUTANA_i503</t>
  </si>
  <si>
    <t>03E_Methylv2_TS_UDI_UMI_IDT8nt_i7_51-Methylv2_TS_UDI_UMI_IDT8nt_i5_51</t>
  </si>
  <si>
    <t>CUTANA_i707-CUTANA_i504</t>
  </si>
  <si>
    <t>04E_Methylv2_TS_UDI_UMI_IDT8nt_i7_52-Methylv2_TS_UDI_UMI_IDT8nt_i5_52</t>
  </si>
  <si>
    <t>CUTANA_i707-CUTANA_i505</t>
  </si>
  <si>
    <t>05E_Methylv2_TS_UDI_UMI_IDT8nt_i7_53-Methylv2_TS_UDI_UMI_IDT8nt_i5_53</t>
  </si>
  <si>
    <t>CUTANA_i707-CUTANA_i506</t>
  </si>
  <si>
    <t>06E_Methylv2_TS_UDI_UMI_IDT8nt_i7_54-Methylv2_TS_UDI_UMI_IDT8nt_i5_54</t>
  </si>
  <si>
    <t>CUTANA_i707-CUTANA_i507</t>
  </si>
  <si>
    <t>07E_Methylv2_TS_UDI_UMI_IDT8nt_i7_55-Methylv2_TS_UDI_UMI_IDT8nt_i5_55</t>
  </si>
  <si>
    <t>CUTANA_i707-CUTANA_i508</t>
  </si>
  <si>
    <t>08E_Methylv2_TS_UDI_UMI_IDT8nt_i7_56-Methylv2_TS_UDI_UMI_IDT8nt_i5_56</t>
  </si>
  <si>
    <t>CUTANA_i708-CUTANA_i501</t>
  </si>
  <si>
    <t>09E_Methylv2_TS_UDI_UMI_IDT8nt_i7_57-Methylv2_TS_UDI_UMI_IDT8nt_i5_57</t>
  </si>
  <si>
    <t>CUTANA_i708-CUTANA_i502</t>
  </si>
  <si>
    <t>10E_Methylv2_TS_UDI_UMI_IDT8nt_i7_58-Methylv2_TS_UDI_UMI_IDT8nt_i5_58</t>
  </si>
  <si>
    <t>CUTANA_i708-CUTANA_i503</t>
  </si>
  <si>
    <t>11E_Methylv2_TS_UDI_UMI_IDT8nt_i7_59-Methylv2_TS_UDI_UMI_IDT8nt_i5_59</t>
  </si>
  <si>
    <t>CUTANA_i708-CUTANA_i504</t>
  </si>
  <si>
    <t>12E_Methylv2_TS_UDI_UMI_IDT8nt_i7_60-Methylv2_TS_UDI_UMI_IDT8nt_i5_60</t>
  </si>
  <si>
    <t>CUTANA_i708-CUTANA_i505</t>
  </si>
  <si>
    <t>01F_Methylv2_TS_UDI_UMI_IDT8nt_i7_61-Methylv2_TS_UDI_UMI_IDT8nt_i5_61</t>
  </si>
  <si>
    <t>CUTANA_i708-CUTANA_i506</t>
  </si>
  <si>
    <t>02F_Methylv2_TS_UDI_UMI_IDT8nt_i7_62-Methylv2_TS_UDI_UMI_IDT8nt_i5_62</t>
  </si>
  <si>
    <t>CUTANA_i708-CUTANA_i507</t>
  </si>
  <si>
    <t>03F_Methylv2_TS_UDI_UMI_IDT8nt_i7_63-Methylv2_TS_UDI_UMI_IDT8nt_i5_63</t>
  </si>
  <si>
    <t>CUTANA_i708-CUTANA_i508</t>
  </si>
  <si>
    <t>04F_Methylv2_TS_UDI_UMI_IDT8nt_i7_64-Methylv2_TS_UDI_UMI_IDT8nt_i5_64</t>
  </si>
  <si>
    <t>CUTANA_i709-CUTANA_i501</t>
  </si>
  <si>
    <t>05F_Methylv2_TS_UDI_UMI_IDT8nt_i7_65-Methylv2_TS_UDI_UMI_IDT8nt_i5_65</t>
  </si>
  <si>
    <t>CUTANA_i709-CUTANA_i502</t>
  </si>
  <si>
    <t>06F_Methylv2_TS_UDI_UMI_IDT8nt_i7_66-Methylv2_TS_UDI_UMI_IDT8nt_i5_66</t>
  </si>
  <si>
    <t>CUTANA_i709-CUTANA_i503</t>
  </si>
  <si>
    <t>07F_Methylv2_TS_UDI_UMI_IDT8nt_i7_67-Methylv2_TS_UDI_UMI_IDT8nt_i5_67</t>
  </si>
  <si>
    <t>CUTANA_i709-CUTANA_i504</t>
  </si>
  <si>
    <t>08F_Methylv2_TS_UDI_UMI_IDT8nt_i7_68-Methylv2_TS_UDI_UMI_IDT8nt_i5_68</t>
  </si>
  <si>
    <t>CUTANA_i709-CUTANA_i505</t>
  </si>
  <si>
    <t>09F_Methylv2_TS_UDI_UMI_IDT8nt_i7_69-Methylv2_TS_UDI_UMI_IDT8nt_i5_69</t>
  </si>
  <si>
    <t>CUTANA_i709-CUTANA_i506</t>
  </si>
  <si>
    <t>10F_Methylv2_TS_UDI_UMI_IDT8nt_i7_70-Methylv2_TS_UDI_UMI_IDT8nt_i5_70</t>
  </si>
  <si>
    <t>CUTANA_i709-CUTANA_i507</t>
  </si>
  <si>
    <t>11F_Methylv2_TS_UDI_UMI_IDT8nt_i7_71-Methylv2_TS_UDI_UMI_IDT8nt_i5_71</t>
  </si>
  <si>
    <t>CUTANA_i709-CUTANA_i508</t>
  </si>
  <si>
    <t>12F_Methylv2_TS_UDI_UMI_IDT8nt_i7_72-Methylv2_TS_UDI_UMI_IDT8nt_i5_72</t>
  </si>
  <si>
    <t>CUTANA_i710-CUTANA_i501</t>
  </si>
  <si>
    <t>01G_Methylv2_TS_UDI_UMI_IDT8nt_i7_73-Methylv2_TS_UDI_UMI_IDT8nt_i5_73</t>
  </si>
  <si>
    <t>CUTANA_i710-CUTANA_i502</t>
  </si>
  <si>
    <t>02G_Methylv2_TS_UDI_UMI_IDT8nt_i7_74-Methylv2_TS_UDI_UMI_IDT8nt_i5_74</t>
  </si>
  <si>
    <t>CUTANA_i710-CUTANA_i503</t>
  </si>
  <si>
    <t>03G_Methylv2_TS_UDI_UMI_IDT8nt_i7_75-Methylv2_TS_UDI_UMI_IDT8nt_i5_75</t>
  </si>
  <si>
    <t>CUTANA_i710-CUTANA_i504</t>
  </si>
  <si>
    <t>04G_Methylv2_TS_UDI_UMI_IDT8nt_i7_76-Methylv2_TS_UDI_UMI_IDT8nt_i5_76</t>
  </si>
  <si>
    <t>CUTANA_i710-CUTANA_i505</t>
  </si>
  <si>
    <t>05G_Methylv2_TS_UDI_UMI_IDT8nt_i7_77-Methylv2_TS_UDI_UMI_IDT8nt_i5_77</t>
  </si>
  <si>
    <t>CUTANA_i710-CUTANA_i506</t>
  </si>
  <si>
    <t>06G_Methylv2_TS_UDI_UMI_IDT8nt_i7_78-Methylv2_TS_UDI_UMI_IDT8nt_i5_78</t>
  </si>
  <si>
    <t>CUTANA_i710-CUTANA_i507</t>
  </si>
  <si>
    <t>07G_Methylv2_TS_UDI_UMI_IDT8nt_i7_79-Methylv2_TS_UDI_UMI_IDT8nt_i5_79</t>
  </si>
  <si>
    <t>CUTANA_i710-CUTANA_i508</t>
  </si>
  <si>
    <t>08G_Methylv2_TS_UDI_UMI_IDT8nt_i7_80-Methylv2_TS_UDI_UMI_IDT8nt_i5_80</t>
  </si>
  <si>
    <t>CUTANA_i711-CUTANA_i501</t>
  </si>
  <si>
    <t>09G_Methylv2_TS_UDI_UMI_IDT8nt_i7_81-Methylv2_TS_UDI_UMI_IDT8nt_i5_81</t>
  </si>
  <si>
    <t>CUTANA_i711-CUTANA_i502</t>
  </si>
  <si>
    <t>10G_Methylv2_TS_UDI_UMI_IDT8nt_i7_82-Methylv2_TS_UDI_UMI_IDT8nt_i5_82</t>
  </si>
  <si>
    <t>CUTANA_i711-CUTANA_i503</t>
  </si>
  <si>
    <t>11G_Methylv2_TS_UDI_UMI_IDT8nt_i7_83-Methylv2_TS_UDI_UMI_IDT8nt_i5_83</t>
  </si>
  <si>
    <t>CUTANA_i711-CUTANA_i504</t>
  </si>
  <si>
    <t>12G_Methylv2_TS_UDI_UMI_IDT8nt_i7_84-Methylv2_TS_UDI_UMI_IDT8nt_i5_84</t>
  </si>
  <si>
    <t>CUTANA_i711-CUTANA_i505</t>
  </si>
  <si>
    <t>01H_Methylv2_TS_UDI_UMI_IDT8nt_i7_85-Methylv2_TS_UDI_UMI_IDT8nt_i5_85</t>
  </si>
  <si>
    <t>CUTANA_i711-CUTANA_i506</t>
  </si>
  <si>
    <t>02H_Methylv2_TS_UDI_UMI_IDT8nt_i7_86-Methylv2_TS_UDI_UMI_IDT8nt_i5_86</t>
  </si>
  <si>
    <t>CUTANA_i711-CUTANA_i507</t>
  </si>
  <si>
    <t>03H_Methylv2_TS_UDI_UMI_IDT8nt_i7_87-Methylv2_TS_UDI_UMI_IDT8nt_i5_87</t>
  </si>
  <si>
    <t>CUTANA_i711-CUTANA_i508</t>
  </si>
  <si>
    <t>04H_Methylv2_TS_UDI_UMI_IDT8nt_i7_88-Methylv2_TS_UDI_UMI_IDT8nt_i5_88</t>
  </si>
  <si>
    <t>CUTANA_i712-CUTANA_i501</t>
  </si>
  <si>
    <t>05H_Methylv2_TS_UDI_UMI_IDT8nt_i7_89-Methylv2_TS_UDI_UMI_IDT8nt_i5_89</t>
  </si>
  <si>
    <t>CUTANA_i712-CUTANA_i502</t>
  </si>
  <si>
    <t>06H_Methylv2_TS_UDI_UMI_IDT8nt_i7_90-Methylv2_TS_UDI_UMI_IDT8nt_i5_90</t>
  </si>
  <si>
    <t>CUTANA_i712-CUTANA_i503</t>
  </si>
  <si>
    <t>07H_Methylv2_TS_UDI_UMI_IDT8nt_i7_91-Methylv2_TS_UDI_UMI_IDT8nt_i5_91</t>
  </si>
  <si>
    <t>CUTANA_i712-CUTANA_i504</t>
  </si>
  <si>
    <t>08H_Methylv2_TS_UDI_UMI_IDT8nt_i7_92-Methylv2_TS_UDI_UMI_IDT8nt_i5_92</t>
  </si>
  <si>
    <t>CUTANA_i712-CUTANA_i505</t>
  </si>
  <si>
    <t>09H_Methylv2_TS_UDI_UMI_IDT8nt_i7_93-Methylv2_TS_UDI_UMI_IDT8nt_i5_93</t>
  </si>
  <si>
    <t>CUTANA_i712-CUTANA_i506</t>
  </si>
  <si>
    <t>10H_Methylv2_TS_UDI_UMI_IDT8nt_i7_94-Methylv2_TS_UDI_UMI_IDT8nt_i5_94</t>
  </si>
  <si>
    <t>CUTANA_i712-CUTANA_i507</t>
  </si>
  <si>
    <t>11H_Methylv2_TS_UDI_UMI_IDT8nt_i7_95-Methylv2_TS_UDI_UMI_IDT8nt_i5_95</t>
  </si>
  <si>
    <t>CUTANA_i712-CUTANA_i508</t>
  </si>
  <si>
    <t>12H_Methylv2_TS_UDI_UMI_IDT8nt_i7_96-Methylv2_TS_UDI_UMI_IDT8nt_i5_96</t>
  </si>
  <si>
    <t>adapt_078</t>
  </si>
  <si>
    <t>ModC701-ModC501</t>
  </si>
  <si>
    <t>ModC702-ModC502</t>
  </si>
  <si>
    <t>ModC703-ModC503</t>
  </si>
  <si>
    <t>ModC704-ModC504</t>
  </si>
  <si>
    <t>ModC705-ModC505</t>
  </si>
  <si>
    <t>ModC706-ModC506</t>
  </si>
  <si>
    <t>ModC707-ModC507</t>
  </si>
  <si>
    <t>ModC708-ModC508</t>
  </si>
  <si>
    <t>ModC709-ModC509</t>
  </si>
  <si>
    <t>ModC710-ModC510</t>
  </si>
  <si>
    <t>ModC711-ModC511</t>
  </si>
  <si>
    <t>ModC712-ModC512</t>
  </si>
  <si>
    <t>ModC713-ModC513</t>
  </si>
  <si>
    <t>ranges!AL3:AL26</t>
  </si>
  <si>
    <t>ModC714-ModC514</t>
  </si>
  <si>
    <t>ranges!AM3:AM98</t>
  </si>
  <si>
    <t>ModC715-ModC515</t>
  </si>
  <si>
    <t>ranges!AN3:AN386</t>
  </si>
  <si>
    <t>ModC716-ModC516</t>
  </si>
  <si>
    <t>ModC717-ModC517</t>
  </si>
  <si>
    <t>ModC718-ModC518</t>
  </si>
  <si>
    <t>ModC719-ModC519</t>
  </si>
  <si>
    <t>ModC720-ModC520</t>
  </si>
  <si>
    <t>ModC721-ModC521</t>
  </si>
  <si>
    <t>ModC722-ModC522</t>
  </si>
  <si>
    <t>ModC723-ModC523</t>
  </si>
  <si>
    <t>ModC724-ModC524</t>
  </si>
  <si>
    <t>Bimodal- Duet Multiomics ModC UDI (1-24)</t>
  </si>
  <si>
    <t>Bimodal- Duet Multiomics ModC UDI (1-24) - DUALINDEX - (8bp-8bp) - TruSeqHT</t>
  </si>
  <si>
    <t>adapt_079</t>
  </si>
  <si>
    <t>adapt_080</t>
  </si>
  <si>
    <t>Quantabio - SparQ UDI indexes (1-96)</t>
  </si>
  <si>
    <t>Takara - SMARTer RNA Unique Dual Indexes</t>
  </si>
  <si>
    <t>i7QDIY001-i5QDIY001</t>
  </si>
  <si>
    <t>U001_i7-U001_i5</t>
  </si>
  <si>
    <t>i7QDIY002-i5QDIY002</t>
  </si>
  <si>
    <t>U002_i7-U002_i5</t>
  </si>
  <si>
    <t>i7QDIY003-i5QDIY003</t>
  </si>
  <si>
    <t>U003_i7-U003_i5</t>
  </si>
  <si>
    <t>i7QDIY004-i5QDIY004</t>
  </si>
  <si>
    <t>U004_i7-U004_i5</t>
  </si>
  <si>
    <t>i7QDIY005-i5QDIY005</t>
  </si>
  <si>
    <t>U005_i7-U005_i5</t>
  </si>
  <si>
    <t>i7QDIY006-i5QDIY006</t>
  </si>
  <si>
    <t>U006_i7-U006_i5</t>
  </si>
  <si>
    <t>i7QDIY007-i5QDIY007</t>
  </si>
  <si>
    <t>U007_i7-U007_i5</t>
  </si>
  <si>
    <t>i7QDIY008-i5QDIY008</t>
  </si>
  <si>
    <t>U008_i7-U008_i5</t>
  </si>
  <si>
    <t>i7QDIY009-i5QDIY009</t>
  </si>
  <si>
    <t>U009_i7-U009_i5</t>
  </si>
  <si>
    <t>i7QDIY010-i5QDIY010</t>
  </si>
  <si>
    <t>U010_i7-U010_i5</t>
  </si>
  <si>
    <t>i7QDIY011-i5QDIY011</t>
  </si>
  <si>
    <t>U011_i7-U011_i5</t>
  </si>
  <si>
    <t>i7QDIY012-i5QDIY012</t>
  </si>
  <si>
    <t>U012_i7-U012_i5</t>
  </si>
  <si>
    <t>i7QDIY013-i5QDIY013</t>
  </si>
  <si>
    <t>U013_i7-U013_i5</t>
  </si>
  <si>
    <t>i7QDIY014-i5QDIY014</t>
  </si>
  <si>
    <t>U014_i7-U014_i5</t>
  </si>
  <si>
    <t>i7QDIY015-i5QDIY015</t>
  </si>
  <si>
    <t>U015_i7-U015_i5</t>
  </si>
  <si>
    <t>i7QDIY016-i5QDIY016</t>
  </si>
  <si>
    <t>U016_i7-U016_i5</t>
  </si>
  <si>
    <t>i7QDIY017-i5QDIY017</t>
  </si>
  <si>
    <t>U017_i7-U017_i5</t>
  </si>
  <si>
    <t>i7QDIY018-i5QDIY018</t>
  </si>
  <si>
    <t>U018_i7-U018_i5</t>
  </si>
  <si>
    <t>i7QDIY019-i5QDIY019</t>
  </si>
  <si>
    <t>U019_i7-U019_i5</t>
  </si>
  <si>
    <t>i7QDIY020-i5QDIY020</t>
  </si>
  <si>
    <t>U020_i7-U020_i5</t>
  </si>
  <si>
    <t>i7QDIY021-i5QDIY021</t>
  </si>
  <si>
    <t>U021_i7-U021_i5</t>
  </si>
  <si>
    <t>i7QDIY022-i5QDIY022</t>
  </si>
  <si>
    <t>U022_i7-U022_i5</t>
  </si>
  <si>
    <t>i7QDIY023-i5QDIY023</t>
  </si>
  <si>
    <t>U023_i7-U023_i5</t>
  </si>
  <si>
    <t>i7QDIY024-i5QDIY024</t>
  </si>
  <si>
    <t>U024_i7-U024_i5</t>
  </si>
  <si>
    <t>i7QDIY025-i5QDIY025</t>
  </si>
  <si>
    <t>U025_i7-U025_i5</t>
  </si>
  <si>
    <t>i7QDIY026-i5QDIY026</t>
  </si>
  <si>
    <t>U026_i7-U026_i5</t>
  </si>
  <si>
    <t>i7QDIY027-i5QDIY027</t>
  </si>
  <si>
    <t>U027_i7-U027_i5</t>
  </si>
  <si>
    <t>i7QDIY028-i5QDIY028</t>
  </si>
  <si>
    <t>U028_i7-U028_i5</t>
  </si>
  <si>
    <t>i7QDIY029-i5QDIY029</t>
  </si>
  <si>
    <t>U029_i7-U029_i5</t>
  </si>
  <si>
    <t>i7QDIY030-i5QDIY030</t>
  </si>
  <si>
    <t>U030_i7-U030_i5</t>
  </si>
  <si>
    <t>i7QDIY031-i5QDIY031</t>
  </si>
  <si>
    <t>U031_i7-U031_i5</t>
  </si>
  <si>
    <t>i7QDIY032-i5QDIY032</t>
  </si>
  <si>
    <t>U032_i7-U032_i5</t>
  </si>
  <si>
    <t>i7QDIY033-i5QDIY033</t>
  </si>
  <si>
    <t>U033_i7-U033_i5</t>
  </si>
  <si>
    <t>i7QDIY034-i5QDIY034</t>
  </si>
  <si>
    <t>U034_i7-U034_i5</t>
  </si>
  <si>
    <t>i7QDIY035-i5QDIY035</t>
  </si>
  <si>
    <t>U035_i7-U035_i5</t>
  </si>
  <si>
    <t>i7QDIY036-i5QDIY036</t>
  </si>
  <si>
    <t>U036_i7-U036_i5</t>
  </si>
  <si>
    <t>i7QDIY037-i5QDIY037</t>
  </si>
  <si>
    <t>U037_i7-U037_i5</t>
  </si>
  <si>
    <t>i7QDIY038-i5QDIY038</t>
  </si>
  <si>
    <t>U038_i7-U038_i5</t>
  </si>
  <si>
    <t>i7QDIY039-i5QDIY039</t>
  </si>
  <si>
    <t>U039_i7-U039_i5</t>
  </si>
  <si>
    <t>i7QDIY040-i5QDIY040</t>
  </si>
  <si>
    <t>U040_i7-U040_i5</t>
  </si>
  <si>
    <t>i7QDIY041-i5QDIY041</t>
  </si>
  <si>
    <t>U041_i7-U041_i5</t>
  </si>
  <si>
    <t>i7QDIY042-i5QDIY042</t>
  </si>
  <si>
    <t>U042_i7-U042_i5</t>
  </si>
  <si>
    <t>i7QDIY043-i5QDIY043</t>
  </si>
  <si>
    <t>U043_i7-U043_i5</t>
  </si>
  <si>
    <t>i7QDIY044-i5QDIY044</t>
  </si>
  <si>
    <t>U044_i7-U044_i5</t>
  </si>
  <si>
    <t>i7QDIY045-i5QDIY045</t>
  </si>
  <si>
    <t>U045_i7-U045_i5</t>
  </si>
  <si>
    <t>i7QDIY046-i5QDIY046</t>
  </si>
  <si>
    <t>U046_i7-U046_i5</t>
  </si>
  <si>
    <t>i7QDIY047-i5QDIY047</t>
  </si>
  <si>
    <t>U047_i7-U047_i5</t>
  </si>
  <si>
    <t>i7QDIY048-i5QDIY048</t>
  </si>
  <si>
    <t>U048_i7-U048_i5</t>
  </si>
  <si>
    <t>i7QDIY049-i5QDIY049</t>
  </si>
  <si>
    <t>U049_i7-U049_i5</t>
  </si>
  <si>
    <t>i7QDIY050-i5QDIY050</t>
  </si>
  <si>
    <t>U050_i7-U050_i5</t>
  </si>
  <si>
    <t>i7QDIY051-i5QDIY051</t>
  </si>
  <si>
    <t>U051_i7-U051_i5</t>
  </si>
  <si>
    <t>i7QDIY052-i5QDIY052</t>
  </si>
  <si>
    <t>U052_i7-U052_i5</t>
  </si>
  <si>
    <t>i7QDIY053-i5QDIY053</t>
  </si>
  <si>
    <t>U053_i7-U053_i5</t>
  </si>
  <si>
    <t>i7QDIY054-i5QDIY054</t>
  </si>
  <si>
    <t>U054_i7-U054_i5</t>
  </si>
  <si>
    <t>i7QDIY055-i5QDIY055</t>
  </si>
  <si>
    <t>U055_i7-U055_i5</t>
  </si>
  <si>
    <t>i7QDIY056-i5QDIY056</t>
  </si>
  <si>
    <t>U056_i7-U056_i5</t>
  </si>
  <si>
    <t>i7QDIY057-i5QDIY057</t>
  </si>
  <si>
    <t>U057_i7-U057_i5</t>
  </si>
  <si>
    <t>i7QDIY058-i5QDIY058</t>
  </si>
  <si>
    <t>U058_i7-U058_i5</t>
  </si>
  <si>
    <t>i7QDIY059-i5QDIY059</t>
  </si>
  <si>
    <t>U059_i7-U059_i5</t>
  </si>
  <si>
    <t>i7QDIY060-i5QDIY060</t>
  </si>
  <si>
    <t>U060_i7-U060_i5</t>
  </si>
  <si>
    <t>i7QDIY061-i5QDIY061</t>
  </si>
  <si>
    <t>U061_i7-U061_i5</t>
  </si>
  <si>
    <t>i7QDIY062-i5QDIY062</t>
  </si>
  <si>
    <t>U062_i7-U062_i5</t>
  </si>
  <si>
    <t>i7QDIY063-i5QDIY063</t>
  </si>
  <si>
    <t>U063_i7-U063_i5</t>
  </si>
  <si>
    <t>i7QDIY064-i5QDIY064</t>
  </si>
  <si>
    <t>U064_i7-U064_i5</t>
  </si>
  <si>
    <t>Quantabio - SparQ UDI indexes (1-96) - DUALINDEX - (10bp-10bp) - TruSeqHT</t>
  </si>
  <si>
    <t>i7QDIY065-i5QDIY065</t>
  </si>
  <si>
    <t>U065_i7-U065_i5</t>
  </si>
  <si>
    <t>i7QDIY066-i5QDIY066</t>
  </si>
  <si>
    <t>U066_i7-U066_i5</t>
  </si>
  <si>
    <t>i7QDIY067-i5QDIY067</t>
  </si>
  <si>
    <t>U067_i7-U067_i5</t>
  </si>
  <si>
    <t>i7QDIY068-i5QDIY068</t>
  </si>
  <si>
    <t>U068_i7-U068_i5</t>
  </si>
  <si>
    <t>Takara - SMARTer RNA Unique Dual Indexes - DUALINDEX - (8bp-8bp) - TruSeqHT</t>
  </si>
  <si>
    <t>i7QDIY069-i5QDIY069</t>
  </si>
  <si>
    <t>U069_i7-U069_i5</t>
  </si>
  <si>
    <t>i7QDIY070-i5QDIY070</t>
  </si>
  <si>
    <t>U070_i7-U070_i5</t>
  </si>
  <si>
    <t>i7QDIY071-i5QDIY071</t>
  </si>
  <si>
    <t>U071_i7-U071_i5</t>
  </si>
  <si>
    <t>i7QDIY072-i5QDIY072</t>
  </si>
  <si>
    <t>U072_i7-U072_i5</t>
  </si>
  <si>
    <t>i7QDIY073-i5QDIY073</t>
  </si>
  <si>
    <t>U073_i7-U073_i5</t>
  </si>
  <si>
    <t>i7QDIY074-i5QDIY074</t>
  </si>
  <si>
    <t>U074_i7-U074_i5</t>
  </si>
  <si>
    <t>i7QDIY075-i5QDIY075</t>
  </si>
  <si>
    <t>U075_i7-U075_i5</t>
  </si>
  <si>
    <t>i7QDIY076-i5QDIY076</t>
  </si>
  <si>
    <t>U076_i7-U076_i5</t>
  </si>
  <si>
    <t>i7QDIY077-i5QDIY077</t>
  </si>
  <si>
    <t>U077_i7-U077_i5</t>
  </si>
  <si>
    <t>i7QDIY078-i5QDIY078</t>
  </si>
  <si>
    <t>U078_i7-U078_i5</t>
  </si>
  <si>
    <t>i7QDIY079-i5QDIY079</t>
  </si>
  <si>
    <t>U079_i7-U079_i5</t>
  </si>
  <si>
    <t>i7QDIY080-i5QDIY080</t>
  </si>
  <si>
    <t>U080_i7-U080_i5</t>
  </si>
  <si>
    <t>i7QDIY081-i5QDIY081</t>
  </si>
  <si>
    <t>U081_i7-U081_i5</t>
  </si>
  <si>
    <t>i7QDIY082-i5QDIY082</t>
  </si>
  <si>
    <t>U082_i7-U082_i5</t>
  </si>
  <si>
    <t>i7QDIY083-i5QDIY083</t>
  </si>
  <si>
    <t>U083_i7-U083_i5</t>
  </si>
  <si>
    <t>i7QDIY084-i5QDIY084</t>
  </si>
  <si>
    <t>U084_i7-U084_i5</t>
  </si>
  <si>
    <t>i7QDIY085-i5QDIY085</t>
  </si>
  <si>
    <t>U085_i7-U085_i5</t>
  </si>
  <si>
    <t>i7QDIY086-i5QDIY086</t>
  </si>
  <si>
    <t>U086_i7-U086_i5</t>
  </si>
  <si>
    <t>i7QDIY087-i5QDIY087</t>
  </si>
  <si>
    <t>U087_i7-U087_i5</t>
  </si>
  <si>
    <t>i7QDIY088-i5QDIY088</t>
  </si>
  <si>
    <t>U088_i7-U088_i5</t>
  </si>
  <si>
    <t>i7QDIY089-i5QDIY089</t>
  </si>
  <si>
    <t>U089_i7-U089_i5</t>
  </si>
  <si>
    <t>i7QDIY090-i5QDIY090</t>
  </si>
  <si>
    <t>U090_i7-U090_i5</t>
  </si>
  <si>
    <t>i7QDIY091-i5QDIY091</t>
  </si>
  <si>
    <t>U091_i7-U091_i5</t>
  </si>
  <si>
    <t>i7QDIY092-i5QDIY092</t>
  </si>
  <si>
    <t>U092_i7-U092_i5</t>
  </si>
  <si>
    <t>i7QDIY093-i5QDIY093</t>
  </si>
  <si>
    <t>U093_i7-U093_i5</t>
  </si>
  <si>
    <t>i7QDIY094-i5QDIY094</t>
  </si>
  <si>
    <t>U094_i7-U094_i5</t>
  </si>
  <si>
    <t>i7QDIY095-i5QDIY095</t>
  </si>
  <si>
    <t>U095_i7-U095_i5</t>
  </si>
  <si>
    <t>i7QDIY096-i5QDIY096</t>
  </si>
  <si>
    <t>U096_i7-U096_i5</t>
  </si>
  <si>
    <t>U097_i7-U097_i5</t>
  </si>
  <si>
    <t>U098_i7-U098_i5</t>
  </si>
  <si>
    <t>U099_i7-U099_i5</t>
  </si>
  <si>
    <t>U100_i7-U100_i5</t>
  </si>
  <si>
    <t>U101_i7-U101_i5</t>
  </si>
  <si>
    <t>U102_i7-U102_i5</t>
  </si>
  <si>
    <t>U103_i7-U103_i5</t>
  </si>
  <si>
    <t>U104_i7-U104_i5</t>
  </si>
  <si>
    <t>U105_i7-U105_i5</t>
  </si>
  <si>
    <t>U106_i7-U106_i5</t>
  </si>
  <si>
    <t>U107_i7-U107_i5</t>
  </si>
  <si>
    <t>U108_i7-U108_i5</t>
  </si>
  <si>
    <t>U109_i7-U109_i5</t>
  </si>
  <si>
    <t>U110_i7-U110_i5</t>
  </si>
  <si>
    <t>U111_i7-U111_i5</t>
  </si>
  <si>
    <t>U112_i7-U112_i5</t>
  </si>
  <si>
    <t>U113_i7-U113_i5</t>
  </si>
  <si>
    <t>U114_i7-U114_i5</t>
  </si>
  <si>
    <t>U115_i7-U115_i5</t>
  </si>
  <si>
    <t>U116_i7-U116_i5</t>
  </si>
  <si>
    <t>U117_i7-U117_i5</t>
  </si>
  <si>
    <t>U118_i7-U118_i5</t>
  </si>
  <si>
    <t>U119_i7-U119_i5</t>
  </si>
  <si>
    <t>U120_i7-U120_i5</t>
  </si>
  <si>
    <t>U121_i7-U121_i5</t>
  </si>
  <si>
    <t>U122_i7-U122_i5</t>
  </si>
  <si>
    <t>U123_i7-U123_i5</t>
  </si>
  <si>
    <t>U124_i7-U124_i5</t>
  </si>
  <si>
    <t>U125_i7-U125_i5</t>
  </si>
  <si>
    <t>U126_i7-U126_i5</t>
  </si>
  <si>
    <t>U127_i7-U127_i5</t>
  </si>
  <si>
    <t>U128_i7-U128_i5</t>
  </si>
  <si>
    <t>U129_i7-U129_i5</t>
  </si>
  <si>
    <t>U130_i7-U130_i5</t>
  </si>
  <si>
    <t>U131_i7-U131_i5</t>
  </si>
  <si>
    <t>U132_i7-U132_i5</t>
  </si>
  <si>
    <t>U133_i7-U133_i5</t>
  </si>
  <si>
    <t>U134_i7-U134_i5</t>
  </si>
  <si>
    <t>U135_i7-U135_i5</t>
  </si>
  <si>
    <t>U136_i7-U136_i5</t>
  </si>
  <si>
    <t>U137_i7-U137_i5</t>
  </si>
  <si>
    <t>U138_i7-U138_i5</t>
  </si>
  <si>
    <t>U139_i7-U139_i5</t>
  </si>
  <si>
    <t>U140_i7-U140_i5</t>
  </si>
  <si>
    <t>U141_i7-U141_i5</t>
  </si>
  <si>
    <t>U142_i7-U142_i5</t>
  </si>
  <si>
    <t>U143_i7-U143_i5</t>
  </si>
  <si>
    <t>U144_i7-U144_i5</t>
  </si>
  <si>
    <t>U145_i7-U145_i5</t>
  </si>
  <si>
    <t>U146_i7-U146_i5</t>
  </si>
  <si>
    <t>U147_i7-U147_i5</t>
  </si>
  <si>
    <t>U148_i7-U148_i5</t>
  </si>
  <si>
    <t>U149_i7-U149_i5</t>
  </si>
  <si>
    <t>U150_i7-U150_i5</t>
  </si>
  <si>
    <t>U151_i7-U151_i5</t>
  </si>
  <si>
    <t>U152_i7-U152_i5</t>
  </si>
  <si>
    <t>U153_i7-U153_i5</t>
  </si>
  <si>
    <t>U154_i7-U154_i5</t>
  </si>
  <si>
    <t>U155_i7-U155_i5</t>
  </si>
  <si>
    <t>U156_i7-U156_i5</t>
  </si>
  <si>
    <t>U157_i7-U157_i5</t>
  </si>
  <si>
    <t>U158_i7-U158_i5</t>
  </si>
  <si>
    <t>U159_i7-U159_i5</t>
  </si>
  <si>
    <t>U160_i7-U160_i5</t>
  </si>
  <si>
    <t>U161_i7-U161_i5</t>
  </si>
  <si>
    <t>U162_i7-U162_i5</t>
  </si>
  <si>
    <t>U163_i7-U163_i5</t>
  </si>
  <si>
    <t>U164_i7-U164_i5</t>
  </si>
  <si>
    <t>U165_i7-U165_i5</t>
  </si>
  <si>
    <t>U166_i7-U166_i5</t>
  </si>
  <si>
    <t>U167_i7-U167_i5</t>
  </si>
  <si>
    <t>U168_i7-U168_i5</t>
  </si>
  <si>
    <t>U169_i7-U169_i5</t>
  </si>
  <si>
    <t>U170_i7-U170_i5</t>
  </si>
  <si>
    <t>U171_i7-U171_i5</t>
  </si>
  <si>
    <t>U172_i7-U172_i5</t>
  </si>
  <si>
    <t>U173_i7-U173_i5</t>
  </si>
  <si>
    <t>U174_i7-U174_i5</t>
  </si>
  <si>
    <t>U175_i7-U175_i5</t>
  </si>
  <si>
    <t>U176_i7-U176_i5</t>
  </si>
  <si>
    <t>U177_i7-U177_i5</t>
  </si>
  <si>
    <t>U178_i7-U178_i5</t>
  </si>
  <si>
    <t>U179_i7-U179_i5</t>
  </si>
  <si>
    <t>U180_i7-U180_i5</t>
  </si>
  <si>
    <t>U181_i7-U181_i5</t>
  </si>
  <si>
    <t>U182_i7-U182_i5</t>
  </si>
  <si>
    <t>U183_i7-U183_i5</t>
  </si>
  <si>
    <t>U184_i7-U184_i5</t>
  </si>
  <si>
    <t>U185_i7-U185_i5</t>
  </si>
  <si>
    <t>U186_i7-U186_i5</t>
  </si>
  <si>
    <t>U187_i7-U187_i5</t>
  </si>
  <si>
    <t>U188_i7-U188_i5</t>
  </si>
  <si>
    <t>U189_i7-U189_i5</t>
  </si>
  <si>
    <t>U190_i7-U190_i5</t>
  </si>
  <si>
    <t>U191_i7-U191_i5</t>
  </si>
  <si>
    <t>U192_i7-U192_i5</t>
  </si>
  <si>
    <t>adapt_081</t>
  </si>
  <si>
    <t>Honeycomb - HIVE scRNAseq v1 Kit (Uses custom sequencing primer)</t>
  </si>
  <si>
    <t>HIVE_V1_i7_A-01_HIVE_V1_i5</t>
  </si>
  <si>
    <t>HIVE_V1_i7_A-02_HIVE_V1_i5</t>
  </si>
  <si>
    <t>HIVE_V1_i7_A-03_HIVE_V1_i5</t>
  </si>
  <si>
    <t>HIVE_V1_i7_A-04_HIVE_V1_i5</t>
  </si>
  <si>
    <t>HIVE_V1_i7_A-05_HIVE_V1_i5</t>
  </si>
  <si>
    <t>HIVE_V1_i7_A-06_HIVE_V1_i5</t>
  </si>
  <si>
    <t>HIVE_V1_i7_A-07_HIVE_V1_i5</t>
  </si>
  <si>
    <t>HIVE_V1_i7_A-08_HIVE_V1_i5</t>
  </si>
  <si>
    <t>HIVE_V1_i7_A-09_HIVE_V1_i5</t>
  </si>
  <si>
    <t>HIVE_V1_i7_A-10_HIVE_V1_i5</t>
  </si>
  <si>
    <t>HIVE_V1_i7_A-11_HIVE_V1_i5</t>
  </si>
  <si>
    <t>HIVE_V1_i7_A-12_HIVE_V1_i5</t>
  </si>
  <si>
    <t>HIVE_V1_i7_B-01_HIVE_V1_i5</t>
  </si>
  <si>
    <t>HIVE_V1_i7_B-02_HIVE_V1_i5</t>
  </si>
  <si>
    <t>HIVE_V1_i7_B-03_HIVE_V1_i5</t>
  </si>
  <si>
    <t>HIVE_V1_i7_B-04_HIVE_V1_i5</t>
  </si>
  <si>
    <t>HIVE_V1_i7_B-05_HIVE_V1_i5</t>
  </si>
  <si>
    <t>HIVE_V1_i7_B-06_HIVE_V1_i5</t>
  </si>
  <si>
    <t>HIVE_V1_i7_B-07_HIVE_V1_i5</t>
  </si>
  <si>
    <t>HIVE_V1_i7_B-08_HIVE_V1_i5</t>
  </si>
  <si>
    <t>scRNA-Seq / low-level-rna-detection / Single-Cell mRNA Sequencing</t>
  </si>
  <si>
    <t>HIVE_V1_i7_B-09_HIVE_V1_i5</t>
  </si>
  <si>
    <t>Honeycomb - HIVE scRNAseq v1 Kit (Uses custom sequencing primer) - DUALINDEX - (8bp-8bp) - TruSeqHT</t>
  </si>
  <si>
    <t>HIVE_V1_i7_B-10_HIVE_V1_i5</t>
  </si>
  <si>
    <t>HIVE_V1_i7_B-11_HIVE_V1_i5</t>
  </si>
  <si>
    <t>HIVE_V1_i7_B-12_HIVE_V1_i5</t>
  </si>
  <si>
    <t>HIVE_V1_i7_C-01_HIVE_V1_i5</t>
  </si>
  <si>
    <t>HIVE_V1_i7_C-02_HIVE_V1_i5</t>
  </si>
  <si>
    <t>HIVE_V1_i7_C-03_HIVE_V1_i5</t>
  </si>
  <si>
    <t>HIVE_V1_i7_C-04_HIVE_V1_i5</t>
  </si>
  <si>
    <t>HIVE_V1_i7_C-05_HIVE_V1_i5</t>
  </si>
  <si>
    <t>HIVE_V1_i7_C-06_HIVE_V1_i5</t>
  </si>
  <si>
    <t>HIVE_V1_i7_C-07_HIVE_V1_i5</t>
  </si>
  <si>
    <t>HIVE_V1_i7_C-08_HIVE_V1_i5</t>
  </si>
  <si>
    <t>HIVE_V1_i7_C-09_HIVE_V1_i5</t>
  </si>
  <si>
    <t>HIVE_V1_i7_C-10_HIVE_V1_i5</t>
  </si>
  <si>
    <t>HIVE_V1_i7_C-11_HIVE_V1_i5</t>
  </si>
  <si>
    <t>HIVE_V1_i7_C-12_HIVE_V1_i5</t>
  </si>
  <si>
    <t>HIVE_V1_i7_D-01_HIVE_V1_i5</t>
  </si>
  <si>
    <t>HIVE_V1_i7_D-02_HIVE_V1_i5</t>
  </si>
  <si>
    <t>HIVE_V1_i7_D-03_HIVE_V1_i5</t>
  </si>
  <si>
    <t>HIVE_V1_i7_D-04_HIVE_V1_i5</t>
  </si>
  <si>
    <t>HIVE_V1_i7_D-05_HIVE_V1_i5</t>
  </si>
  <si>
    <t>HIVE_V1_i7_D-06_HIVE_V1_i5</t>
  </si>
  <si>
    <t>HIVE_V1_i7_D-07_HIVE_V1_i5</t>
  </si>
  <si>
    <t>HIVE_V1_i7_D-08_HIVE_V1_i5</t>
  </si>
  <si>
    <t>HIVE_V1_i7_D-09_HIVE_V1_i5</t>
  </si>
  <si>
    <t>HIVE_V1_i7_D-10_HIVE_V1_i5</t>
  </si>
  <si>
    <t>HIVE_V1_i7_D-11_HIVE_V1_i5</t>
  </si>
  <si>
    <t>HIVE_V1_i7_D-12_HIVE_V1_i5</t>
  </si>
  <si>
    <t>HIVE_V1_i7_E-01_HIVE_V1_i5</t>
  </si>
  <si>
    <t>HIVE_V1_i7_E-02_HIVE_V1_i5</t>
  </si>
  <si>
    <t>HIVE_V1_i7_E-03_HIVE_V1_i5</t>
  </si>
  <si>
    <t>HIVE_V1_i7_E-04_HIVE_V1_i5</t>
  </si>
  <si>
    <t>HIVE_V1_i7_E-05_HIVE_V1_i5</t>
  </si>
  <si>
    <t>HIVE_V1_i7_E-06_HIVE_V1_i5</t>
  </si>
  <si>
    <t>HIVE_V1_i7_E-07_HIVE_V1_i5</t>
  </si>
  <si>
    <t>HIVE_V1_i7_E-08_HIVE_V1_i5</t>
  </si>
  <si>
    <t>HIVE_V1_i7_E-09_HIVE_V1_i5</t>
  </si>
  <si>
    <t>HIVE_V1_i7_E-10_HIVE_V1_i5</t>
  </si>
  <si>
    <t>HIVE_V1_i7_E-11_HIVE_V1_i5</t>
  </si>
  <si>
    <t>HIVE_V1_i7_E-12_HIVE_V1_i5</t>
  </si>
  <si>
    <t>HIVE_V1_i7_F-01_HIVE_V1_i5</t>
  </si>
  <si>
    <t>HIVE_V1_i7_F-02_HIVE_V1_i5</t>
  </si>
  <si>
    <t>HIVE_V1_i7_F-03_HIVE_V1_i5</t>
  </si>
  <si>
    <t>HIVE_V1_i7_F-04_HIVE_V1_i5</t>
  </si>
  <si>
    <t>HIVE_V1_i7_F-05_HIVE_V1_i5</t>
  </si>
  <si>
    <t>HIVE_V1_i7_F-06_HIVE_V1_i5</t>
  </si>
  <si>
    <t>HIVE_V1_i7_F-07_HIVE_V1_i5</t>
  </si>
  <si>
    <t>HIVE_V1_i7_F-08_HIVE_V1_i5</t>
  </si>
  <si>
    <t>HIVE_V1_i7_F-09_HIVE_V1_i5</t>
  </si>
  <si>
    <t>HIVE_V1_i7_F-10_HIVE_V1_i5</t>
  </si>
  <si>
    <t>HIVE_V1_i7_F-11_HIVE_V1_i5</t>
  </si>
  <si>
    <t>HIVE_V1_i7_F-12_HIVE_V1_i5</t>
  </si>
  <si>
    <t>HIVE_V1_i7_G-01_HIVE_V1_i5</t>
  </si>
  <si>
    <t>HIVE_V1_i7_G-02_HIVE_V1_i5</t>
  </si>
  <si>
    <t>HIVE_V1_i7_G-03_HIVE_V1_i5</t>
  </si>
  <si>
    <t>HIVE_V1_i7_G-04_HIVE_V1_i5</t>
  </si>
  <si>
    <t>HIVE_V1_i7_G-05_HIVE_V1_i5</t>
  </si>
  <si>
    <t>HIVE_V1_i7_G-06_HIVE_V1_i5</t>
  </si>
  <si>
    <t>HIVE_V1_i7_G-07_HIVE_V1_i5</t>
  </si>
  <si>
    <t>HIVE_V1_i7_G-08_HIVE_V1_i5</t>
  </si>
  <si>
    <t>HIVE_V1_i7_G-09_HIVE_V1_i5</t>
  </si>
  <si>
    <t>HIVE_V1_i7_G-10_HIVE_V1_i5</t>
  </si>
  <si>
    <t>HIVE_V1_i7_G-11_HIVE_V1_i5</t>
  </si>
  <si>
    <t>HIVE_V1_i7_G-12_HIVE_V1_i5</t>
  </si>
  <si>
    <t>HIVE_V1_i7_H-01_HIVE_V1_i5</t>
  </si>
  <si>
    <t>HIVE_V1_i7_H-02_HIVE_V1_i5</t>
  </si>
  <si>
    <t>HIVE_V1_i7_H-03_HIVE_V1_i5</t>
  </si>
  <si>
    <t>HIVE_V1_i7_H-04_HIVE_V1_i5</t>
  </si>
  <si>
    <t>HIVE_V1_i7_H-05_HIVE_V1_i5</t>
  </si>
  <si>
    <t>HIVE_V1_i7_H-06_HIVE_V1_i5</t>
  </si>
  <si>
    <t>HIVE_V1_i7_H-07_HIVE_V1_i5</t>
  </si>
  <si>
    <t>HIVE_V1_i7_H-08_HIVE_V1_i5</t>
  </si>
  <si>
    <t>HIVE_V1_i7_H-09_HIVE_V1_i5</t>
  </si>
  <si>
    <t>HIVE_V1_i7_H-10_HIVE_V1_i5</t>
  </si>
  <si>
    <t>HIVE_V1_i7_H-11_HIVE_V1_i5</t>
  </si>
  <si>
    <t>HIVE_V1_i7_H-12_HIVE_V1_i5</t>
  </si>
  <si>
    <t>adapt_082</t>
  </si>
  <si>
    <t>Honeycomb - HIVE scRNAseq v2 Kit (UDI layout - PN10922 clear plate - Uses custom sequencing primer)</t>
  </si>
  <si>
    <t>HIVE_V2_i7_A01-HIVE_V2_i5_A01</t>
  </si>
  <si>
    <t>HIVE_V2_i7_B01-HIVE_V2_i5_B01</t>
  </si>
  <si>
    <t>HIVE_V2_i7_C01-HIVE_V2_i5_C01</t>
  </si>
  <si>
    <t>HIVE_V2_i7_D01-HIVE_V2_i5_D01</t>
  </si>
  <si>
    <t>HIVE_V2_i7_E01-HIVE_V2_i5_E01</t>
  </si>
  <si>
    <t>HIVE_V2_i7_F01-HIVE_V2_i5_F01</t>
  </si>
  <si>
    <t>HIVE_V2_i7_G01-HIVE_V2_i5_G01</t>
  </si>
  <si>
    <t>HIVE_V2_i7_H01-HIVE_V2_i5_H01</t>
  </si>
  <si>
    <t>HIVE_V2_i7_A02-HIVE_V2_i5_A02</t>
  </si>
  <si>
    <t>HIVE_V2_i7_B02-HIVE_V2_i5_B02</t>
  </si>
  <si>
    <t>HIVE_V2_i7_C02-HIVE_V2_i5_C02</t>
  </si>
  <si>
    <t>HIVE_V2_i7_D02-HIVE_V2_i5_D02</t>
  </si>
  <si>
    <t>HIVE_V2_i7_E02-HIVE_V2_i5_E02</t>
  </si>
  <si>
    <t>HIVE_V2_i7_F02-HIVE_V2_i5_F02</t>
  </si>
  <si>
    <t>HIVE_V2_i7_G02-HIVE_V2_i5_G02</t>
  </si>
  <si>
    <t>HIVE_V2_i7_H02-HIVE_V2_i5_H02</t>
  </si>
  <si>
    <t>HIVE_V2_i7_A03-HIVE_V2_i5_A03</t>
  </si>
  <si>
    <t>HIVE_V2_i7_B03-HIVE_V2_i5_B03</t>
  </si>
  <si>
    <t>HIVE_V2_i7_C03-HIVE_V2_i5_C03</t>
  </si>
  <si>
    <t>HIVE_V2_i7_D03-HIVE_V2_i5_D03</t>
  </si>
  <si>
    <t>HIVE_V2_i7_E03-HIVE_V2_i5_E03</t>
  </si>
  <si>
    <t>HIVE_V2_i7_F03-HIVE_V2_i5_F03</t>
  </si>
  <si>
    <t>Honeycomb - HIVE scRNAseq v2 Kit (UDI layout - PN10922 clear plate - Uses custom sequencing primer) - DUALINDEX - (8bp-8bp) - TruSeqHT</t>
  </si>
  <si>
    <t>HIVE_V2_i7_G03-HIVE_V2_i5_G03</t>
  </si>
  <si>
    <t>HIVE_V2_i7_H03-HIVE_V2_i5_H03</t>
  </si>
  <si>
    <t>HIVE_V2_i7_A04-HIVE_V2_i5_A04</t>
  </si>
  <si>
    <t>HIVE_V2_i7_B04-HIVE_V2_i5_B04</t>
  </si>
  <si>
    <t>HIVE_V2_i7_C04-HIVE_V2_i5_C04</t>
  </si>
  <si>
    <t>HIVE_V2_i7_D04-HIVE_V2_i5_D04</t>
  </si>
  <si>
    <t>HIVE_V2_i7_E04-HIVE_V2_i5_E04</t>
  </si>
  <si>
    <t>HIVE_V2_i7_F04-HIVE_V2_i5_F04</t>
  </si>
  <si>
    <t>HIVE_V2_i7_G04-HIVE_V2_i5_G04</t>
  </si>
  <si>
    <t>HIVE_V2_i7_H04-HIVE_V2_i5_H04</t>
  </si>
  <si>
    <t>HIVE_V2_i7_A05-HIVE_V2_i5_A05</t>
  </si>
  <si>
    <t>HIVE_V2_i7_B05-HIVE_V2_i5_B05</t>
  </si>
  <si>
    <t>HIVE_V2_i7_C05-HIVE_V2_i5_C05</t>
  </si>
  <si>
    <t>HIVE_V2_i7_D05-HIVE_V2_i5_D05</t>
  </si>
  <si>
    <t>HIVE_V2_i7_E05-HIVE_V2_i5_E05</t>
  </si>
  <si>
    <t>HIVE_V2_i7_F05-HIVE_V2_i5_F05</t>
  </si>
  <si>
    <t>HIVE_V2_i7_G05-HIVE_V2_i5_G05</t>
  </si>
  <si>
    <t>HIVE_V2_i7_H05-HIVE_V2_i5_H05</t>
  </si>
  <si>
    <t>HIVE_V2_i7_A06-HIVE_V2_i5_A06</t>
  </si>
  <si>
    <t>HIVE_V2_i7_B06-HIVE_V2_i5_B06</t>
  </si>
  <si>
    <t>HIVE_V2_i7_C06-HIVE_V2_i5_C06</t>
  </si>
  <si>
    <t>HIVE_V2_i7_D06-HIVE_V2_i5_D06</t>
  </si>
  <si>
    <t>HIVE_V2_i7_E06-HIVE_V2_i5_E06</t>
  </si>
  <si>
    <t>HIVE_V2_i7_F06-HIVE_V2_i5_F06</t>
  </si>
  <si>
    <t>HIVE_V2_i7_G06-HIVE_V2_i5_G06</t>
  </si>
  <si>
    <t>HIVE_V2_i7_H06-HIVE_V2_i5_H06</t>
  </si>
  <si>
    <t>HIVE_V2_i7_A07-HIVE_V2_i5_A07</t>
  </si>
  <si>
    <t>HIVE_V2_i7_B07-HIVE_V2_i5_B07</t>
  </si>
  <si>
    <t>HIVE_V2_i7_C07-HIVE_V2_i5_C07</t>
  </si>
  <si>
    <t>HIVE_V2_i7_D07-HIVE_V2_i5_D07</t>
  </si>
  <si>
    <t>HIVE_V2_i7_E07-HIVE_V2_i5_E07</t>
  </si>
  <si>
    <t>HIVE_V2_i7_F07-HIVE_V2_i5_F07</t>
  </si>
  <si>
    <t>HIVE_V2_i7_G07-HIVE_V2_i5_G07</t>
  </si>
  <si>
    <t>HIVE_V2_i7_H07-HIVE_V2_i5_H07</t>
  </si>
  <si>
    <t>HIVE_V2_i7_A08-HIVE_V2_i5_A08</t>
  </si>
  <si>
    <t>HIVE_V2_i7_B08-HIVE_V2_i5_B08</t>
  </si>
  <si>
    <t>HIVE_V2_i7_C08-HIVE_V2_i5_C08</t>
  </si>
  <si>
    <t>HIVE_V2_i7_D08-HIVE_V2_i5_D08</t>
  </si>
  <si>
    <t>HIVE_V2_i7_E08-HIVE_V2_i5_E08</t>
  </si>
  <si>
    <t>HIVE_V2_i7_F08-HIVE_V2_i5_F08</t>
  </si>
  <si>
    <t>HIVE_V2_i7_G08-HIVE_V2_i5_G08</t>
  </si>
  <si>
    <t>HIVE_V2_i7_H08-HIVE_V2_i5_H08</t>
  </si>
  <si>
    <t>HIVE_V2_i7_A09-HIVE_V2_i5_A09</t>
  </si>
  <si>
    <t>HIVE_V2_i7_B09-HIVE_V2_i5_B09</t>
  </si>
  <si>
    <t>HIVE_V2_i7_C09-HIVE_V2_i5_C09</t>
  </si>
  <si>
    <t>HIVE_V2_i7_D09-HIVE_V2_i5_D09</t>
  </si>
  <si>
    <t>HIVE_V2_i7_E09-HIVE_V2_i5_E09</t>
  </si>
  <si>
    <t>HIVE_V2_i7_F09-HIVE_V2_i5_F09</t>
  </si>
  <si>
    <t>HIVE_V2_i7_G09-HIVE_V2_i5_G09</t>
  </si>
  <si>
    <t>HIVE_V2_i7_H09-HIVE_V2_i5_H09</t>
  </si>
  <si>
    <t>HIVE_V2_i7_A10-HIVE_V2_i5_A10</t>
  </si>
  <si>
    <t>HIVE_V2_i7_B10-HIVE_V2_i5_B10</t>
  </si>
  <si>
    <t>HIVE_V2_i7_C10-HIVE_V2_i5_C10</t>
  </si>
  <si>
    <t>HIVE_V2_i7_D10-HIVE_V2_i5_D10</t>
  </si>
  <si>
    <t>HIVE_V2_i7_E10-HIVE_V2_i5_E10</t>
  </si>
  <si>
    <t>HIVE_V2_i7_F10-HIVE_V2_i5_F10</t>
  </si>
  <si>
    <t>HIVE_V2_i7_G10-HIVE_V2_i5_G10</t>
  </si>
  <si>
    <t>HIVE_V2_i7_H10-HIVE_V2_i5_H10</t>
  </si>
  <si>
    <t>HIVE_V2_i7_A11-HIVE_V2_i5_A11</t>
  </si>
  <si>
    <t>HIVE_V2_i7_B11-HIVE_V2_i5_B11</t>
  </si>
  <si>
    <t>HIVE_V2_i7_C11-HIVE_V2_i5_C11</t>
  </si>
  <si>
    <t>HIVE_V2_i7_D11-HIVE_V2_i5_D11</t>
  </si>
  <si>
    <t>HIVE_V2_i7_E11-HIVE_V2_i5_E11</t>
  </si>
  <si>
    <t>HIVE_V2_i7_F11-HIVE_V2_i5_F11</t>
  </si>
  <si>
    <t>HIVE_V2_i7_G11-HIVE_V2_i5_G11</t>
  </si>
  <si>
    <t>HIVE_V2_i7_H11-HIVE_V2_i5_H11</t>
  </si>
  <si>
    <t>HIVE_V2_i7_A12-HIVE_V2_i5_A12</t>
  </si>
  <si>
    <t>HIVE_V2_i7_B12-HIVE_V2_i5_B12</t>
  </si>
  <si>
    <t>HIVE_V2_i7_C12-HIVE_V2_i5_C12</t>
  </si>
  <si>
    <t>HIVE_V2_i7_D12-HIVE_V2_i5_D12</t>
  </si>
  <si>
    <t>HIVE_V2_i7_E12-HIVE_V2_i5_E12</t>
  </si>
  <si>
    <t>HIVE_V2_i7_F12-HIVE_V2_i5_F12</t>
  </si>
  <si>
    <t>HIVE_V2_i7_G12-HIVE_V2_i5_G12</t>
  </si>
  <si>
    <t>HIVE_V2_i7_H12-HIVE_V2_i5_H12</t>
  </si>
  <si>
    <t>adapt_083</t>
  </si>
  <si>
    <t>New England Biolabs (NEB) - NEBNext Enzymatic Methyl-seq 96 Reactions (NEB #E7140L)</t>
  </si>
  <si>
    <t>NEBEM7_A1-NEBEM5_A1</t>
  </si>
  <si>
    <t>NEBEM7_B1-NEBEM5_B1</t>
  </si>
  <si>
    <t>NEBEM7_C1-NEBEM5_C1</t>
  </si>
  <si>
    <t>NEBEM7_D1-NEBEM5_D1</t>
  </si>
  <si>
    <t>NEBEM7_E1-NEBEM5_E1</t>
  </si>
  <si>
    <t>NEBEM7_F1-NEBEM5_F1</t>
  </si>
  <si>
    <t>NEBEM7_G1-NEBEM5_G1</t>
  </si>
  <si>
    <t>NEBEM7_H1-NEBEM5_H1</t>
  </si>
  <si>
    <t>NEBEM7_A2-NEBEM5_A2</t>
  </si>
  <si>
    <t>NEBEM7_B2-NEBEM5_B2</t>
  </si>
  <si>
    <t>NEBEM7_C2-NEBEM5_C2</t>
  </si>
  <si>
    <t>NEBEM7_D2-NEBEM5_D2</t>
  </si>
  <si>
    <t>NEBEM7_E2-NEBEM5_E2</t>
  </si>
  <si>
    <t>NEBEM7_F2-NEBEM5_F2</t>
  </si>
  <si>
    <t>NEBEM7_G2-NEBEM5_G2</t>
  </si>
  <si>
    <t>NEBEM7_H2-NEBEM5_H2</t>
  </si>
  <si>
    <t>NEBEM7_A3-NEBEM5_A3</t>
  </si>
  <si>
    <t>NEBEM7_B3-NEBEM5_B3</t>
  </si>
  <si>
    <t>NEBEM7_C3-NEBEM5_C3</t>
  </si>
  <si>
    <t>NEBEM7_D3-NEBEM5_D3</t>
  </si>
  <si>
    <t>NEBEM7_E3-NEBEM5_E3</t>
  </si>
  <si>
    <t>NEBEM7_F3-NEBEM5_F3</t>
  </si>
  <si>
    <t>NEBEM7_G3-NEBEM5_G3</t>
  </si>
  <si>
    <t>NEBEM7_H3-NEBEM5_H3</t>
  </si>
  <si>
    <t>NEBEM7_A4-NEBEM5_A4</t>
  </si>
  <si>
    <t>NEBEM7_B4-NEBEM5_B4</t>
  </si>
  <si>
    <t>NEBEM7_C4-NEBEM5_C4</t>
  </si>
  <si>
    <t>NEBEM7_D4-NEBEM5_D4</t>
  </si>
  <si>
    <t>NEBEM7_E4-NEBEM5_E4</t>
  </si>
  <si>
    <t>NEBEM7_F4-NEBEM5_F4</t>
  </si>
  <si>
    <t>NEBEM7_G4-NEBEM5_G4</t>
  </si>
  <si>
    <t>NEBEM7_H4-NEBEM5_H4</t>
  </si>
  <si>
    <t>NEBEM7_A5-NEBEM5_A5</t>
  </si>
  <si>
    <t>NEBEM7_B5-NEBEM5_B5</t>
  </si>
  <si>
    <t>NEBEM7_C5-NEBEM5_C5</t>
  </si>
  <si>
    <t>NEBEM7_D5-NEBEM5_D5</t>
  </si>
  <si>
    <t>NEBEM7_E5-NEBEM5_E5</t>
  </si>
  <si>
    <t>NEBEM7_F5-NEBEM5_F5</t>
  </si>
  <si>
    <t>NEBEM7_G5-NEBEM5_G5</t>
  </si>
  <si>
    <t>NEBEM7_H5-NEBEM5_H5</t>
  </si>
  <si>
    <t>NEBEM7_A6-NEBEM5_A6</t>
  </si>
  <si>
    <t>NEBEM7_B6-NEBEM5_B6</t>
  </si>
  <si>
    <t>NEBEM7_C6-NEBEM5_C6</t>
  </si>
  <si>
    <t>NEBEM7_D6-NEBEM5_D6</t>
  </si>
  <si>
    <t>NEBEM7_E6-NEBEM5_E6</t>
  </si>
  <si>
    <t>NEBEM7_F6-NEBEM5_F6</t>
  </si>
  <si>
    <t>NEBEM7_G6-NEBEM5_G6</t>
  </si>
  <si>
    <t>NEBEM7_H6-NEBEM5_H6</t>
  </si>
  <si>
    <t>New England Biolabs (NEB) - NEBNext Enzymatic Methyl-seq 96 Reactions (NEB #E7140L) - DUALINDEX - (8bp-8bp) - TruSeqHT</t>
  </si>
  <si>
    <t>NEBEM7_A7-NEBEM5_A7</t>
  </si>
  <si>
    <t>NEBEM7_B7-NEBEM5_B7</t>
  </si>
  <si>
    <t>NEBEM7_C7-NEBEM5_C7</t>
  </si>
  <si>
    <t>NEBEM7_D7-NEBEM5_D7</t>
  </si>
  <si>
    <t>NEBEM7_E7-NEBEM5_E7</t>
  </si>
  <si>
    <t>NEBEM7_F7-NEBEM5_F7</t>
  </si>
  <si>
    <t>NEBEM7_G7-NEBEM5_G7</t>
  </si>
  <si>
    <t>NEBEM7_H7-NEBEM5_H7</t>
  </si>
  <si>
    <t>NEBEM7_A8-NEBEM5_A8</t>
  </si>
  <si>
    <t>NEBEM7_B8-NEBEM5_B8</t>
  </si>
  <si>
    <t>NEBEM7_C8-NEBEM5_C8</t>
  </si>
  <si>
    <t>NEBEM7_D8-NEBEM5_D8</t>
  </si>
  <si>
    <t>NEBEM7_E8-NEBEM5_E8</t>
  </si>
  <si>
    <t>NEBEM7_F8-NEBEM5_F8</t>
  </si>
  <si>
    <t>NEBEM7_G8-NEBEM5_G8</t>
  </si>
  <si>
    <t>NEBEM7_H8-NEBEM5_H8</t>
  </si>
  <si>
    <t>NEBEM7_A9-NEBEM5_A9</t>
  </si>
  <si>
    <t>NEBEM7_B9-NEBEM5_B9</t>
  </si>
  <si>
    <t>NEBEM7_C9-NEBEM5_C9</t>
  </si>
  <si>
    <t>NEBEM7_D9-NEBEM5_D9</t>
  </si>
  <si>
    <t>NEBEM7_E9-NEBEM5_E9</t>
  </si>
  <si>
    <t>NEBEM7_F9-NEBEM5_F9</t>
  </si>
  <si>
    <t>NEBEM7_G9-NEBEM5_G9</t>
  </si>
  <si>
    <t>NEBEM7_H9-NEBEM5_H9</t>
  </si>
  <si>
    <t>NEBEM7_A10-NEBEM5_A10</t>
  </si>
  <si>
    <t>NEBEM7_B10-NEBEM5_B10</t>
  </si>
  <si>
    <t>NEBEM7_C10-NEBEM5_C10</t>
  </si>
  <si>
    <t>NEBEM7_D10-NEBEM5_D10</t>
  </si>
  <si>
    <t>NEBEM7_E10-NEBEM5_E10</t>
  </si>
  <si>
    <t>NEBEM7_F10-NEBEM5_F10</t>
  </si>
  <si>
    <t>NEBEM7_G10-NEBEM5_G10</t>
  </si>
  <si>
    <t>NEBEM7_H10-NEBEM5_H10</t>
  </si>
  <si>
    <t>NEBEM7_A11-NEBEM5_A11</t>
  </si>
  <si>
    <t>NEBEM7_B11-NEBEM5_B11</t>
  </si>
  <si>
    <t>NEBEM7_C11-NEBEM5_C11</t>
  </si>
  <si>
    <t>NEBEM7_D11-NEBEM5_D11</t>
  </si>
  <si>
    <t>NEBEM7_E11-NEBEM5_E11</t>
  </si>
  <si>
    <t>NEBEM7_F11-NEBEM5_F11</t>
  </si>
  <si>
    <t>NEBEM7_G11-NEBEM5_G11</t>
  </si>
  <si>
    <t>NEBEM7_H11-NEBEM5_H11</t>
  </si>
  <si>
    <t>NEBEM7_A12-NEBEM5_A12</t>
  </si>
  <si>
    <t>NEBEM7_B12-NEBEM5_B12</t>
  </si>
  <si>
    <t>NEBEM7_C12-NEBEM5_C12</t>
  </si>
  <si>
    <t>NEBEM7_D12-NEBEM5_D12</t>
  </si>
  <si>
    <t>NEBEM7_E12-NEBEM5_E12</t>
  </si>
  <si>
    <t>NEBEM7_F12-NEBEM5_F12</t>
  </si>
  <si>
    <t>NEBEM7_G12-NEBEM5_G12</t>
  </si>
  <si>
    <t>NEBEM7_H12-NEBEM5_H12</t>
  </si>
  <si>
    <t>adapt_084</t>
  </si>
  <si>
    <t>Custom index - Bailey Lab IDT Ultramer Index</t>
  </si>
  <si>
    <t>Custom index - Bailey Lab IDT Ultramer Index - DUALINDEX - (8bp-8bp) - TruSeqHT</t>
  </si>
  <si>
    <t>Bailey1R-Bailey1F</t>
  </si>
  <si>
    <t>Bailey1R-Bailey2F</t>
  </si>
  <si>
    <t>Bailey1R-Bailey3F</t>
  </si>
  <si>
    <t>Bailey2R-Bailey1F</t>
  </si>
  <si>
    <t>Bailey2R-Bailey2F</t>
  </si>
  <si>
    <t>Bailey2R-Bailey3F</t>
  </si>
  <si>
    <t>Bailey3R-Bailey1F</t>
  </si>
  <si>
    <t>Bailey3R-Bailey2F</t>
  </si>
  <si>
    <t>Bailey3R-Bailey3F</t>
  </si>
  <si>
    <t>Bailey4R-Bailey1F</t>
  </si>
  <si>
    <t>Bailey4R-Bailey2F</t>
  </si>
  <si>
    <t>Bailey4R-Bailey3F</t>
  </si>
  <si>
    <t>adapt_085</t>
  </si>
  <si>
    <t>Fluent BioSciences - PIPseq T20 3 Prime Single Cell RNA Kit v4.0 PLUS</t>
  </si>
  <si>
    <t>PIP_701-PIP_501</t>
  </si>
  <si>
    <t>PIP_702-PIP_502</t>
  </si>
  <si>
    <t>PIP_709-PIP_503</t>
  </si>
  <si>
    <t>PIP_704-PIP_504</t>
  </si>
  <si>
    <t>PIP_705-PIP_505</t>
  </si>
  <si>
    <t>PIP_706-PIP_506</t>
  </si>
  <si>
    <t>PIP_707-PIP_507</t>
  </si>
  <si>
    <t>PIP_708-PIP_508</t>
  </si>
  <si>
    <t>Fluent BioSciences - PIPseq T20 3 Prime Single Cell RNA Kit v4.0 PLUS - DUALINDEX - (8bp-8bp) - PIPseq</t>
  </si>
  <si>
    <t>PIPseq / low-level-rna-detection / Particle-templated instant partition sequencing (PIP-seq)</t>
  </si>
  <si>
    <t>adapt_086</t>
  </si>
  <si>
    <t>ranges!U3:U34</t>
  </si>
  <si>
    <t>Custom index - Nano Cut &amp; Tag with Truseq LT</t>
  </si>
  <si>
    <t>Custom index - Nano Cut &amp; Tag with Truseq LT - SINGLEINDEX - (8bp-0bp) - nanocutandtag</t>
  </si>
  <si>
    <t>nano_CT_UI0001</t>
  </si>
  <si>
    <t>nano_CT_UI0002</t>
  </si>
  <si>
    <t>nano_CT_UI0003</t>
  </si>
  <si>
    <t>nano_CT_UI0004</t>
  </si>
  <si>
    <t>Nano CT / dna-protein-interactions / Nano CUTandTAG</t>
  </si>
  <si>
    <t>adapt_087</t>
  </si>
  <si>
    <t>GeoMx - ProCode index</t>
  </si>
  <si>
    <t>i7pDSP0001-i5pDSP0001</t>
  </si>
  <si>
    <t>i7pDSP0002-i5pDSP0002</t>
  </si>
  <si>
    <t>i7pDSP0003-i5pDSP0003</t>
  </si>
  <si>
    <t>i7pDSP0004-i5pDSP0004</t>
  </si>
  <si>
    <t>i7pDSP0005-i5pDSP0005</t>
  </si>
  <si>
    <t>i7pDSP0006-i5pDSP0006</t>
  </si>
  <si>
    <t>i7pDSP0007-i5pDSP0007</t>
  </si>
  <si>
    <t>i7pDSP0008-i5pDSP0008</t>
  </si>
  <si>
    <t>i7pDSP0009-i5pDSP0009</t>
  </si>
  <si>
    <t>i7pDSP0010-i5pDSP0010</t>
  </si>
  <si>
    <t>i7pDSP0011-i5pDSP0011</t>
  </si>
  <si>
    <t>i7pDSP0012-i5pDSP0012</t>
  </si>
  <si>
    <t>i7pDSP0013-i5pDSP0013</t>
  </si>
  <si>
    <t>i7pDSP0014-i5pDSP0014</t>
  </si>
  <si>
    <t>i7pDSP0015-i5pDSP0015</t>
  </si>
  <si>
    <t>i7pDSP0016-i5pDSP0016</t>
  </si>
  <si>
    <t>i7pDSP0017-i5pDSP0017</t>
  </si>
  <si>
    <t>i7pDSP0018-i5pDSP0018</t>
  </si>
  <si>
    <t>i7pDSP0019-i5pDSP0019</t>
  </si>
  <si>
    <t>i7pDSP0020-i5pDSP0020</t>
  </si>
  <si>
    <t>i7pDSP0021-i5pDSP0021</t>
  </si>
  <si>
    <t>i7pDSP0022-i5pDSP0022</t>
  </si>
  <si>
    <t>GeoMx - ProCode index - DUALINDEX - (10bp-10bp) - TruSeqHT</t>
  </si>
  <si>
    <t>i7pDSP0023-i5pDSP0023</t>
  </si>
  <si>
    <t>i7pDSP0024-i5pDSP0024</t>
  </si>
  <si>
    <t>ranges!AW3:AW98</t>
  </si>
  <si>
    <t>i7pDSP0025-i5pDSP0025</t>
  </si>
  <si>
    <t>i7pDSP0026-i5pDSP0026</t>
  </si>
  <si>
    <t>i7pDSP0027-i5pDSP0027</t>
  </si>
  <si>
    <t>i7pDSP0028-i5pDSP0028</t>
  </si>
  <si>
    <t>i7pDSP0029-i5pDSP0029</t>
  </si>
  <si>
    <t>i7pDSP0030-i5pDSP0030</t>
  </si>
  <si>
    <t>i7pDSP0031-i5pDSP0031</t>
  </si>
  <si>
    <t>i7pDSP0032-i5pDSP0032</t>
  </si>
  <si>
    <t>i7pDSP0033-i5pDSP0033</t>
  </si>
  <si>
    <t>i7pDSP0034-i5pDSP0034</t>
  </si>
  <si>
    <t>i7pDSP0035-i5pDSP0035</t>
  </si>
  <si>
    <t>i7pDSP0036-i5pDSP0036</t>
  </si>
  <si>
    <t>i7pDSP0037-i5pDSP0037</t>
  </si>
  <si>
    <t>i7pDSP0038-i5pDSP0038</t>
  </si>
  <si>
    <t>i7pDSP0039-i5pDSP0039</t>
  </si>
  <si>
    <t>i7pDSP0040-i5pDSP0040</t>
  </si>
  <si>
    <t>i7pDSP0041-i5pDSP0041</t>
  </si>
  <si>
    <t>i7pDSP0042-i5pDSP0042</t>
  </si>
  <si>
    <t>i7pDSP0043-i5pDSP0043</t>
  </si>
  <si>
    <t>i7pDSP0044-i5pDSP0044</t>
  </si>
  <si>
    <t>i7pDSP0045-i5pDSP0045</t>
  </si>
  <si>
    <t>i7pDSP0046-i5pDSP0046</t>
  </si>
  <si>
    <t>i7pDSP0047-i5pDSP0047</t>
  </si>
  <si>
    <t>i7pDSP0048-i5pDSP0048</t>
  </si>
  <si>
    <t>i7pDSP0049-i5pDSP0049</t>
  </si>
  <si>
    <t>i7pDSP0050-i5pDSP0050</t>
  </si>
  <si>
    <t>i7pDSP0051-i5pDSP0051</t>
  </si>
  <si>
    <t>i7pDSP0052-i5pDSP0052</t>
  </si>
  <si>
    <t>i7pDSP0053-i5pDSP0053</t>
  </si>
  <si>
    <t>i7pDSP0054-i5pDSP0054</t>
  </si>
  <si>
    <t>i7pDSP0055-i5pDSP0055</t>
  </si>
  <si>
    <t>i7pDSP0056-i5pDSP0056</t>
  </si>
  <si>
    <t>i7pDSP0057-i5pDSP0057</t>
  </si>
  <si>
    <t>i7pDSP0058-i5pDSP0058</t>
  </si>
  <si>
    <t>i7pDSP0059-i5pDSP0059</t>
  </si>
  <si>
    <t>i7pDSP0060-i5pDSP0060</t>
  </si>
  <si>
    <t>i7pDSP0061-i5pDSP0061</t>
  </si>
  <si>
    <t>i7pDSP0062-i5pDSP0062</t>
  </si>
  <si>
    <t>i7pDSP0063-i5pDSP0063</t>
  </si>
  <si>
    <t>i7pDSP0064-i5pDSP0064</t>
  </si>
  <si>
    <t>i7pDSP0065-i5pDSP0065</t>
  </si>
  <si>
    <t>i7pDSP0066-i5pDSP0066</t>
  </si>
  <si>
    <t>i7pDSP0067-i5pDSP0067</t>
  </si>
  <si>
    <t>i7pDSP0068-i5pDSP0068</t>
  </si>
  <si>
    <t>i7pDSP0069-i5pDSP0069</t>
  </si>
  <si>
    <t>i7pDSP0070-i5pDSP0070</t>
  </si>
  <si>
    <t>i7pDSP0071-i5pDSP0071</t>
  </si>
  <si>
    <t>i7pDSP0072-i5pDSP0072</t>
  </si>
  <si>
    <t>i7pDSP0073-i5pDSP0073</t>
  </si>
  <si>
    <t>i7pDSP0074-i5pDSP0074</t>
  </si>
  <si>
    <t>i7pDSP0075-i5pDSP0075</t>
  </si>
  <si>
    <t>i7pDSP0076-i5pDSP0076</t>
  </si>
  <si>
    <t>i7pDSP0077-i5pDSP0077</t>
  </si>
  <si>
    <t>i7pDSP0078-i5pDSP0078</t>
  </si>
  <si>
    <t>i7pDSP0079-i5pDSP0079</t>
  </si>
  <si>
    <t>i7pDSP0080-i5pDSP0080</t>
  </si>
  <si>
    <t>i7pDSP0081-i5pDSP0081</t>
  </si>
  <si>
    <t>i7pDSP0082-i5pDSP0082</t>
  </si>
  <si>
    <t>i7pDSP0083-i5pDSP0083</t>
  </si>
  <si>
    <t>i7pDSP0084-i5pDSP0084</t>
  </si>
  <si>
    <t>i7pDSP0085-i5pDSP0085</t>
  </si>
  <si>
    <t>i7pDSP0086-i5pDSP0086</t>
  </si>
  <si>
    <t>i7pDSP0087-i5pDSP0087</t>
  </si>
  <si>
    <t>i7pDSP0088-i5pDSP0088</t>
  </si>
  <si>
    <t>i7pDSP0089-i5pDSP0089</t>
  </si>
  <si>
    <t>i7pDSP0090-i5pDSP0090</t>
  </si>
  <si>
    <t>i7pDSP0091-i5pDSP0091</t>
  </si>
  <si>
    <t>i7pDSP0092-i5pDSP0092</t>
  </si>
  <si>
    <t>i7pDSP0093-i5pDSP0093</t>
  </si>
  <si>
    <t>i7pDSP0094-i5pDSP0094</t>
  </si>
  <si>
    <t>i7pDSP0095-i5pDSP0095</t>
  </si>
  <si>
    <t>i7pDSP0096-i5pDSP0096</t>
  </si>
  <si>
    <t>i7pDSP0097-i5pDSP0097</t>
  </si>
  <si>
    <t>i7pDSP0098-i5pDSP0098</t>
  </si>
  <si>
    <t>i7pDSP0099-i5pDSP0099</t>
  </si>
  <si>
    <t>i7pDSP0100-i5pDSP0100</t>
  </si>
  <si>
    <t>i7pDSP0101-i5pDSP0101</t>
  </si>
  <si>
    <t>i7pDSP0102-i5pDSP0102</t>
  </si>
  <si>
    <t>i7pDSP0103-i5pDSP0103</t>
  </si>
  <si>
    <t>i7pDSP0104-i5pDSP0104</t>
  </si>
  <si>
    <t>i7pDSP0105-i5pDSP0105</t>
  </si>
  <si>
    <t>i7pDSP0106-i5pDSP0106</t>
  </si>
  <si>
    <t>i7pDSP0107-i5pDSP0107</t>
  </si>
  <si>
    <t>i7pDSP0108-i5pDSP0108</t>
  </si>
  <si>
    <t>i7pDSP0109-i5pDSP0109</t>
  </si>
  <si>
    <t>i7pDSP0110-i5pDSP0110</t>
  </si>
  <si>
    <t>i7pDSP0111-i5pDSP0111</t>
  </si>
  <si>
    <t>i7pDSP0112-i5pDSP0112</t>
  </si>
  <si>
    <t>i7pDSP0113-i5pDSP0113</t>
  </si>
  <si>
    <t>i7pDSP0114-i5pDSP0114</t>
  </si>
  <si>
    <t>i7pDSP0115-i5pDSP0115</t>
  </si>
  <si>
    <t>i7pDSP0116-i5pDSP0116</t>
  </si>
  <si>
    <t>i7pDSP0117-i5pDSP0117</t>
  </si>
  <si>
    <t>i7pDSP0118-i5pDSP0118</t>
  </si>
  <si>
    <t>i7pDSP0119-i5pDSP0119</t>
  </si>
  <si>
    <t>i7pDSP0120-i5pDSP0120</t>
  </si>
  <si>
    <t>i7pDSP0121-i5pDSP0121</t>
  </si>
  <si>
    <t>i7pDSP0122-i5pDSP0122</t>
  </si>
  <si>
    <t>i7pDSP0123-i5pDSP0123</t>
  </si>
  <si>
    <t>i7pDSP0124-i5pDSP0124</t>
  </si>
  <si>
    <t>i7pDSP0125-i5pDSP0125</t>
  </si>
  <si>
    <t>i7pDSP0126-i5pDSP0126</t>
  </si>
  <si>
    <t>i7pDSP0127-i5pDSP0127</t>
  </si>
  <si>
    <t>i7pDSP0128-i5pDSP0128</t>
  </si>
  <si>
    <t>i7pDSP0129-i5pDSP0129</t>
  </si>
  <si>
    <t>i7pDSP0130-i5pDSP0130</t>
  </si>
  <si>
    <t>i7pDSP0131-i5pDSP0131</t>
  </si>
  <si>
    <t>i7pDSP0132-i5pDSP0132</t>
  </si>
  <si>
    <t>i7pDSP0133-i5pDSP0133</t>
  </si>
  <si>
    <t>i7pDSP0134-i5pDSP0134</t>
  </si>
  <si>
    <t>i7pDSP0135-i5pDSP0135</t>
  </si>
  <si>
    <t>i7pDSP0136-i5pDSP0136</t>
  </si>
  <si>
    <t>i7pDSP0137-i5pDSP0137</t>
  </si>
  <si>
    <t>i7pDSP0138-i5pDSP0138</t>
  </si>
  <si>
    <t>i7pDSP0139-i5pDSP0139</t>
  </si>
  <si>
    <t>i7pDSP0140-i5pDSP0140</t>
  </si>
  <si>
    <t>i7pDSP0141-i5pDSP0141</t>
  </si>
  <si>
    <t>i7pDSP0142-i5pDSP0142</t>
  </si>
  <si>
    <t>i7pDSP0143-i5pDSP0143</t>
  </si>
  <si>
    <t>i7pDSP0144-i5pDSP0144</t>
  </si>
  <si>
    <t>i7pDSP0145-i5pDSP0145</t>
  </si>
  <si>
    <t>i7pDSP0146-i5pDSP0146</t>
  </si>
  <si>
    <t>i7pDSP0147-i5pDSP0147</t>
  </si>
  <si>
    <t>i7pDSP0148-i5pDSP0148</t>
  </si>
  <si>
    <t>i7pDSP0149-i5pDSP0149</t>
  </si>
  <si>
    <t>i7pDSP0150-i5pDSP0150</t>
  </si>
  <si>
    <t>i7pDSP0151-i5pDSP0151</t>
  </si>
  <si>
    <t>i7pDSP0152-i5pDSP0152</t>
  </si>
  <si>
    <t>i7pDSP0153-i5pDSP0153</t>
  </si>
  <si>
    <t>i7pDSP0154-i5pDSP0154</t>
  </si>
  <si>
    <t>i7pDSP0155-i5pDSP0155</t>
  </si>
  <si>
    <t>i7pDSP0156-i5pDSP0156</t>
  </si>
  <si>
    <t>i7pDSP0157-i5pDSP0157</t>
  </si>
  <si>
    <t>i7pDSP0158-i5pDSP0158</t>
  </si>
  <si>
    <t>i7pDSP0159-i5pDSP0159</t>
  </si>
  <si>
    <t>i7pDSP0160-i5pDSP0160</t>
  </si>
  <si>
    <t>i7pDSP0161-i5pDSP0161</t>
  </si>
  <si>
    <t>i7pDSP0162-i5pDSP0162</t>
  </si>
  <si>
    <t>i7pDSP0163-i5pDSP0163</t>
  </si>
  <si>
    <t>i7pDSP0164-i5pDSP0164</t>
  </si>
  <si>
    <t>i7pDSP0165-i5pDSP0165</t>
  </si>
  <si>
    <t>i7pDSP0166-i5pDSP0166</t>
  </si>
  <si>
    <t>i7pDSP0167-i5pDSP0167</t>
  </si>
  <si>
    <t>i7pDSP0168-i5pDSP0168</t>
  </si>
  <si>
    <t>i7pDSP0169-i5pDSP0169</t>
  </si>
  <si>
    <t>i7pDSP0170-i5pDSP0170</t>
  </si>
  <si>
    <t>i7pDSP0171-i5pDSP0171</t>
  </si>
  <si>
    <t>i7pDSP0172-i5pDSP0172</t>
  </si>
  <si>
    <t>i7pDSP0173-i5pDSP0173</t>
  </si>
  <si>
    <t>i7pDSP0174-i5pDSP0174</t>
  </si>
  <si>
    <t>i7pDSP0175-i5pDSP0175</t>
  </si>
  <si>
    <t>i7pDSP0176-i5pDSP0176</t>
  </si>
  <si>
    <t>i7pDSP0177-i5pDSP0177</t>
  </si>
  <si>
    <t>i7pDSP0178-i5pDSP0178</t>
  </si>
  <si>
    <t>i7pDSP0179-i5pDSP0179</t>
  </si>
  <si>
    <t>i7pDSP0180-i5pDSP0180</t>
  </si>
  <si>
    <t>i7pDSP0181-i5pDSP0181</t>
  </si>
  <si>
    <t>i7pDSP0182-i5pDSP0182</t>
  </si>
  <si>
    <t>i7pDSP0183-i5pDSP0183</t>
  </si>
  <si>
    <t>i7pDSP0184-i5pDSP0184</t>
  </si>
  <si>
    <t>i7pDSP0185-i5pDSP0185</t>
  </si>
  <si>
    <t>i7pDSP0186-i5pDSP0186</t>
  </si>
  <si>
    <t>i7pDSP0187-i5pDSP0187</t>
  </si>
  <si>
    <t>i7pDSP0188-i5pDSP0188</t>
  </si>
  <si>
    <t>i7pDSP0189-i5pDSP0189</t>
  </si>
  <si>
    <t>i7pDSP0190-i5pDSP0190</t>
  </si>
  <si>
    <t>i7pDSP0191-i5pDSP0191</t>
  </si>
  <si>
    <t>i7pDSP0192-i5pDSP0192</t>
  </si>
  <si>
    <t>adapt_088</t>
  </si>
  <si>
    <t>Illumina - Illumina-Nextera UDP (version 3)</t>
  </si>
  <si>
    <t>UDP70003V3-UDP50003V3</t>
  </si>
  <si>
    <t>UDP70005V3-UDP50005V3</t>
  </si>
  <si>
    <t>Illumina - Illumina-Nextera UDP (version 3) - DUALINDEX - (10bp-10bp) - Nextera</t>
  </si>
  <si>
    <t>ranges!BB3:BB98</t>
  </si>
  <si>
    <t>ranges!BQ3:BQ98</t>
  </si>
  <si>
    <t>UDP70046V3-UDP50046V3</t>
  </si>
  <si>
    <t>UDP70053V3-UDP50053V3</t>
  </si>
  <si>
    <t>UDP70054V3-UDP50054V3</t>
  </si>
  <si>
    <t>UDP70055V3-UDP50055V3</t>
  </si>
  <si>
    <t>UDP70056V3-UDP50056V3</t>
  </si>
  <si>
    <t>UDP70069V3-UDP50069V3</t>
  </si>
  <si>
    <t>UDP70070V3-UDP50070V3</t>
  </si>
  <si>
    <t>UDP70071V3-UDP50071V3</t>
  </si>
  <si>
    <t>UDP70072V3-UDP50072V3</t>
  </si>
  <si>
    <t>UDP70073V3-UDP50073V3</t>
  </si>
  <si>
    <t>UDP70074V3-UDP50074V3</t>
  </si>
  <si>
    <t>UDP70075V3-UDP50075V3</t>
  </si>
  <si>
    <t>UDP70076V3-UDP50076V3</t>
  </si>
  <si>
    <t>UDP70084V3-UDP50084V3</t>
  </si>
  <si>
    <t>UDP70102V3-UDP50102V3</t>
  </si>
  <si>
    <t>UDP70145V3-UDP50145V3</t>
  </si>
  <si>
    <t>UDP70146V3-UDP50146V3</t>
  </si>
  <si>
    <t>UDP70147V3-UDP50147V3</t>
  </si>
  <si>
    <t>UDP70148V3-UDP50148V3</t>
  </si>
  <si>
    <t>UDP70155V3-UDP50155V3</t>
  </si>
  <si>
    <t>UDP70179V3-UDP50179V3</t>
  </si>
  <si>
    <t>UDP70193V3-UDP50193V3</t>
  </si>
  <si>
    <t>UDP70194V3-UDP50194V3</t>
  </si>
  <si>
    <t>UDP70195V3-UDP50195V3</t>
  </si>
  <si>
    <t>UDP70196V3-UDP50196V3</t>
  </si>
  <si>
    <t>UDP70218V3-UDP50218V3</t>
  </si>
  <si>
    <t>UDP70221V3-UDP50221V3</t>
  </si>
  <si>
    <t>UDP70222V3-UDP50222V3</t>
  </si>
  <si>
    <t>UDP70223V3-UDP50223V3</t>
  </si>
  <si>
    <t>UDP70224V3-UDP50224V3</t>
  </si>
  <si>
    <t>UDP70227V3-UDP50227V3</t>
  </si>
  <si>
    <t>UDP70242V3-UDP50242V3</t>
  </si>
  <si>
    <t>UDP70244V3-UDP50244V3</t>
  </si>
  <si>
    <t>UDP70256V3-UDP50256V3</t>
  </si>
  <si>
    <t>UDP70265V3-UDP50265V3</t>
  </si>
  <si>
    <t>UDP70266V3-UDP50266V3</t>
  </si>
  <si>
    <t>UDP70267V3-UDP50267V3</t>
  </si>
  <si>
    <t>UDP70268V3-UDP50268V3</t>
  </si>
  <si>
    <t>UDP70285V3-UDP50285V3</t>
  </si>
  <si>
    <t>UDP70286V3-UDP50286V3</t>
  </si>
  <si>
    <t>UDP70287V3-UDP50287V3</t>
  </si>
  <si>
    <t>UDP70288V3-UDP50288V3</t>
  </si>
  <si>
    <t>UDP70298V3-UDP50298V3</t>
  </si>
  <si>
    <t>UDP70321V3-UDP50321V3</t>
  </si>
  <si>
    <t>UDP70369V3-UDP50369V3</t>
  </si>
  <si>
    <t>UDP70370V3-UDP50370V3</t>
  </si>
  <si>
    <t>UDP70371V3-UDP50371V3</t>
  </si>
  <si>
    <t>UDP70372V3-UDP50372V3</t>
  </si>
  <si>
    <t>Illumina - Made by IDT for Illumina-Nextera UDP (version 1) - DUALINDEX - (10bp-10bp) - Nextera</t>
  </si>
  <si>
    <t>Illumina - Made by IDT for Illumina-Nextera UDP (version 2) - DUALINDEX - (10bp-10bp) - Nextera</t>
  </si>
  <si>
    <t>UDP70001V3-UDP50001V3</t>
  </si>
  <si>
    <t>UDP70002V3-UDP50002V3</t>
  </si>
  <si>
    <t>UDP70004V3-UDP50004V3</t>
  </si>
  <si>
    <t>UDP70006V3-UDP50006V3</t>
  </si>
  <si>
    <t>UDP70007V3-UDP50007V3</t>
  </si>
  <si>
    <t>UDP70008V3-UDP50008V3</t>
  </si>
  <si>
    <t>UDP70009V3-UDP50009V3</t>
  </si>
  <si>
    <t>UDP70010V3-UDP50010V3</t>
  </si>
  <si>
    <t>UDP70011V3-UDP50011V3</t>
  </si>
  <si>
    <t>UDP70012V3-UDP50012V3</t>
  </si>
  <si>
    <t>UDP70013V3-UDP50013V3</t>
  </si>
  <si>
    <t>UDP70014V3-UDP50014V3</t>
  </si>
  <si>
    <t>UDP70015V3-UDP50015V3</t>
  </si>
  <si>
    <t>UDP70016V3-UDP50016V3</t>
  </si>
  <si>
    <t>UDP70017V3-UDP50017V3</t>
  </si>
  <si>
    <t>UDP70018V3-UDP50018V3</t>
  </si>
  <si>
    <t>UDP70019V3-UDP50019V3</t>
  </si>
  <si>
    <t>UDP70020V3-UDP50020V3</t>
  </si>
  <si>
    <t>UDP70021V3-UDP50021V3</t>
  </si>
  <si>
    <t>UDP70022V3-UDP50022V3</t>
  </si>
  <si>
    <t>UDP70023V3-UDP50023V3</t>
  </si>
  <si>
    <t>UDP70024V3-UDP50024V3</t>
  </si>
  <si>
    <t>UDP70025V3-UDP50025V3</t>
  </si>
  <si>
    <t>UDP70026V3-UDP50026V3</t>
  </si>
  <si>
    <t>UDP70027V3-UDP50027V3</t>
  </si>
  <si>
    <t>UDP70028V3-UDP50028V3</t>
  </si>
  <si>
    <t>UDP70029V3-UDP50029V3</t>
  </si>
  <si>
    <t>UDP70030V3-UDP50030V3</t>
  </si>
  <si>
    <t>UDP70031V3-UDP50031V3</t>
  </si>
  <si>
    <t>UDP70032V3-UDP50032V3</t>
  </si>
  <si>
    <t>UDP70033V3-UDP50033V3</t>
  </si>
  <si>
    <t>UDP70034V3-UDP50034V3</t>
  </si>
  <si>
    <t>UDP70035V3-UDP50035V3</t>
  </si>
  <si>
    <t>UDP70036V3-UDP50036V3</t>
  </si>
  <si>
    <t>UDP70037V3-UDP50037V3</t>
  </si>
  <si>
    <t>UDP70038V3-UDP50038V3</t>
  </si>
  <si>
    <t>UDP70039V3-UDP50039V3</t>
  </si>
  <si>
    <t>UDP70040V3-UDP50040V3</t>
  </si>
  <si>
    <t>UDP70041V3-UDP50041V3</t>
  </si>
  <si>
    <t>UDP70042V3-UDP50042V3</t>
  </si>
  <si>
    <t>UDP70043V3-UDP50043V3</t>
  </si>
  <si>
    <t>UDP70044V3-UDP50044V3</t>
  </si>
  <si>
    <t>UDP70045V3-UDP50045V3</t>
  </si>
  <si>
    <t>UDP70047V3-UDP50047V3</t>
  </si>
  <si>
    <t>UDP70048V3-UDP50048V3</t>
  </si>
  <si>
    <t>UDP70049V3-UDP50049V3</t>
  </si>
  <si>
    <t>UDP70050V3-UDP50050V3</t>
  </si>
  <si>
    <t>UDP70051V3-UDP50051V3</t>
  </si>
  <si>
    <t>UDP70052V3-UDP50052V3</t>
  </si>
  <si>
    <t>UDP70057V3-UDP50057V3</t>
  </si>
  <si>
    <t>UDP70058V3-UDP50058V3</t>
  </si>
  <si>
    <t>UDP70059V3-UDP50059V3</t>
  </si>
  <si>
    <t>UDP70060V3-UDP50060V3</t>
  </si>
  <si>
    <t>UDP70061V3-UDP50061V3</t>
  </si>
  <si>
    <t>UDP70062V3-UDP50062V3</t>
  </si>
  <si>
    <t>UDP70063V3-UDP50063V3</t>
  </si>
  <si>
    <t>UDP70064V3-UDP50064V3</t>
  </si>
  <si>
    <t>UDP70065V3-UDP50065V3</t>
  </si>
  <si>
    <t>UDP70066V3-UDP50066V3</t>
  </si>
  <si>
    <t>UDP70067V3-UDP50067V3</t>
  </si>
  <si>
    <t>UDP70068V3-UDP50068V3</t>
  </si>
  <si>
    <t>UDP70077V3-UDP50077V3</t>
  </si>
  <si>
    <t>UDP70078V3-UDP50078V3</t>
  </si>
  <si>
    <t>UDP70079V3-UDP50079V3</t>
  </si>
  <si>
    <t>UDP70080V3-UDP50080V3</t>
  </si>
  <si>
    <t>UDP70081V3-UDP50081V3</t>
  </si>
  <si>
    <t>UDP70082V3-UDP50082V3</t>
  </si>
  <si>
    <t>UDP70083V3-UDP50083V3</t>
  </si>
  <si>
    <t>UDP70085V3-UDP50085V3</t>
  </si>
  <si>
    <t>UDP70086V3-UDP50086V3</t>
  </si>
  <si>
    <t>UDP70087V3-UDP50087V3</t>
  </si>
  <si>
    <t>UDP70088V3-UDP50088V3</t>
  </si>
  <si>
    <t>UDP70089V3-UDP50089V3</t>
  </si>
  <si>
    <t>UDP70090V3-UDP50090V3</t>
  </si>
  <si>
    <t>UDP70091V3-UDP50091V3</t>
  </si>
  <si>
    <t>UDP70092V3-UDP50092V3</t>
  </si>
  <si>
    <t>UDP70093V3-UDP50093V3</t>
  </si>
  <si>
    <t>UDP70094V3-UDP50094V3</t>
  </si>
  <si>
    <t>UDP70095V3-UDP50095V3</t>
  </si>
  <si>
    <t>UDP70096V3-UDP50096V3</t>
  </si>
  <si>
    <t>UDP70097V3-UDP50097V3</t>
  </si>
  <si>
    <t>UDP70098V3-UDP50098V3</t>
  </si>
  <si>
    <t>UDP70099V3-UDP50099V3</t>
  </si>
  <si>
    <t>UDP70100V3-UDP50100V3</t>
  </si>
  <si>
    <t>UDP70101V3-UDP50101V3</t>
  </si>
  <si>
    <t>UDP70103V3-UDP50103V3</t>
  </si>
  <si>
    <t>UDP70104V3-UDP50104V3</t>
  </si>
  <si>
    <t>UDP70105V3-UDP50105V3</t>
  </si>
  <si>
    <t>UDP70106V3-UDP50106V3</t>
  </si>
  <si>
    <t>UDP70107V3-UDP50107V3</t>
  </si>
  <si>
    <t>UDP70108V3-UDP50108V3</t>
  </si>
  <si>
    <t>UDP70109V3-UDP50109V3</t>
  </si>
  <si>
    <t>UDP70110V3-UDP50110V3</t>
  </si>
  <si>
    <t>UDP70111V3-UDP50111V3</t>
  </si>
  <si>
    <t>UDP70112V3-UDP50112V3</t>
  </si>
  <si>
    <t>UDP70113V3-UDP50113V3</t>
  </si>
  <si>
    <t>UDP70114V3-UDP50114V3</t>
  </si>
  <si>
    <t>UDP70115V3-UDP50115V3</t>
  </si>
  <si>
    <t>UDP70116V3-UDP50116V3</t>
  </si>
  <si>
    <t>UDP70117V3-UDP50117V3</t>
  </si>
  <si>
    <t>UDP70118V3-UDP50118V3</t>
  </si>
  <si>
    <t>UDP70119V3-UDP50119V3</t>
  </si>
  <si>
    <t>UDP70120V3-UDP50120V3</t>
  </si>
  <si>
    <t>UDP70121V3-UDP50121V3</t>
  </si>
  <si>
    <t>UDP70122V3-UDP50122V3</t>
  </si>
  <si>
    <t>UDP70123V3-UDP50123V3</t>
  </si>
  <si>
    <t>UDP70124V3-UDP50124V3</t>
  </si>
  <si>
    <t>UDP70125V3-UDP50125V3</t>
  </si>
  <si>
    <t>UDP70126V3-UDP50126V3</t>
  </si>
  <si>
    <t>UDP70127V3-UDP50127V3</t>
  </si>
  <si>
    <t>UDP70128V3-UDP50128V3</t>
  </si>
  <si>
    <t>UDP70129V3-UDP50129V3</t>
  </si>
  <si>
    <t>UDP70130V3-UDP50130V3</t>
  </si>
  <si>
    <t>UDP70131V3-UDP50131V3</t>
  </si>
  <si>
    <t>UDP70132V3-UDP50132V3</t>
  </si>
  <si>
    <t>UDP70133V3-UDP50133V3</t>
  </si>
  <si>
    <t>UDP70134V3-UDP50134V3</t>
  </si>
  <si>
    <t>UDP70135V3-UDP50135V3</t>
  </si>
  <si>
    <t>UDP70136V3-UDP50136V3</t>
  </si>
  <si>
    <t>UDP70137V3-UDP50137V3</t>
  </si>
  <si>
    <t>UDP70138V3-UDP50138V3</t>
  </si>
  <si>
    <t>UDP70139V3-UDP50139V3</t>
  </si>
  <si>
    <t>UDP70140V3-UDP50140V3</t>
  </si>
  <si>
    <t>UDP70141V3-UDP50141V3</t>
  </si>
  <si>
    <t>UDP70142V3-UDP50142V3</t>
  </si>
  <si>
    <t>UDP70143V3-UDP50143V3</t>
  </si>
  <si>
    <t>UDP70144V3-UDP50144V3</t>
  </si>
  <si>
    <t>UDP70149V3-UDP50149V3</t>
  </si>
  <si>
    <t>UDP70150V3-UDP50150V3</t>
  </si>
  <si>
    <t>UDP70151V3-UDP50151V3</t>
  </si>
  <si>
    <t>UDP70152V3-UDP50152V3</t>
  </si>
  <si>
    <t>UDP70153V3-UDP50153V3</t>
  </si>
  <si>
    <t>UDP70154V3-UDP50154V3</t>
  </si>
  <si>
    <t>UDP70156V3-UDP50156V3</t>
  </si>
  <si>
    <t>UDP70157V3-UDP50157V3</t>
  </si>
  <si>
    <t>UDP70158V3-UDP50158V3</t>
  </si>
  <si>
    <t>UDP70159V3-UDP50159V3</t>
  </si>
  <si>
    <t>UDP70160V3-UDP50160V3</t>
  </si>
  <si>
    <t>UDP70161V3-UDP50161V3</t>
  </si>
  <si>
    <t>UDP70162V3-UDP50162V3</t>
  </si>
  <si>
    <t>UDP70163V3-UDP50163V3</t>
  </si>
  <si>
    <t>UDP70164V3-UDP50164V3</t>
  </si>
  <si>
    <t>UDP70165V3-UDP50165V3</t>
  </si>
  <si>
    <t>UDP70166V3-UDP50166V3</t>
  </si>
  <si>
    <t>UDP70167V3-UDP50167V3</t>
  </si>
  <si>
    <t>UDP70168V3-UDP50168V3</t>
  </si>
  <si>
    <t>UDP70169V3-UDP50169V3</t>
  </si>
  <si>
    <t>UDP70170V3-UDP50170V3</t>
  </si>
  <si>
    <t>UDP70171V3-UDP50171V3</t>
  </si>
  <si>
    <t>UDP70172V3-UDP50172V3</t>
  </si>
  <si>
    <t>UDP70173V3-UDP50173V3</t>
  </si>
  <si>
    <t>UDP70174V3-UDP50174V3</t>
  </si>
  <si>
    <t>UDP70175V3-UDP50175V3</t>
  </si>
  <si>
    <t>UDP70176V3-UDP50176V3</t>
  </si>
  <si>
    <t>UDP70177V3-UDP50177V3</t>
  </si>
  <si>
    <t>UDP70178V3-UDP50178V3</t>
  </si>
  <si>
    <t>UDP70180V3-UDP50180V3</t>
  </si>
  <si>
    <t>UDP70181V3-UDP50181V3</t>
  </si>
  <si>
    <t>UDP70182V3-UDP50182V3</t>
  </si>
  <si>
    <t>UDP70183V3-UDP50183V3</t>
  </si>
  <si>
    <t>UDP70184V3-UDP50184V3</t>
  </si>
  <si>
    <t>UDP70185V3-UDP50185V3</t>
  </si>
  <si>
    <t>UDP70186V3-UDP50186V3</t>
  </si>
  <si>
    <t>UDP70187V3-UDP50187V3</t>
  </si>
  <si>
    <t>UDP70188V3-UDP50188V3</t>
  </si>
  <si>
    <t>UDP70189V3-UDP50189V3</t>
  </si>
  <si>
    <t>UDP70190V3-UDP50190V3</t>
  </si>
  <si>
    <t>UDP70191V3-UDP50191V3</t>
  </si>
  <si>
    <t>UDP70192V3-UDP50192V3</t>
  </si>
  <si>
    <t>UDP70197V3-UDP50197V3</t>
  </si>
  <si>
    <t>UDP70198V3-UDP50198V3</t>
  </si>
  <si>
    <t>UDP70199V3-UDP50199V3</t>
  </si>
  <si>
    <t>UDP70200V3-UDP50200V3</t>
  </si>
  <si>
    <t>UDP70201V3-UDP50201V3</t>
  </si>
  <si>
    <t>UDP70202V3-UDP50202V3</t>
  </si>
  <si>
    <t>UDP70203V3-UDP50203V3</t>
  </si>
  <si>
    <t>UDP70204V3-UDP50204V3</t>
  </si>
  <si>
    <t>UDP70205V3-UDP50205V3</t>
  </si>
  <si>
    <t>UDP70206V3-UDP50206V3</t>
  </si>
  <si>
    <t>UDP70207V3-UDP50207V3</t>
  </si>
  <si>
    <t>UDP70208V3-UDP50208V3</t>
  </si>
  <si>
    <t>UDP70209V3-UDP50209V3</t>
  </si>
  <si>
    <t>UDP70210V3-UDP50210V3</t>
  </si>
  <si>
    <t>UDP70211V3-UDP50211V3</t>
  </si>
  <si>
    <t>UDP70212V3-UDP50212V3</t>
  </si>
  <si>
    <t>UDP70213V3-UDP50213V3</t>
  </si>
  <si>
    <t>UDP70214V3-UDP50214V3</t>
  </si>
  <si>
    <t>UDP70215V3-UDP50215V3</t>
  </si>
  <si>
    <t>UDP70216V3-UDP50216V3</t>
  </si>
  <si>
    <t>UDP70217V3-UDP50217V3</t>
  </si>
  <si>
    <t>UDP70219V3-UDP50219V3</t>
  </si>
  <si>
    <t>UDP70220V3-UDP50220V3</t>
  </si>
  <si>
    <t>UDP70225V3-UDP50225V3</t>
  </si>
  <si>
    <t>UDP70226V3-UDP50226V3</t>
  </si>
  <si>
    <t>UDP70228V3-UDP50228V3</t>
  </si>
  <si>
    <t>UDP70229V3-UDP50229V3</t>
  </si>
  <si>
    <t>UDP70230V3-UDP50230V3</t>
  </si>
  <si>
    <t>UDP70231V3-UDP50231V3</t>
  </si>
  <si>
    <t>UDP70232V3-UDP50232V3</t>
  </si>
  <si>
    <t>UDP70233V3-UDP50233V3</t>
  </si>
  <si>
    <t>UDP70234V3-UDP50234V3</t>
  </si>
  <si>
    <t>UDP70235V3-UDP50235V3</t>
  </si>
  <si>
    <t>UDP70236V3-UDP50236V3</t>
  </si>
  <si>
    <t>UDP70237V3-UDP50237V3</t>
  </si>
  <si>
    <t>UDP70238V3-UDP50238V3</t>
  </si>
  <si>
    <t>UDP70239V3-UDP50239V3</t>
  </si>
  <si>
    <t>UDP70240V3-UDP50240V3</t>
  </si>
  <si>
    <t>UDP70241V3-UDP50241V3</t>
  </si>
  <si>
    <t>UDP70243V3-UDP50243V3</t>
  </si>
  <si>
    <t>UDP70245V3-UDP50245V3</t>
  </si>
  <si>
    <t>UDP70246V3-UDP50246V3</t>
  </si>
  <si>
    <t>UDP70247V3-UDP50247V3</t>
  </si>
  <si>
    <t>UDP70248V3-UDP50248V3</t>
  </si>
  <si>
    <t>UDP70249V3-UDP50249V3</t>
  </si>
  <si>
    <t>UDP70250V3-UDP50250V3</t>
  </si>
  <si>
    <t>UDP70251V3-UDP50251V3</t>
  </si>
  <si>
    <t>UDP70252V3-UDP50252V3</t>
  </si>
  <si>
    <t>UDP70253V3-UDP50253V3</t>
  </si>
  <si>
    <t>UDP70254V3-UDP50254V3</t>
  </si>
  <si>
    <t>UDP70255V3-UDP50255V3</t>
  </si>
  <si>
    <t>UDP70257V3-UDP50257V3</t>
  </si>
  <si>
    <t>UDP70258V3-UDP50258V3</t>
  </si>
  <si>
    <t>UDP70259V3-UDP50259V3</t>
  </si>
  <si>
    <t>UDP70260V3-UDP50260V3</t>
  </si>
  <si>
    <t>UDP70261V3-UDP50261V3</t>
  </si>
  <si>
    <t>UDP70262V3-UDP50262V3</t>
  </si>
  <si>
    <t>UDP70263V3-UDP50263V3</t>
  </si>
  <si>
    <t>UDP70264V3-UDP50264V3</t>
  </si>
  <si>
    <t>UDP70269V3-UDP50269V3</t>
  </si>
  <si>
    <t>UDP70270V3-UDP50270V3</t>
  </si>
  <si>
    <t>UDP70271V3-UDP50271V3</t>
  </si>
  <si>
    <t>UDP70272V3-UDP50272V3</t>
  </si>
  <si>
    <t>UDP70273V3-UDP50273V3</t>
  </si>
  <si>
    <t>UDP70274V3-UDP50274V3</t>
  </si>
  <si>
    <t>UDP70275V3-UDP50275V3</t>
  </si>
  <si>
    <t>UDP70276V3-UDP50276V3</t>
  </si>
  <si>
    <t>UDP70277V3-UDP50277V3</t>
  </si>
  <si>
    <t>UDP70278V3-UDP50278V3</t>
  </si>
  <si>
    <t>UDP70279V3-UDP50279V3</t>
  </si>
  <si>
    <t>UDP70280V3-UDP50280V3</t>
  </si>
  <si>
    <t>UDP70281V3-UDP50281V3</t>
  </si>
  <si>
    <t>UDP70282V3-UDP50282V3</t>
  </si>
  <si>
    <t>UDP70283V3-UDP50283V3</t>
  </si>
  <si>
    <t>UDP70284V3-UDP50284V3</t>
  </si>
  <si>
    <t>UDP70289V3-UDP50289V3</t>
  </si>
  <si>
    <t>UDP70290V3-UDP50290V3</t>
  </si>
  <si>
    <t>UDP70291V3-UDP50291V3</t>
  </si>
  <si>
    <t>UDP70292V3-UDP50292V3</t>
  </si>
  <si>
    <t>UDP70293V3-UDP50293V3</t>
  </si>
  <si>
    <t>UDP70294V3-UDP50294V3</t>
  </si>
  <si>
    <t>UDP70295V3-UDP50295V3</t>
  </si>
  <si>
    <t>UDP70296V3-UDP50296V3</t>
  </si>
  <si>
    <t>UDP70297V3-UDP50297V3</t>
  </si>
  <si>
    <t>UDP70299V3-UDP50299V3</t>
  </si>
  <si>
    <t>UDP70300V3-UDP50300V3</t>
  </si>
  <si>
    <t>UDP70301V3-UDP50301V3</t>
  </si>
  <si>
    <t>UDP70302V3-UDP50302V3</t>
  </si>
  <si>
    <t>UDP70303V3-UDP50303V3</t>
  </si>
  <si>
    <t>UDP70304V3-UDP50304V3</t>
  </si>
  <si>
    <t>UDP70305V3-UDP50305V3</t>
  </si>
  <si>
    <t>UDP70306V3-UDP50306V3</t>
  </si>
  <si>
    <t>UDP70307V3-UDP50307V3</t>
  </si>
  <si>
    <t>UDP70308V3-UDP50308V3</t>
  </si>
  <si>
    <t>UDP70309V3-UDP50309V3</t>
  </si>
  <si>
    <t>UDP70310V3-UDP50310V3</t>
  </si>
  <si>
    <t>UDP70311V3-UDP50311V3</t>
  </si>
  <si>
    <t>UDP70312V3-UDP50312V3</t>
  </si>
  <si>
    <t>UDP70313V3-UDP50313V3</t>
  </si>
  <si>
    <t>UDP70314V3-UDP50314V3</t>
  </si>
  <si>
    <t>UDP70315V3-UDP50315V3</t>
  </si>
  <si>
    <t>UDP70316V3-UDP50316V3</t>
  </si>
  <si>
    <t>UDP70317V3-UDP50317V3</t>
  </si>
  <si>
    <t>UDP70318V3-UDP50318V3</t>
  </si>
  <si>
    <t>UDP70319V3-UDP50319V3</t>
  </si>
  <si>
    <t>UDP70320V3-UDP50320V3</t>
  </si>
  <si>
    <t>UDP70322V3-UDP50322V3</t>
  </si>
  <si>
    <t>UDP70323V3-UDP50323V3</t>
  </si>
  <si>
    <t>UDP70324V3-UDP50324V3</t>
  </si>
  <si>
    <t>UDP70325V3-UDP50325V3</t>
  </si>
  <si>
    <t>UDP70326V3-UDP50326V3</t>
  </si>
  <si>
    <t>UDP70327V3-UDP50327V3</t>
  </si>
  <si>
    <t>UDP70328V3-UDP50328V3</t>
  </si>
  <si>
    <t>UDP70329V3-UDP50329V3</t>
  </si>
  <si>
    <t>UDP70330V3-UDP50330V3</t>
  </si>
  <si>
    <t>UDP70331V3-UDP50331V3</t>
  </si>
  <si>
    <t>UDP70332V3-UDP50332V3</t>
  </si>
  <si>
    <t>UDP70333V3-UDP50333V3</t>
  </si>
  <si>
    <t>UDP70334V3-UDP50334V3</t>
  </si>
  <si>
    <t>UDP70335V3-UDP50335V3</t>
  </si>
  <si>
    <t>UDP70336V3-UDP50336V3</t>
  </si>
  <si>
    <t>UDP70337V3-UDP50337V3</t>
  </si>
  <si>
    <t>UDP70338V3-UDP50338V3</t>
  </si>
  <si>
    <t>UDP70339V3-UDP50339V3</t>
  </si>
  <si>
    <t>UDP70340V3-UDP50340V3</t>
  </si>
  <si>
    <t>UDP70341V3-UDP50341V3</t>
  </si>
  <si>
    <t>UDP70342V3-UDP50342V3</t>
  </si>
  <si>
    <t>UDP70343V3-UDP50343V3</t>
  </si>
  <si>
    <t>UDP70344V3-UDP50344V3</t>
  </si>
  <si>
    <t>UDP70345V3-UDP50345V3</t>
  </si>
  <si>
    <t>UDP70346V3-UDP50346V3</t>
  </si>
  <si>
    <t>UDP70347V3-UDP50347V3</t>
  </si>
  <si>
    <t>UDP70348V3-UDP50348V3</t>
  </si>
  <si>
    <t>UDP70349V3-UDP50349V3</t>
  </si>
  <si>
    <t>UDP70350V3-UDP50350V3</t>
  </si>
  <si>
    <t>UDP70351V3-UDP50351V3</t>
  </si>
  <si>
    <t>UDP70352V3-UDP50352V3</t>
  </si>
  <si>
    <t>UDP70353V3-UDP50353V3</t>
  </si>
  <si>
    <t>UDP70354V3-UDP50354V3</t>
  </si>
  <si>
    <t>UDP70355V3-UDP50355V3</t>
  </si>
  <si>
    <t>UDP70356V3-UDP50356V3</t>
  </si>
  <si>
    <t>UDP70357V3-UDP50357V3</t>
  </si>
  <si>
    <t>UDP70358V3-UDP50358V3</t>
  </si>
  <si>
    <t>UDP70359V3-UDP50359V3</t>
  </si>
  <si>
    <t>UDP70360V3-UDP50360V3</t>
  </si>
  <si>
    <t>UDP70361V3-UDP50361V3</t>
  </si>
  <si>
    <t>UDP70362V3-UDP50362V3</t>
  </si>
  <si>
    <t>UDP70363V3-UDP50363V3</t>
  </si>
  <si>
    <t>UDP70364V3-UDP50364V3</t>
  </si>
  <si>
    <t>UDP70365V3-UDP50365V3</t>
  </si>
  <si>
    <t>UDP70366V3-UDP50366V3</t>
  </si>
  <si>
    <t>UDP70367V3-UDP50367V3</t>
  </si>
  <si>
    <t>UDP70368V3-UDP50368V3</t>
  </si>
  <si>
    <t>UDP70373V3-UDP50373V3</t>
  </si>
  <si>
    <t>UDP70374V3-UDP50374V3</t>
  </si>
  <si>
    <t>UDP70375V3-UDP50375V3</t>
  </si>
  <si>
    <t>UDP70376V3-UDP50376V3</t>
  </si>
  <si>
    <t>UDP70377V3-UDP50377V3</t>
  </si>
  <si>
    <t>UDP70378V3-UDP50378V3</t>
  </si>
  <si>
    <t>UDP70379V3-UDP50379V3</t>
  </si>
  <si>
    <t>UDP70380V3-UDP50380V3</t>
  </si>
  <si>
    <t>UDP70381V3-UDP50381V3</t>
  </si>
  <si>
    <t>UDP70382V3-UDP50382V3</t>
  </si>
  <si>
    <t>UDP70383V3-UDP50383V3</t>
  </si>
  <si>
    <t>UDP70384V3-UDP50384V3</t>
  </si>
  <si>
    <t>adapt_089</t>
  </si>
  <si>
    <t>MGI Tech - MGIEasy Fast FS Unique Dual Barcodes</t>
  </si>
  <si>
    <t>MGI_UDB1_001-MGI_UDB2_001</t>
  </si>
  <si>
    <t>MGI_UDB1_002-MGI_UDB2_002</t>
  </si>
  <si>
    <t>MGI_UDB1_003-MGI_UDB2_003</t>
  </si>
  <si>
    <t>MGI_UDB1_004-MGI_UDB2_004</t>
  </si>
  <si>
    <t>MGI_UDB1_005-MGI_UDB2_005</t>
  </si>
  <si>
    <t>MGI_UDB1_006-MGI_UDB2_006</t>
  </si>
  <si>
    <t>MGI_UDB1_007-MGI_UDB2_007</t>
  </si>
  <si>
    <t>MGI_UDB1_008-MGI_UDB2_008</t>
  </si>
  <si>
    <t>MGI_UDB1_009-MGI_UDB2_009</t>
  </si>
  <si>
    <t>MGI_UDB1_010-MGI_UDB2_010</t>
  </si>
  <si>
    <t>MGI_UDB1_011-MGI_UDB2_011</t>
  </si>
  <si>
    <t>MGI_UDB1_012-MGI_UDB2_012</t>
  </si>
  <si>
    <t>MGI_UDB1_013-MGI_UDB2_013</t>
  </si>
  <si>
    <t>MGI_UDB1_014-MGI_UDB2_014</t>
  </si>
  <si>
    <t>MGI_UDB1_015-MGI_UDB2_015</t>
  </si>
  <si>
    <t>MGI_UDB1_016-MGI_UDB2_016</t>
  </si>
  <si>
    <t>MGI_UDB1_017-MGI_UDB2_017</t>
  </si>
  <si>
    <t>MGI_UDB1_018-MGI_UDB2_018</t>
  </si>
  <si>
    <t>MGI_UDB1_019-MGI_UDB2_019</t>
  </si>
  <si>
    <t>MGI_UDB1_020-MGI_UDB2_020</t>
  </si>
  <si>
    <t>MGI_UDB1_021-MGI_UDB2_021</t>
  </si>
  <si>
    <t>MGI_UDB1_022-MGI_UDB2_022</t>
  </si>
  <si>
    <t>MGI_UDB1_023-MGI_UDB2_023</t>
  </si>
  <si>
    <t>MGI_UDB1_024-MGI_UDB2_024</t>
  </si>
  <si>
    <t>MGI_UDB1_025-MGI_UDB2_025</t>
  </si>
  <si>
    <t>MGI_UDB1_026-MGI_UDB2_026</t>
  </si>
  <si>
    <t>MGI_UDB1_027-MGI_UDB2_027</t>
  </si>
  <si>
    <t>MGI_UDB1_028-MGI_UDB2_028</t>
  </si>
  <si>
    <t>MGI_UDB1_029-MGI_UDB2_029</t>
  </si>
  <si>
    <t>MGI_UDB1_030-MGI_UDB2_030</t>
  </si>
  <si>
    <t>MGI_UDB1_031-MGI_UDB2_031</t>
  </si>
  <si>
    <t>MGI_UDB1_032-MGI_UDB2_032</t>
  </si>
  <si>
    <t>MGI_UDB1_033-MGI_UDB2_033</t>
  </si>
  <si>
    <t>MGI_UDB1_034-MGI_UDB2_034</t>
  </si>
  <si>
    <t>MGI_UDB1_035-MGI_UDB2_035</t>
  </si>
  <si>
    <t>MGI_UDB1_036-MGI_UDB2_036</t>
  </si>
  <si>
    <t>MGI_UDB1_037-MGI_UDB2_037</t>
  </si>
  <si>
    <t>MGI_UDB1_038-MGI_UDB2_038</t>
  </si>
  <si>
    <t>MGI_UDB1_039-MGI_UDB2_039</t>
  </si>
  <si>
    <t>MGI_UDB1_040-MGI_UDB2_040</t>
  </si>
  <si>
    <t>MGI_UDB1_041-MGI_UDB2_041</t>
  </si>
  <si>
    <t>MGI_UDB1_042-MGI_UDB2_042</t>
  </si>
  <si>
    <t>MGI_UDB1_043-MGI_UDB2_043</t>
  </si>
  <si>
    <t>MGI_UDB1_044-MGI_UDB2_044</t>
  </si>
  <si>
    <t>MGI_UDB1_045-MGI_UDB2_045</t>
  </si>
  <si>
    <t>MGI_UDB1_046-MGI_UDB2_046</t>
  </si>
  <si>
    <t>MGI_UDB1_047-MGI_UDB2_047</t>
  </si>
  <si>
    <t>MGI Tech - MGIEasy Fast FS Unique Dual Barcodes - DUALINDEX - (10bp-10bp) - TruSeqHT</t>
  </si>
  <si>
    <t>MGI_UDB1_048-MGI_UDB2_048</t>
  </si>
  <si>
    <t>MGI_UDB1_049-MGI_UDB2_049</t>
  </si>
  <si>
    <t>MGI_UDB1_050-MGI_UDB2_050</t>
  </si>
  <si>
    <t>MGI_UDB1_051-MGI_UDB2_051</t>
  </si>
  <si>
    <t>MGI_UDB1_052-MGI_UDB2_052</t>
  </si>
  <si>
    <t>MGI_UDB1_053-MGI_UDB2_053</t>
  </si>
  <si>
    <t>MGI_UDB1_054-MGI_UDB2_054</t>
  </si>
  <si>
    <t>MGI_UDB1_055-MGI_UDB2_055</t>
  </si>
  <si>
    <t>MGI_UDB1_056-MGI_UDB2_056</t>
  </si>
  <si>
    <t>MGI_UDB1_057-MGI_UDB2_057</t>
  </si>
  <si>
    <t>MGI_UDB1_058-MGI_UDB2_058</t>
  </si>
  <si>
    <t>MGI_UDB1_059-MGI_UDB2_059</t>
  </si>
  <si>
    <t>ranges!CF3:CF194</t>
  </si>
  <si>
    <t>MGI_UDB1_060-MGI_UDB2_060</t>
  </si>
  <si>
    <t>MGI_UDB1_061-MGI_UDB2_061</t>
  </si>
  <si>
    <t>MGI_UDB1_062-MGI_UDB2_062</t>
  </si>
  <si>
    <t>MGI_UDB1_063-MGI_UDB2_063</t>
  </si>
  <si>
    <t>MGI_UDB1_064-MGI_UDB2_064</t>
  </si>
  <si>
    <t>MGI_UDB1_065-MGI_UDB2_065</t>
  </si>
  <si>
    <t>MGI_UDB1_066-MGI_UDB2_066</t>
  </si>
  <si>
    <t>MGI_UDB1_067-MGI_UDB2_067</t>
  </si>
  <si>
    <t>MGI_UDB1_068-MGI_UDB2_068</t>
  </si>
  <si>
    <t>MGI_UDB1_069-MGI_UDB2_069</t>
  </si>
  <si>
    <t>MGI_UDB1_070-MGI_UDB2_070</t>
  </si>
  <si>
    <t>MGI_UDB1_071-MGI_UDB2_071</t>
  </si>
  <si>
    <t>MGI_UDB1_072-MGI_UDB2_072</t>
  </si>
  <si>
    <t>ranges!CS3:CS98</t>
  </si>
  <si>
    <t>MGI_UDB1_073-MGI_UDB2_073</t>
  </si>
  <si>
    <t>MGI_UDB1_074-MGI_UDB2_074</t>
  </si>
  <si>
    <t>MGI_UDB1_075-MGI_UDB2_075</t>
  </si>
  <si>
    <t>MGI_UDB1_076-MGI_UDB2_076</t>
  </si>
  <si>
    <t>MGI_UDB1_077-MGI_UDB2_077</t>
  </si>
  <si>
    <t>MGI_UDB1_078-MGI_UDB2_078</t>
  </si>
  <si>
    <t>MGI_UDB1_079-MGI_UDB2_079</t>
  </si>
  <si>
    <t>MGI_UDB1_080-MGI_UDB2_080</t>
  </si>
  <si>
    <t>MGI_UDB1_081-MGI_UDB2_081</t>
  </si>
  <si>
    <t>MGI_UDB1_082-MGI_UDB2_082</t>
  </si>
  <si>
    <t>MGI_UDB1_083-MGI_UDB2_083</t>
  </si>
  <si>
    <t>MGI_UDB1_084-MGI_UDB2_084</t>
  </si>
  <si>
    <t>MGI_UDB1_085-MGI_UDB2_085</t>
  </si>
  <si>
    <t>MGI_UDB1_086-MGI_UDB2_086</t>
  </si>
  <si>
    <t>MGI_UDB1_087-MGI_UDB2_087</t>
  </si>
  <si>
    <t>MGI_UDB1_088-MGI_UDB2_088</t>
  </si>
  <si>
    <t>MGI_UDB1_089-MGI_UDB2_089</t>
  </si>
  <si>
    <t>MGI_UDB1_090-MGI_UDB2_090</t>
  </si>
  <si>
    <t>MGI_UDB1_091-MGI_UDB2_091</t>
  </si>
  <si>
    <t>MGI_UDB1_092-MGI_UDB2_092</t>
  </si>
  <si>
    <t>MGI_UDB1_093-MGI_UDB2_093</t>
  </si>
  <si>
    <t>MGI_UDB1_094-MGI_UDB2_094</t>
  </si>
  <si>
    <t>MGI_UDB1_095-MGI_UDB2_095</t>
  </si>
  <si>
    <t>MGI_UDB1_096-MGI_UDB2_096</t>
  </si>
  <si>
    <t>MGI_UDB1_097-MGI_UDB2_097</t>
  </si>
  <si>
    <t>MGI_UDB1_098-MGI_UDB2_098</t>
  </si>
  <si>
    <t>MGI_UDB1_099-MGI_UDB2_099</t>
  </si>
  <si>
    <t>MGI_UDB1_100-MGI_UDB2_100</t>
  </si>
  <si>
    <t>MGI_UDB1_100009-MGI_UDB2_100009</t>
  </si>
  <si>
    <t>MGI_UDB1_100010-MGI_UDB2_100010</t>
  </si>
  <si>
    <t>MGI_UDB1_100011-MGI_UDB2_100011</t>
  </si>
  <si>
    <t>MGI_UDB1_100012-MGI_UDB2_100012</t>
  </si>
  <si>
    <t>MGI_UDB1_100013-MGI_UDB2_100013</t>
  </si>
  <si>
    <t>MGI_UDB1_100014-MGI_UDB2_100014</t>
  </si>
  <si>
    <t>MGI_UDB1_100015-MGI_UDB2_100015</t>
  </si>
  <si>
    <t>MGI_UDB1_100016-MGI_UDB2_100016</t>
  </si>
  <si>
    <t>MGI_UDB1_101-MGI_UDB2_101</t>
  </si>
  <si>
    <t>MGI_UDB1_102-MGI_UDB2_102</t>
  </si>
  <si>
    <t>MGI_UDB1_103-MGI_UDB2_103</t>
  </si>
  <si>
    <t>MGI_UDB1_104-MGI_UDB2_104</t>
  </si>
  <si>
    <t>MGI_UDB1_105-MGI_UDB2_105</t>
  </si>
  <si>
    <t>MGI_UDB1_106-MGI_UDB2_106</t>
  </si>
  <si>
    <t>MGI_UDB1_107-MGI_UDB2_107</t>
  </si>
  <si>
    <t>MGI_UDB1_108-MGI_UDB2_108</t>
  </si>
  <si>
    <t>MGI_UDB1_109-MGI_UDB2_109</t>
  </si>
  <si>
    <t>MGI_UDB1_110-MGI_UDB2_110</t>
  </si>
  <si>
    <t>MGI_UDB1_111-MGI_UDB2_111</t>
  </si>
  <si>
    <t>MGI_UDB1_112-MGI_UDB2_112</t>
  </si>
  <si>
    <t>MGI_UDB1_113-MGI_UDB2_113</t>
  </si>
  <si>
    <t>MGI_UDB1_114-MGI_UDB2_114</t>
  </si>
  <si>
    <t>MGI_UDB1_115-MGI_UDB2_115</t>
  </si>
  <si>
    <t>MGI_UDB1_116-MGI_UDB2_116</t>
  </si>
  <si>
    <t>MGI_UDB1_117-MGI_UDB2_117</t>
  </si>
  <si>
    <t>MGI_UDB1_118-MGI_UDB2_118</t>
  </si>
  <si>
    <t>MGI_UDB1_119-MGI_UDB2_119</t>
  </si>
  <si>
    <t>MGI_UDB1_120-MGI_UDB2_120</t>
  </si>
  <si>
    <t>MGI_UDB1_121-MGI_UDB2_121</t>
  </si>
  <si>
    <t>MGI_UDB1_122-MGI_UDB2_122</t>
  </si>
  <si>
    <t>MGI_UDB1_123-MGI_UDB2_123</t>
  </si>
  <si>
    <t>MGI_UDB1_124-MGI_UDB2_124</t>
  </si>
  <si>
    <t>MGI_UDB1_125-MGI_UDB2_125</t>
  </si>
  <si>
    <t>MGI_UDB1_126-MGI_UDB2_126</t>
  </si>
  <si>
    <t>MGI_UDB1_127-MGI_UDB2_127</t>
  </si>
  <si>
    <t>MGI_UDB1_128-MGI_UDB2_128</t>
  </si>
  <si>
    <t>MGI_UDB1_129-MGI_UDB2_129</t>
  </si>
  <si>
    <t>MGI_UDB1_130-MGI_UDB2_130</t>
  </si>
  <si>
    <t>MGI_UDB1_131-MGI_UDB2_131</t>
  </si>
  <si>
    <t>MGI_UDB1_132-MGI_UDB2_132</t>
  </si>
  <si>
    <t>MGI_UDB1_133-MGI_UDB2_133</t>
  </si>
  <si>
    <t>MGI_UDB1_134-MGI_UDB2_134</t>
  </si>
  <si>
    <t>MGI_UDB1_135-MGI_UDB2_135</t>
  </si>
  <si>
    <t>MGI_UDB1_136-MGI_UDB2_136</t>
  </si>
  <si>
    <t>MGI_UDB1_137-MGI_UDB2_137</t>
  </si>
  <si>
    <t>MGI_UDB1_138-MGI_UDB2_138</t>
  </si>
  <si>
    <t>MGI_UDB1_139-MGI_UDB2_139</t>
  </si>
  <si>
    <t>MGI_UDB1_140-MGI_UDB2_140</t>
  </si>
  <si>
    <t>MGI_UDB1_141-MGI_UDB2_141</t>
  </si>
  <si>
    <t>MGI_UDB1_142-MGI_UDB2_142</t>
  </si>
  <si>
    <t>MGI_UDB1_143-MGI_UDB2_143</t>
  </si>
  <si>
    <t>MGI_UDB1_144-MGI_UDB2_144</t>
  </si>
  <si>
    <t>MGI_UDB1_145-MGI_UDB2_145</t>
  </si>
  <si>
    <t>MGI_UDB1_146-MGI_UDB2_146</t>
  </si>
  <si>
    <t>MGI_UDB1_147-MGI_UDB2_147</t>
  </si>
  <si>
    <t>MGI_UDB1_148-MGI_UDB2_148</t>
  </si>
  <si>
    <t>MGI_UDB1_149-MGI_UDB2_149</t>
  </si>
  <si>
    <t>MGI_UDB1_150-MGI_UDB2_150</t>
  </si>
  <si>
    <t>MGI_UDB1_151-MGI_UDB2_151</t>
  </si>
  <si>
    <t>MGI_UDB1_152-MGI_UDB2_152</t>
  </si>
  <si>
    <t>MGI_UDB1_153-MGI_UDB2_153</t>
  </si>
  <si>
    <t>MGI_UDB1_154-MGI_UDB2_154</t>
  </si>
  <si>
    <t>MGI_UDB1_155-MGI_UDB2_155</t>
  </si>
  <si>
    <t>MGI_UDB1_156-MGI_UDB2_156</t>
  </si>
  <si>
    <t>MGI_UDB1_157-MGI_UDB2_157</t>
  </si>
  <si>
    <t>MGI_UDB1_158-MGI_UDB2_158</t>
  </si>
  <si>
    <t>MGI_UDB1_159-MGI_UDB2_159</t>
  </si>
  <si>
    <t>MGI_UDB1_160-MGI_UDB2_160</t>
  </si>
  <si>
    <t>MGI_UDB1_161-MGI_UDB2_161</t>
  </si>
  <si>
    <t>MGI_UDB1_162-MGI_UDB2_162</t>
  </si>
  <si>
    <t>MGI_UDB1_163-MGI_UDB2_163</t>
  </si>
  <si>
    <t>MGI_UDB1_164-MGI_UDB2_164</t>
  </si>
  <si>
    <t>MGI_UDB1_165-MGI_UDB2_165</t>
  </si>
  <si>
    <t>MGI_UDB1_166-MGI_UDB2_166</t>
  </si>
  <si>
    <t>MGI_UDB1_167-MGI_UDB2_167</t>
  </si>
  <si>
    <t>MGI_UDB1_168-MGI_UDB2_168</t>
  </si>
  <si>
    <t>MGI_UDB1_169-MGI_UDB2_169</t>
  </si>
  <si>
    <t>MGI_UDB1_170-MGI_UDB2_170</t>
  </si>
  <si>
    <t>MGI_UDB1_171-MGI_UDB2_171</t>
  </si>
  <si>
    <t>MGI_UDB1_172-MGI_UDB2_172</t>
  </si>
  <si>
    <t>MGI_UDB1_173-MGI_UDB2_173</t>
  </si>
  <si>
    <t>MGI_UDB1_174-MGI_UDB2_174</t>
  </si>
  <si>
    <t>MGI_UDB1_175-MGI_UDB2_175</t>
  </si>
  <si>
    <t>MGI_UDB1_176-MGI_UDB2_176</t>
  </si>
  <si>
    <t>MGI_UDB1_177-MGI_UDB2_177</t>
  </si>
  <si>
    <t>MGI_UDB1_178-MGI_UDB2_178</t>
  </si>
  <si>
    <t>MGI_UDB1_179-MGI_UDB2_179</t>
  </si>
  <si>
    <t>MGI_UDB1_180-MGI_UDB2_180</t>
  </si>
  <si>
    <t>MGI_UDB1_181-MGI_UDB2_181</t>
  </si>
  <si>
    <t>MGI_UDB1_182-MGI_UDB2_182</t>
  </si>
  <si>
    <t>MGI_UDB1_183-MGI_UDB2_183</t>
  </si>
  <si>
    <t>MGI_UDB1_184-MGI_UDB2_184</t>
  </si>
  <si>
    <t>MGI_UDB1_186-MGI_UDB2_186</t>
  </si>
  <si>
    <t>MGI_UDB1_187-MGI_UDB2_187</t>
  </si>
  <si>
    <t>MGI_UDB1_188-MGI_UDB2_188</t>
  </si>
  <si>
    <t>MGI_UDB1_189-MGI_UDB2_189</t>
  </si>
  <si>
    <t>MGI_UDB1_190-MGI_UDB2_190</t>
  </si>
  <si>
    <t>MGI_UDB1_191-MGI_UDB2_191</t>
  </si>
  <si>
    <t>MGI_UDB1_192-MGI_UDB2_192</t>
  </si>
  <si>
    <t>adapt_090</t>
  </si>
  <si>
    <t>Bailey1R-Bailey4F</t>
  </si>
  <si>
    <t>Bailey2R-Bailey4F</t>
  </si>
  <si>
    <t>Bailey3R-Bailey4F</t>
  </si>
  <si>
    <t>Bailey4R-Bailey4F</t>
  </si>
  <si>
    <t>NEBEM701</t>
  </si>
  <si>
    <t>NEBEM702</t>
  </si>
  <si>
    <t>NEBEM703</t>
  </si>
  <si>
    <t>NEBEM704</t>
  </si>
  <si>
    <t>NEBEM705</t>
  </si>
  <si>
    <t>NEBEM706</t>
  </si>
  <si>
    <t>NEBEM707</t>
  </si>
  <si>
    <t>NEBEM708</t>
  </si>
  <si>
    <t>NEBEM709</t>
  </si>
  <si>
    <t>NEBEM710</t>
  </si>
  <si>
    <t>NEBEM711</t>
  </si>
  <si>
    <t>NEBEM712</t>
  </si>
  <si>
    <t>NEBEM713</t>
  </si>
  <si>
    <t>NEBEM714</t>
  </si>
  <si>
    <t>NEBEM715</t>
  </si>
  <si>
    <t>NEBEM716</t>
  </si>
  <si>
    <t>NEBEM717</t>
  </si>
  <si>
    <t>NEBEM718</t>
  </si>
  <si>
    <t>NEBEM719</t>
  </si>
  <si>
    <t>NEBEM720</t>
  </si>
  <si>
    <t>NEBEM721</t>
  </si>
  <si>
    <t>NEBEM722</t>
  </si>
  <si>
    <t>NEBEM723</t>
  </si>
  <si>
    <t>NEBEM724</t>
  </si>
  <si>
    <t>01A_H701</t>
  </si>
  <si>
    <t>01B_H702</t>
  </si>
  <si>
    <t>01C_H703</t>
  </si>
  <si>
    <t>01D_H705</t>
  </si>
  <si>
    <t>01E_H706</t>
  </si>
  <si>
    <t>01F_H710</t>
  </si>
  <si>
    <t>01G_H711</t>
  </si>
  <si>
    <t>01H_H714</t>
  </si>
  <si>
    <t>02A_H702</t>
  </si>
  <si>
    <t>02B_H703</t>
  </si>
  <si>
    <t>02C_H701</t>
  </si>
  <si>
    <t>02D_H707</t>
  </si>
  <si>
    <t>02E_H712</t>
  </si>
  <si>
    <t>02F_H711</t>
  </si>
  <si>
    <t>02G_H714</t>
  </si>
  <si>
    <t>02H_H710</t>
  </si>
  <si>
    <t>03A_H703</t>
  </si>
  <si>
    <t>03B_H701</t>
  </si>
  <si>
    <t>03C_H702</t>
  </si>
  <si>
    <t>03D_H723</t>
  </si>
  <si>
    <t>03E_H720</t>
  </si>
  <si>
    <t>03F_H714</t>
  </si>
  <si>
    <t>03G_H710</t>
  </si>
  <si>
    <t>03H_H711</t>
  </si>
  <si>
    <t>04A_H705</t>
  </si>
  <si>
    <t>04B_H707</t>
  </si>
  <si>
    <t>04C_H723</t>
  </si>
  <si>
    <t>04D_H706</t>
  </si>
  <si>
    <t>04E_H710</t>
  </si>
  <si>
    <t>04F_H701</t>
  </si>
  <si>
    <t>04G_H702</t>
  </si>
  <si>
    <t>04H_H703</t>
  </si>
  <si>
    <t>05A_H707</t>
  </si>
  <si>
    <t>05B_H723</t>
  </si>
  <si>
    <t>05C_H705</t>
  </si>
  <si>
    <t>05D_H712</t>
  </si>
  <si>
    <t>05E_H711</t>
  </si>
  <si>
    <t>05F_H702</t>
  </si>
  <si>
    <t>05G_H703</t>
  </si>
  <si>
    <t>05H_H701</t>
  </si>
  <si>
    <t>06A_H723</t>
  </si>
  <si>
    <t>06B_H705</t>
  </si>
  <si>
    <t>06C_H707</t>
  </si>
  <si>
    <t>06D_H720</t>
  </si>
  <si>
    <t>06E_H714</t>
  </si>
  <si>
    <t>06F_H703</t>
  </si>
  <si>
    <t>06G_H701</t>
  </si>
  <si>
    <t>06H_H702</t>
  </si>
  <si>
    <t>07A_H706</t>
  </si>
  <si>
    <t>07B_H712</t>
  </si>
  <si>
    <t>07C_H720</t>
  </si>
  <si>
    <t>07D_H710</t>
  </si>
  <si>
    <t>07E_H701</t>
  </si>
  <si>
    <t>07F_H705</t>
  </si>
  <si>
    <t>07G_H707</t>
  </si>
  <si>
    <t>07H_H723</t>
  </si>
  <si>
    <t>08A_H712</t>
  </si>
  <si>
    <t>08B_H720</t>
  </si>
  <si>
    <t>08C_H706</t>
  </si>
  <si>
    <t>08D_H711</t>
  </si>
  <si>
    <t>08E_H702</t>
  </si>
  <si>
    <t>08F_H707</t>
  </si>
  <si>
    <t>08G_H723</t>
  </si>
  <si>
    <t>08H_H705</t>
  </si>
  <si>
    <t>09A_H720</t>
  </si>
  <si>
    <t>09B_H706</t>
  </si>
  <si>
    <t>09C_H712</t>
  </si>
  <si>
    <t>09D_H714</t>
  </si>
  <si>
    <t>09E_H703</t>
  </si>
  <si>
    <t>09F_H723</t>
  </si>
  <si>
    <t>09G_H705</t>
  </si>
  <si>
    <t>09H_H707</t>
  </si>
  <si>
    <t>10A_H710</t>
  </si>
  <si>
    <t>10B_H711</t>
  </si>
  <si>
    <t>10C_H714</t>
  </si>
  <si>
    <t>10D_H701</t>
  </si>
  <si>
    <t>10E_H705</t>
  </si>
  <si>
    <t>10F_H706</t>
  </si>
  <si>
    <t>10G_H712</t>
  </si>
  <si>
    <t>10H_H720</t>
  </si>
  <si>
    <t>11A_H711</t>
  </si>
  <si>
    <t>11B_H714</t>
  </si>
  <si>
    <t>11C_H710</t>
  </si>
  <si>
    <t>11D_H702</t>
  </si>
  <si>
    <t>11E_H707</t>
  </si>
  <si>
    <t>11F_H712</t>
  </si>
  <si>
    <t>11G_H720</t>
  </si>
  <si>
    <t>11H_H706</t>
  </si>
  <si>
    <t>12A_H714</t>
  </si>
  <si>
    <t>12B_H710</t>
  </si>
  <si>
    <t>12C_H711</t>
  </si>
  <si>
    <t>12D_H703</t>
  </si>
  <si>
    <t>12E_H723</t>
  </si>
  <si>
    <t>12F_H720</t>
  </si>
  <si>
    <t>12G_H706</t>
  </si>
  <si>
    <t>12H_H712</t>
  </si>
  <si>
    <t>UDI70001</t>
  </si>
  <si>
    <t>UDI70002</t>
  </si>
  <si>
    <t>UDI70003</t>
  </si>
  <si>
    <t>UDI70004</t>
  </si>
  <si>
    <t>UDI70005</t>
  </si>
  <si>
    <t>UDI70006</t>
  </si>
  <si>
    <t>UDI70007</t>
  </si>
  <si>
    <t>UDI70008</t>
  </si>
  <si>
    <t>UDI70009</t>
  </si>
  <si>
    <t>UDI70010</t>
  </si>
  <si>
    <t>UDI70011</t>
  </si>
  <si>
    <t>UDI70012</t>
  </si>
  <si>
    <t>UDI70013</t>
  </si>
  <si>
    <t>UDI70014</t>
  </si>
  <si>
    <t>UDI70015</t>
  </si>
  <si>
    <t>UDI70015V2</t>
  </si>
  <si>
    <t>UDI70016</t>
  </si>
  <si>
    <t>UDI70016V2</t>
  </si>
  <si>
    <t>UDI70017</t>
  </si>
  <si>
    <t>UDI70018</t>
  </si>
  <si>
    <t>UDI70019</t>
  </si>
  <si>
    <t>UDI70020</t>
  </si>
  <si>
    <t>UDI70021</t>
  </si>
  <si>
    <t>UDI70022</t>
  </si>
  <si>
    <t>UDI70023</t>
  </si>
  <si>
    <t>UDI70024</t>
  </si>
  <si>
    <t>UDI70025</t>
  </si>
  <si>
    <t>UDI70026</t>
  </si>
  <si>
    <t>UDI70027</t>
  </si>
  <si>
    <t>UDI70028</t>
  </si>
  <si>
    <t>UDI70029</t>
  </si>
  <si>
    <t>UDI70030</t>
  </si>
  <si>
    <t>UDI70031</t>
  </si>
  <si>
    <t>UDI70032</t>
  </si>
  <si>
    <t>UDI70033</t>
  </si>
  <si>
    <t>UDI70034</t>
  </si>
  <si>
    <t>UDI70035</t>
  </si>
  <si>
    <t>UDI70036</t>
  </si>
  <si>
    <t>UDI70037</t>
  </si>
  <si>
    <t>UDI70038</t>
  </si>
  <si>
    <t>UDI70039</t>
  </si>
  <si>
    <t>UDI70040</t>
  </si>
  <si>
    <t>UDI70041</t>
  </si>
  <si>
    <t>UDI70042</t>
  </si>
  <si>
    <t>UDI70043</t>
  </si>
  <si>
    <t>UDI70044</t>
  </si>
  <si>
    <t>UDI70045</t>
  </si>
  <si>
    <t>UDI70046</t>
  </si>
  <si>
    <t>UDI70047</t>
  </si>
  <si>
    <t>UDI70048</t>
  </si>
  <si>
    <t>UDI70049</t>
  </si>
  <si>
    <t>UDI70050</t>
  </si>
  <si>
    <t>UDI70051</t>
  </si>
  <si>
    <t>UDI70052</t>
  </si>
  <si>
    <t>UDI70053</t>
  </si>
  <si>
    <t>UDI70054</t>
  </si>
  <si>
    <t>UDI70055</t>
  </si>
  <si>
    <t>UDI70055V2</t>
  </si>
  <si>
    <t>UDI70056</t>
  </si>
  <si>
    <t>UDI70056V2</t>
  </si>
  <si>
    <t>UDI70057</t>
  </si>
  <si>
    <t>UDI70058</t>
  </si>
  <si>
    <t>UDI70059</t>
  </si>
  <si>
    <t>UDI70060</t>
  </si>
  <si>
    <t>UDI70061</t>
  </si>
  <si>
    <t>UDI70062</t>
  </si>
  <si>
    <t>UDI70063</t>
  </si>
  <si>
    <t>UDI70064</t>
  </si>
  <si>
    <t>UDI70065</t>
  </si>
  <si>
    <t>UDI70066</t>
  </si>
  <si>
    <t>UDI70067</t>
  </si>
  <si>
    <t>UDI70068</t>
  </si>
  <si>
    <t>UDI70069</t>
  </si>
  <si>
    <t>UDI70070</t>
  </si>
  <si>
    <t>UDI70071</t>
  </si>
  <si>
    <t>UDI70072</t>
  </si>
  <si>
    <t>UDI70073</t>
  </si>
  <si>
    <t>UDI70074</t>
  </si>
  <si>
    <t>UDI70075</t>
  </si>
  <si>
    <t>UDI70076</t>
  </si>
  <si>
    <t>UDI70077</t>
  </si>
  <si>
    <t>UDI70078</t>
  </si>
  <si>
    <t>UDI70079</t>
  </si>
  <si>
    <t>UDI70080</t>
  </si>
  <si>
    <t>UDI70081</t>
  </si>
  <si>
    <t>UDI70082</t>
  </si>
  <si>
    <t>UDI70083</t>
  </si>
  <si>
    <t>UDI70084</t>
  </si>
  <si>
    <t>UDI70085</t>
  </si>
  <si>
    <t>UDI70086</t>
  </si>
  <si>
    <t>UDI70087</t>
  </si>
  <si>
    <t>UDI70088</t>
  </si>
  <si>
    <t>UDI70089</t>
  </si>
  <si>
    <t>UDI70090</t>
  </si>
  <si>
    <t>UDI70091</t>
  </si>
  <si>
    <t>UDI70092</t>
  </si>
  <si>
    <t>UDI70093</t>
  </si>
  <si>
    <t>UDI70094</t>
  </si>
  <si>
    <t>UDI70095</t>
  </si>
  <si>
    <t>UDI70096</t>
  </si>
  <si>
    <t>SBX_X101</t>
  </si>
  <si>
    <t>SBX_X102</t>
  </si>
  <si>
    <t>SBX_X103</t>
  </si>
  <si>
    <t>SBX_X104</t>
  </si>
  <si>
    <t>SBX_X105</t>
  </si>
  <si>
    <t>SBX_X106</t>
  </si>
  <si>
    <t>SBX_X107</t>
  </si>
  <si>
    <t>SBX_X108</t>
  </si>
  <si>
    <t>SBX_X109</t>
  </si>
  <si>
    <t>SBX_X110</t>
  </si>
  <si>
    <t>SBX_X111</t>
  </si>
  <si>
    <t>SBX_X112</t>
  </si>
  <si>
    <t>SBX_X113</t>
  </si>
  <si>
    <t>SBX_X114</t>
  </si>
  <si>
    <t>SBX_X115</t>
  </si>
  <si>
    <t>SBX_X116</t>
  </si>
  <si>
    <t>SBX_X117</t>
  </si>
  <si>
    <t>SBX_X118</t>
  </si>
  <si>
    <t>SBX_X119</t>
  </si>
  <si>
    <t>SBX_X120</t>
  </si>
  <si>
    <t>SBX_X121</t>
  </si>
  <si>
    <t>SBX_X122</t>
  </si>
  <si>
    <t>SBX_X123</t>
  </si>
  <si>
    <t>SBX_X124</t>
  </si>
  <si>
    <t>SBX_X125</t>
  </si>
  <si>
    <t>SBX_X126</t>
  </si>
  <si>
    <t>SBX_X127</t>
  </si>
  <si>
    <t>SBX_X128</t>
  </si>
  <si>
    <t>SBX_X129</t>
  </si>
  <si>
    <t>SBX_X130</t>
  </si>
  <si>
    <t>SBX_X131</t>
  </si>
  <si>
    <t>SBX_X132</t>
  </si>
  <si>
    <t>SBX_X133</t>
  </si>
  <si>
    <t>SBX_X134</t>
  </si>
  <si>
    <t>SBX_X135</t>
  </si>
  <si>
    <t>SBX_X136</t>
  </si>
  <si>
    <t>SBX_X137</t>
  </si>
  <si>
    <t>SBX_X138</t>
  </si>
  <si>
    <t>SBX_X139</t>
  </si>
  <si>
    <t>SBX_X140</t>
  </si>
  <si>
    <t>SBX_X141</t>
  </si>
  <si>
    <t>SBX_X142</t>
  </si>
  <si>
    <t>SBX_X143</t>
  </si>
  <si>
    <t>SBX_X144</t>
  </si>
  <si>
    <t>SBX_X145</t>
  </si>
  <si>
    <t>SBX_X146</t>
  </si>
  <si>
    <t>SBX_X147</t>
  </si>
  <si>
    <t>SBX_X148</t>
  </si>
  <si>
    <t>SBX_X149</t>
  </si>
  <si>
    <t>SBX_X150</t>
  </si>
  <si>
    <t>SBX_X151</t>
  </si>
  <si>
    <t>SBX_X152</t>
  </si>
  <si>
    <t>SBX_X153</t>
  </si>
  <si>
    <t>SBX_X154</t>
  </si>
  <si>
    <t>SBX_X155</t>
  </si>
  <si>
    <t>SBX_X156</t>
  </si>
  <si>
    <t>SBX_X157</t>
  </si>
  <si>
    <t>SBX_X158</t>
  </si>
  <si>
    <t>SBX_X159</t>
  </si>
  <si>
    <t>SBX_X160</t>
  </si>
  <si>
    <t>SBX_X161</t>
  </si>
  <si>
    <t>SBX_X162</t>
  </si>
  <si>
    <t>SBX_X163</t>
  </si>
  <si>
    <t>SBX_X164</t>
  </si>
  <si>
    <t>SBX_X165</t>
  </si>
  <si>
    <t>SBX_X166</t>
  </si>
  <si>
    <t>SBX_X167</t>
  </si>
  <si>
    <t>SBX_X168</t>
  </si>
  <si>
    <t>SBX_X169</t>
  </si>
  <si>
    <t>SBX_X170</t>
  </si>
  <si>
    <t>SBX_X171</t>
  </si>
  <si>
    <t>SBX_X172</t>
  </si>
  <si>
    <t>SBX_X173</t>
  </si>
  <si>
    <t>SBX_X174</t>
  </si>
  <si>
    <t>SBX_X175</t>
  </si>
  <si>
    <t>SBX_X176</t>
  </si>
  <si>
    <t>SBX_X177</t>
  </si>
  <si>
    <t>SBX_X178</t>
  </si>
  <si>
    <t>SBX_X179</t>
  </si>
  <si>
    <t>SBX_X180</t>
  </si>
  <si>
    <t>SBX_X181</t>
  </si>
  <si>
    <t>SBX_X182</t>
  </si>
  <si>
    <t>SBX_X183</t>
  </si>
  <si>
    <t>SBX_X184</t>
  </si>
  <si>
    <t>SBX_X185</t>
  </si>
  <si>
    <t>SBX_X186</t>
  </si>
  <si>
    <t>SBX_X187</t>
  </si>
  <si>
    <t>SBX_X188</t>
  </si>
  <si>
    <t>SBX_X189</t>
  </si>
  <si>
    <t>SBX_X190</t>
  </si>
  <si>
    <t>SBX_X191</t>
  </si>
  <si>
    <t>SBX_X192</t>
  </si>
  <si>
    <t>SBX_X193</t>
  </si>
  <si>
    <t>SBX_X194</t>
  </si>
  <si>
    <t>SBX_X195</t>
  </si>
  <si>
    <t>SBX_X196</t>
  </si>
  <si>
    <t>SSXTHSV2701</t>
  </si>
  <si>
    <t>SSXTHSV2702</t>
  </si>
  <si>
    <t>SSXTHSV2703</t>
  </si>
  <si>
    <t>SSXTHSV2704</t>
  </si>
  <si>
    <t>SSXTHSV2705</t>
  </si>
  <si>
    <t>SSXTHSV2706</t>
  </si>
  <si>
    <t>SSXTHSV2707</t>
  </si>
  <si>
    <t>SSXTHSV2708</t>
  </si>
  <si>
    <t>SSXTHSV2709</t>
  </si>
  <si>
    <t>SSXTHSV2710</t>
  </si>
  <si>
    <t>SSXTHSV2711</t>
  </si>
  <si>
    <t>SSXTHSV2712</t>
  </si>
  <si>
    <t>SSXTHSV2713</t>
  </si>
  <si>
    <t>SSXTHSV2714</t>
  </si>
  <si>
    <t>SSXTHSV2715</t>
  </si>
  <si>
    <t>SSXTHSV2716</t>
  </si>
  <si>
    <t>SSXTHSV2717</t>
  </si>
  <si>
    <t>SSXTHSV2718</t>
  </si>
  <si>
    <t>SSXTHSV2719</t>
  </si>
  <si>
    <t>SSXTHSV2720</t>
  </si>
  <si>
    <t>SSXTHSV2721</t>
  </si>
  <si>
    <t>SSXTHSV2722</t>
  </si>
  <si>
    <t>SSXTHSV2723</t>
  </si>
  <si>
    <t>SSXTHSV2724</t>
  </si>
  <si>
    <t>SSXTHSV2725</t>
  </si>
  <si>
    <t>SSXTHSV2726</t>
  </si>
  <si>
    <t>SSXTHSV2727</t>
  </si>
  <si>
    <t>SSXTHSV2728</t>
  </si>
  <si>
    <t>SSXTHSV2729</t>
  </si>
  <si>
    <t>SSXTHSV2730</t>
  </si>
  <si>
    <t>SSXTHSV2731</t>
  </si>
  <si>
    <t>SSXTHSV2732</t>
  </si>
  <si>
    <t>SSXTHSV2733</t>
  </si>
  <si>
    <t>SSXTHSV2734</t>
  </si>
  <si>
    <t>SSXTHSV2735</t>
  </si>
  <si>
    <t>SSXTHSV2736</t>
  </si>
  <si>
    <t>SSXTHSV2737</t>
  </si>
  <si>
    <t>SSXTHSV2738</t>
  </si>
  <si>
    <t>SSXTHSV2739</t>
  </si>
  <si>
    <t>SSXTHSV2740</t>
  </si>
  <si>
    <t>SSXTHSV2741</t>
  </si>
  <si>
    <t>SSXTHSV2742</t>
  </si>
  <si>
    <t>SSXTHSV2743</t>
  </si>
  <si>
    <t>SSXTHSV2744</t>
  </si>
  <si>
    <t>SSXTHSV2745</t>
  </si>
  <si>
    <t>SSXTHSV2746</t>
  </si>
  <si>
    <t>SSXTHSV2747</t>
  </si>
  <si>
    <t>SSXTHSV2748</t>
  </si>
  <si>
    <t>SSXTHSV2749</t>
  </si>
  <si>
    <t>SSXTHSV2750</t>
  </si>
  <si>
    <t>SSXTHSV2751</t>
  </si>
  <si>
    <t>SSXTHSV2752</t>
  </si>
  <si>
    <t>SSXTHSV2753</t>
  </si>
  <si>
    <t>SSXTHSV2754</t>
  </si>
  <si>
    <t>SSXTHSV2755</t>
  </si>
  <si>
    <t>SSXTHSV2756</t>
  </si>
  <si>
    <t>SSXTHSV2757</t>
  </si>
  <si>
    <t>SSXTHSV2758</t>
  </si>
  <si>
    <t>SSXTHSV2759</t>
  </si>
  <si>
    <t>SSXTHSV2760</t>
  </si>
  <si>
    <t>SSXTHSV2761</t>
  </si>
  <si>
    <t>SSXTHSV2762</t>
  </si>
  <si>
    <t>SSXTHSV2763</t>
  </si>
  <si>
    <t>SSXTHSV2764</t>
  </si>
  <si>
    <t>SSXTHSV2765</t>
  </si>
  <si>
    <t>SSXTHSV2766</t>
  </si>
  <si>
    <t>SSXTHSV2767</t>
  </si>
  <si>
    <t>SSXTHSV2768</t>
  </si>
  <si>
    <t>SSXTHSV2769</t>
  </si>
  <si>
    <t>SSXTHSV2770</t>
  </si>
  <si>
    <t>SSXTHSV2771</t>
  </si>
  <si>
    <t>SSXTHSV2772</t>
  </si>
  <si>
    <t>SSXTHSV2773</t>
  </si>
  <si>
    <t>SSXTHSV2774</t>
  </si>
  <si>
    <t>SSXTHSV2775</t>
  </si>
  <si>
    <t>SSXTHSV2776</t>
  </si>
  <si>
    <t>SSXTHSV2777</t>
  </si>
  <si>
    <t>SSXTHSV2778</t>
  </si>
  <si>
    <t>SSXTHSV2779</t>
  </si>
  <si>
    <t>SSXTHSV2780</t>
  </si>
  <si>
    <t>SSXTHSV2781</t>
  </si>
  <si>
    <t>SSXTHSV2782</t>
  </si>
  <si>
    <t>SSXTHSV2783</t>
  </si>
  <si>
    <t>SSXTHSV2784</t>
  </si>
  <si>
    <t>SSXTHSV2785</t>
  </si>
  <si>
    <t>SSXTHSV2786</t>
  </si>
  <si>
    <t>SSXTHSV2787</t>
  </si>
  <si>
    <t>SSXTHSV2788</t>
  </si>
  <si>
    <t>SSXTHSV2789</t>
  </si>
  <si>
    <t>SSXTHSV2790</t>
  </si>
  <si>
    <t>SSXTHSV2791</t>
  </si>
  <si>
    <t>SSXTHSV2792</t>
  </si>
  <si>
    <t>SSXTHSV2793</t>
  </si>
  <si>
    <t>SSXTHSV2794</t>
  </si>
  <si>
    <t>SSXTHSV2795</t>
  </si>
  <si>
    <t>SSXTHSV2796</t>
  </si>
  <si>
    <t>UDP70001</t>
  </si>
  <si>
    <t>UDP70002</t>
  </si>
  <si>
    <t>UDP70003</t>
  </si>
  <si>
    <t>UDP70004</t>
  </si>
  <si>
    <t>UDP70005</t>
  </si>
  <si>
    <t>UDP70006</t>
  </si>
  <si>
    <t>UDP70007</t>
  </si>
  <si>
    <t>UDP70008</t>
  </si>
  <si>
    <t>UDP70009</t>
  </si>
  <si>
    <t>UDP70010</t>
  </si>
  <si>
    <t>UDP70011</t>
  </si>
  <si>
    <t>UDP70012</t>
  </si>
  <si>
    <t>UDP70013</t>
  </si>
  <si>
    <t>UDP70014</t>
  </si>
  <si>
    <t>UDP70015</t>
  </si>
  <si>
    <t>UDP70016</t>
  </si>
  <si>
    <t>UDP70017</t>
  </si>
  <si>
    <t>UDP70018</t>
  </si>
  <si>
    <t>UDP70019</t>
  </si>
  <si>
    <t>UDP70020</t>
  </si>
  <si>
    <t>UDP70021</t>
  </si>
  <si>
    <t>UDP70022</t>
  </si>
  <si>
    <t>UDP70023</t>
  </si>
  <si>
    <t>UDP70024</t>
  </si>
  <si>
    <t>UDP70025</t>
  </si>
  <si>
    <t>UDP70026</t>
  </si>
  <si>
    <t>UDP70027</t>
  </si>
  <si>
    <t>UDP70028</t>
  </si>
  <si>
    <t>UDP70029</t>
  </si>
  <si>
    <t>UDP70030</t>
  </si>
  <si>
    <t>UDP70031</t>
  </si>
  <si>
    <t>UDP70032</t>
  </si>
  <si>
    <t>UDP70033</t>
  </si>
  <si>
    <t>UDP70034</t>
  </si>
  <si>
    <t>UDP70035</t>
  </si>
  <si>
    <t>UDP70036</t>
  </si>
  <si>
    <t>UDP70037</t>
  </si>
  <si>
    <t>UDP70038</t>
  </si>
  <si>
    <t>UDP70039</t>
  </si>
  <si>
    <t>UDP70040</t>
  </si>
  <si>
    <t>UDP70041</t>
  </si>
  <si>
    <t>UDP70042</t>
  </si>
  <si>
    <t>UDP70043</t>
  </si>
  <si>
    <t>UDP70044</t>
  </si>
  <si>
    <t>UDP70045</t>
  </si>
  <si>
    <t>UDP70046</t>
  </si>
  <si>
    <t>UDP70047</t>
  </si>
  <si>
    <t>UDP70048</t>
  </si>
  <si>
    <t>UDP70049</t>
  </si>
  <si>
    <t>UDP70050</t>
  </si>
  <si>
    <t>UDP70051</t>
  </si>
  <si>
    <t>UDP70052</t>
  </si>
  <si>
    <t>UDP70053</t>
  </si>
  <si>
    <t>UDP70054</t>
  </si>
  <si>
    <t>UDP70055</t>
  </si>
  <si>
    <t>UDP70056</t>
  </si>
  <si>
    <t>UDP70057</t>
  </si>
  <si>
    <t>UDP70058</t>
  </si>
  <si>
    <t>UDP70059</t>
  </si>
  <si>
    <t>UDP70060</t>
  </si>
  <si>
    <t>UDP70061</t>
  </si>
  <si>
    <t>UDP70062</t>
  </si>
  <si>
    <t>UDP70063</t>
  </si>
  <si>
    <t>UDP70064</t>
  </si>
  <si>
    <t>UDP70065</t>
  </si>
  <si>
    <t>UDP70066</t>
  </si>
  <si>
    <t>UDP70067</t>
  </si>
  <si>
    <t>UDP70068</t>
  </si>
  <si>
    <t>UDP70069</t>
  </si>
  <si>
    <t>UDP70070</t>
  </si>
  <si>
    <t>UDP70071</t>
  </si>
  <si>
    <t>UDP70072</t>
  </si>
  <si>
    <t>UDP70073</t>
  </si>
  <si>
    <t>UDP70074</t>
  </si>
  <si>
    <t>UDP70075</t>
  </si>
  <si>
    <t>UDP70076</t>
  </si>
  <si>
    <t>UDP70077</t>
  </si>
  <si>
    <t>UDP70078</t>
  </si>
  <si>
    <t>UDP70079</t>
  </si>
  <si>
    <t>UDP70080</t>
  </si>
  <si>
    <t>UDP70081</t>
  </si>
  <si>
    <t>UDP70082</t>
  </si>
  <si>
    <t>UDP70083</t>
  </si>
  <si>
    <t>UDP70084</t>
  </si>
  <si>
    <t>UDP70085</t>
  </si>
  <si>
    <t>UDP70086</t>
  </si>
  <si>
    <t>UDP70087</t>
  </si>
  <si>
    <t>UDP70088</t>
  </si>
  <si>
    <t>UDP70089</t>
  </si>
  <si>
    <t>UDP70090</t>
  </si>
  <si>
    <t>UDP70091</t>
  </si>
  <si>
    <t>UDP70092</t>
  </si>
  <si>
    <t>UDP70093</t>
  </si>
  <si>
    <t>UDP70094</t>
  </si>
  <si>
    <t>UDP70095</t>
  </si>
  <si>
    <t>UDP70096</t>
  </si>
  <si>
    <t>UDP70097</t>
  </si>
  <si>
    <t>UDP70098</t>
  </si>
  <si>
    <t>UDP70099</t>
  </si>
  <si>
    <t>UDP70100</t>
  </si>
  <si>
    <t>UDP70101</t>
  </si>
  <si>
    <t>UDP70102</t>
  </si>
  <si>
    <t>UDP70103</t>
  </si>
  <si>
    <t>UDP70104</t>
  </si>
  <si>
    <t>UDP70105</t>
  </si>
  <si>
    <t>UDP70106</t>
  </si>
  <si>
    <t>UDP70107</t>
  </si>
  <si>
    <t>UDP70108</t>
  </si>
  <si>
    <t>UDP70109</t>
  </si>
  <si>
    <t>UDP70110</t>
  </si>
  <si>
    <t>UDP70111</t>
  </si>
  <si>
    <t>UDP70112</t>
  </si>
  <si>
    <t>UDP70113</t>
  </si>
  <si>
    <t>UDP70114</t>
  </si>
  <si>
    <t>UDP70115</t>
  </si>
  <si>
    <t>UDP70116</t>
  </si>
  <si>
    <t>UDP70117</t>
  </si>
  <si>
    <t>UDP70118</t>
  </si>
  <si>
    <t>UDP70119</t>
  </si>
  <si>
    <t>UDP70120</t>
  </si>
  <si>
    <t>UDP70121</t>
  </si>
  <si>
    <t>UDP70122</t>
  </si>
  <si>
    <t>UDP70123</t>
  </si>
  <si>
    <t>UDP70124</t>
  </si>
  <si>
    <t>UDP70125</t>
  </si>
  <si>
    <t>UDP70126</t>
  </si>
  <si>
    <t>UDP70127</t>
  </si>
  <si>
    <t>UDP70128</t>
  </si>
  <si>
    <t>UDP70129</t>
  </si>
  <si>
    <t>UDP70130</t>
  </si>
  <si>
    <t>UDP70131</t>
  </si>
  <si>
    <t>UDP70132</t>
  </si>
  <si>
    <t>UDP70133</t>
  </si>
  <si>
    <t>UDP70134</t>
  </si>
  <si>
    <t>UDP70135</t>
  </si>
  <si>
    <t>UDP70136</t>
  </si>
  <si>
    <t>UDP70137</t>
  </si>
  <si>
    <t>UDP70138</t>
  </si>
  <si>
    <t>UDP70139</t>
  </si>
  <si>
    <t>UDP70140</t>
  </si>
  <si>
    <t>UDP70141</t>
  </si>
  <si>
    <t>UDP70142</t>
  </si>
  <si>
    <t>UDP70143</t>
  </si>
  <si>
    <t>UDP70144</t>
  </si>
  <si>
    <t>UDP70145</t>
  </si>
  <si>
    <t>UDP70146</t>
  </si>
  <si>
    <t>UDP70147</t>
  </si>
  <si>
    <t>UDP70148</t>
  </si>
  <si>
    <t>UDP70149</t>
  </si>
  <si>
    <t>UDP70150</t>
  </si>
  <si>
    <t>UDP70151</t>
  </si>
  <si>
    <t>UDP70152</t>
  </si>
  <si>
    <t>UDP70153</t>
  </si>
  <si>
    <t>UDP70154</t>
  </si>
  <si>
    <t>UDP70155</t>
  </si>
  <si>
    <t>UDP70156</t>
  </si>
  <si>
    <t>UDP70157</t>
  </si>
  <si>
    <t>UDP70158</t>
  </si>
  <si>
    <t>UDP70159</t>
  </si>
  <si>
    <t>UDP70160</t>
  </si>
  <si>
    <t>UDP70161</t>
  </si>
  <si>
    <t>UDP70162</t>
  </si>
  <si>
    <t>UDP70163</t>
  </si>
  <si>
    <t>UDP70164</t>
  </si>
  <si>
    <t>UDP70165</t>
  </si>
  <si>
    <t>UDP70166</t>
  </si>
  <si>
    <t>UDP70167</t>
  </si>
  <si>
    <t>UDP70168</t>
  </si>
  <si>
    <t>UDP70169</t>
  </si>
  <si>
    <t>UDP70170</t>
  </si>
  <si>
    <t>UDP70171</t>
  </si>
  <si>
    <t>UDP70172</t>
  </si>
  <si>
    <t>UDP70173</t>
  </si>
  <si>
    <t>UDP70174</t>
  </si>
  <si>
    <t>UDP70175</t>
  </si>
  <si>
    <t>UDP70176</t>
  </si>
  <si>
    <t>UDP70177</t>
  </si>
  <si>
    <t>UDP70178</t>
  </si>
  <si>
    <t>UDP70179</t>
  </si>
  <si>
    <t>UDP70180</t>
  </si>
  <si>
    <t>UDP70181</t>
  </si>
  <si>
    <t>UDP70182</t>
  </si>
  <si>
    <t>UDP70183</t>
  </si>
  <si>
    <t>UDP70184</t>
  </si>
  <si>
    <t>UDP70185</t>
  </si>
  <si>
    <t>UDP70186</t>
  </si>
  <si>
    <t>UDP70187</t>
  </si>
  <si>
    <t>UDP70188</t>
  </si>
  <si>
    <t>UDP70189</t>
  </si>
  <si>
    <t>UDP70190</t>
  </si>
  <si>
    <t>UDP70191</t>
  </si>
  <si>
    <t>UDP70192</t>
  </si>
  <si>
    <t>UDP70193</t>
  </si>
  <si>
    <t>UDP70194</t>
  </si>
  <si>
    <t>UDP70195</t>
  </si>
  <si>
    <t>UDP70196</t>
  </si>
  <si>
    <t>UDP70197</t>
  </si>
  <si>
    <t>UDP70198</t>
  </si>
  <si>
    <t>UDP70199</t>
  </si>
  <si>
    <t>UDP70200</t>
  </si>
  <si>
    <t>UDP70201</t>
  </si>
  <si>
    <t>UDP70202</t>
  </si>
  <si>
    <t>UDP70203</t>
  </si>
  <si>
    <t>UDP70204</t>
  </si>
  <si>
    <t>UDP70205</t>
  </si>
  <si>
    <t>UDP70206</t>
  </si>
  <si>
    <t>UDP70207</t>
  </si>
  <si>
    <t>UDP70208</t>
  </si>
  <si>
    <t>UDP70209</t>
  </si>
  <si>
    <t>UDP70210</t>
  </si>
  <si>
    <t>UDP70211</t>
  </si>
  <si>
    <t>UDP70212</t>
  </si>
  <si>
    <t>UDP70213</t>
  </si>
  <si>
    <t>UDP70214</t>
  </si>
  <si>
    <t>UDP70215</t>
  </si>
  <si>
    <t>UDP70216</t>
  </si>
  <si>
    <t>UDP70217</t>
  </si>
  <si>
    <t>UDP70218</t>
  </si>
  <si>
    <t>UDP70219</t>
  </si>
  <si>
    <t>UDP70220</t>
  </si>
  <si>
    <t>UDP70221</t>
  </si>
  <si>
    <t>UDP70222</t>
  </si>
  <si>
    <t>UDP70223</t>
  </si>
  <si>
    <t>UDP70224</t>
  </si>
  <si>
    <t>UDP70225</t>
  </si>
  <si>
    <t>UDP70226</t>
  </si>
  <si>
    <t>UDP70227</t>
  </si>
  <si>
    <t>UDP70228</t>
  </si>
  <si>
    <t>UDP70229</t>
  </si>
  <si>
    <t>UDP70230</t>
  </si>
  <si>
    <t>UDP70231</t>
  </si>
  <si>
    <t>UDP70232</t>
  </si>
  <si>
    <t>UDP70233</t>
  </si>
  <si>
    <t>UDP70234</t>
  </si>
  <si>
    <t>UDP70235</t>
  </si>
  <si>
    <t>UDP70236</t>
  </si>
  <si>
    <t>UDP70237</t>
  </si>
  <si>
    <t>UDP70238</t>
  </si>
  <si>
    <t>UDP70239</t>
  </si>
  <si>
    <t>UDP70240</t>
  </si>
  <si>
    <t>UDP70241</t>
  </si>
  <si>
    <t>UDP70242</t>
  </si>
  <si>
    <t>UDP70243</t>
  </si>
  <si>
    <t>UDP70244</t>
  </si>
  <si>
    <t>UDP70245</t>
  </si>
  <si>
    <t>UDP70246</t>
  </si>
  <si>
    <t>UDP70247</t>
  </si>
  <si>
    <t>UDP70248</t>
  </si>
  <si>
    <t>UDP70249</t>
  </si>
  <si>
    <t>UDP70250</t>
  </si>
  <si>
    <t>UDP70251</t>
  </si>
  <si>
    <t>UDP70252</t>
  </si>
  <si>
    <t>UDP70252V2</t>
  </si>
  <si>
    <t>UDP70253</t>
  </si>
  <si>
    <t>UDP70254</t>
  </si>
  <si>
    <t>UDP70255</t>
  </si>
  <si>
    <t>UDP70256</t>
  </si>
  <si>
    <t>UDP70257</t>
  </si>
  <si>
    <t>UDP70258</t>
  </si>
  <si>
    <t>UDP70258V2</t>
  </si>
  <si>
    <t>UDP70259</t>
  </si>
  <si>
    <t>UDP70260</t>
  </si>
  <si>
    <t>UDP70261</t>
  </si>
  <si>
    <t>UDP70262</t>
  </si>
  <si>
    <t>UDP70263</t>
  </si>
  <si>
    <t>UDP70264</t>
  </si>
  <si>
    <t>UDP70265</t>
  </si>
  <si>
    <t>UDP70266</t>
  </si>
  <si>
    <t>UDP70267</t>
  </si>
  <si>
    <t>UDP70268</t>
  </si>
  <si>
    <t>UDP70269</t>
  </si>
  <si>
    <t>UDP70270</t>
  </si>
  <si>
    <t>UDP70271</t>
  </si>
  <si>
    <t>UDP70272</t>
  </si>
  <si>
    <t>UDP70273</t>
  </si>
  <si>
    <t>UDP70274</t>
  </si>
  <si>
    <t>UDP70275</t>
  </si>
  <si>
    <t>UDP70276</t>
  </si>
  <si>
    <t>UDP70277</t>
  </si>
  <si>
    <t>UDP70278</t>
  </si>
  <si>
    <t>UDP70279</t>
  </si>
  <si>
    <t>UDP70280</t>
  </si>
  <si>
    <t>UDP70281</t>
  </si>
  <si>
    <t>UDP70282</t>
  </si>
  <si>
    <t>UDP70283</t>
  </si>
  <si>
    <t>UDP70284</t>
  </si>
  <si>
    <t>UDP70285</t>
  </si>
  <si>
    <t>UDP70286</t>
  </si>
  <si>
    <t>UDP70287</t>
  </si>
  <si>
    <t>UDP70288</t>
  </si>
  <si>
    <t>UDP70289</t>
  </si>
  <si>
    <t>UDP70289V2</t>
  </si>
  <si>
    <t>UDP70290</t>
  </si>
  <si>
    <t>UDP70290V2</t>
  </si>
  <si>
    <t>UDP70291</t>
  </si>
  <si>
    <t>UDP70291V2</t>
  </si>
  <si>
    <t>UDP70292</t>
  </si>
  <si>
    <t>UDP70293</t>
  </si>
  <si>
    <t>UDP70294</t>
  </si>
  <si>
    <t>UDP70295</t>
  </si>
  <si>
    <t>UDP70296</t>
  </si>
  <si>
    <t>UDP70297</t>
  </si>
  <si>
    <t>UDP70298</t>
  </si>
  <si>
    <t>UDP70299</t>
  </si>
  <si>
    <t>UDP70300</t>
  </si>
  <si>
    <t>UDP70301</t>
  </si>
  <si>
    <t>UDP70301V2</t>
  </si>
  <si>
    <t>UDP70302</t>
  </si>
  <si>
    <t>UDP70303</t>
  </si>
  <si>
    <t>UDP70304</t>
  </si>
  <si>
    <t>UDP70305</t>
  </si>
  <si>
    <t>UDP70306</t>
  </si>
  <si>
    <t>UDP70307</t>
  </si>
  <si>
    <t>UDP70308</t>
  </si>
  <si>
    <t>UDP70309</t>
  </si>
  <si>
    <t>UDP70310</t>
  </si>
  <si>
    <t>UDP70311</t>
  </si>
  <si>
    <t>UDP70312</t>
  </si>
  <si>
    <t>UDP70313</t>
  </si>
  <si>
    <t>UDP70314</t>
  </si>
  <si>
    <t>UDP70315</t>
  </si>
  <si>
    <t>UDP70316</t>
  </si>
  <si>
    <t>UDP70317</t>
  </si>
  <si>
    <t>UDP70318</t>
  </si>
  <si>
    <t>UDP70319</t>
  </si>
  <si>
    <t>UDP70320</t>
  </si>
  <si>
    <t>UDP70321</t>
  </si>
  <si>
    <t>UDP70322</t>
  </si>
  <si>
    <t>UDP70323</t>
  </si>
  <si>
    <t>UDP70324</t>
  </si>
  <si>
    <t>UDP70325</t>
  </si>
  <si>
    <t>UDP70326</t>
  </si>
  <si>
    <t>UDP70327</t>
  </si>
  <si>
    <t>UDP70328</t>
  </si>
  <si>
    <t>UDP70329</t>
  </si>
  <si>
    <t>UDP70330</t>
  </si>
  <si>
    <t>UDP70331</t>
  </si>
  <si>
    <t>UDP70332</t>
  </si>
  <si>
    <t>UDP70333</t>
  </si>
  <si>
    <t>UDP70334</t>
  </si>
  <si>
    <t>UDP70335</t>
  </si>
  <si>
    <t>UDP70336</t>
  </si>
  <si>
    <t>UDP70337</t>
  </si>
  <si>
    <t>UDP70338</t>
  </si>
  <si>
    <t>UDP70339</t>
  </si>
  <si>
    <t>UDP70340</t>
  </si>
  <si>
    <t>UDP70341</t>
  </si>
  <si>
    <t>UDP70342</t>
  </si>
  <si>
    <t>UDP70343</t>
  </si>
  <si>
    <t>UDP70344</t>
  </si>
  <si>
    <t>UDP70345</t>
  </si>
  <si>
    <t>UDP70346</t>
  </si>
  <si>
    <t>UDP70347</t>
  </si>
  <si>
    <t>UDP70348</t>
  </si>
  <si>
    <t>UDP70349</t>
  </si>
  <si>
    <t>UDP70350</t>
  </si>
  <si>
    <t>UDP70351</t>
  </si>
  <si>
    <t>UDP70352</t>
  </si>
  <si>
    <t>UDP70353</t>
  </si>
  <si>
    <t>UDP70354</t>
  </si>
  <si>
    <t>UDP70355</t>
  </si>
  <si>
    <t>UDP70356</t>
  </si>
  <si>
    <t>UDP70357</t>
  </si>
  <si>
    <t>UDP70358</t>
  </si>
  <si>
    <t>UDP70359</t>
  </si>
  <si>
    <t>UDP70360</t>
  </si>
  <si>
    <t>UDP70361</t>
  </si>
  <si>
    <t>UDP70362</t>
  </si>
  <si>
    <t>UDP70363</t>
  </si>
  <si>
    <t>UDP70364</t>
  </si>
  <si>
    <t>UDP70365</t>
  </si>
  <si>
    <t>UDP70366</t>
  </si>
  <si>
    <t>UDP70367</t>
  </si>
  <si>
    <t>UDP70368</t>
  </si>
  <si>
    <t>UDP70369</t>
  </si>
  <si>
    <t>UDP70370</t>
  </si>
  <si>
    <t>UDP70371</t>
  </si>
  <si>
    <t>UDP70372</t>
  </si>
  <si>
    <t>UDP70373</t>
  </si>
  <si>
    <t>UDP70374</t>
  </si>
  <si>
    <t>UDP70375</t>
  </si>
  <si>
    <t>UDP70376</t>
  </si>
  <si>
    <t>UDP70377</t>
  </si>
  <si>
    <t>UDP70378</t>
  </si>
  <si>
    <t>UDP70379</t>
  </si>
  <si>
    <t>UDP70380</t>
  </si>
  <si>
    <t>UDP70381</t>
  </si>
  <si>
    <t>UDP70382</t>
  </si>
  <si>
    <t>UDP70383</t>
  </si>
  <si>
    <t>UDP70384</t>
  </si>
  <si>
    <t>ILLUDP70001</t>
  </si>
  <si>
    <t>ILLUDP70002</t>
  </si>
  <si>
    <t>ILLUDP70003</t>
  </si>
  <si>
    <t>ILLUDP70004</t>
  </si>
  <si>
    <t>ILLUDP70005</t>
  </si>
  <si>
    <t>ILLUDP70006</t>
  </si>
  <si>
    <t>ILLUDP70007</t>
  </si>
  <si>
    <t>ILLUDP70008</t>
  </si>
  <si>
    <t>ILLUDP70009</t>
  </si>
  <si>
    <t>ILLUDP70010</t>
  </si>
  <si>
    <t>ILLUDP70011</t>
  </si>
  <si>
    <t>ILLUDP70012</t>
  </si>
  <si>
    <t>ILLUDP70013</t>
  </si>
  <si>
    <t>ILLUDP70014</t>
  </si>
  <si>
    <t>ILLUDP70015</t>
  </si>
  <si>
    <t>ILLUDP70016</t>
  </si>
  <si>
    <t>ILLUDP70017</t>
  </si>
  <si>
    <t>ILLUDP70018</t>
  </si>
  <si>
    <t>ILLUDP70019</t>
  </si>
  <si>
    <t>ILLUDP70020</t>
  </si>
  <si>
    <t>ILLUDP70021</t>
  </si>
  <si>
    <t>ILLUDP70022</t>
  </si>
  <si>
    <t>ILLUDP70023</t>
  </si>
  <si>
    <t>ILLUDP70024</t>
  </si>
  <si>
    <t>ILLUDP70025</t>
  </si>
  <si>
    <t>ILLUDP70026</t>
  </si>
  <si>
    <t>ILLUDP70027</t>
  </si>
  <si>
    <t>ILLUDP70028</t>
  </si>
  <si>
    <t>ILLUDP70029</t>
  </si>
  <si>
    <t>ILLUDP70030</t>
  </si>
  <si>
    <t>ILLUDP70031</t>
  </si>
  <si>
    <t>ILLUDP70032</t>
  </si>
  <si>
    <t>ILLUDP70033</t>
  </si>
  <si>
    <t>ILLUDP70034</t>
  </si>
  <si>
    <t>ILLUDP70035</t>
  </si>
  <si>
    <t>ILLUDP70036</t>
  </si>
  <si>
    <t>ILLUDP70037</t>
  </si>
  <si>
    <t>ILLUDP70038</t>
  </si>
  <si>
    <t>ILLUDP70039</t>
  </si>
  <si>
    <t>ILLUDP70040</t>
  </si>
  <si>
    <t>ILLUDP70041</t>
  </si>
  <si>
    <t>ILLUDP70042</t>
  </si>
  <si>
    <t>ILLUDP70043</t>
  </si>
  <si>
    <t>ILLUDP70044</t>
  </si>
  <si>
    <t>ILLUDP70045</t>
  </si>
  <si>
    <t>ILLUDP70046</t>
  </si>
  <si>
    <t>ILLUDP70047</t>
  </si>
  <si>
    <t>ILLUDP70048</t>
  </si>
  <si>
    <t>ILLUDP70049</t>
  </si>
  <si>
    <t>ILLUDP70050</t>
  </si>
  <si>
    <t>ILLUDP70051</t>
  </si>
  <si>
    <t>ILLUDP70052</t>
  </si>
  <si>
    <t>ILLUDP70053</t>
  </si>
  <si>
    <t>ILLUDP70054</t>
  </si>
  <si>
    <t>ILLUDP70055</t>
  </si>
  <si>
    <t>ILLUDP70056</t>
  </si>
  <si>
    <t>ILLUDP70057</t>
  </si>
  <si>
    <t>ILLUDP70058</t>
  </si>
  <si>
    <t>ILLUDP70059</t>
  </si>
  <si>
    <t>ILLUDP70060</t>
  </si>
  <si>
    <t>ILLUDP70061</t>
  </si>
  <si>
    <t>ILLUDP70062</t>
  </si>
  <si>
    <t>ILLUDP70063</t>
  </si>
  <si>
    <t>ILLUDP70064</t>
  </si>
  <si>
    <t>ILLUDP70065</t>
  </si>
  <si>
    <t>ILLUDP70066</t>
  </si>
  <si>
    <t>ILLUDP70067</t>
  </si>
  <si>
    <t>ILLUDP70068</t>
  </si>
  <si>
    <t>ILLUDP70069</t>
  </si>
  <si>
    <t>ILLUDP70070</t>
  </si>
  <si>
    <t>ILLUDP70071</t>
  </si>
  <si>
    <t>ILLUDP70072</t>
  </si>
  <si>
    <t>ILLUDP70073</t>
  </si>
  <si>
    <t>ILLUDP70074</t>
  </si>
  <si>
    <t>ILLUDP70075</t>
  </si>
  <si>
    <t>ILLUDP70076</t>
  </si>
  <si>
    <t>ILLUDP70077</t>
  </si>
  <si>
    <t>ILLUDP70078</t>
  </si>
  <si>
    <t>ILLUDP70079</t>
  </si>
  <si>
    <t>ILLUDP70080</t>
  </si>
  <si>
    <t>ILLUDP70081</t>
  </si>
  <si>
    <t>ILLUDP70082</t>
  </si>
  <si>
    <t>ILLUDP70083</t>
  </si>
  <si>
    <t>ILLUDP70084</t>
  </si>
  <si>
    <t>ILLUDP70085</t>
  </si>
  <si>
    <t>ILLUDP70086</t>
  </si>
  <si>
    <t>ILLUDP70087</t>
  </si>
  <si>
    <t>ILLUDP70088</t>
  </si>
  <si>
    <t>ILLUDP70089</t>
  </si>
  <si>
    <t>ILLUDP70090</t>
  </si>
  <si>
    <t>ILLUDP70091</t>
  </si>
  <si>
    <t>ILLUDP70092</t>
  </si>
  <si>
    <t>ILLUDP70093</t>
  </si>
  <si>
    <t>ILLUDP70094</t>
  </si>
  <si>
    <t>ILLUDP70095</t>
  </si>
  <si>
    <t>ILLUDP70096</t>
  </si>
  <si>
    <t>ILLUDP70097</t>
  </si>
  <si>
    <t>ILLUDP70098</t>
  </si>
  <si>
    <t>ILLUDP70099</t>
  </si>
  <si>
    <t>ILLUDP70100</t>
  </si>
  <si>
    <t>ILLUDP70101</t>
  </si>
  <si>
    <t>ILLUDP70102</t>
  </si>
  <si>
    <t>ILLUDP70103</t>
  </si>
  <si>
    <t>ILLUDP70104</t>
  </si>
  <si>
    <t>ILLUDP70105</t>
  </si>
  <si>
    <t>ILLUDP70106</t>
  </si>
  <si>
    <t>ILLUDP70107</t>
  </si>
  <si>
    <t>ILLUDP70108</t>
  </si>
  <si>
    <t>ILLUDP70109</t>
  </si>
  <si>
    <t>ILLUDP70110</t>
  </si>
  <si>
    <t>ILLUDP70111</t>
  </si>
  <si>
    <t>ILLUDP70112</t>
  </si>
  <si>
    <t>ILLUDP70113</t>
  </si>
  <si>
    <t>ILLUDP70114</t>
  </si>
  <si>
    <t>ILLUDP70115</t>
  </si>
  <si>
    <t>ILLUDP70116</t>
  </si>
  <si>
    <t>ILLUDP70117</t>
  </si>
  <si>
    <t>ILLUDP70118</t>
  </si>
  <si>
    <t>ILLUDP70119</t>
  </si>
  <si>
    <t>ILLUDP70120</t>
  </si>
  <si>
    <t>ILLUDP70121</t>
  </si>
  <si>
    <t>ILLUDP70122</t>
  </si>
  <si>
    <t>ILLUDP70123</t>
  </si>
  <si>
    <t>ILLUDP70124</t>
  </si>
  <si>
    <t>ILLUDP70125</t>
  </si>
  <si>
    <t>ILLUDP70126</t>
  </si>
  <si>
    <t>ILLUDP70127</t>
  </si>
  <si>
    <t>ILLUDP70128</t>
  </si>
  <si>
    <t>ILLUDP70129</t>
  </si>
  <si>
    <t>ILLUDP70130</t>
  </si>
  <si>
    <t>ILLUDP70131</t>
  </si>
  <si>
    <t>ILLUDP70132</t>
  </si>
  <si>
    <t>ILLUDP70133</t>
  </si>
  <si>
    <t>ILLUDP70134</t>
  </si>
  <si>
    <t>ILLUDP70135</t>
  </si>
  <si>
    <t>ILLUDP70136</t>
  </si>
  <si>
    <t>ILLUDP70137</t>
  </si>
  <si>
    <t>ILLUDP70138</t>
  </si>
  <si>
    <t>ILLUDP70139</t>
  </si>
  <si>
    <t>ILLUDP70140</t>
  </si>
  <si>
    <t>ILLUDP70141</t>
  </si>
  <si>
    <t>ILLUDP70142</t>
  </si>
  <si>
    <t>ILLUDP70143</t>
  </si>
  <si>
    <t>ILLUDP70144</t>
  </si>
  <si>
    <t>ILLUDP70145</t>
  </si>
  <si>
    <t>ILLUDP70146</t>
  </si>
  <si>
    <t>ILLUDP70147</t>
  </si>
  <si>
    <t>ILLUDP70148</t>
  </si>
  <si>
    <t>ILLUDP70149</t>
  </si>
  <si>
    <t>ILLUDP70150</t>
  </si>
  <si>
    <t>ILLUDP70151</t>
  </si>
  <si>
    <t>ILLUDP70152</t>
  </si>
  <si>
    <t>ILLUDP70153</t>
  </si>
  <si>
    <t>ILLUDP70154</t>
  </si>
  <si>
    <t>ILLUDP70155</t>
  </si>
  <si>
    <t>ILLUDP70156</t>
  </si>
  <si>
    <t>ILLUDP70157</t>
  </si>
  <si>
    <t>ILLUDP70158</t>
  </si>
  <si>
    <t>ILLUDP70159</t>
  </si>
  <si>
    <t>ILLUDP70160</t>
  </si>
  <si>
    <t>ILLUDP70161</t>
  </si>
  <si>
    <t>ILLUDP70162</t>
  </si>
  <si>
    <t>ILLUDP70163</t>
  </si>
  <si>
    <t>ILLUDP70164</t>
  </si>
  <si>
    <t>ILLUDP70165</t>
  </si>
  <si>
    <t>ILLUDP70166</t>
  </si>
  <si>
    <t>ILLUDP70167</t>
  </si>
  <si>
    <t>ILLUDP70168</t>
  </si>
  <si>
    <t>ILLUDP70169</t>
  </si>
  <si>
    <t>ILLUDP70170</t>
  </si>
  <si>
    <t>ILLUDP70171</t>
  </si>
  <si>
    <t>ILLUDP70172</t>
  </si>
  <si>
    <t>ILLUDP70173</t>
  </si>
  <si>
    <t>ILLUDP70174</t>
  </si>
  <si>
    <t>ILLUDP70175</t>
  </si>
  <si>
    <t>ILLUDP70176</t>
  </si>
  <si>
    <t>ILLUDP70177</t>
  </si>
  <si>
    <t>ILLUDP70178</t>
  </si>
  <si>
    <t>ILLUDP70179</t>
  </si>
  <si>
    <t>ILLUDP70180</t>
  </si>
  <si>
    <t>ILLUDP70181</t>
  </si>
  <si>
    <t>ILLUDP70182</t>
  </si>
  <si>
    <t>ILLUDP70183</t>
  </si>
  <si>
    <t>ILLUDP70184</t>
  </si>
  <si>
    <t>ILLUDP70185</t>
  </si>
  <si>
    <t>ILLUDP70186</t>
  </si>
  <si>
    <t>ILLUDP70187</t>
  </si>
  <si>
    <t>ILLUDP70188</t>
  </si>
  <si>
    <t>ILLUDP70189</t>
  </si>
  <si>
    <t>ILLUDP70190</t>
  </si>
  <si>
    <t>ILLUDP70191</t>
  </si>
  <si>
    <t>ILLUDP70192</t>
  </si>
  <si>
    <t>ILLUDP70193</t>
  </si>
  <si>
    <t>ILLUDP70194</t>
  </si>
  <si>
    <t>ILLUDP70195</t>
  </si>
  <si>
    <t>ILLUDP70196</t>
  </si>
  <si>
    <t>ILLUDP70197</t>
  </si>
  <si>
    <t>ILLUDP70198</t>
  </si>
  <si>
    <t>ILLUDP70199</t>
  </si>
  <si>
    <t>ILLUDP70200</t>
  </si>
  <si>
    <t>ILLUDP70201</t>
  </si>
  <si>
    <t>ILLUDP70202</t>
  </si>
  <si>
    <t>ILLUDP70203</t>
  </si>
  <si>
    <t>ILLUDP70204</t>
  </si>
  <si>
    <t>ILLUDP70205</t>
  </si>
  <si>
    <t>ILLUDP70206</t>
  </si>
  <si>
    <t>ILLUDP70207</t>
  </si>
  <si>
    <t>ILLUDP70208</t>
  </si>
  <si>
    <t>ILLUDP70209</t>
  </si>
  <si>
    <t>ILLUDP70210</t>
  </si>
  <si>
    <t>ILLUDP70211</t>
  </si>
  <si>
    <t>ILLUDP70212</t>
  </si>
  <si>
    <t>ILLUDP70213</t>
  </si>
  <si>
    <t>ILLUDP70214</t>
  </si>
  <si>
    <t>ILLUDP70215</t>
  </si>
  <si>
    <t>ILLUDP70216</t>
  </si>
  <si>
    <t>ILLUDP70217</t>
  </si>
  <si>
    <t>ILLUDP70218</t>
  </si>
  <si>
    <t>ILLUDP70219</t>
  </si>
  <si>
    <t>ILLUDP70220</t>
  </si>
  <si>
    <t>ILLUDP70221</t>
  </si>
  <si>
    <t>ILLUDP70222</t>
  </si>
  <si>
    <t>ILLUDP70223</t>
  </si>
  <si>
    <t>ILLUDP70224</t>
  </si>
  <si>
    <t>ILLUDP70225</t>
  </si>
  <si>
    <t>ILLUDP70226</t>
  </si>
  <si>
    <t>ILLUDP70227</t>
  </si>
  <si>
    <t>ILLUDP70228</t>
  </si>
  <si>
    <t>ILLUDP70229</t>
  </si>
  <si>
    <t>ILLUDP70230</t>
  </si>
  <si>
    <t>ILLUDP70231</t>
  </si>
  <si>
    <t>ILLUDP70232</t>
  </si>
  <si>
    <t>ILLUDP70233</t>
  </si>
  <si>
    <t>ILLUDP70234</t>
  </si>
  <si>
    <t>ILLUDP70235</t>
  </si>
  <si>
    <t>ILLUDP70236</t>
  </si>
  <si>
    <t>ILLUDP70237</t>
  </si>
  <si>
    <t>ILLUDP70238</t>
  </si>
  <si>
    <t>ILLUDP70239</t>
  </si>
  <si>
    <t>ILLUDP70240</t>
  </si>
  <si>
    <t>ILLUDP70241</t>
  </si>
  <si>
    <t>ILLUDP70242</t>
  </si>
  <si>
    <t>ILLUDP70243</t>
  </si>
  <si>
    <t>ILLUDP70244</t>
  </si>
  <si>
    <t>ILLUDP70245</t>
  </si>
  <si>
    <t>ILLUDP70246</t>
  </si>
  <si>
    <t>ILLUDP70247</t>
  </si>
  <si>
    <t>ILLUDP70248</t>
  </si>
  <si>
    <t>ILLUDP70249</t>
  </si>
  <si>
    <t>ILLUDP70250</t>
  </si>
  <si>
    <t>ILLUDP70251</t>
  </si>
  <si>
    <t>ILLUDP70252</t>
  </si>
  <si>
    <t>ILLUDP70253</t>
  </si>
  <si>
    <t>ILLUDP70254</t>
  </si>
  <si>
    <t>ILLUDP70255</t>
  </si>
  <si>
    <t>ILLUDP70256</t>
  </si>
  <si>
    <t>ILLUDP70257</t>
  </si>
  <si>
    <t>ILLUDP70258</t>
  </si>
  <si>
    <t>ILLUDP70259</t>
  </si>
  <si>
    <t>ILLUDP70260</t>
  </si>
  <si>
    <t>ILLUDP70261</t>
  </si>
  <si>
    <t>ILLUDP70262</t>
  </si>
  <si>
    <t>ILLUDP70263</t>
  </si>
  <si>
    <t>ILLUDP70264</t>
  </si>
  <si>
    <t>ILLUDP70265</t>
  </si>
  <si>
    <t>ILLUDP70266</t>
  </si>
  <si>
    <t>ILLUDP70267</t>
  </si>
  <si>
    <t>ILLUDP70268</t>
  </si>
  <si>
    <t>ILLUDP70269</t>
  </si>
  <si>
    <t>ILLUDP70270</t>
  </si>
  <si>
    <t>ILLUDP70271</t>
  </si>
  <si>
    <t>ILLUDP70272</t>
  </si>
  <si>
    <t>ILLUDP70273</t>
  </si>
  <si>
    <t>ILLUDP70274</t>
  </si>
  <si>
    <t>ILLUDP70275</t>
  </si>
  <si>
    <t>ILLUDP70276</t>
  </si>
  <si>
    <t>ILLUDP70277</t>
  </si>
  <si>
    <t>ILLUDP70278</t>
  </si>
  <si>
    <t>ILLUDP70279</t>
  </si>
  <si>
    <t>ILLUDP70280</t>
  </si>
  <si>
    <t>ILLUDP70281</t>
  </si>
  <si>
    <t>ILLUDP70282</t>
  </si>
  <si>
    <t>ILLUDP70283</t>
  </si>
  <si>
    <t>ILLUDP70284</t>
  </si>
  <si>
    <t>ILLUDP70285</t>
  </si>
  <si>
    <t>ILLUDP70286</t>
  </si>
  <si>
    <t>ILLUDP70287</t>
  </si>
  <si>
    <t>ILLUDP70288</t>
  </si>
  <si>
    <t>ILLUDP70289</t>
  </si>
  <si>
    <t>ILLUDP70290</t>
  </si>
  <si>
    <t>ILLUDP70291</t>
  </si>
  <si>
    <t>ILLUDP70292</t>
  </si>
  <si>
    <t>ILLUDP70293</t>
  </si>
  <si>
    <t>ILLUDP70294</t>
  </si>
  <si>
    <t>ILLUDP70295</t>
  </si>
  <si>
    <t>ILLUDP70296</t>
  </si>
  <si>
    <t>ILLUDP70297</t>
  </si>
  <si>
    <t>ILLUDP70298</t>
  </si>
  <si>
    <t>ILLUDP70299</t>
  </si>
  <si>
    <t>ILLUDP70300</t>
  </si>
  <si>
    <t>ILLUDP70301</t>
  </si>
  <si>
    <t>ILLUDP70302</t>
  </si>
  <si>
    <t>ILLUDP70303</t>
  </si>
  <si>
    <t>ILLUDP70304</t>
  </si>
  <si>
    <t>ILLUDP70305</t>
  </si>
  <si>
    <t>ILLUDP70306</t>
  </si>
  <si>
    <t>ILLUDP70307</t>
  </si>
  <si>
    <t>ILLUDP70308</t>
  </si>
  <si>
    <t>ILLUDP70309</t>
  </si>
  <si>
    <t>ILLUDP70310</t>
  </si>
  <si>
    <t>ILLUDP70311</t>
  </si>
  <si>
    <t>ILLUDP70312</t>
  </si>
  <si>
    <t>ILLUDP70313</t>
  </si>
  <si>
    <t>ILLUDP70314</t>
  </si>
  <si>
    <t>ILLUDP70315</t>
  </si>
  <si>
    <t>ILLUDP70316</t>
  </si>
  <si>
    <t>ILLUDP70317</t>
  </si>
  <si>
    <t>ILLUDP70318</t>
  </si>
  <si>
    <t>ILLUDP70319</t>
  </si>
  <si>
    <t>ILLUDP70320</t>
  </si>
  <si>
    <t>ILLUDP70321</t>
  </si>
  <si>
    <t>ILLUDP70322</t>
  </si>
  <si>
    <t>ILLUDP70323</t>
  </si>
  <si>
    <t>ILLUDP70324</t>
  </si>
  <si>
    <t>ILLUDP70325</t>
  </si>
  <si>
    <t>ILLUDP70326</t>
  </si>
  <si>
    <t>ILLUDP70327</t>
  </si>
  <si>
    <t>ILLUDP70328</t>
  </si>
  <si>
    <t>ILLUDP70329</t>
  </si>
  <si>
    <t>ILLUDP70330</t>
  </si>
  <si>
    <t>ILLUDP70331</t>
  </si>
  <si>
    <t>ILLUDP70332</t>
  </si>
  <si>
    <t>ILLUDP70333</t>
  </si>
  <si>
    <t>ILLUDP70334</t>
  </si>
  <si>
    <t>ILLUDP70335</t>
  </si>
  <si>
    <t>ILLUDP70336</t>
  </si>
  <si>
    <t>ILLUDP70337</t>
  </si>
  <si>
    <t>ILLUDP70338</t>
  </si>
  <si>
    <t>ILLUDP70339</t>
  </si>
  <si>
    <t>ILLUDP70340</t>
  </si>
  <si>
    <t>ILLUDP70341</t>
  </si>
  <si>
    <t>ILLUDP70342</t>
  </si>
  <si>
    <t>ILLUDP70343</t>
  </si>
  <si>
    <t>ILLUDP70344</t>
  </si>
  <si>
    <t>ILLUDP70345</t>
  </si>
  <si>
    <t>ILLUDP70346</t>
  </si>
  <si>
    <t>ILLUDP70347</t>
  </si>
  <si>
    <t>ILLUDP70348</t>
  </si>
  <si>
    <t>ILLUDP70349</t>
  </si>
  <si>
    <t>ILLUDP70350</t>
  </si>
  <si>
    <t>ILLUDP70351</t>
  </si>
  <si>
    <t>ILLUDP70352</t>
  </si>
  <si>
    <t>ILLUDP70353</t>
  </si>
  <si>
    <t>ILLUDP70354</t>
  </si>
  <si>
    <t>ILLUDP70355</t>
  </si>
  <si>
    <t>ILLUDP70356</t>
  </si>
  <si>
    <t>ILLUDP70357</t>
  </si>
  <si>
    <t>ILLUDP70358</t>
  </si>
  <si>
    <t>ILLUDP70359</t>
  </si>
  <si>
    <t>ILLUDP70360</t>
  </si>
  <si>
    <t>ILLUDP70361</t>
  </si>
  <si>
    <t>ILLUDP70362</t>
  </si>
  <si>
    <t>ILLUDP70363</t>
  </si>
  <si>
    <t>ILLUDP70364</t>
  </si>
  <si>
    <t>ILLUDP70365</t>
  </si>
  <si>
    <t>ILLUDP70366</t>
  </si>
  <si>
    <t>ILLUDP70367</t>
  </si>
  <si>
    <t>ILLUDP70368</t>
  </si>
  <si>
    <t>ILLUDP70369</t>
  </si>
  <si>
    <t>ILLUDP70370</t>
  </si>
  <si>
    <t>ILLUDP70371</t>
  </si>
  <si>
    <t>ILLUDP70372</t>
  </si>
  <si>
    <t>ILLUDP70373</t>
  </si>
  <si>
    <t>ILLUDP70374</t>
  </si>
  <si>
    <t>ILLUDP70375</t>
  </si>
  <si>
    <t>ILLUDP70376</t>
  </si>
  <si>
    <t>ILLUDP70377</t>
  </si>
  <si>
    <t>ILLUDP70378</t>
  </si>
  <si>
    <t>ILLUDP70379</t>
  </si>
  <si>
    <t>ILLUDP70380</t>
  </si>
  <si>
    <t>ILLUDP70381</t>
  </si>
  <si>
    <t>ILLUDP70382</t>
  </si>
  <si>
    <t>ILLUDP70383</t>
  </si>
  <si>
    <t>ILLUDP70384</t>
  </si>
  <si>
    <t>SA701</t>
  </si>
  <si>
    <t>SA702</t>
  </si>
  <si>
    <t>SA703</t>
  </si>
  <si>
    <t>SA704</t>
  </si>
  <si>
    <t>SA705</t>
  </si>
  <si>
    <t>SA706</t>
  </si>
  <si>
    <t>SA707</t>
  </si>
  <si>
    <t>SA708</t>
  </si>
  <si>
    <t>SA709</t>
  </si>
  <si>
    <t>SA710</t>
  </si>
  <si>
    <t>SA711</t>
  </si>
  <si>
    <t>SA712</t>
  </si>
  <si>
    <t>SB701</t>
  </si>
  <si>
    <t>SB702</t>
  </si>
  <si>
    <t>SB703</t>
  </si>
  <si>
    <t>SB704</t>
  </si>
  <si>
    <t>SB705</t>
  </si>
  <si>
    <t>SB706</t>
  </si>
  <si>
    <t>SB707</t>
  </si>
  <si>
    <t>SB708</t>
  </si>
  <si>
    <t>SB709</t>
  </si>
  <si>
    <t>SB710</t>
  </si>
  <si>
    <t>SB711</t>
  </si>
  <si>
    <t>SB712</t>
  </si>
  <si>
    <t>SC701</t>
  </si>
  <si>
    <t>SC702</t>
  </si>
  <si>
    <t>SC703</t>
  </si>
  <si>
    <t>SC704</t>
  </si>
  <si>
    <t>SC705</t>
  </si>
  <si>
    <t>SC706</t>
  </si>
  <si>
    <t>SC707</t>
  </si>
  <si>
    <t>SC708</t>
  </si>
  <si>
    <t>SC709</t>
  </si>
  <si>
    <t>SC710</t>
  </si>
  <si>
    <t>SC711</t>
  </si>
  <si>
    <t>SC712</t>
  </si>
  <si>
    <t>SD701</t>
  </si>
  <si>
    <t>SD702</t>
  </si>
  <si>
    <t>SD703</t>
  </si>
  <si>
    <t>SD704</t>
  </si>
  <si>
    <t>SD705</t>
  </si>
  <si>
    <t>SD706</t>
  </si>
  <si>
    <t>SD707</t>
  </si>
  <si>
    <t>SD708</t>
  </si>
  <si>
    <t>SD709</t>
  </si>
  <si>
    <t>SD710</t>
  </si>
  <si>
    <t>SD711</t>
  </si>
  <si>
    <t>SD712</t>
  </si>
  <si>
    <t>DSP70577</t>
  </si>
  <si>
    <t>DSP70578</t>
  </si>
  <si>
    <t>DSP70579</t>
  </si>
  <si>
    <t>DSP70580</t>
  </si>
  <si>
    <t>DSP70581</t>
  </si>
  <si>
    <t>DSP70582</t>
  </si>
  <si>
    <t>DSP70583</t>
  </si>
  <si>
    <t>DSP70584</t>
  </si>
  <si>
    <t>DSP70585</t>
  </si>
  <si>
    <t>DSP70586</t>
  </si>
  <si>
    <t>DSP70587</t>
  </si>
  <si>
    <t>DSP70588</t>
  </si>
  <si>
    <t>DSP70589</t>
  </si>
  <si>
    <t>DSP70590</t>
  </si>
  <si>
    <t>DSP70591</t>
  </si>
  <si>
    <t>DSP70592</t>
  </si>
  <si>
    <t>DSP70593</t>
  </si>
  <si>
    <t>DSP70594</t>
  </si>
  <si>
    <t>DSP70595</t>
  </si>
  <si>
    <t>DSP70596</t>
  </si>
  <si>
    <t>DSP70597</t>
  </si>
  <si>
    <t>DSP70598</t>
  </si>
  <si>
    <t>TwinSDP701</t>
  </si>
  <si>
    <t>TwinSDP702</t>
  </si>
  <si>
    <t>TwinSDP703</t>
  </si>
  <si>
    <t>TwinSDP704</t>
  </si>
  <si>
    <t>TwinSDP705</t>
  </si>
  <si>
    <t>TwinSDP706</t>
  </si>
  <si>
    <t>TwinSDP707</t>
  </si>
  <si>
    <t>TwinSDP708</t>
  </si>
  <si>
    <t>TwinSDP709</t>
  </si>
  <si>
    <t>TwinSDP710</t>
  </si>
  <si>
    <t>TwinSDP711</t>
  </si>
  <si>
    <t>TwinSDP712</t>
  </si>
  <si>
    <t>TwinSDP713</t>
  </si>
  <si>
    <t>TwinSDP714</t>
  </si>
  <si>
    <t>TwinSDP715</t>
  </si>
  <si>
    <t>TwinSDP716</t>
  </si>
  <si>
    <t>TwinSDP717</t>
  </si>
  <si>
    <t>TwinSDP718</t>
  </si>
  <si>
    <t>TwinSDP719</t>
  </si>
  <si>
    <t>TwinSDP720</t>
  </si>
  <si>
    <t>TwinSDP721</t>
  </si>
  <si>
    <t>TwinSDP722</t>
  </si>
  <si>
    <t>TwinSDP723</t>
  </si>
  <si>
    <t>TwinSDP724</t>
  </si>
  <si>
    <t>TwinSDP725</t>
  </si>
  <si>
    <t>TwinSDP726</t>
  </si>
  <si>
    <t>TwinSDP727</t>
  </si>
  <si>
    <t>TwinSDP728</t>
  </si>
  <si>
    <t>TwinSDP729</t>
  </si>
  <si>
    <t>TwinSDP730</t>
  </si>
  <si>
    <t>TwinSDP731</t>
  </si>
  <si>
    <t>TwinSDP732</t>
  </si>
  <si>
    <t>TwinSDP733</t>
  </si>
  <si>
    <t>TwinSDP734</t>
  </si>
  <si>
    <t>TwinSDP735</t>
  </si>
  <si>
    <t>TwinSDP736</t>
  </si>
  <si>
    <t>TwinSDP737</t>
  </si>
  <si>
    <t>TwinSDP738</t>
  </si>
  <si>
    <t>TwinSDP739</t>
  </si>
  <si>
    <t>TwinSDP740</t>
  </si>
  <si>
    <t>TwinSDP741</t>
  </si>
  <si>
    <t>TwinSDP742</t>
  </si>
  <si>
    <t>TwinSDP743</t>
  </si>
  <si>
    <t>TwinSDP744</t>
  </si>
  <si>
    <t>TwinSDP745</t>
  </si>
  <si>
    <t>TwinSDP746</t>
  </si>
  <si>
    <t>TwinSDP747</t>
  </si>
  <si>
    <t>TwinSDP748</t>
  </si>
  <si>
    <t>TwinSDP749</t>
  </si>
  <si>
    <t>TwinSDP750</t>
  </si>
  <si>
    <t>TwinSDP751</t>
  </si>
  <si>
    <t>TwinSDP752</t>
  </si>
  <si>
    <t>TwinSDP753</t>
  </si>
  <si>
    <t>TwinSDP754</t>
  </si>
  <si>
    <t>TwinSDP755</t>
  </si>
  <si>
    <t>TwinSDP756</t>
  </si>
  <si>
    <t>TwinSDP757</t>
  </si>
  <si>
    <t>TwinSDP758</t>
  </si>
  <si>
    <t>TwinSDP759</t>
  </si>
  <si>
    <t>TwinSDP760</t>
  </si>
  <si>
    <t>TwinSDP761</t>
  </si>
  <si>
    <t>TwinSDP762</t>
  </si>
  <si>
    <t>TwinSDP763</t>
  </si>
  <si>
    <t>TwinSDP764</t>
  </si>
  <si>
    <t>TwinSDP765</t>
  </si>
  <si>
    <t>TwinSDP766</t>
  </si>
  <si>
    <t>TwinSDP767</t>
  </si>
  <si>
    <t>TwinSDP768</t>
  </si>
  <si>
    <t>TwinSDP769</t>
  </si>
  <si>
    <t>TwinSDP770</t>
  </si>
  <si>
    <t>TwinSDP771</t>
  </si>
  <si>
    <t>TwinSDP772</t>
  </si>
  <si>
    <t>TwinSDP773</t>
  </si>
  <si>
    <t>TwinSDP774</t>
  </si>
  <si>
    <t>TwinSDP775</t>
  </si>
  <si>
    <t>TwinSDP776</t>
  </si>
  <si>
    <t>TwinSDP777</t>
  </si>
  <si>
    <t>TwinSDP778</t>
  </si>
  <si>
    <t>TwinSDP779</t>
  </si>
  <si>
    <t>TwinSDP780</t>
  </si>
  <si>
    <t>TwinSDP781</t>
  </si>
  <si>
    <t>TwinSDP782</t>
  </si>
  <si>
    <t>TwinSDP783</t>
  </si>
  <si>
    <t>TwinSDP784</t>
  </si>
  <si>
    <t>TwinSDP785</t>
  </si>
  <si>
    <t>TwinSDP786</t>
  </si>
  <si>
    <t>TwinSDP787</t>
  </si>
  <si>
    <t>TwinSDP788</t>
  </si>
  <si>
    <t>TwinSDP789</t>
  </si>
  <si>
    <t>TwinSDP790</t>
  </si>
  <si>
    <t>TwinSDP791</t>
  </si>
  <si>
    <t>TwinSDP792</t>
  </si>
  <si>
    <t>TwinSDP793</t>
  </si>
  <si>
    <t>TwinSDP794</t>
  </si>
  <si>
    <t>TwinSDP795</t>
  </si>
  <si>
    <t>TwinSDP796</t>
  </si>
  <si>
    <t>SSXTHSV27001</t>
  </si>
  <si>
    <t>SSXTHSV27002</t>
  </si>
  <si>
    <t>SSXTHSV27003</t>
  </si>
  <si>
    <t>SSXTHSV27004</t>
  </si>
  <si>
    <t>SSXTHSV27005</t>
  </si>
  <si>
    <t>SSXTHSV27006</t>
  </si>
  <si>
    <t>SSXTHSV27007</t>
  </si>
  <si>
    <t>SSXTHSV27008</t>
  </si>
  <si>
    <t>SSXTHSV27009</t>
  </si>
  <si>
    <t>SSXTHSV27010</t>
  </si>
  <si>
    <t>SSXTHSV27011</t>
  </si>
  <si>
    <t>SSXTHSV27012</t>
  </si>
  <si>
    <t>SSXTHSV27013</t>
  </si>
  <si>
    <t>SSXTHSV27014</t>
  </si>
  <si>
    <t>SSXTHSV27015</t>
  </si>
  <si>
    <t>SSXTHSV27016</t>
  </si>
  <si>
    <t>SSXTHSV27017</t>
  </si>
  <si>
    <t>SSXTHSV27018</t>
  </si>
  <si>
    <t>SSXTHSV27019</t>
  </si>
  <si>
    <t>SSXTHSV27020</t>
  </si>
  <si>
    <t>SSXTHSV27021</t>
  </si>
  <si>
    <t>SSXTHSV27022</t>
  </si>
  <si>
    <t>SSXTHSV27023</t>
  </si>
  <si>
    <t>SSXTHSV27024</t>
  </si>
  <si>
    <t>SSXTHSV27025</t>
  </si>
  <si>
    <t>SSXTHSV27026</t>
  </si>
  <si>
    <t>SSXTHSV27027</t>
  </si>
  <si>
    <t>SSXTHSV27028</t>
  </si>
  <si>
    <t>SSXTHSV27029</t>
  </si>
  <si>
    <t>SSXTHSV27030</t>
  </si>
  <si>
    <t>SSXTHSV27031</t>
  </si>
  <si>
    <t>SSXTHSV27032</t>
  </si>
  <si>
    <t>SSXTHSV27033</t>
  </si>
  <si>
    <t>SSXTHSV27034</t>
  </si>
  <si>
    <t>SSXTHSV27035</t>
  </si>
  <si>
    <t>SSXTHSV27036</t>
  </si>
  <si>
    <t>SSXTHSV27037</t>
  </si>
  <si>
    <t>SSXTHSV27038</t>
  </si>
  <si>
    <t>SSXTHSV27039</t>
  </si>
  <si>
    <t>SSXTHSV27040</t>
  </si>
  <si>
    <t>SSXTHSV27041</t>
  </si>
  <si>
    <t>SSXTHSV27042</t>
  </si>
  <si>
    <t>SSXTHSV27043</t>
  </si>
  <si>
    <t>SSXTHSV27044</t>
  </si>
  <si>
    <t>SSXTHSV27045</t>
  </si>
  <si>
    <t>SSXTHSV27046</t>
  </si>
  <si>
    <t>SSXTHSV27047</t>
  </si>
  <si>
    <t>SSXTHSV27048</t>
  </si>
  <si>
    <t>SSXTHSV27049</t>
  </si>
  <si>
    <t>SSXTHSV27050</t>
  </si>
  <si>
    <t>SSXTHSV27051</t>
  </si>
  <si>
    <t>SSXTHSV27052</t>
  </si>
  <si>
    <t>SSXTHSV27053</t>
  </si>
  <si>
    <t>SSXTHSV27054</t>
  </si>
  <si>
    <t>SSXTHSV27055</t>
  </si>
  <si>
    <t>SSXTHSV27056</t>
  </si>
  <si>
    <t>SSXTHSV27057</t>
  </si>
  <si>
    <t>SSXTHSV27058</t>
  </si>
  <si>
    <t>SSXTHSV27059</t>
  </si>
  <si>
    <t>SSXTHSV27060</t>
  </si>
  <si>
    <t>SSXTHSV27061</t>
  </si>
  <si>
    <t>SSXTHSV27062</t>
  </si>
  <si>
    <t>SSXTHSV27063</t>
  </si>
  <si>
    <t>SSXTHSV27064</t>
  </si>
  <si>
    <t>SSXTHSV27065</t>
  </si>
  <si>
    <t>SSXTHSV27066</t>
  </si>
  <si>
    <t>SSXTHSV27067</t>
  </si>
  <si>
    <t>SSXTHSV27068</t>
  </si>
  <si>
    <t>SSXTHSV27069</t>
  </si>
  <si>
    <t>SSXTHSV27070</t>
  </si>
  <si>
    <t>SSXTHSV27071</t>
  </si>
  <si>
    <t>SSXTHSV27072</t>
  </si>
  <si>
    <t>SSXTHSV27073</t>
  </si>
  <si>
    <t>SSXTHSV27074</t>
  </si>
  <si>
    <t>SSXTHSV27075</t>
  </si>
  <si>
    <t>SSXTHSV27076</t>
  </si>
  <si>
    <t>SSXTHSV27077</t>
  </si>
  <si>
    <t>SSXTHSV27078</t>
  </si>
  <si>
    <t>SSXTHSV27079</t>
  </si>
  <si>
    <t>SSXTHSV27080</t>
  </si>
  <si>
    <t>SSXTHSV27081</t>
  </si>
  <si>
    <t>SSXTHSV27082</t>
  </si>
  <si>
    <t>SSXTHSV27083</t>
  </si>
  <si>
    <t>SSXTHSV27084</t>
  </si>
  <si>
    <t>SSXTHSV27085</t>
  </si>
  <si>
    <t>SSXTHSV27086</t>
  </si>
  <si>
    <t>SSXTHSV27087</t>
  </si>
  <si>
    <t>SSXTHSV27088</t>
  </si>
  <si>
    <t>SSXTHSV27089</t>
  </si>
  <si>
    <t>SSXTHSV27090</t>
  </si>
  <si>
    <t>SSXTHSV27091</t>
  </si>
  <si>
    <t>SSXTHSV27092</t>
  </si>
  <si>
    <t>SSXTHSV27093</t>
  </si>
  <si>
    <t>SSXTHSV27094</t>
  </si>
  <si>
    <t>SSXTHSV27095</t>
  </si>
  <si>
    <t>SSXTHSV27096</t>
  </si>
  <si>
    <t>SSXTHSV27097</t>
  </si>
  <si>
    <t>SSXTHSV27098</t>
  </si>
  <si>
    <t>SSXTHSV27099</t>
  </si>
  <si>
    <t>SSXTHSV27100</t>
  </si>
  <si>
    <t>SSXTHSV27101</t>
  </si>
  <si>
    <t>SSXTHSV27102</t>
  </si>
  <si>
    <t>SSXTHSV27103</t>
  </si>
  <si>
    <t>SSXTHSV27104</t>
  </si>
  <si>
    <t>SSXTHSV27105</t>
  </si>
  <si>
    <t>SSXTHSV27106</t>
  </si>
  <si>
    <t>SSXTHSV27107</t>
  </si>
  <si>
    <t>SSXTHSV27108</t>
  </si>
  <si>
    <t>SSXTHSV27109</t>
  </si>
  <si>
    <t>SSXTHSV27110</t>
  </si>
  <si>
    <t>SSXTHSV27111</t>
  </si>
  <si>
    <t>SSXTHSV27112</t>
  </si>
  <si>
    <t>SSXTHSV27113</t>
  </si>
  <si>
    <t>SSXTHSV27114</t>
  </si>
  <si>
    <t>SSXTHSV27115</t>
  </si>
  <si>
    <t>SSXTHSV27116</t>
  </si>
  <si>
    <t>SSXTHSV27117</t>
  </si>
  <si>
    <t>SSXTHSV27118</t>
  </si>
  <si>
    <t>SSXTHSV27119</t>
  </si>
  <si>
    <t>SSXTHSV27120</t>
  </si>
  <si>
    <t>SSXTHSV27121</t>
  </si>
  <si>
    <t>SSXTHSV27122</t>
  </si>
  <si>
    <t>SSXTHSV27123</t>
  </si>
  <si>
    <t>SSXTHSV27124</t>
  </si>
  <si>
    <t>SSXTHSV27125</t>
  </si>
  <si>
    <t>SSXTHSV27126</t>
  </si>
  <si>
    <t>SSXTHSV27127</t>
  </si>
  <si>
    <t>SSXTHSV27128</t>
  </si>
  <si>
    <t>SSXTHSV27129</t>
  </si>
  <si>
    <t>SSXTHSV27130</t>
  </si>
  <si>
    <t>SSXTHSV27131</t>
  </si>
  <si>
    <t>SSXTHSV27132</t>
  </si>
  <si>
    <t>SSXTHSV27133</t>
  </si>
  <si>
    <t>SSXTHSV27134</t>
  </si>
  <si>
    <t>SSXTHSV27135</t>
  </si>
  <si>
    <t>SSXTHSV27136</t>
  </si>
  <si>
    <t>SSXTHSV27137</t>
  </si>
  <si>
    <t>SSXTHSV27138</t>
  </si>
  <si>
    <t>SSXTHSV27139</t>
  </si>
  <si>
    <t>SSXTHSV27140</t>
  </si>
  <si>
    <t>SSXTHSV27141</t>
  </si>
  <si>
    <t>SSXTHSV27142</t>
  </si>
  <si>
    <t>SSXTHSV27143</t>
  </si>
  <si>
    <t>SSXTHSV27144</t>
  </si>
  <si>
    <t>SSXTHSV27145</t>
  </si>
  <si>
    <t>SSXTHSV27146</t>
  </si>
  <si>
    <t>SSXTHSV27147</t>
  </si>
  <si>
    <t>SSXTHSV27148</t>
  </si>
  <si>
    <t>SSXTHSV27149</t>
  </si>
  <si>
    <t>SSXTHSV27150</t>
  </si>
  <si>
    <t>SSXTHSV27151</t>
  </si>
  <si>
    <t>SSXTHSV27152</t>
  </si>
  <si>
    <t>SSXTHSV27153</t>
  </si>
  <si>
    <t>SSXTHSV27154</t>
  </si>
  <si>
    <t>SSXTHSV27155</t>
  </si>
  <si>
    <t>SSXTHSV27156</t>
  </si>
  <si>
    <t>SSXTHSV27157</t>
  </si>
  <si>
    <t>SSXTHSV27158</t>
  </si>
  <si>
    <t>SSXTHSV27159</t>
  </si>
  <si>
    <t>SSXTHSV27160</t>
  </si>
  <si>
    <t>SSXTHSV27161</t>
  </si>
  <si>
    <t>SSXTHSV27162</t>
  </si>
  <si>
    <t>SSXTHSV27163</t>
  </si>
  <si>
    <t>SSXTHSV27164</t>
  </si>
  <si>
    <t>SSXTHSV27165</t>
  </si>
  <si>
    <t>SSXTHSV27166</t>
  </si>
  <si>
    <t>SSXTHSV27167</t>
  </si>
  <si>
    <t>SSXTHSV27168</t>
  </si>
  <si>
    <t>SSXTHSV27169</t>
  </si>
  <si>
    <t>SSXTHSV27170</t>
  </si>
  <si>
    <t>SSXTHSV27171</t>
  </si>
  <si>
    <t>SSXTHSV27172</t>
  </si>
  <si>
    <t>SSXTHSV27173</t>
  </si>
  <si>
    <t>SSXTHSV27174</t>
  </si>
  <si>
    <t>SSXTHSV27175</t>
  </si>
  <si>
    <t>SSXTHSV27176</t>
  </si>
  <si>
    <t>SSXTHSV27177</t>
  </si>
  <si>
    <t>SSXTHSV27178</t>
  </si>
  <si>
    <t>SSXTHSV27179</t>
  </si>
  <si>
    <t>SSXTHSV27180</t>
  </si>
  <si>
    <t>SSXTHSV27181</t>
  </si>
  <si>
    <t>SSXTHSV27182</t>
  </si>
  <si>
    <t>SSXTHSV27183</t>
  </si>
  <si>
    <t>SSXTHSV27184</t>
  </si>
  <si>
    <t>SSXTHSV27185</t>
  </si>
  <si>
    <t>SSXTHSV27186</t>
  </si>
  <si>
    <t>SSXTHSV27187</t>
  </si>
  <si>
    <t>SSXTHSV27188</t>
  </si>
  <si>
    <t>SSXTHSV27189</t>
  </si>
  <si>
    <t>SSXTHSV27190</t>
  </si>
  <si>
    <t>SSXTHSV27191</t>
  </si>
  <si>
    <t>SSXTHSV27192</t>
  </si>
  <si>
    <t>SSXTHSV27193</t>
  </si>
  <si>
    <t>SSXTHSV27194</t>
  </si>
  <si>
    <t>SSXTHSV27195</t>
  </si>
  <si>
    <t>SSXTHSV27196</t>
  </si>
  <si>
    <t>SSXTHSV27197</t>
  </si>
  <si>
    <t>SSXTHSV27198</t>
  </si>
  <si>
    <t>SSXTHSV27199</t>
  </si>
  <si>
    <t>SSXTHSV27200</t>
  </si>
  <si>
    <t>SSXTHSV27201</t>
  </si>
  <si>
    <t>SSXTHSV27202</t>
  </si>
  <si>
    <t>SSXTHSV27203</t>
  </si>
  <si>
    <t>SSXTHSV27204</t>
  </si>
  <si>
    <t>SSXTHSV27205</t>
  </si>
  <si>
    <t>SSXTHSV27206</t>
  </si>
  <si>
    <t>SSXTHSV27207</t>
  </si>
  <si>
    <t>SSXTHSV27208</t>
  </si>
  <si>
    <t>SSXTHSV27209</t>
  </si>
  <si>
    <t>SSXTHSV27210</t>
  </si>
  <si>
    <t>SSXTHSV27211</t>
  </si>
  <si>
    <t>SSXTHSV27212</t>
  </si>
  <si>
    <t>SSXTHSV27213</t>
  </si>
  <si>
    <t>SSXTHSV27214</t>
  </si>
  <si>
    <t>SSXTHSV27215</t>
  </si>
  <si>
    <t>SSXTHSV27216</t>
  </si>
  <si>
    <t>SSXTHSV27217</t>
  </si>
  <si>
    <t>SSXTHSV27218</t>
  </si>
  <si>
    <t>SSXTHSV27219</t>
  </si>
  <si>
    <t>SSXTHSV27220</t>
  </si>
  <si>
    <t>SSXTHSV27221</t>
  </si>
  <si>
    <t>SSXTHSV27222</t>
  </si>
  <si>
    <t>SSXTHSV27223</t>
  </si>
  <si>
    <t>SSXTHSV27224</t>
  </si>
  <si>
    <t>SSXTHSV27225</t>
  </si>
  <si>
    <t>SSXTHSV27226</t>
  </si>
  <si>
    <t>SSXTHSV27227</t>
  </si>
  <si>
    <t>SSXTHSV27228</t>
  </si>
  <si>
    <t>SSXTHSV27229</t>
  </si>
  <si>
    <t>SSXTHSV27230</t>
  </si>
  <si>
    <t>SSXTHSV27231</t>
  </si>
  <si>
    <t>SSXTHSV27232</t>
  </si>
  <si>
    <t>SSXTHSV27233</t>
  </si>
  <si>
    <t>SSXTHSV27234</t>
  </si>
  <si>
    <t>SSXTHSV27235</t>
  </si>
  <si>
    <t>SSXTHSV27236</t>
  </si>
  <si>
    <t>SSXTHSV27237</t>
  </si>
  <si>
    <t>SSXTHSV27238</t>
  </si>
  <si>
    <t>SSXTHSV27239</t>
  </si>
  <si>
    <t>SSXTHSV27240</t>
  </si>
  <si>
    <t>SSXTHSV27241</t>
  </si>
  <si>
    <t>SSXTHSV27242</t>
  </si>
  <si>
    <t>SSXTHSV27243</t>
  </si>
  <si>
    <t>SSXTHSV27244</t>
  </si>
  <si>
    <t>SSXTHSV27245</t>
  </si>
  <si>
    <t>SSXTHSV27246</t>
  </si>
  <si>
    <t>SSXTHSV27247</t>
  </si>
  <si>
    <t>SSXTHSV27248</t>
  </si>
  <si>
    <t>SSXTHSV27249</t>
  </si>
  <si>
    <t>SSXTHSV27250</t>
  </si>
  <si>
    <t>SSXTHSV27251</t>
  </si>
  <si>
    <t>SSXTHSV27252</t>
  </si>
  <si>
    <t>SSXTHSV27253</t>
  </si>
  <si>
    <t>SSXTHSV27254</t>
  </si>
  <si>
    <t>SSXTHSV27255</t>
  </si>
  <si>
    <t>SSXTHSV27256</t>
  </si>
  <si>
    <t>SSXTHSV27257</t>
  </si>
  <si>
    <t>SSXTHSV27258</t>
  </si>
  <si>
    <t>SSXTHSV27259</t>
  </si>
  <si>
    <t>SSXTHSV27260</t>
  </si>
  <si>
    <t>SSXTHSV27261</t>
  </si>
  <si>
    <t>SSXTHSV27262</t>
  </si>
  <si>
    <t>SSXTHSV27263</t>
  </si>
  <si>
    <t>SSXTHSV27264</t>
  </si>
  <si>
    <t>SSXTHSV27265</t>
  </si>
  <si>
    <t>SSXTHSV27266</t>
  </si>
  <si>
    <t>SSXTHSV27267</t>
  </si>
  <si>
    <t>SSXTHSV27268</t>
  </si>
  <si>
    <t>SSXTHSV27269</t>
  </si>
  <si>
    <t>SSXTHSV27270</t>
  </si>
  <si>
    <t>SSXTHSV27271</t>
  </si>
  <si>
    <t>SSXTHSV27272</t>
  </si>
  <si>
    <t>SSXTHSV27273</t>
  </si>
  <si>
    <t>SSXTHSV27274</t>
  </si>
  <si>
    <t>SSXTHSV27275</t>
  </si>
  <si>
    <t>SSXTHSV27276</t>
  </si>
  <si>
    <t>SSXTHSV27277</t>
  </si>
  <si>
    <t>SSXTHSV27278</t>
  </si>
  <si>
    <t>SSXTHSV27279</t>
  </si>
  <si>
    <t>SSXTHSV27280</t>
  </si>
  <si>
    <t>SSXTHSV27281</t>
  </si>
  <si>
    <t>SSXTHSV27282</t>
  </si>
  <si>
    <t>SSXTHSV27283</t>
  </si>
  <si>
    <t>SSXTHSV27284</t>
  </si>
  <si>
    <t>SSXTHSV27285</t>
  </si>
  <si>
    <t>SSXTHSV27286</t>
  </si>
  <si>
    <t>SSXTHSV27287</t>
  </si>
  <si>
    <t>SSXTHSV27288</t>
  </si>
  <si>
    <t>SSXTHSV27289</t>
  </si>
  <si>
    <t>SSXTHSV27290</t>
  </si>
  <si>
    <t>SSXTHSV27291</t>
  </si>
  <si>
    <t>SSXTHSV27292</t>
  </si>
  <si>
    <t>SSXTHSV27293</t>
  </si>
  <si>
    <t>SSXTHSV27294</t>
  </si>
  <si>
    <t>SSXTHSV27295</t>
  </si>
  <si>
    <t>SSXTHSV27296</t>
  </si>
  <si>
    <t>SSXTHSV27297</t>
  </si>
  <si>
    <t>SSXTHSV27298</t>
  </si>
  <si>
    <t>SSXTHSV27299</t>
  </si>
  <si>
    <t>SSXTHSV27300</t>
  </si>
  <si>
    <t>SSXTHSV27301</t>
  </si>
  <si>
    <t>SSXTHSV27302</t>
  </si>
  <si>
    <t>SSXTHSV27303</t>
  </si>
  <si>
    <t>SSXTHSV27304</t>
  </si>
  <si>
    <t>SSXTHSV27305</t>
  </si>
  <si>
    <t>SSXTHSV27306</t>
  </si>
  <si>
    <t>SSXTHSV27307</t>
  </si>
  <si>
    <t>SSXTHSV27308</t>
  </si>
  <si>
    <t>SSXTHSV27309</t>
  </si>
  <si>
    <t>SSXTHSV27310</t>
  </si>
  <si>
    <t>SSXTHSV27311</t>
  </si>
  <si>
    <t>SSXTHSV27312</t>
  </si>
  <si>
    <t>SSXTHSV27313</t>
  </si>
  <si>
    <t>SSXTHSV27314</t>
  </si>
  <si>
    <t>SSXTHSV27315</t>
  </si>
  <si>
    <t>SSXTHSV27316</t>
  </si>
  <si>
    <t>SSXTHSV27317</t>
  </si>
  <si>
    <t>SSXTHSV27318</t>
  </si>
  <si>
    <t>SSXTHSV27319</t>
  </si>
  <si>
    <t>SSXTHSV27320</t>
  </si>
  <si>
    <t>SSXTHSV27321</t>
  </si>
  <si>
    <t>SSXTHSV27322</t>
  </si>
  <si>
    <t>SSXTHSV27323</t>
  </si>
  <si>
    <t>SSXTHSV27324</t>
  </si>
  <si>
    <t>SSXTHSV27325</t>
  </si>
  <si>
    <t>SSXTHSV27326</t>
  </si>
  <si>
    <t>SSXTHSV27327</t>
  </si>
  <si>
    <t>SSXTHSV27328</t>
  </si>
  <si>
    <t>SSXTHSV27329</t>
  </si>
  <si>
    <t>SSXTHSV27330</t>
  </si>
  <si>
    <t>SSXTHSV27331</t>
  </si>
  <si>
    <t>SSXTHSV27332</t>
  </si>
  <si>
    <t>SSXTHSV27333</t>
  </si>
  <si>
    <t>SSXTHSV27334</t>
  </si>
  <si>
    <t>SSXTHSV27335</t>
  </si>
  <si>
    <t>SSXTHSV27336</t>
  </si>
  <si>
    <t>SSXTHSV27337</t>
  </si>
  <si>
    <t>SSXTHSV27338</t>
  </si>
  <si>
    <t>SSXTHSV27339</t>
  </si>
  <si>
    <t>SSXTHSV27340</t>
  </si>
  <si>
    <t>SSXTHSV27341</t>
  </si>
  <si>
    <t>SSXTHSV27342</t>
  </si>
  <si>
    <t>SSXTHSV27343</t>
  </si>
  <si>
    <t>SSXTHSV27344</t>
  </si>
  <si>
    <t>SSXTHSV27345</t>
  </si>
  <si>
    <t>SSXTHSV27346</t>
  </si>
  <si>
    <t>SSXTHSV27347</t>
  </si>
  <si>
    <t>SSXTHSV27348</t>
  </si>
  <si>
    <t>SSXTHSV27349</t>
  </si>
  <si>
    <t>SSXTHSV27350</t>
  </si>
  <si>
    <t>SSXTHSV27351</t>
  </si>
  <si>
    <t>SSXTHSV27352</t>
  </si>
  <si>
    <t>SSXTHSV27353</t>
  </si>
  <si>
    <t>SSXTHSV27354</t>
  </si>
  <si>
    <t>SSXTHSV27355</t>
  </si>
  <si>
    <t>SSXTHSV27356</t>
  </si>
  <si>
    <t>SSXTHSV27357</t>
  </si>
  <si>
    <t>SSXTHSV27358</t>
  </si>
  <si>
    <t>SSXTHSV27359</t>
  </si>
  <si>
    <t>SSXTHSV27360</t>
  </si>
  <si>
    <t>SSXTHSV27361</t>
  </si>
  <si>
    <t>SSXTHSV27362</t>
  </si>
  <si>
    <t>SSXTHSV27363</t>
  </si>
  <si>
    <t>SSXTHSV27364</t>
  </si>
  <si>
    <t>SSXTHSV27365</t>
  </si>
  <si>
    <t>SSXTHSV27366</t>
  </si>
  <si>
    <t>SSXTHSV27367</t>
  </si>
  <si>
    <t>SSXTHSV27368</t>
  </si>
  <si>
    <t>SSXTHSV27369</t>
  </si>
  <si>
    <t>SSXTHSV27370</t>
  </si>
  <si>
    <t>SSXTHSV27371</t>
  </si>
  <si>
    <t>SSXTHSV27372</t>
  </si>
  <si>
    <t>SSXTHSV27373</t>
  </si>
  <si>
    <t>SSXTHSV27374</t>
  </si>
  <si>
    <t>SSXTHSV27375</t>
  </si>
  <si>
    <t>SSXTHSV27376</t>
  </si>
  <si>
    <t>SSXTHSV27377</t>
  </si>
  <si>
    <t>SSXTHSV27378</t>
  </si>
  <si>
    <t>SSXTHSV27379</t>
  </si>
  <si>
    <t>SSXTHSV27380</t>
  </si>
  <si>
    <t>SSXTHSV27381</t>
  </si>
  <si>
    <t>SSXTHSV27382</t>
  </si>
  <si>
    <t>SSXTHSV27383</t>
  </si>
  <si>
    <t>SSXTHSV27384</t>
  </si>
  <si>
    <t>IDT701</t>
  </si>
  <si>
    <t>IDT702</t>
  </si>
  <si>
    <t>IDT703</t>
  </si>
  <si>
    <t>IDT704</t>
  </si>
  <si>
    <t>IDT705</t>
  </si>
  <si>
    <t>IDT706</t>
  </si>
  <si>
    <t>IDT707</t>
  </si>
  <si>
    <t>IDT708</t>
  </si>
  <si>
    <t>IDT709</t>
  </si>
  <si>
    <t>IDT710</t>
  </si>
  <si>
    <t>IDT711</t>
  </si>
  <si>
    <t>IDT712</t>
  </si>
  <si>
    <t>IDT713</t>
  </si>
  <si>
    <t>IDT714</t>
  </si>
  <si>
    <t>IDT715</t>
  </si>
  <si>
    <t>IDT716</t>
  </si>
  <si>
    <t>IDT717</t>
  </si>
  <si>
    <t>IDT718</t>
  </si>
  <si>
    <t>IDT719</t>
  </si>
  <si>
    <t>IDT720</t>
  </si>
  <si>
    <t>IDT721</t>
  </si>
  <si>
    <t>IDT722</t>
  </si>
  <si>
    <t>IDT723</t>
  </si>
  <si>
    <t>IDT724</t>
  </si>
  <si>
    <t>IDT725</t>
  </si>
  <si>
    <t>IDT726</t>
  </si>
  <si>
    <t>IDT727</t>
  </si>
  <si>
    <t>IDT728</t>
  </si>
  <si>
    <t>IDT729</t>
  </si>
  <si>
    <t>IDT730</t>
  </si>
  <si>
    <t>IDT731</t>
  </si>
  <si>
    <t>IDT732</t>
  </si>
  <si>
    <t>IDT733</t>
  </si>
  <si>
    <t>IDT734</t>
  </si>
  <si>
    <t>IDT735</t>
  </si>
  <si>
    <t>IDT736</t>
  </si>
  <si>
    <t>IDT737</t>
  </si>
  <si>
    <t>IDT738</t>
  </si>
  <si>
    <t>IDT739</t>
  </si>
  <si>
    <t>IDT740</t>
  </si>
  <si>
    <t>IDT741</t>
  </si>
  <si>
    <t>IDT742</t>
  </si>
  <si>
    <t>IDT743</t>
  </si>
  <si>
    <t>IDT744</t>
  </si>
  <si>
    <t>IDT745</t>
  </si>
  <si>
    <t>IDT746</t>
  </si>
  <si>
    <t>IDT747</t>
  </si>
  <si>
    <t>IDT748</t>
  </si>
  <si>
    <t>IDT749</t>
  </si>
  <si>
    <t>IDT750</t>
  </si>
  <si>
    <t>IDT751</t>
  </si>
  <si>
    <t>IDT752</t>
  </si>
  <si>
    <t>IDT753</t>
  </si>
  <si>
    <t>IDT754</t>
  </si>
  <si>
    <t>IDT755</t>
  </si>
  <si>
    <t>IDT756</t>
  </si>
  <si>
    <t>IDT757</t>
  </si>
  <si>
    <t>IDT758</t>
  </si>
  <si>
    <t>IDT759</t>
  </si>
  <si>
    <t>IDT760</t>
  </si>
  <si>
    <t>IDT761</t>
  </si>
  <si>
    <t>IDT762</t>
  </si>
  <si>
    <t>IDT763</t>
  </si>
  <si>
    <t>IDT764</t>
  </si>
  <si>
    <t>IDT765</t>
  </si>
  <si>
    <t>IDT766</t>
  </si>
  <si>
    <t>IDT767</t>
  </si>
  <si>
    <t>IDT768</t>
  </si>
  <si>
    <t>IDT769</t>
  </si>
  <si>
    <t>IDT770</t>
  </si>
  <si>
    <t>IDT771</t>
  </si>
  <si>
    <t>IDT772</t>
  </si>
  <si>
    <t>IDT773</t>
  </si>
  <si>
    <t>IDT774</t>
  </si>
  <si>
    <t>IDT775</t>
  </si>
  <si>
    <t>IDT776</t>
  </si>
  <si>
    <t>IDT777</t>
  </si>
  <si>
    <t>IDT778</t>
  </si>
  <si>
    <t>IDT779</t>
  </si>
  <si>
    <t>IDT780</t>
  </si>
  <si>
    <t>IDT781</t>
  </si>
  <si>
    <t>IDT782</t>
  </si>
  <si>
    <t>IDT783</t>
  </si>
  <si>
    <t>IDT784</t>
  </si>
  <si>
    <t>IDT785</t>
  </si>
  <si>
    <t>IDT786</t>
  </si>
  <si>
    <t>IDT787</t>
  </si>
  <si>
    <t>IDT788</t>
  </si>
  <si>
    <t>IDT789</t>
  </si>
  <si>
    <t>IDT790</t>
  </si>
  <si>
    <t>IDT791</t>
  </si>
  <si>
    <t>IDT792</t>
  </si>
  <si>
    <t>IDT793</t>
  </si>
  <si>
    <t>IDT794</t>
  </si>
  <si>
    <t>IDT795</t>
  </si>
  <si>
    <t>IDT796</t>
  </si>
  <si>
    <t>NEBNextUDI7_A01</t>
  </si>
  <si>
    <t>NEBNextUDI7_B01</t>
  </si>
  <si>
    <t>NEBNextUDI7_C01</t>
  </si>
  <si>
    <t>NEBNextUDI7_D01</t>
  </si>
  <si>
    <t>NEBNextUDI7_E01</t>
  </si>
  <si>
    <t>NEBNextUDI7_F01</t>
  </si>
  <si>
    <t>NEBNextUDI7_G01</t>
  </si>
  <si>
    <t>NEBNextUDI7_H01</t>
  </si>
  <si>
    <t>NEBNextUDI7_A02</t>
  </si>
  <si>
    <t>NEBNextUDI7_B02</t>
  </si>
  <si>
    <t>NEBNextUDI7_C02</t>
  </si>
  <si>
    <t>NEBNextUDI7_D02</t>
  </si>
  <si>
    <t>NEBNextUDI7_E02</t>
  </si>
  <si>
    <t>NEBNextUDI7_F02</t>
  </si>
  <si>
    <t>NEBNextUDI7_G02</t>
  </si>
  <si>
    <t>NEBNextUDI7_H02</t>
  </si>
  <si>
    <t>NEBNextUDI7_A03</t>
  </si>
  <si>
    <t>NEBNextUDI7_B03</t>
  </si>
  <si>
    <t>NEBNextUDI7_C03</t>
  </si>
  <si>
    <t>NEBNextUDI7_D03</t>
  </si>
  <si>
    <t>NEBNextUDI7_E03</t>
  </si>
  <si>
    <t>NEBNextUDI7_F03</t>
  </si>
  <si>
    <t>NEBNextUDI7_G03</t>
  </si>
  <si>
    <t>NEBNextUDI7_H03</t>
  </si>
  <si>
    <t>NEBNextUDI7_A04</t>
  </si>
  <si>
    <t>NEBNextUDI7_B04</t>
  </si>
  <si>
    <t>NEBNextUDI7_C04</t>
  </si>
  <si>
    <t>NEBNextUDI7_D04</t>
  </si>
  <si>
    <t>NEBNextUDI7_E04</t>
  </si>
  <si>
    <t>NEBNextUDI7_F04</t>
  </si>
  <si>
    <t>NEBNextUDI7_G04</t>
  </si>
  <si>
    <t>NEBNextUDI7_H04</t>
  </si>
  <si>
    <t>NEBNextUDI7_A05</t>
  </si>
  <si>
    <t>NEBNextUDI7_B05</t>
  </si>
  <si>
    <t>NEBNextUDI7_C05</t>
  </si>
  <si>
    <t>NEBNextUDI7_D05</t>
  </si>
  <si>
    <t>NEBNextUDI7_E05</t>
  </si>
  <si>
    <t>NEBNextUDI7_F05</t>
  </si>
  <si>
    <t>NEBNextUDI7_G05</t>
  </si>
  <si>
    <t>NEBNextUDI7_H05</t>
  </si>
  <si>
    <t>NEBNextUDI7_A06</t>
  </si>
  <si>
    <t>NEBNextUDI7_B06</t>
  </si>
  <si>
    <t>NEBNextUDI7_C06</t>
  </si>
  <si>
    <t>NEBNextUDI7_D06</t>
  </si>
  <si>
    <t>NEBNextUDI7_E06</t>
  </si>
  <si>
    <t>NEBNextUDI7_F06</t>
  </si>
  <si>
    <t>NEBNextUDI7_G06</t>
  </si>
  <si>
    <t>NEBNextUDI7_H06</t>
  </si>
  <si>
    <t>NEBNextUDI7_A07</t>
  </si>
  <si>
    <t>NEBNextUDI7_B07</t>
  </si>
  <si>
    <t>NEBNextUDI7_C07</t>
  </si>
  <si>
    <t>NEBNextUDI7_D07</t>
  </si>
  <si>
    <t>NEBNextUDI7_E07</t>
  </si>
  <si>
    <t>NEBNextUDI7_F07</t>
  </si>
  <si>
    <t>NEBNextUDI7_G07</t>
  </si>
  <si>
    <t>NEBNextUDI7_H07</t>
  </si>
  <si>
    <t>NEBNextUDI7_A08</t>
  </si>
  <si>
    <t>NEBNextUDI7_B08</t>
  </si>
  <si>
    <t>NEBNextUDI7_C08</t>
  </si>
  <si>
    <t>NEBNextUDI7_D08</t>
  </si>
  <si>
    <t>NEBNextUDI7_E08</t>
  </si>
  <si>
    <t>NEBNextUDI7_F08</t>
  </si>
  <si>
    <t>NEBNextUDI7_G08</t>
  </si>
  <si>
    <t>NEBNextUDI7_H08</t>
  </si>
  <si>
    <t>NEBNextUDI7_A09</t>
  </si>
  <si>
    <t>NEBNextUDI7_B09</t>
  </si>
  <si>
    <t>NEBNextUDI7_C09</t>
  </si>
  <si>
    <t>NEBNextUDI7_D09</t>
  </si>
  <si>
    <t>NEBNextUDI7_E09</t>
  </si>
  <si>
    <t>NEBNextUDI7_F09</t>
  </si>
  <si>
    <t>NEBNextUDI7_G09</t>
  </si>
  <si>
    <t>NEBNextUDI7_H09</t>
  </si>
  <si>
    <t>NEBNextUDI7_A10</t>
  </si>
  <si>
    <t>NEBNextUDI7_B10</t>
  </si>
  <si>
    <t>NEBNextUDI7_C10</t>
  </si>
  <si>
    <t>NEBNextUDI7_D10</t>
  </si>
  <si>
    <t>NEBNextUDI7_E10</t>
  </si>
  <si>
    <t>NEBNextUDI7_F10</t>
  </si>
  <si>
    <t>NEBNextUDI7_G10</t>
  </si>
  <si>
    <t>NEBNextUDI7_H10</t>
  </si>
  <si>
    <t>NEBNextUDI7_A11</t>
  </si>
  <si>
    <t>NEBNextUDI7_B11</t>
  </si>
  <si>
    <t>NEBNextUDI7_C11</t>
  </si>
  <si>
    <t>NEBNextUDI7_D11</t>
  </si>
  <si>
    <t>NEBNextUDI7_E11</t>
  </si>
  <si>
    <t>NEBNextUDI7_F11</t>
  </si>
  <si>
    <t>NEBNextUDI7_G11</t>
  </si>
  <si>
    <t>NEBNextUDI7_H11</t>
  </si>
  <si>
    <t>NEBNextUDI7_A12</t>
  </si>
  <si>
    <t>NEBNextUDI7_B12</t>
  </si>
  <si>
    <t>NEBNextUDI7_C12</t>
  </si>
  <si>
    <t>NEBNextUDI7_D12</t>
  </si>
  <si>
    <t>NEBNextUDI7_E12</t>
  </si>
  <si>
    <t>NEBNextUDI7_F12</t>
  </si>
  <si>
    <t>NEBNextUDI7_G12</t>
  </si>
  <si>
    <t>NEBNextUDI7_H12</t>
  </si>
  <si>
    <t>SU7001</t>
  </si>
  <si>
    <t>SU7002</t>
  </si>
  <si>
    <t>SU7003</t>
  </si>
  <si>
    <t>SU7004</t>
  </si>
  <si>
    <t>SU7005</t>
  </si>
  <si>
    <t>SU7006</t>
  </si>
  <si>
    <t>SU7007</t>
  </si>
  <si>
    <t>SU7008</t>
  </si>
  <si>
    <t>SU7009</t>
  </si>
  <si>
    <t>SU7010</t>
  </si>
  <si>
    <t>SU7011</t>
  </si>
  <si>
    <t>SU7012</t>
  </si>
  <si>
    <t>SU7013</t>
  </si>
  <si>
    <t>SU7014</t>
  </si>
  <si>
    <t>SU7015</t>
  </si>
  <si>
    <t>SU7016</t>
  </si>
  <si>
    <t>SU7017</t>
  </si>
  <si>
    <t>SU7018</t>
  </si>
  <si>
    <t>SU7019</t>
  </si>
  <si>
    <t>SU7020</t>
  </si>
  <si>
    <t>SU7021</t>
  </si>
  <si>
    <t>SU7022</t>
  </si>
  <si>
    <t>SU7023</t>
  </si>
  <si>
    <t>SU7024</t>
  </si>
  <si>
    <t>SU7025</t>
  </si>
  <si>
    <t>SU7026</t>
  </si>
  <si>
    <t>SU7027</t>
  </si>
  <si>
    <t>SU7028</t>
  </si>
  <si>
    <t>SU7029</t>
  </si>
  <si>
    <t>SU7030</t>
  </si>
  <si>
    <t>SU7031</t>
  </si>
  <si>
    <t>SU7032</t>
  </si>
  <si>
    <t>SU7033</t>
  </si>
  <si>
    <t>SU7034</t>
  </si>
  <si>
    <t>SU7035</t>
  </si>
  <si>
    <t>SU7036</t>
  </si>
  <si>
    <t>SU7037</t>
  </si>
  <si>
    <t>SU7038</t>
  </si>
  <si>
    <t>SU7039</t>
  </si>
  <si>
    <t>SU7040</t>
  </si>
  <si>
    <t>SU7041</t>
  </si>
  <si>
    <t>SU7042</t>
  </si>
  <si>
    <t>SU7043</t>
  </si>
  <si>
    <t>SU7044</t>
  </si>
  <si>
    <t>SU7045</t>
  </si>
  <si>
    <t>SU7046</t>
  </si>
  <si>
    <t>SU7047</t>
  </si>
  <si>
    <t>SU7048</t>
  </si>
  <si>
    <t>SU7049</t>
  </si>
  <si>
    <t>SU7050</t>
  </si>
  <si>
    <t>SU7051</t>
  </si>
  <si>
    <t>SU7052</t>
  </si>
  <si>
    <t>SU7053</t>
  </si>
  <si>
    <t>SU7054</t>
  </si>
  <si>
    <t>SU7055</t>
  </si>
  <si>
    <t>SU7056</t>
  </si>
  <si>
    <t>SU7057</t>
  </si>
  <si>
    <t>SU7058</t>
  </si>
  <si>
    <t>SU7059</t>
  </si>
  <si>
    <t>SU7060</t>
  </si>
  <si>
    <t>SU7061</t>
  </si>
  <si>
    <t>SU7062</t>
  </si>
  <si>
    <t>SU7063</t>
  </si>
  <si>
    <t>SU7064</t>
  </si>
  <si>
    <t>SU7065</t>
  </si>
  <si>
    <t>SU7066</t>
  </si>
  <si>
    <t>SU7067</t>
  </si>
  <si>
    <t>SU7068</t>
  </si>
  <si>
    <t>SU7069</t>
  </si>
  <si>
    <t>SU7070</t>
  </si>
  <si>
    <t>SU7071</t>
  </si>
  <si>
    <t>SU7072</t>
  </si>
  <si>
    <t>SU7073</t>
  </si>
  <si>
    <t>SU7074</t>
  </si>
  <si>
    <t>SU7075</t>
  </si>
  <si>
    <t>SU7076</t>
  </si>
  <si>
    <t>SU7077</t>
  </si>
  <si>
    <t>SU7078</t>
  </si>
  <si>
    <t>SU7079</t>
  </si>
  <si>
    <t>SU7080</t>
  </si>
  <si>
    <t>SU7081</t>
  </si>
  <si>
    <t>SU7082</t>
  </si>
  <si>
    <t>SU7083</t>
  </si>
  <si>
    <t>SU7084</t>
  </si>
  <si>
    <t>SU7085</t>
  </si>
  <si>
    <t>SU7086</t>
  </si>
  <si>
    <t>SU7087</t>
  </si>
  <si>
    <t>SU7088</t>
  </si>
  <si>
    <t>SU7089</t>
  </si>
  <si>
    <t>SU7090</t>
  </si>
  <si>
    <t>SU7091</t>
  </si>
  <si>
    <t>SU7092</t>
  </si>
  <si>
    <t>SU7093</t>
  </si>
  <si>
    <t>SU7094</t>
  </si>
  <si>
    <t>SU7095</t>
  </si>
  <si>
    <t>SU7096</t>
  </si>
  <si>
    <t>SU7097</t>
  </si>
  <si>
    <t>SU7098</t>
  </si>
  <si>
    <t>SU7099</t>
  </si>
  <si>
    <t>SU7100</t>
  </si>
  <si>
    <t>SU7101</t>
  </si>
  <si>
    <t>SU7102</t>
  </si>
  <si>
    <t>SU7103</t>
  </si>
  <si>
    <t>SU7104</t>
  </si>
  <si>
    <t>SU7105</t>
  </si>
  <si>
    <t>SU7106</t>
  </si>
  <si>
    <t>SU7107</t>
  </si>
  <si>
    <t>SU7108</t>
  </si>
  <si>
    <t>SU7109</t>
  </si>
  <si>
    <t>SU7110</t>
  </si>
  <si>
    <t>SU7111</t>
  </si>
  <si>
    <t>SU7112</t>
  </si>
  <si>
    <t>SU7113</t>
  </si>
  <si>
    <t>SU7114</t>
  </si>
  <si>
    <t>SU7115</t>
  </si>
  <si>
    <t>SU7116</t>
  </si>
  <si>
    <t>SU7117</t>
  </si>
  <si>
    <t>SU7118</t>
  </si>
  <si>
    <t>SU7119</t>
  </si>
  <si>
    <t>SU7120</t>
  </si>
  <si>
    <t>SU7121</t>
  </si>
  <si>
    <t>SU7122</t>
  </si>
  <si>
    <t>SU7123</t>
  </si>
  <si>
    <t>SU7124</t>
  </si>
  <si>
    <t>SU7125</t>
  </si>
  <si>
    <t>SU7126</t>
  </si>
  <si>
    <t>SU7127</t>
  </si>
  <si>
    <t>SU7128</t>
  </si>
  <si>
    <t>SU7129</t>
  </si>
  <si>
    <t>SU7130</t>
  </si>
  <si>
    <t>SU7131</t>
  </si>
  <si>
    <t>SU7132</t>
  </si>
  <si>
    <t>SU7133</t>
  </si>
  <si>
    <t>SU7134</t>
  </si>
  <si>
    <t>SU7135</t>
  </si>
  <si>
    <t>SU7136</t>
  </si>
  <si>
    <t>SU7137</t>
  </si>
  <si>
    <t>SU7138</t>
  </si>
  <si>
    <t>SU7139</t>
  </si>
  <si>
    <t>SU7140</t>
  </si>
  <si>
    <t>SU7141</t>
  </si>
  <si>
    <t>SU7142</t>
  </si>
  <si>
    <t>SU7143</t>
  </si>
  <si>
    <t>SU7144</t>
  </si>
  <si>
    <t>SU7145</t>
  </si>
  <si>
    <t>SU7146</t>
  </si>
  <si>
    <t>SU7147</t>
  </si>
  <si>
    <t>SU7148</t>
  </si>
  <si>
    <t>SU7149</t>
  </si>
  <si>
    <t>SU7150</t>
  </si>
  <si>
    <t>SU7151</t>
  </si>
  <si>
    <t>SU7152</t>
  </si>
  <si>
    <t>SU7153</t>
  </si>
  <si>
    <t>SU7154</t>
  </si>
  <si>
    <t>SU7155</t>
  </si>
  <si>
    <t>SU7156</t>
  </si>
  <si>
    <t>SU7157</t>
  </si>
  <si>
    <t>SU7158</t>
  </si>
  <si>
    <t>SU7159</t>
  </si>
  <si>
    <t>SU7160</t>
  </si>
  <si>
    <t>SU7161</t>
  </si>
  <si>
    <t>SU7162</t>
  </si>
  <si>
    <t>SU7163</t>
  </si>
  <si>
    <t>SU7164</t>
  </si>
  <si>
    <t>SU7165</t>
  </si>
  <si>
    <t>SU7166</t>
  </si>
  <si>
    <t>SU7167</t>
  </si>
  <si>
    <t>SU7168</t>
  </si>
  <si>
    <t>SU7169</t>
  </si>
  <si>
    <t>SU7170</t>
  </si>
  <si>
    <t>SU7171</t>
  </si>
  <si>
    <t>SU7172</t>
  </si>
  <si>
    <t>SU7173</t>
  </si>
  <si>
    <t>SU7174</t>
  </si>
  <si>
    <t>SU7175</t>
  </si>
  <si>
    <t>SU7176</t>
  </si>
  <si>
    <t>SU7177</t>
  </si>
  <si>
    <t>SU7178</t>
  </si>
  <si>
    <t>SU7179</t>
  </si>
  <si>
    <t>SU7180</t>
  </si>
  <si>
    <t>SU7181</t>
  </si>
  <si>
    <t>SU7182</t>
  </si>
  <si>
    <t>SU7183</t>
  </si>
  <si>
    <t>SU7184</t>
  </si>
  <si>
    <t>SU7185</t>
  </si>
  <si>
    <t>SU7186</t>
  </si>
  <si>
    <t>SU7187</t>
  </si>
  <si>
    <t>SU7188</t>
  </si>
  <si>
    <t>SU7189</t>
  </si>
  <si>
    <t>SU7190</t>
  </si>
  <si>
    <t>SU7191</t>
  </si>
  <si>
    <t>SU7192</t>
  </si>
  <si>
    <t>SU7193</t>
  </si>
  <si>
    <t>SU7194</t>
  </si>
  <si>
    <t>SU7195</t>
  </si>
  <si>
    <t>SU7196</t>
  </si>
  <si>
    <t>SU7197</t>
  </si>
  <si>
    <t>SU7198</t>
  </si>
  <si>
    <t>SU7199</t>
  </si>
  <si>
    <t>SU7200</t>
  </si>
  <si>
    <t>SU7201</t>
  </si>
  <si>
    <t>SU7202</t>
  </si>
  <si>
    <t>SU7203</t>
  </si>
  <si>
    <t>SU7204</t>
  </si>
  <si>
    <t>SU7205</t>
  </si>
  <si>
    <t>SU7206</t>
  </si>
  <si>
    <t>SU7207</t>
  </si>
  <si>
    <t>SU7208</t>
  </si>
  <si>
    <t>SU7209</t>
  </si>
  <si>
    <t>SU7210</t>
  </si>
  <si>
    <t>SU7211</t>
  </si>
  <si>
    <t>SU7212</t>
  </si>
  <si>
    <t>SU7213</t>
  </si>
  <si>
    <t>SU7214</t>
  </si>
  <si>
    <t>SU7215</t>
  </si>
  <si>
    <t>SU7216</t>
  </si>
  <si>
    <t>SU7217</t>
  </si>
  <si>
    <t>SU7218</t>
  </si>
  <si>
    <t>SU7219</t>
  </si>
  <si>
    <t>SU7220</t>
  </si>
  <si>
    <t>SU7221</t>
  </si>
  <si>
    <t>SU7222</t>
  </si>
  <si>
    <t>SU7223</t>
  </si>
  <si>
    <t>SU7224</t>
  </si>
  <si>
    <t>SU7225</t>
  </si>
  <si>
    <t>SU7226</t>
  </si>
  <si>
    <t>SU7227</t>
  </si>
  <si>
    <t>SU7228</t>
  </si>
  <si>
    <t>SU7229</t>
  </si>
  <si>
    <t>SU7230</t>
  </si>
  <si>
    <t>SU7231</t>
  </si>
  <si>
    <t>SU7232</t>
  </si>
  <si>
    <t>SU7233</t>
  </si>
  <si>
    <t>SU7234</t>
  </si>
  <si>
    <t>SU7235</t>
  </si>
  <si>
    <t>SU7236</t>
  </si>
  <si>
    <t>SU7237</t>
  </si>
  <si>
    <t>SU7238</t>
  </si>
  <si>
    <t>SU7239</t>
  </si>
  <si>
    <t>SU7240</t>
  </si>
  <si>
    <t>SU7241</t>
  </si>
  <si>
    <t>SU7242</t>
  </si>
  <si>
    <t>SU7243</t>
  </si>
  <si>
    <t>SU7244</t>
  </si>
  <si>
    <t>SU7245</t>
  </si>
  <si>
    <t>SU7246</t>
  </si>
  <si>
    <t>SU7247</t>
  </si>
  <si>
    <t>SU7248</t>
  </si>
  <si>
    <t>SU7249</t>
  </si>
  <si>
    <t>SU7250</t>
  </si>
  <si>
    <t>SU7251</t>
  </si>
  <si>
    <t>SU7252</t>
  </si>
  <si>
    <t>SU7253</t>
  </si>
  <si>
    <t>SU7254</t>
  </si>
  <si>
    <t>SU7255</t>
  </si>
  <si>
    <t>SU7256</t>
  </si>
  <si>
    <t>SU7257</t>
  </si>
  <si>
    <t>SU7258</t>
  </si>
  <si>
    <t>SU7259</t>
  </si>
  <si>
    <t>SU7260</t>
  </si>
  <si>
    <t>SU7261</t>
  </si>
  <si>
    <t>SU7262</t>
  </si>
  <si>
    <t>SU7263</t>
  </si>
  <si>
    <t>SU7264</t>
  </si>
  <si>
    <t>SU7265</t>
  </si>
  <si>
    <t>SU7266</t>
  </si>
  <si>
    <t>SU7267</t>
  </si>
  <si>
    <t>SU7268</t>
  </si>
  <si>
    <t>SU7269</t>
  </si>
  <si>
    <t>SU7270</t>
  </si>
  <si>
    <t>SU7271</t>
  </si>
  <si>
    <t>SU7272</t>
  </si>
  <si>
    <t>SU7273</t>
  </si>
  <si>
    <t>SU7274</t>
  </si>
  <si>
    <t>SU7275</t>
  </si>
  <si>
    <t>SU7276</t>
  </si>
  <si>
    <t>SU7277</t>
  </si>
  <si>
    <t>SU7278</t>
  </si>
  <si>
    <t>SU7279</t>
  </si>
  <si>
    <t>SU7280</t>
  </si>
  <si>
    <t>SU7281</t>
  </si>
  <si>
    <t>SU7282</t>
  </si>
  <si>
    <t>SU7283</t>
  </si>
  <si>
    <t>SU7284</t>
  </si>
  <si>
    <t>SU7285</t>
  </si>
  <si>
    <t>SU7286</t>
  </si>
  <si>
    <t>SU7287</t>
  </si>
  <si>
    <t>SU7288</t>
  </si>
  <si>
    <t>SU7289</t>
  </si>
  <si>
    <t>SU7290</t>
  </si>
  <si>
    <t>SU7291</t>
  </si>
  <si>
    <t>SU7292</t>
  </si>
  <si>
    <t>SU7293</t>
  </si>
  <si>
    <t>SU7294</t>
  </si>
  <si>
    <t>SU7295</t>
  </si>
  <si>
    <t>SU7296</t>
  </si>
  <si>
    <t>SU7297</t>
  </si>
  <si>
    <t>SU7298</t>
  </si>
  <si>
    <t>SU7299</t>
  </si>
  <si>
    <t>SU7300</t>
  </si>
  <si>
    <t>SU7301</t>
  </si>
  <si>
    <t>SU7302</t>
  </si>
  <si>
    <t>SU7303</t>
  </si>
  <si>
    <t>SU7304</t>
  </si>
  <si>
    <t>SU7305</t>
  </si>
  <si>
    <t>SU7306</t>
  </si>
  <si>
    <t>SU7307</t>
  </si>
  <si>
    <t>SU7308</t>
  </si>
  <si>
    <t>SU7309</t>
  </si>
  <si>
    <t>SU7310</t>
  </si>
  <si>
    <t>SU7311</t>
  </si>
  <si>
    <t>SU7312</t>
  </si>
  <si>
    <t>SU7313</t>
  </si>
  <si>
    <t>SU7314</t>
  </si>
  <si>
    <t>SU7315</t>
  </si>
  <si>
    <t>SU7316</t>
  </si>
  <si>
    <t>SU7317</t>
  </si>
  <si>
    <t>SU7318</t>
  </si>
  <si>
    <t>SU7319</t>
  </si>
  <si>
    <t>SU7320</t>
  </si>
  <si>
    <t>SU7321</t>
  </si>
  <si>
    <t>SU7322</t>
  </si>
  <si>
    <t>SU7323</t>
  </si>
  <si>
    <t>SU7324</t>
  </si>
  <si>
    <t>SU7325</t>
  </si>
  <si>
    <t>SU7326</t>
  </si>
  <si>
    <t>SU7327</t>
  </si>
  <si>
    <t>SU7328</t>
  </si>
  <si>
    <t>SU7329</t>
  </si>
  <si>
    <t>SU7330</t>
  </si>
  <si>
    <t>SU7331</t>
  </si>
  <si>
    <t>SU7332</t>
  </si>
  <si>
    <t>SU7333</t>
  </si>
  <si>
    <t>SU7334</t>
  </si>
  <si>
    <t>SU7335</t>
  </si>
  <si>
    <t>SU7336</t>
  </si>
  <si>
    <t>SU7337</t>
  </si>
  <si>
    <t>SU7338</t>
  </si>
  <si>
    <t>SU7339</t>
  </si>
  <si>
    <t>SU7340</t>
  </si>
  <si>
    <t>SU7341</t>
  </si>
  <si>
    <t>SU7342</t>
  </si>
  <si>
    <t>SU7343</t>
  </si>
  <si>
    <t>SU7344</t>
  </si>
  <si>
    <t>SU7345</t>
  </si>
  <si>
    <t>SU7346</t>
  </si>
  <si>
    <t>SU7347</t>
  </si>
  <si>
    <t>SU7348</t>
  </si>
  <si>
    <t>SU7349</t>
  </si>
  <si>
    <t>SU7350</t>
  </si>
  <si>
    <t>SU7351</t>
  </si>
  <si>
    <t>SU7352</t>
  </si>
  <si>
    <t>SU7353</t>
  </si>
  <si>
    <t>SU7354</t>
  </si>
  <si>
    <t>SU7355</t>
  </si>
  <si>
    <t>SU7356</t>
  </si>
  <si>
    <t>SU7357</t>
  </si>
  <si>
    <t>SU7358</t>
  </si>
  <si>
    <t>SU7359</t>
  </si>
  <si>
    <t>SU7360</t>
  </si>
  <si>
    <t>SU7361</t>
  </si>
  <si>
    <t>SU7362</t>
  </si>
  <si>
    <t>SU7363</t>
  </si>
  <si>
    <t>SU7364</t>
  </si>
  <si>
    <t>SU7365</t>
  </si>
  <si>
    <t>SU7366</t>
  </si>
  <si>
    <t>SU7367</t>
  </si>
  <si>
    <t>SU7368</t>
  </si>
  <si>
    <t>SU7369</t>
  </si>
  <si>
    <t>SU7370</t>
  </si>
  <si>
    <t>SU7371</t>
  </si>
  <si>
    <t>SU7372</t>
  </si>
  <si>
    <t>SU7373</t>
  </si>
  <si>
    <t>SU7374</t>
  </si>
  <si>
    <t>SU7375</t>
  </si>
  <si>
    <t>SU7376</t>
  </si>
  <si>
    <t>SU7377</t>
  </si>
  <si>
    <t>SU7378</t>
  </si>
  <si>
    <t>SU7379</t>
  </si>
  <si>
    <t>SU7380</t>
  </si>
  <si>
    <t>SU7381</t>
  </si>
  <si>
    <t>SU7382</t>
  </si>
  <si>
    <t>SU7383</t>
  </si>
  <si>
    <t>SU7384</t>
  </si>
  <si>
    <t>QIAUDI7001</t>
  </si>
  <si>
    <t>QIAUDI7002</t>
  </si>
  <si>
    <t>QIAUDI7003</t>
  </si>
  <si>
    <t>QIAUDI7004</t>
  </si>
  <si>
    <t>QIAUDI7005</t>
  </si>
  <si>
    <t>QIAUDI7006</t>
  </si>
  <si>
    <t>QIAUDI7007</t>
  </si>
  <si>
    <t>QIAUDI7008</t>
  </si>
  <si>
    <t>QIAUDI7009</t>
  </si>
  <si>
    <t>QIAUDI7010</t>
  </si>
  <si>
    <t>QIAUDI7011</t>
  </si>
  <si>
    <t>QIAUDI7012</t>
  </si>
  <si>
    <t>QIAUDI7013</t>
  </si>
  <si>
    <t>QIAUDI7014</t>
  </si>
  <si>
    <t>QIAUDI7015</t>
  </si>
  <si>
    <t>QIAUDI7016</t>
  </si>
  <si>
    <t>QIAUDI7017</t>
  </si>
  <si>
    <t>QIAUDI7018</t>
  </si>
  <si>
    <t>QIAUDI7019</t>
  </si>
  <si>
    <t>QIAUDI7020</t>
  </si>
  <si>
    <t>QIAUDI7021</t>
  </si>
  <si>
    <t>QIAUDI7022</t>
  </si>
  <si>
    <t>QIAUDI7023</t>
  </si>
  <si>
    <t>QIAUDI7024</t>
  </si>
  <si>
    <t>QIAUDI7025</t>
  </si>
  <si>
    <t>QIAUDI7026</t>
  </si>
  <si>
    <t>QIAUDI7027</t>
  </si>
  <si>
    <t>QIAUDI7028</t>
  </si>
  <si>
    <t>QIAUDI7029</t>
  </si>
  <si>
    <t>QIAUDI7030</t>
  </si>
  <si>
    <t>QIAUDI7031</t>
  </si>
  <si>
    <t>QIAUDI7032</t>
  </si>
  <si>
    <t>QIAUDI7033</t>
  </si>
  <si>
    <t>QIAUDI7034</t>
  </si>
  <si>
    <t>QIAUDI7035</t>
  </si>
  <si>
    <t>QIAUDI7036</t>
  </si>
  <si>
    <t>QIAUDI7037</t>
  </si>
  <si>
    <t>QIAUDI7038</t>
  </si>
  <si>
    <t>QIAUDI7039</t>
  </si>
  <si>
    <t>QIAUDI7040</t>
  </si>
  <si>
    <t>QIAUDI7041</t>
  </si>
  <si>
    <t>QIAUDI7042</t>
  </si>
  <si>
    <t>QIAUDI7043</t>
  </si>
  <si>
    <t>QIAUDI7044</t>
  </si>
  <si>
    <t>QIAUDI7045</t>
  </si>
  <si>
    <t>QIAUDI7046</t>
  </si>
  <si>
    <t>QIAUDI7047</t>
  </si>
  <si>
    <t>QIAUDI7048</t>
  </si>
  <si>
    <t>QIAUDI7049</t>
  </si>
  <si>
    <t>QIAUDI7050</t>
  </si>
  <si>
    <t>QIAUDI7051</t>
  </si>
  <si>
    <t>QIAUDI7052</t>
  </si>
  <si>
    <t>QIAUDI7053</t>
  </si>
  <si>
    <t>QIAUDI7054</t>
  </si>
  <si>
    <t>QIAUDI7055</t>
  </si>
  <si>
    <t>QIAUDI7056</t>
  </si>
  <si>
    <t>QIAUDI7057</t>
  </si>
  <si>
    <t>QIAUDI7058</t>
  </si>
  <si>
    <t>QIAUDI7059</t>
  </si>
  <si>
    <t>QIAUDI7060</t>
  </si>
  <si>
    <t>QIAUDI7061</t>
  </si>
  <si>
    <t>QIAUDI7062</t>
  </si>
  <si>
    <t>QIAUDI7063</t>
  </si>
  <si>
    <t>QIAUDI7064</t>
  </si>
  <si>
    <t>QIAUDI7065</t>
  </si>
  <si>
    <t>QIAUDI7066</t>
  </si>
  <si>
    <t>QIAUDI7067</t>
  </si>
  <si>
    <t>QIAUDI7068</t>
  </si>
  <si>
    <t>QIAUDI7069</t>
  </si>
  <si>
    <t>QIAUDI7070</t>
  </si>
  <si>
    <t>QIAUDI7071</t>
  </si>
  <si>
    <t>QIAUDI7072</t>
  </si>
  <si>
    <t>QIAUDI7073</t>
  </si>
  <si>
    <t>QIAUDI7074</t>
  </si>
  <si>
    <t>QIAUDI7075</t>
  </si>
  <si>
    <t>QIAUDI7076</t>
  </si>
  <si>
    <t>QIAUDI7077</t>
  </si>
  <si>
    <t>QIAUDI7078</t>
  </si>
  <si>
    <t>QIAUDI7079</t>
  </si>
  <si>
    <t>QIAUDI7080</t>
  </si>
  <si>
    <t>QIAUDI7081</t>
  </si>
  <si>
    <t>QIAUDI7082</t>
  </si>
  <si>
    <t>QIAUDI7083</t>
  </si>
  <si>
    <t>QIAUDI7084</t>
  </si>
  <si>
    <t>QIAUDI7085</t>
  </si>
  <si>
    <t>QIAUDI7086</t>
  </si>
  <si>
    <t>QIAUDI7087</t>
  </si>
  <si>
    <t>QIAUDI7088</t>
  </si>
  <si>
    <t>QIAUDI7089</t>
  </si>
  <si>
    <t>QIAUDI7090</t>
  </si>
  <si>
    <t>QIAUDI7091</t>
  </si>
  <si>
    <t>QIAUDI7092</t>
  </si>
  <si>
    <t>QIAUDI7093</t>
  </si>
  <si>
    <t>QIAUDI7094</t>
  </si>
  <si>
    <t>QIAUDI7095</t>
  </si>
  <si>
    <t>QIAUDI7096</t>
  </si>
  <si>
    <t>QIAUDI7097</t>
  </si>
  <si>
    <t>QIAUDI7098</t>
  </si>
  <si>
    <t>QIAUDI7099</t>
  </si>
  <si>
    <t>QIAUDI7100</t>
  </si>
  <si>
    <t>QIAUDI7101</t>
  </si>
  <si>
    <t>QIAUDI7102</t>
  </si>
  <si>
    <t>QIAUDI7103</t>
  </si>
  <si>
    <t>QIAUDI7104</t>
  </si>
  <si>
    <t>QIAUDI7105</t>
  </si>
  <si>
    <t>QIAUDI7106</t>
  </si>
  <si>
    <t>QIAUDI7107</t>
  </si>
  <si>
    <t>QIAUDI7108</t>
  </si>
  <si>
    <t>QIAUDI7109</t>
  </si>
  <si>
    <t>QIAUDI7110</t>
  </si>
  <si>
    <t>QIAUDI7111</t>
  </si>
  <si>
    <t>QIAUDI7112</t>
  </si>
  <si>
    <t>QIAUDI7113</t>
  </si>
  <si>
    <t>QIAUDI7114</t>
  </si>
  <si>
    <t>QIAUDI7115</t>
  </si>
  <si>
    <t>QIAUDI7116</t>
  </si>
  <si>
    <t>QIAUDI7117</t>
  </si>
  <si>
    <t>QIAUDI7118</t>
  </si>
  <si>
    <t>QIAUDI7119</t>
  </si>
  <si>
    <t>QIAUDI7120</t>
  </si>
  <si>
    <t>QIAUDI7121</t>
  </si>
  <si>
    <t>QIAUDI7122</t>
  </si>
  <si>
    <t>QIAUDI7123</t>
  </si>
  <si>
    <t>QIAUDI7124</t>
  </si>
  <si>
    <t>QIAUDI7125</t>
  </si>
  <si>
    <t>QIAUDI7126</t>
  </si>
  <si>
    <t>QIAUDI7127</t>
  </si>
  <si>
    <t>QIAUDI7128</t>
  </si>
  <si>
    <t>QIAUDI7129</t>
  </si>
  <si>
    <t>QIAUDI7130</t>
  </si>
  <si>
    <t>QIAUDI7131</t>
  </si>
  <si>
    <t>QIAUDI7132</t>
  </si>
  <si>
    <t>QIAUDI7133</t>
  </si>
  <si>
    <t>QIAUDI7134</t>
  </si>
  <si>
    <t>QIAUDI7135</t>
  </si>
  <si>
    <t>QIAUDI7136</t>
  </si>
  <si>
    <t>QIAUDI7137</t>
  </si>
  <si>
    <t>QIAUDI7138</t>
  </si>
  <si>
    <t>QIAUDI7139</t>
  </si>
  <si>
    <t>QIAUDI7140</t>
  </si>
  <si>
    <t>QIAUDI7141</t>
  </si>
  <si>
    <t>QIAUDI7142</t>
  </si>
  <si>
    <t>QIAUDI7143</t>
  </si>
  <si>
    <t>QIAUDI7144</t>
  </si>
  <si>
    <t>QIAUDI7145</t>
  </si>
  <si>
    <t>QIAUDI7146</t>
  </si>
  <si>
    <t>QIAUDI7147</t>
  </si>
  <si>
    <t>QIAUDI7148</t>
  </si>
  <si>
    <t>QIAUDI7149</t>
  </si>
  <si>
    <t>QIAUDI7150</t>
  </si>
  <si>
    <t>QIAUDI7151</t>
  </si>
  <si>
    <t>QIAUDI7152</t>
  </si>
  <si>
    <t>QIAUDI7153</t>
  </si>
  <si>
    <t>QIAUDI7154</t>
  </si>
  <si>
    <t>QIAUDI7155</t>
  </si>
  <si>
    <t>QIAUDI7156</t>
  </si>
  <si>
    <t>QIAUDI7157</t>
  </si>
  <si>
    <t>QIAUDI7158</t>
  </si>
  <si>
    <t>QIAUDI7159</t>
  </si>
  <si>
    <t>QIAUDI7160</t>
  </si>
  <si>
    <t>QIAUDI7161</t>
  </si>
  <si>
    <t>QIAUDI7162</t>
  </si>
  <si>
    <t>QIAUDI7163</t>
  </si>
  <si>
    <t>QIAUDI7164</t>
  </si>
  <si>
    <t>QIAUDI7165</t>
  </si>
  <si>
    <t>QIAUDI7166</t>
  </si>
  <si>
    <t>QIAUDI7167</t>
  </si>
  <si>
    <t>QIAUDI7168</t>
  </si>
  <si>
    <t>QIAUDI7169</t>
  </si>
  <si>
    <t>QIAUDI7170</t>
  </si>
  <si>
    <t>QIAUDI7171</t>
  </si>
  <si>
    <t>QIAUDI7172</t>
  </si>
  <si>
    <t>QIAUDI7173</t>
  </si>
  <si>
    <t>QIAUDI7174</t>
  </si>
  <si>
    <t>QIAUDI7175</t>
  </si>
  <si>
    <t>QIAUDI7176</t>
  </si>
  <si>
    <t>QIAUDI7177</t>
  </si>
  <si>
    <t>QIAUDI7178</t>
  </si>
  <si>
    <t>QIAUDI7179</t>
  </si>
  <si>
    <t>QIAUDI7180</t>
  </si>
  <si>
    <t>QIAUDI7181</t>
  </si>
  <si>
    <t>QIAUDI7182</t>
  </si>
  <si>
    <t>QIAUDI7183</t>
  </si>
  <si>
    <t>QIAUDI7184</t>
  </si>
  <si>
    <t>QIAUDI7185</t>
  </si>
  <si>
    <t>QIAUDI7186</t>
  </si>
  <si>
    <t>QIAUDI7187</t>
  </si>
  <si>
    <t>QIAUDI7188</t>
  </si>
  <si>
    <t>QIAUDI7189</t>
  </si>
  <si>
    <t>QIAUDI7190</t>
  </si>
  <si>
    <t>QIAUDI7191</t>
  </si>
  <si>
    <t>QIAUDI7192</t>
  </si>
  <si>
    <t>QIAUDI7193</t>
  </si>
  <si>
    <t>QIAUDI7194</t>
  </si>
  <si>
    <t>QIAUDI7195</t>
  </si>
  <si>
    <t>QIAUDI7196</t>
  </si>
  <si>
    <t>QIAUDI7197</t>
  </si>
  <si>
    <t>QIAUDI7198</t>
  </si>
  <si>
    <t>QIAUDI7199</t>
  </si>
  <si>
    <t>QIAUDI7200</t>
  </si>
  <si>
    <t>QIAUDI7201</t>
  </si>
  <si>
    <t>QIAUDI7202</t>
  </si>
  <si>
    <t>QIAUDI7203</t>
  </si>
  <si>
    <t>QIAUDI7204</t>
  </si>
  <si>
    <t>QIAUDI7205</t>
  </si>
  <si>
    <t>QIAUDI7206</t>
  </si>
  <si>
    <t>QIAUDI7207</t>
  </si>
  <si>
    <t>QIAUDI7208</t>
  </si>
  <si>
    <t>QIAUDI7209</t>
  </si>
  <si>
    <t>QIAUDI7210</t>
  </si>
  <si>
    <t>QIAUDI7211</t>
  </si>
  <si>
    <t>QIAUDI7212</t>
  </si>
  <si>
    <t>QIAUDI7213</t>
  </si>
  <si>
    <t>QIAUDI7214</t>
  </si>
  <si>
    <t>QIAUDI7215</t>
  </si>
  <si>
    <t>QIAUDI7216</t>
  </si>
  <si>
    <t>QIAUDI7217</t>
  </si>
  <si>
    <t>QIAUDI7218</t>
  </si>
  <si>
    <t>QIAUDI7219</t>
  </si>
  <si>
    <t>QIAUDI7220</t>
  </si>
  <si>
    <t>QIAUDI7221</t>
  </si>
  <si>
    <t>QIAUDI7222</t>
  </si>
  <si>
    <t>QIAUDI7223</t>
  </si>
  <si>
    <t>QIAUDI7224</t>
  </si>
  <si>
    <t>QIAUDI7225</t>
  </si>
  <si>
    <t>QIAUDI7226</t>
  </si>
  <si>
    <t>QIAUDI7227</t>
  </si>
  <si>
    <t>QIAUDI7228</t>
  </si>
  <si>
    <t>QIAUDI7229</t>
  </si>
  <si>
    <t>QIAUDI7230</t>
  </si>
  <si>
    <t>QIAUDI7231</t>
  </si>
  <si>
    <t>QIAUDI7232</t>
  </si>
  <si>
    <t>QIAUDI7233</t>
  </si>
  <si>
    <t>QIAUDI7234</t>
  </si>
  <si>
    <t>QIAUDI7235</t>
  </si>
  <si>
    <t>QIAUDI7236</t>
  </si>
  <si>
    <t>QIAUDI7237</t>
  </si>
  <si>
    <t>QIAUDI7238</t>
  </si>
  <si>
    <t>QIAUDI7239</t>
  </si>
  <si>
    <t>QIAUDI7240</t>
  </si>
  <si>
    <t>QIAUDI7241</t>
  </si>
  <si>
    <t>QIAUDI7242</t>
  </si>
  <si>
    <t>QIAUDI7243</t>
  </si>
  <si>
    <t>QIAUDI7244</t>
  </si>
  <si>
    <t>QIAUDI7245</t>
  </si>
  <si>
    <t>QIAUDI7246</t>
  </si>
  <si>
    <t>QIAUDI7247</t>
  </si>
  <si>
    <t>QIAUDI7248</t>
  </si>
  <si>
    <t>QIAUDI7249</t>
  </si>
  <si>
    <t>QIAUDI7250</t>
  </si>
  <si>
    <t>QIAUDI7251</t>
  </si>
  <si>
    <t>QIAUDI7252</t>
  </si>
  <si>
    <t>QIAUDI7253</t>
  </si>
  <si>
    <t>QIAUDI7254</t>
  </si>
  <si>
    <t>QIAUDI7255</t>
  </si>
  <si>
    <t>QIAUDI7256</t>
  </si>
  <si>
    <t>QIAUDI7257</t>
  </si>
  <si>
    <t>QIAUDI7258</t>
  </si>
  <si>
    <t>QIAUDI7259</t>
  </si>
  <si>
    <t>QIAUDI7260</t>
  </si>
  <si>
    <t>QIAUDI7261</t>
  </si>
  <si>
    <t>QIAUDI7262</t>
  </si>
  <si>
    <t>QIAUDI7263</t>
  </si>
  <si>
    <t>QIAUDI7264</t>
  </si>
  <si>
    <t>QIAUDI7265</t>
  </si>
  <si>
    <t>QIAUDI7266</t>
  </si>
  <si>
    <t>QIAUDI7267</t>
  </si>
  <si>
    <t>QIAUDI7268</t>
  </si>
  <si>
    <t>QIAUDI7269</t>
  </si>
  <si>
    <t>QIAUDI7270</t>
  </si>
  <si>
    <t>QIAUDI7271</t>
  </si>
  <si>
    <t>QIAUDI7272</t>
  </si>
  <si>
    <t>QIAUDI7273</t>
  </si>
  <si>
    <t>QIAUDI7274</t>
  </si>
  <si>
    <t>QIAUDI7275</t>
  </si>
  <si>
    <t>QIAUDI7276</t>
  </si>
  <si>
    <t>QIAUDI7277</t>
  </si>
  <si>
    <t>QIAUDI7278</t>
  </si>
  <si>
    <t>QIAUDI7279</t>
  </si>
  <si>
    <t>QIAUDI7280</t>
  </si>
  <si>
    <t>QIAUDI7281</t>
  </si>
  <si>
    <t>QIAUDI7282</t>
  </si>
  <si>
    <t>QIAUDI7283</t>
  </si>
  <si>
    <t>QIAUDI7284</t>
  </si>
  <si>
    <t>QIAUDI7285</t>
  </si>
  <si>
    <t>QIAUDI7286</t>
  </si>
  <si>
    <t>QIAUDI7287</t>
  </si>
  <si>
    <t>QIAUDI7288</t>
  </si>
  <si>
    <t>QIAUDI7289</t>
  </si>
  <si>
    <t>QIAUDI7290</t>
  </si>
  <si>
    <t>QIAUDI7291</t>
  </si>
  <si>
    <t>QIAUDI7292</t>
  </si>
  <si>
    <t>QIAUDI7293</t>
  </si>
  <si>
    <t>QIAUDI7294</t>
  </si>
  <si>
    <t>QIAUDI7295</t>
  </si>
  <si>
    <t>QIAUDI7296</t>
  </si>
  <si>
    <t>QIAUDI7297</t>
  </si>
  <si>
    <t>QIAUDI7298</t>
  </si>
  <si>
    <t>QIAUDI7299</t>
  </si>
  <si>
    <t>QIAUDI7300</t>
  </si>
  <si>
    <t>QIAUDI7301</t>
  </si>
  <si>
    <t>QIAUDI7302</t>
  </si>
  <si>
    <t>QIAUDI7303</t>
  </si>
  <si>
    <t>QIAUDI7304</t>
  </si>
  <si>
    <t>QIAUDI7305</t>
  </si>
  <si>
    <t>QIAUDI7306</t>
  </si>
  <si>
    <t>QIAUDI7307</t>
  </si>
  <si>
    <t>QIAUDI7308</t>
  </si>
  <si>
    <t>QIAUDI7309</t>
  </si>
  <si>
    <t>QIAUDI7310</t>
  </si>
  <si>
    <t>QIAUDI7311</t>
  </si>
  <si>
    <t>QIAUDI7312</t>
  </si>
  <si>
    <t>QIAUDI7313</t>
  </si>
  <si>
    <t>QIAUDI7314</t>
  </si>
  <si>
    <t>QIAUDI7315</t>
  </si>
  <si>
    <t>QIAUDI7316</t>
  </si>
  <si>
    <t>QIAUDI7317</t>
  </si>
  <si>
    <t>QIAUDI7318</t>
  </si>
  <si>
    <t>QIAUDI7319</t>
  </si>
  <si>
    <t>QIAUDI7320</t>
  </si>
  <si>
    <t>QIAUDI7321</t>
  </si>
  <si>
    <t>QIAUDI7322</t>
  </si>
  <si>
    <t>QIAUDI7323</t>
  </si>
  <si>
    <t>QIAUDI7324</t>
  </si>
  <si>
    <t>QIAUDI7325</t>
  </si>
  <si>
    <t>QIAUDI7326</t>
  </si>
  <si>
    <t>QIAUDI7327</t>
  </si>
  <si>
    <t>QIAUDI7328</t>
  </si>
  <si>
    <t>QIAUDI7329</t>
  </si>
  <si>
    <t>QIAUDI7330</t>
  </si>
  <si>
    <t>QIAUDI7331</t>
  </si>
  <si>
    <t>QIAUDI7332</t>
  </si>
  <si>
    <t>QIAUDI7333</t>
  </si>
  <si>
    <t>QIAUDI7334</t>
  </si>
  <si>
    <t>QIAUDI7335</t>
  </si>
  <si>
    <t>QIAUDI7336</t>
  </si>
  <si>
    <t>QIAUDI7337</t>
  </si>
  <si>
    <t>QIAUDI7338</t>
  </si>
  <si>
    <t>QIAUDI7339</t>
  </si>
  <si>
    <t>QIAUDI7340</t>
  </si>
  <si>
    <t>QIAUDI7341</t>
  </si>
  <si>
    <t>QIAUDI7342</t>
  </si>
  <si>
    <t>QIAUDI7343</t>
  </si>
  <si>
    <t>QIAUDI7344</t>
  </si>
  <si>
    <t>QIAUDI7345</t>
  </si>
  <si>
    <t>QIAUDI7346</t>
  </si>
  <si>
    <t>QIAUDI7347</t>
  </si>
  <si>
    <t>QIAUDI7348</t>
  </si>
  <si>
    <t>QIAUDI7349</t>
  </si>
  <si>
    <t>QIAUDI7350</t>
  </si>
  <si>
    <t>QIAUDI7351</t>
  </si>
  <si>
    <t>QIAUDI7352</t>
  </si>
  <si>
    <t>QIAUDI7353</t>
  </si>
  <si>
    <t>QIAUDI7354</t>
  </si>
  <si>
    <t>QIAUDI7355</t>
  </si>
  <si>
    <t>QIAUDI7356</t>
  </si>
  <si>
    <t>QIAUDI7357</t>
  </si>
  <si>
    <t>QIAUDI7358</t>
  </si>
  <si>
    <t>QIAUDI7359</t>
  </si>
  <si>
    <t>QIAUDI7360</t>
  </si>
  <si>
    <t>QIAUDI7361</t>
  </si>
  <si>
    <t>QIAUDI7362</t>
  </si>
  <si>
    <t>QIAUDI7363</t>
  </si>
  <si>
    <t>QIAUDI7364</t>
  </si>
  <si>
    <t>QIAUDI7365</t>
  </si>
  <si>
    <t>QIAUDI7366</t>
  </si>
  <si>
    <t>QIAUDI7367</t>
  </si>
  <si>
    <t>QIAUDI7368</t>
  </si>
  <si>
    <t>QIAUDI7369</t>
  </si>
  <si>
    <t>QIAUDI7370</t>
  </si>
  <si>
    <t>QIAUDI7371</t>
  </si>
  <si>
    <t>QIAUDI7372</t>
  </si>
  <si>
    <t>QIAUDI7373</t>
  </si>
  <si>
    <t>QIAUDI7374</t>
  </si>
  <si>
    <t>QIAUDI7375</t>
  </si>
  <si>
    <t>QIAUDI7376</t>
  </si>
  <si>
    <t>QIAUDI7377</t>
  </si>
  <si>
    <t>QIAUDI7378</t>
  </si>
  <si>
    <t>QIAUDI7379</t>
  </si>
  <si>
    <t>QIAUDI7380</t>
  </si>
  <si>
    <t>QIAUDI7381</t>
  </si>
  <si>
    <t>QIAUDI7382</t>
  </si>
  <si>
    <t>QIAUDI7383</t>
  </si>
  <si>
    <t>QIAUDI7384</t>
  </si>
  <si>
    <t>QIAUDI7385</t>
  </si>
  <si>
    <t>QIAUDI7386</t>
  </si>
  <si>
    <t>QIAUDI7387</t>
  </si>
  <si>
    <t>QIAUDI7388</t>
  </si>
  <si>
    <t>QIAUDI7389</t>
  </si>
  <si>
    <t>QIAUDI7390</t>
  </si>
  <si>
    <t>QIAUDI7391</t>
  </si>
  <si>
    <t>QIAUDI7392</t>
  </si>
  <si>
    <t>QIAUDI7393</t>
  </si>
  <si>
    <t>QIAUDI7394</t>
  </si>
  <si>
    <t>QIAUDI7395</t>
  </si>
  <si>
    <t>QIAUDI7396</t>
  </si>
  <si>
    <t>QIAUDI7397</t>
  </si>
  <si>
    <t>QIAUDI7398</t>
  </si>
  <si>
    <t>QIAUDI7399</t>
  </si>
  <si>
    <t>QIAUDI7400</t>
  </si>
  <si>
    <t>QIAUDI7401</t>
  </si>
  <si>
    <t>QIAUDI7402</t>
  </si>
  <si>
    <t>QIAUDI7403</t>
  </si>
  <si>
    <t>QIAUDI7404</t>
  </si>
  <si>
    <t>QIAUDI7405</t>
  </si>
  <si>
    <t>QIAUDI7406</t>
  </si>
  <si>
    <t>QIAUDI7407</t>
  </si>
  <si>
    <t>QIAUDI7408</t>
  </si>
  <si>
    <t>QIAUDI7409</t>
  </si>
  <si>
    <t>QIAUDI7410</t>
  </si>
  <si>
    <t>QIAUDI7411</t>
  </si>
  <si>
    <t>QIAUDI7412</t>
  </si>
  <si>
    <t>QIAUDI7413</t>
  </si>
  <si>
    <t>QIAUDI7414</t>
  </si>
  <si>
    <t>QIAUDI7415</t>
  </si>
  <si>
    <t>QIAUDI7416</t>
  </si>
  <si>
    <t>QIAUDI7417</t>
  </si>
  <si>
    <t>QIAUDI7418</t>
  </si>
  <si>
    <t>QIAUDI7419</t>
  </si>
  <si>
    <t>QIAUDI7420</t>
  </si>
  <si>
    <t>QIAUDI7421</t>
  </si>
  <si>
    <t>QIAUDI7422</t>
  </si>
  <si>
    <t>QIAUDI7423</t>
  </si>
  <si>
    <t>QIAUDI7424</t>
  </si>
  <si>
    <t>QIAUDI7425</t>
  </si>
  <si>
    <t>QIAUDI7426</t>
  </si>
  <si>
    <t>QIAUDI7427</t>
  </si>
  <si>
    <t>QIAUDI7428</t>
  </si>
  <si>
    <t>QIAUDI7429</t>
  </si>
  <si>
    <t>QIAUDI7430</t>
  </si>
  <si>
    <t>QIAUDI7431</t>
  </si>
  <si>
    <t>QIAUDI7432</t>
  </si>
  <si>
    <t>QIAUDI7433</t>
  </si>
  <si>
    <t>QIAUDI7434</t>
  </si>
  <si>
    <t>QIAUDI7435</t>
  </si>
  <si>
    <t>QIAUDI7436</t>
  </si>
  <si>
    <t>QIAUDI7437</t>
  </si>
  <si>
    <t>QIAUDI7438</t>
  </si>
  <si>
    <t>QIAUDI7439</t>
  </si>
  <si>
    <t>QIAUDI7440</t>
  </si>
  <si>
    <t>QIAUDI7441</t>
  </si>
  <si>
    <t>QIAUDI7442</t>
  </si>
  <si>
    <t>QIAUDI7443</t>
  </si>
  <si>
    <t>QIAUDI7444</t>
  </si>
  <si>
    <t>QIAUDI7445</t>
  </si>
  <si>
    <t>QIAUDI7446</t>
  </si>
  <si>
    <t>QIAUDI7447</t>
  </si>
  <si>
    <t>QIAUDI7448</t>
  </si>
  <si>
    <t>QIAUDI7449</t>
  </si>
  <si>
    <t>QIAUDI7450</t>
  </si>
  <si>
    <t>QIAUDI7451</t>
  </si>
  <si>
    <t>QIAUDI7452</t>
  </si>
  <si>
    <t>QIAUDI7453</t>
  </si>
  <si>
    <t>QIAUDI7454</t>
  </si>
  <si>
    <t>QIAUDI7455</t>
  </si>
  <si>
    <t>QIAUDI7456</t>
  </si>
  <si>
    <t>QIAUDI7457</t>
  </si>
  <si>
    <t>QIAUDI7458</t>
  </si>
  <si>
    <t>QIAUDI7459</t>
  </si>
  <si>
    <t>QIAUDI7460</t>
  </si>
  <si>
    <t>QIAUDI7461</t>
  </si>
  <si>
    <t>QIAUDI7462</t>
  </si>
  <si>
    <t>QIAUDI7463</t>
  </si>
  <si>
    <t>QIAUDI7464</t>
  </si>
  <si>
    <t>QIAUDI7465</t>
  </si>
  <si>
    <t>QIAUDI7466</t>
  </si>
  <si>
    <t>QIAUDI7467</t>
  </si>
  <si>
    <t>QIAUDI7468</t>
  </si>
  <si>
    <t>QIAUDI7469</t>
  </si>
  <si>
    <t>QIAUDI7470</t>
  </si>
  <si>
    <t>QIAUDI7471</t>
  </si>
  <si>
    <t>QIAUDI7472</t>
  </si>
  <si>
    <t>QIAUDI7473</t>
  </si>
  <si>
    <t>QIAUDI7474</t>
  </si>
  <si>
    <t>QIAUDI7475</t>
  </si>
  <si>
    <t>QIAUDI7476</t>
  </si>
  <si>
    <t>QIAUDI7477</t>
  </si>
  <si>
    <t>QIAUDI7478</t>
  </si>
  <si>
    <t>QIAUDI7479</t>
  </si>
  <si>
    <t>QIAUDI7480</t>
  </si>
  <si>
    <t>QIAUDI7481</t>
  </si>
  <si>
    <t>QIAUDI7482</t>
  </si>
  <si>
    <t>QIAUDI7483</t>
  </si>
  <si>
    <t>QIAUDI7484</t>
  </si>
  <si>
    <t>QIAUDI7485</t>
  </si>
  <si>
    <t>QIAUDI7486</t>
  </si>
  <si>
    <t>QIAUDI7487</t>
  </si>
  <si>
    <t>QIAUDI7488</t>
  </si>
  <si>
    <t>QIAUDI7489</t>
  </si>
  <si>
    <t>QIAUDI7490</t>
  </si>
  <si>
    <t>QIAUDI7491</t>
  </si>
  <si>
    <t>QIAUDI7492</t>
  </si>
  <si>
    <t>QIAUDI7493</t>
  </si>
  <si>
    <t>QIAUDI7494</t>
  </si>
  <si>
    <t>QIAUDI7495</t>
  </si>
  <si>
    <t>QIAUDI7496</t>
  </si>
  <si>
    <t>QIAUDI7497</t>
  </si>
  <si>
    <t>QIAUDI7498</t>
  </si>
  <si>
    <t>QIAUDI7499</t>
  </si>
  <si>
    <t>QIAUDI7500</t>
  </si>
  <si>
    <t>QIAUDI7501</t>
  </si>
  <si>
    <t>QIAUDI7502</t>
  </si>
  <si>
    <t>QIAUDI7503</t>
  </si>
  <si>
    <t>QIAUDI7504</t>
  </si>
  <si>
    <t>QIAUDI7505</t>
  </si>
  <si>
    <t>QIAUDI7506</t>
  </si>
  <si>
    <t>QIAUDI7507</t>
  </si>
  <si>
    <t>QIAUDI7508</t>
  </si>
  <si>
    <t>QIAUDI7509</t>
  </si>
  <si>
    <t>QIAUDI7510</t>
  </si>
  <si>
    <t>QIAUDI7511</t>
  </si>
  <si>
    <t>QIAUDI7512</t>
  </si>
  <si>
    <t>QIAUDI7513</t>
  </si>
  <si>
    <t>QIAUDI7514</t>
  </si>
  <si>
    <t>QIAUDI7515</t>
  </si>
  <si>
    <t>QIAUDI7516</t>
  </si>
  <si>
    <t>QIAUDI7517</t>
  </si>
  <si>
    <t>QIAUDI7518</t>
  </si>
  <si>
    <t>QIAUDI7519</t>
  </si>
  <si>
    <t>QIAUDI7520</t>
  </si>
  <si>
    <t>QIAUDI7521</t>
  </si>
  <si>
    <t>QIAUDI7522</t>
  </si>
  <si>
    <t>QIAUDI7523</t>
  </si>
  <si>
    <t>QIAUDI7524</t>
  </si>
  <si>
    <t>QIAUDI7525</t>
  </si>
  <si>
    <t>QIAUDI7526</t>
  </si>
  <si>
    <t>QIAUDI7527</t>
  </si>
  <si>
    <t>QIAUDI7528</t>
  </si>
  <si>
    <t>QIAUDI7529</t>
  </si>
  <si>
    <t>QIAUDI7530</t>
  </si>
  <si>
    <t>QIAUDI7531</t>
  </si>
  <si>
    <t>QIAUDI7532</t>
  </si>
  <si>
    <t>QIAUDI7533</t>
  </si>
  <si>
    <t>QIAUDI7534</t>
  </si>
  <si>
    <t>QIAUDI7535</t>
  </si>
  <si>
    <t>QIAUDI7536</t>
  </si>
  <si>
    <t>QIAUDI7537</t>
  </si>
  <si>
    <t>QIAUDI7538</t>
  </si>
  <si>
    <t>QIAUDI7539</t>
  </si>
  <si>
    <t>QIAUDI7540</t>
  </si>
  <si>
    <t>QIAUDI7541</t>
  </si>
  <si>
    <t>QIAUDI7542</t>
  </si>
  <si>
    <t>QIAUDI7543</t>
  </si>
  <si>
    <t>QIAUDI7544</t>
  </si>
  <si>
    <t>QIAUDI7545</t>
  </si>
  <si>
    <t>QIAUDI7546</t>
  </si>
  <si>
    <t>QIAUDI7547</t>
  </si>
  <si>
    <t>QIAUDI7548</t>
  </si>
  <si>
    <t>QIAUDI7549</t>
  </si>
  <si>
    <t>QIAUDI7550</t>
  </si>
  <si>
    <t>QIAUDI7551</t>
  </si>
  <si>
    <t>QIAUDI7552</t>
  </si>
  <si>
    <t>QIAUDI7553</t>
  </si>
  <si>
    <t>QIAUDI7554</t>
  </si>
  <si>
    <t>QIAUDI7555</t>
  </si>
  <si>
    <t>QIAUDI7556</t>
  </si>
  <si>
    <t>QIAUDI7557</t>
  </si>
  <si>
    <t>QIAUDI7558</t>
  </si>
  <si>
    <t>QIAUDI7559</t>
  </si>
  <si>
    <t>QIAUDI7560</t>
  </si>
  <si>
    <t>QIAUDI7561</t>
  </si>
  <si>
    <t>QIAUDI7562</t>
  </si>
  <si>
    <t>QIAUDI7563</t>
  </si>
  <si>
    <t>QIAUDI7564</t>
  </si>
  <si>
    <t>QIAUDI7565</t>
  </si>
  <si>
    <t>QIAUDI7566</t>
  </si>
  <si>
    <t>QIAUDI7567</t>
  </si>
  <si>
    <t>QIAUDI7568</t>
  </si>
  <si>
    <t>QIAUDI7569</t>
  </si>
  <si>
    <t>QIAUDI7570</t>
  </si>
  <si>
    <t>QIAUDI7571</t>
  </si>
  <si>
    <t>QIAUDI7572</t>
  </si>
  <si>
    <t>QIAUDI7573</t>
  </si>
  <si>
    <t>QIAUDI7574</t>
  </si>
  <si>
    <t>QIAUDI7575</t>
  </si>
  <si>
    <t>QIAUDI7576</t>
  </si>
  <si>
    <t>QIAUDI7577</t>
  </si>
  <si>
    <t>QIAUDI7578</t>
  </si>
  <si>
    <t>QIAUDI7579</t>
  </si>
  <si>
    <t>QIAUDI7580</t>
  </si>
  <si>
    <t>QIAUDI7581</t>
  </si>
  <si>
    <t>QIAUDI7582</t>
  </si>
  <si>
    <t>QIAUDI7583</t>
  </si>
  <si>
    <t>QIAUDI7584</t>
  </si>
  <si>
    <t>QIAUDI7585</t>
  </si>
  <si>
    <t>QIAUDI7586</t>
  </si>
  <si>
    <t>QIAUDI7587</t>
  </si>
  <si>
    <t>QIAUDI7588</t>
  </si>
  <si>
    <t>QIAUDI7589</t>
  </si>
  <si>
    <t>QIAUDI7590</t>
  </si>
  <si>
    <t>QIAUDI7591</t>
  </si>
  <si>
    <t>QIAUDI7592</t>
  </si>
  <si>
    <t>QIAUDI7593</t>
  </si>
  <si>
    <t>QIAUDI7594</t>
  </si>
  <si>
    <t>QIAUDI7595</t>
  </si>
  <si>
    <t>QIAUDI7596</t>
  </si>
  <si>
    <t>QIAUDI7597</t>
  </si>
  <si>
    <t>QIAUDI7598</t>
  </si>
  <si>
    <t>QIAUDI7599</t>
  </si>
  <si>
    <t>QIAUDI7600</t>
  </si>
  <si>
    <t>QIAUDI7601</t>
  </si>
  <si>
    <t>QIAUDI7602</t>
  </si>
  <si>
    <t>QIAUDI7603</t>
  </si>
  <si>
    <t>QIAUDI7604</t>
  </si>
  <si>
    <t>QIAUDI7605</t>
  </si>
  <si>
    <t>QIAUDI7606</t>
  </si>
  <si>
    <t>QIAUDI7607</t>
  </si>
  <si>
    <t>QIAUDI7608</t>
  </si>
  <si>
    <t>QIAUDI7609</t>
  </si>
  <si>
    <t>QIAUDI7610</t>
  </si>
  <si>
    <t>QIAUDI7611</t>
  </si>
  <si>
    <t>QIAUDI7612</t>
  </si>
  <si>
    <t>QIAUDI7613</t>
  </si>
  <si>
    <t>QIAUDI7614</t>
  </si>
  <si>
    <t>QIAUDI7615</t>
  </si>
  <si>
    <t>QIAUDI7616</t>
  </si>
  <si>
    <t>QIAUDI7617</t>
  </si>
  <si>
    <t>QIAUDI7618</t>
  </si>
  <si>
    <t>QIAUDI7619</t>
  </si>
  <si>
    <t>QIAUDI7620</t>
  </si>
  <si>
    <t>QIAUDI7621</t>
  </si>
  <si>
    <t>QIAUDI7622</t>
  </si>
  <si>
    <t>QIAUDI7623</t>
  </si>
  <si>
    <t>QIAUDI7624</t>
  </si>
  <si>
    <t>QIAUDI7625</t>
  </si>
  <si>
    <t>QIAUDI7626</t>
  </si>
  <si>
    <t>QIAUDI7627</t>
  </si>
  <si>
    <t>QIAUDI7628</t>
  </si>
  <si>
    <t>QIAUDI7629</t>
  </si>
  <si>
    <t>QIAUDI7630</t>
  </si>
  <si>
    <t>QIAUDI7631</t>
  </si>
  <si>
    <t>QIAUDI7632</t>
  </si>
  <si>
    <t>QIAUDI7633</t>
  </si>
  <si>
    <t>QIAUDI7634</t>
  </si>
  <si>
    <t>QIAUDI7635</t>
  </si>
  <si>
    <t>QIAUDI7636</t>
  </si>
  <si>
    <t>QIAUDI7637</t>
  </si>
  <si>
    <t>QIAUDI7638</t>
  </si>
  <si>
    <t>QIAUDI7639</t>
  </si>
  <si>
    <t>QIAUDI7640</t>
  </si>
  <si>
    <t>QIAUDI7641</t>
  </si>
  <si>
    <t>QIAUDI7642</t>
  </si>
  <si>
    <t>QIAUDI7643</t>
  </si>
  <si>
    <t>QIAUDI7644</t>
  </si>
  <si>
    <t>QIAUDI7645</t>
  </si>
  <si>
    <t>QIAUDI7646</t>
  </si>
  <si>
    <t>QIAUDI7647</t>
  </si>
  <si>
    <t>QIAUDI7648</t>
  </si>
  <si>
    <t>QIAUDI7649</t>
  </si>
  <si>
    <t>QIAUDI7650</t>
  </si>
  <si>
    <t>QIAUDI7651</t>
  </si>
  <si>
    <t>QIAUDI7652</t>
  </si>
  <si>
    <t>QIAUDI7653</t>
  </si>
  <si>
    <t>QIAUDI7654</t>
  </si>
  <si>
    <t>QIAUDI7655</t>
  </si>
  <si>
    <t>QIAUDI7656</t>
  </si>
  <si>
    <t>QIAUDI7657</t>
  </si>
  <si>
    <t>QIAUDI7658</t>
  </si>
  <si>
    <t>QIAUDI7659</t>
  </si>
  <si>
    <t>QIAUDI7660</t>
  </si>
  <si>
    <t>QIAUDI7661</t>
  </si>
  <si>
    <t>QIAUDI7662</t>
  </si>
  <si>
    <t>QIAUDI7663</t>
  </si>
  <si>
    <t>QIAUDI7664</t>
  </si>
  <si>
    <t>QIAUDI7665</t>
  </si>
  <si>
    <t>QIAUDI7666</t>
  </si>
  <si>
    <t>QIAUDI7667</t>
  </si>
  <si>
    <t>QIAUDI7668</t>
  </si>
  <si>
    <t>QIAUDI7669</t>
  </si>
  <si>
    <t>QIAUDI7670</t>
  </si>
  <si>
    <t>QIAUDI7671</t>
  </si>
  <si>
    <t>QIAUDI7672</t>
  </si>
  <si>
    <t>QIAUDI7673</t>
  </si>
  <si>
    <t>QIAUDI7674</t>
  </si>
  <si>
    <t>QIAUDI7675</t>
  </si>
  <si>
    <t>QIAUDI7676</t>
  </si>
  <si>
    <t>QIAUDI7677</t>
  </si>
  <si>
    <t>QIAUDI7678</t>
  </si>
  <si>
    <t>QIAUDI7679</t>
  </si>
  <si>
    <t>QIAUDI7680</t>
  </si>
  <si>
    <t>QIAUDI7681</t>
  </si>
  <si>
    <t>QIAUDI7682</t>
  </si>
  <si>
    <t>QIAUDI7683</t>
  </si>
  <si>
    <t>QIAUDI7684</t>
  </si>
  <si>
    <t>QIAUDI7685</t>
  </si>
  <si>
    <t>QIAUDI7686</t>
  </si>
  <si>
    <t>QIAUDI7687</t>
  </si>
  <si>
    <t>QIAUDI7688</t>
  </si>
  <si>
    <t>QIAUDI7689</t>
  </si>
  <si>
    <t>QIAUDI7690</t>
  </si>
  <si>
    <t>QIAUDI7691</t>
  </si>
  <si>
    <t>QIAUDI7692</t>
  </si>
  <si>
    <t>QIAUDI7693</t>
  </si>
  <si>
    <t>QIAUDI7694</t>
  </si>
  <si>
    <t>QIAUDI7695</t>
  </si>
  <si>
    <t>QIAUDI7696</t>
  </si>
  <si>
    <t>QIAUDI7697</t>
  </si>
  <si>
    <t>QIAUDI7698</t>
  </si>
  <si>
    <t>QIAUDI7699</t>
  </si>
  <si>
    <t>QIAUDI7700</t>
  </si>
  <si>
    <t>QIAUDI7701</t>
  </si>
  <si>
    <t>QIAUDI7702</t>
  </si>
  <si>
    <t>QIAUDI7703</t>
  </si>
  <si>
    <t>QIAUDI7704</t>
  </si>
  <si>
    <t>QIAUDI7705</t>
  </si>
  <si>
    <t>QIAUDI7706</t>
  </si>
  <si>
    <t>QIAUDI7707</t>
  </si>
  <si>
    <t>QIAUDI7708</t>
  </si>
  <si>
    <t>QIAUDI7709</t>
  </si>
  <si>
    <t>QIAUDI7710</t>
  </si>
  <si>
    <t>QIAUDI7711</t>
  </si>
  <si>
    <t>QIAUDI7712</t>
  </si>
  <si>
    <t>QIAUDI7713</t>
  </si>
  <si>
    <t>QIAUDI7714</t>
  </si>
  <si>
    <t>QIAUDI7715</t>
  </si>
  <si>
    <t>QIAUDI7716</t>
  </si>
  <si>
    <t>QIAUDI7717</t>
  </si>
  <si>
    <t>QIAUDI7718</t>
  </si>
  <si>
    <t>QIAUDI7719</t>
  </si>
  <si>
    <t>QIAUDI7720</t>
  </si>
  <si>
    <t>QIAUDI7721</t>
  </si>
  <si>
    <t>QIAUDI7722</t>
  </si>
  <si>
    <t>QIAUDI7723</t>
  </si>
  <si>
    <t>QIAUDI7724</t>
  </si>
  <si>
    <t>QIAUDI7725</t>
  </si>
  <si>
    <t>QIAUDI7726</t>
  </si>
  <si>
    <t>QIAUDI7727</t>
  </si>
  <si>
    <t>QIAUDI7728</t>
  </si>
  <si>
    <t>QIAUDI7729</t>
  </si>
  <si>
    <t>QIAUDI7730</t>
  </si>
  <si>
    <t>QIAUDI7731</t>
  </si>
  <si>
    <t>QIAUDI7732</t>
  </si>
  <si>
    <t>QIAUDI7733</t>
  </si>
  <si>
    <t>QIAUDI7734</t>
  </si>
  <si>
    <t>QIAUDI7735</t>
  </si>
  <si>
    <t>QIAUDI7736</t>
  </si>
  <si>
    <t>QIAUDI7737</t>
  </si>
  <si>
    <t>QIAUDI7738</t>
  </si>
  <si>
    <t>QIAUDI7739</t>
  </si>
  <si>
    <t>QIAUDI7740</t>
  </si>
  <si>
    <t>QIAUDI7741</t>
  </si>
  <si>
    <t>QIAUDI7742</t>
  </si>
  <si>
    <t>QIAUDI7743</t>
  </si>
  <si>
    <t>QIAUDI7744</t>
  </si>
  <si>
    <t>QIAUDI7745</t>
  </si>
  <si>
    <t>QIAUDI7746</t>
  </si>
  <si>
    <t>QIAUDI7747</t>
  </si>
  <si>
    <t>QIAUDI7748</t>
  </si>
  <si>
    <t>QIAUDI7749</t>
  </si>
  <si>
    <t>QIAUDI7750</t>
  </si>
  <si>
    <t>QIAUDI7751</t>
  </si>
  <si>
    <t>QIAUDI7752</t>
  </si>
  <si>
    <t>QIAUDI7753</t>
  </si>
  <si>
    <t>QIAUDI7754</t>
  </si>
  <si>
    <t>QIAUDI7755</t>
  </si>
  <si>
    <t>QIAUDI7756</t>
  </si>
  <si>
    <t>QIAUDI7757</t>
  </si>
  <si>
    <t>QIAUDI7758</t>
  </si>
  <si>
    <t>QIAUDI7759</t>
  </si>
  <si>
    <t>QIAUDI7760</t>
  </si>
  <si>
    <t>QIAUDI7761</t>
  </si>
  <si>
    <t>QIAUDI7762</t>
  </si>
  <si>
    <t>QIAUDI7763</t>
  </si>
  <si>
    <t>QIAUDI7764</t>
  </si>
  <si>
    <t>QIAUDI7765</t>
  </si>
  <si>
    <t>QIAUDI7766</t>
  </si>
  <si>
    <t>QIAUDI7767</t>
  </si>
  <si>
    <t>QIAUDI7768</t>
  </si>
  <si>
    <t>B701</t>
  </si>
  <si>
    <t>B702</t>
  </si>
  <si>
    <t>B703</t>
  </si>
  <si>
    <t>B704</t>
  </si>
  <si>
    <t>B705</t>
  </si>
  <si>
    <t>B706</t>
  </si>
  <si>
    <t>B707</t>
  </si>
  <si>
    <t>B708</t>
  </si>
  <si>
    <t>B709</t>
  </si>
  <si>
    <t>B710</t>
  </si>
  <si>
    <t>B711</t>
  </si>
  <si>
    <t>B712</t>
  </si>
  <si>
    <t>B713</t>
  </si>
  <si>
    <t>B714</t>
  </si>
  <si>
    <t>B715</t>
  </si>
  <si>
    <t>B716</t>
  </si>
  <si>
    <t>B717</t>
  </si>
  <si>
    <t>B718</t>
  </si>
  <si>
    <t>B719</t>
  </si>
  <si>
    <t>B720</t>
  </si>
  <si>
    <t>B721</t>
  </si>
  <si>
    <t>B722</t>
  </si>
  <si>
    <t>B723</t>
  </si>
  <si>
    <t>B724</t>
  </si>
  <si>
    <t>SI_NT7_A01</t>
  </si>
  <si>
    <t>SI_NT7_A02</t>
  </si>
  <si>
    <t>SI_NT7_A03</t>
  </si>
  <si>
    <t>SI_NT7_A04</t>
  </si>
  <si>
    <t>SI_NT7_A05</t>
  </si>
  <si>
    <t>SI_NT7_A06</t>
  </si>
  <si>
    <t>SI_NT7_A07</t>
  </si>
  <si>
    <t>SI_NT7_A08</t>
  </si>
  <si>
    <t>SI_NT7_A09</t>
  </si>
  <si>
    <t>SI_NT7_A10</t>
  </si>
  <si>
    <t>SI_NT7_A11</t>
  </si>
  <si>
    <t>SI_NT7_A12</t>
  </si>
  <si>
    <t>SI_NT7_B01</t>
  </si>
  <si>
    <t>SI_NT7_B02</t>
  </si>
  <si>
    <t>SI_NT7_B03</t>
  </si>
  <si>
    <t>SI_NT7_B04</t>
  </si>
  <si>
    <t>SI_NT7_B05</t>
  </si>
  <si>
    <t>SI_NT7_B06</t>
  </si>
  <si>
    <t>SI_NT7_B07</t>
  </si>
  <si>
    <t>SI_NT7_B08</t>
  </si>
  <si>
    <t>SI_NT7_B09</t>
  </si>
  <si>
    <t>SI_NT7_B10</t>
  </si>
  <si>
    <t>SI_NT7_B11</t>
  </si>
  <si>
    <t>SI_NT7_B12</t>
  </si>
  <si>
    <t>SI_NT7_C01</t>
  </si>
  <si>
    <t>SI_NT7_C02</t>
  </si>
  <si>
    <t>SI_NT7_C03</t>
  </si>
  <si>
    <t>SI_NT7_C04</t>
  </si>
  <si>
    <t>SI_NT7_C05</t>
  </si>
  <si>
    <t>SI_NT7_C06</t>
  </si>
  <si>
    <t>SI_NT7_C07</t>
  </si>
  <si>
    <t>SI_NT7_C08</t>
  </si>
  <si>
    <t>SI_NT7_C09</t>
  </si>
  <si>
    <t>SI_NT7_C10</t>
  </si>
  <si>
    <t>SI_NT7_C11</t>
  </si>
  <si>
    <t>SI_NT7_C12</t>
  </si>
  <si>
    <t>SI_NT7_D01</t>
  </si>
  <si>
    <t>SI_NT7_D02</t>
  </si>
  <si>
    <t>SI_NT7_D03</t>
  </si>
  <si>
    <t>SI_NT7_D04</t>
  </si>
  <si>
    <t>SI_NT7_D05</t>
  </si>
  <si>
    <t>SI_NT7_D06</t>
  </si>
  <si>
    <t>SI_NT7_D07</t>
  </si>
  <si>
    <t>SI_NT7_D08</t>
  </si>
  <si>
    <t>SI_NT7_D09</t>
  </si>
  <si>
    <t>SI_NT7_D10</t>
  </si>
  <si>
    <t>SI_NT7_D11</t>
  </si>
  <si>
    <t>SI_NT7_D12</t>
  </si>
  <si>
    <t>SI_NT7_E01</t>
  </si>
  <si>
    <t>SI_NT7_E02</t>
  </si>
  <si>
    <t>SI_NT7_E03</t>
  </si>
  <si>
    <t>SI_NT7_E04</t>
  </si>
  <si>
    <t>SI_NT7_E05</t>
  </si>
  <si>
    <t>SI_NT7_E06</t>
  </si>
  <si>
    <t>SI_NT7_E07</t>
  </si>
  <si>
    <t>SI_NT7_E08</t>
  </si>
  <si>
    <t>SI_NT7_E09</t>
  </si>
  <si>
    <t>SI_NT7_E10</t>
  </si>
  <si>
    <t>SI_NT7_E11</t>
  </si>
  <si>
    <t>SI_NT7_E12</t>
  </si>
  <si>
    <t>SI_NT7_F01</t>
  </si>
  <si>
    <t>SI_NT7_F02</t>
  </si>
  <si>
    <t>SI_NT7_F03</t>
  </si>
  <si>
    <t>SI_NT7_F04</t>
  </si>
  <si>
    <t>SI_NT7_F05</t>
  </si>
  <si>
    <t>SI_NT7_F06</t>
  </si>
  <si>
    <t>SI_NT7_F07</t>
  </si>
  <si>
    <t>SI_NT7_F08</t>
  </si>
  <si>
    <t>SI_NT7_F09</t>
  </si>
  <si>
    <t>SI_NT7_F10</t>
  </si>
  <si>
    <t>SI_NT7_F11</t>
  </si>
  <si>
    <t>SI_NT7_F12</t>
  </si>
  <si>
    <t>SI_NT7_G01</t>
  </si>
  <si>
    <t>SI_NT7_G02</t>
  </si>
  <si>
    <t>SI_NT7_G03</t>
  </si>
  <si>
    <t>SI_NT7_G04</t>
  </si>
  <si>
    <t>SI_NT7_G05</t>
  </si>
  <si>
    <t>SI_NT7_G06</t>
  </si>
  <si>
    <t>SI_NT7_G07</t>
  </si>
  <si>
    <t>SI_NT7_G08</t>
  </si>
  <si>
    <t>SI_NT7_G09</t>
  </si>
  <si>
    <t>SI_NT7_G10</t>
  </si>
  <si>
    <t>SI_NT7_G11</t>
  </si>
  <si>
    <t>SI_NT7_G12</t>
  </si>
  <si>
    <t>SI_NT7_H01</t>
  </si>
  <si>
    <t>SI_NT7_H02</t>
  </si>
  <si>
    <t>SI_NT7_H03</t>
  </si>
  <si>
    <t>SI_NT7_H04</t>
  </si>
  <si>
    <t>SI_NT7_H05</t>
  </si>
  <si>
    <t>SI_NT7_H06</t>
  </si>
  <si>
    <t>SI_NT7_H07</t>
  </si>
  <si>
    <t>SI_NT7_H08</t>
  </si>
  <si>
    <t>SI_NT7_H09</t>
  </si>
  <si>
    <t>SI_NT7_H10</t>
  </si>
  <si>
    <t>SI_NT7_H11</t>
  </si>
  <si>
    <t>SI_NT7_H12</t>
  </si>
  <si>
    <t>IDTN7001</t>
  </si>
  <si>
    <t>IDTN7002</t>
  </si>
  <si>
    <t>IDTN7003</t>
  </si>
  <si>
    <t>IDTN7004</t>
  </si>
  <si>
    <t>IDTN7005</t>
  </si>
  <si>
    <t>IDTN7006</t>
  </si>
  <si>
    <t>IDTN7007</t>
  </si>
  <si>
    <t>IDTN7008</t>
  </si>
  <si>
    <t>IDTN7009</t>
  </si>
  <si>
    <t>IDTN7010</t>
  </si>
  <si>
    <t>IDTN7011</t>
  </si>
  <si>
    <t>IDTN7012</t>
  </si>
  <si>
    <t>IDTN7013</t>
  </si>
  <si>
    <t>IDTN7014</t>
  </si>
  <si>
    <t>IDTN7015</t>
  </si>
  <si>
    <t>IDTN7016</t>
  </si>
  <si>
    <t>IDTN7017</t>
  </si>
  <si>
    <t>IDTN7018</t>
  </si>
  <si>
    <t>IDTN7019</t>
  </si>
  <si>
    <t>IDTN7020</t>
  </si>
  <si>
    <t>IDTN7021</t>
  </si>
  <si>
    <t>IDTN7022</t>
  </si>
  <si>
    <t>IDTN7023</t>
  </si>
  <si>
    <t>IDTN7024</t>
  </si>
  <si>
    <t>IDTN7025</t>
  </si>
  <si>
    <t>IDTN7026</t>
  </si>
  <si>
    <t>IDTN7027</t>
  </si>
  <si>
    <t>IDTN7028</t>
  </si>
  <si>
    <t>IDTN7029</t>
  </si>
  <si>
    <t>IDTN7030</t>
  </si>
  <si>
    <t>IDTN7031</t>
  </si>
  <si>
    <t>IDTN7032</t>
  </si>
  <si>
    <t>IDTN7033</t>
  </si>
  <si>
    <t>IDTN7034</t>
  </si>
  <si>
    <t>IDTN7035</t>
  </si>
  <si>
    <t>IDTN7036</t>
  </si>
  <si>
    <t>IDTN7037</t>
  </si>
  <si>
    <t>IDTN7038</t>
  </si>
  <si>
    <t>IDTN7039</t>
  </si>
  <si>
    <t>IDTN7040</t>
  </si>
  <si>
    <t>IDTN7041</t>
  </si>
  <si>
    <t>IDTN7042</t>
  </si>
  <si>
    <t>IDTN7043</t>
  </si>
  <si>
    <t>IDTN7044</t>
  </si>
  <si>
    <t>IDTN7045</t>
  </si>
  <si>
    <t>IDTN7046</t>
  </si>
  <si>
    <t>IDTN7047</t>
  </si>
  <si>
    <t>IDTN7048</t>
  </si>
  <si>
    <t>IDTN7049</t>
  </si>
  <si>
    <t>IDTN7050</t>
  </si>
  <si>
    <t>IDTN7051</t>
  </si>
  <si>
    <t>IDTN7052</t>
  </si>
  <si>
    <t>IDTN7053</t>
  </si>
  <si>
    <t>IDTN7054</t>
  </si>
  <si>
    <t>IDTN7055</t>
  </si>
  <si>
    <t>IDTN7056</t>
  </si>
  <si>
    <t>IDTN7057</t>
  </si>
  <si>
    <t>IDTN7058</t>
  </si>
  <si>
    <t>IDTN7059</t>
  </si>
  <si>
    <t>IDTN7060</t>
  </si>
  <si>
    <t>IDTN7061</t>
  </si>
  <si>
    <t>IDTN7062</t>
  </si>
  <si>
    <t>IDTN7063</t>
  </si>
  <si>
    <t>IDTN7064</t>
  </si>
  <si>
    <t>IDTN7065</t>
  </si>
  <si>
    <t>IDTN7066</t>
  </si>
  <si>
    <t>IDTN7067</t>
  </si>
  <si>
    <t>IDTN7068</t>
  </si>
  <si>
    <t>IDTN7069</t>
  </si>
  <si>
    <t>IDTN7070</t>
  </si>
  <si>
    <t>IDTN7071</t>
  </si>
  <si>
    <t>IDTN7072</t>
  </si>
  <si>
    <t>IDTN7073</t>
  </si>
  <si>
    <t>IDTN7074</t>
  </si>
  <si>
    <t>IDTN7075</t>
  </si>
  <si>
    <t>IDTN7076</t>
  </si>
  <si>
    <t>IDTN7077</t>
  </si>
  <si>
    <t>IDTN7078</t>
  </si>
  <si>
    <t>IDTN7079</t>
  </si>
  <si>
    <t>IDTN7080</t>
  </si>
  <si>
    <t>IDTN7081</t>
  </si>
  <si>
    <t>IDTN7082</t>
  </si>
  <si>
    <t>IDTN7083</t>
  </si>
  <si>
    <t>IDTN7084</t>
  </si>
  <si>
    <t>IDTN7085</t>
  </si>
  <si>
    <t>IDTN7086</t>
  </si>
  <si>
    <t>IDTN7087</t>
  </si>
  <si>
    <t>IDTN7088</t>
  </si>
  <si>
    <t>IDTN7089</t>
  </si>
  <si>
    <t>IDTN7090</t>
  </si>
  <si>
    <t>IDTN7091</t>
  </si>
  <si>
    <t>IDTN7092</t>
  </si>
  <si>
    <t>IDTN7093</t>
  </si>
  <si>
    <t>IDTN7094</t>
  </si>
  <si>
    <t>IDTN7095</t>
  </si>
  <si>
    <t>IDTN7096</t>
  </si>
  <si>
    <t>IDTN7097</t>
  </si>
  <si>
    <t>IDTN7098</t>
  </si>
  <si>
    <t>IDTN7099</t>
  </si>
  <si>
    <t>IDTN7100</t>
  </si>
  <si>
    <t>IDTN7101</t>
  </si>
  <si>
    <t>IDTN7102</t>
  </si>
  <si>
    <t>IDTN7103</t>
  </si>
  <si>
    <t>IDTN7104</t>
  </si>
  <si>
    <t>IDTN7105</t>
  </si>
  <si>
    <t>IDTN7106</t>
  </si>
  <si>
    <t>IDTN7107</t>
  </si>
  <si>
    <t>IDTN7108</t>
  </si>
  <si>
    <t>IDTN7109</t>
  </si>
  <si>
    <t>IDTN7110</t>
  </si>
  <si>
    <t>IDTN7111</t>
  </si>
  <si>
    <t>IDTN7112</t>
  </si>
  <si>
    <t>IDTN7113</t>
  </si>
  <si>
    <t>IDTN7114</t>
  </si>
  <si>
    <t>IDTN7115</t>
  </si>
  <si>
    <t>IDTN7116</t>
  </si>
  <si>
    <t>IDTN7117</t>
  </si>
  <si>
    <t>IDTN7118</t>
  </si>
  <si>
    <t>IDTN7119</t>
  </si>
  <si>
    <t>IDTN7120</t>
  </si>
  <si>
    <t>IDTN7121</t>
  </si>
  <si>
    <t>IDTN7122</t>
  </si>
  <si>
    <t>IDTN7123</t>
  </si>
  <si>
    <t>IDTN7124</t>
  </si>
  <si>
    <t>IDTN7125</t>
  </si>
  <si>
    <t>IDTN7126</t>
  </si>
  <si>
    <t>IDTN7127</t>
  </si>
  <si>
    <t>IDTN7128</t>
  </si>
  <si>
    <t>IDTN7129</t>
  </si>
  <si>
    <t>IDTN7130</t>
  </si>
  <si>
    <t>IDTN7131</t>
  </si>
  <si>
    <t>IDTN7132</t>
  </si>
  <si>
    <t>IDTN7133</t>
  </si>
  <si>
    <t>IDTN7134</t>
  </si>
  <si>
    <t>IDTN7135</t>
  </si>
  <si>
    <t>IDTN7136</t>
  </si>
  <si>
    <t>IDTN7137</t>
  </si>
  <si>
    <t>IDTN7138</t>
  </si>
  <si>
    <t>IDTN7139</t>
  </si>
  <si>
    <t>IDTN7140</t>
  </si>
  <si>
    <t>IDTN7141</t>
  </si>
  <si>
    <t>IDTN7142</t>
  </si>
  <si>
    <t>IDTN7143</t>
  </si>
  <si>
    <t>IDTN7144</t>
  </si>
  <si>
    <t>IDTN7145</t>
  </si>
  <si>
    <t>IDTN7146</t>
  </si>
  <si>
    <t>IDTN7147</t>
  </si>
  <si>
    <t>IDTN7148</t>
  </si>
  <si>
    <t>IDTN7149</t>
  </si>
  <si>
    <t>IDTN7150</t>
  </si>
  <si>
    <t>IDTN7151</t>
  </si>
  <si>
    <t>IDTN7152</t>
  </si>
  <si>
    <t>IDTN7153</t>
  </si>
  <si>
    <t>IDTN7154</t>
  </si>
  <si>
    <t>IDTN7155</t>
  </si>
  <si>
    <t>IDTN7156</t>
  </si>
  <si>
    <t>IDTN7157</t>
  </si>
  <si>
    <t>IDTN7158</t>
  </si>
  <si>
    <t>IDTN7159</t>
  </si>
  <si>
    <t>IDTN7160</t>
  </si>
  <si>
    <t>IDTN7161</t>
  </si>
  <si>
    <t>IDTN7162</t>
  </si>
  <si>
    <t>IDTN7163</t>
  </si>
  <si>
    <t>IDTN7164</t>
  </si>
  <si>
    <t>IDTN7165</t>
  </si>
  <si>
    <t>IDTN7166</t>
  </si>
  <si>
    <t>IDTN7167</t>
  </si>
  <si>
    <t>IDTN7168</t>
  </si>
  <si>
    <t>IDTN7169</t>
  </si>
  <si>
    <t>IDTN7170</t>
  </si>
  <si>
    <t>IDTN7171</t>
  </si>
  <si>
    <t>IDTN7172</t>
  </si>
  <si>
    <t>IDTN7173</t>
  </si>
  <si>
    <t>IDTN7174</t>
  </si>
  <si>
    <t>IDTN7175</t>
  </si>
  <si>
    <t>IDTN7176</t>
  </si>
  <si>
    <t>IDTN7177</t>
  </si>
  <si>
    <t>IDTN7178</t>
  </si>
  <si>
    <t>IDTN7179</t>
  </si>
  <si>
    <t>IDTN7180</t>
  </si>
  <si>
    <t>IDTN7181</t>
  </si>
  <si>
    <t>IDTN7182</t>
  </si>
  <si>
    <t>IDTN7183</t>
  </si>
  <si>
    <t>IDTN7184</t>
  </si>
  <si>
    <t>IDTN7185</t>
  </si>
  <si>
    <t>IDTN7186</t>
  </si>
  <si>
    <t>IDTN7187</t>
  </si>
  <si>
    <t>IDTN7188</t>
  </si>
  <si>
    <t>IDTN7189</t>
  </si>
  <si>
    <t>IDTN7190</t>
  </si>
  <si>
    <t>IDTN7191</t>
  </si>
  <si>
    <t>IDTN7192</t>
  </si>
  <si>
    <t>IDTN7193</t>
  </si>
  <si>
    <t>IDTN7194</t>
  </si>
  <si>
    <t>IDTN7195</t>
  </si>
  <si>
    <t>IDTN7196</t>
  </si>
  <si>
    <t>IDTN7197</t>
  </si>
  <si>
    <t>IDTN7198</t>
  </si>
  <si>
    <t>IDTN7199</t>
  </si>
  <si>
    <t>IDTN7200</t>
  </si>
  <si>
    <t>IDTN7201</t>
  </si>
  <si>
    <t>IDTN7202</t>
  </si>
  <si>
    <t>IDTN7203</t>
  </si>
  <si>
    <t>IDTN7204</t>
  </si>
  <si>
    <t>IDTN7205</t>
  </si>
  <si>
    <t>IDTN7206</t>
  </si>
  <si>
    <t>IDTN7207</t>
  </si>
  <si>
    <t>IDTN7208</t>
  </si>
  <si>
    <t>IDTN7209</t>
  </si>
  <si>
    <t>IDTN7210</t>
  </si>
  <si>
    <t>IDTN7211</t>
  </si>
  <si>
    <t>IDTN7212</t>
  </si>
  <si>
    <t>IDTN7213</t>
  </si>
  <si>
    <t>IDTN7214</t>
  </si>
  <si>
    <t>IDTN7215</t>
  </si>
  <si>
    <t>IDTN7216</t>
  </si>
  <si>
    <t>IDTN7217</t>
  </si>
  <si>
    <t>IDTN7218</t>
  </si>
  <si>
    <t>IDTN7219</t>
  </si>
  <si>
    <t>IDTN7220</t>
  </si>
  <si>
    <t>IDTN7221</t>
  </si>
  <si>
    <t>IDTN7222</t>
  </si>
  <si>
    <t>IDTN7223</t>
  </si>
  <si>
    <t>IDTN7224</t>
  </si>
  <si>
    <t>IDTN7225</t>
  </si>
  <si>
    <t>IDTN7226</t>
  </si>
  <si>
    <t>IDTN7227</t>
  </si>
  <si>
    <t>IDTN7228</t>
  </si>
  <si>
    <t>IDTN7229</t>
  </si>
  <si>
    <t>IDTN7230</t>
  </si>
  <si>
    <t>IDTN7231</t>
  </si>
  <si>
    <t>IDTN7232</t>
  </si>
  <si>
    <t>IDTN7233</t>
  </si>
  <si>
    <t>IDTN7234</t>
  </si>
  <si>
    <t>IDTN7235</t>
  </si>
  <si>
    <t>IDTN7236</t>
  </si>
  <si>
    <t>IDTN7237</t>
  </si>
  <si>
    <t>IDTN7238</t>
  </si>
  <si>
    <t>IDTN7239</t>
  </si>
  <si>
    <t>IDTN7240</t>
  </si>
  <si>
    <t>IDTN7241</t>
  </si>
  <si>
    <t>IDTN7242</t>
  </si>
  <si>
    <t>IDTN7243</t>
  </si>
  <si>
    <t>IDTN7244</t>
  </si>
  <si>
    <t>IDTN7245</t>
  </si>
  <si>
    <t>IDTN7246</t>
  </si>
  <si>
    <t>IDTN7247</t>
  </si>
  <si>
    <t>IDTN7248</t>
  </si>
  <si>
    <t>IDTN7249</t>
  </si>
  <si>
    <t>IDTN7250</t>
  </si>
  <si>
    <t>IDTN7251</t>
  </si>
  <si>
    <t>IDTN7252</t>
  </si>
  <si>
    <t>IDTN7253</t>
  </si>
  <si>
    <t>IDTN7254</t>
  </si>
  <si>
    <t>IDTN7255</t>
  </si>
  <si>
    <t>IDTN7256</t>
  </si>
  <si>
    <t>IDTN7257</t>
  </si>
  <si>
    <t>IDTN7258</t>
  </si>
  <si>
    <t>IDTN7259</t>
  </si>
  <si>
    <t>IDTN7260</t>
  </si>
  <si>
    <t>IDTN7261</t>
  </si>
  <si>
    <t>IDTN7262</t>
  </si>
  <si>
    <t>IDTN7263</t>
  </si>
  <si>
    <t>IDTN7264</t>
  </si>
  <si>
    <t>IDTN7265</t>
  </si>
  <si>
    <t>IDTN7266</t>
  </si>
  <si>
    <t>IDTN7267</t>
  </si>
  <si>
    <t>IDTN7268</t>
  </si>
  <si>
    <t>IDTN7269</t>
  </si>
  <si>
    <t>IDTN7270</t>
  </si>
  <si>
    <t>IDTN7271</t>
  </si>
  <si>
    <t>IDTN7272</t>
  </si>
  <si>
    <t>IDTN7273</t>
  </si>
  <si>
    <t>IDTN7274</t>
  </si>
  <si>
    <t>IDTN7275</t>
  </si>
  <si>
    <t>IDTN7276</t>
  </si>
  <si>
    <t>IDTN7277</t>
  </si>
  <si>
    <t>IDTN7278</t>
  </si>
  <si>
    <t>IDTN7279</t>
  </si>
  <si>
    <t>IDTN7280</t>
  </si>
  <si>
    <t>IDTN7281</t>
  </si>
  <si>
    <t>IDTN7282</t>
  </si>
  <si>
    <t>IDTN7283</t>
  </si>
  <si>
    <t>IDTN7284</t>
  </si>
  <si>
    <t>IDTN7285</t>
  </si>
  <si>
    <t>IDTN7286</t>
  </si>
  <si>
    <t>IDTN7287</t>
  </si>
  <si>
    <t>IDTN7288</t>
  </si>
  <si>
    <t>IDTN7289</t>
  </si>
  <si>
    <t>IDTN7290</t>
  </si>
  <si>
    <t>IDTN7291</t>
  </si>
  <si>
    <t>IDTN7292</t>
  </si>
  <si>
    <t>IDTN7293</t>
  </si>
  <si>
    <t>IDTN7294</t>
  </si>
  <si>
    <t>IDTN7295</t>
  </si>
  <si>
    <t>IDTN7296</t>
  </si>
  <si>
    <t>IDTN7297</t>
  </si>
  <si>
    <t>IDTN7298</t>
  </si>
  <si>
    <t>IDTN7299</t>
  </si>
  <si>
    <t>IDTN7300</t>
  </si>
  <si>
    <t>IDTN7301</t>
  </si>
  <si>
    <t>IDTN7302</t>
  </si>
  <si>
    <t>IDTN7303</t>
  </si>
  <si>
    <t>IDTN7304</t>
  </si>
  <si>
    <t>IDTN7305</t>
  </si>
  <si>
    <t>IDTN7306</t>
  </si>
  <si>
    <t>IDTN7307</t>
  </si>
  <si>
    <t>IDTN7308</t>
  </si>
  <si>
    <t>IDTN7309</t>
  </si>
  <si>
    <t>IDTN7310</t>
  </si>
  <si>
    <t>IDTN7311</t>
  </si>
  <si>
    <t>IDTN7312</t>
  </si>
  <si>
    <t>IDTN7313</t>
  </si>
  <si>
    <t>IDTN7314</t>
  </si>
  <si>
    <t>IDTN7315</t>
  </si>
  <si>
    <t>IDTN7316</t>
  </si>
  <si>
    <t>IDTN7317</t>
  </si>
  <si>
    <t>IDTN7318</t>
  </si>
  <si>
    <t>IDTN7319</t>
  </si>
  <si>
    <t>IDTN7320</t>
  </si>
  <si>
    <t>IDTN7321</t>
  </si>
  <si>
    <t>IDTN7322</t>
  </si>
  <si>
    <t>IDTN7323</t>
  </si>
  <si>
    <t>IDTN7324</t>
  </si>
  <si>
    <t>IDTN7325</t>
  </si>
  <si>
    <t>IDTN7326</t>
  </si>
  <si>
    <t>IDTN7327</t>
  </si>
  <si>
    <t>IDTN7328</t>
  </si>
  <si>
    <t>IDTN7329</t>
  </si>
  <si>
    <t>IDTN7330</t>
  </si>
  <si>
    <t>IDTN7331</t>
  </si>
  <si>
    <t>IDTN7332</t>
  </si>
  <si>
    <t>IDTN7333</t>
  </si>
  <si>
    <t>IDTN7334</t>
  </si>
  <si>
    <t>IDTN7335</t>
  </si>
  <si>
    <t>IDTN7336</t>
  </si>
  <si>
    <t>IDTN7337</t>
  </si>
  <si>
    <t>IDTN7338</t>
  </si>
  <si>
    <t>IDTN7339</t>
  </si>
  <si>
    <t>IDTN7340</t>
  </si>
  <si>
    <t>IDTN7341</t>
  </si>
  <si>
    <t>IDTN7342</t>
  </si>
  <si>
    <t>IDTN7343</t>
  </si>
  <si>
    <t>IDTN7344</t>
  </si>
  <si>
    <t>IDTN7345</t>
  </si>
  <si>
    <t>IDTN7346</t>
  </si>
  <si>
    <t>IDTN7347</t>
  </si>
  <si>
    <t>IDTN7348</t>
  </si>
  <si>
    <t>IDTN7349</t>
  </si>
  <si>
    <t>IDTN7350</t>
  </si>
  <si>
    <t>IDTN7351</t>
  </si>
  <si>
    <t>IDTN7352</t>
  </si>
  <si>
    <t>IDTN7353</t>
  </si>
  <si>
    <t>IDTN7354</t>
  </si>
  <si>
    <t>IDTN7355</t>
  </si>
  <si>
    <t>IDTN7356</t>
  </si>
  <si>
    <t>IDTN7357</t>
  </si>
  <si>
    <t>IDTN7358</t>
  </si>
  <si>
    <t>IDTN7359</t>
  </si>
  <si>
    <t>IDTN7360</t>
  </si>
  <si>
    <t>IDTN7361</t>
  </si>
  <si>
    <t>IDTN7362</t>
  </si>
  <si>
    <t>IDTN7363</t>
  </si>
  <si>
    <t>IDTN7364</t>
  </si>
  <si>
    <t>IDTN7365</t>
  </si>
  <si>
    <t>IDTN7366</t>
  </si>
  <si>
    <t>IDTN7367</t>
  </si>
  <si>
    <t>IDTN7368</t>
  </si>
  <si>
    <t>IDTN7369</t>
  </si>
  <si>
    <t>IDTN7370</t>
  </si>
  <si>
    <t>IDTN7371</t>
  </si>
  <si>
    <t>IDTN7372</t>
  </si>
  <si>
    <t>IDTN7373</t>
  </si>
  <si>
    <t>IDTN7374</t>
  </si>
  <si>
    <t>IDTN7375</t>
  </si>
  <si>
    <t>IDTN7376</t>
  </si>
  <si>
    <t>IDTN7377</t>
  </si>
  <si>
    <t>IDTN7378</t>
  </si>
  <si>
    <t>IDTN7379</t>
  </si>
  <si>
    <t>IDTN7380</t>
  </si>
  <si>
    <t>IDTN7381</t>
  </si>
  <si>
    <t>IDTN7382</t>
  </si>
  <si>
    <t>IDTN7383</t>
  </si>
  <si>
    <t>IDTN7384</t>
  </si>
  <si>
    <t>i7DSP0001</t>
  </si>
  <si>
    <t>i7DSP0002</t>
  </si>
  <si>
    <t>i7DSP0003</t>
  </si>
  <si>
    <t>i7DSP0004</t>
  </si>
  <si>
    <t>i7DSP0005</t>
  </si>
  <si>
    <t>i7DSP0006</t>
  </si>
  <si>
    <t>i7DSP0007</t>
  </si>
  <si>
    <t>i7DSP0008</t>
  </si>
  <si>
    <t>i7DSP0009</t>
  </si>
  <si>
    <t>i7DSP0010</t>
  </si>
  <si>
    <t>i7DSP0011</t>
  </si>
  <si>
    <t>i7DSP0012</t>
  </si>
  <si>
    <t>i7DSP0013</t>
  </si>
  <si>
    <t>i7DSP0014</t>
  </si>
  <si>
    <t>i7DSP0015</t>
  </si>
  <si>
    <t>i7DSP0016</t>
  </si>
  <si>
    <t>i7DSP0017</t>
  </si>
  <si>
    <t>i7DSP0018</t>
  </si>
  <si>
    <t>i7DSP0019</t>
  </si>
  <si>
    <t>i7DSP0020</t>
  </si>
  <si>
    <t>i7DSP0021</t>
  </si>
  <si>
    <t>i7DSP0022</t>
  </si>
  <si>
    <t>i7DSP0023</t>
  </si>
  <si>
    <t>i7DSP0024</t>
  </si>
  <si>
    <t>i7DSP0025</t>
  </si>
  <si>
    <t>i7DSP0026</t>
  </si>
  <si>
    <t>i7DSP0027</t>
  </si>
  <si>
    <t>i7DSP0028</t>
  </si>
  <si>
    <t>i7DSP0029</t>
  </si>
  <si>
    <t>i7DSP0030</t>
  </si>
  <si>
    <t>i7DSP0031</t>
  </si>
  <si>
    <t>i7DSP0032</t>
  </si>
  <si>
    <t>i7DSP0033</t>
  </si>
  <si>
    <t>i7DSP0034</t>
  </si>
  <si>
    <t>i7DSP0035</t>
  </si>
  <si>
    <t>i7DSP0036</t>
  </si>
  <si>
    <t>i7DSP0037</t>
  </si>
  <si>
    <t>i7DSP0038</t>
  </si>
  <si>
    <t>i7DSP0039</t>
  </si>
  <si>
    <t>i7DSP0040</t>
  </si>
  <si>
    <t>i7DSP0041</t>
  </si>
  <si>
    <t>i7DSP0042</t>
  </si>
  <si>
    <t>i7DSP0043</t>
  </si>
  <si>
    <t>i7DSP0044</t>
  </si>
  <si>
    <t>i7DSP0045</t>
  </si>
  <si>
    <t>i7DSP0046</t>
  </si>
  <si>
    <t>i7DSP0047</t>
  </si>
  <si>
    <t>i7DSP0048</t>
  </si>
  <si>
    <t>i7DSP0049</t>
  </si>
  <si>
    <t>i7DSP0050</t>
  </si>
  <si>
    <t>i7DSP0051</t>
  </si>
  <si>
    <t>i7DSP0052</t>
  </si>
  <si>
    <t>i7DSP0053</t>
  </si>
  <si>
    <t>i7DSP0054</t>
  </si>
  <si>
    <t>i7DSP0055</t>
  </si>
  <si>
    <t>i7DSP0056</t>
  </si>
  <si>
    <t>i7DSP0057</t>
  </si>
  <si>
    <t>i7DSP0058</t>
  </si>
  <si>
    <t>i7DSP0059</t>
  </si>
  <si>
    <t>i7DSP0060</t>
  </si>
  <si>
    <t>i7DSP0061</t>
  </si>
  <si>
    <t>i7DSP0062</t>
  </si>
  <si>
    <t>i7DSP0063</t>
  </si>
  <si>
    <t>i7DSP0064</t>
  </si>
  <si>
    <t>i7DSP0065</t>
  </si>
  <si>
    <t>i7DSP0066</t>
  </si>
  <si>
    <t>i7DSP0067</t>
  </si>
  <si>
    <t>i7DSP0068</t>
  </si>
  <si>
    <t>i7DSP0069</t>
  </si>
  <si>
    <t>i7DSP0070</t>
  </si>
  <si>
    <t>i7DSP0071</t>
  </si>
  <si>
    <t>i7DSP0072</t>
  </si>
  <si>
    <t>i7DSP0073</t>
  </si>
  <si>
    <t>i7DSP0074</t>
  </si>
  <si>
    <t>i7DSP0075</t>
  </si>
  <si>
    <t>i7DSP0076</t>
  </si>
  <si>
    <t>i7DSP0077</t>
  </si>
  <si>
    <t>i7DSP0078</t>
  </si>
  <si>
    <t>i7DSP0079</t>
  </si>
  <si>
    <t>i7DSP0080</t>
  </si>
  <si>
    <t>i7DSP0081</t>
  </si>
  <si>
    <t>i7DSP0082</t>
  </si>
  <si>
    <t>i7DSP0083</t>
  </si>
  <si>
    <t>i7DSP0084</t>
  </si>
  <si>
    <t>i7DSP0085</t>
  </si>
  <si>
    <t>i7DSP0086</t>
  </si>
  <si>
    <t>i7DSP0087</t>
  </si>
  <si>
    <t>i7DSP0088</t>
  </si>
  <si>
    <t>i7DSP0089</t>
  </si>
  <si>
    <t>i7DSP0090</t>
  </si>
  <si>
    <t>i7DSP0091</t>
  </si>
  <si>
    <t>i7DSP0092</t>
  </si>
  <si>
    <t>i7DSP0093</t>
  </si>
  <si>
    <t>i7DSP0094</t>
  </si>
  <si>
    <t>i7DSP0095</t>
  </si>
  <si>
    <t>i7DSP0096</t>
  </si>
  <si>
    <t>i7DSP0097</t>
  </si>
  <si>
    <t>i7DSP0098</t>
  </si>
  <si>
    <t>i7DSP0099</t>
  </si>
  <si>
    <t>i7DSP0100</t>
  </si>
  <si>
    <t>i7DSP0101</t>
  </si>
  <si>
    <t>i7DSP0102</t>
  </si>
  <si>
    <t>i7DSP0103</t>
  </si>
  <si>
    <t>i7DSP0104</t>
  </si>
  <si>
    <t>i7DSP0105</t>
  </si>
  <si>
    <t>i7DSP0106</t>
  </si>
  <si>
    <t>i7DSP0107</t>
  </si>
  <si>
    <t>i7DSP0108</t>
  </si>
  <si>
    <t>i7DSP0109</t>
  </si>
  <si>
    <t>i7DSP0110</t>
  </si>
  <si>
    <t>i7DSP0111</t>
  </si>
  <si>
    <t>i7DSP0112</t>
  </si>
  <si>
    <t>i7DSP0113</t>
  </si>
  <si>
    <t>i7DSP0114</t>
  </si>
  <si>
    <t>i7DSP0115</t>
  </si>
  <si>
    <t>i7DSP0116</t>
  </si>
  <si>
    <t>i7DSP0117</t>
  </si>
  <si>
    <t>i7DSP0118</t>
  </si>
  <si>
    <t>i7DSP0119</t>
  </si>
  <si>
    <t>i7DSP0120</t>
  </si>
  <si>
    <t>i7DSP0121</t>
  </si>
  <si>
    <t>i7DSP0122</t>
  </si>
  <si>
    <t>i7DSP0123</t>
  </si>
  <si>
    <t>i7DSP0124</t>
  </si>
  <si>
    <t>i7DSP0125</t>
  </si>
  <si>
    <t>i7DSP0126</t>
  </si>
  <si>
    <t>i7DSP0127</t>
  </si>
  <si>
    <t>i7DSP0128</t>
  </si>
  <si>
    <t>i7DSP0129</t>
  </si>
  <si>
    <t>i7DSP0130</t>
  </si>
  <si>
    <t>i7DSP0131</t>
  </si>
  <si>
    <t>i7DSP0132</t>
  </si>
  <si>
    <t>i7DSP0133</t>
  </si>
  <si>
    <t>i7DSP0134</t>
  </si>
  <si>
    <t>i7DSP0135</t>
  </si>
  <si>
    <t>i7DSP0136</t>
  </si>
  <si>
    <t>i7DSP0137</t>
  </si>
  <si>
    <t>i7DSP0138</t>
  </si>
  <si>
    <t>i7DSP0139</t>
  </si>
  <si>
    <t>i7DSP0140</t>
  </si>
  <si>
    <t>i7DSP0141</t>
  </si>
  <si>
    <t>i7DSP0142</t>
  </si>
  <si>
    <t>i7DSP0143</t>
  </si>
  <si>
    <t>i7DSP0144</t>
  </si>
  <si>
    <t>i7DSP0145</t>
  </si>
  <si>
    <t>i7DSP0146</t>
  </si>
  <si>
    <t>i7DSP0147</t>
  </si>
  <si>
    <t>i7DSP0148</t>
  </si>
  <si>
    <t>i7DSP0149</t>
  </si>
  <si>
    <t>i7DSP0150</t>
  </si>
  <si>
    <t>i7DSP0151</t>
  </si>
  <si>
    <t>i7DSP0152</t>
  </si>
  <si>
    <t>i7DSP0153</t>
  </si>
  <si>
    <t>i7DSP0154</t>
  </si>
  <si>
    <t>i7DSP0155</t>
  </si>
  <si>
    <t>i7DSP0156</t>
  </si>
  <si>
    <t>i7DSP0157</t>
  </si>
  <si>
    <t>i7DSP0158</t>
  </si>
  <si>
    <t>i7DSP0159</t>
  </si>
  <si>
    <t>i7DSP0160</t>
  </si>
  <si>
    <t>i7DSP0161</t>
  </si>
  <si>
    <t>i7DSP0162</t>
  </si>
  <si>
    <t>i7DSP0163</t>
  </si>
  <si>
    <t>i7DSP0164</t>
  </si>
  <si>
    <t>i7DSP0165</t>
  </si>
  <si>
    <t>i7DSP0166</t>
  </si>
  <si>
    <t>i7DSP0167</t>
  </si>
  <si>
    <t>i7DSP0168</t>
  </si>
  <si>
    <t>i7DSP0169</t>
  </si>
  <si>
    <t>i7DSP0170</t>
  </si>
  <si>
    <t>i7DSP0171</t>
  </si>
  <si>
    <t>i7DSP0172</t>
  </si>
  <si>
    <t>i7DSP0173</t>
  </si>
  <si>
    <t>i7DSP0174</t>
  </si>
  <si>
    <t>i7DSP0175</t>
  </si>
  <si>
    <t>i7DSP0176</t>
  </si>
  <si>
    <t>i7DSP0177</t>
  </si>
  <si>
    <t>i7DSP0178</t>
  </si>
  <si>
    <t>i7DSP0179</t>
  </si>
  <si>
    <t>i7DSP0180</t>
  </si>
  <si>
    <t>i7DSP0181</t>
  </si>
  <si>
    <t>i7DSP0182</t>
  </si>
  <si>
    <t>i7DSP0183</t>
  </si>
  <si>
    <t>i7DSP0184</t>
  </si>
  <si>
    <t>i7DSP0185</t>
  </si>
  <si>
    <t>i7DSP0186</t>
  </si>
  <si>
    <t>i7DSP0187</t>
  </si>
  <si>
    <t>i7DSP0188</t>
  </si>
  <si>
    <t>i7DSP0189</t>
  </si>
  <si>
    <t>i7DSP0190</t>
  </si>
  <si>
    <t>i7DSP0191</t>
  </si>
  <si>
    <t>i7DSP0192</t>
  </si>
  <si>
    <t>i7DSP0193</t>
  </si>
  <si>
    <t>i7DSP0194</t>
  </si>
  <si>
    <t>i7DSP0195</t>
  </si>
  <si>
    <t>i7DSP0196</t>
  </si>
  <si>
    <t>i7DSP0197</t>
  </si>
  <si>
    <t>i7DSP0198</t>
  </si>
  <si>
    <t>i7DSP0199</t>
  </si>
  <si>
    <t>i7DSP0200</t>
  </si>
  <si>
    <t>i7DSP0201</t>
  </si>
  <si>
    <t>i7DSP0202</t>
  </si>
  <si>
    <t>i7DSP0203</t>
  </si>
  <si>
    <t>i7DSP0204</t>
  </si>
  <si>
    <t>i7DSP0205</t>
  </si>
  <si>
    <t>i7DSP0206</t>
  </si>
  <si>
    <t>i7DSP0207</t>
  </si>
  <si>
    <t>i7DSP0208</t>
  </si>
  <si>
    <t>i7DSP0209</t>
  </si>
  <si>
    <t>i7DSP0210</t>
  </si>
  <si>
    <t>i7DSP0211</t>
  </si>
  <si>
    <t>i7DSP0212</t>
  </si>
  <si>
    <t>i7DSP0213</t>
  </si>
  <si>
    <t>i7DSP0214</t>
  </si>
  <si>
    <t>i7DSP0215</t>
  </si>
  <si>
    <t>i7DSP0216</t>
  </si>
  <si>
    <t>i7DSP0217</t>
  </si>
  <si>
    <t>i7DSP0218</t>
  </si>
  <si>
    <t>i7DSP0219</t>
  </si>
  <si>
    <t>i7DSP0220</t>
  </si>
  <si>
    <t>i7DSP0221</t>
  </si>
  <si>
    <t>i7DSP0222</t>
  </si>
  <si>
    <t>i7DSP0223</t>
  </si>
  <si>
    <t>i7DSP0224</t>
  </si>
  <si>
    <t>i7DSP0225</t>
  </si>
  <si>
    <t>i7DSP0226</t>
  </si>
  <si>
    <t>i7DSP0227</t>
  </si>
  <si>
    <t>i7DSP0228</t>
  </si>
  <si>
    <t>i7DSP0229</t>
  </si>
  <si>
    <t>i7DSP0230</t>
  </si>
  <si>
    <t>i7DSP0231</t>
  </si>
  <si>
    <t>i7DSP0232</t>
  </si>
  <si>
    <t>i7DSP0233</t>
  </si>
  <si>
    <t>i7DSP0234</t>
  </si>
  <si>
    <t>i7DSP0235</t>
  </si>
  <si>
    <t>i7DSP0236</t>
  </si>
  <si>
    <t>i7DSP0237</t>
  </si>
  <si>
    <t>i7DSP0238</t>
  </si>
  <si>
    <t>i7DSP0239</t>
  </si>
  <si>
    <t>i7DSP0240</t>
  </si>
  <si>
    <t>i7DSP0241</t>
  </si>
  <si>
    <t>i7DSP0242</t>
  </si>
  <si>
    <t>i7DSP0243</t>
  </si>
  <si>
    <t>i7DSP0244</t>
  </si>
  <si>
    <t>i7DSP0245</t>
  </si>
  <si>
    <t>i7DSP0246</t>
  </si>
  <si>
    <t>i7DSP0247</t>
  </si>
  <si>
    <t>i7DSP0248</t>
  </si>
  <si>
    <t>i7DSP0249</t>
  </si>
  <si>
    <t>i7DSP0250</t>
  </si>
  <si>
    <t>i7DSP0251</t>
  </si>
  <si>
    <t>i7DSP0252</t>
  </si>
  <si>
    <t>i7DSP0253</t>
  </si>
  <si>
    <t>i7DSP0254</t>
  </si>
  <si>
    <t>i7DSP0255</t>
  </si>
  <si>
    <t>i7DSP0256</t>
  </si>
  <si>
    <t>i7DSP0257</t>
  </si>
  <si>
    <t>i7DSP0258</t>
  </si>
  <si>
    <t>i7DSP0259</t>
  </si>
  <si>
    <t>i7DSP0260</t>
  </si>
  <si>
    <t>i7DSP0261</t>
  </si>
  <si>
    <t>i7DSP0262</t>
  </si>
  <si>
    <t>i7DSP0263</t>
  </si>
  <si>
    <t>i7DSP0264</t>
  </si>
  <si>
    <t>i7DSP0265</t>
  </si>
  <si>
    <t>i7DSP0266</t>
  </si>
  <si>
    <t>i7DSP0267</t>
  </si>
  <si>
    <t>i7DSP0268</t>
  </si>
  <si>
    <t>i7DSP0269</t>
  </si>
  <si>
    <t>i7DSP0270</t>
  </si>
  <si>
    <t>i7DSP0271</t>
  </si>
  <si>
    <t>i7DSP0272</t>
  </si>
  <si>
    <t>i7DSP0273</t>
  </si>
  <si>
    <t>i7DSP0274</t>
  </si>
  <si>
    <t>i7DSP0275</t>
  </si>
  <si>
    <t>i7DSP0276</t>
  </si>
  <si>
    <t>i7DSP0277</t>
  </si>
  <si>
    <t>i7DSP0278</t>
  </si>
  <si>
    <t>i7DSP0279</t>
  </si>
  <si>
    <t>i7DSP0280</t>
  </si>
  <si>
    <t>i7DSP0281</t>
  </si>
  <si>
    <t>i7DSP0282</t>
  </si>
  <si>
    <t>i7DSP0283</t>
  </si>
  <si>
    <t>i7DSP0284</t>
  </si>
  <si>
    <t>i7DSP0285</t>
  </si>
  <si>
    <t>i7DSP0286</t>
  </si>
  <si>
    <t>i7DSP0287</t>
  </si>
  <si>
    <t>i7DSP0288</t>
  </si>
  <si>
    <t>i7DSP0289</t>
  </si>
  <si>
    <t>i7DSP0290</t>
  </si>
  <si>
    <t>i7DSP0291</t>
  </si>
  <si>
    <t>i7DSP0292</t>
  </si>
  <si>
    <t>i7DSP0293</t>
  </si>
  <si>
    <t>i7DSP0294</t>
  </si>
  <si>
    <t>i7DSP0295</t>
  </si>
  <si>
    <t>i7DSP0296</t>
  </si>
  <si>
    <t>i7DSP0297</t>
  </si>
  <si>
    <t>i7DSP0298</t>
  </si>
  <si>
    <t>i7DSP0299</t>
  </si>
  <si>
    <t>i7DSP0300</t>
  </si>
  <si>
    <t>i7DSP0301</t>
  </si>
  <si>
    <t>i7DSP0302</t>
  </si>
  <si>
    <t>i7DSP0303</t>
  </si>
  <si>
    <t>i7DSP0304</t>
  </si>
  <si>
    <t>i7DSP0305</t>
  </si>
  <si>
    <t>i7DSP0306</t>
  </si>
  <si>
    <t>i7DSP0307</t>
  </si>
  <si>
    <t>i7DSP0308</t>
  </si>
  <si>
    <t>i7DSP0309</t>
  </si>
  <si>
    <t>i7DSP0310</t>
  </si>
  <si>
    <t>i7DSP0311</t>
  </si>
  <si>
    <t>i7DSP0312</t>
  </si>
  <si>
    <t>i7DSP0313</t>
  </si>
  <si>
    <t>i7DSP0314</t>
  </si>
  <si>
    <t>i7DSP0315</t>
  </si>
  <si>
    <t>i7DSP0316</t>
  </si>
  <si>
    <t>i7DSP0317</t>
  </si>
  <si>
    <t>i7DSP0318</t>
  </si>
  <si>
    <t>i7DSP0319</t>
  </si>
  <si>
    <t>i7DSP0320</t>
  </si>
  <si>
    <t>i7DSP0321</t>
  </si>
  <si>
    <t>i7DSP0322</t>
  </si>
  <si>
    <t>i7DSP0323</t>
  </si>
  <si>
    <t>i7DSP0324</t>
  </si>
  <si>
    <t>i7DSP0325</t>
  </si>
  <si>
    <t>i7DSP0326</t>
  </si>
  <si>
    <t>i7DSP0327</t>
  </si>
  <si>
    <t>i7DSP0328</t>
  </si>
  <si>
    <t>i7DSP0329</t>
  </si>
  <si>
    <t>i7DSP0330</t>
  </si>
  <si>
    <t>i7DSP0331</t>
  </si>
  <si>
    <t>i7DSP0332</t>
  </si>
  <si>
    <t>i7DSP0333</t>
  </si>
  <si>
    <t>i7DSP0334</t>
  </si>
  <si>
    <t>i7DSP0335</t>
  </si>
  <si>
    <t>i7DSP0336</t>
  </si>
  <si>
    <t>i7DSP0337</t>
  </si>
  <si>
    <t>i7DSP0338</t>
  </si>
  <si>
    <t>i7DSP0339</t>
  </si>
  <si>
    <t>i7DSP0340</t>
  </si>
  <si>
    <t>i7DSP0341</t>
  </si>
  <si>
    <t>i7DSP0342</t>
  </si>
  <si>
    <t>i7DSP0343</t>
  </si>
  <si>
    <t>i7DSP0344</t>
  </si>
  <si>
    <t>i7DSP0345</t>
  </si>
  <si>
    <t>i7DSP0346</t>
  </si>
  <si>
    <t>i7DSP0347</t>
  </si>
  <si>
    <t>i7DSP0348</t>
  </si>
  <si>
    <t>i7DSP0349</t>
  </si>
  <si>
    <t>i7DSP0350</t>
  </si>
  <si>
    <t>i7DSP0351</t>
  </si>
  <si>
    <t>i7DSP0352</t>
  </si>
  <si>
    <t>i7DSP0353</t>
  </si>
  <si>
    <t>i7DSP0354</t>
  </si>
  <si>
    <t>i7DSP0355</t>
  </si>
  <si>
    <t>i7DSP0356</t>
  </si>
  <si>
    <t>i7DSP0357</t>
  </si>
  <si>
    <t>i7DSP0358</t>
  </si>
  <si>
    <t>i7DSP0359</t>
  </si>
  <si>
    <t>i7DSP0360</t>
  </si>
  <si>
    <t>i7DSP0361</t>
  </si>
  <si>
    <t>i7DSP0362</t>
  </si>
  <si>
    <t>i7DSP0363</t>
  </si>
  <si>
    <t>i7DSP0364</t>
  </si>
  <si>
    <t>i7DSP0365</t>
  </si>
  <si>
    <t>i7DSP0366</t>
  </si>
  <si>
    <t>i7DSP0367</t>
  </si>
  <si>
    <t>i7DSP0368</t>
  </si>
  <si>
    <t>i7DSP0369</t>
  </si>
  <si>
    <t>i7DSP0370</t>
  </si>
  <si>
    <t>i7DSP0371</t>
  </si>
  <si>
    <t>i7DSP0372</t>
  </si>
  <si>
    <t>i7DSP0373</t>
  </si>
  <si>
    <t>i7DSP0374</t>
  </si>
  <si>
    <t>i7DSP0375</t>
  </si>
  <si>
    <t>i7DSP0376</t>
  </si>
  <si>
    <t>i7DSP0377</t>
  </si>
  <si>
    <t>i7DSP0378</t>
  </si>
  <si>
    <t>i7DSP0379</t>
  </si>
  <si>
    <t>i7DSP0380</t>
  </si>
  <si>
    <t>i7DSP0381</t>
  </si>
  <si>
    <t>i7DSP0382</t>
  </si>
  <si>
    <t>i7DSP0383</t>
  </si>
  <si>
    <t>i7DSP0384</t>
  </si>
  <si>
    <t>i7DSP0385</t>
  </si>
  <si>
    <t>i7DSP0386</t>
  </si>
  <si>
    <t>i7DSP0387</t>
  </si>
  <si>
    <t>i7DSP0388</t>
  </si>
  <si>
    <t>i7DSP0389</t>
  </si>
  <si>
    <t>i7DSP0390</t>
  </si>
  <si>
    <t>i7DSP0391</t>
  </si>
  <si>
    <t>i7DSP0392</t>
  </si>
  <si>
    <t>i7DSP0393</t>
  </si>
  <si>
    <t>i7DSP0394</t>
  </si>
  <si>
    <t>i7DSP0395</t>
  </si>
  <si>
    <t>i7DSP0396</t>
  </si>
  <si>
    <t>i7DSP0397</t>
  </si>
  <si>
    <t>i7DSP0398</t>
  </si>
  <si>
    <t>i7DSP0399</t>
  </si>
  <si>
    <t>i7DSP0400</t>
  </si>
  <si>
    <t>i7DSP0401</t>
  </si>
  <si>
    <t>i7DSP0402</t>
  </si>
  <si>
    <t>i7DSP0403</t>
  </si>
  <si>
    <t>i7DSP0404</t>
  </si>
  <si>
    <t>i7DSP0405</t>
  </si>
  <si>
    <t>i7DSP0406</t>
  </si>
  <si>
    <t>i7DSP0407</t>
  </si>
  <si>
    <t>i7DSP0408</t>
  </si>
  <si>
    <t>i7DSP0409</t>
  </si>
  <si>
    <t>i7DSP0410</t>
  </si>
  <si>
    <t>i7DSP0411</t>
  </si>
  <si>
    <t>i7DSP0412</t>
  </si>
  <si>
    <t>i7DSP0413</t>
  </si>
  <si>
    <t>i7DSP0414</t>
  </si>
  <si>
    <t>i7DSP0415</t>
  </si>
  <si>
    <t>i7DSP0416</t>
  </si>
  <si>
    <t>i7DSP0417</t>
  </si>
  <si>
    <t>i7DSP0418</t>
  </si>
  <si>
    <t>i7DSP0419</t>
  </si>
  <si>
    <t>i7DSP0420</t>
  </si>
  <si>
    <t>i7DSP0421</t>
  </si>
  <si>
    <t>i7DSP0422</t>
  </si>
  <si>
    <t>i7DSP0423</t>
  </si>
  <si>
    <t>i7DSP0424</t>
  </si>
  <si>
    <t>i7DSP0425</t>
  </si>
  <si>
    <t>i7DSP0426</t>
  </si>
  <si>
    <t>i7DSP0427</t>
  </si>
  <si>
    <t>i7DSP0428</t>
  </si>
  <si>
    <t>i7DSP0429</t>
  </si>
  <si>
    <t>i7DSP0430</t>
  </si>
  <si>
    <t>i7DSP0431</t>
  </si>
  <si>
    <t>i7DSP0432</t>
  </si>
  <si>
    <t>i7DSP0433</t>
  </si>
  <si>
    <t>i7DSP0434</t>
  </si>
  <si>
    <t>i7DSP0435</t>
  </si>
  <si>
    <t>i7DSP0436</t>
  </si>
  <si>
    <t>i7DSP0437</t>
  </si>
  <si>
    <t>i7DSP0438</t>
  </si>
  <si>
    <t>i7DSP0439</t>
  </si>
  <si>
    <t>i7DSP0440</t>
  </si>
  <si>
    <t>i7DSP0441</t>
  </si>
  <si>
    <t>i7DSP0442</t>
  </si>
  <si>
    <t>i7DSP0443</t>
  </si>
  <si>
    <t>i7DSP0444</t>
  </si>
  <si>
    <t>i7DSP0445</t>
  </si>
  <si>
    <t>i7DSP0446</t>
  </si>
  <si>
    <t>i7DSP0447</t>
  </si>
  <si>
    <t>i7DSP0448</t>
  </si>
  <si>
    <t>i7DSP0449</t>
  </si>
  <si>
    <t>i7DSP0450</t>
  </si>
  <si>
    <t>i7DSP0451</t>
  </si>
  <si>
    <t>i7DSP0452</t>
  </si>
  <si>
    <t>i7DSP0453</t>
  </si>
  <si>
    <t>i7DSP0454</t>
  </si>
  <si>
    <t>i7DSP0455</t>
  </si>
  <si>
    <t>i7DSP0456</t>
  </si>
  <si>
    <t>i7DSP0457</t>
  </si>
  <si>
    <t>i7DSP0458</t>
  </si>
  <si>
    <t>i7DSP0459</t>
  </si>
  <si>
    <t>i7DSP0460</t>
  </si>
  <si>
    <t>i7DSP0461</t>
  </si>
  <si>
    <t>i7DSP0462</t>
  </si>
  <si>
    <t>i7DSP0463</t>
  </si>
  <si>
    <t>i7DSP0464</t>
  </si>
  <si>
    <t>i7DSP0465</t>
  </si>
  <si>
    <t>i7DSP0466</t>
  </si>
  <si>
    <t>i7DSP0467</t>
  </si>
  <si>
    <t>i7DSP0468</t>
  </si>
  <si>
    <t>i7DSP0469</t>
  </si>
  <si>
    <t>i7DSP0470</t>
  </si>
  <si>
    <t>i7DSP0471</t>
  </si>
  <si>
    <t>i7DSP0472</t>
  </si>
  <si>
    <t>i7DSP0473</t>
  </si>
  <si>
    <t>i7DSP0474</t>
  </si>
  <si>
    <t>i7DSP0475</t>
  </si>
  <si>
    <t>i7DSP0476</t>
  </si>
  <si>
    <t>i7DSP0477</t>
  </si>
  <si>
    <t>i7DSP0478</t>
  </si>
  <si>
    <t>i7DSP0479</t>
  </si>
  <si>
    <t>i7DSP0480</t>
  </si>
  <si>
    <t>i7DSP0481</t>
  </si>
  <si>
    <t>i7DSP0482</t>
  </si>
  <si>
    <t>i7DSP0483</t>
  </si>
  <si>
    <t>i7DSP0484</t>
  </si>
  <si>
    <t>i7DSP0485</t>
  </si>
  <si>
    <t>i7DSP0486</t>
  </si>
  <si>
    <t>i7DSP0487</t>
  </si>
  <si>
    <t>i7DSP0488</t>
  </si>
  <si>
    <t>i7DSP0489</t>
  </si>
  <si>
    <t>i7DSP0490</t>
  </si>
  <si>
    <t>i7DSP0491</t>
  </si>
  <si>
    <t>i7DSP0492</t>
  </si>
  <si>
    <t>i7DSP0493</t>
  </si>
  <si>
    <t>i7DSP0494</t>
  </si>
  <si>
    <t>i7DSP0495</t>
  </si>
  <si>
    <t>i7DSP0496</t>
  </si>
  <si>
    <t>i7DSP0497</t>
  </si>
  <si>
    <t>i7DSP0498</t>
  </si>
  <si>
    <t>i7DSP0499</t>
  </si>
  <si>
    <t>i7DSP0500</t>
  </si>
  <si>
    <t>i7DSP0501</t>
  </si>
  <si>
    <t>i7DSP0502</t>
  </si>
  <si>
    <t>i7DSP0503</t>
  </si>
  <si>
    <t>i7DSP0504</t>
  </si>
  <si>
    <t>i7DSP0505</t>
  </si>
  <si>
    <t>i7DSP0506</t>
  </si>
  <si>
    <t>i7DSP0507</t>
  </si>
  <si>
    <t>i7DSP0508</t>
  </si>
  <si>
    <t>i7DSP0509</t>
  </si>
  <si>
    <t>i7DSP0510</t>
  </si>
  <si>
    <t>i7DSP0511</t>
  </si>
  <si>
    <t>i7DSP0512</t>
  </si>
  <si>
    <t>i7DSP0513</t>
  </si>
  <si>
    <t>i7DSP0514</t>
  </si>
  <si>
    <t>i7DSP0515</t>
  </si>
  <si>
    <t>i7DSP0516</t>
  </si>
  <si>
    <t>i7DSP0517</t>
  </si>
  <si>
    <t>i7DSP0518</t>
  </si>
  <si>
    <t>i7DSP0519</t>
  </si>
  <si>
    <t>i7DSP0520</t>
  </si>
  <si>
    <t>i7DSP0521</t>
  </si>
  <si>
    <t>i7DSP0522</t>
  </si>
  <si>
    <t>i7DSP0523</t>
  </si>
  <si>
    <t>i7DSP0524</t>
  </si>
  <si>
    <t>i7DSP0525</t>
  </si>
  <si>
    <t>i7DSP0526</t>
  </si>
  <si>
    <t>i7DSP0527</t>
  </si>
  <si>
    <t>i7DSP0528</t>
  </si>
  <si>
    <t>i7DSP0529</t>
  </si>
  <si>
    <t>i7DSP0530</t>
  </si>
  <si>
    <t>i7DSP0531</t>
  </si>
  <si>
    <t>i7DSP0532</t>
  </si>
  <si>
    <t>i7DSP0533</t>
  </si>
  <si>
    <t>i7DSP0534</t>
  </si>
  <si>
    <t>i7DSP0535</t>
  </si>
  <si>
    <t>i7DSP0536</t>
  </si>
  <si>
    <t>i7DSP0537</t>
  </si>
  <si>
    <t>i7DSP0538</t>
  </si>
  <si>
    <t>i7DSP0539</t>
  </si>
  <si>
    <t>i7DSP0540</t>
  </si>
  <si>
    <t>i7DSP0541</t>
  </si>
  <si>
    <t>i7DSP0542</t>
  </si>
  <si>
    <t>i7DSP0543</t>
  </si>
  <si>
    <t>i7DSP0544</t>
  </si>
  <si>
    <t>i7DSP0545</t>
  </si>
  <si>
    <t>i7DSP0546</t>
  </si>
  <si>
    <t>i7DSP0547</t>
  </si>
  <si>
    <t>i7DSP0548</t>
  </si>
  <si>
    <t>i7DSP0549</t>
  </si>
  <si>
    <t>i7DSP0550</t>
  </si>
  <si>
    <t>i7DSP0551</t>
  </si>
  <si>
    <t>i7DSP0552</t>
  </si>
  <si>
    <t>i7DSP0553</t>
  </si>
  <si>
    <t>i7DSP0554</t>
  </si>
  <si>
    <t>i7DSP0555</t>
  </si>
  <si>
    <t>i7DSP0556</t>
  </si>
  <si>
    <t>i7DSP0557</t>
  </si>
  <si>
    <t>i7DSP0558</t>
  </si>
  <si>
    <t>i7DSP0559</t>
  </si>
  <si>
    <t>i7DSP0560</t>
  </si>
  <si>
    <t>i7DSP0561</t>
  </si>
  <si>
    <t>i7DSP0562</t>
  </si>
  <si>
    <t>i7DSP0563</t>
  </si>
  <si>
    <t>i7DSP0564</t>
  </si>
  <si>
    <t>i7DSP0565</t>
  </si>
  <si>
    <t>i7DSP0566</t>
  </si>
  <si>
    <t>i7DSP0567</t>
  </si>
  <si>
    <t>i7DSP0568</t>
  </si>
  <si>
    <t>i7DSP0569</t>
  </si>
  <si>
    <t>i7DSP0570</t>
  </si>
  <si>
    <t>i7DSP0571</t>
  </si>
  <si>
    <t>i7DSP0572</t>
  </si>
  <si>
    <t>i7DSP0573</t>
  </si>
  <si>
    <t>i7DSP0574</t>
  </si>
  <si>
    <t>i7DSP0575</t>
  </si>
  <si>
    <t>i7DSP0576</t>
  </si>
  <si>
    <t>i7DSP0577</t>
  </si>
  <si>
    <t>i7DSP0578</t>
  </si>
  <si>
    <t>i7DSP0579</t>
  </si>
  <si>
    <t>i7DSP0580</t>
  </si>
  <si>
    <t>i7DSP0581</t>
  </si>
  <si>
    <t>i7DSP0582</t>
  </si>
  <si>
    <t>i7DSP0583</t>
  </si>
  <si>
    <t>i7DSP0584</t>
  </si>
  <si>
    <t>i7DSP0585</t>
  </si>
  <si>
    <t>i7DSP0586</t>
  </si>
  <si>
    <t>i7DSP0587</t>
  </si>
  <si>
    <t>i7DSP0588</t>
  </si>
  <si>
    <t>i7DSP0589</t>
  </si>
  <si>
    <t>i7DSP0590</t>
  </si>
  <si>
    <t>i7DSP0591</t>
  </si>
  <si>
    <t>i7DSP0592</t>
  </si>
  <si>
    <t>i7DSP0593</t>
  </si>
  <si>
    <t>i7DSP0594</t>
  </si>
  <si>
    <t>i7DSP0595</t>
  </si>
  <si>
    <t>i7DSP0596</t>
  </si>
  <si>
    <t>i7DSP0597</t>
  </si>
  <si>
    <t>i7DSP0598</t>
  </si>
  <si>
    <t>i7DSP0599</t>
  </si>
  <si>
    <t>i7DSP0600</t>
  </si>
  <si>
    <t>i7DSP0601</t>
  </si>
  <si>
    <t>i7DSP0602</t>
  </si>
  <si>
    <t>i7DSP0603</t>
  </si>
  <si>
    <t>i7DSP0604</t>
  </si>
  <si>
    <t>i7DSP0605</t>
  </si>
  <si>
    <t>i7DSP0606</t>
  </si>
  <si>
    <t>i7DSP0607</t>
  </si>
  <si>
    <t>i7DSP0608</t>
  </si>
  <si>
    <t>i7DSP0609</t>
  </si>
  <si>
    <t>i7DSP0610</t>
  </si>
  <si>
    <t>i7DSP0611</t>
  </si>
  <si>
    <t>i7DSP0612</t>
  </si>
  <si>
    <t>i7DSP0613</t>
  </si>
  <si>
    <t>i7DSP0614</t>
  </si>
  <si>
    <t>i7DSP0615</t>
  </si>
  <si>
    <t>i7DSP0616</t>
  </si>
  <si>
    <t>i7DSP0617</t>
  </si>
  <si>
    <t>i7DSP0618</t>
  </si>
  <si>
    <t>i7DSP0619</t>
  </si>
  <si>
    <t>i7DSP0620</t>
  </si>
  <si>
    <t>i7DSP0621</t>
  </si>
  <si>
    <t>i7DSP0622</t>
  </si>
  <si>
    <t>i7DSP0623</t>
  </si>
  <si>
    <t>i7DSP0624</t>
  </si>
  <si>
    <t>i7DSP0625</t>
  </si>
  <si>
    <t>i7DSP0626</t>
  </si>
  <si>
    <t>i7DSP0627</t>
  </si>
  <si>
    <t>i7DSP0628</t>
  </si>
  <si>
    <t>i7DSP0629</t>
  </si>
  <si>
    <t>i7DSP0630</t>
  </si>
  <si>
    <t>i7DSP0631</t>
  </si>
  <si>
    <t>i7DSP0632</t>
  </si>
  <si>
    <t>i7DSP0633</t>
  </si>
  <si>
    <t>i7DSP0634</t>
  </si>
  <si>
    <t>i7DSP0635</t>
  </si>
  <si>
    <t>i7DSP0636</t>
  </si>
  <si>
    <t>i7DSP0637</t>
  </si>
  <si>
    <t>i7DSP0638</t>
  </si>
  <si>
    <t>i7DSP0639</t>
  </si>
  <si>
    <t>i7DSP0640</t>
  </si>
  <si>
    <t>i7DSP0641</t>
  </si>
  <si>
    <t>i7DSP0642</t>
  </si>
  <si>
    <t>i7DSP0643</t>
  </si>
  <si>
    <t>i7DSP0644</t>
  </si>
  <si>
    <t>i7DSP0645</t>
  </si>
  <si>
    <t>i7DSP0646</t>
  </si>
  <si>
    <t>i7DSP0647</t>
  </si>
  <si>
    <t>i7DSP0648</t>
  </si>
  <si>
    <t>i7DSP0649</t>
  </si>
  <si>
    <t>i7DSP0650</t>
  </si>
  <si>
    <t>i7DSP0651</t>
  </si>
  <si>
    <t>i7DSP0652</t>
  </si>
  <si>
    <t>i7DSP0653</t>
  </si>
  <si>
    <t>i7DSP0654</t>
  </si>
  <si>
    <t>i7DSP0655</t>
  </si>
  <si>
    <t>i7DSP0656</t>
  </si>
  <si>
    <t>i7DSP0657</t>
  </si>
  <si>
    <t>i7DSP0658</t>
  </si>
  <si>
    <t>i7DSP0659</t>
  </si>
  <si>
    <t>i7DSP0660</t>
  </si>
  <si>
    <t>i7DSP0661</t>
  </si>
  <si>
    <t>i7DSP0662</t>
  </si>
  <si>
    <t>i7DSP0663</t>
  </si>
  <si>
    <t>i7DSP0664</t>
  </si>
  <si>
    <t>i7DSP0665</t>
  </si>
  <si>
    <t>i7DSP0666</t>
  </si>
  <si>
    <t>i7DSP0667</t>
  </si>
  <si>
    <t>i7DSP0668</t>
  </si>
  <si>
    <t>i7DSP0669</t>
  </si>
  <si>
    <t>i7DSP0670</t>
  </si>
  <si>
    <t>i7DSP0671</t>
  </si>
  <si>
    <t>i7DSP0672</t>
  </si>
  <si>
    <t>i7DSP0673</t>
  </si>
  <si>
    <t>i7DSP0674</t>
  </si>
  <si>
    <t>i7DSP0675</t>
  </si>
  <si>
    <t>i7DSP0676</t>
  </si>
  <si>
    <t>i7DSP0677</t>
  </si>
  <si>
    <t>i7DSP0678</t>
  </si>
  <si>
    <t>i7DSP0679</t>
  </si>
  <si>
    <t>i7DSP0680</t>
  </si>
  <si>
    <t>i7DSP0681</t>
  </si>
  <si>
    <t>i7DSP0682</t>
  </si>
  <si>
    <t>i7DSP0683</t>
  </si>
  <si>
    <t>i7DSP0684</t>
  </si>
  <si>
    <t>i7DSP0685</t>
  </si>
  <si>
    <t>i7DSP0686</t>
  </si>
  <si>
    <t>i7DSP0687</t>
  </si>
  <si>
    <t>i7DSP0688</t>
  </si>
  <si>
    <t>i7DSP0689</t>
  </si>
  <si>
    <t>i7DSP0690</t>
  </si>
  <si>
    <t>i7DSP0691</t>
  </si>
  <si>
    <t>i7DSP0692</t>
  </si>
  <si>
    <t>i7DSP0693</t>
  </si>
  <si>
    <t>i7DSP0694</t>
  </si>
  <si>
    <t>i7DSP0695</t>
  </si>
  <si>
    <t>i7DSP0696</t>
  </si>
  <si>
    <t>i7DSP0697</t>
  </si>
  <si>
    <t>i7DSP0698</t>
  </si>
  <si>
    <t>i7DSP0699</t>
  </si>
  <si>
    <t>i7DSP0700</t>
  </si>
  <si>
    <t>i7DSP0701</t>
  </si>
  <si>
    <t>i7DSP0702</t>
  </si>
  <si>
    <t>i7DSP0703</t>
  </si>
  <si>
    <t>i7DSP0704</t>
  </si>
  <si>
    <t>i7DSP0705</t>
  </si>
  <si>
    <t>i7DSP0706</t>
  </si>
  <si>
    <t>i7DSP0707</t>
  </si>
  <si>
    <t>i7DSP0708</t>
  </si>
  <si>
    <t>i7DSP0709</t>
  </si>
  <si>
    <t>i7DSP0710</t>
  </si>
  <si>
    <t>i7DSP0711</t>
  </si>
  <si>
    <t>i7DSP0712</t>
  </si>
  <si>
    <t>i7DSP0713</t>
  </si>
  <si>
    <t>i7DSP0714</t>
  </si>
  <si>
    <t>i7DSP0715</t>
  </si>
  <si>
    <t>i7DSP0716</t>
  </si>
  <si>
    <t>i7DSP0717</t>
  </si>
  <si>
    <t>i7DSP0718</t>
  </si>
  <si>
    <t>i7DSP0719</t>
  </si>
  <si>
    <t>i7DSP0720</t>
  </si>
  <si>
    <t>i7DSP0721</t>
  </si>
  <si>
    <t>i7DSP0722</t>
  </si>
  <si>
    <t>i7DSP0723</t>
  </si>
  <si>
    <t>i7DSP0724</t>
  </si>
  <si>
    <t>i7DSP0725</t>
  </si>
  <si>
    <t>i7DSP0726</t>
  </si>
  <si>
    <t>i7DSP0727</t>
  </si>
  <si>
    <t>i7DSP0728</t>
  </si>
  <si>
    <t>i7DSP0729</t>
  </si>
  <si>
    <t>i7DSP0730</t>
  </si>
  <si>
    <t>i7DSP0731</t>
  </si>
  <si>
    <t>i7DSP0732</t>
  </si>
  <si>
    <t>i7DSP0733</t>
  </si>
  <si>
    <t>i7DSP0734</t>
  </si>
  <si>
    <t>i7DSP0735</t>
  </si>
  <si>
    <t>i7DSP0736</t>
  </si>
  <si>
    <t>i7DSP0737</t>
  </si>
  <si>
    <t>i7DSP0738</t>
  </si>
  <si>
    <t>i7DSP0739</t>
  </si>
  <si>
    <t>i7DSP0740</t>
  </si>
  <si>
    <t>i7DSP0741</t>
  </si>
  <si>
    <t>i7DSP0742</t>
  </si>
  <si>
    <t>i7DSP0743</t>
  </si>
  <si>
    <t>i7DSP0744</t>
  </si>
  <si>
    <t>i7DSP0745</t>
  </si>
  <si>
    <t>i7DSP0746</t>
  </si>
  <si>
    <t>i7DSP0747</t>
  </si>
  <si>
    <t>i7DSP0748</t>
  </si>
  <si>
    <t>i7DSP0749</t>
  </si>
  <si>
    <t>i7DSP0750</t>
  </si>
  <si>
    <t>i7DSP0751</t>
  </si>
  <si>
    <t>i7DSP0752</t>
  </si>
  <si>
    <t>i7DSP0753</t>
  </si>
  <si>
    <t>i7DSP0754</t>
  </si>
  <si>
    <t>i7DSP0755</t>
  </si>
  <si>
    <t>i7DSP0756</t>
  </si>
  <si>
    <t>i7DSP0757</t>
  </si>
  <si>
    <t>i7DSP0758</t>
  </si>
  <si>
    <t>i7DSP0759</t>
  </si>
  <si>
    <t>i7DSP0760</t>
  </si>
  <si>
    <t>i7DSP0761</t>
  </si>
  <si>
    <t>i7DSP0762</t>
  </si>
  <si>
    <t>i7DSP0763</t>
  </si>
  <si>
    <t>i7DSP0764</t>
  </si>
  <si>
    <t>i7DSP0765</t>
  </si>
  <si>
    <t>i7DSP0766</t>
  </si>
  <si>
    <t>i7DSP0767</t>
  </si>
  <si>
    <t>i7DSP0768</t>
  </si>
  <si>
    <t>NEBNextUDI7Set2_A01</t>
  </si>
  <si>
    <t>NEBNextUDI7Set2_B01</t>
  </si>
  <si>
    <t>NEBNextUDI7Set2_C01</t>
  </si>
  <si>
    <t>NEBNextUDI7Set2_D01</t>
  </si>
  <si>
    <t>NEBNextUDI7Set2_E01</t>
  </si>
  <si>
    <t>NEBNextUDI7Set2_F01</t>
  </si>
  <si>
    <t>NEBNextUDI7Set2_G01</t>
  </si>
  <si>
    <t>NEBNextUDI7Set2_H01</t>
  </si>
  <si>
    <t>NEBNextUDI7Set2_A02</t>
  </si>
  <si>
    <t>NEBNextUDI7Set2_B02</t>
  </si>
  <si>
    <t>NEBNextUDI7Set2_C02</t>
  </si>
  <si>
    <t>NEBNextUDI7Set2_D02</t>
  </si>
  <si>
    <t>NEBNextUDI7Set2_E02</t>
  </si>
  <si>
    <t>NEBNextUDI7Set2_F02</t>
  </si>
  <si>
    <t>NEBNextUDI7Set2_G02</t>
  </si>
  <si>
    <t>NEBNextUDI7Set2_H02</t>
  </si>
  <si>
    <t>NEBNextUDI7Set2_A03</t>
  </si>
  <si>
    <t>NEBNextUDI7Set2_B03</t>
  </si>
  <si>
    <t>NEBNextUDI7Set2_C03</t>
  </si>
  <si>
    <t>NEBNextUDI7Set2_D03</t>
  </si>
  <si>
    <t>NEBNextUDI7Set2_E03</t>
  </si>
  <si>
    <t>NEBNextUDI7Set2_F03</t>
  </si>
  <si>
    <t>NEBNextUDI7Set2_G03</t>
  </si>
  <si>
    <t>NEBNextUDI7Set2_H03</t>
  </si>
  <si>
    <t>NEBNextUDI7Set2_A04</t>
  </si>
  <si>
    <t>NEBNextUDI7Set2_B04</t>
  </si>
  <si>
    <t>NEBNextUDI7Set2_C04</t>
  </si>
  <si>
    <t>NEBNextUDI7Set2_D04</t>
  </si>
  <si>
    <t>NEBNextUDI7Set2_E04</t>
  </si>
  <si>
    <t>NEBNextUDI7Set2_F04</t>
  </si>
  <si>
    <t>NEBNextUDI7Set2_G04</t>
  </si>
  <si>
    <t>NEBNextUDI7Set2_H04</t>
  </si>
  <si>
    <t>NEBNextUDI7Set2_A05</t>
  </si>
  <si>
    <t>NEBNextUDI7Set2_B05</t>
  </si>
  <si>
    <t>NEBNextUDI7Set2_C05</t>
  </si>
  <si>
    <t>NEBNextUDI7Set2_D05</t>
  </si>
  <si>
    <t>NEBNextUDI7Set2_E05</t>
  </si>
  <si>
    <t>NEBNextUDI7Set2_F05</t>
  </si>
  <si>
    <t>NEBNextUDI7Set2_G05</t>
  </si>
  <si>
    <t>NEBNextUDI7Set2_H05</t>
  </si>
  <si>
    <t>NEBNextUDI7Set2_A06</t>
  </si>
  <si>
    <t>NEBNextUDI7Set2_B06</t>
  </si>
  <si>
    <t>NEBNextUDI7Set2_C06</t>
  </si>
  <si>
    <t>NEBNextUDI7Set2_D06</t>
  </si>
  <si>
    <t>NEBNextUDI7Set2_E06</t>
  </si>
  <si>
    <t>NEBNextUDI7Set2_F06</t>
  </si>
  <si>
    <t>NEBNextUDI7Set2_G06</t>
  </si>
  <si>
    <t>NEBNextUDI7Set2_H06</t>
  </si>
  <si>
    <t>NEBNextUDI7Set2_A07</t>
  </si>
  <si>
    <t>NEBNextUDI7Set2_B07</t>
  </si>
  <si>
    <t>NEBNextUDI7Set2_C07</t>
  </si>
  <si>
    <t>NEBNextUDI7Set2_D07</t>
  </si>
  <si>
    <t>NEBNextUDI7Set2_E07</t>
  </si>
  <si>
    <t>NEBNextUDI7Set2_F07</t>
  </si>
  <si>
    <t>NEBNextUDI7Set2_G07</t>
  </si>
  <si>
    <t>NEBNextUDI7Set2_H07</t>
  </si>
  <si>
    <t>NEBNextUDI7Set2_A08</t>
  </si>
  <si>
    <t>NEBNextUDI7Set2_B08</t>
  </si>
  <si>
    <t>NEBNextUDI7Set2_C08</t>
  </si>
  <si>
    <t>NEBNextUDI7Set2_D08</t>
  </si>
  <si>
    <t>NEBNextUDI7Set2_E08</t>
  </si>
  <si>
    <t>NEBNextUDI7Set2_F08</t>
  </si>
  <si>
    <t>NEBNextUDI7Set2_G08</t>
  </si>
  <si>
    <t>NEBNextUDI7Set2_H08</t>
  </si>
  <si>
    <t>NEBNextUDI7Set2_A09</t>
  </si>
  <si>
    <t>NEBNextUDI7Set2_B09</t>
  </si>
  <si>
    <t>NEBNextUDI7Set2_C09</t>
  </si>
  <si>
    <t>NEBNextUDI7Set2_D09</t>
  </si>
  <si>
    <t>NEBNextUDI7Set2_E09</t>
  </si>
  <si>
    <t>NEBNextUDI7Set2_F09</t>
  </si>
  <si>
    <t>NEBNextUDI7Set2_G09</t>
  </si>
  <si>
    <t>NEBNextUDI7Set2_H09</t>
  </si>
  <si>
    <t>NEBNextUDI7Set2_A10</t>
  </si>
  <si>
    <t>NEBNextUDI7Set2_B10</t>
  </si>
  <si>
    <t>NEBNextUDI7Set2_C10</t>
  </si>
  <si>
    <t>NEBNextUDI7Set2_D10</t>
  </si>
  <si>
    <t>NEBNextUDI7Set2_E10</t>
  </si>
  <si>
    <t>NEBNextUDI7Set2_F10</t>
  </si>
  <si>
    <t>NEBNextUDI7Set2_G10</t>
  </si>
  <si>
    <t>NEBNextUDI7Set2_H10</t>
  </si>
  <si>
    <t>NEBNextUDI7Set2_A11</t>
  </si>
  <si>
    <t>NEBNextUDI7Set2_B11</t>
  </si>
  <si>
    <t>NEBNextUDI7Set2_C11</t>
  </si>
  <si>
    <t>NEBNextUDI7Set2_D11</t>
  </si>
  <si>
    <t>NEBNextUDI7Set2_E11</t>
  </si>
  <si>
    <t>NEBNextUDI7Set2_F11</t>
  </si>
  <si>
    <t>NEBNextUDI7Set2_G11</t>
  </si>
  <si>
    <t>NEBNextUDI7Set2_H11</t>
  </si>
  <si>
    <t>NEBNextUDI7Set2_A12</t>
  </si>
  <si>
    <t>NEBNextUDI7Set2_B12</t>
  </si>
  <si>
    <t>NEBNextUDI7Set2_C12</t>
  </si>
  <si>
    <t>NEBNextUDI7Set2_D12</t>
  </si>
  <si>
    <t>NEBNextUDI7Set2_E12</t>
  </si>
  <si>
    <t>NEBNextUDI7Set2_F12</t>
  </si>
  <si>
    <t>NEBNextUDI7Set2_G12</t>
  </si>
  <si>
    <t>NEBNextUDI7Set2_H12</t>
  </si>
  <si>
    <t>NEBNextUDI7Set3_A01</t>
  </si>
  <si>
    <t>NEBNextUDI7Set3_B01</t>
  </si>
  <si>
    <t>NEBNextUDI7Set3_C01</t>
  </si>
  <si>
    <t>NEBNextUDI7Set3_D01</t>
  </si>
  <si>
    <t>NEBNextUDI7Set3_E01</t>
  </si>
  <si>
    <t>NEBNextUDI7Set3_F01</t>
  </si>
  <si>
    <t>NEBNextUDI7Set3_G01</t>
  </si>
  <si>
    <t>NEBNextUDI7Set3_H01</t>
  </si>
  <si>
    <t>NEBNextUDI7Set3_A02</t>
  </si>
  <si>
    <t>NEBNextUDI7Set3_B02</t>
  </si>
  <si>
    <t>NEBNextUDI7Set3_C02</t>
  </si>
  <si>
    <t>NEBNextUDI7Set3_D02</t>
  </si>
  <si>
    <t>NEBNextUDI7Set3_E02</t>
  </si>
  <si>
    <t>NEBNextUDI7Set3_F02</t>
  </si>
  <si>
    <t>NEBNextUDI7Set3_G02</t>
  </si>
  <si>
    <t>NEBNextUDI7Set3_H02</t>
  </si>
  <si>
    <t>NEBNextUDI7Set3_A03</t>
  </si>
  <si>
    <t>NEBNextUDI7Set3_B03</t>
  </si>
  <si>
    <t>NEBNextUDI7Set3_C03</t>
  </si>
  <si>
    <t>NEBNextUDI7Set3_D03</t>
  </si>
  <si>
    <t>NEBNextUDI7Set3_E03</t>
  </si>
  <si>
    <t>NEBNextUDI7Set3_F03</t>
  </si>
  <si>
    <t>NEBNextUDI7Set3_G03</t>
  </si>
  <si>
    <t>NEBNextUDI7Set3_H03</t>
  </si>
  <si>
    <t>NEBNextUDI7Set3_A04</t>
  </si>
  <si>
    <t>NEBNextUDI7Set3_B04</t>
  </si>
  <si>
    <t>NEBNextUDI7Set3_C04</t>
  </si>
  <si>
    <t>NEBNextUDI7Set3_D04</t>
  </si>
  <si>
    <t>NEBNextUDI7Set3_E04</t>
  </si>
  <si>
    <t>NEBNextUDI7Set3_F04</t>
  </si>
  <si>
    <t>NEBNextUDI7Set3_G04</t>
  </si>
  <si>
    <t>NEBNextUDI7Set3_H04</t>
  </si>
  <si>
    <t>NEBNextUDI7Set3_A05</t>
  </si>
  <si>
    <t>NEBNextUDI7Set3_B05</t>
  </si>
  <si>
    <t>NEBNextUDI7Set3_C05</t>
  </si>
  <si>
    <t>NEBNextUDI7Set3_D05</t>
  </si>
  <si>
    <t>NEBNextUDI7Set3_E05</t>
  </si>
  <si>
    <t>NEBNextUDI7Set3_F05</t>
  </si>
  <si>
    <t>NEBNextUDI7Set3_G05</t>
  </si>
  <si>
    <t>NEBNextUDI7Set3_H05</t>
  </si>
  <si>
    <t>NEBNextUDI7Set3_A06</t>
  </si>
  <si>
    <t>NEBNextUDI7Set3_B06</t>
  </si>
  <si>
    <t>NEBNextUDI7Set3_C06</t>
  </si>
  <si>
    <t>NEBNextUDI7Set3_D06</t>
  </si>
  <si>
    <t>NEBNextUDI7Set3_E06</t>
  </si>
  <si>
    <t>NEBNextUDI7Set3_F06</t>
  </si>
  <si>
    <t>NEBNextUDI7Set3_G06</t>
  </si>
  <si>
    <t>NEBNextUDI7Set3_H06</t>
  </si>
  <si>
    <t>NEBNextUDI7Set3_A07</t>
  </si>
  <si>
    <t>NEBNextUDI7Set3_B07</t>
  </si>
  <si>
    <t>NEBNextUDI7Set3_C07</t>
  </si>
  <si>
    <t>NEBNextUDI7Set3_D07</t>
  </si>
  <si>
    <t>NEBNextUDI7Set3_E07</t>
  </si>
  <si>
    <t>NEBNextUDI7Set3_F07</t>
  </si>
  <si>
    <t>NEBNextUDI7Set3_G07</t>
  </si>
  <si>
    <t>NEBNextUDI7Set3_H07</t>
  </si>
  <si>
    <t>NEBNextUDI7Set3_A08</t>
  </si>
  <si>
    <t>NEBNextUDI7Set3_B08</t>
  </si>
  <si>
    <t>NEBNextUDI7Set3_C08</t>
  </si>
  <si>
    <t>NEBNextUDI7Set3_D08</t>
  </si>
  <si>
    <t>NEBNextUDI7Set3_E08</t>
  </si>
  <si>
    <t>NEBNextUDI7Set3_F08</t>
  </si>
  <si>
    <t>NEBNextUDI7Set3_G08</t>
  </si>
  <si>
    <t>NEBNextUDI7Set3_H08</t>
  </si>
  <si>
    <t>NEBNextUDI7Set3_A09</t>
  </si>
  <si>
    <t>NEBNextUDI7Set3_B09</t>
  </si>
  <si>
    <t>NEBNextUDI7Set3_C09</t>
  </si>
  <si>
    <t>NEBNextUDI7Set3_D09</t>
  </si>
  <si>
    <t>NEBNextUDI7Set3_E09</t>
  </si>
  <si>
    <t>NEBNextUDI7Set3_F09</t>
  </si>
  <si>
    <t>NEBNextUDI7Set3_G09</t>
  </si>
  <si>
    <t>NEBNextUDI7Set3_H09</t>
  </si>
  <si>
    <t>NEBNextUDI7Set3_A10</t>
  </si>
  <si>
    <t>NEBNextUDI7Set3_B10</t>
  </si>
  <si>
    <t>NEBNextUDI7Set3_C10</t>
  </si>
  <si>
    <t>NEBNextUDI7Set3_D10</t>
  </si>
  <si>
    <t>NEBNextUDI7Set3_E10</t>
  </si>
  <si>
    <t>NEBNextUDI7Set3_F10</t>
  </si>
  <si>
    <t>NEBNextUDI7Set3_G10</t>
  </si>
  <si>
    <t>NEBNextUDI7Set3_H10</t>
  </si>
  <si>
    <t>NEBNextUDI7Set3_A11</t>
  </si>
  <si>
    <t>NEBNextUDI7Set3_B11</t>
  </si>
  <si>
    <t>NEBNextUDI7Set3_C11</t>
  </si>
  <si>
    <t>NEBNextUDI7Set3_D11</t>
  </si>
  <si>
    <t>NEBNextUDI7Set3_E11</t>
  </si>
  <si>
    <t>NEBNextUDI7Set3_F11</t>
  </si>
  <si>
    <t>NEBNextUDI7Set3_G11</t>
  </si>
  <si>
    <t>NEBNextUDI7Set3_H11</t>
  </si>
  <si>
    <t>NEBNextUDI7Set3_A12</t>
  </si>
  <si>
    <t>NEBNextUDI7Set3_B12</t>
  </si>
  <si>
    <t>NEBNextUDI7Set3_C12</t>
  </si>
  <si>
    <t>NEBNextUDI7Set3_D12</t>
  </si>
  <si>
    <t>NEBNextUDI7Set3_E12</t>
  </si>
  <si>
    <t>NEBNextUDI7Set3_F12</t>
  </si>
  <si>
    <t>NEBNextUDI7Set3_G12</t>
  </si>
  <si>
    <t>NEBNextUDI7Set3_H12</t>
  </si>
  <si>
    <t>NEBNextUDI7Set4_A01</t>
  </si>
  <si>
    <t>NEBNextUDI7Set4_B01</t>
  </si>
  <si>
    <t>NEBNextUDI7Set4_C01</t>
  </si>
  <si>
    <t>NEBNextUDI7Set4_D01</t>
  </si>
  <si>
    <t>NEBNextUDI7Set4_E01</t>
  </si>
  <si>
    <t>NEBNextUDI7Set4_F01</t>
  </si>
  <si>
    <t>NEBNextUDI7Set4_G01</t>
  </si>
  <si>
    <t>NEBNextUDI7Set4_H01</t>
  </si>
  <si>
    <t>NEBNextUDI7Set4_A02</t>
  </si>
  <si>
    <t>NEBNextUDI7Set4_B02</t>
  </si>
  <si>
    <t>NEBNextUDI7Set4_C02</t>
  </si>
  <si>
    <t>NEBNextUDI7Set4_D02</t>
  </si>
  <si>
    <t>NEBNextUDI7Set4_E02</t>
  </si>
  <si>
    <t>NEBNextUDI7Set4_F02</t>
  </si>
  <si>
    <t>NEBNextUDI7Set4_G02</t>
  </si>
  <si>
    <t>NEBNextUDI7Set4_H02</t>
  </si>
  <si>
    <t>NEBNextUDI7Set4_A03</t>
  </si>
  <si>
    <t>NEBNextUDI7Set4_B03</t>
  </si>
  <si>
    <t>NEBNextUDI7Set4_C03</t>
  </si>
  <si>
    <t>NEBNextUDI7Set4_D03</t>
  </si>
  <si>
    <t>NEBNextUDI7Set4_E03</t>
  </si>
  <si>
    <t>NEBNextUDI7Set4_F03</t>
  </si>
  <si>
    <t>NEBNextUDI7Set4_G03</t>
  </si>
  <si>
    <t>NEBNextUDI7Set4_H03</t>
  </si>
  <si>
    <t>NEBNextUDI7Set4_A04</t>
  </si>
  <si>
    <t>NEBNextUDI7Set4_B04</t>
  </si>
  <si>
    <t>NEBNextUDI7Set4_C04</t>
  </si>
  <si>
    <t>NEBNextUDI7Set4_D04</t>
  </si>
  <si>
    <t>NEBNextUDI7Set4_E04</t>
  </si>
  <si>
    <t>NEBNextUDI7Set4_F04</t>
  </si>
  <si>
    <t>NEBNextUDI7Set4_G04</t>
  </si>
  <si>
    <t>NEBNextUDI7Set4_H04</t>
  </si>
  <si>
    <t>NEBNextUDI7Set4_A05</t>
  </si>
  <si>
    <t>NEBNextUDI7Set4_B05</t>
  </si>
  <si>
    <t>NEBNextUDI7Set4_C05</t>
  </si>
  <si>
    <t>NEBNextUDI7Set4_D05</t>
  </si>
  <si>
    <t>NEBNextUDI7Set4_E05</t>
  </si>
  <si>
    <t>NEBNextUDI7Set4_F05</t>
  </si>
  <si>
    <t>NEBNextUDI7Set4_G05</t>
  </si>
  <si>
    <t>NEBNextUDI7Set4_H05</t>
  </si>
  <si>
    <t>NEBNextUDI7Set4_A06</t>
  </si>
  <si>
    <t>NEBNextUDI7Set4_B06</t>
  </si>
  <si>
    <t>NEBNextUDI7Set4_C06</t>
  </si>
  <si>
    <t>NEBNextUDI7Set4_D06</t>
  </si>
  <si>
    <t>NEBNextUDI7Set4_E06</t>
  </si>
  <si>
    <t>NEBNextUDI7Set4_F06</t>
  </si>
  <si>
    <t>NEBNextUDI7Set4_G06</t>
  </si>
  <si>
    <t>NEBNextUDI7Set4_H06</t>
  </si>
  <si>
    <t>NEBNextUDI7Set4_A07</t>
  </si>
  <si>
    <t>NEBNextUDI7Set4_B07</t>
  </si>
  <si>
    <t>NEBNextUDI7Set4_C07</t>
  </si>
  <si>
    <t>NEBNextUDI7Set4_D07</t>
  </si>
  <si>
    <t>NEBNextUDI7Set4_E07</t>
  </si>
  <si>
    <t>NEBNextUDI7Set4_F07</t>
  </si>
  <si>
    <t>NEBNextUDI7Set4_G07</t>
  </si>
  <si>
    <t>NEBNextUDI7Set4_H07</t>
  </si>
  <si>
    <t>NEBNextUDI7Set4_A08</t>
  </si>
  <si>
    <t>NEBNextUDI7Set4_B08</t>
  </si>
  <si>
    <t>NEBNextUDI7Set4_C08</t>
  </si>
  <si>
    <t>NEBNextUDI7Set4_D08</t>
  </si>
  <si>
    <t>NEBNextUDI7Set4_E08</t>
  </si>
  <si>
    <t>NEBNextUDI7Set4_F08</t>
  </si>
  <si>
    <t>NEBNextUDI7Set4_G08</t>
  </si>
  <si>
    <t>NEBNextUDI7Set4_H08</t>
  </si>
  <si>
    <t>NEBNextUDI7Set4_A09</t>
  </si>
  <si>
    <t>NEBNextUDI7Set4_B09</t>
  </si>
  <si>
    <t>NEBNextUDI7Set4_C09</t>
  </si>
  <si>
    <t>NEBNextUDI7Set4_D09</t>
  </si>
  <si>
    <t>NEBNextUDI7Set4_E09</t>
  </si>
  <si>
    <t>NEBNextUDI7Set4_F09</t>
  </si>
  <si>
    <t>NEBNextUDI7Set4_G09</t>
  </si>
  <si>
    <t>NEBNextUDI7Set4_H09</t>
  </si>
  <si>
    <t>NEBNextUDI7Set4_A10</t>
  </si>
  <si>
    <t>NEBNextUDI7Set4_B10</t>
  </si>
  <si>
    <t>NEBNextUDI7Set4_C10</t>
  </si>
  <si>
    <t>NEBNextUDI7Set4_D10</t>
  </si>
  <si>
    <t>NEBNextUDI7Set4_E10</t>
  </si>
  <si>
    <t>NEBNextUDI7Set4_F10</t>
  </si>
  <si>
    <t>NEBNextUDI7Set4_G10</t>
  </si>
  <si>
    <t>NEBNextUDI7Set4_H10</t>
  </si>
  <si>
    <t>NEBNextUDI7Set4_A11</t>
  </si>
  <si>
    <t>NEBNextUDI7Set4_B11</t>
  </si>
  <si>
    <t>NEBNextUDI7Set4_C11</t>
  </si>
  <si>
    <t>NEBNextUDI7Set4_D11</t>
  </si>
  <si>
    <t>NEBNextUDI7Set4_E11</t>
  </si>
  <si>
    <t>NEBNextUDI7Set4_F11</t>
  </si>
  <si>
    <t>NEBNextUDI7Set4_G11</t>
  </si>
  <si>
    <t>NEBNextUDI7Set4_H11</t>
  </si>
  <si>
    <t>NEBNextUDI7Set4_A12</t>
  </si>
  <si>
    <t>NEBNextUDI7Set4_B12</t>
  </si>
  <si>
    <t>NEBNextUDI7Set4_C12</t>
  </si>
  <si>
    <t>NEBNextUDI7Set4_D12</t>
  </si>
  <si>
    <t>NEBNextUDI7Set4_E12</t>
  </si>
  <si>
    <t>NEBNextUDI7Set4_F12</t>
  </si>
  <si>
    <t>NEBNextUDI7Set4_G12</t>
  </si>
  <si>
    <t>NEBNextUDI7Set4_H12</t>
  </si>
  <si>
    <t>IDT_10nt_UDI_i7_001</t>
  </si>
  <si>
    <t>IDT_10nt_UDI_i7_002</t>
  </si>
  <si>
    <t>IDT_10nt_UDI_i7_003</t>
  </si>
  <si>
    <t>IDT_10nt_UDI_i7_004</t>
  </si>
  <si>
    <t>IDT_10nt_UDI_i7_005</t>
  </si>
  <si>
    <t>IDT_10nt_UDI_i7_006</t>
  </si>
  <si>
    <t>IDT_10nt_UDI_i7_007</t>
  </si>
  <si>
    <t>IDT_10nt_UDI_i7_008</t>
  </si>
  <si>
    <t>IDT_10nt_UDI_i7_009</t>
  </si>
  <si>
    <t>IDT_10nt_UDI_i7_010</t>
  </si>
  <si>
    <t>IDT_10nt_UDI_i7_011</t>
  </si>
  <si>
    <t>IDT_10nt_UDI_i7_012</t>
  </si>
  <si>
    <t>IDT_10nt_UDI_i7_013</t>
  </si>
  <si>
    <t>IDT_10nt_UDI_i7_014</t>
  </si>
  <si>
    <t>IDT_10nt_UDI_i7_015</t>
  </si>
  <si>
    <t>IDT_10nt_UDI_i7_016</t>
  </si>
  <si>
    <t>IDT_10nt_UDI_i7_017</t>
  </si>
  <si>
    <t>IDT_10nt_UDI_i7_018</t>
  </si>
  <si>
    <t>IDT_10nt_UDI_i7_019</t>
  </si>
  <si>
    <t>IDT_10nt_UDI_i7_020</t>
  </si>
  <si>
    <t>IDT_10nt_UDI_i7_021</t>
  </si>
  <si>
    <t>IDT_10nt_UDI_i7_022</t>
  </si>
  <si>
    <t>IDT_10nt_UDI_i7_023</t>
  </si>
  <si>
    <t>IDT_10nt_UDI_i7_024</t>
  </si>
  <si>
    <t>IDT_10nt_UDI_i7_025</t>
  </si>
  <si>
    <t>IDT_10nt_UDI_i7_026</t>
  </si>
  <si>
    <t>IDT_10nt_UDI_i7_027</t>
  </si>
  <si>
    <t>IDT_10nt_UDI_i7_028</t>
  </si>
  <si>
    <t>IDT_10nt_UDI_i7_029</t>
  </si>
  <si>
    <t>IDT_10nt_UDI_i7_030</t>
  </si>
  <si>
    <t>IDT_10nt_UDI_i7_031</t>
  </si>
  <si>
    <t>IDT_10nt_UDI_i7_032</t>
  </si>
  <si>
    <t>IDT_10nt_UDI_i7_033</t>
  </si>
  <si>
    <t>IDT_10nt_UDI_i7_034</t>
  </si>
  <si>
    <t>IDT_10nt_UDI_i7_035</t>
  </si>
  <si>
    <t>IDT_10nt_UDI_i7_036</t>
  </si>
  <si>
    <t>IDT_10nt_UDI_i7_037</t>
  </si>
  <si>
    <t>IDT_10nt_UDI_i7_038</t>
  </si>
  <si>
    <t>IDT_10nt_UDI_i7_039</t>
  </si>
  <si>
    <t>IDT_10nt_UDI_i7_040</t>
  </si>
  <si>
    <t>IDT_10nt_UDI_i7_041</t>
  </si>
  <si>
    <t>IDT_10nt_UDI_i7_042</t>
  </si>
  <si>
    <t>IDT_10nt_UDI_i7_043</t>
  </si>
  <si>
    <t>IDT_10nt_UDI_i7_044</t>
  </si>
  <si>
    <t>IDT_10nt_UDI_i7_045</t>
  </si>
  <si>
    <t>IDT_10nt_UDI_i7_046</t>
  </si>
  <si>
    <t>IDT_10nt_UDI_i7_047</t>
  </si>
  <si>
    <t>IDT_10nt_UDI_i7_048</t>
  </si>
  <si>
    <t>IDT_10nt_UDI_i7_049</t>
  </si>
  <si>
    <t>IDT_10nt_UDI_i7_050</t>
  </si>
  <si>
    <t>IDT_10nt_UDI_i7_051</t>
  </si>
  <si>
    <t>IDT_10nt_UDI_i7_052</t>
  </si>
  <si>
    <t>IDT_10nt_UDI_i7_053</t>
  </si>
  <si>
    <t>IDT_10nt_UDI_i7_054</t>
  </si>
  <si>
    <t>IDT_10nt_UDI_i7_055</t>
  </si>
  <si>
    <t>IDT_10nt_UDI_i7_056</t>
  </si>
  <si>
    <t>IDT_10nt_UDI_i7_057</t>
  </si>
  <si>
    <t>IDT_10nt_UDI_i7_058</t>
  </si>
  <si>
    <t>IDT_10nt_UDI_i7_059</t>
  </si>
  <si>
    <t>IDT_10nt_UDI_i7_060</t>
  </si>
  <si>
    <t>IDT_10nt_UDI_i7_061</t>
  </si>
  <si>
    <t>IDT_10nt_UDI_i7_062</t>
  </si>
  <si>
    <t>IDT_10nt_UDI_i7_063</t>
  </si>
  <si>
    <t>IDT_10nt_UDI_i7_064</t>
  </si>
  <si>
    <t>IDT_10nt_UDI_i7_065</t>
  </si>
  <si>
    <t>IDT_10nt_UDI_i7_066</t>
  </si>
  <si>
    <t>IDT_10nt_UDI_i7_067</t>
  </si>
  <si>
    <t>IDT_10nt_UDI_i7_068</t>
  </si>
  <si>
    <t>IDT_10nt_UDI_i7_069</t>
  </si>
  <si>
    <t>IDT_10nt_UDI_i7_070</t>
  </si>
  <si>
    <t>IDT_10nt_UDI_i7_071</t>
  </si>
  <si>
    <t>IDT_10nt_UDI_i7_072</t>
  </si>
  <si>
    <t>IDT_10nt_UDI_i7_073</t>
  </si>
  <si>
    <t>IDT_10nt_UDI_i7_074</t>
  </si>
  <si>
    <t>IDT_10nt_UDI_i7_075</t>
  </si>
  <si>
    <t>IDT_10nt_UDI_i7_076</t>
  </si>
  <si>
    <t>IDT_10nt_UDI_i7_077</t>
  </si>
  <si>
    <t>IDT_10nt_UDI_i7_078</t>
  </si>
  <si>
    <t>IDT_10nt_UDI_i7_079</t>
  </si>
  <si>
    <t>IDT_10nt_UDI_i7_080</t>
  </si>
  <si>
    <t>IDT_10nt_UDI_i7_081</t>
  </si>
  <si>
    <t>IDT_10nt_UDI_i7_082</t>
  </si>
  <si>
    <t>IDT_10nt_UDI_i7_083</t>
  </si>
  <si>
    <t>IDT_10nt_UDI_i7_084</t>
  </si>
  <si>
    <t>IDT_10nt_UDI_i7_085</t>
  </si>
  <si>
    <t>IDT_10nt_UDI_i7_086</t>
  </si>
  <si>
    <t>IDT_10nt_UDI_i7_087</t>
  </si>
  <si>
    <t>IDT_10nt_UDI_i7_088</t>
  </si>
  <si>
    <t>IDT_10nt_UDI_i7_089</t>
  </si>
  <si>
    <t>IDT_10nt_UDI_i7_090</t>
  </si>
  <si>
    <t>IDT_10nt_UDI_i7_091</t>
  </si>
  <si>
    <t>IDT_10nt_UDI_i7_092</t>
  </si>
  <si>
    <t>IDT_10nt_UDI_i7_093</t>
  </si>
  <si>
    <t>IDT_10nt_UDI_i7_094</t>
  </si>
  <si>
    <t>IDT_10nt_UDI_i7_095</t>
  </si>
  <si>
    <t>IDT_10nt_UDI_i7_096</t>
  </si>
  <si>
    <t>IDT_10nt_UDI_i7_097</t>
  </si>
  <si>
    <t>IDT_10nt_UDI_i7_098</t>
  </si>
  <si>
    <t>IDT_10nt_UDI_i7_099</t>
  </si>
  <si>
    <t>IDT_10nt_UDI_i7_100</t>
  </si>
  <si>
    <t>IDT_10nt_UDI_i7_101</t>
  </si>
  <si>
    <t>IDT_10nt_UDI_i7_102</t>
  </si>
  <si>
    <t>IDT_10nt_UDI_i7_103</t>
  </si>
  <si>
    <t>IDT_10nt_UDI_i7_104</t>
  </si>
  <si>
    <t>IDT_10nt_UDI_i7_105</t>
  </si>
  <si>
    <t>IDT_10nt_UDI_i7_106</t>
  </si>
  <si>
    <t>IDT_10nt_UDI_i7_107</t>
  </si>
  <si>
    <t>IDT_10nt_UDI_i7_108</t>
  </si>
  <si>
    <t>IDT_10nt_UDI_i7_109</t>
  </si>
  <si>
    <t>IDT_10nt_UDI_i7_110</t>
  </si>
  <si>
    <t>IDT_10nt_UDI_i7_111</t>
  </si>
  <si>
    <t>IDT_10nt_UDI_i7_112</t>
  </si>
  <si>
    <t>IDT_10nt_UDI_i7_113</t>
  </si>
  <si>
    <t>IDT_10nt_UDI_i7_114</t>
  </si>
  <si>
    <t>IDT_10nt_UDI_i7_115</t>
  </si>
  <si>
    <t>IDT_10nt_UDI_i7_116</t>
  </si>
  <si>
    <t>IDT_10nt_UDI_i7_117</t>
  </si>
  <si>
    <t>IDT_10nt_UDI_i7_118</t>
  </si>
  <si>
    <t>IDT_10nt_UDI_i7_119</t>
  </si>
  <si>
    <t>IDT_10nt_UDI_i7_120</t>
  </si>
  <si>
    <t>IDT_10nt_UDI_i7_121</t>
  </si>
  <si>
    <t>IDT_10nt_UDI_i7_122</t>
  </si>
  <si>
    <t>IDT_10nt_UDI_i7_123</t>
  </si>
  <si>
    <t>IDT_10nt_UDI_i7_124</t>
  </si>
  <si>
    <t>IDT_10nt_UDI_i7_125</t>
  </si>
  <si>
    <t>IDT_10nt_UDI_i7_126</t>
  </si>
  <si>
    <t>IDT_10nt_UDI_i7_127</t>
  </si>
  <si>
    <t>IDT_10nt_UDI_i7_128</t>
  </si>
  <si>
    <t>IDT_10nt_UDI_i7_129</t>
  </si>
  <si>
    <t>IDT_10nt_UDI_i7_130</t>
  </si>
  <si>
    <t>IDT_10nt_UDI_i7_131</t>
  </si>
  <si>
    <t>IDT_10nt_UDI_i7_132</t>
  </si>
  <si>
    <t>IDT_10nt_UDI_i7_133</t>
  </si>
  <si>
    <t>IDT_10nt_UDI_i7_134</t>
  </si>
  <si>
    <t>IDT_10nt_UDI_i7_135</t>
  </si>
  <si>
    <t>IDT_10nt_UDI_i7_136</t>
  </si>
  <si>
    <t>IDT_10nt_UDI_i7_137</t>
  </si>
  <si>
    <t>IDT_10nt_UDI_i7_138</t>
  </si>
  <si>
    <t>IDT_10nt_UDI_i7_139</t>
  </si>
  <si>
    <t>IDT_10nt_UDI_i7_140</t>
  </si>
  <si>
    <t>IDT_10nt_UDI_i7_141</t>
  </si>
  <si>
    <t>IDT_10nt_UDI_i7_142</t>
  </si>
  <si>
    <t>IDT_10nt_UDI_i7_143</t>
  </si>
  <si>
    <t>IDT_10nt_UDI_i7_144</t>
  </si>
  <si>
    <t>IDT_10nt_UDI_i7_145</t>
  </si>
  <si>
    <t>IDT_10nt_UDI_i7_146</t>
  </si>
  <si>
    <t>IDT_10nt_UDI_i7_147</t>
  </si>
  <si>
    <t>IDT_10nt_UDI_i7_148</t>
  </si>
  <si>
    <t>IDT_10nt_UDI_i7_149</t>
  </si>
  <si>
    <t>IDT_10nt_UDI_i7_150</t>
  </si>
  <si>
    <t>IDT_10nt_UDI_i7_151</t>
  </si>
  <si>
    <t>IDT_10nt_UDI_i7_152</t>
  </si>
  <si>
    <t>IDT_10nt_UDI_i7_153</t>
  </si>
  <si>
    <t>IDT_10nt_UDI_i7_154</t>
  </si>
  <si>
    <t>IDT_10nt_UDI_i7_155</t>
  </si>
  <si>
    <t>IDT_10nt_UDI_i7_156</t>
  </si>
  <si>
    <t>IDT_10nt_UDI_i7_157</t>
  </si>
  <si>
    <t>IDT_10nt_UDI_i7_158</t>
  </si>
  <si>
    <t>IDT_10nt_UDI_i7_159</t>
  </si>
  <si>
    <t>IDT_10nt_UDI_i7_160</t>
  </si>
  <si>
    <t>IDT_10nt_UDI_i7_161</t>
  </si>
  <si>
    <t>IDT_10nt_UDI_i7_162</t>
  </si>
  <si>
    <t>IDT_10nt_UDI_i7_163</t>
  </si>
  <si>
    <t>IDT_10nt_UDI_i7_164</t>
  </si>
  <si>
    <t>IDT_10nt_UDI_i7_165</t>
  </si>
  <si>
    <t>IDT_10nt_UDI_i7_166</t>
  </si>
  <si>
    <t>IDT_10nt_UDI_i7_167</t>
  </si>
  <si>
    <t>IDT_10nt_UDI_i7_168</t>
  </si>
  <si>
    <t>IDT_10nt_UDI_i7_169</t>
  </si>
  <si>
    <t>IDT_10nt_UDI_i7_170</t>
  </si>
  <si>
    <t>IDT_10nt_UDI_i7_171</t>
  </si>
  <si>
    <t>IDT_10nt_UDI_i7_172</t>
  </si>
  <si>
    <t>IDT_10nt_UDI_i7_173</t>
  </si>
  <si>
    <t>IDT_10nt_UDI_i7_174</t>
  </si>
  <si>
    <t>IDT_10nt_UDI_i7_175</t>
  </si>
  <si>
    <t>IDT_10nt_UDI_i7_176</t>
  </si>
  <si>
    <t>IDT_10nt_UDI_i7_177</t>
  </si>
  <si>
    <t>IDT_10nt_UDI_i7_178</t>
  </si>
  <si>
    <t>IDT_10nt_UDI_i7_179</t>
  </si>
  <si>
    <t>IDT_10nt_UDI_i7_180</t>
  </si>
  <si>
    <t>IDT_10nt_UDI_i7_181</t>
  </si>
  <si>
    <t>IDT_10nt_UDI_i7_182</t>
  </si>
  <si>
    <t>IDT_10nt_UDI_i7_183</t>
  </si>
  <si>
    <t>IDT_10nt_UDI_i7_184</t>
  </si>
  <si>
    <t>IDT_10nt_UDI_i7_185</t>
  </si>
  <si>
    <t>IDT_10nt_UDI_i7_186</t>
  </si>
  <si>
    <t>IDT_10nt_UDI_i7_187</t>
  </si>
  <si>
    <t>IDT_10nt_UDI_i7_188</t>
  </si>
  <si>
    <t>IDT_10nt_UDI_i7_189</t>
  </si>
  <si>
    <t>IDT_10nt_UDI_i7_190</t>
  </si>
  <si>
    <t>IDT_10nt_UDI_i7_191</t>
  </si>
  <si>
    <t>IDT_10nt_UDI_i7_192</t>
  </si>
  <si>
    <t>IDT_10nt_UDI_i7_193</t>
  </si>
  <si>
    <t>IDT_10nt_UDI_i7_194</t>
  </si>
  <si>
    <t>IDT_10nt_UDI_i7_195</t>
  </si>
  <si>
    <t>IDT_10nt_UDI_i7_196</t>
  </si>
  <si>
    <t>IDT_10nt_UDI_i7_197</t>
  </si>
  <si>
    <t>IDT_10nt_UDI_i7_198</t>
  </si>
  <si>
    <t>IDT_10nt_UDI_i7_199</t>
  </si>
  <si>
    <t>IDT_10nt_UDI_i7_200</t>
  </si>
  <si>
    <t>IDT_10nt_UDI_i7_201</t>
  </si>
  <si>
    <t>IDT_10nt_UDI_i7_202</t>
  </si>
  <si>
    <t>IDT_10nt_UDI_i7_203</t>
  </si>
  <si>
    <t>IDT_10nt_UDI_i7_204</t>
  </si>
  <si>
    <t>IDT_10nt_UDI_i7_205</t>
  </si>
  <si>
    <t>IDT_10nt_UDI_i7_206</t>
  </si>
  <si>
    <t>IDT_10nt_UDI_i7_207</t>
  </si>
  <si>
    <t>IDT_10nt_UDI_i7_208</t>
  </si>
  <si>
    <t>IDT_10nt_UDI_i7_209</t>
  </si>
  <si>
    <t>IDT_10nt_UDI_i7_210</t>
  </si>
  <si>
    <t>IDT_10nt_UDI_i7_211</t>
  </si>
  <si>
    <t>IDT_10nt_UDI_i7_212</t>
  </si>
  <si>
    <t>IDT_10nt_UDI_i7_213</t>
  </si>
  <si>
    <t>IDT_10nt_UDI_i7_214</t>
  </si>
  <si>
    <t>IDT_10nt_UDI_i7_215</t>
  </si>
  <si>
    <t>IDT_10nt_UDI_i7_216</t>
  </si>
  <si>
    <t>IDT_10nt_UDI_i7_217</t>
  </si>
  <si>
    <t>IDT_10nt_UDI_i7_218</t>
  </si>
  <si>
    <t>IDT_10nt_UDI_i7_219</t>
  </si>
  <si>
    <t>IDT_10nt_UDI_i7_220</t>
  </si>
  <si>
    <t>IDT_10nt_UDI_i7_221</t>
  </si>
  <si>
    <t>IDT_10nt_UDI_i7_222</t>
  </si>
  <si>
    <t>IDT_10nt_UDI_i7_223</t>
  </si>
  <si>
    <t>IDT_10nt_UDI_i7_224</t>
  </si>
  <si>
    <t>IDT_10nt_UDI_i7_225</t>
  </si>
  <si>
    <t>IDT_10nt_UDI_i7_226</t>
  </si>
  <si>
    <t>IDT_10nt_UDI_i7_227</t>
  </si>
  <si>
    <t>IDT_10nt_UDI_i7_228</t>
  </si>
  <si>
    <t>IDT_10nt_UDI_i7_229</t>
  </si>
  <si>
    <t>IDT_10nt_UDI_i7_230</t>
  </si>
  <si>
    <t>IDT_10nt_UDI_i7_231</t>
  </si>
  <si>
    <t>IDT_10nt_UDI_i7_232</t>
  </si>
  <si>
    <t>IDT_10nt_UDI_i7_233</t>
  </si>
  <si>
    <t>IDT_10nt_UDI_i7_234</t>
  </si>
  <si>
    <t>IDT_10nt_UDI_i7_235</t>
  </si>
  <si>
    <t>IDT_10nt_UDI_i7_236</t>
  </si>
  <si>
    <t>IDT_10nt_UDI_i7_237</t>
  </si>
  <si>
    <t>IDT_10nt_UDI_i7_238</t>
  </si>
  <si>
    <t>IDT_10nt_UDI_i7_239</t>
  </si>
  <si>
    <t>IDT_10nt_UDI_i7_240</t>
  </si>
  <si>
    <t>IDT_10nt_UDI_i7_241</t>
  </si>
  <si>
    <t>IDT_10nt_UDI_i7_242</t>
  </si>
  <si>
    <t>IDT_10nt_UDI_i7_243</t>
  </si>
  <si>
    <t>IDT_10nt_UDI_i7_244</t>
  </si>
  <si>
    <t>IDT_10nt_UDI_i7_245</t>
  </si>
  <si>
    <t>IDT_10nt_UDI_i7_246</t>
  </si>
  <si>
    <t>IDT_10nt_UDI_i7_247</t>
  </si>
  <si>
    <t>IDT_10nt_UDI_i7_248</t>
  </si>
  <si>
    <t>IDT_10nt_UDI_i7_249</t>
  </si>
  <si>
    <t>IDT_10nt_UDI_i7_250</t>
  </si>
  <si>
    <t>IDT_10nt_UDI_i7_251</t>
  </si>
  <si>
    <t>IDT_10nt_UDI_i7_252</t>
  </si>
  <si>
    <t>IDT_10nt_UDI_i7_253</t>
  </si>
  <si>
    <t>IDT_10nt_UDI_i7_254</t>
  </si>
  <si>
    <t>IDT_10nt_UDI_i7_255</t>
  </si>
  <si>
    <t>IDT_10nt_UDI_i7_256</t>
  </si>
  <si>
    <t>IDT_10nt_UDI_i7_257</t>
  </si>
  <si>
    <t>IDT_10nt_UDI_i7_258</t>
  </si>
  <si>
    <t>IDT_10nt_UDI_i7_259</t>
  </si>
  <si>
    <t>IDT_10nt_UDI_i7_260</t>
  </si>
  <si>
    <t>IDT_10nt_UDI_i7_261</t>
  </si>
  <si>
    <t>IDT_10nt_UDI_i7_262</t>
  </si>
  <si>
    <t>IDT_10nt_UDI_i7_263</t>
  </si>
  <si>
    <t>IDT_10nt_UDI_i7_264</t>
  </si>
  <si>
    <t>IDT_10nt_UDI_i7_265</t>
  </si>
  <si>
    <t>IDT_10nt_UDI_i7_266</t>
  </si>
  <si>
    <t>IDT_10nt_UDI_i7_267</t>
  </si>
  <si>
    <t>IDT_10nt_UDI_i7_268</t>
  </si>
  <si>
    <t>IDT_10nt_UDI_i7_269</t>
  </si>
  <si>
    <t>IDT_10nt_UDI_i7_270</t>
  </si>
  <si>
    <t>IDT_10nt_UDI_i7_271</t>
  </si>
  <si>
    <t>IDT_10nt_UDI_i7_272</t>
  </si>
  <si>
    <t>IDT_10nt_UDI_i7_273</t>
  </si>
  <si>
    <t>IDT_10nt_UDI_i7_274</t>
  </si>
  <si>
    <t>IDT_10nt_UDI_i7_275</t>
  </si>
  <si>
    <t>IDT_10nt_UDI_i7_276</t>
  </si>
  <si>
    <t>IDT_10nt_UDI_i7_277</t>
  </si>
  <si>
    <t>IDT_10nt_UDI_i7_278</t>
  </si>
  <si>
    <t>IDT_10nt_UDI_i7_279</t>
  </si>
  <si>
    <t>IDT_10nt_UDI_i7_280</t>
  </si>
  <si>
    <t>IDT_10nt_UDI_i7_281</t>
  </si>
  <si>
    <t>IDT_10nt_UDI_i7_282</t>
  </si>
  <si>
    <t>IDT_10nt_UDI_i7_283</t>
  </si>
  <si>
    <t>IDT_10nt_UDI_i7_284</t>
  </si>
  <si>
    <t>IDT_10nt_UDI_i7_285</t>
  </si>
  <si>
    <t>IDT_10nt_UDI_i7_286</t>
  </si>
  <si>
    <t>IDT_10nt_UDI_i7_287</t>
  </si>
  <si>
    <t>IDT_10nt_UDI_i7_288</t>
  </si>
  <si>
    <t>IDT_10nt_UDI_i7_289</t>
  </si>
  <si>
    <t>IDT_10nt_UDI_i7_290</t>
  </si>
  <si>
    <t>IDT_10nt_UDI_i7_291</t>
  </si>
  <si>
    <t>IDT_10nt_UDI_i7_292</t>
  </si>
  <si>
    <t>IDT_10nt_UDI_i7_293</t>
  </si>
  <si>
    <t>IDT_10nt_UDI_i7_294</t>
  </si>
  <si>
    <t>IDT_10nt_UDI_i7_295</t>
  </si>
  <si>
    <t>IDT_10nt_UDI_i7_296</t>
  </si>
  <si>
    <t>IDT_10nt_UDI_i7_297</t>
  </si>
  <si>
    <t>IDT_10nt_UDI_i7_298</t>
  </si>
  <si>
    <t>IDT_10nt_UDI_i7_299</t>
  </si>
  <si>
    <t>IDT_10nt_UDI_i7_300</t>
  </si>
  <si>
    <t>IDT_10nt_UDI_i7_301</t>
  </si>
  <si>
    <t>IDT_10nt_UDI_i7_302</t>
  </si>
  <si>
    <t>IDT_10nt_UDI_i7_303</t>
  </si>
  <si>
    <t>IDT_10nt_UDI_i7_304</t>
  </si>
  <si>
    <t>IDT_10nt_UDI_i7_305</t>
  </si>
  <si>
    <t>IDT_10nt_UDI_i7_306</t>
  </si>
  <si>
    <t>IDT_10nt_UDI_i7_307</t>
  </si>
  <si>
    <t>IDT_10nt_UDI_i7_308</t>
  </si>
  <si>
    <t>IDT_10nt_UDI_i7_309</t>
  </si>
  <si>
    <t>IDT_10nt_UDI_i7_310</t>
  </si>
  <si>
    <t>IDT_10nt_UDI_i7_311</t>
  </si>
  <si>
    <t>IDT_10nt_UDI_i7_312</t>
  </si>
  <si>
    <t>IDT_10nt_UDI_i7_313</t>
  </si>
  <si>
    <t>IDT_10nt_UDI_i7_314</t>
  </si>
  <si>
    <t>IDT_10nt_UDI_i7_315</t>
  </si>
  <si>
    <t>IDT_10nt_UDI_i7_316</t>
  </si>
  <si>
    <t>IDT_10nt_UDI_i7_317</t>
  </si>
  <si>
    <t>IDT_10nt_UDI_i7_318</t>
  </si>
  <si>
    <t>IDT_10nt_UDI_i7_319</t>
  </si>
  <si>
    <t>IDT_10nt_UDI_i7_320</t>
  </si>
  <si>
    <t>IDT_10nt_UDI_i7_321</t>
  </si>
  <si>
    <t>IDT_10nt_UDI_i7_322</t>
  </si>
  <si>
    <t>IDT_10nt_UDI_i7_323</t>
  </si>
  <si>
    <t>IDT_10nt_UDI_i7_324</t>
  </si>
  <si>
    <t>IDT_10nt_UDI_i7_325</t>
  </si>
  <si>
    <t>IDT_10nt_UDI_i7_326</t>
  </si>
  <si>
    <t>IDT_10nt_UDI_i7_327</t>
  </si>
  <si>
    <t>IDT_10nt_UDI_i7_328</t>
  </si>
  <si>
    <t>IDT_10nt_UDI_i7_329</t>
  </si>
  <si>
    <t>IDT_10nt_UDI_i7_330</t>
  </si>
  <si>
    <t>IDT_10nt_UDI_i7_331</t>
  </si>
  <si>
    <t>IDT_10nt_UDI_i7_332</t>
  </si>
  <si>
    <t>IDT_10nt_UDI_i7_333</t>
  </si>
  <si>
    <t>IDT_10nt_UDI_i7_334</t>
  </si>
  <si>
    <t>IDT_10nt_UDI_i7_335</t>
  </si>
  <si>
    <t>IDT_10nt_UDI_i7_336</t>
  </si>
  <si>
    <t>IDT_10nt_UDI_i7_337</t>
  </si>
  <si>
    <t>IDT_10nt_UDI_i7_338</t>
  </si>
  <si>
    <t>IDT_10nt_UDI_i7_339</t>
  </si>
  <si>
    <t>IDT_10nt_UDI_i7_340</t>
  </si>
  <si>
    <t>IDT_10nt_UDI_i7_341</t>
  </si>
  <si>
    <t>IDT_10nt_UDI_i7_342</t>
  </si>
  <si>
    <t>IDT_10nt_UDI_i7_343</t>
  </si>
  <si>
    <t>IDT_10nt_UDI_i7_344</t>
  </si>
  <si>
    <t>IDT_10nt_UDI_i7_345</t>
  </si>
  <si>
    <t>IDT_10nt_UDI_i7_346</t>
  </si>
  <si>
    <t>IDT_10nt_UDI_i7_347</t>
  </si>
  <si>
    <t>IDT_10nt_UDI_i7_348</t>
  </si>
  <si>
    <t>IDT_10nt_UDI_i7_349</t>
  </si>
  <si>
    <t>IDT_10nt_UDI_i7_350</t>
  </si>
  <si>
    <t>IDT_10nt_UDI_i7_351</t>
  </si>
  <si>
    <t>IDT_10nt_UDI_i7_352</t>
  </si>
  <si>
    <t>IDT_10nt_UDI_i7_353</t>
  </si>
  <si>
    <t>IDT_10nt_UDI_i7_354</t>
  </si>
  <si>
    <t>IDT_10nt_UDI_i7_355</t>
  </si>
  <si>
    <t>IDT_10nt_UDI_i7_356</t>
  </si>
  <si>
    <t>IDT_10nt_UDI_i7_357</t>
  </si>
  <si>
    <t>IDT_10nt_UDI_i7_358</t>
  </si>
  <si>
    <t>IDT_10nt_UDI_i7_359</t>
  </si>
  <si>
    <t>IDT_10nt_UDI_i7_360</t>
  </si>
  <si>
    <t>IDT_10nt_UDI_i7_361</t>
  </si>
  <si>
    <t>IDT_10nt_UDI_i7_362</t>
  </si>
  <si>
    <t>IDT_10nt_UDI_i7_363</t>
  </si>
  <si>
    <t>IDT_10nt_UDI_i7_364</t>
  </si>
  <si>
    <t>IDT_10nt_UDI_i7_365</t>
  </si>
  <si>
    <t>IDT_10nt_UDI_i7_366</t>
  </si>
  <si>
    <t>IDT_10nt_UDI_i7_367</t>
  </si>
  <si>
    <t>IDT_10nt_UDI_i7_368</t>
  </si>
  <si>
    <t>IDT_10nt_UDI_i7_369</t>
  </si>
  <si>
    <t>IDT_10nt_UDI_i7_370</t>
  </si>
  <si>
    <t>IDT_10nt_UDI_i7_371</t>
  </si>
  <si>
    <t>IDT_10nt_UDI_i7_372</t>
  </si>
  <si>
    <t>IDT_10nt_UDI_i7_373</t>
  </si>
  <si>
    <t>IDT_10nt_UDI_i7_374</t>
  </si>
  <si>
    <t>IDT_10nt_UDI_i7_375</t>
  </si>
  <si>
    <t>IDT_10nt_UDI_i7_376</t>
  </si>
  <si>
    <t>IDT_10nt_UDI_i7_377</t>
  </si>
  <si>
    <t>IDT_10nt_UDI_i7_378</t>
  </si>
  <si>
    <t>IDT_10nt_UDI_i7_379</t>
  </si>
  <si>
    <t>IDT_10nt_UDI_i7_380</t>
  </si>
  <si>
    <t>IDT_10nt_UDI_i7_381</t>
  </si>
  <si>
    <t>IDT_10nt_UDI_i7_382</t>
  </si>
  <si>
    <t>IDT_10nt_UDI_i7_383</t>
  </si>
  <si>
    <t>IDT_10nt_UDI_i7_384</t>
  </si>
  <si>
    <t>01_NEBNextUDI7_A01</t>
  </si>
  <si>
    <t>02_NEBNextUDI7_B01</t>
  </si>
  <si>
    <t>03_NEBNextUDI7_C01</t>
  </si>
  <si>
    <t>04_NEBNextUDI7_D01</t>
  </si>
  <si>
    <t>05_NEBNextUDI7_E01</t>
  </si>
  <si>
    <t>06_NEBNextUDI7_F01</t>
  </si>
  <si>
    <t>07_NEBNextUDI7_G01</t>
  </si>
  <si>
    <t>08_NEBNextUDI7_H01</t>
  </si>
  <si>
    <t>09_NEBNextUDI7_A02</t>
  </si>
  <si>
    <t>10_NEBNextUDI7_B02</t>
  </si>
  <si>
    <t>11_NEBNextUDI7_C02</t>
  </si>
  <si>
    <t>12_NEBNextUDI7_D02</t>
  </si>
  <si>
    <t>13_NEBNextUDI7_E02</t>
  </si>
  <si>
    <t>14_NEBNextUDI7_F02</t>
  </si>
  <si>
    <t>15_NEBNextUDI7_G02</t>
  </si>
  <si>
    <t>16_NEBNextUDI7_H02</t>
  </si>
  <si>
    <t>17_NEBNextUDI7_A03</t>
  </si>
  <si>
    <t>18_NEBNextUDI7_B03</t>
  </si>
  <si>
    <t>19_NEBNextUDI7_C03</t>
  </si>
  <si>
    <t>20_NEBNextUDI7_D03</t>
  </si>
  <si>
    <t>21_NEBNextUDI7_E03</t>
  </si>
  <si>
    <t>22_NEBNextUDI7_F03</t>
  </si>
  <si>
    <t>23_NEBNextUDI7_G03</t>
  </si>
  <si>
    <t>24_NEBNextUDI7_H03</t>
  </si>
  <si>
    <t>25_NEBNextUDI7_A04</t>
  </si>
  <si>
    <t>26_NEBNextUDI7_B04</t>
  </si>
  <si>
    <t>27_NEBNextUDI7_C04</t>
  </si>
  <si>
    <t>28_NEBNextUDI7_D04</t>
  </si>
  <si>
    <t>29_NEBNextUDI7_E04</t>
  </si>
  <si>
    <t>30_NEBNextUDI7_F04</t>
  </si>
  <si>
    <t>31_NEBNextUDI7_G04</t>
  </si>
  <si>
    <t>32_NEBNextUDI7_H04</t>
  </si>
  <si>
    <t>33_NEBNextUDI7_A05</t>
  </si>
  <si>
    <t>34_NEBNextUDI7_B05</t>
  </si>
  <si>
    <t>35_NEBNextUDI7_C05</t>
  </si>
  <si>
    <t>36_NEBNextUDI7_D05</t>
  </si>
  <si>
    <t>37_NEBNextUDI7_E05</t>
  </si>
  <si>
    <t>38_NEBNextUDI7_F05</t>
  </si>
  <si>
    <t>39_NEBNextUDI7_G05</t>
  </si>
  <si>
    <t>40_NEBNextUDI7_H05</t>
  </si>
  <si>
    <t>41_NEBNextUDI7_A06</t>
  </si>
  <si>
    <t>42_NEBNextUDI7_B06</t>
  </si>
  <si>
    <t>43_NEBNextUDI7_C06</t>
  </si>
  <si>
    <t>44_NEBNextUDI7_D06</t>
  </si>
  <si>
    <t>45_NEBNextUDI7_E06</t>
  </si>
  <si>
    <t>46_NEBNextUDI7_F06</t>
  </si>
  <si>
    <t>47_NEBNextUDI7_G06</t>
  </si>
  <si>
    <t>48_NEBNextUDI7_H06</t>
  </si>
  <si>
    <t>49_NEBNextUDI7_A07</t>
  </si>
  <si>
    <t>50_NEBNextUDI7_B07</t>
  </si>
  <si>
    <t>51_NEBNextUDI7_C07</t>
  </si>
  <si>
    <t>52_NEBNextUDI7_D07</t>
  </si>
  <si>
    <t>53_NEBNextUDI7_E07</t>
  </si>
  <si>
    <t>54_NEBNextUDI7_F07</t>
  </si>
  <si>
    <t>55_NEBNextUDI7_G07</t>
  </si>
  <si>
    <t>56_NEBNextUDI7_H07</t>
  </si>
  <si>
    <t>57_NEBNextUDI7_A08</t>
  </si>
  <si>
    <t>58_NEBNextUDI7_B08</t>
  </si>
  <si>
    <t>59_NEBNextUDI7_C08</t>
  </si>
  <si>
    <t>60_NEBNextUDI7_D08</t>
  </si>
  <si>
    <t>61_NEBNextUDI7_E08</t>
  </si>
  <si>
    <t>62_NEBNextUDI7_F08</t>
  </si>
  <si>
    <t>63_NEBNextUDI7_G08</t>
  </si>
  <si>
    <t>64_NEBNextUDI7_H08</t>
  </si>
  <si>
    <t>65_NEBNextUDI7_A09</t>
  </si>
  <si>
    <t>66_NEBNextUDI7_B09</t>
  </si>
  <si>
    <t>67_NEBNextUDI7_C09</t>
  </si>
  <si>
    <t>68_NEBNextUDI7_D09</t>
  </si>
  <si>
    <t>69_NEBNextUDI7_E09</t>
  </si>
  <si>
    <t>70_NEBNextUDI7_F09</t>
  </si>
  <si>
    <t>71_NEBNextUDI7_G09</t>
  </si>
  <si>
    <t>72_NEBNextUDI7_H09</t>
  </si>
  <si>
    <t>73_NEBNextUDI7_A10</t>
  </si>
  <si>
    <t>74_NEBNextUDI7_B10</t>
  </si>
  <si>
    <t>75_NEBNextUDI7_C10</t>
  </si>
  <si>
    <t>76_NEBNextUDI7_D10</t>
  </si>
  <si>
    <t>77_NEBNextUDI7_E10</t>
  </si>
  <si>
    <t>78_NEBNextUDI7_F10</t>
  </si>
  <si>
    <t>79_NEBNextUDI7_G10</t>
  </si>
  <si>
    <t>80_NEBNextUDI7_H10</t>
  </si>
  <si>
    <t>81_NEBNextUDI7_A11</t>
  </si>
  <si>
    <t>82_NEBNextUDI7_B11</t>
  </si>
  <si>
    <t>83_NEBNextUDI7_C11</t>
  </si>
  <si>
    <t>84_NEBNextUDI7_D11</t>
  </si>
  <si>
    <t>85_NEBNextUDI7_E11</t>
  </si>
  <si>
    <t>86_NEBNextUDI7_F11</t>
  </si>
  <si>
    <t>87_NEBNextUDI7_G11</t>
  </si>
  <si>
    <t>88_NEBNextUDI7_H11</t>
  </si>
  <si>
    <t>89_NEBNextUDI7_A12</t>
  </si>
  <si>
    <t>90_NEBNextUDI7_B12</t>
  </si>
  <si>
    <t>91_NEBNextUDI7_C12</t>
  </si>
  <si>
    <t>92_NEBNextUDI7_D12</t>
  </si>
  <si>
    <t>93_NEBNextUDI7_E12</t>
  </si>
  <si>
    <t>94_NEBNextUDI7_F12</t>
  </si>
  <si>
    <t>95_NEBNextUDI7_G12</t>
  </si>
  <si>
    <t>96_NEBNextUDI7_H12</t>
  </si>
  <si>
    <t>01_NEBNextUDI7Set2_A01</t>
  </si>
  <si>
    <t>02_NEBNextUDI7Set2_B01</t>
  </si>
  <si>
    <t>03_NEBNextUDI7Set2_C01</t>
  </si>
  <si>
    <t>04_NEBNextUDI7Set2_D01</t>
  </si>
  <si>
    <t>05_NEBNextUDI7Set2_E01</t>
  </si>
  <si>
    <t>06_NEBNextUDI7Set2_F01</t>
  </si>
  <si>
    <t>07_NEBNextUDI7Set2_G01</t>
  </si>
  <si>
    <t>08_NEBNextUDI7Set2_H01</t>
  </si>
  <si>
    <t>09_NEBNextUDI7Set2_A02</t>
  </si>
  <si>
    <t>10_NEBNextUDI7Set2_B02</t>
  </si>
  <si>
    <t>11_NEBNextUDI7Set2_C02</t>
  </si>
  <si>
    <t>12_NEBNextUDI7Set2_D02</t>
  </si>
  <si>
    <t>13_NEBNextUDI7Set2_E02</t>
  </si>
  <si>
    <t>14_NEBNextUDI7Set2_F02</t>
  </si>
  <si>
    <t>15_NEBNextUDI7Set2_G02</t>
  </si>
  <si>
    <t>16_NEBNextUDI7Set2_H02</t>
  </si>
  <si>
    <t>17_NEBNextUDI7Set2_A03</t>
  </si>
  <si>
    <t>18_NEBNextUDI7Set2_B03</t>
  </si>
  <si>
    <t>19_NEBNextUDI7Set2_C03</t>
  </si>
  <si>
    <t>20_NEBNextUDI7Set2_D03</t>
  </si>
  <si>
    <t>21_NEBNextUDI7Set2_E03</t>
  </si>
  <si>
    <t>22_NEBNextUDI7Set2_F03</t>
  </si>
  <si>
    <t>23_NEBNextUDI7Set2_G03</t>
  </si>
  <si>
    <t>24_NEBNextUDI7Set2_H03</t>
  </si>
  <si>
    <t>25_NEBNextUDI7Set2_A04</t>
  </si>
  <si>
    <t>26_NEBNextUDI7Set2_B04</t>
  </si>
  <si>
    <t>27_NEBNextUDI7Set2_C04</t>
  </si>
  <si>
    <t>28_NEBNextUDI7Set2_D04</t>
  </si>
  <si>
    <t>29_NEBNextUDI7Set2_E04</t>
  </si>
  <si>
    <t>30_NEBNextUDI7Set2_F04</t>
  </si>
  <si>
    <t>31_NEBNextUDI7Set2_G04</t>
  </si>
  <si>
    <t>32_NEBNextUDI7Set2_H04</t>
  </si>
  <si>
    <t>33_NEBNextUDI7Set2_A05</t>
  </si>
  <si>
    <t>34_NEBNextUDI7Set2_B05</t>
  </si>
  <si>
    <t>35_NEBNextUDI7Set2_C05</t>
  </si>
  <si>
    <t>36_NEBNextUDI7Set2_D05</t>
  </si>
  <si>
    <t>37_NEBNextUDI7Set2_E05</t>
  </si>
  <si>
    <t>38_NEBNextUDI7Set2_F05</t>
  </si>
  <si>
    <t>39_NEBNextUDI7Set2_G05</t>
  </si>
  <si>
    <t>40_NEBNextUDI7Set2_H05</t>
  </si>
  <si>
    <t>41_NEBNextUDI7Set2_A06</t>
  </si>
  <si>
    <t>42_NEBNextUDI7Set2_B06</t>
  </si>
  <si>
    <t>43_NEBNextUDI7Set2_C06</t>
  </si>
  <si>
    <t>44_NEBNextUDI7Set2_D06</t>
  </si>
  <si>
    <t>45_NEBNextUDI7Set2_E06</t>
  </si>
  <si>
    <t>46_NEBNextUDI7Set2_F06</t>
  </si>
  <si>
    <t>47_NEBNextUDI7Set2_G06</t>
  </si>
  <si>
    <t>48_NEBNextUDI7Set2_H06</t>
  </si>
  <si>
    <t>49_NEBNextUDI7Set2_A07</t>
  </si>
  <si>
    <t>50_NEBNextUDI7Set2_B07</t>
  </si>
  <si>
    <t>51_NEBNextUDI7Set2_C07</t>
  </si>
  <si>
    <t>52_NEBNextUDI7Set2_D07</t>
  </si>
  <si>
    <t>53_NEBNextUDI7Set2_E07</t>
  </si>
  <si>
    <t>54_NEBNextUDI7Set2_F07</t>
  </si>
  <si>
    <t>55_NEBNextUDI7Set2_G07</t>
  </si>
  <si>
    <t>56_NEBNextUDI7Set2_H07</t>
  </si>
  <si>
    <t>57_NEBNextUDI7Set2_A08</t>
  </si>
  <si>
    <t>58_NEBNextUDI7Set2_B08</t>
  </si>
  <si>
    <t>59_NEBNextUDI7Set2_C08</t>
  </si>
  <si>
    <t>60_NEBNextUDI7Set2_D08</t>
  </si>
  <si>
    <t>61_NEBNextUDI7Set2_E08</t>
  </si>
  <si>
    <t>62_NEBNextUDI7Set2_F08</t>
  </si>
  <si>
    <t>63_NEBNextUDI7Set2_G08</t>
  </si>
  <si>
    <t>64_NEBNextUDI7Set2_H08</t>
  </si>
  <si>
    <t>65_NEBNextUDI7Set2_A09</t>
  </si>
  <si>
    <t>66_NEBNextUDI7Set2_B09</t>
  </si>
  <si>
    <t>67_NEBNextUDI7Set2_C09</t>
  </si>
  <si>
    <t>68_NEBNextUDI7Set2_D09</t>
  </si>
  <si>
    <t>69_NEBNextUDI7Set2_E09</t>
  </si>
  <si>
    <t>70_NEBNextUDI7Set2_F09</t>
  </si>
  <si>
    <t>71_NEBNextUDI7Set2_G09</t>
  </si>
  <si>
    <t>72_NEBNextUDI7Set2_H09</t>
  </si>
  <si>
    <t>73_NEBNextUDI7Set2_A10</t>
  </si>
  <si>
    <t>74_NEBNextUDI7Set2_B10</t>
  </si>
  <si>
    <t>75_NEBNextUDI7Set2_C10</t>
  </si>
  <si>
    <t>76_NEBNextUDI7Set2_D10</t>
  </si>
  <si>
    <t>77_NEBNextUDI7Set2_E10</t>
  </si>
  <si>
    <t>78_NEBNextUDI7Set2_F10</t>
  </si>
  <si>
    <t>79_NEBNextUDI7Set2_G10</t>
  </si>
  <si>
    <t>80_NEBNextUDI7Set2_H10</t>
  </si>
  <si>
    <t>81_NEBNextUDI7Set2_A11</t>
  </si>
  <si>
    <t>82_NEBNextUDI7Set2_B11</t>
  </si>
  <si>
    <t>83_NEBNextUDI7Set2_C11</t>
  </si>
  <si>
    <t>84_NEBNextUDI7Set2_D11</t>
  </si>
  <si>
    <t>85_NEBNextUDI7Set2_E11</t>
  </si>
  <si>
    <t>86_NEBNextUDI7Set2_F11</t>
  </si>
  <si>
    <t>87_NEBNextUDI7Set2_G11</t>
  </si>
  <si>
    <t>88_NEBNextUDI7Set2_H11</t>
  </si>
  <si>
    <t>89_NEBNextUDI7Set2_A12</t>
  </si>
  <si>
    <t>90_NEBNextUDI7Set2_B12</t>
  </si>
  <si>
    <t>91_NEBNextUDI7Set2_C12</t>
  </si>
  <si>
    <t>92_NEBNextUDI7Set2_D12</t>
  </si>
  <si>
    <t>93_NEBNextUDI7Set2_E12</t>
  </si>
  <si>
    <t>94_NEBNextUDI7Set2_F12</t>
  </si>
  <si>
    <t>95_NEBNextUDI7Set2_G12</t>
  </si>
  <si>
    <t>96_NEBNextUDI7Set2_H12</t>
  </si>
  <si>
    <t>01_NEBNextUDI7Set3_A01</t>
  </si>
  <si>
    <t>02_NEBNextUDI7Set3_B01</t>
  </si>
  <si>
    <t>03_NEBNextUDI7Set3_C01</t>
  </si>
  <si>
    <t>04_NEBNextUDI7Set3_D01</t>
  </si>
  <si>
    <t>05_NEBNextUDI7Set3_E01</t>
  </si>
  <si>
    <t>06_NEBNextUDI7Set3_F01</t>
  </si>
  <si>
    <t>07_NEBNextUDI7Set3_G01</t>
  </si>
  <si>
    <t>08_NEBNextUDI7Set3_H01</t>
  </si>
  <si>
    <t>09_NEBNextUDI7Set3_A02</t>
  </si>
  <si>
    <t>10_NEBNextUDI7Set3_B02</t>
  </si>
  <si>
    <t>11_NEBNextUDI7Set3_C02</t>
  </si>
  <si>
    <t>12_NEBNextUDI7Set3_D02</t>
  </si>
  <si>
    <t>13_NEBNextUDI7Set3_E02</t>
  </si>
  <si>
    <t>14_NEBNextUDI7Set3_F02</t>
  </si>
  <si>
    <t>15_NEBNextUDI7Set3_G02</t>
  </si>
  <si>
    <t>16_NEBNextUDI7Set3_H02</t>
  </si>
  <si>
    <t>17_NEBNextUDI7Set3_A03</t>
  </si>
  <si>
    <t>18_NEBNextUDI7Set3_B03</t>
  </si>
  <si>
    <t>19_NEBNextUDI7Set3_C03</t>
  </si>
  <si>
    <t>20_NEBNextUDI7Set3_D03</t>
  </si>
  <si>
    <t>21_NEBNextUDI7Set3_E03</t>
  </si>
  <si>
    <t>22_NEBNextUDI7Set3_F03</t>
  </si>
  <si>
    <t>23_NEBNextUDI7Set3_G03</t>
  </si>
  <si>
    <t>24_NEBNextUDI7Set3_H03</t>
  </si>
  <si>
    <t>25_NEBNextUDI7Set3_A04</t>
  </si>
  <si>
    <t>26_NEBNextUDI7Set3_B04</t>
  </si>
  <si>
    <t>27_NEBNextUDI7Set3_C04</t>
  </si>
  <si>
    <t>28_NEBNextUDI7Set3_D04</t>
  </si>
  <si>
    <t>29_NEBNextUDI7Set3_E04</t>
  </si>
  <si>
    <t>30_NEBNextUDI7Set3_F04</t>
  </si>
  <si>
    <t>31_NEBNextUDI7Set3_G04</t>
  </si>
  <si>
    <t>32_NEBNextUDI7Set3_H04</t>
  </si>
  <si>
    <t>33_NEBNextUDI7Set3_A05</t>
  </si>
  <si>
    <t>34_NEBNextUDI7Set3_B05</t>
  </si>
  <si>
    <t>35_NEBNextUDI7Set3_C05</t>
  </si>
  <si>
    <t>36_NEBNextUDI7Set3_D05</t>
  </si>
  <si>
    <t>37_NEBNextUDI7Set3_E05</t>
  </si>
  <si>
    <t>38_NEBNextUDI7Set3_F05</t>
  </si>
  <si>
    <t>39_NEBNextUDI7Set3_G05</t>
  </si>
  <si>
    <t>40_NEBNextUDI7Set3_H05</t>
  </si>
  <si>
    <t>41_NEBNextUDI7Set3_A06</t>
  </si>
  <si>
    <t>42_NEBNextUDI7Set3_B06</t>
  </si>
  <si>
    <t>43_NEBNextUDI7Set3_C06</t>
  </si>
  <si>
    <t>44_NEBNextUDI7Set3_D06</t>
  </si>
  <si>
    <t>45_NEBNextUDI7Set3_E06</t>
  </si>
  <si>
    <t>46_NEBNextUDI7Set3_F06</t>
  </si>
  <si>
    <t>47_NEBNextUDI7Set3_G06</t>
  </si>
  <si>
    <t>48_NEBNextUDI7Set3_H06</t>
  </si>
  <si>
    <t>49_NEBNextUDI7Set3_A07</t>
  </si>
  <si>
    <t>50_NEBNextUDI7Set3_B07</t>
  </si>
  <si>
    <t>51_NEBNextUDI7Set3_C07</t>
  </si>
  <si>
    <t>52_NEBNextUDI7Set3_D07</t>
  </si>
  <si>
    <t>53_NEBNextUDI7Set3_E07</t>
  </si>
  <si>
    <t>54_NEBNextUDI7Set3_F07</t>
  </si>
  <si>
    <t>55_NEBNextUDI7Set3_G07</t>
  </si>
  <si>
    <t>56_NEBNextUDI7Set3_H07</t>
  </si>
  <si>
    <t>57_NEBNextUDI7Set3_A08</t>
  </si>
  <si>
    <t>58_NEBNextUDI7Set3_B08</t>
  </si>
  <si>
    <t>59_NEBNextUDI7Set3_C08</t>
  </si>
  <si>
    <t>60_NEBNextUDI7Set3_D08</t>
  </si>
  <si>
    <t>61_NEBNextUDI7Set3_E08</t>
  </si>
  <si>
    <t>62_NEBNextUDI7Set3_F08</t>
  </si>
  <si>
    <t>63_NEBNextUDI7Set3_G08</t>
  </si>
  <si>
    <t>64_NEBNextUDI7Set3_H08</t>
  </si>
  <si>
    <t>65_NEBNextUDI7Set3_A09</t>
  </si>
  <si>
    <t>66_NEBNextUDI7Set3_B09</t>
  </si>
  <si>
    <t>67_NEBNextUDI7Set3_C09</t>
  </si>
  <si>
    <t>68_NEBNextUDI7Set3_D09</t>
  </si>
  <si>
    <t>69_NEBNextUDI7Set3_E09</t>
  </si>
  <si>
    <t>70_NEBNextUDI7Set3_F09</t>
  </si>
  <si>
    <t>71_NEBNextUDI7Set3_G09</t>
  </si>
  <si>
    <t>72_NEBNextUDI7Set3_H09</t>
  </si>
  <si>
    <t>73_NEBNextUDI7Set3_A10</t>
  </si>
  <si>
    <t>74_NEBNextUDI7Set3_B10</t>
  </si>
  <si>
    <t>75_NEBNextUDI7Set3_C10</t>
  </si>
  <si>
    <t>76_NEBNextUDI7Set3_D10</t>
  </si>
  <si>
    <t>77_NEBNextUDI7Set3_E10</t>
  </si>
  <si>
    <t>78_NEBNextUDI7Set3_F10</t>
  </si>
  <si>
    <t>79_NEBNextUDI7Set3_G10</t>
  </si>
  <si>
    <t>80_NEBNextUDI7Set3_H10</t>
  </si>
  <si>
    <t>81_NEBNextUDI7Set3_A11</t>
  </si>
  <si>
    <t>82_NEBNextUDI7Set3_B11</t>
  </si>
  <si>
    <t>83_NEBNextUDI7Set3_C11</t>
  </si>
  <si>
    <t>84_NEBNextUDI7Set3_D11</t>
  </si>
  <si>
    <t>85_NEBNextUDI7Set3_E11</t>
  </si>
  <si>
    <t>86_NEBNextUDI7Set3_F11</t>
  </si>
  <si>
    <t>87_NEBNextUDI7Set3_G11</t>
  </si>
  <si>
    <t>88_NEBNextUDI7Set3_H11</t>
  </si>
  <si>
    <t>89_NEBNextUDI7Set3_A12</t>
  </si>
  <si>
    <t>90_NEBNextUDI7Set3_B12</t>
  </si>
  <si>
    <t>91_NEBNextUDI7Set3_C12</t>
  </si>
  <si>
    <t>92_NEBNextUDI7Set3_D12</t>
  </si>
  <si>
    <t>93_NEBNextUDI7Set3_E12</t>
  </si>
  <si>
    <t>94_NEBNextUDI7Set3_F12</t>
  </si>
  <si>
    <t>95_NEBNextUDI7Set3_G12</t>
  </si>
  <si>
    <t>96_NEBNextUDI7Set3_H12</t>
  </si>
  <si>
    <t>01_NEBNextUDI7Set4_A01</t>
  </si>
  <si>
    <t>02_NEBNextUDI7Set4_B01</t>
  </si>
  <si>
    <t>03_NEBNextUDI7Set4_C01</t>
  </si>
  <si>
    <t>04_NEBNextUDI7Set4_D01</t>
  </si>
  <si>
    <t>05_NEBNextUDI7Set4_E01</t>
  </si>
  <si>
    <t>06_NEBNextUDI7Set4_F01</t>
  </si>
  <si>
    <t>07_NEBNextUDI7Set4_G01</t>
  </si>
  <si>
    <t>08_NEBNextUDI7Set4_H01</t>
  </si>
  <si>
    <t>09_NEBNextUDI7Set4_A02</t>
  </si>
  <si>
    <t>10_NEBNextUDI7Set4_B02</t>
  </si>
  <si>
    <t>11_NEBNextUDI7Set4_C02</t>
  </si>
  <si>
    <t>12_NEBNextUDI7Set4_D02</t>
  </si>
  <si>
    <t>13_NEBNextUDI7Set4_E02</t>
  </si>
  <si>
    <t>14_NEBNextUDI7Set4_F02</t>
  </si>
  <si>
    <t>15_NEBNextUDI7Set4_G02</t>
  </si>
  <si>
    <t>16_NEBNextUDI7Set4_H02</t>
  </si>
  <si>
    <t>17_NEBNextUDI7Set4_A03</t>
  </si>
  <si>
    <t>18_NEBNextUDI7Set4_B03</t>
  </si>
  <si>
    <t>19_NEBNextUDI7Set4_C03</t>
  </si>
  <si>
    <t>20_NEBNextUDI7Set4_D03</t>
  </si>
  <si>
    <t>21_NEBNextUDI7Set4_E03</t>
  </si>
  <si>
    <t>22_NEBNextUDI7Set4_F03</t>
  </si>
  <si>
    <t>23_NEBNextUDI7Set4_G03</t>
  </si>
  <si>
    <t>24_NEBNextUDI7Set4_H03</t>
  </si>
  <si>
    <t>25_NEBNextUDI7Set4_A04</t>
  </si>
  <si>
    <t>26_NEBNextUDI7Set4_B04</t>
  </si>
  <si>
    <t>27_NEBNextUDI7Set4_C04</t>
  </si>
  <si>
    <t>28_NEBNextUDI7Set4_D04</t>
  </si>
  <si>
    <t>29_NEBNextUDI7Set4_E04</t>
  </si>
  <si>
    <t>30_NEBNextUDI7Set4_F04</t>
  </si>
  <si>
    <t>31_NEBNextUDI7Set4_G04</t>
  </si>
  <si>
    <t>32_NEBNextUDI7Set4_H04</t>
  </si>
  <si>
    <t>33_NEBNextUDI7Set4_A05</t>
  </si>
  <si>
    <t>34_NEBNextUDI7Set4_B05</t>
  </si>
  <si>
    <t>35_NEBNextUDI7Set4_C05</t>
  </si>
  <si>
    <t>36_NEBNextUDI7Set4_D05</t>
  </si>
  <si>
    <t>37_NEBNextUDI7Set4_E05</t>
  </si>
  <si>
    <t>38_NEBNextUDI7Set4_F05</t>
  </si>
  <si>
    <t>39_NEBNextUDI7Set4_G05</t>
  </si>
  <si>
    <t>40_NEBNextUDI7Set4_H05</t>
  </si>
  <si>
    <t>41_NEBNextUDI7Set4_A06</t>
  </si>
  <si>
    <t>42_NEBNextUDI7Set4_B06</t>
  </si>
  <si>
    <t>43_NEBNextUDI7Set4_C06</t>
  </si>
  <si>
    <t>44_NEBNextUDI7Set4_D06</t>
  </si>
  <si>
    <t>45_NEBNextUDI7Set4_E06</t>
  </si>
  <si>
    <t>46_NEBNextUDI7Set4_F06</t>
  </si>
  <si>
    <t>47_NEBNextUDI7Set4_G06</t>
  </si>
  <si>
    <t>48_NEBNextUDI7Set4_H06</t>
  </si>
  <si>
    <t>49_NEBNextUDI7Set4_A07</t>
  </si>
  <si>
    <t>50_NEBNextUDI7Set4_B07</t>
  </si>
  <si>
    <t>51_NEBNextUDI7Set4_C07</t>
  </si>
  <si>
    <t>52_NEBNextUDI7Set4_D07</t>
  </si>
  <si>
    <t>53_NEBNextUDI7Set4_E07</t>
  </si>
  <si>
    <t>54_NEBNextUDI7Set4_F07</t>
  </si>
  <si>
    <t>55_NEBNextUDI7Set4_G07</t>
  </si>
  <si>
    <t>56_NEBNextUDI7Set4_H07</t>
  </si>
  <si>
    <t>57_NEBNextUDI7Set4_A08</t>
  </si>
  <si>
    <t>58_NEBNextUDI7Set4_B08</t>
  </si>
  <si>
    <t>59_NEBNextUDI7Set4_C08</t>
  </si>
  <si>
    <t>60_NEBNextUDI7Set4_D08</t>
  </si>
  <si>
    <t>61_NEBNextUDI7Set4_E08</t>
  </si>
  <si>
    <t>62_NEBNextUDI7Set4_F08</t>
  </si>
  <si>
    <t>63_NEBNextUDI7Set4_G08</t>
  </si>
  <si>
    <t>64_NEBNextUDI7Set4_H08</t>
  </si>
  <si>
    <t>65_NEBNextUDI7Set4_A09</t>
  </si>
  <si>
    <t>66_NEBNextUDI7Set4_B09</t>
  </si>
  <si>
    <t>67_NEBNextUDI7Set4_C09</t>
  </si>
  <si>
    <t>68_NEBNextUDI7Set4_D09</t>
  </si>
  <si>
    <t>69_NEBNextUDI7Set4_E09</t>
  </si>
  <si>
    <t>70_NEBNextUDI7Set4_F09</t>
  </si>
  <si>
    <t>71_NEBNextUDI7Set4_G09</t>
  </si>
  <si>
    <t>72_NEBNextUDI7Set4_H09</t>
  </si>
  <si>
    <t>73_NEBNextUDI7Set4_A10</t>
  </si>
  <si>
    <t>74_NEBNextUDI7Set4_B10</t>
  </si>
  <si>
    <t>75_NEBNextUDI7Set4_C10</t>
  </si>
  <si>
    <t>76_NEBNextUDI7Set4_D10</t>
  </si>
  <si>
    <t>77_NEBNextUDI7Set4_E10</t>
  </si>
  <si>
    <t>78_NEBNextUDI7Set4_F10</t>
  </si>
  <si>
    <t>79_NEBNextUDI7Set4_G10</t>
  </si>
  <si>
    <t>80_NEBNextUDI7Set4_H10</t>
  </si>
  <si>
    <t>81_NEBNextUDI7Set4_A11</t>
  </si>
  <si>
    <t>82_NEBNextUDI7Set4_B11</t>
  </si>
  <si>
    <t>83_NEBNextUDI7Set4_C11</t>
  </si>
  <si>
    <t>84_NEBNextUDI7Set4_D11</t>
  </si>
  <si>
    <t>85_NEBNextUDI7Set4_E11</t>
  </si>
  <si>
    <t>86_NEBNextUDI7Set4_F11</t>
  </si>
  <si>
    <t>87_NEBNextUDI7Set4_G11</t>
  </si>
  <si>
    <t>88_NEBNextUDI7Set4_H11</t>
  </si>
  <si>
    <t>89_NEBNextUDI7Set4_A12</t>
  </si>
  <si>
    <t>90_NEBNextUDI7Set4_B12</t>
  </si>
  <si>
    <t>91_NEBNextUDI7Set4_C12</t>
  </si>
  <si>
    <t>92_NEBNextUDI7Set4_D12</t>
  </si>
  <si>
    <t>93_NEBNextUDI7Set4_E12</t>
  </si>
  <si>
    <t>94_NEBNextUDI7Set4_F12</t>
  </si>
  <si>
    <t>95_NEBNextUDI7Set4_G12</t>
  </si>
  <si>
    <t>96_NEBNextUDI7Set4_H12</t>
  </si>
  <si>
    <t>MGI_Barcode1_UDB_001</t>
  </si>
  <si>
    <t>MGI_Barcode1_UDB_002</t>
  </si>
  <si>
    <t>MGI_Barcode1_UDB_003</t>
  </si>
  <si>
    <t>MGI_Barcode1_UDB_004</t>
  </si>
  <si>
    <t>MGI_Barcode1_UDB_005</t>
  </si>
  <si>
    <t>MGI_Barcode1_UDB_006</t>
  </si>
  <si>
    <t>MGI_Barcode1_UDB_007</t>
  </si>
  <si>
    <t>MGI_Barcode1_UDB_008</t>
  </si>
  <si>
    <t>MGI_Barcode1_UDB_009</t>
  </si>
  <si>
    <t>MGI_Barcode1_UDB_010</t>
  </si>
  <si>
    <t>MGI_Barcode1_UDB_011</t>
  </si>
  <si>
    <t>MGI_Barcode1_UDB_012</t>
  </si>
  <si>
    <t>MGI_Barcode1_UDB_013</t>
  </si>
  <si>
    <t>MGI_Barcode1_UDB_014</t>
  </si>
  <si>
    <t>MGI_Barcode1_UDB_015</t>
  </si>
  <si>
    <t>MGI_Barcode1_UDB_016</t>
  </si>
  <si>
    <t>MGI_Barcode1_UDB_017</t>
  </si>
  <si>
    <t>MGI_Barcode1_UDB_018</t>
  </si>
  <si>
    <t>MGI_Barcode1_UDB_019</t>
  </si>
  <si>
    <t>MGI_Barcode1_UDB_020</t>
  </si>
  <si>
    <t>MGI_Barcode1_UDB_021</t>
  </si>
  <si>
    <t>MGI_Barcode1_UDB_022</t>
  </si>
  <si>
    <t>MGI_Barcode1_UDB_023</t>
  </si>
  <si>
    <t>MGI_Barcode1_UDB_024</t>
  </si>
  <si>
    <t>MGI_Barcode1_UDB_025</t>
  </si>
  <si>
    <t>MGI_Barcode1_UDB_026</t>
  </si>
  <si>
    <t>MGI_Barcode1_UDB_027</t>
  </si>
  <si>
    <t>MGI_Barcode1_UDB_028</t>
  </si>
  <si>
    <t>MGI_Barcode1_UDB_029</t>
  </si>
  <si>
    <t>MGI_Barcode1_UDB_030</t>
  </si>
  <si>
    <t>MGI_Barcode1_UDB_031</t>
  </si>
  <si>
    <t>MGI_Barcode1_UDB_032</t>
  </si>
  <si>
    <t>MGI_Barcode1_UDB_033</t>
  </si>
  <si>
    <t>MGI_Barcode1_UDB_034</t>
  </si>
  <si>
    <t>MGI_Barcode1_UDB_035</t>
  </si>
  <si>
    <t>MGI_Barcode1_UDB_036</t>
  </si>
  <si>
    <t>MGI_Barcode1_UDB_037</t>
  </si>
  <si>
    <t>MGI_Barcode1_UDB_038</t>
  </si>
  <si>
    <t>MGI_Barcode1_UDB_039</t>
  </si>
  <si>
    <t>MGI_Barcode1_UDB_040</t>
  </si>
  <si>
    <t>MGI_Barcode1_UDB_041</t>
  </si>
  <si>
    <t>MGI_Barcode1_UDB_042</t>
  </si>
  <si>
    <t>MGI_Barcode1_UDB_043</t>
  </si>
  <si>
    <t>MGI_Barcode1_UDB_044</t>
  </si>
  <si>
    <t>MGI_Barcode1_UDB_045</t>
  </si>
  <si>
    <t>MGI_Barcode1_UDB_046</t>
  </si>
  <si>
    <t>MGI_Barcode1_UDB_047</t>
  </si>
  <si>
    <t>MGI_Barcode1_UDB_048</t>
  </si>
  <si>
    <t>MGI_Barcode1_UDB_049</t>
  </si>
  <si>
    <t>MGI_Barcode1_UDB_050</t>
  </si>
  <si>
    <t>MGI_Barcode1_UDB_051</t>
  </si>
  <si>
    <t>MGI_Barcode1_UDB_052</t>
  </si>
  <si>
    <t>MGI_Barcode1_UDB_053</t>
  </si>
  <si>
    <t>MGI_Barcode1_UDB_054</t>
  </si>
  <si>
    <t>MGI_Barcode1_UDB_055</t>
  </si>
  <si>
    <t>MGI_Barcode1_UDB_056</t>
  </si>
  <si>
    <t>MGI_Barcode1_UDB_057</t>
  </si>
  <si>
    <t>MGI_Barcode1_UDB_058</t>
  </si>
  <si>
    <t>MGI_Barcode1_UDB_059</t>
  </si>
  <si>
    <t>MGI_Barcode1_UDB_060</t>
  </si>
  <si>
    <t>MGI_Barcode1_UDB_061</t>
  </si>
  <si>
    <t>MGI_Barcode1_UDB_062</t>
  </si>
  <si>
    <t>MGI_Barcode1_UDB_063</t>
  </si>
  <si>
    <t>MGI_Barcode1_UDB_064</t>
  </si>
  <si>
    <t>MGI_Barcode1_UDB_065</t>
  </si>
  <si>
    <t>MGI_Barcode1_UDB_066</t>
  </si>
  <si>
    <t>MGI_Barcode1_UDB_067</t>
  </si>
  <si>
    <t>MGI_Barcode1_UDB_068</t>
  </si>
  <si>
    <t>MGI_Barcode1_UDB_069</t>
  </si>
  <si>
    <t>MGI_Barcode1_UDB_070</t>
  </si>
  <si>
    <t>MGI_Barcode1_UDB_071</t>
  </si>
  <si>
    <t>MGI_Barcode1_UDB_072</t>
  </si>
  <si>
    <t>MGI_Barcode1_UDB_073</t>
  </si>
  <si>
    <t>MGI_Barcode1_UDB_074</t>
  </si>
  <si>
    <t>MGI_Barcode1_UDB_075</t>
  </si>
  <si>
    <t>MGI_Barcode1_UDB_076</t>
  </si>
  <si>
    <t>MGI_Barcode1_UDB_077</t>
  </si>
  <si>
    <t>MGI_Barcode1_UDB_078</t>
  </si>
  <si>
    <t>MGI_Barcode1_UDB_079</t>
  </si>
  <si>
    <t>MGI_Barcode1_UDB_080</t>
  </si>
  <si>
    <t>MGI_Barcode1_UDB_081</t>
  </si>
  <si>
    <t>MGI_Barcode1_UDB_082</t>
  </si>
  <si>
    <t>MGI_Barcode1_UDB_083</t>
  </si>
  <si>
    <t>MGI_Barcode1_UDB_084</t>
  </si>
  <si>
    <t>MGI_Barcode1_UDB_085</t>
  </si>
  <si>
    <t>MGI_Barcode1_UDB_086</t>
  </si>
  <si>
    <t>MGI_Barcode1_UDB_087</t>
  </si>
  <si>
    <t>MGI_Barcode1_UDB_088</t>
  </si>
  <si>
    <t>MGI_Barcode1_UDB_089</t>
  </si>
  <si>
    <t>MGI_Barcode1_UDB_090</t>
  </si>
  <si>
    <t>MGI_Barcode1_UDB_091</t>
  </si>
  <si>
    <t>MGI_Barcode1_UDB_092</t>
  </si>
  <si>
    <t>MGI_Barcode1_UDB_093</t>
  </si>
  <si>
    <t>MGI_Barcode1_UDB_094</t>
  </si>
  <si>
    <t>MGI_Barcode1_UDB_095</t>
  </si>
  <si>
    <t>MGI_Barcode1_UDB_096</t>
  </si>
  <si>
    <t>MGI_Barcode1_UDB_097</t>
  </si>
  <si>
    <t>MGI_Barcode1_UDB_098</t>
  </si>
  <si>
    <t>MGI_Barcode1_UDB_099</t>
  </si>
  <si>
    <t>MGI_Barcode1_UDB_100</t>
  </si>
  <si>
    <t>MGI_Barcode1_UDB_101</t>
  </si>
  <si>
    <t>MGI_Barcode1_UDB_102</t>
  </si>
  <si>
    <t>MGI_Barcode1_UDB_103</t>
  </si>
  <si>
    <t>MGI_Barcode1_UDB_104</t>
  </si>
  <si>
    <t>MGI_Barcode1_UDB_105</t>
  </si>
  <si>
    <t>MGI_Barcode1_UDB_106</t>
  </si>
  <si>
    <t>MGI_Barcode1_UDB_107</t>
  </si>
  <si>
    <t>MGI_Barcode1_UDB_108</t>
  </si>
  <si>
    <t>MGI_Barcode1_UDB_109</t>
  </si>
  <si>
    <t>MGI_Barcode1_UDB_110</t>
  </si>
  <si>
    <t>MGI_Barcode1_UDB_111</t>
  </si>
  <si>
    <t>MGI_Barcode1_UDB_112</t>
  </si>
  <si>
    <t>MGI_Barcode1_UDB_113</t>
  </si>
  <si>
    <t>MGI_Barcode1_UDB_114</t>
  </si>
  <si>
    <t>MGI_Barcode1_UDB_115</t>
  </si>
  <si>
    <t>MGI_Barcode1_UDB_116</t>
  </si>
  <si>
    <t>MGI_Barcode1_UDB_117</t>
  </si>
  <si>
    <t>MGI_Barcode1_UDB_118</t>
  </si>
  <si>
    <t>MGI_Barcode1_UDB_119</t>
  </si>
  <si>
    <t>MGI_Barcode1_UDB_120</t>
  </si>
  <si>
    <t>MGI_Barcode1_UDB_121</t>
  </si>
  <si>
    <t>MGI_Barcode1_UDB_122</t>
  </si>
  <si>
    <t>MGI_Barcode1_UDB_123</t>
  </si>
  <si>
    <t>MGI_Barcode1_UDB_124</t>
  </si>
  <si>
    <t>MGI_Barcode1_UDB_125</t>
  </si>
  <si>
    <t>MGI_Barcode1_UDB_126</t>
  </si>
  <si>
    <t>MGI_Barcode1_UDB_127</t>
  </si>
  <si>
    <t>MGI_Barcode1_UDB_128</t>
  </si>
  <si>
    <t>MGI_Barcode1_UDB_129</t>
  </si>
  <si>
    <t>MGI_Barcode1_UDB_130</t>
  </si>
  <si>
    <t>MGI_Barcode1_UDB_131</t>
  </si>
  <si>
    <t>MGI_Barcode1_UDB_132</t>
  </si>
  <si>
    <t>MGI_Barcode1_UDB_133</t>
  </si>
  <si>
    <t>MGI_Barcode1_UDB_134</t>
  </si>
  <si>
    <t>MGI_Barcode1_UDB_135</t>
  </si>
  <si>
    <t>MGI_Barcode1_UDB_136</t>
  </si>
  <si>
    <t>MGI_Barcode1_UDB_137</t>
  </si>
  <si>
    <t>MGI_Barcode1_UDB_138</t>
  </si>
  <si>
    <t>MGI_Barcode1_UDB_139</t>
  </si>
  <si>
    <t>MGI_Barcode1_UDB_140</t>
  </si>
  <si>
    <t>MGI_Barcode1_UDB_141</t>
  </si>
  <si>
    <t>MGI_Barcode1_UDB_142</t>
  </si>
  <si>
    <t>MGI_Barcode1_UDB_143</t>
  </si>
  <si>
    <t>MGI_Barcode1_UDB_144</t>
  </si>
  <si>
    <t>MGI_Barcode1_UDB_145</t>
  </si>
  <si>
    <t>MGI_Barcode1_UDB_146</t>
  </si>
  <si>
    <t>MGI_Barcode1_UDB_147</t>
  </si>
  <si>
    <t>MGI_Barcode1_UDB_148</t>
  </si>
  <si>
    <t>MGI_Barcode1_UDB_149</t>
  </si>
  <si>
    <t>MGI_Barcode1_UDB_150</t>
  </si>
  <si>
    <t>MGI_Barcode1_UDB_151</t>
  </si>
  <si>
    <t>MGI_Barcode1_UDB_152</t>
  </si>
  <si>
    <t>MGI_Barcode1_UDB_153</t>
  </si>
  <si>
    <t>MGI_Barcode1_UDB_154</t>
  </si>
  <si>
    <t>MGI_Barcode1_UDB_155</t>
  </si>
  <si>
    <t>MGI_Barcode1_UDB_156</t>
  </si>
  <si>
    <t>MGI_Barcode1_UDB_157</t>
  </si>
  <si>
    <t>MGI_Barcode1_UDB_158</t>
  </si>
  <si>
    <t>MGI_Barcode1_UDB_159</t>
  </si>
  <si>
    <t>MGI_Barcode1_UDB_160</t>
  </si>
  <si>
    <t>MGI_Barcode1_UDB_161</t>
  </si>
  <si>
    <t>MGI_Barcode1_UDB_162</t>
  </si>
  <si>
    <t>MGI_Barcode1_UDB_163</t>
  </si>
  <si>
    <t>MGI_Barcode1_UDB_164</t>
  </si>
  <si>
    <t>MGI_Barcode1_UDB_165</t>
  </si>
  <si>
    <t>MGI_Barcode1_UDB_166</t>
  </si>
  <si>
    <t>MGI_Barcode1_UDB_167</t>
  </si>
  <si>
    <t>MGI_Barcode1_UDB_168</t>
  </si>
  <si>
    <t>MGI_Barcode1_UDB_169</t>
  </si>
  <si>
    <t>MGI_Barcode1_UDB_170</t>
  </si>
  <si>
    <t>MGI_Barcode1_UDB_171</t>
  </si>
  <si>
    <t>MGI_Barcode1_UDB_172</t>
  </si>
  <si>
    <t>MGI_Barcode1_UDB_173</t>
  </si>
  <si>
    <t>MGI_Barcode1_UDB_174</t>
  </si>
  <si>
    <t>MGI_Barcode1_UDB_175</t>
  </si>
  <si>
    <t>MGI_Barcode1_UDB_176</t>
  </si>
  <si>
    <t>MGI_Barcode1_UDB_177</t>
  </si>
  <si>
    <t>MGI_Barcode1_UDB_178</t>
  </si>
  <si>
    <t>MGI_Barcode1_UDB_179</t>
  </si>
  <si>
    <t>MGI_Barcode1_UDB_180</t>
  </si>
  <si>
    <t>MGI_Barcode1_UDB_181</t>
  </si>
  <si>
    <t>MGI_Barcode1_UDB_182</t>
  </si>
  <si>
    <t>MGI_Barcode1_UDB_183</t>
  </si>
  <si>
    <t>MGI_Barcode1_UDB_184</t>
  </si>
  <si>
    <t>MGI_Barcode1_UDB_185</t>
  </si>
  <si>
    <t>MGI_Barcode1_UDB_186</t>
  </si>
  <si>
    <t>MGI_Barcode1_UDB_187</t>
  </si>
  <si>
    <t>MGI_Barcode1_UDB_188</t>
  </si>
  <si>
    <t>MGI_Barcode1_UDB_189</t>
  </si>
  <si>
    <t>MGI_Barcode1_UDB_190</t>
  </si>
  <si>
    <t>MGI_Barcode1_UDB_191</t>
  </si>
  <si>
    <t>MGI_Barcode1_UDB_192</t>
  </si>
  <si>
    <t>SI_NN7_A01</t>
  </si>
  <si>
    <t>SI_NN7_A02</t>
  </si>
  <si>
    <t>SI_NN7_A03</t>
  </si>
  <si>
    <t>SI_NN7_A04</t>
  </si>
  <si>
    <t>SI_NN7_A05</t>
  </si>
  <si>
    <t>SI_NN7_A06</t>
  </si>
  <si>
    <t>SI_NN7_A07</t>
  </si>
  <si>
    <t>SI_NN7_A08</t>
  </si>
  <si>
    <t>SI_NN7_A09</t>
  </si>
  <si>
    <t>SI_NN7_A10</t>
  </si>
  <si>
    <t>SI_NN7_A11</t>
  </si>
  <si>
    <t>SI_NN7_A12</t>
  </si>
  <si>
    <t>SI_NN7_B01</t>
  </si>
  <si>
    <t>SI_NN7_B02</t>
  </si>
  <si>
    <t>SI_NN7_B03</t>
  </si>
  <si>
    <t>SI_NN7_B04</t>
  </si>
  <si>
    <t>SI_NN7_B05</t>
  </si>
  <si>
    <t>SI_NN7_B06</t>
  </si>
  <si>
    <t>SI_NN7_B07</t>
  </si>
  <si>
    <t>SI_NN7_B08</t>
  </si>
  <si>
    <t>SI_NN7_B09</t>
  </si>
  <si>
    <t>SI_NN7_B10</t>
  </si>
  <si>
    <t>SI_NN7_B11</t>
  </si>
  <si>
    <t>SI_NN7_B12</t>
  </si>
  <si>
    <t>SI_NN7_C01</t>
  </si>
  <si>
    <t>SI_NN7_C02</t>
  </si>
  <si>
    <t>SI_NN7_C03</t>
  </si>
  <si>
    <t>SI_NN7_C04</t>
  </si>
  <si>
    <t>SI_NN7_C05</t>
  </si>
  <si>
    <t>SI_NN7_C06</t>
  </si>
  <si>
    <t>SI_NN7_C07</t>
  </si>
  <si>
    <t>SI_NN7_C08</t>
  </si>
  <si>
    <t>SI_NN7_C09</t>
  </si>
  <si>
    <t>SI_NN7_C10</t>
  </si>
  <si>
    <t>SI_NN7_C11</t>
  </si>
  <si>
    <t>SI_NN7_C12</t>
  </si>
  <si>
    <t>SI_NN7_D01</t>
  </si>
  <si>
    <t>SI_NN7_D02</t>
  </si>
  <si>
    <t>SI_NN7_D03</t>
  </si>
  <si>
    <t>SI_NN7_D04</t>
  </si>
  <si>
    <t>SI_NN7_D05</t>
  </si>
  <si>
    <t>SI_NN7_D06</t>
  </si>
  <si>
    <t>SI_NN7_D07</t>
  </si>
  <si>
    <t>SI_NN7_D08</t>
  </si>
  <si>
    <t>SI_NN7_D09</t>
  </si>
  <si>
    <t>SI_NN7_D10</t>
  </si>
  <si>
    <t>SI_NN7_D11</t>
  </si>
  <si>
    <t>SI_NN7_D12</t>
  </si>
  <si>
    <t>SI_NN7_E01</t>
  </si>
  <si>
    <t>SI_NN7_E02</t>
  </si>
  <si>
    <t>SI_NN7_E03</t>
  </si>
  <si>
    <t>SI_NN7_E04</t>
  </si>
  <si>
    <t>SI_NN7_E05</t>
  </si>
  <si>
    <t>SI_NN7_E06</t>
  </si>
  <si>
    <t>SI_NN7_E07</t>
  </si>
  <si>
    <t>SI_NN7_E08</t>
  </si>
  <si>
    <t>SI_NN7_E09</t>
  </si>
  <si>
    <t>SI_NN7_E10</t>
  </si>
  <si>
    <t>SI_NN7_E11</t>
  </si>
  <si>
    <t>SI_NN7_E12</t>
  </si>
  <si>
    <t>SI_NN7_F01</t>
  </si>
  <si>
    <t>SI_NN7_F02</t>
  </si>
  <si>
    <t>SI_NN7_F03</t>
  </si>
  <si>
    <t>SI_NN7_F04</t>
  </si>
  <si>
    <t>SI_NN7_F05</t>
  </si>
  <si>
    <t>SI_NN7_F06</t>
  </si>
  <si>
    <t>SI_NN7_F07</t>
  </si>
  <si>
    <t>SI_NN7_F08</t>
  </si>
  <si>
    <t>SI_NN7_F09</t>
  </si>
  <si>
    <t>SI_NN7_F10</t>
  </si>
  <si>
    <t>SI_NN7_F11</t>
  </si>
  <si>
    <t>SI_NN7_F12</t>
  </si>
  <si>
    <t>SI_NN7_G01</t>
  </si>
  <si>
    <t>SI_NN7_G02</t>
  </si>
  <si>
    <t>SI_NN7_G03</t>
  </si>
  <si>
    <t>SI_NN7_G04</t>
  </si>
  <si>
    <t>SI_NN7_G05</t>
  </si>
  <si>
    <t>SI_NN7_G06</t>
  </si>
  <si>
    <t>SI_NN7_G07</t>
  </si>
  <si>
    <t>SI_NN7_G08</t>
  </si>
  <si>
    <t>SI_NN7_G09</t>
  </si>
  <si>
    <t>SI_NN7_G10</t>
  </si>
  <si>
    <t>SI_NN7_G11</t>
  </si>
  <si>
    <t>SI_NN7_G12</t>
  </si>
  <si>
    <t>SI_NN7_H01</t>
  </si>
  <si>
    <t>SI_NN7_H02</t>
  </si>
  <si>
    <t>SI_NN7_H03</t>
  </si>
  <si>
    <t>SI_NN7_H04</t>
  </si>
  <si>
    <t>SI_NN7_H05</t>
  </si>
  <si>
    <t>SI_NN7_H06</t>
  </si>
  <si>
    <t>SI_NN7_H07</t>
  </si>
  <si>
    <t>SI_NN7_H08</t>
  </si>
  <si>
    <t>SI_NN7_H09</t>
  </si>
  <si>
    <t>SI_NN7_H10</t>
  </si>
  <si>
    <t>SI_NN7_H11</t>
  </si>
  <si>
    <t>SI_NN7_H12</t>
  </si>
  <si>
    <t>v2_Ad2.1</t>
  </si>
  <si>
    <t>v2_Ad2.2</t>
  </si>
  <si>
    <t>v2_Ad2.3</t>
  </si>
  <si>
    <t>v2_Ad2.4</t>
  </si>
  <si>
    <t>v2_Ad2.5</t>
  </si>
  <si>
    <t>v2_Ad2.6</t>
  </si>
  <si>
    <t>v2_Ad2.7</t>
  </si>
  <si>
    <t>v2_Ad2.8</t>
  </si>
  <si>
    <t>v2_Ad2.9</t>
  </si>
  <si>
    <t>v2_Ad2.10</t>
  </si>
  <si>
    <t>v2_Ad2.11</t>
  </si>
  <si>
    <t>v2_Ad2.12</t>
  </si>
  <si>
    <t>v2_Ad2.13</t>
  </si>
  <si>
    <t>v2_Ad2.14</t>
  </si>
  <si>
    <t>v2_Ad2.15</t>
  </si>
  <si>
    <t>v2_Ad2.16</t>
  </si>
  <si>
    <t>v2_Ad2.17</t>
  </si>
  <si>
    <t>v2_Ad2.18</t>
  </si>
  <si>
    <t>v2_Ad2.19</t>
  </si>
  <si>
    <t>v2_Ad2.20</t>
  </si>
  <si>
    <t>v2_Ad2.21</t>
  </si>
  <si>
    <t>v2_Ad2.22</t>
  </si>
  <si>
    <t>v2_Ad2.23</t>
  </si>
  <si>
    <t>v2_Ad2.24</t>
  </si>
  <si>
    <t>v2_Ad2.25</t>
  </si>
  <si>
    <t>v2_Ad2.26</t>
  </si>
  <si>
    <t>v2_Ad2.27</t>
  </si>
  <si>
    <t>v2_Ad2.28</t>
  </si>
  <si>
    <t>v2_Ad2.29</t>
  </si>
  <si>
    <t>v2_Ad2.30</t>
  </si>
  <si>
    <t>v2_Ad2.31</t>
  </si>
  <si>
    <t>v2_Ad2.32</t>
  </si>
  <si>
    <t>v2_Ad2.33</t>
  </si>
  <si>
    <t>v2_Ad2.34</t>
  </si>
  <si>
    <t>v2_Ad2.35</t>
  </si>
  <si>
    <t>v2_Ad2.36</t>
  </si>
  <si>
    <t>v2_Ad2.37</t>
  </si>
  <si>
    <t>v2_Ad2.38</t>
  </si>
  <si>
    <t>v2_Ad2.39</t>
  </si>
  <si>
    <t>v2_Ad2.40</t>
  </si>
  <si>
    <t>v2_Ad2.41</t>
  </si>
  <si>
    <t>v2_Ad2.42</t>
  </si>
  <si>
    <t>v2_Ad2.43</t>
  </si>
  <si>
    <t>v2_Ad2.44</t>
  </si>
  <si>
    <t>v2_Ad2.45</t>
  </si>
  <si>
    <t>v2_Ad2.46</t>
  </si>
  <si>
    <t>v2_Ad2.47</t>
  </si>
  <si>
    <t>v2_Ad2.48</t>
  </si>
  <si>
    <t>v2_Ad2.49</t>
  </si>
  <si>
    <t>v2_Ad2.50</t>
  </si>
  <si>
    <t>v2_Ad2.51</t>
  </si>
  <si>
    <t>v2_Ad2.52</t>
  </si>
  <si>
    <t>v2_Ad2.53</t>
  </si>
  <si>
    <t>v2_Ad2.54</t>
  </si>
  <si>
    <t>v2_Ad2.55</t>
  </si>
  <si>
    <t>v2_Ad2.56</t>
  </si>
  <si>
    <t>v2_Ad2.57</t>
  </si>
  <si>
    <t>v2_Ad2.58</t>
  </si>
  <si>
    <t>v2_Ad2.59</t>
  </si>
  <si>
    <t>v2_Ad2.60</t>
  </si>
  <si>
    <t>v2_Ad2.61</t>
  </si>
  <si>
    <t>v2_Ad2.62</t>
  </si>
  <si>
    <t>v2_Ad2.63</t>
  </si>
  <si>
    <t>v2_Ad2.64</t>
  </si>
  <si>
    <t>v2_Ad2.65</t>
  </si>
  <si>
    <t>v2_Ad2.66</t>
  </si>
  <si>
    <t>v2_Ad2.67</t>
  </si>
  <si>
    <t>v2_Ad2.68</t>
  </si>
  <si>
    <t>v2_Ad2.69</t>
  </si>
  <si>
    <t>v2_Ad2.70</t>
  </si>
  <si>
    <t>v2_Ad2.71</t>
  </si>
  <si>
    <t>v2_Ad2.72</t>
  </si>
  <si>
    <t>v2_Ad2.73</t>
  </si>
  <si>
    <t>v2_Ad2.74</t>
  </si>
  <si>
    <t>v2_Ad2.75</t>
  </si>
  <si>
    <t>v2_Ad2.76</t>
  </si>
  <si>
    <t>v2_Ad2.77</t>
  </si>
  <si>
    <t>v2_Ad2.78</t>
  </si>
  <si>
    <t>v2_Ad2.79</t>
  </si>
  <si>
    <t>v2_Ad2.80</t>
  </si>
  <si>
    <t>v2_Ad2.81</t>
  </si>
  <si>
    <t>v2_Ad2.82</t>
  </si>
  <si>
    <t>v2_Ad2.83</t>
  </si>
  <si>
    <t>v2_Ad2.84</t>
  </si>
  <si>
    <t>v2_Ad2.85</t>
  </si>
  <si>
    <t>v2_Ad2.86</t>
  </si>
  <si>
    <t>v2_Ad2.87</t>
  </si>
  <si>
    <t>v2_Ad2.88</t>
  </si>
  <si>
    <t>v2_Ad2.89</t>
  </si>
  <si>
    <t>v2_Ad2.90</t>
  </si>
  <si>
    <t>v2_Ad2.91</t>
  </si>
  <si>
    <t>v2_Ad2.92</t>
  </si>
  <si>
    <t>v2_Ad2.93</t>
  </si>
  <si>
    <t>v2_Ad2.94</t>
  </si>
  <si>
    <t>v2_Ad2.95</t>
  </si>
  <si>
    <t>v2_Ad2.96</t>
  </si>
  <si>
    <t>NEBNextDi701</t>
  </si>
  <si>
    <t>NEBNextDi702</t>
  </si>
  <si>
    <t>NEBNextDi703</t>
  </si>
  <si>
    <t>NEBNextDi704</t>
  </si>
  <si>
    <t>NEBNextDi705</t>
  </si>
  <si>
    <t>NEBNextDi706</t>
  </si>
  <si>
    <t>NEBNextDi707</t>
  </si>
  <si>
    <t>NEBNextDi708</t>
  </si>
  <si>
    <t>NEBNextDi709</t>
  </si>
  <si>
    <t>NEBNextDi710</t>
  </si>
  <si>
    <t>NEBNextDi711</t>
  </si>
  <si>
    <t>NEBNextDi712</t>
  </si>
  <si>
    <t>NEBNextDi713</t>
  </si>
  <si>
    <t>NEBNextDi714</t>
  </si>
  <si>
    <t>NEBNextDi715</t>
  </si>
  <si>
    <t>NEBNextDi716</t>
  </si>
  <si>
    <t>NEBNextDi717</t>
  </si>
  <si>
    <t>NEBNextDi718</t>
  </si>
  <si>
    <t>NEBNextDi719</t>
  </si>
  <si>
    <t>NEBNextDi720</t>
  </si>
  <si>
    <t>NEBNextDi721</t>
  </si>
  <si>
    <t>NEBNextDi722</t>
  </si>
  <si>
    <t>NEBNextDi723</t>
  </si>
  <si>
    <t>NEBNextDi724</t>
  </si>
  <si>
    <t>GenDx001_I701</t>
  </si>
  <si>
    <t>GenDx002_I702</t>
  </si>
  <si>
    <t>GenDx003_I701</t>
  </si>
  <si>
    <t>GenDx004_I702</t>
  </si>
  <si>
    <t>GenDx005_I703</t>
  </si>
  <si>
    <t>GenDx006_I704</t>
  </si>
  <si>
    <t>GenDx007_I703</t>
  </si>
  <si>
    <t>GenDx008_I704</t>
  </si>
  <si>
    <t>GenDx009_I703</t>
  </si>
  <si>
    <t>GenDx010_I704</t>
  </si>
  <si>
    <t>GenDx011_I703</t>
  </si>
  <si>
    <t>GenDx012_I704</t>
  </si>
  <si>
    <t>GenDx013_I705</t>
  </si>
  <si>
    <t>GenDx014_I706</t>
  </si>
  <si>
    <t>GenDx015_I705</t>
  </si>
  <si>
    <t>GenDx016_I706</t>
  </si>
  <si>
    <t>GenDx017_I705</t>
  </si>
  <si>
    <t>GenDx018_I706</t>
  </si>
  <si>
    <t>GenDx019_I705</t>
  </si>
  <si>
    <t>GenDx020_I706</t>
  </si>
  <si>
    <t>GenDx021_I701</t>
  </si>
  <si>
    <t>GenDx022_I702</t>
  </si>
  <si>
    <t>GenDx023_I701</t>
  </si>
  <si>
    <t>GenDx024_I702</t>
  </si>
  <si>
    <t>GenDx025_I701</t>
  </si>
  <si>
    <t>GenDx026_I702</t>
  </si>
  <si>
    <t>GenDx027_I701</t>
  </si>
  <si>
    <t>GenDx028_I702</t>
  </si>
  <si>
    <t>GenDx029_I703</t>
  </si>
  <si>
    <t>GenDx030_I704</t>
  </si>
  <si>
    <t>GenDx031_I703</t>
  </si>
  <si>
    <t>GenDx032_I704</t>
  </si>
  <si>
    <t>GenDx033_I703</t>
  </si>
  <si>
    <t>GenDx034_I704</t>
  </si>
  <si>
    <t>GenDx035_I703</t>
  </si>
  <si>
    <t>GenDx036_I704</t>
  </si>
  <si>
    <t>GenDx037_I705</t>
  </si>
  <si>
    <t>GenDx038_I706</t>
  </si>
  <si>
    <t>GenDx039_I705</t>
  </si>
  <si>
    <t>GenDx040_I706</t>
  </si>
  <si>
    <t>GenDx041_I705</t>
  </si>
  <si>
    <t>GenDx042_I706</t>
  </si>
  <si>
    <t>GenDx043_I705</t>
  </si>
  <si>
    <t>GenDx044_I706</t>
  </si>
  <si>
    <t>GenDx045_I701</t>
  </si>
  <si>
    <t>GenDx046_I702</t>
  </si>
  <si>
    <t>GenDx047_I701</t>
  </si>
  <si>
    <t>GenDx048_I702</t>
  </si>
  <si>
    <t>GenDx049_I701</t>
  </si>
  <si>
    <t>GenDx050_I702</t>
  </si>
  <si>
    <t>GenDx051_I701</t>
  </si>
  <si>
    <t>GenDx052_I702</t>
  </si>
  <si>
    <t>GenDx053_I703</t>
  </si>
  <si>
    <t>GenDx054_I704</t>
  </si>
  <si>
    <t>GenDx055_I703</t>
  </si>
  <si>
    <t>GenDx056_I704</t>
  </si>
  <si>
    <t>GenDx057_I703</t>
  </si>
  <si>
    <t>GenDx058_I704</t>
  </si>
  <si>
    <t>GenDx059_I703</t>
  </si>
  <si>
    <t>GenDx060_I704</t>
  </si>
  <si>
    <t>GenDx061_I705</t>
  </si>
  <si>
    <t>GenDx062_I706</t>
  </si>
  <si>
    <t>GenDx063_I705</t>
  </si>
  <si>
    <t>GenDx064_I706</t>
  </si>
  <si>
    <t>GenDx065_I705</t>
  </si>
  <si>
    <t>GenDx066_I706</t>
  </si>
  <si>
    <t>GenDx067_I705</t>
  </si>
  <si>
    <t>GenDx068_I706</t>
  </si>
  <si>
    <t>GenDx069_I701</t>
  </si>
  <si>
    <t>GenDx070_I702</t>
  </si>
  <si>
    <t>GenDx071_I701</t>
  </si>
  <si>
    <t>GenDx072_I702</t>
  </si>
  <si>
    <t>GenDx073_I701</t>
  </si>
  <si>
    <t>GenDx074_I702</t>
  </si>
  <si>
    <t>GenDx075_I701</t>
  </si>
  <si>
    <t>GenDx076_I702</t>
  </si>
  <si>
    <t>GenDx077_I703</t>
  </si>
  <si>
    <t>GenDx078_I704</t>
  </si>
  <si>
    <t>GenDx079_I703</t>
  </si>
  <si>
    <t>GenDx080_I704</t>
  </si>
  <si>
    <t>GenDx081_I703</t>
  </si>
  <si>
    <t>GenDx082_I704</t>
  </si>
  <si>
    <t>GenDx083_I703</t>
  </si>
  <si>
    <t>GenDx084_I704</t>
  </si>
  <si>
    <t>GenDx085_I705</t>
  </si>
  <si>
    <t>GenDx086_I706</t>
  </si>
  <si>
    <t>GenDx087_I705</t>
  </si>
  <si>
    <t>GenDx088_I706</t>
  </si>
  <si>
    <t>GenDx089_I705</t>
  </si>
  <si>
    <t>GenDx090_I706</t>
  </si>
  <si>
    <t>GenDx091_I705</t>
  </si>
  <si>
    <t>GenDx092_I706</t>
  </si>
  <si>
    <t>GenDx093_I701</t>
  </si>
  <si>
    <t>GenDx094_I702</t>
  </si>
  <si>
    <t>GenDx095_I701</t>
  </si>
  <si>
    <t>GenDx096_I702</t>
  </si>
  <si>
    <t>GenDx097_I707</t>
  </si>
  <si>
    <t>GenDx098_I708</t>
  </si>
  <si>
    <t>GenDx099_I707</t>
  </si>
  <si>
    <t>GenDx100_I708</t>
  </si>
  <si>
    <t>GenDx101_I709</t>
  </si>
  <si>
    <t>GenDx102_I710</t>
  </si>
  <si>
    <t>GenDx103_I709</t>
  </si>
  <si>
    <t>GenDx104_I710</t>
  </si>
  <si>
    <t>GenDx105_I709</t>
  </si>
  <si>
    <t>GenDx106_I710</t>
  </si>
  <si>
    <t>GenDx107_I709</t>
  </si>
  <si>
    <t>GenDx108_I710</t>
  </si>
  <si>
    <t>GenDx109_I711</t>
  </si>
  <si>
    <t>GenDx110_I712</t>
  </si>
  <si>
    <t>GenDx111_I711</t>
  </si>
  <si>
    <t>GenDx112_I712</t>
  </si>
  <si>
    <t>GenDx113_I711</t>
  </si>
  <si>
    <t>GenDx114_I712</t>
  </si>
  <si>
    <t>GenDx115_I711</t>
  </si>
  <si>
    <t>GenDx116_I712</t>
  </si>
  <si>
    <t>GenDx117_I707</t>
  </si>
  <si>
    <t>GenDx118_I708</t>
  </si>
  <si>
    <t>GenDx119_I707</t>
  </si>
  <si>
    <t>GenDx120_I708</t>
  </si>
  <si>
    <t>GenDx121_I707</t>
  </si>
  <si>
    <t>GenDx122_I708</t>
  </si>
  <si>
    <t>GenDx123_I707</t>
  </si>
  <si>
    <t>GenDx124_I708</t>
  </si>
  <si>
    <t>GenDx125_I709</t>
  </si>
  <si>
    <t>GenDx126_I710</t>
  </si>
  <si>
    <t>GenDx127_I709</t>
  </si>
  <si>
    <t>GenDx128_I710</t>
  </si>
  <si>
    <t>GenDx129_I709</t>
  </si>
  <si>
    <t>GenDx130_I710</t>
  </si>
  <si>
    <t>GenDx131_I709</t>
  </si>
  <si>
    <t>GenDx132_I710</t>
  </si>
  <si>
    <t>GenDx133_I711</t>
  </si>
  <si>
    <t>GenDx134_I712</t>
  </si>
  <si>
    <t>GenDx135_I711</t>
  </si>
  <si>
    <t>GenDx136_I712</t>
  </si>
  <si>
    <t>GenDx137_I711</t>
  </si>
  <si>
    <t>GenDx138_I712</t>
  </si>
  <si>
    <t>GenDx139_I711</t>
  </si>
  <si>
    <t>GenDx140_I712</t>
  </si>
  <si>
    <t>GenDx141_I707</t>
  </si>
  <si>
    <t>GenDx142_I708</t>
  </si>
  <si>
    <t>GenDx143_I707</t>
  </si>
  <si>
    <t>GenDx144_I708</t>
  </si>
  <si>
    <t>GenDx145_I707</t>
  </si>
  <si>
    <t>GenDx146_I708</t>
  </si>
  <si>
    <t>GenDx147_I707</t>
  </si>
  <si>
    <t>GenDx148_I708</t>
  </si>
  <si>
    <t>GenDx149_I709</t>
  </si>
  <si>
    <t>GenDx150_I710</t>
  </si>
  <si>
    <t>GenDx151_I709</t>
  </si>
  <si>
    <t>GenDx152_I710</t>
  </si>
  <si>
    <t>GenDx153_I709</t>
  </si>
  <si>
    <t>GenDx154_I710</t>
  </si>
  <si>
    <t>GenDx155_I709</t>
  </si>
  <si>
    <t>GenDx156_I710</t>
  </si>
  <si>
    <t>GenDx157_I711</t>
  </si>
  <si>
    <t>GenDx158_I712</t>
  </si>
  <si>
    <t>GenDx159_I711</t>
  </si>
  <si>
    <t>GenDx160_I712</t>
  </si>
  <si>
    <t>GenDx161_I711</t>
  </si>
  <si>
    <t>GenDx162_I712</t>
  </si>
  <si>
    <t>GenDx163_I711</t>
  </si>
  <si>
    <t>GenDx164_I712</t>
  </si>
  <si>
    <t>GenDx165_I707</t>
  </si>
  <si>
    <t>GenDx166_I708</t>
  </si>
  <si>
    <t>GenDx167_I707</t>
  </si>
  <si>
    <t>GenDx168_I708</t>
  </si>
  <si>
    <t>GenDx169_I707</t>
  </si>
  <si>
    <t>GenDx170_I708</t>
  </si>
  <si>
    <t>GenDx171_I707</t>
  </si>
  <si>
    <t>GenDx172_I708</t>
  </si>
  <si>
    <t>GenDx173_I709</t>
  </si>
  <si>
    <t>GenDx174_I710</t>
  </si>
  <si>
    <t>GenDx175_I709</t>
  </si>
  <si>
    <t>GenDx176_I710</t>
  </si>
  <si>
    <t>GenDx177_I709</t>
  </si>
  <si>
    <t>GenDx178_I710</t>
  </si>
  <si>
    <t>GenDx179_I709</t>
  </si>
  <si>
    <t>GenDx180_I710</t>
  </si>
  <si>
    <t>GenDx181_I711</t>
  </si>
  <si>
    <t>GenDx182_I712</t>
  </si>
  <si>
    <t>GenDx183_I711</t>
  </si>
  <si>
    <t>GenDx184_I712</t>
  </si>
  <si>
    <t>GenDx185_I711</t>
  </si>
  <si>
    <t>GenDx186_I712</t>
  </si>
  <si>
    <t>GenDx187_I711</t>
  </si>
  <si>
    <t>GenDx188_I712</t>
  </si>
  <si>
    <t>GenDx189_I707</t>
  </si>
  <si>
    <t>GenDx190_I708</t>
  </si>
  <si>
    <t>GenDx191_I707</t>
  </si>
  <si>
    <t>GenDx192_I708</t>
  </si>
  <si>
    <t>GenDx193_I713</t>
  </si>
  <si>
    <t>GenDx194_I714</t>
  </si>
  <si>
    <t>GenDx195_I713</t>
  </si>
  <si>
    <t>GenDx196_I714</t>
  </si>
  <si>
    <t>GenDx197_I715</t>
  </si>
  <si>
    <t>GenDx198_I716</t>
  </si>
  <si>
    <t>GenDx199_I715</t>
  </si>
  <si>
    <t>GenDx200_I716</t>
  </si>
  <si>
    <t>GenDx201_I715</t>
  </si>
  <si>
    <t>GenDx202_I716</t>
  </si>
  <si>
    <t>GenDx203_I715</t>
  </si>
  <si>
    <t>GenDx204_I716</t>
  </si>
  <si>
    <t>GenDx205_I717</t>
  </si>
  <si>
    <t>GenDx206_I718</t>
  </si>
  <si>
    <t>GenDx207_I717</t>
  </si>
  <si>
    <t>GenDx208_I718</t>
  </si>
  <si>
    <t>GenDx209_I717</t>
  </si>
  <si>
    <t>GenDx210_I718</t>
  </si>
  <si>
    <t>GenDx211_I717</t>
  </si>
  <si>
    <t>GenDx212_I718</t>
  </si>
  <si>
    <t>GenDx213_I713</t>
  </si>
  <si>
    <t>GenDx214_I714</t>
  </si>
  <si>
    <t>GenDx215_I713</t>
  </si>
  <si>
    <t>GenDx216_I714</t>
  </si>
  <si>
    <t>GenDx217_I713</t>
  </si>
  <si>
    <t>GenDx218_I714</t>
  </si>
  <si>
    <t>GenDx219_I713</t>
  </si>
  <si>
    <t>GenDx220_I714</t>
  </si>
  <si>
    <t>GenDx221_I715</t>
  </si>
  <si>
    <t>GenDx222_I716</t>
  </si>
  <si>
    <t>GenDx223_I715</t>
  </si>
  <si>
    <t>GenDx224_I716</t>
  </si>
  <si>
    <t>GenDx225_I715</t>
  </si>
  <si>
    <t>GenDx226_I716</t>
  </si>
  <si>
    <t>GenDx227_I715</t>
  </si>
  <si>
    <t>GenDx228_I716</t>
  </si>
  <si>
    <t>GenDx229_I717</t>
  </si>
  <si>
    <t>GenDx230_I718</t>
  </si>
  <si>
    <t>GenDx231_I717</t>
  </si>
  <si>
    <t>GenDx232_I718</t>
  </si>
  <si>
    <t>GenDx233_I717</t>
  </si>
  <si>
    <t>GenDx234_I718</t>
  </si>
  <si>
    <t>GenDx235_I717</t>
  </si>
  <si>
    <t>GenDx236_I718</t>
  </si>
  <si>
    <t>GenDx237_I713</t>
  </si>
  <si>
    <t>GenDx238_I714</t>
  </si>
  <si>
    <t>GenDx239_I713</t>
  </si>
  <si>
    <t>GenDx240_I714</t>
  </si>
  <si>
    <t>GenDx241_I713</t>
  </si>
  <si>
    <t>GenDx242_I714</t>
  </si>
  <si>
    <t>GenDx243_I713</t>
  </si>
  <si>
    <t>GenDx244_I714</t>
  </si>
  <si>
    <t>GenDx245_I715</t>
  </si>
  <si>
    <t>GenDx246_I716</t>
  </si>
  <si>
    <t>GenDx247_I715</t>
  </si>
  <si>
    <t>GenDx248_I716</t>
  </si>
  <si>
    <t>GenDx249_I715</t>
  </si>
  <si>
    <t>GenDx250_I716</t>
  </si>
  <si>
    <t>GenDx251_I715</t>
  </si>
  <si>
    <t>GenDx252_I716</t>
  </si>
  <si>
    <t>GenDx253_I717</t>
  </si>
  <si>
    <t>GenDx254_I718</t>
  </si>
  <si>
    <t>GenDx255_I717</t>
  </si>
  <si>
    <t>GenDx256_I718</t>
  </si>
  <si>
    <t>GenDx257_I717</t>
  </si>
  <si>
    <t>GenDx258_I718</t>
  </si>
  <si>
    <t>GenDx259_I717</t>
  </si>
  <si>
    <t>GenDx260_I718</t>
  </si>
  <si>
    <t>GenDx261_I713</t>
  </si>
  <si>
    <t>GenDx262_I714</t>
  </si>
  <si>
    <t>GenDx263_I713</t>
  </si>
  <si>
    <t>GenDx264_I714</t>
  </si>
  <si>
    <t>GenDx265_I713</t>
  </si>
  <si>
    <t>GenDx266_I714</t>
  </si>
  <si>
    <t>GenDx267_I713</t>
  </si>
  <si>
    <t>GenDx268_I714</t>
  </si>
  <si>
    <t>GenDx269_I715</t>
  </si>
  <si>
    <t>GenDx270_I716</t>
  </si>
  <si>
    <t>GenDx271_I715</t>
  </si>
  <si>
    <t>GenDx272_I716</t>
  </si>
  <si>
    <t>GenDx273_I715</t>
  </si>
  <si>
    <t>GenDx274_I716</t>
  </si>
  <si>
    <t>GenDx275_I715</t>
  </si>
  <si>
    <t>GenDx276_I716</t>
  </si>
  <si>
    <t>GenDx277_I717</t>
  </si>
  <si>
    <t>GenDx278_I718</t>
  </si>
  <si>
    <t>GenDx279_I717</t>
  </si>
  <si>
    <t>GenDx280_I718</t>
  </si>
  <si>
    <t>GenDx281_I717</t>
  </si>
  <si>
    <t>GenDx282_I718</t>
  </si>
  <si>
    <t>GenDx283_I717</t>
  </si>
  <si>
    <t>GenDx284_I718</t>
  </si>
  <si>
    <t>GenDx285_I713</t>
  </si>
  <si>
    <t>GenDx286_I714</t>
  </si>
  <si>
    <t>GenDx287_I713</t>
  </si>
  <si>
    <t>GenDx288_I714</t>
  </si>
  <si>
    <t>GenDx289_I719</t>
  </si>
  <si>
    <t>GenDx290_I720</t>
  </si>
  <si>
    <t>GenDx291_I719</t>
  </si>
  <si>
    <t>GenDx292_I720</t>
  </si>
  <si>
    <t>GenDx293_I721</t>
  </si>
  <si>
    <t>GenDx294_I722</t>
  </si>
  <si>
    <t>GenDx295_I721</t>
  </si>
  <si>
    <t>GenDx296_I722</t>
  </si>
  <si>
    <t>GenDx297_I721</t>
  </si>
  <si>
    <t>GenDx298_I722</t>
  </si>
  <si>
    <t>GenDx299_I721</t>
  </si>
  <si>
    <t>GenDx300_I722</t>
  </si>
  <si>
    <t>GenDx301_I723</t>
  </si>
  <si>
    <t>GenDx302_I724</t>
  </si>
  <si>
    <t>GenDx303_I723</t>
  </si>
  <si>
    <t>GenDx304_I724</t>
  </si>
  <si>
    <t>GenDx305_I723</t>
  </si>
  <si>
    <t>GenDx306_I724</t>
  </si>
  <si>
    <t>GenDx307_I723</t>
  </si>
  <si>
    <t>GenDx308_I724</t>
  </si>
  <si>
    <t>GenDx309_I719</t>
  </si>
  <si>
    <t>GenDx310_I720</t>
  </si>
  <si>
    <t>GenDx311_I719</t>
  </si>
  <si>
    <t>GenDx312_I720</t>
  </si>
  <si>
    <t>GenDx313_I719</t>
  </si>
  <si>
    <t>GenDx314_I720</t>
  </si>
  <si>
    <t>GenDx315_I719</t>
  </si>
  <si>
    <t>GenDx316_I720</t>
  </si>
  <si>
    <t>GenDx317_I721</t>
  </si>
  <si>
    <t>GenDx318_I722</t>
  </si>
  <si>
    <t>GenDx319_I721</t>
  </si>
  <si>
    <t>GenDx320_I722</t>
  </si>
  <si>
    <t>GenDx321_I721</t>
  </si>
  <si>
    <t>GenDx322_I722</t>
  </si>
  <si>
    <t>GenDx323_I721</t>
  </si>
  <si>
    <t>GenDx324_I722</t>
  </si>
  <si>
    <t>GenDx325_I723</t>
  </si>
  <si>
    <t>GenDx326_I724</t>
  </si>
  <si>
    <t>GenDx327_I723</t>
  </si>
  <si>
    <t>GenDx328_I724</t>
  </si>
  <si>
    <t>GenDx329_I723</t>
  </si>
  <si>
    <t>GenDx330_I724</t>
  </si>
  <si>
    <t>GenDx331_I723</t>
  </si>
  <si>
    <t>GenDx332_I724</t>
  </si>
  <si>
    <t>GenDx333_I719</t>
  </si>
  <si>
    <t>GenDx334_I720</t>
  </si>
  <si>
    <t>GenDx335_I719</t>
  </si>
  <si>
    <t>GenDx336_I720</t>
  </si>
  <si>
    <t>GenDx337_I719</t>
  </si>
  <si>
    <t>GenDx338_I720</t>
  </si>
  <si>
    <t>GenDx339_I719</t>
  </si>
  <si>
    <t>GenDx340_I720</t>
  </si>
  <si>
    <t>GenDx341_I721</t>
  </si>
  <si>
    <t>GenDx342_I722</t>
  </si>
  <si>
    <t>GenDx343_I721</t>
  </si>
  <si>
    <t>GenDx344_I722</t>
  </si>
  <si>
    <t>GenDx345_I721</t>
  </si>
  <si>
    <t>GenDx346_I722</t>
  </si>
  <si>
    <t>GenDx347_I721</t>
  </si>
  <si>
    <t>GenDx348_I722</t>
  </si>
  <si>
    <t>GenDx349_I723</t>
  </si>
  <si>
    <t>GenDx350_I724</t>
  </si>
  <si>
    <t>GenDx351_I723</t>
  </si>
  <si>
    <t>GenDx352_I724</t>
  </si>
  <si>
    <t>GenDx353_I723</t>
  </si>
  <si>
    <t>GenDx354_I724</t>
  </si>
  <si>
    <t>GenDx355_I723</t>
  </si>
  <si>
    <t>GenDx356_I724</t>
  </si>
  <si>
    <t>GenDx357_I719</t>
  </si>
  <si>
    <t>GenDx358_I720</t>
  </si>
  <si>
    <t>GenDx359_I719</t>
  </si>
  <si>
    <t>GenDx360_I720</t>
  </si>
  <si>
    <t>GenDx361_I719</t>
  </si>
  <si>
    <t>GenDx362_I720</t>
  </si>
  <si>
    <t>GenDx363_I719</t>
  </si>
  <si>
    <t>GenDx364_I720</t>
  </si>
  <si>
    <t>GenDx365_I721</t>
  </si>
  <si>
    <t>GenDx366_I722</t>
  </si>
  <si>
    <t>GenDx367_I721</t>
  </si>
  <si>
    <t>GenDx368_I722</t>
  </si>
  <si>
    <t>GenDx369_I721</t>
  </si>
  <si>
    <t>GenDx370_I722</t>
  </si>
  <si>
    <t>GenDx371_I721</t>
  </si>
  <si>
    <t>GenDx372_I722</t>
  </si>
  <si>
    <t>GenDx373_I723</t>
  </si>
  <si>
    <t>GenDx374_I724</t>
  </si>
  <si>
    <t>GenDx375_I723</t>
  </si>
  <si>
    <t>GenDx376_I724</t>
  </si>
  <si>
    <t>GenDx377_I723</t>
  </si>
  <si>
    <t>GenDx378_I724</t>
  </si>
  <si>
    <t>GenDx379_I723</t>
  </si>
  <si>
    <t>GenDx380_I724</t>
  </si>
  <si>
    <t>GenDx381_I719</t>
  </si>
  <si>
    <t>GenDx382_I720</t>
  </si>
  <si>
    <t>GenDx383_I719</t>
  </si>
  <si>
    <t>GenDx384_I720</t>
  </si>
  <si>
    <t>DT_Set1_UDI_PrimerPair1_i7</t>
  </si>
  <si>
    <t>DT_Set1_UDI_PrimerPair2_i7</t>
  </si>
  <si>
    <t>DT_Set1_UDI_PrimerPair3_i7</t>
  </si>
  <si>
    <t>DT_Set1_UDI_PrimerPair4_i7</t>
  </si>
  <si>
    <t>DT_Set1_UDI_PrimerPair5_i7</t>
  </si>
  <si>
    <t>DT_Set1_UDI_PrimerPair6_i7</t>
  </si>
  <si>
    <t>DT_Set1_UDI_PrimerPair7_i7</t>
  </si>
  <si>
    <t>DT_Set1_UDI_PrimerPair8_i7</t>
  </si>
  <si>
    <t>Methyl_TS_UDI_UMI_IDT8nt_i7_01</t>
  </si>
  <si>
    <t>Methyl_TS_UDI_UMI_IDT8nt_i7_02</t>
  </si>
  <si>
    <t>Methyl_TS_UDI_UMI_IDT8nt_i7_03</t>
  </si>
  <si>
    <t>Methyl_TS_UDI_UMI_IDT8nt_i7_04</t>
  </si>
  <si>
    <t>Methyl_TS_UDI_UMI_IDT8nt_i7_05</t>
  </si>
  <si>
    <t>Methyl_TS_UDI_UMI_IDT8nt_i7_06</t>
  </si>
  <si>
    <t>Methyl_TS_UDI_UMI_IDT8nt_i7_07</t>
  </si>
  <si>
    <t>Methyl_TS_UDI_UMI_IDT8nt_i7_08</t>
  </si>
  <si>
    <t>Methyl_TS_UDI_UMI_IDT8nt_i7_09</t>
  </si>
  <si>
    <t>Methyl_TS_UDI_UMI_IDT8nt_i7_10</t>
  </si>
  <si>
    <t>Methyl_TS_UDI_UMI_IDT8nt_i7_11</t>
  </si>
  <si>
    <t>Methyl_TS_UDI_UMI_IDT8nt_i7_12</t>
  </si>
  <si>
    <t>Methyl_TS_UDI_UMI_IDT8nt_i7_13</t>
  </si>
  <si>
    <t>Methyl_TS_UDI_UMI_IDT8nt_i7_14</t>
  </si>
  <si>
    <t>Methyl_TS_UDI_UMI_IDT8nt_i7_15</t>
  </si>
  <si>
    <t>Methyl_TS_UDI_UMI_IDT8nt_i7_16</t>
  </si>
  <si>
    <t>Methyl_TS_UDI_UMI_IDT8nt_i7_17</t>
  </si>
  <si>
    <t>Methyl_TS_UDI_UMI_IDT8nt_i7_18</t>
  </si>
  <si>
    <t>Methyl_TS_UDI_UMI_IDT8nt_i7_19</t>
  </si>
  <si>
    <t>Methyl_TS_UDI_UMI_IDT8nt_i7_20</t>
  </si>
  <si>
    <t>Methyl_TS_UDI_UMI_IDT8nt_i7_21</t>
  </si>
  <si>
    <t>Methyl_TS_UDI_UMI_IDT8nt_i7_22</t>
  </si>
  <si>
    <t>Methyl_TS_UDI_UMI_IDT8nt_i7_23</t>
  </si>
  <si>
    <t>Methyl_TS_UDI_UMI_IDT8nt_i7_24</t>
  </si>
  <si>
    <t>Methyl_TS_UDI_UMI_IDT8nt_i7_25</t>
  </si>
  <si>
    <t>Methyl_TS_UDI_UMI_IDT8nt_i7_26</t>
  </si>
  <si>
    <t>Methyl_TS_UDI_UMI_IDT8nt_i7_27</t>
  </si>
  <si>
    <t>Methyl_TS_UDI_UMI_IDT8nt_i7_28</t>
  </si>
  <si>
    <t>Methyl_TS_UDI_UMI_IDT8nt_i7_29</t>
  </si>
  <si>
    <t>Methyl_TS_UDI_UMI_IDT8nt_i7_30</t>
  </si>
  <si>
    <t>Methyl_TS_UDI_UMI_IDT8nt_i7_31</t>
  </si>
  <si>
    <t>Methyl_TS_UDI_UMI_IDT8nt_i7_32</t>
  </si>
  <si>
    <t>Methyl_TS_UDI_UMI_IDT8nt_i7_33</t>
  </si>
  <si>
    <t>Methyl_TS_UDI_UMI_IDT8nt_i7_34</t>
  </si>
  <si>
    <t>Methyl_TS_UDI_UMI_IDT8nt_i7_35</t>
  </si>
  <si>
    <t>Methyl_TS_UDI_UMI_IDT8nt_i7_36</t>
  </si>
  <si>
    <t>Methyl_TS_UDI_UMI_IDT8nt_i7_37</t>
  </si>
  <si>
    <t>Methyl_TS_UDI_UMI_IDT8nt_i7_38</t>
  </si>
  <si>
    <t>Methyl_TS_UDI_UMI_IDT8nt_i7_39</t>
  </si>
  <si>
    <t>Methyl_TS_UDI_UMI_IDT8nt_i7_40</t>
  </si>
  <si>
    <t>Methyl_TS_UDI_UMI_IDT8nt_i7_41</t>
  </si>
  <si>
    <t>Methyl_TS_UDI_UMI_IDT8nt_i7_42</t>
  </si>
  <si>
    <t>Methyl_TS_UDI_UMI_IDT8nt_i7_43</t>
  </si>
  <si>
    <t>Methyl_TS_UDI_UMI_IDT8nt_i7_44</t>
  </si>
  <si>
    <t>Methyl_TS_UDI_UMI_IDT8nt_i7_45</t>
  </si>
  <si>
    <t>Methyl_TS_UDI_UMI_IDT8nt_i7_46</t>
  </si>
  <si>
    <t>Methyl_TS_UDI_UMI_IDT8nt_i7_47</t>
  </si>
  <si>
    <t>Methyl_TS_UDI_UMI_IDT8nt_i7_48</t>
  </si>
  <si>
    <t>Methyl_TS_UDI_UMI_IDT8nt_i7_49</t>
  </si>
  <si>
    <t>Methyl_TS_UDI_UMI_IDT8nt_i7_50</t>
  </si>
  <si>
    <t>Methyl_TS_UDI_UMI_IDT8nt_i7_51</t>
  </si>
  <si>
    <t>Methyl_TS_UDI_UMI_IDT8nt_i7_52</t>
  </si>
  <si>
    <t>Methyl_TS_UDI_UMI_IDT8nt_i7_53</t>
  </si>
  <si>
    <t>Methyl_TS_UDI_UMI_IDT8nt_i7_54</t>
  </si>
  <si>
    <t>Methyl_TS_UDI_UMI_IDT8nt_i7_55</t>
  </si>
  <si>
    <t>Methyl_TS_UDI_UMI_IDT8nt_i7_56</t>
  </si>
  <si>
    <t>Methyl_TS_UDI_UMI_IDT8nt_i7_57</t>
  </si>
  <si>
    <t>Methyl_TS_UDI_UMI_IDT8nt_i7_58</t>
  </si>
  <si>
    <t>Methyl_TS_UDI_UMI_IDT8nt_i7_59</t>
  </si>
  <si>
    <t>Methyl_TS_UDI_UMI_IDT8nt_i7_60</t>
  </si>
  <si>
    <t>Methyl_TS_UDI_UMI_IDT8nt_i7_61</t>
  </si>
  <si>
    <t>Methyl_TS_UDI_UMI_IDT8nt_i7_62</t>
  </si>
  <si>
    <t>Methyl_TS_UDI_UMI_IDT8nt_i7_63</t>
  </si>
  <si>
    <t>Methyl_TS_UDI_UMI_IDT8nt_i7_64</t>
  </si>
  <si>
    <t>Methyl_TS_UDI_UMI_IDT8nt_i7_65</t>
  </si>
  <si>
    <t>Methyl_TS_UDI_UMI_IDT8nt_i7_66</t>
  </si>
  <si>
    <t>Methyl_TS_UDI_UMI_IDT8nt_i7_67</t>
  </si>
  <si>
    <t>Methyl_TS_UDI_UMI_IDT8nt_i7_68</t>
  </si>
  <si>
    <t>Methyl_TS_UDI_UMI_IDT8nt_i7_69</t>
  </si>
  <si>
    <t>Methyl_TS_UDI_UMI_IDT8nt_i7_70</t>
  </si>
  <si>
    <t>Methyl_TS_UDI_UMI_IDT8nt_i7_71</t>
  </si>
  <si>
    <t>Methyl_TS_UDI_UMI_IDT8nt_i7_72</t>
  </si>
  <si>
    <t>Methyl_TS_UDI_UMI_IDT8nt_i7_73</t>
  </si>
  <si>
    <t>Methyl_TS_UDI_UMI_IDT8nt_i7_74</t>
  </si>
  <si>
    <t>Methyl_TS_UDI_UMI_IDT8nt_i7_75</t>
  </si>
  <si>
    <t>Methyl_TS_UDI_UMI_IDT8nt_i7_76</t>
  </si>
  <si>
    <t>Methyl_TS_UDI_UMI_IDT8nt_i7_77</t>
  </si>
  <si>
    <t>Methyl_TS_UDI_UMI_IDT8nt_i7_78</t>
  </si>
  <si>
    <t>Methyl_TS_UDI_UMI_IDT8nt_i7_79</t>
  </si>
  <si>
    <t>Methyl_TS_UDI_UMI_IDT8nt_i7_80</t>
  </si>
  <si>
    <t>Methyl_TS_UDI_UMI_IDT8nt_i7_81</t>
  </si>
  <si>
    <t>Methyl_TS_UDI_UMI_IDT8nt_i7_82</t>
  </si>
  <si>
    <t>Methyl_TS_UDI_UMI_IDT8nt_i7_83</t>
  </si>
  <si>
    <t>Methyl_TS_UDI_UMI_IDT8nt_i7_84</t>
  </si>
  <si>
    <t>Methyl_TS_UDI_UMI_IDT8nt_i7_85</t>
  </si>
  <si>
    <t>Methyl_TS_UDI_UMI_IDT8nt_i7_86</t>
  </si>
  <si>
    <t>Methyl_TS_UDI_UMI_IDT8nt_i7_87</t>
  </si>
  <si>
    <t>Methyl_TS_UDI_UMI_IDT8nt_i7_88</t>
  </si>
  <si>
    <t>Methyl_TS_UDI_UMI_IDT8nt_i7_89</t>
  </si>
  <si>
    <t>Methyl_TS_UDI_UMI_IDT8nt_i7_90</t>
  </si>
  <si>
    <t>Methyl_TS_UDI_UMI_IDT8nt_i7_91</t>
  </si>
  <si>
    <t>Methyl_TS_UDI_UMI_IDT8nt_i7_92</t>
  </si>
  <si>
    <t>Methyl_TS_UDI_UMI_IDT8nt_i7_93</t>
  </si>
  <si>
    <t>Methyl_TS_UDI_UMI_IDT8nt_i7_94</t>
  </si>
  <si>
    <t>Methyl_TS_UDI_UMI_IDT8nt_i7_95</t>
  </si>
  <si>
    <t>Methyl_TS_UDI_UMI_IDT8nt_i7_96</t>
  </si>
  <si>
    <t>Diag_Set1_UDI_01_i7</t>
  </si>
  <si>
    <t>Diag_Set1_UDI_02_i7</t>
  </si>
  <si>
    <t>Diag_Set1_UDI_03_i7</t>
  </si>
  <si>
    <t>Diag_Set1_UDI_04_i7</t>
  </si>
  <si>
    <t>Diag_Set1_UDI_05_i7</t>
  </si>
  <si>
    <t>Diag_Set1_UDI_06_i7</t>
  </si>
  <si>
    <t>Diag_Set1_UDI_07_i7</t>
  </si>
  <si>
    <t>Diag_Set1_UDI_08_i7</t>
  </si>
  <si>
    <t>Diag_Set1_UDI_09_i7</t>
  </si>
  <si>
    <t>Diag_Set1_UDI_10_i7</t>
  </si>
  <si>
    <t>Diag_Set1_UDI_11_i7</t>
  </si>
  <si>
    <t>Diag_Set1_UDI_12_i7</t>
  </si>
  <si>
    <t>Diag_Set1_UDI_13_i7</t>
  </si>
  <si>
    <t>Diag_Set1_UDI_14_i7</t>
  </si>
  <si>
    <t>Diag_Set1_UDI_15_i7</t>
  </si>
  <si>
    <t>Diag_Set1_UDI_16_i7</t>
  </si>
  <si>
    <t>Diag_Set1_UDI_17_i7</t>
  </si>
  <si>
    <t>Diag_Set1_UDI_19_i7</t>
  </si>
  <si>
    <t>Diag_Set1_UDI_20_i7</t>
  </si>
  <si>
    <t>Diag_Set1_UDI_22_i7</t>
  </si>
  <si>
    <t>Diag_Set1_UDI_23_i7</t>
  </si>
  <si>
    <t>Diag_Set1_UDI_24_i7</t>
  </si>
  <si>
    <t>Diag_Set1_UDI_25_i7</t>
  </si>
  <si>
    <t>Diag_Set1_UDI_26_i7</t>
  </si>
  <si>
    <t>Diag_Set2_UDI_28_i7</t>
  </si>
  <si>
    <t>Diag_Set2_UDI_29_i7</t>
  </si>
  <si>
    <t>Diag_Set2_UDI_30_i7</t>
  </si>
  <si>
    <t>Diag_Set2_UDI_31_i7</t>
  </si>
  <si>
    <t>Diag_Set2_UDI_32_i7</t>
  </si>
  <si>
    <t>Diag_Set2_UDI_33_i7</t>
  </si>
  <si>
    <t>Diag_Set2_UDI_35_i7</t>
  </si>
  <si>
    <t>Diag_Set2_UDI_36_i7</t>
  </si>
  <si>
    <t>Diag_Set2_UDI_37_i7</t>
  </si>
  <si>
    <t>Diag_Set2_UDI_38_i7</t>
  </si>
  <si>
    <t>Diag_Set2_UDI_40_i7</t>
  </si>
  <si>
    <t>Diag_Set2_UDI_41_i7</t>
  </si>
  <si>
    <t>Diag_Set2_UDI_42_i7</t>
  </si>
  <si>
    <t>Diag_Set2_UDI_45_i7</t>
  </si>
  <si>
    <t>Diag_Set2_UDI_46_i7</t>
  </si>
  <si>
    <t>Diag_Set2_UDI_47_i7</t>
  </si>
  <si>
    <t>Diag_Set2_UDI_48_i7</t>
  </si>
  <si>
    <t>Diag_Set2_UDI_49_i7</t>
  </si>
  <si>
    <t>Diag_Set2_UDI_51_i7</t>
  </si>
  <si>
    <t>Diag_Set2_UDI_52_i7</t>
  </si>
  <si>
    <t>Diag_Set2_UDI_53_i7</t>
  </si>
  <si>
    <t>Diag_Set2_UDI_54_i7</t>
  </si>
  <si>
    <t>Diag_Set2_UDI_56_i7</t>
  </si>
  <si>
    <t>Diag_Set2_UDI_57_i7</t>
  </si>
  <si>
    <t>Diag_Set3_UDI_59_i7</t>
  </si>
  <si>
    <t>Diag_Set3_UDI_60_i7</t>
  </si>
  <si>
    <t>Diag_Set3_UDI_61_i7</t>
  </si>
  <si>
    <t>Diag_Set3_UDI_62_i7</t>
  </si>
  <si>
    <t>Diag_Set3_UDI_63_i7</t>
  </si>
  <si>
    <t>Diag_Set3_UDI_64_i7</t>
  </si>
  <si>
    <t>Diag_Set3_UDI_65_i7</t>
  </si>
  <si>
    <t>Diag_Set3_UDI_66_i7</t>
  </si>
  <si>
    <t>Diag_Set3_UDI_67_i7</t>
  </si>
  <si>
    <t>Diag_Set3_UDI_69_i7</t>
  </si>
  <si>
    <t>Diag_Set3_UDI_70_i7</t>
  </si>
  <si>
    <t>Diag_Set3_UDI_71_i7</t>
  </si>
  <si>
    <t>Diag_Set3_UDI_72_i7</t>
  </si>
  <si>
    <t>Diag_Set3_UDI_73_i7</t>
  </si>
  <si>
    <t>Diag_Set3_UDI_74_i7</t>
  </si>
  <si>
    <t>Diag_Set3_UDI_75_i7</t>
  </si>
  <si>
    <t>Diag_Set3_UDI_76_i7</t>
  </si>
  <si>
    <t>Diag_Set3_UDI_77_i7</t>
  </si>
  <si>
    <t>Diag_Set3_UDI_78_i7</t>
  </si>
  <si>
    <t>Diag_Set3_UDI_79_i7</t>
  </si>
  <si>
    <t>Diag_Set3_UDI_80_i7</t>
  </si>
  <si>
    <t>Diag_Set3_UDI_81_i7</t>
  </si>
  <si>
    <t>Diag_Set3_UDI_82_i7</t>
  </si>
  <si>
    <t>Diag_Set3_UDI_84_i7</t>
  </si>
  <si>
    <t>i7RUDI_001</t>
  </si>
  <si>
    <t>i7RUDI_002</t>
  </si>
  <si>
    <t>i7RUDI_003</t>
  </si>
  <si>
    <t>i7RUDI_004</t>
  </si>
  <si>
    <t>i7RUDI_005</t>
  </si>
  <si>
    <t>i7RUDI_006</t>
  </si>
  <si>
    <t>i7RUDI_007</t>
  </si>
  <si>
    <t>i7RUDI_008</t>
  </si>
  <si>
    <t>i7RUDI_009</t>
  </si>
  <si>
    <t>i7RUDI_010</t>
  </si>
  <si>
    <t>i7RUDI_011</t>
  </si>
  <si>
    <t>i7RUDI_012</t>
  </si>
  <si>
    <t>i7RUDI_013</t>
  </si>
  <si>
    <t>i7RUDI_014</t>
  </si>
  <si>
    <t>i7RUDI_015</t>
  </si>
  <si>
    <t>i7RUDI_016</t>
  </si>
  <si>
    <t>i7RUDI_017</t>
  </si>
  <si>
    <t>i7RUDI_018</t>
  </si>
  <si>
    <t>i7RUDI_019</t>
  </si>
  <si>
    <t>i7RUDI_020</t>
  </si>
  <si>
    <t>i7RUDI_021</t>
  </si>
  <si>
    <t>i7RUDI_022</t>
  </si>
  <si>
    <t>i7RUDI_023</t>
  </si>
  <si>
    <t>i7RUDI_024</t>
  </si>
  <si>
    <t>i7RUDI_025</t>
  </si>
  <si>
    <t>i7RUDI_026</t>
  </si>
  <si>
    <t>i7RUDI_027</t>
  </si>
  <si>
    <t>i7RUDI_028</t>
  </si>
  <si>
    <t>i7RUDI_029</t>
  </si>
  <si>
    <t>i7RUDI_030</t>
  </si>
  <si>
    <t>i7RUDI_031</t>
  </si>
  <si>
    <t>i7RUDI_032</t>
  </si>
  <si>
    <t>i7RUDI_033</t>
  </si>
  <si>
    <t>i7RUDI_034</t>
  </si>
  <si>
    <t>i7RUDI_035</t>
  </si>
  <si>
    <t>i7RUDI_036</t>
  </si>
  <si>
    <t>i7RUDI_037</t>
  </si>
  <si>
    <t>i7RUDI_038</t>
  </si>
  <si>
    <t>i7RUDI_039</t>
  </si>
  <si>
    <t>i7RUDI_040</t>
  </si>
  <si>
    <t>i7RUDI_041</t>
  </si>
  <si>
    <t>i7RUDI_042</t>
  </si>
  <si>
    <t>i7RUDI_043</t>
  </si>
  <si>
    <t>i7RUDI_044</t>
  </si>
  <si>
    <t>i7RUDI_045</t>
  </si>
  <si>
    <t>i7RUDI_046</t>
  </si>
  <si>
    <t>i7RUDI_047</t>
  </si>
  <si>
    <t>i7RUDI_048</t>
  </si>
  <si>
    <t>i7RUDI_049</t>
  </si>
  <si>
    <t>i7RUDI_050</t>
  </si>
  <si>
    <t>i7RUDI_051</t>
  </si>
  <si>
    <t>i7RUDI_052</t>
  </si>
  <si>
    <t>i7RUDI_053</t>
  </si>
  <si>
    <t>i7RUDI_054</t>
  </si>
  <si>
    <t>i7RUDI_055</t>
  </si>
  <si>
    <t>i7RUDI_056</t>
  </si>
  <si>
    <t>i7RUDI_057</t>
  </si>
  <si>
    <t>i7RUDI_058</t>
  </si>
  <si>
    <t>i7RUDI_059</t>
  </si>
  <si>
    <t>i7RUDI_060</t>
  </si>
  <si>
    <t>i7RUDI_061</t>
  </si>
  <si>
    <t>i7RUDI_062</t>
  </si>
  <si>
    <t>i7RUDI_063</t>
  </si>
  <si>
    <t>i7RUDI_064</t>
  </si>
  <si>
    <t>i7RUDI_065</t>
  </si>
  <si>
    <t>i7RUDI_066</t>
  </si>
  <si>
    <t>i7RUDI_067</t>
  </si>
  <si>
    <t>i7RUDI_068</t>
  </si>
  <si>
    <t>i7RUDI_069</t>
  </si>
  <si>
    <t>i7RUDI_070</t>
  </si>
  <si>
    <t>i7RUDI_071</t>
  </si>
  <si>
    <t>i7RUDI_072</t>
  </si>
  <si>
    <t>i7RUDI_073</t>
  </si>
  <si>
    <t>i7RUDI_074</t>
  </si>
  <si>
    <t>i7RUDI_075</t>
  </si>
  <si>
    <t>i7RUDI_076</t>
  </si>
  <si>
    <t>i7RUDI_077</t>
  </si>
  <si>
    <t>i7RUDI_078</t>
  </si>
  <si>
    <t>i7RUDI_079</t>
  </si>
  <si>
    <t>i7RUDI_080</t>
  </si>
  <si>
    <t>i7RUDI_081</t>
  </si>
  <si>
    <t>i7RUDI_082</t>
  </si>
  <si>
    <t>i7RUDI_083</t>
  </si>
  <si>
    <t>i7RUDI_084</t>
  </si>
  <si>
    <t>i7RUDI_085</t>
  </si>
  <si>
    <t>i7RUDI_086</t>
  </si>
  <si>
    <t>i7RUDI_087</t>
  </si>
  <si>
    <t>i7RUDI_088</t>
  </si>
  <si>
    <t>i7RUDI_089</t>
  </si>
  <si>
    <t>i7RUDI_090</t>
  </si>
  <si>
    <t>i7RUDI_091</t>
  </si>
  <si>
    <t>i7RUDI_092</t>
  </si>
  <si>
    <t>i7RUDI_093</t>
  </si>
  <si>
    <t>i7RUDI_094</t>
  </si>
  <si>
    <t>i7RUDI_095</t>
  </si>
  <si>
    <t>i7RUDI_096</t>
  </si>
  <si>
    <t>i7RUDI_097</t>
  </si>
  <si>
    <t>i7RUDI_098</t>
  </si>
  <si>
    <t>i7RUDI_099</t>
  </si>
  <si>
    <t>i7RUDI_100</t>
  </si>
  <si>
    <t>i7RUDI_101</t>
  </si>
  <si>
    <t>i7RUDI_102</t>
  </si>
  <si>
    <t>i7RUDI_103</t>
  </si>
  <si>
    <t>i7RUDI_104</t>
  </si>
  <si>
    <t>i7RUDI_105</t>
  </si>
  <si>
    <t>i7RUDI_106</t>
  </si>
  <si>
    <t>i7RUDI_107</t>
  </si>
  <si>
    <t>i7RUDI_108</t>
  </si>
  <si>
    <t>i7RUDI_109</t>
  </si>
  <si>
    <t>i7RUDI_110</t>
  </si>
  <si>
    <t>i7RUDI_111</t>
  </si>
  <si>
    <t>i7RUDI_112</t>
  </si>
  <si>
    <t>i7RUDI_113</t>
  </si>
  <si>
    <t>i7RUDI_114</t>
  </si>
  <si>
    <t>i7RUDI_115</t>
  </si>
  <si>
    <t>i7RUDI_116</t>
  </si>
  <si>
    <t>i7RUDI_117</t>
  </si>
  <si>
    <t>i7RUDI_118</t>
  </si>
  <si>
    <t>i7RUDI_119</t>
  </si>
  <si>
    <t>i7RUDI_120</t>
  </si>
  <si>
    <t>i7RUDI_121</t>
  </si>
  <si>
    <t>i7RUDI_122</t>
  </si>
  <si>
    <t>i7RUDI_123</t>
  </si>
  <si>
    <t>i7RUDI_124</t>
  </si>
  <si>
    <t>i7RUDI_125</t>
  </si>
  <si>
    <t>i7RUDI_126</t>
  </si>
  <si>
    <t>i7RUDI_127</t>
  </si>
  <si>
    <t>i7RUDI_128</t>
  </si>
  <si>
    <t>i7RUDI_129</t>
  </si>
  <si>
    <t>i7RUDI_130</t>
  </si>
  <si>
    <t>i7RUDI_131</t>
  </si>
  <si>
    <t>i7RUDI_132</t>
  </si>
  <si>
    <t>i7RUDI_133</t>
  </si>
  <si>
    <t>i7RUDI_134</t>
  </si>
  <si>
    <t>i7RUDI_135</t>
  </si>
  <si>
    <t>i7RUDI_136</t>
  </si>
  <si>
    <t>i7RUDI_137</t>
  </si>
  <si>
    <t>i7RUDI_138</t>
  </si>
  <si>
    <t>i7RUDI_139</t>
  </si>
  <si>
    <t>i7RUDI_140</t>
  </si>
  <si>
    <t>i7RUDI_141</t>
  </si>
  <si>
    <t>i7RUDI_142</t>
  </si>
  <si>
    <t>i7RUDI_143</t>
  </si>
  <si>
    <t>i7RUDI_144</t>
  </si>
  <si>
    <t>i7RUDI_145</t>
  </si>
  <si>
    <t>i7RUDI_146</t>
  </si>
  <si>
    <t>i7RUDI_147</t>
  </si>
  <si>
    <t>i7RUDI_148</t>
  </si>
  <si>
    <t>i7RUDI_149</t>
  </si>
  <si>
    <t>i7RUDI_150</t>
  </si>
  <si>
    <t>i7RUDI_151</t>
  </si>
  <si>
    <t>i7RUDI_152</t>
  </si>
  <si>
    <t>i7RUDI_153</t>
  </si>
  <si>
    <t>i7RUDI_154</t>
  </si>
  <si>
    <t>i7RUDI_155</t>
  </si>
  <si>
    <t>i7RUDI_156</t>
  </si>
  <si>
    <t>i7RUDI_157</t>
  </si>
  <si>
    <t>i7RUDI_158</t>
  </si>
  <si>
    <t>i7RUDI_159</t>
  </si>
  <si>
    <t>i7RUDI_160</t>
  </si>
  <si>
    <t>i7RUDI_161</t>
  </si>
  <si>
    <t>i7RUDI_162</t>
  </si>
  <si>
    <t>i7RUDI_163</t>
  </si>
  <si>
    <t>i7RUDI_164</t>
  </si>
  <si>
    <t>i7RUDI_165</t>
  </si>
  <si>
    <t>i7RUDI_166</t>
  </si>
  <si>
    <t>i7RUDI_167</t>
  </si>
  <si>
    <t>i7RUDI_168</t>
  </si>
  <si>
    <t>i7RUDI_169</t>
  </si>
  <si>
    <t>i7RUDI_170</t>
  </si>
  <si>
    <t>i7RUDI_171</t>
  </si>
  <si>
    <t>i7RUDI_172</t>
  </si>
  <si>
    <t>i7RUDI_173</t>
  </si>
  <si>
    <t>i7RUDI_174</t>
  </si>
  <si>
    <t>i7RUDI_175</t>
  </si>
  <si>
    <t>i7RUDI_176</t>
  </si>
  <si>
    <t>i7RUDI_177</t>
  </si>
  <si>
    <t>i7RUDI_178</t>
  </si>
  <si>
    <t>i7RUDI_179</t>
  </si>
  <si>
    <t>i7RUDI_180</t>
  </si>
  <si>
    <t>i7RUDI_181</t>
  </si>
  <si>
    <t>i7RUDI_182</t>
  </si>
  <si>
    <t>i7RUDI_183</t>
  </si>
  <si>
    <t>i7RUDI_184</t>
  </si>
  <si>
    <t>i7RUDI_185</t>
  </si>
  <si>
    <t>i7RUDI_186</t>
  </si>
  <si>
    <t>i7RUDI_187</t>
  </si>
  <si>
    <t>i7RUDI_188</t>
  </si>
  <si>
    <t>i7RUDI_189</t>
  </si>
  <si>
    <t>i7RUDI_190</t>
  </si>
  <si>
    <t>i7RUDI_191</t>
  </si>
  <si>
    <t>i7RUDI_192</t>
  </si>
  <si>
    <t>i7RUDI_193</t>
  </si>
  <si>
    <t>i7RUDI_194</t>
  </si>
  <si>
    <t>i7RUDI_195</t>
  </si>
  <si>
    <t>i7RUDI_196</t>
  </si>
  <si>
    <t>i7RUDI_197</t>
  </si>
  <si>
    <t>i7RUDI_198</t>
  </si>
  <si>
    <t>i7RUDI_199</t>
  </si>
  <si>
    <t>i7RUDI_200</t>
  </si>
  <si>
    <t>i7RUDI_201</t>
  </si>
  <si>
    <t>i7RUDI_202</t>
  </si>
  <si>
    <t>i7RUDI_203</t>
  </si>
  <si>
    <t>i7RUDI_204</t>
  </si>
  <si>
    <t>i7RUDI_205</t>
  </si>
  <si>
    <t>i7RUDI_206</t>
  </si>
  <si>
    <t>i7RUDI_207</t>
  </si>
  <si>
    <t>i7RUDI_208</t>
  </si>
  <si>
    <t>i7RUDI_209</t>
  </si>
  <si>
    <t>i7RUDI_210</t>
  </si>
  <si>
    <t>i7RUDI_211</t>
  </si>
  <si>
    <t>i7RUDI_212</t>
  </si>
  <si>
    <t>i7RUDI_213</t>
  </si>
  <si>
    <t>i7RUDI_214</t>
  </si>
  <si>
    <t>i7RUDI_215</t>
  </si>
  <si>
    <t>i7RUDI_216</t>
  </si>
  <si>
    <t>i7RUDI_217</t>
  </si>
  <si>
    <t>i7RUDI_218</t>
  </si>
  <si>
    <t>i7RUDI_219</t>
  </si>
  <si>
    <t>i7RUDI_220</t>
  </si>
  <si>
    <t>i7RUDI_221</t>
  </si>
  <si>
    <t>i7RUDI_222</t>
  </si>
  <si>
    <t>i7RUDI_223</t>
  </si>
  <si>
    <t>i7RUDI_224</t>
  </si>
  <si>
    <t>i7RUDI_225</t>
  </si>
  <si>
    <t>i7RUDI_226</t>
  </si>
  <si>
    <t>i7RUDI_227</t>
  </si>
  <si>
    <t>i7RUDI_228</t>
  </si>
  <si>
    <t>i7RUDI_229</t>
  </si>
  <si>
    <t>i7RUDI_230</t>
  </si>
  <si>
    <t>i7RUDI_231</t>
  </si>
  <si>
    <t>i7RUDI_232</t>
  </si>
  <si>
    <t>i7RUDI_233</t>
  </si>
  <si>
    <t>i7RUDI_234</t>
  </si>
  <si>
    <t>i7RUDI_235</t>
  </si>
  <si>
    <t>i7RUDI_236</t>
  </si>
  <si>
    <t>i7RUDI_237</t>
  </si>
  <si>
    <t>i7RUDI_238</t>
  </si>
  <si>
    <t>i7RUDI_239</t>
  </si>
  <si>
    <t>i7RUDI_240</t>
  </si>
  <si>
    <t>i7RUDI_241</t>
  </si>
  <si>
    <t>i7RUDI_242</t>
  </si>
  <si>
    <t>i7RUDI_243</t>
  </si>
  <si>
    <t>i7RUDI_244</t>
  </si>
  <si>
    <t>i7RUDI_245</t>
  </si>
  <si>
    <t>i7RUDI_246</t>
  </si>
  <si>
    <t>i7RUDI_247</t>
  </si>
  <si>
    <t>i7RUDI_248</t>
  </si>
  <si>
    <t>i7RUDI_249</t>
  </si>
  <si>
    <t>i7RUDI_250</t>
  </si>
  <si>
    <t>i7RUDI_251</t>
  </si>
  <si>
    <t>i7RUDI_252</t>
  </si>
  <si>
    <t>i7RUDI_253</t>
  </si>
  <si>
    <t>i7RUDI_254</t>
  </si>
  <si>
    <t>i7RUDI_255</t>
  </si>
  <si>
    <t>i7RUDI_256</t>
  </si>
  <si>
    <t>i7RUDI_257</t>
  </si>
  <si>
    <t>i7RUDI_258</t>
  </si>
  <si>
    <t>i7RUDI_259</t>
  </si>
  <si>
    <t>i7RUDI_260</t>
  </si>
  <si>
    <t>i7RUDI_261</t>
  </si>
  <si>
    <t>i7RUDI_262</t>
  </si>
  <si>
    <t>i7RUDI_263</t>
  </si>
  <si>
    <t>i7RUDI_264</t>
  </si>
  <si>
    <t>i7RUDI_265</t>
  </si>
  <si>
    <t>i7RUDI_266</t>
  </si>
  <si>
    <t>i7RUDI_267</t>
  </si>
  <si>
    <t>i7RUDI_268</t>
  </si>
  <si>
    <t>i7RUDI_269</t>
  </si>
  <si>
    <t>i7RUDI_270</t>
  </si>
  <si>
    <t>i7RUDI_271</t>
  </si>
  <si>
    <t>i7RUDI_272</t>
  </si>
  <si>
    <t>i7RUDI_273</t>
  </si>
  <si>
    <t>i7RUDI_274</t>
  </si>
  <si>
    <t>i7RUDI_275</t>
  </si>
  <si>
    <t>i7RUDI_276</t>
  </si>
  <si>
    <t>i7RUDI_277</t>
  </si>
  <si>
    <t>i7RUDI_278</t>
  </si>
  <si>
    <t>i7RUDI_279</t>
  </si>
  <si>
    <t>i7RUDI_280</t>
  </si>
  <si>
    <t>i7RUDI_281</t>
  </si>
  <si>
    <t>i7RUDI_282</t>
  </si>
  <si>
    <t>i7RUDI_283</t>
  </si>
  <si>
    <t>i7RUDI_284</t>
  </si>
  <si>
    <t>i7RUDI_285</t>
  </si>
  <si>
    <t>i7RUDI_286</t>
  </si>
  <si>
    <t>i7RUDI_287</t>
  </si>
  <si>
    <t>i7RUDI_288</t>
  </si>
  <si>
    <t>i7RUDI_289</t>
  </si>
  <si>
    <t>i7RUDI_290</t>
  </si>
  <si>
    <t>i7RUDI_291</t>
  </si>
  <si>
    <t>i7RUDI_292</t>
  </si>
  <si>
    <t>i7RUDI_293</t>
  </si>
  <si>
    <t>i7RUDI_294</t>
  </si>
  <si>
    <t>i7RUDI_295</t>
  </si>
  <si>
    <t>i7RUDI_296</t>
  </si>
  <si>
    <t>i7RUDI_297</t>
  </si>
  <si>
    <t>i7RUDI_298</t>
  </si>
  <si>
    <t>i7RUDI_299</t>
  </si>
  <si>
    <t>i7RUDI_300</t>
  </si>
  <si>
    <t>i7RUDI_301</t>
  </si>
  <si>
    <t>i7RUDI_302</t>
  </si>
  <si>
    <t>i7RUDI_303</t>
  </si>
  <si>
    <t>i7RUDI_304</t>
  </si>
  <si>
    <t>i7RUDI_305</t>
  </si>
  <si>
    <t>i7RUDI_306</t>
  </si>
  <si>
    <t>i7RUDI_307</t>
  </si>
  <si>
    <t>i7RUDI_308</t>
  </si>
  <si>
    <t>i7RUDI_309</t>
  </si>
  <si>
    <t>i7RUDI_310</t>
  </si>
  <si>
    <t>i7RUDI_311</t>
  </si>
  <si>
    <t>i7RUDI_312</t>
  </si>
  <si>
    <t>i7RUDI_313</t>
  </si>
  <si>
    <t>i7RUDI_314</t>
  </si>
  <si>
    <t>i7RUDI_315</t>
  </si>
  <si>
    <t>i7RUDI_316</t>
  </si>
  <si>
    <t>i7RUDI_317</t>
  </si>
  <si>
    <t>i7RUDI_318</t>
  </si>
  <si>
    <t>i7RUDI_319</t>
  </si>
  <si>
    <t>i7RUDI_320</t>
  </si>
  <si>
    <t>i7RUDI_321</t>
  </si>
  <si>
    <t>i7RUDI_322</t>
  </si>
  <si>
    <t>i7RUDI_323</t>
  </si>
  <si>
    <t>i7RUDI_324</t>
  </si>
  <si>
    <t>i7RUDI_325</t>
  </si>
  <si>
    <t>i7RUDI_326</t>
  </si>
  <si>
    <t>i7RUDI_327</t>
  </si>
  <si>
    <t>i7RUDI_328</t>
  </si>
  <si>
    <t>i7RUDI_329</t>
  </si>
  <si>
    <t>i7RUDI_330</t>
  </si>
  <si>
    <t>i7RUDI_331</t>
  </si>
  <si>
    <t>i7RUDI_332</t>
  </si>
  <si>
    <t>i7RUDI_333</t>
  </si>
  <si>
    <t>i7RUDI_334</t>
  </si>
  <si>
    <t>i7RUDI_335</t>
  </si>
  <si>
    <t>i7RUDI_336</t>
  </si>
  <si>
    <t>i7RUDI_337</t>
  </si>
  <si>
    <t>i7RUDI_338</t>
  </si>
  <si>
    <t>i7RUDI_339</t>
  </si>
  <si>
    <t>i7RUDI_340</t>
  </si>
  <si>
    <t>i7RUDI_341</t>
  </si>
  <si>
    <t>i7RUDI_342</t>
  </si>
  <si>
    <t>i7RUDI_343</t>
  </si>
  <si>
    <t>i7RUDI_344</t>
  </si>
  <si>
    <t>i7RUDI_345</t>
  </si>
  <si>
    <t>i7RUDI_346</t>
  </si>
  <si>
    <t>i7RUDI_347</t>
  </si>
  <si>
    <t>i7RUDI_348</t>
  </si>
  <si>
    <t>i7RUDI_349</t>
  </si>
  <si>
    <t>i7RUDI_350</t>
  </si>
  <si>
    <t>i7RUDI_351</t>
  </si>
  <si>
    <t>i7RUDI_352</t>
  </si>
  <si>
    <t>i7RUDI_353</t>
  </si>
  <si>
    <t>i7RUDI_354</t>
  </si>
  <si>
    <t>i7RUDI_355</t>
  </si>
  <si>
    <t>i7RUDI_356</t>
  </si>
  <si>
    <t>i7RUDI_357</t>
  </si>
  <si>
    <t>i7RUDI_358</t>
  </si>
  <si>
    <t>i7RUDI_359</t>
  </si>
  <si>
    <t>i7RUDI_360</t>
  </si>
  <si>
    <t>i7RUDI_361</t>
  </si>
  <si>
    <t>i7RUDI_362</t>
  </si>
  <si>
    <t>i7RUDI_363</t>
  </si>
  <si>
    <t>i7RUDI_364</t>
  </si>
  <si>
    <t>i7RUDI_365</t>
  </si>
  <si>
    <t>i7RUDI_366</t>
  </si>
  <si>
    <t>i7RUDI_367</t>
  </si>
  <si>
    <t>i7RUDI_368</t>
  </si>
  <si>
    <t>i7RUDI_369</t>
  </si>
  <si>
    <t>i7RUDI_370</t>
  </si>
  <si>
    <t>i7RUDI_371</t>
  </si>
  <si>
    <t>i7RUDI_372</t>
  </si>
  <si>
    <t>i7RUDI_373</t>
  </si>
  <si>
    <t>i7RUDI_374</t>
  </si>
  <si>
    <t>i7RUDI_375</t>
  </si>
  <si>
    <t>i7RUDI_376</t>
  </si>
  <si>
    <t>i7RUDI_377</t>
  </si>
  <si>
    <t>i7RUDI_378</t>
  </si>
  <si>
    <t>i7RUDI_379</t>
  </si>
  <si>
    <t>i7RUDI_380</t>
  </si>
  <si>
    <t>i7RUDI_381</t>
  </si>
  <si>
    <t>i7RUDI_382</t>
  </si>
  <si>
    <t>i7RUDI_383</t>
  </si>
  <si>
    <t>i7RUDI_384</t>
  </si>
  <si>
    <t>i7RUDI_385</t>
  </si>
  <si>
    <t>i7RUDI_386</t>
  </si>
  <si>
    <t>i7RUDI_387</t>
  </si>
  <si>
    <t>i7RUDI_388</t>
  </si>
  <si>
    <t>i7RUDI_389</t>
  </si>
  <si>
    <t>i7RUDI_390</t>
  </si>
  <si>
    <t>i7RUDI_391</t>
  </si>
  <si>
    <t>i7RUDI_392</t>
  </si>
  <si>
    <t>i7RUDI_393</t>
  </si>
  <si>
    <t>i7RUDI_394</t>
  </si>
  <si>
    <t>i7RUDI_395</t>
  </si>
  <si>
    <t>i7RUDI_396</t>
  </si>
  <si>
    <t>i7RUDI_397</t>
  </si>
  <si>
    <t>i7RUDI_398</t>
  </si>
  <si>
    <t>i7RUDI_399</t>
  </si>
  <si>
    <t>i7RUDI_400</t>
  </si>
  <si>
    <t>i7RUDI_401</t>
  </si>
  <si>
    <t>i7RUDI_402</t>
  </si>
  <si>
    <t>i7RUDI_403</t>
  </si>
  <si>
    <t>i7RUDI_404</t>
  </si>
  <si>
    <t>i7RUDI_405</t>
  </si>
  <si>
    <t>i7RUDI_406</t>
  </si>
  <si>
    <t>i7RUDI_407</t>
  </si>
  <si>
    <t>i7RUDI_408</t>
  </si>
  <si>
    <t>i7RUDI_409</t>
  </si>
  <si>
    <t>i7RUDI_410</t>
  </si>
  <si>
    <t>i7RUDI_411</t>
  </si>
  <si>
    <t>i7RUDI_412</t>
  </si>
  <si>
    <t>i7RUDI_413</t>
  </si>
  <si>
    <t>i7RUDI_414</t>
  </si>
  <si>
    <t>i7RUDI_415</t>
  </si>
  <si>
    <t>i7RUDI_416</t>
  </si>
  <si>
    <t>i7RUDI_417</t>
  </si>
  <si>
    <t>i7RUDI_418</t>
  </si>
  <si>
    <t>i7RUDI_419</t>
  </si>
  <si>
    <t>i7RUDI_420</t>
  </si>
  <si>
    <t>i7RUDI_421</t>
  </si>
  <si>
    <t>i7RUDI_422</t>
  </si>
  <si>
    <t>i7RUDI_423</t>
  </si>
  <si>
    <t>i7RUDI_424</t>
  </si>
  <si>
    <t>i7RUDI_425</t>
  </si>
  <si>
    <t>i7RUDI_426</t>
  </si>
  <si>
    <t>i7RUDI_427</t>
  </si>
  <si>
    <t>i7RUDI_428</t>
  </si>
  <si>
    <t>i7RUDI_429</t>
  </si>
  <si>
    <t>i7RUDI_430</t>
  </si>
  <si>
    <t>i7RUDI_431</t>
  </si>
  <si>
    <t>i7RUDI_432</t>
  </si>
  <si>
    <t>i7RUDI_433</t>
  </si>
  <si>
    <t>i7RUDI_434</t>
  </si>
  <si>
    <t>i7RUDI_435</t>
  </si>
  <si>
    <t>i7RUDI_436</t>
  </si>
  <si>
    <t>i7RUDI_437</t>
  </si>
  <si>
    <t>i7RUDI_438</t>
  </si>
  <si>
    <t>i7RUDI_439</t>
  </si>
  <si>
    <t>i7RUDI_440</t>
  </si>
  <si>
    <t>i7RUDI_441</t>
  </si>
  <si>
    <t>i7RUDI_442</t>
  </si>
  <si>
    <t>i7RUDI_443</t>
  </si>
  <si>
    <t>i7RUDI_444</t>
  </si>
  <si>
    <t>i7RUDI_445</t>
  </si>
  <si>
    <t>i7RUDI_446</t>
  </si>
  <si>
    <t>i7RUDI_447</t>
  </si>
  <si>
    <t>i7RUDI_448</t>
  </si>
  <si>
    <t>i7RUDI_449</t>
  </si>
  <si>
    <t>i7RUDI_450</t>
  </si>
  <si>
    <t>i7RUDI_451</t>
  </si>
  <si>
    <t>i7RUDI_452</t>
  </si>
  <si>
    <t>i7RUDI_453</t>
  </si>
  <si>
    <t>i7RUDI_454</t>
  </si>
  <si>
    <t>i7RUDI_455</t>
  </si>
  <si>
    <t>i7RUDI_456</t>
  </si>
  <si>
    <t>i7RUDI_457</t>
  </si>
  <si>
    <t>i7RUDI_458</t>
  </si>
  <si>
    <t>i7RUDI_459</t>
  </si>
  <si>
    <t>i7RUDI_460</t>
  </si>
  <si>
    <t>i7RUDI_461</t>
  </si>
  <si>
    <t>i7RUDI_462</t>
  </si>
  <si>
    <t>i7RUDI_463</t>
  </si>
  <si>
    <t>i7RUDI_464</t>
  </si>
  <si>
    <t>i7RUDI_465</t>
  </si>
  <si>
    <t>i7RUDI_466</t>
  </si>
  <si>
    <t>i7RUDI_467</t>
  </si>
  <si>
    <t>i7RUDI_468</t>
  </si>
  <si>
    <t>i7RUDI_469</t>
  </si>
  <si>
    <t>i7RUDI_470</t>
  </si>
  <si>
    <t>i7RUDI_471</t>
  </si>
  <si>
    <t>i7RUDI_472</t>
  </si>
  <si>
    <t>i7RUDI_473</t>
  </si>
  <si>
    <t>i7RUDI_474</t>
  </si>
  <si>
    <t>i7RUDI_475</t>
  </si>
  <si>
    <t>i7RUDI_476</t>
  </si>
  <si>
    <t>i7RUDI_477</t>
  </si>
  <si>
    <t>i7RUDI_478</t>
  </si>
  <si>
    <t>i7RUDI_479</t>
  </si>
  <si>
    <t>i7RUDI_480</t>
  </si>
  <si>
    <t>i7RUDI_481</t>
  </si>
  <si>
    <t>i7RUDI_482</t>
  </si>
  <si>
    <t>i7RUDI_483</t>
  </si>
  <si>
    <t>i7RUDI_484</t>
  </si>
  <si>
    <t>i7RUDI_485</t>
  </si>
  <si>
    <t>i7RUDI_486</t>
  </si>
  <si>
    <t>i7RUDI_487</t>
  </si>
  <si>
    <t>i7RUDI_488</t>
  </si>
  <si>
    <t>i7RUDI_489</t>
  </si>
  <si>
    <t>i7RUDI_490</t>
  </si>
  <si>
    <t>i7RUDI_491</t>
  </si>
  <si>
    <t>i7RUDI_492</t>
  </si>
  <si>
    <t>i7RUDI_493</t>
  </si>
  <si>
    <t>i7RUDI_494</t>
  </si>
  <si>
    <t>i7RUDI_495</t>
  </si>
  <si>
    <t>i7RUDI_496</t>
  </si>
  <si>
    <t>i7RUDI_497</t>
  </si>
  <si>
    <t>i7RUDI_498</t>
  </si>
  <si>
    <t>i7RUDI_499</t>
  </si>
  <si>
    <t>i7RUDI_500</t>
  </si>
  <si>
    <t>i7RUDI_501</t>
  </si>
  <si>
    <t>i7RUDI_502</t>
  </si>
  <si>
    <t>i7RUDI_503</t>
  </si>
  <si>
    <t>i7RUDI_504</t>
  </si>
  <si>
    <t>i7RUDI_505</t>
  </si>
  <si>
    <t>i7RUDI_506</t>
  </si>
  <si>
    <t>i7RUDI_507</t>
  </si>
  <si>
    <t>i7RUDI_508</t>
  </si>
  <si>
    <t>i7RUDI_509</t>
  </si>
  <si>
    <t>i7RUDI_510</t>
  </si>
  <si>
    <t>i7RUDI_511</t>
  </si>
  <si>
    <t>i7RUDI_512</t>
  </si>
  <si>
    <t>i7RUDI_513</t>
  </si>
  <si>
    <t>i7RUDI_514</t>
  </si>
  <si>
    <t>i7RUDI_515</t>
  </si>
  <si>
    <t>i7RUDI_516</t>
  </si>
  <si>
    <t>i7RUDI_517</t>
  </si>
  <si>
    <t>i7RUDI_518</t>
  </si>
  <si>
    <t>i7RUDI_519</t>
  </si>
  <si>
    <t>i7RUDI_520</t>
  </si>
  <si>
    <t>i7RUDI_521</t>
  </si>
  <si>
    <t>i7RUDI_522</t>
  </si>
  <si>
    <t>i7RUDI_523</t>
  </si>
  <si>
    <t>i7RUDI_524</t>
  </si>
  <si>
    <t>i7RUDI_525</t>
  </si>
  <si>
    <t>i7RUDI_526</t>
  </si>
  <si>
    <t>i7RUDI_527</t>
  </si>
  <si>
    <t>i7RUDI_528</t>
  </si>
  <si>
    <t>i7RUDI_529</t>
  </si>
  <si>
    <t>i7RUDI_530</t>
  </si>
  <si>
    <t>i7RUDI_531</t>
  </si>
  <si>
    <t>i7RUDI_532</t>
  </si>
  <si>
    <t>i7RUDI_533</t>
  </si>
  <si>
    <t>i7RUDI_534</t>
  </si>
  <si>
    <t>i7RUDI_535</t>
  </si>
  <si>
    <t>i7RUDI_536</t>
  </si>
  <si>
    <t>i7RUDI_537</t>
  </si>
  <si>
    <t>i7RUDI_538</t>
  </si>
  <si>
    <t>i7RUDI_539</t>
  </si>
  <si>
    <t>i7RUDI_540</t>
  </si>
  <si>
    <t>i7RUDI_541</t>
  </si>
  <si>
    <t>i7RUDI_542</t>
  </si>
  <si>
    <t>i7RUDI_543</t>
  </si>
  <si>
    <t>i7RUDI_544</t>
  </si>
  <si>
    <t>i7RUDI_545</t>
  </si>
  <si>
    <t>i7RUDI_546</t>
  </si>
  <si>
    <t>i7RUDI_547</t>
  </si>
  <si>
    <t>i7RUDI_548</t>
  </si>
  <si>
    <t>i7RUDI_549</t>
  </si>
  <si>
    <t>i7RUDI_550</t>
  </si>
  <si>
    <t>i7RUDI_551</t>
  </si>
  <si>
    <t>i7RUDI_552</t>
  </si>
  <si>
    <t>i7RUDI_553</t>
  </si>
  <si>
    <t>i7RUDI_554</t>
  </si>
  <si>
    <t>i7RUDI_555</t>
  </si>
  <si>
    <t>i7RUDI_556</t>
  </si>
  <si>
    <t>i7RUDI_557</t>
  </si>
  <si>
    <t>i7RUDI_558</t>
  </si>
  <si>
    <t>i7RUDI_559</t>
  </si>
  <si>
    <t>i7RUDI_560</t>
  </si>
  <si>
    <t>i7RUDI_561</t>
  </si>
  <si>
    <t>i7RUDI_562</t>
  </si>
  <si>
    <t>i7RUDI_563</t>
  </si>
  <si>
    <t>i7RUDI_564</t>
  </si>
  <si>
    <t>i7RUDI_565</t>
  </si>
  <si>
    <t>i7RUDI_566</t>
  </si>
  <si>
    <t>i7RUDI_567</t>
  </si>
  <si>
    <t>i7RUDI_568</t>
  </si>
  <si>
    <t>i7RUDI_569</t>
  </si>
  <si>
    <t>i7RUDI_570</t>
  </si>
  <si>
    <t>i7RUDI_571</t>
  </si>
  <si>
    <t>i7RUDI_572</t>
  </si>
  <si>
    <t>i7RUDI_573</t>
  </si>
  <si>
    <t>i7RUDI_574</t>
  </si>
  <si>
    <t>i7RUDI_575</t>
  </si>
  <si>
    <t>i7RUDI_576</t>
  </si>
  <si>
    <t>i7RUDI_577</t>
  </si>
  <si>
    <t>i7RUDI_578</t>
  </si>
  <si>
    <t>i7RUDI_579</t>
  </si>
  <si>
    <t>i7RUDI_580</t>
  </si>
  <si>
    <t>i7RUDI_581</t>
  </si>
  <si>
    <t>i7RUDI_582</t>
  </si>
  <si>
    <t>i7RUDI_583</t>
  </si>
  <si>
    <t>i7RUDI_584</t>
  </si>
  <si>
    <t>i7RUDI_585</t>
  </si>
  <si>
    <t>i7RUDI_586</t>
  </si>
  <si>
    <t>i7RUDI_587</t>
  </si>
  <si>
    <t>i7RUDI_588</t>
  </si>
  <si>
    <t>i7RUDI_589</t>
  </si>
  <si>
    <t>i7RUDI_590</t>
  </si>
  <si>
    <t>i7RUDI_591</t>
  </si>
  <si>
    <t>i7RUDI_592</t>
  </si>
  <si>
    <t>i7RUDI_593</t>
  </si>
  <si>
    <t>i7RUDI_594</t>
  </si>
  <si>
    <t>i7RUDI_595</t>
  </si>
  <si>
    <t>i7RUDI_596</t>
  </si>
  <si>
    <t>i7RUDI_597</t>
  </si>
  <si>
    <t>i7RUDI_598</t>
  </si>
  <si>
    <t>i7RUDI_599</t>
  </si>
  <si>
    <t>i7RUDI_600</t>
  </si>
  <si>
    <t>i7RUDI_601</t>
  </si>
  <si>
    <t>i7RUDI_602</t>
  </si>
  <si>
    <t>i7RUDI_603</t>
  </si>
  <si>
    <t>i7RUDI_604</t>
  </si>
  <si>
    <t>i7RUDI_605</t>
  </si>
  <si>
    <t>i7RUDI_606</t>
  </si>
  <si>
    <t>i7RUDI_607</t>
  </si>
  <si>
    <t>i7RUDI_608</t>
  </si>
  <si>
    <t>i7RUDI_609</t>
  </si>
  <si>
    <t>i7RUDI_610</t>
  </si>
  <si>
    <t>i7RUDI_611</t>
  </si>
  <si>
    <t>i7RUDI_612</t>
  </si>
  <si>
    <t>i7RUDI_613</t>
  </si>
  <si>
    <t>i7RUDI_614</t>
  </si>
  <si>
    <t>i7RUDI_615</t>
  </si>
  <si>
    <t>i7RUDI_616</t>
  </si>
  <si>
    <t>i7RUDI_617</t>
  </si>
  <si>
    <t>i7RUDI_618</t>
  </si>
  <si>
    <t>i7RUDI_619</t>
  </si>
  <si>
    <t>i7RUDI_620</t>
  </si>
  <si>
    <t>i7RUDI_621</t>
  </si>
  <si>
    <t>i7RUDI_622</t>
  </si>
  <si>
    <t>i7RUDI_623</t>
  </si>
  <si>
    <t>i7RUDI_624</t>
  </si>
  <si>
    <t>i7RUDI_625</t>
  </si>
  <si>
    <t>i7RUDI_626</t>
  </si>
  <si>
    <t>i7RUDI_627</t>
  </si>
  <si>
    <t>i7RUDI_628</t>
  </si>
  <si>
    <t>i7RUDI_629</t>
  </si>
  <si>
    <t>i7RUDI_630</t>
  </si>
  <si>
    <t>i7RUDI_631</t>
  </si>
  <si>
    <t>i7RUDI_632</t>
  </si>
  <si>
    <t>i7RUDI_633</t>
  </si>
  <si>
    <t>i7RUDI_634</t>
  </si>
  <si>
    <t>i7RUDI_635</t>
  </si>
  <si>
    <t>i7RUDI_636</t>
  </si>
  <si>
    <t>i7RUDI_637</t>
  </si>
  <si>
    <t>i7RUDI_638</t>
  </si>
  <si>
    <t>i7RUDI_639</t>
  </si>
  <si>
    <t>i7RUDI_640</t>
  </si>
  <si>
    <t>i7RUDI_641</t>
  </si>
  <si>
    <t>i7RUDI_642</t>
  </si>
  <si>
    <t>i7RUDI_643</t>
  </si>
  <si>
    <t>i7RUDI_644</t>
  </si>
  <si>
    <t>i7RUDI_645</t>
  </si>
  <si>
    <t>i7RUDI_646</t>
  </si>
  <si>
    <t>i7RUDI_647</t>
  </si>
  <si>
    <t>i7RUDI_648</t>
  </si>
  <si>
    <t>i7RUDI_649</t>
  </si>
  <si>
    <t>i7RUDI_650</t>
  </si>
  <si>
    <t>i7RUDI_651</t>
  </si>
  <si>
    <t>i7RUDI_652</t>
  </si>
  <si>
    <t>i7RUDI_653</t>
  </si>
  <si>
    <t>i7RUDI_654</t>
  </si>
  <si>
    <t>i7RUDI_655</t>
  </si>
  <si>
    <t>i7RUDI_656</t>
  </si>
  <si>
    <t>i7RUDI_657</t>
  </si>
  <si>
    <t>i7RUDI_658</t>
  </si>
  <si>
    <t>i7RUDI_659</t>
  </si>
  <si>
    <t>i7RUDI_660</t>
  </si>
  <si>
    <t>i7RUDI_661</t>
  </si>
  <si>
    <t>i7RUDI_662</t>
  </si>
  <si>
    <t>i7RUDI_663</t>
  </si>
  <si>
    <t>i7RUDI_664</t>
  </si>
  <si>
    <t>i7RUDI_665</t>
  </si>
  <si>
    <t>i7RUDI_666</t>
  </si>
  <si>
    <t>i7RUDI_667</t>
  </si>
  <si>
    <t>i7RUDI_668</t>
  </si>
  <si>
    <t>i7RUDI_669</t>
  </si>
  <si>
    <t>i7RUDI_670</t>
  </si>
  <si>
    <t>i7RUDI_671</t>
  </si>
  <si>
    <t>i7RUDI_672</t>
  </si>
  <si>
    <t>i7RUDI_673</t>
  </si>
  <si>
    <t>i7RUDI_674</t>
  </si>
  <si>
    <t>i7RUDI_675</t>
  </si>
  <si>
    <t>i7RUDI_676</t>
  </si>
  <si>
    <t>i7RUDI_677</t>
  </si>
  <si>
    <t>i7RUDI_678</t>
  </si>
  <si>
    <t>i7RUDI_679</t>
  </si>
  <si>
    <t>i7RUDI_680</t>
  </si>
  <si>
    <t>i7RUDI_681</t>
  </si>
  <si>
    <t>i7RUDI_682</t>
  </si>
  <si>
    <t>i7RUDI_683</t>
  </si>
  <si>
    <t>i7RUDI_684</t>
  </si>
  <si>
    <t>i7RUDI_685</t>
  </si>
  <si>
    <t>i7RUDI_686</t>
  </si>
  <si>
    <t>i7RUDI_687</t>
  </si>
  <si>
    <t>i7RUDI_688</t>
  </si>
  <si>
    <t>i7RUDI_689</t>
  </si>
  <si>
    <t>i7RUDI_690</t>
  </si>
  <si>
    <t>i7RUDI_691</t>
  </si>
  <si>
    <t>i7RUDI_692</t>
  </si>
  <si>
    <t>i7RUDI_693</t>
  </si>
  <si>
    <t>i7RUDI_694</t>
  </si>
  <si>
    <t>i7RUDI_695</t>
  </si>
  <si>
    <t>i7RUDI_696</t>
  </si>
  <si>
    <t>i7RUDI_697</t>
  </si>
  <si>
    <t>i7RUDI_698</t>
  </si>
  <si>
    <t>i7RUDI_699</t>
  </si>
  <si>
    <t>i7RUDI_700</t>
  </si>
  <si>
    <t>i7RUDI_701</t>
  </si>
  <si>
    <t>i7RUDI_702</t>
  </si>
  <si>
    <t>i7RUDI_703</t>
  </si>
  <si>
    <t>i7RUDI_704</t>
  </si>
  <si>
    <t>i7RUDI_705</t>
  </si>
  <si>
    <t>i7RUDI_706</t>
  </si>
  <si>
    <t>i7RUDI_707</t>
  </si>
  <si>
    <t>i7RUDI_708</t>
  </si>
  <si>
    <t>i7RUDI_709</t>
  </si>
  <si>
    <t>i7RUDI_710</t>
  </si>
  <si>
    <t>i7RUDI_711</t>
  </si>
  <si>
    <t>i7RUDI_712</t>
  </si>
  <si>
    <t>i7RUDI_713</t>
  </si>
  <si>
    <t>i7RUDI_714</t>
  </si>
  <si>
    <t>i7RUDI_715</t>
  </si>
  <si>
    <t>i7RUDI_716</t>
  </si>
  <si>
    <t>i7RUDI_717</t>
  </si>
  <si>
    <t>i7RUDI_718</t>
  </si>
  <si>
    <t>i7RUDI_719</t>
  </si>
  <si>
    <t>i7RUDI_720</t>
  </si>
  <si>
    <t>i7RUDI_721</t>
  </si>
  <si>
    <t>i7RUDI_722</t>
  </si>
  <si>
    <t>i7RUDI_723</t>
  </si>
  <si>
    <t>i7RUDI_724</t>
  </si>
  <si>
    <t>i7RUDI_725</t>
  </si>
  <si>
    <t>i7RUDI_726</t>
  </si>
  <si>
    <t>i7RUDI_727</t>
  </si>
  <si>
    <t>i7RUDI_728</t>
  </si>
  <si>
    <t>i7RUDI_729</t>
  </si>
  <si>
    <t>i7RUDI_730</t>
  </si>
  <si>
    <t>i7RUDI_731</t>
  </si>
  <si>
    <t>i7RUDI_732</t>
  </si>
  <si>
    <t>i7RUDI_733</t>
  </si>
  <si>
    <t>i7RUDI_734</t>
  </si>
  <si>
    <t>i7RUDI_735</t>
  </si>
  <si>
    <t>i7RUDI_736</t>
  </si>
  <si>
    <t>i7RUDI_737</t>
  </si>
  <si>
    <t>i7RUDI_738</t>
  </si>
  <si>
    <t>i7RUDI_739</t>
  </si>
  <si>
    <t>i7RUDI_740</t>
  </si>
  <si>
    <t>i7RUDI_741</t>
  </si>
  <si>
    <t>i7RUDI_742</t>
  </si>
  <si>
    <t>i7RUDI_743</t>
  </si>
  <si>
    <t>i7RUDI_744</t>
  </si>
  <si>
    <t>i7RUDI_745</t>
  </si>
  <si>
    <t>i7RUDI_746</t>
  </si>
  <si>
    <t>i7RUDI_747</t>
  </si>
  <si>
    <t>i7RUDI_748</t>
  </si>
  <si>
    <t>i7RUDI_749</t>
  </si>
  <si>
    <t>i7RUDI_750</t>
  </si>
  <si>
    <t>i7RUDI_751</t>
  </si>
  <si>
    <t>i7RUDI_752</t>
  </si>
  <si>
    <t>i7RUDI_753</t>
  </si>
  <si>
    <t>i7RUDI_754</t>
  </si>
  <si>
    <t>i7RUDI_755</t>
  </si>
  <si>
    <t>i7RUDI_756</t>
  </si>
  <si>
    <t>i7RUDI_757</t>
  </si>
  <si>
    <t>i7RUDI_758</t>
  </si>
  <si>
    <t>i7RUDI_759</t>
  </si>
  <si>
    <t>i7RUDI_760</t>
  </si>
  <si>
    <t>i7RUDI_761</t>
  </si>
  <si>
    <t>i7RUDI_762</t>
  </si>
  <si>
    <t>i7RUDI_763</t>
  </si>
  <si>
    <t>i7RUDI_764</t>
  </si>
  <si>
    <t>i7RUDI_765</t>
  </si>
  <si>
    <t>i7RUDI_766</t>
  </si>
  <si>
    <t>i7RUDI_767</t>
  </si>
  <si>
    <t>i7RUDI_768</t>
  </si>
  <si>
    <t>SI_TS7_A01</t>
  </si>
  <si>
    <t>SI_TS7_A02</t>
  </si>
  <si>
    <t>SI_TS7_A03</t>
  </si>
  <si>
    <t>SI_TS7_A04</t>
  </si>
  <si>
    <t>SI_TS7_A05</t>
  </si>
  <si>
    <t>SI_TS7_A06</t>
  </si>
  <si>
    <t>SI_TS7_A07</t>
  </si>
  <si>
    <t>SI_TS7_A08</t>
  </si>
  <si>
    <t>SI_TS7_A09</t>
  </si>
  <si>
    <t>SI_TS7_A10</t>
  </si>
  <si>
    <t>SI_TS7_A11</t>
  </si>
  <si>
    <t>SI_TS7_A12</t>
  </si>
  <si>
    <t>SI_TS7_B01</t>
  </si>
  <si>
    <t>SI_TS7_B02</t>
  </si>
  <si>
    <t>SI_TS7_B03</t>
  </si>
  <si>
    <t>SI_TS7_B04</t>
  </si>
  <si>
    <t>SI_TS7_B05</t>
  </si>
  <si>
    <t>SI_TS7_B06</t>
  </si>
  <si>
    <t>SI_TS7_B07</t>
  </si>
  <si>
    <t>SI_TS7_B08</t>
  </si>
  <si>
    <t>SI_TS7_B09</t>
  </si>
  <si>
    <t>SI_TS7_B10</t>
  </si>
  <si>
    <t>SI_TS7_B11</t>
  </si>
  <si>
    <t>SI_TS7_B12</t>
  </si>
  <si>
    <t>SI_TS7_C01</t>
  </si>
  <si>
    <t>SI_TS7_C02</t>
  </si>
  <si>
    <t>SI_TS7_C03</t>
  </si>
  <si>
    <t>SI_TS7_C04</t>
  </si>
  <si>
    <t>SI_TS7_C05</t>
  </si>
  <si>
    <t>SI_TS7_C06</t>
  </si>
  <si>
    <t>SI_TS7_C07</t>
  </si>
  <si>
    <t>SI_TS7_C08</t>
  </si>
  <si>
    <t>SI_TS7_C09</t>
  </si>
  <si>
    <t>SI_TS7_C10</t>
  </si>
  <si>
    <t>SI_TS7_C11</t>
  </si>
  <si>
    <t>SI_TS7_C12</t>
  </si>
  <si>
    <t>SI_TS7_D01</t>
  </si>
  <si>
    <t>SI_TS7_D02</t>
  </si>
  <si>
    <t>SI_TS7_D03</t>
  </si>
  <si>
    <t>SI_TS7_D04</t>
  </si>
  <si>
    <t>SI_TS7_D05</t>
  </si>
  <si>
    <t>SI_TS7_D06</t>
  </si>
  <si>
    <t>SI_TS7_D07</t>
  </si>
  <si>
    <t>SI_TS7_D08</t>
  </si>
  <si>
    <t>SI_TS7_D09</t>
  </si>
  <si>
    <t>SI_TS7_D10</t>
  </si>
  <si>
    <t>SI_TS7_D11</t>
  </si>
  <si>
    <t>SI_TS7_D12</t>
  </si>
  <si>
    <t>SI_TS7_E01</t>
  </si>
  <si>
    <t>SI_TS7_E02</t>
  </si>
  <si>
    <t>SI_TS7_E03</t>
  </si>
  <si>
    <t>SI_TS7_E04</t>
  </si>
  <si>
    <t>SI_TS7_E05</t>
  </si>
  <si>
    <t>SI_TS7_E06</t>
  </si>
  <si>
    <t>SI_TS7_E07</t>
  </si>
  <si>
    <t>SI_TS7_E08</t>
  </si>
  <si>
    <t>SI_TS7_E09</t>
  </si>
  <si>
    <t>SI_TS7_E10</t>
  </si>
  <si>
    <t>SI_TS7_E11</t>
  </si>
  <si>
    <t>SI_TS7_E12</t>
  </si>
  <si>
    <t>SI_TS7_F01</t>
  </si>
  <si>
    <t>SI_TS7_F02</t>
  </si>
  <si>
    <t>SI_TS7_F03</t>
  </si>
  <si>
    <t>SI_TS7_F04</t>
  </si>
  <si>
    <t>SI_TS7_F05</t>
  </si>
  <si>
    <t>SI_TS7_F06</t>
  </si>
  <si>
    <t>SI_TS7_F07</t>
  </si>
  <si>
    <t>SI_TS7_F08</t>
  </si>
  <si>
    <t>SI_TS7_F09</t>
  </si>
  <si>
    <t>SI_TS7_F10</t>
  </si>
  <si>
    <t>SI_TS7_F11</t>
  </si>
  <si>
    <t>SI_TS7_F12</t>
  </si>
  <si>
    <t>SI_TS7_G01</t>
  </si>
  <si>
    <t>SI_TS7_G02</t>
  </si>
  <si>
    <t>SI_TS7_G03</t>
  </si>
  <si>
    <t>SI_TS7_G04</t>
  </si>
  <si>
    <t>SI_TS7_G05</t>
  </si>
  <si>
    <t>SI_TS7_G06</t>
  </si>
  <si>
    <t>SI_TS7_G07</t>
  </si>
  <si>
    <t>SI_TS7_G08</t>
  </si>
  <si>
    <t>SI_TS7_G09</t>
  </si>
  <si>
    <t>SI_TS7_G10</t>
  </si>
  <si>
    <t>SI_TS7_G11</t>
  </si>
  <si>
    <t>SI_TS7_G12</t>
  </si>
  <si>
    <t>SI_TS7_H01</t>
  </si>
  <si>
    <t>SI_TS7_H02</t>
  </si>
  <si>
    <t>SI_TS7_H03</t>
  </si>
  <si>
    <t>SI_TS7_H04</t>
  </si>
  <si>
    <t>SI_TS7_H05</t>
  </si>
  <si>
    <t>SI_TS7_H06</t>
  </si>
  <si>
    <t>SI_TS7_H07</t>
  </si>
  <si>
    <t>SI_TS7_H08</t>
  </si>
  <si>
    <t>SI_TS7_H09</t>
  </si>
  <si>
    <t>SI_TS7_H10</t>
  </si>
  <si>
    <t>SI_TS7_H11</t>
  </si>
  <si>
    <t>SI_TS7_H12</t>
  </si>
  <si>
    <t>PBio_WT1_A1_i7</t>
  </si>
  <si>
    <t>PBio_WT2_B1_i7</t>
  </si>
  <si>
    <t>PBio_WT3_C1_i7</t>
  </si>
  <si>
    <t>PBio_WT4_D1_i7</t>
  </si>
  <si>
    <t>PBio_WT5_E1_i7</t>
  </si>
  <si>
    <t>PBio_WT6_F1_i7</t>
  </si>
  <si>
    <t>PBio_WT7_G1_i7</t>
  </si>
  <si>
    <t>PBio_WT8_H1_i7</t>
  </si>
  <si>
    <t>PBio_WT9_A2_i7</t>
  </si>
  <si>
    <t>PBio_WT10_B2_i7</t>
  </si>
  <si>
    <t>PBio_WT11_C2_i7</t>
  </si>
  <si>
    <t>PBio_WT12_D2_i7</t>
  </si>
  <si>
    <t>PBio_WT13_E2_i7</t>
  </si>
  <si>
    <t>PBio_WT14_F2_i7</t>
  </si>
  <si>
    <t>PBio_WT15_G2_i7</t>
  </si>
  <si>
    <t>PBio_WT16_H2_i7</t>
  </si>
  <si>
    <t>PBio_WT17_A3_i7</t>
  </si>
  <si>
    <t>PBio_WT18_B3_i7</t>
  </si>
  <si>
    <t>PBio_WT19_C3_i7</t>
  </si>
  <si>
    <t>PBio_WT20_D3_i7</t>
  </si>
  <si>
    <t>PBio_WT21_E3_i7</t>
  </si>
  <si>
    <t>PBio_WT22_F3_i7</t>
  </si>
  <si>
    <t>PBio_WT23_G3_i7</t>
  </si>
  <si>
    <t>PBio_WT24_H3_i7</t>
  </si>
  <si>
    <t>PBio_WT25_A4_i7</t>
  </si>
  <si>
    <t>PBio_WT26_B4_i7</t>
  </si>
  <si>
    <t>PBio_WT27_C4_i7</t>
  </si>
  <si>
    <t>PBio_WT28_D4_i7</t>
  </si>
  <si>
    <t>PBio_WT29_E4_i7</t>
  </si>
  <si>
    <t>PBio_WT30_F4_i7</t>
  </si>
  <si>
    <t>PBio_WT31_G4_i7</t>
  </si>
  <si>
    <t>PBio_WT32_H4_i7</t>
  </si>
  <si>
    <t>PBio_WT33_A5_i7</t>
  </si>
  <si>
    <t>PBio_WT34_B5_i7</t>
  </si>
  <si>
    <t>PBio_WT35_C5_i7</t>
  </si>
  <si>
    <t>PBio_WT36_D5_i7</t>
  </si>
  <si>
    <t>PBio_WT37_E5_i7</t>
  </si>
  <si>
    <t>PBio_WT38_F5_i7</t>
  </si>
  <si>
    <t>PBio_WT39_G5_i7</t>
  </si>
  <si>
    <t>PBio_WT40_H5_i7</t>
  </si>
  <si>
    <t>PBio_WT41_A6_i7</t>
  </si>
  <si>
    <t>PBio_WT42_B6_i7</t>
  </si>
  <si>
    <t>PBio_WT43_C6_i7</t>
  </si>
  <si>
    <t>PBio_WT44_D6_i7</t>
  </si>
  <si>
    <t>PBio_WT45_E6_i7</t>
  </si>
  <si>
    <t>PBio_WT46_F6_i7</t>
  </si>
  <si>
    <t>PBio_WT47_G6_i7</t>
  </si>
  <si>
    <t>PBio_WT48_H6_i7</t>
  </si>
  <si>
    <t>SI_TN7_A01</t>
  </si>
  <si>
    <t>SI_TN7_A02</t>
  </si>
  <si>
    <t>SI_TN7_A03</t>
  </si>
  <si>
    <t>SI_TN7_A04</t>
  </si>
  <si>
    <t>SI_TN7_A05</t>
  </si>
  <si>
    <t>SI_TN7_A06</t>
  </si>
  <si>
    <t>SI_TN7_A07</t>
  </si>
  <si>
    <t>SI_TN7_A08</t>
  </si>
  <si>
    <t>SI_TN7_A09</t>
  </si>
  <si>
    <t>SI_TN7_A10</t>
  </si>
  <si>
    <t>SI_TN7_A11</t>
  </si>
  <si>
    <t>SI_TN7_A12</t>
  </si>
  <si>
    <t>SI_TN7_B01</t>
  </si>
  <si>
    <t>SI_TN7_B02</t>
  </si>
  <si>
    <t>SI_TN7_B03</t>
  </si>
  <si>
    <t>SI_TN7_B04</t>
  </si>
  <si>
    <t>SI_TN7_B05</t>
  </si>
  <si>
    <t>SI_TN7_B06</t>
  </si>
  <si>
    <t>SI_TN7_B07</t>
  </si>
  <si>
    <t>SI_TN7_B08</t>
  </si>
  <si>
    <t>SI_TN7_B09</t>
  </si>
  <si>
    <t>SI_TN7_B10</t>
  </si>
  <si>
    <t>SI_TN7_B11</t>
  </si>
  <si>
    <t>SI_TN7_B12</t>
  </si>
  <si>
    <t>SI_TN7_C01</t>
  </si>
  <si>
    <t>SI_TN7_C02</t>
  </si>
  <si>
    <t>SI_TN7_C03</t>
  </si>
  <si>
    <t>SI_TN7_C04</t>
  </si>
  <si>
    <t>SI_TN7_C05</t>
  </si>
  <si>
    <t>SI_TN7_C06</t>
  </si>
  <si>
    <t>SI_TN7_C07</t>
  </si>
  <si>
    <t>SI_TN7_C08</t>
  </si>
  <si>
    <t>SI_TN7_C09</t>
  </si>
  <si>
    <t>SI_TN7_C10</t>
  </si>
  <si>
    <t>SI_TN7_C11</t>
  </si>
  <si>
    <t>SI_TN7_C12</t>
  </si>
  <si>
    <t>SI_TN7_D01</t>
  </si>
  <si>
    <t>SI_TN7_D02</t>
  </si>
  <si>
    <t>SI_TN7_D03</t>
  </si>
  <si>
    <t>SI_TN7_D04</t>
  </si>
  <si>
    <t>SI_TN7_D05</t>
  </si>
  <si>
    <t>SI_TN7_D06</t>
  </si>
  <si>
    <t>SI_TN7_D07</t>
  </si>
  <si>
    <t>SI_TN7_D08</t>
  </si>
  <si>
    <t>SI_TN7_D09</t>
  </si>
  <si>
    <t>SI_TN7_D10</t>
  </si>
  <si>
    <t>SI_TN7_D11</t>
  </si>
  <si>
    <t>SI_TN7_D12</t>
  </si>
  <si>
    <t>SI_TN7_E01</t>
  </si>
  <si>
    <t>SI_TN7_E02</t>
  </si>
  <si>
    <t>SI_TN7_E03</t>
  </si>
  <si>
    <t>SI_TN7_E04</t>
  </si>
  <si>
    <t>SI_TN7_E05</t>
  </si>
  <si>
    <t>SI_TN7_E06</t>
  </si>
  <si>
    <t>SI_TN7_E07</t>
  </si>
  <si>
    <t>SI_TN7_E08</t>
  </si>
  <si>
    <t>SI_TN7_E09</t>
  </si>
  <si>
    <t>SI_TN7_E10</t>
  </si>
  <si>
    <t>SI_TN7_E11</t>
  </si>
  <si>
    <t>SI_TN7_E12</t>
  </si>
  <si>
    <t>SI_TN7_F01</t>
  </si>
  <si>
    <t>SI_TN7_F02</t>
  </si>
  <si>
    <t>SI_TN7_F03</t>
  </si>
  <si>
    <t>SI_TN7_F04</t>
  </si>
  <si>
    <t>SI_TN7_F05</t>
  </si>
  <si>
    <t>SI_TN7_F06</t>
  </si>
  <si>
    <t>SI_TN7_F07</t>
  </si>
  <si>
    <t>SI_TN7_F08</t>
  </si>
  <si>
    <t>SI_TN7_F09</t>
  </si>
  <si>
    <t>SI_TN7_F10</t>
  </si>
  <si>
    <t>SI_TN7_F11</t>
  </si>
  <si>
    <t>SI_TN7_F12</t>
  </si>
  <si>
    <t>SI_TN7_G01</t>
  </si>
  <si>
    <t>SI_TN7_G02</t>
  </si>
  <si>
    <t>SI_TN7_G03</t>
  </si>
  <si>
    <t>SI_TN7_G04</t>
  </si>
  <si>
    <t>SI_TN7_G05</t>
  </si>
  <si>
    <t>SI_TN7_G06</t>
  </si>
  <si>
    <t>SI_TN7_G07</t>
  </si>
  <si>
    <t>SI_TN7_G08</t>
  </si>
  <si>
    <t>SI_TN7_G09</t>
  </si>
  <si>
    <t>SI_TN7_G10</t>
  </si>
  <si>
    <t>SI_TN7_G11</t>
  </si>
  <si>
    <t>SI_TN7_G12</t>
  </si>
  <si>
    <t>SI_TN7_H01</t>
  </si>
  <si>
    <t>SI_TN7_H02</t>
  </si>
  <si>
    <t>SI_TN7_H03</t>
  </si>
  <si>
    <t>SI_TN7_H04</t>
  </si>
  <si>
    <t>SI_TN7_H05</t>
  </si>
  <si>
    <t>SI_TN7_H06</t>
  </si>
  <si>
    <t>SI_TN7_H07</t>
  </si>
  <si>
    <t>SI_TN7_H08</t>
  </si>
  <si>
    <t>SI_TN7_H09</t>
  </si>
  <si>
    <t>SI_TN7_H10</t>
  </si>
  <si>
    <t>SI_TN7_H11</t>
  </si>
  <si>
    <t>SI_TN7_H12</t>
  </si>
  <si>
    <t>mloop_i7_01</t>
  </si>
  <si>
    <t>mloop_i7_02</t>
  </si>
  <si>
    <t>mloop_i7_03</t>
  </si>
  <si>
    <t>mloop_i7_04</t>
  </si>
  <si>
    <t>mloop_i7_05</t>
  </si>
  <si>
    <t>mloop_i7_06</t>
  </si>
  <si>
    <t>mloop_i7_07</t>
  </si>
  <si>
    <t>mloop_i7_08</t>
  </si>
  <si>
    <t>mloop_i7_09</t>
  </si>
  <si>
    <t>mloop_i7_10</t>
  </si>
  <si>
    <t>mloop_i7_11</t>
  </si>
  <si>
    <t>mloop_i7_12</t>
  </si>
  <si>
    <t>mloop_i7_13</t>
  </si>
  <si>
    <t>mloop_i7_14</t>
  </si>
  <si>
    <t>mloop_i7_15</t>
  </si>
  <si>
    <t>mloop_i7_16</t>
  </si>
  <si>
    <t>mloop_i7_17</t>
  </si>
  <si>
    <t>mloop_i7_18</t>
  </si>
  <si>
    <t>mloop_i7_19</t>
  </si>
  <si>
    <t>mloop_i7_20</t>
  </si>
  <si>
    <t>mloop_i7_21</t>
  </si>
  <si>
    <t>mloop_i7_22</t>
  </si>
  <si>
    <t>mloop_i7_23</t>
  </si>
  <si>
    <t>mloop_i7_24</t>
  </si>
  <si>
    <t>mloop_i7_25</t>
  </si>
  <si>
    <t>mloop_i7_26</t>
  </si>
  <si>
    <t>mloop_i7_27</t>
  </si>
  <si>
    <t>mloop_i7_28</t>
  </si>
  <si>
    <t>mloop_i7_29</t>
  </si>
  <si>
    <t>mloop_i7_30</t>
  </si>
  <si>
    <t>mloop_i7_31</t>
  </si>
  <si>
    <t>mloop_i7_32</t>
  </si>
  <si>
    <t>mloop_i7_33</t>
  </si>
  <si>
    <t>mloop_i7_34</t>
  </si>
  <si>
    <t>mloop_i7_35</t>
  </si>
  <si>
    <t>mloop_i7_36</t>
  </si>
  <si>
    <t>mloop_i7_37</t>
  </si>
  <si>
    <t>mloop_i7_38</t>
  </si>
  <si>
    <t>mloop_i7_39</t>
  </si>
  <si>
    <t>mloop_i7_40</t>
  </si>
  <si>
    <t>mloop_i7_41</t>
  </si>
  <si>
    <t>mloop_i7_42</t>
  </si>
  <si>
    <t>mloop_i7_43</t>
  </si>
  <si>
    <t>mloop_i7_44</t>
  </si>
  <si>
    <t>mloop_i7_45</t>
  </si>
  <si>
    <t>mloop_i7_46</t>
  </si>
  <si>
    <t>mloop_i7_47</t>
  </si>
  <si>
    <t>mloop_i7_48</t>
  </si>
  <si>
    <t>mloop_i7_49</t>
  </si>
  <si>
    <t>mloop_i7_50</t>
  </si>
  <si>
    <t>mloop_i7_51</t>
  </si>
  <si>
    <t>mloop_i7_52</t>
  </si>
  <si>
    <t>mloop_i7_53</t>
  </si>
  <si>
    <t>mloop_i7_54</t>
  </si>
  <si>
    <t>mloop_i7_55</t>
  </si>
  <si>
    <t>mloop_i7_56</t>
  </si>
  <si>
    <t>mloop_i7_57</t>
  </si>
  <si>
    <t>mloop_i7_58</t>
  </si>
  <si>
    <t>mloop_i7_59</t>
  </si>
  <si>
    <t>mloop_i7_60</t>
  </si>
  <si>
    <t>mloop_i7_61</t>
  </si>
  <si>
    <t>mloop_i7_62</t>
  </si>
  <si>
    <t>mloop_i7_63</t>
  </si>
  <si>
    <t>mloop_i7_64</t>
  </si>
  <si>
    <t>mloop_i7_65</t>
  </si>
  <si>
    <t>mloop_i7_66</t>
  </si>
  <si>
    <t>mloop_i7_67</t>
  </si>
  <si>
    <t>mloop_i7_68</t>
  </si>
  <si>
    <t>mloop_i7_69</t>
  </si>
  <si>
    <t>mloop_i7_70</t>
  </si>
  <si>
    <t>mloop_i7_71</t>
  </si>
  <si>
    <t>mloop_i7_72</t>
  </si>
  <si>
    <t>mloop_i7_73</t>
  </si>
  <si>
    <t>mloop_i7_74</t>
  </si>
  <si>
    <t>mloop_i7_75</t>
  </si>
  <si>
    <t>mloop_i7_76</t>
  </si>
  <si>
    <t>mloop_i7_77</t>
  </si>
  <si>
    <t>mloop_i7_78</t>
  </si>
  <si>
    <t>mloop_i7_79</t>
  </si>
  <si>
    <t>mloop_i7_80</t>
  </si>
  <si>
    <t>mloop_i7_81</t>
  </si>
  <si>
    <t>mloop_i7_82</t>
  </si>
  <si>
    <t>mloop_i7_83</t>
  </si>
  <si>
    <t>mloop_i7_84</t>
  </si>
  <si>
    <t>mloop_i7_85</t>
  </si>
  <si>
    <t>mloop_i7_86</t>
  </si>
  <si>
    <t>mloop_i7_87</t>
  </si>
  <si>
    <t>mloop_i7_88</t>
  </si>
  <si>
    <t>mloop_i7_89</t>
  </si>
  <si>
    <t>mloop_i7_90</t>
  </si>
  <si>
    <t>mloop_i7_91</t>
  </si>
  <si>
    <t>mloop_i7_92</t>
  </si>
  <si>
    <t>mloop_i7_93</t>
  </si>
  <si>
    <t>mloop_i7_94</t>
  </si>
  <si>
    <t>mloop_i7_95</t>
  </si>
  <si>
    <t>mloop_i7_96</t>
  </si>
  <si>
    <t>01A_Methylv2_TS_UDI_UMI_IDT8nt_i7_01</t>
  </si>
  <si>
    <t>02A_Methylv2_TS_UDI_UMI_IDT8nt_i7_02</t>
  </si>
  <si>
    <t>03A_Methylv2_TS_UDI_UMI_IDT8nt_i7_03</t>
  </si>
  <si>
    <t>04A_Methylv2_TS_UDI_UMI_IDT8nt_i7_04</t>
  </si>
  <si>
    <t>05A_Methylv2_TS_UDI_UMI_IDT8nt_i7_05</t>
  </si>
  <si>
    <t>06A_Methylv2_TS_UDI_UMI_IDT8nt_i7_06</t>
  </si>
  <si>
    <t>07A_Methylv2_TS_UDI_UMI_IDT8nt_i7_07</t>
  </si>
  <si>
    <t>08A_Methylv2_TS_UDI_UMI_IDT8nt_i7_08</t>
  </si>
  <si>
    <t>09A_Methylv2_TS_UDI_UMI_IDT8nt_i7_09</t>
  </si>
  <si>
    <t>10A_Methylv2_TS_UDI_UMI_IDT8nt_i7_10</t>
  </si>
  <si>
    <t>11A_Methylv2_TS_UDI_UMI_IDT8nt_i7_11</t>
  </si>
  <si>
    <t>12A_Methylv2_TS_UDI_UMI_IDT8nt_i7_12</t>
  </si>
  <si>
    <t>01B_Methylv2_TS_UDI_UMI_IDT8nt_i7_13</t>
  </si>
  <si>
    <t>02B_Methylv2_TS_UDI_UMI_IDT8nt_i7_14</t>
  </si>
  <si>
    <t>03B_Methylv2_TS_UDI_UMI_IDT8nt_i7_15</t>
  </si>
  <si>
    <t>04B_Methylv2_TS_UDI_UMI_IDT8nt_i7_16</t>
  </si>
  <si>
    <t>05B_Methylv2_TS_UDI_UMI_IDT8nt_i7_17</t>
  </si>
  <si>
    <t>06B_Methylv2_TS_UDI_UMI_IDT8nt_i7_18</t>
  </si>
  <si>
    <t>07B_Methylv2_TS_UDI_UMI_IDT8nt_i7_19</t>
  </si>
  <si>
    <t>08B_Methylv2_TS_UDI_UMI_IDT8nt_i7_20</t>
  </si>
  <si>
    <t>09B_Methylv2_TS_UDI_UMI_IDT8nt_i7_21</t>
  </si>
  <si>
    <t>10B_Methylv2_TS_UDI_UMI_IDT8nt_i7_22</t>
  </si>
  <si>
    <t>11B_Methylv2_TS_UDI_UMI_IDT8nt_i7_23</t>
  </si>
  <si>
    <t>12B_Methylv2_TS_UDI_UMI_IDT8nt_i7_24</t>
  </si>
  <si>
    <t>01C_Methylv2_TS_UDI_UMI_IDT8nt_i7_25</t>
  </si>
  <si>
    <t>02C_Methylv2_TS_UDI_UMI_IDT8nt_i7_26</t>
  </si>
  <si>
    <t>03C_Methylv2_TS_UDI_UMI_IDT8nt_i7_27</t>
  </si>
  <si>
    <t>04C_Methylv2_TS_UDI_UMI_IDT8nt_i7_28</t>
  </si>
  <si>
    <t>05C_Methylv2_TS_UDI_UMI_IDT8nt_i7_29</t>
  </si>
  <si>
    <t>06C_Methylv2_TS_UDI_UMI_IDT8nt_i7_30</t>
  </si>
  <si>
    <t>07C_Methylv2_TS_UDI_UMI_IDT8nt_i7_31</t>
  </si>
  <si>
    <t>08C_Methylv2_TS_UDI_UMI_IDT8nt_i7_32</t>
  </si>
  <si>
    <t>09C_Methylv2_TS_UDI_UMI_IDT8nt_i7_33</t>
  </si>
  <si>
    <t>10C_Methylv2_TS_UDI_UMI_IDT8nt_i7_34</t>
  </si>
  <si>
    <t>11C_Methylv2_TS_UDI_UMI_IDT8nt_i7_35</t>
  </si>
  <si>
    <t>12C_Methylv2_TS_UDI_UMI_IDT8nt_i7_36</t>
  </si>
  <si>
    <t>01D_Methylv2_TS_UDI_UMI_IDT8nt_i7_37</t>
  </si>
  <si>
    <t>02D_Methylv2_TS_UDI_UMI_IDT8nt_i7_38</t>
  </si>
  <si>
    <t>03D_Methylv2_TS_UDI_UMI_IDT8nt_i7_39</t>
  </si>
  <si>
    <t>04D_Methylv2_TS_UDI_UMI_IDT8nt_i7_40</t>
  </si>
  <si>
    <t>05D_Methylv2_TS_UDI_UMI_IDT8nt_i7_41</t>
  </si>
  <si>
    <t>06D_Methylv2_TS_UDI_UMI_IDT8nt_i7_42</t>
  </si>
  <si>
    <t>07D_Methylv2_TS_UDI_UMI_IDT8nt_i7_43</t>
  </si>
  <si>
    <t>08D_Methylv2_TS_UDI_UMI_IDT8nt_i7_44</t>
  </si>
  <si>
    <t>09D_Methylv2_TS_UDI_UMI_IDT8nt_i7_45</t>
  </si>
  <si>
    <t>10D_Methylv2_TS_UDI_UMI_IDT8nt_i7_46</t>
  </si>
  <si>
    <t>11D_Methylv2_TS_UDI_UMI_IDT8nt_i7_47</t>
  </si>
  <si>
    <t>12D_Methylv2_TS_UDI_UMI_IDT8nt_i7_48</t>
  </si>
  <si>
    <t>01E_Methylv2_TS_UDI_UMI_IDT8nt_i7_49</t>
  </si>
  <si>
    <t>02E_Methylv2_TS_UDI_UMI_IDT8nt_i7_50</t>
  </si>
  <si>
    <t>03E_Methylv2_TS_UDI_UMI_IDT8nt_i7_51</t>
  </si>
  <si>
    <t>04E_Methylv2_TS_UDI_UMI_IDT8nt_i7_52</t>
  </si>
  <si>
    <t>05E_Methylv2_TS_UDI_UMI_IDT8nt_i7_53</t>
  </si>
  <si>
    <t>06E_Methylv2_TS_UDI_UMI_IDT8nt_i7_54</t>
  </si>
  <si>
    <t>07E_Methylv2_TS_UDI_UMI_IDT8nt_i7_55</t>
  </si>
  <si>
    <t>08E_Methylv2_TS_UDI_UMI_IDT8nt_i7_56</t>
  </si>
  <si>
    <t>09E_Methylv2_TS_UDI_UMI_IDT8nt_i7_57</t>
  </si>
  <si>
    <t>10E_Methylv2_TS_UDI_UMI_IDT8nt_i7_58</t>
  </si>
  <si>
    <t>11E_Methylv2_TS_UDI_UMI_IDT8nt_i7_59</t>
  </si>
  <si>
    <t>12E_Methylv2_TS_UDI_UMI_IDT8nt_i7_60</t>
  </si>
  <si>
    <t>01F_Methylv2_TS_UDI_UMI_IDT8nt_i7_61</t>
  </si>
  <si>
    <t>02F_Methylv2_TS_UDI_UMI_IDT8nt_i7_62</t>
  </si>
  <si>
    <t>03F_Methylv2_TS_UDI_UMI_IDT8nt_i7_63</t>
  </si>
  <si>
    <t>04F_Methylv2_TS_UDI_UMI_IDT8nt_i7_64</t>
  </si>
  <si>
    <t>05F_Methylv2_TS_UDI_UMI_IDT8nt_i7_65</t>
  </si>
  <si>
    <t>06F_Methylv2_TS_UDI_UMI_IDT8nt_i7_66</t>
  </si>
  <si>
    <t>07F_Methylv2_TS_UDI_UMI_IDT8nt_i7_67</t>
  </si>
  <si>
    <t>08F_Methylv2_TS_UDI_UMI_IDT8nt_i7_68</t>
  </si>
  <si>
    <t>09F_Methylv2_TS_UDI_UMI_IDT8nt_i7_69</t>
  </si>
  <si>
    <t>10F_Methylv2_TS_UDI_UMI_IDT8nt_i7_70</t>
  </si>
  <si>
    <t>11F_Methylv2_TS_UDI_UMI_IDT8nt_i7_71</t>
  </si>
  <si>
    <t>12F_Methylv2_TS_UDI_UMI_IDT8nt_i7_72</t>
  </si>
  <si>
    <t>01G_Methylv2_TS_UDI_UMI_IDT8nt_i7_73</t>
  </si>
  <si>
    <t>02G_Methylv2_TS_UDI_UMI_IDT8nt_i7_74</t>
  </si>
  <si>
    <t>03G_Methylv2_TS_UDI_UMI_IDT8nt_i7_75</t>
  </si>
  <si>
    <t>04G_Methylv2_TS_UDI_UMI_IDT8nt_i7_76</t>
  </si>
  <si>
    <t>05G_Methylv2_TS_UDI_UMI_IDT8nt_i7_77</t>
  </si>
  <si>
    <t>06G_Methylv2_TS_UDI_UMI_IDT8nt_i7_78</t>
  </si>
  <si>
    <t>07G_Methylv2_TS_UDI_UMI_IDT8nt_i7_79</t>
  </si>
  <si>
    <t>08G_Methylv2_TS_UDI_UMI_IDT8nt_i7_80</t>
  </si>
  <si>
    <t>09G_Methylv2_TS_UDI_UMI_IDT8nt_i7_81</t>
  </si>
  <si>
    <t>10G_Methylv2_TS_UDI_UMI_IDT8nt_i7_82</t>
  </si>
  <si>
    <t>11G_Methylv2_TS_UDI_UMI_IDT8nt_i7_83</t>
  </si>
  <si>
    <t>12G_Methylv2_TS_UDI_UMI_IDT8nt_i7_84</t>
  </si>
  <si>
    <t>01H_Methylv2_TS_UDI_UMI_IDT8nt_i7_85</t>
  </si>
  <si>
    <t>02H_Methylv2_TS_UDI_UMI_IDT8nt_i7_86</t>
  </si>
  <si>
    <t>03H_Methylv2_TS_UDI_UMI_IDT8nt_i7_87</t>
  </si>
  <si>
    <t>04H_Methylv2_TS_UDI_UMI_IDT8nt_i7_88</t>
  </si>
  <si>
    <t>05H_Methylv2_TS_UDI_UMI_IDT8nt_i7_89</t>
  </si>
  <si>
    <t>06H_Methylv2_TS_UDI_UMI_IDT8nt_i7_90</t>
  </si>
  <si>
    <t>07H_Methylv2_TS_UDI_UMI_IDT8nt_i7_91</t>
  </si>
  <si>
    <t>08H_Methylv2_TS_UDI_UMI_IDT8nt_i7_92</t>
  </si>
  <si>
    <t>09H_Methylv2_TS_UDI_UMI_IDT8nt_i7_93</t>
  </si>
  <si>
    <t>10H_Methylv2_TS_UDI_UMI_IDT8nt_i7_94</t>
  </si>
  <si>
    <t>11H_Methylv2_TS_UDI_UMI_IDT8nt_i7_95</t>
  </si>
  <si>
    <t>12H_Methylv2_TS_UDI_UMI_IDT8nt_i7_96</t>
  </si>
  <si>
    <t>BD_R1</t>
  </si>
  <si>
    <t>BD_R2</t>
  </si>
  <si>
    <t>BD_R3</t>
  </si>
  <si>
    <t>BD_R4</t>
  </si>
  <si>
    <t>KAPA_UDI01_A01_i7</t>
  </si>
  <si>
    <t>KAPA_UDI02_B01_i7</t>
  </si>
  <si>
    <t>KAPA_UDI03_C01_i7</t>
  </si>
  <si>
    <t>KAPA_UDI04_D01_i7</t>
  </si>
  <si>
    <t>KAPA_UDI05_E01_i7</t>
  </si>
  <si>
    <t>KAPA_UDI06_F01_i7</t>
  </si>
  <si>
    <t>KAPA_UDI07_G01_i7</t>
  </si>
  <si>
    <t>KAPA_UDI08_H01_i7</t>
  </si>
  <si>
    <t>KAPA_UDI09_A02_i7</t>
  </si>
  <si>
    <t>KAPA_UDI10_B02_i7</t>
  </si>
  <si>
    <t>KAPA_UDI11_C02_i7</t>
  </si>
  <si>
    <t>KAPA_UDI12_D02_i7</t>
  </si>
  <si>
    <t>KAPA_UDI13_E02_i7</t>
  </si>
  <si>
    <t>KAPA_UDI14_F02_i7</t>
  </si>
  <si>
    <t>KAPA_UDI15_G02_i7</t>
  </si>
  <si>
    <t>KAPA_UDI16_H02_i7</t>
  </si>
  <si>
    <t>KAPA_UDI17_A03_i7</t>
  </si>
  <si>
    <t>KAPA_UDI18_B03_i7</t>
  </si>
  <si>
    <t>KAPA_UDI19_C03_i7</t>
  </si>
  <si>
    <t>KAPA_UDI20_D03_i7</t>
  </si>
  <si>
    <t>KAPA_UDI21_E03_i7</t>
  </si>
  <si>
    <t>KAPA_UDI22_F03_i7</t>
  </si>
  <si>
    <t>KAPA_UDI23_G03_i7</t>
  </si>
  <si>
    <t>KAPA_UDI24_H03_i7</t>
  </si>
  <si>
    <t>KAPA_UDI25_A04_i7</t>
  </si>
  <si>
    <t>KAPA_UDI26_B04_i7</t>
  </si>
  <si>
    <t>KAPA_UDI27_C04_i7</t>
  </si>
  <si>
    <t>KAPA_UDI28_D04_i7</t>
  </si>
  <si>
    <t>KAPA_UDI29_E04_i7</t>
  </si>
  <si>
    <t>KAPA_UDI30_F04_i7</t>
  </si>
  <si>
    <t>KAPA_UDI31_G04_i7</t>
  </si>
  <si>
    <t>KAPA_UDI32_H04_i7</t>
  </si>
  <si>
    <t>KAPA_UDI33_A05_i7</t>
  </si>
  <si>
    <t>KAPA_UDI34_B05_i7</t>
  </si>
  <si>
    <t>KAPA_UDI35_C05_i7</t>
  </si>
  <si>
    <t>KAPA_UDI36_D05_i7</t>
  </si>
  <si>
    <t>KAPA_UDI37_E05_i7</t>
  </si>
  <si>
    <t>KAPA_UDI38_F05_i7</t>
  </si>
  <si>
    <t>KAPA_UDI39_G05_i7</t>
  </si>
  <si>
    <t>KAPA_UDI40_H05_i7</t>
  </si>
  <si>
    <t>KAPA_UDI41_A06_i7</t>
  </si>
  <si>
    <t>KAPA_UDI42_B06_i7</t>
  </si>
  <si>
    <t>KAPA_UDI43_C06_i7</t>
  </si>
  <si>
    <t>KAPA_UDI44_D06_i7</t>
  </si>
  <si>
    <t>KAPA_UDI45_E06_i7</t>
  </si>
  <si>
    <t>KAPA_UDI46_F06_i7</t>
  </si>
  <si>
    <t>KAPA_UDI47_G06_i7</t>
  </si>
  <si>
    <t>KAPA_UDI48_H06_i7</t>
  </si>
  <si>
    <t>KAPA_UDI49_A07_i7</t>
  </si>
  <si>
    <t>KAPA_UDI50_B07_i7</t>
  </si>
  <si>
    <t>KAPA_UDI51_C07_i7</t>
  </si>
  <si>
    <t>KAPA_UDI52_D07_i7</t>
  </si>
  <si>
    <t>KAPA_UDI53_E07_i7</t>
  </si>
  <si>
    <t>KAPA_UDI54_F07_i7</t>
  </si>
  <si>
    <t>KAPA_UDI55_G07_i7</t>
  </si>
  <si>
    <t>KAPA_UDI56_H07_i7</t>
  </si>
  <si>
    <t>KAPA_UDI57_A08_i7</t>
  </si>
  <si>
    <t>KAPA_UDI58_B08_i7</t>
  </si>
  <si>
    <t>KAPA_UDI59_C08_i7</t>
  </si>
  <si>
    <t>KAPA_UDI60_D08_i7</t>
  </si>
  <si>
    <t>KAPA_UDI61_E08_i7</t>
  </si>
  <si>
    <t>KAPA_UDI62_F08_i7</t>
  </si>
  <si>
    <t>KAPA_UDI63_G08_i7</t>
  </si>
  <si>
    <t>KAPA_UDI64_H08_i7</t>
  </si>
  <si>
    <t>KAPA_UDI65_A09_i7</t>
  </si>
  <si>
    <t>KAPA_UDI66_B09_i7</t>
  </si>
  <si>
    <t>KAPA_UDI67_C09_i7</t>
  </si>
  <si>
    <t>KAPA_UDI68_D09_i7</t>
  </si>
  <si>
    <t>KAPA_UDI69_E09_i7</t>
  </si>
  <si>
    <t>KAPA_UDI70_F09_i7</t>
  </si>
  <si>
    <t>KAPA_UDI71_G09_i7</t>
  </si>
  <si>
    <t>KAPA_UDI72_H09_i7</t>
  </si>
  <si>
    <t>KAPA_UDI73_A10_i7</t>
  </si>
  <si>
    <t>KAPA_UDI74_B10_i7</t>
  </si>
  <si>
    <t>KAPA_UDI75_C10_i7</t>
  </si>
  <si>
    <t>KAPA_UDI76_D10_i7</t>
  </si>
  <si>
    <t>KAPA_UDI77_E10_i7</t>
  </si>
  <si>
    <t>KAPA_UDI78_F10_i7</t>
  </si>
  <si>
    <t>KAPA_UDI79_G10_i7</t>
  </si>
  <si>
    <t>KAPA_UDI80_H10_i7</t>
  </si>
  <si>
    <t>KAPA_UDI81_A11_i7</t>
  </si>
  <si>
    <t>KAPA_UDI82_B11_i7</t>
  </si>
  <si>
    <t>KAPA_UDI83_C11_i7</t>
  </si>
  <si>
    <t>KAPA_UDI84_D11_i7</t>
  </si>
  <si>
    <t>KAPA_UDI85_E11_i7</t>
  </si>
  <si>
    <t>KAPA_UDI86_F11_i7</t>
  </si>
  <si>
    <t>KAPA_UDI87_G11_i7</t>
  </si>
  <si>
    <t>KAPA_UDI88_H11_i7</t>
  </si>
  <si>
    <t>KAPA_UDI89_A12_i7</t>
  </si>
  <si>
    <t>KAPA_UDI90_B12_i7</t>
  </si>
  <si>
    <t>KAPA_UDI91_C12_i7</t>
  </si>
  <si>
    <t>KAPA_UDI92_D12_i7</t>
  </si>
  <si>
    <t>KAPA_UDI93_E12_i7</t>
  </si>
  <si>
    <t>KAPA_UDI94_F12_i7</t>
  </si>
  <si>
    <t>KAPA_UDI95_G12_i7</t>
  </si>
  <si>
    <t>KAPA_UDI96_H12_i7</t>
  </si>
  <si>
    <t>Twist_UDI_01_i7</t>
  </si>
  <si>
    <t>Twist_UDI_02_i7</t>
  </si>
  <si>
    <t>Twist_UDI_03_i7</t>
  </si>
  <si>
    <t>Twist_UDI_04_i7</t>
  </si>
  <si>
    <t>Twist_UDI_05_i7</t>
  </si>
  <si>
    <t>Twist_UDI_06_i7</t>
  </si>
  <si>
    <t>Twist_UDI_07_i7</t>
  </si>
  <si>
    <t>Twist_UDI_08_i7</t>
  </si>
  <si>
    <t>Twist_UDI_09_i7</t>
  </si>
  <si>
    <t>Twist_UDI_10_i7</t>
  </si>
  <si>
    <t>Twist_UDI_11_i7</t>
  </si>
  <si>
    <t>Twist_UDI_12_i7</t>
  </si>
  <si>
    <t>Twist_UDI_13_i7</t>
  </si>
  <si>
    <t>Twist_UDI_14_i7</t>
  </si>
  <si>
    <t>Twist_UDI_15_i7</t>
  </si>
  <si>
    <t>Twist_UDI_16_i7</t>
  </si>
  <si>
    <t>Twist_UDI_plateA_A01_i7</t>
  </si>
  <si>
    <t>Twist_UDI_plateA_B01_i7</t>
  </si>
  <si>
    <t>Twist_UDI_plateA_C01_i7</t>
  </si>
  <si>
    <t>Twist_UDI_plateA_D01_i7</t>
  </si>
  <si>
    <t>Twist_UDI_plateA_E01_i7</t>
  </si>
  <si>
    <t>Twist_UDI_plateA_F01_i7</t>
  </si>
  <si>
    <t>Twist_UDI_plateA_G01_i7</t>
  </si>
  <si>
    <t>Twist_UDI_plateA_H01_i7</t>
  </si>
  <si>
    <t>Twist_UDI_plateA_A02_i7</t>
  </si>
  <si>
    <t>Twist_UDI_plateA_B02_i7</t>
  </si>
  <si>
    <t>Twist_UDI_plateA_C02_i7</t>
  </si>
  <si>
    <t>Twist_UDI_plateA_D02_i7</t>
  </si>
  <si>
    <t>Twist_UDI_plateA_E02_i7</t>
  </si>
  <si>
    <t>Twist_UDI_plateA_F02_i7</t>
  </si>
  <si>
    <t>Twist_UDI_plateA_G02_i7</t>
  </si>
  <si>
    <t>Twist_UDI_plateA_H02_i7</t>
  </si>
  <si>
    <t>Twist_UDI_plateA_A03_i7</t>
  </si>
  <si>
    <t>Twist_UDI_plateA_B03_i7</t>
  </si>
  <si>
    <t>Twist_UDI_plateA_C03_i7</t>
  </si>
  <si>
    <t>Twist_UDI_plateA_D03_i7</t>
  </si>
  <si>
    <t>Twist_UDI_plateA_E03_i7</t>
  </si>
  <si>
    <t>Twist_UDI_plateA_F03_i7</t>
  </si>
  <si>
    <t>Twist_UDI_plateA_G03_i7</t>
  </si>
  <si>
    <t>Twist_UDI_plateA_H03_i7</t>
  </si>
  <si>
    <t>Twist_UDI_plateA_A04_i7</t>
  </si>
  <si>
    <t>Twist_UDI_plateA_B04_i7</t>
  </si>
  <si>
    <t>Twist_UDI_plateA_C04_i7</t>
  </si>
  <si>
    <t>Twist_UDI_plateA_D04_i7</t>
  </si>
  <si>
    <t>Twist_UDI_plateA_E04_i7</t>
  </si>
  <si>
    <t>Twist_UDI_plateA_F04_i7</t>
  </si>
  <si>
    <t>Twist_UDI_plateA_G04_i7</t>
  </si>
  <si>
    <t>Twist_UDI_plateA_H04_i7</t>
  </si>
  <si>
    <t>Twist_UDI_plateA_A05_i7</t>
  </si>
  <si>
    <t>Twist_UDI_plateA_B05_i7</t>
  </si>
  <si>
    <t>Twist_UDI_plateA_C05_i7</t>
  </si>
  <si>
    <t>Twist_UDI_plateA_D05_i7</t>
  </si>
  <si>
    <t>Twist_UDI_plateA_E05_i7</t>
  </si>
  <si>
    <t>Twist_UDI_plateA_F05_i7</t>
  </si>
  <si>
    <t>Twist_UDI_plateA_G05_i7</t>
  </si>
  <si>
    <t>Twist_UDI_plateA_H05_i7</t>
  </si>
  <si>
    <t>Twist_UDI_plateA_A06_i7</t>
  </si>
  <si>
    <t>Twist_UDI_plateA_B06_i7</t>
  </si>
  <si>
    <t>Twist_UDI_plateA_C06_i7</t>
  </si>
  <si>
    <t>Twist_UDI_plateA_D06_i7</t>
  </si>
  <si>
    <t>Twist_UDI_plateA_E06_i7</t>
  </si>
  <si>
    <t>Twist_UDI_plateA_F06_i7</t>
  </si>
  <si>
    <t>Twist_UDI_plateA_G06_i7</t>
  </si>
  <si>
    <t>Twist_UDI_plateA_H06_i7</t>
  </si>
  <si>
    <t>Twist_UDI_plateA_A07_i7</t>
  </si>
  <si>
    <t>Twist_UDI_plateA_B07_i7</t>
  </si>
  <si>
    <t>Twist_UDI_plateA_C07_i7</t>
  </si>
  <si>
    <t>Twist_UDI_plateA_D07_i7</t>
  </si>
  <si>
    <t>Twist_UDI_plateA_E07_i7</t>
  </si>
  <si>
    <t>Twist_UDI_plateA_F07_i7</t>
  </si>
  <si>
    <t>Twist_UDI_plateA_G07_i7</t>
  </si>
  <si>
    <t>Twist_UDI_plateA_H07_i7</t>
  </si>
  <si>
    <t>Twist_UDI_plateA_A08_i7</t>
  </si>
  <si>
    <t>Twist_UDI_plateA_B08_i7</t>
  </si>
  <si>
    <t>Twist_UDI_plateA_C08_i7</t>
  </si>
  <si>
    <t>Twist_UDI_plateA_D08_i7</t>
  </si>
  <si>
    <t>Twist_UDI_plateA_E08_i7</t>
  </si>
  <si>
    <t>Twist_UDI_plateA_F08_i7</t>
  </si>
  <si>
    <t>Twist_UDI_plateA_G08_i7</t>
  </si>
  <si>
    <t>Twist_UDI_plateA_H08_i7</t>
  </si>
  <si>
    <t>Twist_UDI_plateA_A09_i7</t>
  </si>
  <si>
    <t>Twist_UDI_plateA_B09_i7</t>
  </si>
  <si>
    <t>Twist_UDI_plateA_C09_i7</t>
  </si>
  <si>
    <t>Twist_UDI_plateA_D09_i7</t>
  </si>
  <si>
    <t>Twist_UDI_plateA_E09_i7</t>
  </si>
  <si>
    <t>Twist_UDI_plateA_F09_i7</t>
  </si>
  <si>
    <t>Twist_UDI_plateA_G09_i7</t>
  </si>
  <si>
    <t>Twist_UDI_plateA_H09_i7</t>
  </si>
  <si>
    <t>Twist_UDI_plateA_A10_i7</t>
  </si>
  <si>
    <t>Twist_UDI_plateA_B10_i7</t>
  </si>
  <si>
    <t>Twist_UDI_plateA_C10_i7</t>
  </si>
  <si>
    <t>Twist_UDI_plateA_D10_i7</t>
  </si>
  <si>
    <t>Twist_UDI_plateA_E10_i7</t>
  </si>
  <si>
    <t>Twist_UDI_plateA_F10_i7</t>
  </si>
  <si>
    <t>Twist_UDI_plateA_G10_i7</t>
  </si>
  <si>
    <t>Twist_UDI_plateA_H10_i7</t>
  </si>
  <si>
    <t>Twist_UDI_plateA_A11_i7</t>
  </si>
  <si>
    <t>Twist_UDI_plateA_B11_i7</t>
  </si>
  <si>
    <t>Twist_UDI_plateA_C11_i7</t>
  </si>
  <si>
    <t>Twist_UDI_plateA_D11_i7</t>
  </si>
  <si>
    <t>Twist_UDI_plateA_E11_i7</t>
  </si>
  <si>
    <t>Twist_UDI_plateA_F11_i7</t>
  </si>
  <si>
    <t>Twist_UDI_plateA_G11_i7</t>
  </si>
  <si>
    <t>Twist_UDI_plateA_H11_i7</t>
  </si>
  <si>
    <t>Twist_UDI_plateA_A12_i7</t>
  </si>
  <si>
    <t>Twist_UDI_plateA_B12_i7</t>
  </si>
  <si>
    <t>Twist_UDI_plateA_C12_i7</t>
  </si>
  <si>
    <t>Twist_UDI_plateA_D12_i7</t>
  </si>
  <si>
    <t>Twist_UDI_plateA_E12_i7</t>
  </si>
  <si>
    <t>Twist_UDI_plateA_F12_i7</t>
  </si>
  <si>
    <t>Twist_UDI_plateA_G12_i7</t>
  </si>
  <si>
    <t>Twist_UDI_plateA_H12_i7</t>
  </si>
  <si>
    <t>Twist_UDI_plateB_A01_i7</t>
  </si>
  <si>
    <t>Twist_UDI_plateB_B01_i7</t>
  </si>
  <si>
    <t>Twist_UDI_plateB_C01_i7</t>
  </si>
  <si>
    <t>Twist_UDI_plateB_D01_i7</t>
  </si>
  <si>
    <t>Twist_UDI_plateB_E01_i7</t>
  </si>
  <si>
    <t>Twist_UDI_plateB_F01_i7</t>
  </si>
  <si>
    <t>Twist_UDI_plateB_G01_i7</t>
  </si>
  <si>
    <t>Twist_UDI_plateB_H01_i7</t>
  </si>
  <si>
    <t>Twist_UDI_plateB_A02_i7</t>
  </si>
  <si>
    <t>Twist_UDI_plateB_B02_i7</t>
  </si>
  <si>
    <t>Twist_UDI_plateB_C02_i7</t>
  </si>
  <si>
    <t>Twist_UDI_plateB_D02_i7</t>
  </si>
  <si>
    <t>Twist_UDI_plateB_E02_i7</t>
  </si>
  <si>
    <t>Twist_UDI_plateB_F02_i7</t>
  </si>
  <si>
    <t>Twist_UDI_plateB_G02_i7</t>
  </si>
  <si>
    <t>Twist_UDI_plateB_H02_i7</t>
  </si>
  <si>
    <t>Twist_UDI_plateB_A03_i7</t>
  </si>
  <si>
    <t>Twist_UDI_plateB_B03_i7</t>
  </si>
  <si>
    <t>Twist_UDI_plateB_C03_i7</t>
  </si>
  <si>
    <t>Twist_UDI_plateB_D03_i7</t>
  </si>
  <si>
    <t>Twist_UDI_plateB_E03_i7</t>
  </si>
  <si>
    <t>Twist_UDI_plateB_F03_i7</t>
  </si>
  <si>
    <t>Twist_UDI_plateB_G03_i7</t>
  </si>
  <si>
    <t>Twist_UDI_plateB_H03_i7</t>
  </si>
  <si>
    <t>Twist_UDI_plateB_A04_i7</t>
  </si>
  <si>
    <t>Twist_UDI_plateB_B04_i7</t>
  </si>
  <si>
    <t>Twist_UDI_plateB_C04_i7</t>
  </si>
  <si>
    <t>Twist_UDI_plateB_D04_i7</t>
  </si>
  <si>
    <t>Twist_UDI_plateB_E04_i7</t>
  </si>
  <si>
    <t>Twist_UDI_plateB_F04_i7</t>
  </si>
  <si>
    <t>Twist_UDI_plateB_G04_i7</t>
  </si>
  <si>
    <t>Twist_UDI_plateB_H04_i7</t>
  </si>
  <si>
    <t>Twist_UDI_plateB_A05_i7</t>
  </si>
  <si>
    <t>Twist_UDI_plateB_B05_i7</t>
  </si>
  <si>
    <t>Twist_UDI_plateB_C05_i7</t>
  </si>
  <si>
    <t>Twist_UDI_plateB_D05_i7</t>
  </si>
  <si>
    <t>Twist_UDI_plateB_E05_i7</t>
  </si>
  <si>
    <t>Twist_UDI_plateB_F05_i7</t>
  </si>
  <si>
    <t>Twist_UDI_plateB_G05_i7</t>
  </si>
  <si>
    <t>Twist_UDI_plateB_H05_i7</t>
  </si>
  <si>
    <t>Twist_UDI_plateB_A06_i7</t>
  </si>
  <si>
    <t>Twist_UDI_plateB_B06_i7</t>
  </si>
  <si>
    <t>Twist_UDI_plateB_C06_i7</t>
  </si>
  <si>
    <t>Twist_UDI_plateB_D06_i7</t>
  </si>
  <si>
    <t>Twist_UDI_plateB_E06_i7</t>
  </si>
  <si>
    <t>Twist_UDI_plateB_F06_i7</t>
  </si>
  <si>
    <t>Twist_UDI_plateB_G06_i7</t>
  </si>
  <si>
    <t>Twist_UDI_plateB_H06_i7</t>
  </si>
  <si>
    <t>Twist_UDI_plateB_A07_i7</t>
  </si>
  <si>
    <t>Twist_UDI_plateB_B07_i7</t>
  </si>
  <si>
    <t>Twist_UDI_plateB_C07_i7</t>
  </si>
  <si>
    <t>Twist_UDI_plateB_D07_i7</t>
  </si>
  <si>
    <t>Twist_UDI_plateB_E07_i7</t>
  </si>
  <si>
    <t>Twist_UDI_plateB_F07_i7</t>
  </si>
  <si>
    <t>Twist_UDI_plateB_G07_i7</t>
  </si>
  <si>
    <t>Twist_UDI_plateB_H07_i7</t>
  </si>
  <si>
    <t>Twist_UDI_plateB_A08_i7</t>
  </si>
  <si>
    <t>Twist_UDI_plateB_B08_i7</t>
  </si>
  <si>
    <t>Twist_UDI_plateB_C08_i7</t>
  </si>
  <si>
    <t>Twist_UDI_plateB_D08_i7</t>
  </si>
  <si>
    <t>Twist_UDI_plateB_E08_i7</t>
  </si>
  <si>
    <t>Twist_UDI_plateB_F08_i7</t>
  </si>
  <si>
    <t>Twist_UDI_plateB_G08_i7</t>
  </si>
  <si>
    <t>Twist_UDI_plateB_H08_i7</t>
  </si>
  <si>
    <t>Twist_UDI_plateB_A09_i7</t>
  </si>
  <si>
    <t>Twist_UDI_plateB_B09_i7</t>
  </si>
  <si>
    <t>Twist_UDI_plateB_C09_i7</t>
  </si>
  <si>
    <t>Twist_UDI_plateB_D09_i7</t>
  </si>
  <si>
    <t>Twist_UDI_plateB_E09_i7</t>
  </si>
  <si>
    <t>Twist_UDI_plateB_F09_i7</t>
  </si>
  <si>
    <t>Twist_UDI_plateB_G09_i7</t>
  </si>
  <si>
    <t>Twist_UDI_plateB_H09_i7</t>
  </si>
  <si>
    <t>Twist_UDI_plateB_A10_i7</t>
  </si>
  <si>
    <t>Twist_UDI_plateB_B10_i7</t>
  </si>
  <si>
    <t>Twist_UDI_plateB_C10_i7</t>
  </si>
  <si>
    <t>Twist_UDI_plateB_D10_i7</t>
  </si>
  <si>
    <t>Twist_UDI_plateB_E10_i7</t>
  </si>
  <si>
    <t>Twist_UDI_plateB_F10_i7</t>
  </si>
  <si>
    <t>Twist_UDI_plateB_G10_i7</t>
  </si>
  <si>
    <t>Twist_UDI_plateB_H10_i7</t>
  </si>
  <si>
    <t>Twist_UDI_plateB_A11_i7</t>
  </si>
  <si>
    <t>Twist_UDI_plateB_B11_i7</t>
  </si>
  <si>
    <t>Twist_UDI_plateB_C11_i7</t>
  </si>
  <si>
    <t>Twist_UDI_plateB_D11_i7</t>
  </si>
  <si>
    <t>Twist_UDI_plateB_E11_i7</t>
  </si>
  <si>
    <t>Twist_UDI_plateB_F11_i7</t>
  </si>
  <si>
    <t>Twist_UDI_plateB_G11_i7</t>
  </si>
  <si>
    <t>Twist_UDI_plateB_H11_i7</t>
  </si>
  <si>
    <t>Twist_UDI_plateB_A12_i7</t>
  </si>
  <si>
    <t>Twist_UDI_plateB_B12_i7</t>
  </si>
  <si>
    <t>Twist_UDI_plateB_C12_i7</t>
  </si>
  <si>
    <t>Twist_UDI_plateB_D12_i7</t>
  </si>
  <si>
    <t>Twist_UDI_plateB_E12_i7</t>
  </si>
  <si>
    <t>Twist_UDI_plateB_F12_i7</t>
  </si>
  <si>
    <t>Twist_UDI_plateB_G12_i7</t>
  </si>
  <si>
    <t>Twist_UDI_plateB_H12_i7</t>
  </si>
  <si>
    <t>Twist_UDI_plateC_A01_i7</t>
  </si>
  <si>
    <t>Twist_UDI_plateC_B01_i7</t>
  </si>
  <si>
    <t>Twist_UDI_plateC_C01_i7</t>
  </si>
  <si>
    <t>Twist_UDI_plateC_D01_i7</t>
  </si>
  <si>
    <t>Twist_UDI_plateC_E01_i7</t>
  </si>
  <si>
    <t>Twist_UDI_plateC_F01_i7</t>
  </si>
  <si>
    <t>Twist_UDI_plateC_G01_i7</t>
  </si>
  <si>
    <t>Twist_UDI_plateC_H01_i7</t>
  </si>
  <si>
    <t>Twist_UDI_plateC_A02_i7</t>
  </si>
  <si>
    <t>Twist_UDI_plateC_B02_i7</t>
  </si>
  <si>
    <t>Twist_UDI_plateC_C02_i7</t>
  </si>
  <si>
    <t>Twist_UDI_plateC_D02_i7</t>
  </si>
  <si>
    <t>Twist_UDI_plateC_E02_i7</t>
  </si>
  <si>
    <t>Twist_UDI_plateC_F02_i7</t>
  </si>
  <si>
    <t>Twist_UDI_plateC_G02_i7</t>
  </si>
  <si>
    <t>Twist_UDI_plateC_H02_i7</t>
  </si>
  <si>
    <t>Twist_UDI_plateC_A03_i7</t>
  </si>
  <si>
    <t>Twist_UDI_plateC_B03_i7</t>
  </si>
  <si>
    <t>Twist_UDI_plateC_C03_i7</t>
  </si>
  <si>
    <t>Twist_UDI_plateC_D03_i7</t>
  </si>
  <si>
    <t>Twist_UDI_plateC_E03_i7</t>
  </si>
  <si>
    <t>Twist_UDI_plateC_F03_i7</t>
  </si>
  <si>
    <t>Twist_UDI_plateC_G03_i7</t>
  </si>
  <si>
    <t>Twist_UDI_plateC_H03_i7</t>
  </si>
  <si>
    <t>Twist_UDI_plateC_A04_i7</t>
  </si>
  <si>
    <t>Twist_UDI_plateC_B04_i7</t>
  </si>
  <si>
    <t>Twist_UDI_plateC_C04_i7</t>
  </si>
  <si>
    <t>Twist_UDI_plateC_D04_i7</t>
  </si>
  <si>
    <t>Twist_UDI_plateC_E04_i7</t>
  </si>
  <si>
    <t>Twist_UDI_plateC_F04_i7</t>
  </si>
  <si>
    <t>Twist_UDI_plateC_G04_i7</t>
  </si>
  <si>
    <t>Twist_UDI_plateC_H04_i7</t>
  </si>
  <si>
    <t>Twist_UDI_plateC_A05_i7</t>
  </si>
  <si>
    <t>Twist_UDI_plateC_B05_i7</t>
  </si>
  <si>
    <t>Twist_UDI_plateC_C05_i7</t>
  </si>
  <si>
    <t>Twist_UDI_plateC_D05_i7</t>
  </si>
  <si>
    <t>Twist_UDI_plateC_E05_i7</t>
  </si>
  <si>
    <t>Twist_UDI_plateC_F05_i7</t>
  </si>
  <si>
    <t>Twist_UDI_plateC_G05_i7</t>
  </si>
  <si>
    <t>Twist_UDI_plateC_H05_i7</t>
  </si>
  <si>
    <t>Twist_UDI_plateC_A06_i7</t>
  </si>
  <si>
    <t>Twist_UDI_plateC_B06_i7</t>
  </si>
  <si>
    <t>Twist_UDI_plateC_C06_i7</t>
  </si>
  <si>
    <t>Twist_UDI_plateC_D06_i7</t>
  </si>
  <si>
    <t>Twist_UDI_plateC_E06_i7</t>
  </si>
  <si>
    <t>Twist_UDI_plateC_F06_i7</t>
  </si>
  <si>
    <t>Twist_UDI_plateC_G06_i7</t>
  </si>
  <si>
    <t>Twist_UDI_plateC_H06_i7</t>
  </si>
  <si>
    <t>Twist_UDI_plateC_A07_i7</t>
  </si>
  <si>
    <t>Twist_UDI_plateC_B07_i7</t>
  </si>
  <si>
    <t>Twist_UDI_plateC_C07_i7</t>
  </si>
  <si>
    <t>Twist_UDI_plateC_D07_i7</t>
  </si>
  <si>
    <t>Twist_UDI_plateC_E07_i7</t>
  </si>
  <si>
    <t>Twist_UDI_plateC_F07_i7</t>
  </si>
  <si>
    <t>Twist_UDI_plateC_G07_i7</t>
  </si>
  <si>
    <t>Twist_UDI_plateC_H07_i7</t>
  </si>
  <si>
    <t>Twist_UDI_plateC_A08_i7</t>
  </si>
  <si>
    <t>Twist_UDI_plateC_B08_i7</t>
  </si>
  <si>
    <t>Twist_UDI_plateC_C08_i7</t>
  </si>
  <si>
    <t>Twist_UDI_plateC_D08_i7</t>
  </si>
  <si>
    <t>Twist_UDI_plateC_E08_i7</t>
  </si>
  <si>
    <t>Twist_UDI_plateC_F08_i7</t>
  </si>
  <si>
    <t>Twist_UDI_plateC_G08_i7</t>
  </si>
  <si>
    <t>Twist_UDI_plateC_H08_i7</t>
  </si>
  <si>
    <t>Twist_UDI_plateC_A09_i7</t>
  </si>
  <si>
    <t>Twist_UDI_plateC_B09_i7</t>
  </si>
  <si>
    <t>Twist_UDI_plateC_C09_i7</t>
  </si>
  <si>
    <t>Twist_UDI_plateC_D09_i7</t>
  </si>
  <si>
    <t>Twist_UDI_plateC_E09_i7</t>
  </si>
  <si>
    <t>Twist_UDI_plateC_F09_i7</t>
  </si>
  <si>
    <t>Twist_UDI_plateC_G09_i7</t>
  </si>
  <si>
    <t>Twist_UDI_plateC_H09_i7</t>
  </si>
  <si>
    <t>Twist_UDI_plateC_A10_i7</t>
  </si>
  <si>
    <t>Twist_UDI_plateC_B10_i7</t>
  </si>
  <si>
    <t>Twist_UDI_plateC_C10_i7</t>
  </si>
  <si>
    <t>Twist_UDI_plateC_D10_i7</t>
  </si>
  <si>
    <t>Twist_UDI_plateC_E10_i7</t>
  </si>
  <si>
    <t>Twist_UDI_plateC_F10_i7</t>
  </si>
  <si>
    <t>Twist_UDI_plateC_G10_i7</t>
  </si>
  <si>
    <t>Twist_UDI_plateC_H10_i7</t>
  </si>
  <si>
    <t>Twist_UDI_plateC_A11_i7</t>
  </si>
  <si>
    <t>Twist_UDI_plateC_B11_i7</t>
  </si>
  <si>
    <t>Twist_UDI_plateC_C11_i7</t>
  </si>
  <si>
    <t>Twist_UDI_plateC_D11_i7</t>
  </si>
  <si>
    <t>Twist_UDI_plateC_E11_i7</t>
  </si>
  <si>
    <t>Twist_UDI_plateC_F11_i7</t>
  </si>
  <si>
    <t>Twist_UDI_plateC_G11_i7</t>
  </si>
  <si>
    <t>Twist_UDI_plateC_H11_i7</t>
  </si>
  <si>
    <t>Twist_UDI_plateC_A12_i7</t>
  </si>
  <si>
    <t>Twist_UDI_plateC_B12_i7</t>
  </si>
  <si>
    <t>Twist_UDI_plateC_C12_i7</t>
  </si>
  <si>
    <t>Twist_UDI_plateC_D12_i7</t>
  </si>
  <si>
    <t>Twist_UDI_plateC_E12_i7</t>
  </si>
  <si>
    <t>Twist_UDI_plateC_F12_i7</t>
  </si>
  <si>
    <t>Twist_UDI_plateC_G12_i7</t>
  </si>
  <si>
    <t>Twist_UDI_plateC_H12_i7</t>
  </si>
  <si>
    <t>Twist_UDI_plateD_A01_i7</t>
  </si>
  <si>
    <t>Twist_UDI_plateD_B01_i7</t>
  </si>
  <si>
    <t>Twist_UDI_plateD_C01_i7</t>
  </si>
  <si>
    <t>Twist_UDI_plateD_D01_i7</t>
  </si>
  <si>
    <t>Twist_UDI_plateD_E01_i7</t>
  </si>
  <si>
    <t>Twist_UDI_plateD_F01_i7</t>
  </si>
  <si>
    <t>Twist_UDI_plateD_G01_i7</t>
  </si>
  <si>
    <t>Twist_UDI_plateD_H01_i7</t>
  </si>
  <si>
    <t>Twist_UDI_plateD_A02_i7</t>
  </si>
  <si>
    <t>Twist_UDI_plateD_B02_i7</t>
  </si>
  <si>
    <t>Twist_UDI_plateD_C02_i7</t>
  </si>
  <si>
    <t>Twist_UDI_plateD_D02_i7</t>
  </si>
  <si>
    <t>Twist_UDI_plateD_E02_i7</t>
  </si>
  <si>
    <t>Twist_UDI_plateD_F02_i7</t>
  </si>
  <si>
    <t>Twist_UDI_plateD_G02_i7</t>
  </si>
  <si>
    <t>Twist_UDI_plateD_H02_i7</t>
  </si>
  <si>
    <t>Twist_UDI_plateD_A03_i7</t>
  </si>
  <si>
    <t>Twist_UDI_plateD_B03_i7</t>
  </si>
  <si>
    <t>Twist_UDI_plateD_C03_i7</t>
  </si>
  <si>
    <t>Twist_UDI_plateD_D03_i7</t>
  </si>
  <si>
    <t>Twist_UDI_plateD_E03_i7</t>
  </si>
  <si>
    <t>Twist_UDI_plateD_F03_i7</t>
  </si>
  <si>
    <t>Twist_UDI_plateD_G03_i7</t>
  </si>
  <si>
    <t>Twist_UDI_plateD_H03_i7</t>
  </si>
  <si>
    <t>Twist_UDI_plateD_A04_i7</t>
  </si>
  <si>
    <t>Twist_UDI_plateD_B04_i7</t>
  </si>
  <si>
    <t>Twist_UDI_plateD_C04_i7</t>
  </si>
  <si>
    <t>Twist_UDI_plateD_D04_i7</t>
  </si>
  <si>
    <t>Twist_UDI_plateD_E04_i7</t>
  </si>
  <si>
    <t>Twist_UDI_plateD_F04_i7</t>
  </si>
  <si>
    <t>Twist_UDI_plateD_G04_i7</t>
  </si>
  <si>
    <t>Twist_UDI_plateD_H04_i7</t>
  </si>
  <si>
    <t>Twist_UDI_plateD_A05_i7</t>
  </si>
  <si>
    <t>Twist_UDI_plateD_B05_i7</t>
  </si>
  <si>
    <t>Twist_UDI_plateD_C05_i7</t>
  </si>
  <si>
    <t>Twist_UDI_plateD_D05_i7</t>
  </si>
  <si>
    <t>Twist_UDI_plateD_E05_i7</t>
  </si>
  <si>
    <t>Twist_UDI_plateD_F05_i7</t>
  </si>
  <si>
    <t>Twist_UDI_plateD_G05_i7</t>
  </si>
  <si>
    <t>Twist_UDI_plateD_H05_i7</t>
  </si>
  <si>
    <t>Twist_UDI_plateD_A06_i7</t>
  </si>
  <si>
    <t>Twist_UDI_plateD_B06_i7</t>
  </si>
  <si>
    <t>Twist_UDI_plateD_C06_i7</t>
  </si>
  <si>
    <t>Twist_UDI_plateD_D06_i7</t>
  </si>
  <si>
    <t>Twist_UDI_plateD_E06_i7</t>
  </si>
  <si>
    <t>Twist_UDI_plateD_F06_i7</t>
  </si>
  <si>
    <t>Twist_UDI_plateD_G06_i7</t>
  </si>
  <si>
    <t>Twist_UDI_plateD_H06_i7</t>
  </si>
  <si>
    <t>Twist_UDI_plateD_A07_i7</t>
  </si>
  <si>
    <t>Twist_UDI_plateD_B07_i7</t>
  </si>
  <si>
    <t>Twist_UDI_plateD_C07_i7</t>
  </si>
  <si>
    <t>Twist_UDI_plateD_D07_i7</t>
  </si>
  <si>
    <t>Twist_UDI_plateD_E07_i7</t>
  </si>
  <si>
    <t>Twist_UDI_plateD_F07_i7</t>
  </si>
  <si>
    <t>Twist_UDI_plateD_G07_i7</t>
  </si>
  <si>
    <t>Twist_UDI_plateD_H07_i7</t>
  </si>
  <si>
    <t>Twist_UDI_plateD_A08_i7</t>
  </si>
  <si>
    <t>Twist_UDI_plateD_B08_i7</t>
  </si>
  <si>
    <t>Twist_UDI_plateD_C08_i7</t>
  </si>
  <si>
    <t>Twist_UDI_plateD_D08_i7</t>
  </si>
  <si>
    <t>Twist_UDI_plateD_E08_i7</t>
  </si>
  <si>
    <t>Twist_UDI_plateD_F08_i7</t>
  </si>
  <si>
    <t>Twist_UDI_plateD_G08_i7</t>
  </si>
  <si>
    <t>Twist_UDI_plateD_H08_i7</t>
  </si>
  <si>
    <t>Twist_UDI_plateD_A09_i7</t>
  </si>
  <si>
    <t>Twist_UDI_plateD_B09_i7</t>
  </si>
  <si>
    <t>Twist_UDI_plateD_C09_i7</t>
  </si>
  <si>
    <t>Twist_UDI_plateD_D09_i7</t>
  </si>
  <si>
    <t>Twist_UDI_plateD_E09_i7</t>
  </si>
  <si>
    <t>Twist_UDI_plateD_F09_i7</t>
  </si>
  <si>
    <t>Twist_UDI_plateD_G09_i7</t>
  </si>
  <si>
    <t>Twist_UDI_plateD_H09_i7</t>
  </si>
  <si>
    <t>Twist_UDI_plateD_A10_i7</t>
  </si>
  <si>
    <t>Twist_UDI_plateD_B10_i7</t>
  </si>
  <si>
    <t>Twist_UDI_plateD_C10_i7</t>
  </si>
  <si>
    <t>Twist_UDI_plateD_D10_i7</t>
  </si>
  <si>
    <t>Twist_UDI_plateD_E10_i7</t>
  </si>
  <si>
    <t>Twist_UDI_plateD_F10_i7</t>
  </si>
  <si>
    <t>Twist_UDI_plateD_G10_i7</t>
  </si>
  <si>
    <t>Twist_UDI_plateD_H10_i7</t>
  </si>
  <si>
    <t>Twist_UDI_plateD_A11_i7</t>
  </si>
  <si>
    <t>Twist_UDI_plateD_B11_i7</t>
  </si>
  <si>
    <t>Twist_UDI_plateD_C11_i7</t>
  </si>
  <si>
    <t>Twist_UDI_plateD_D11_i7</t>
  </si>
  <si>
    <t>Twist_UDI_plateD_E11_i7</t>
  </si>
  <si>
    <t>Twist_UDI_plateD_F11_i7</t>
  </si>
  <si>
    <t>Twist_UDI_plateD_G11_i7</t>
  </si>
  <si>
    <t>Twist_UDI_plateD_H11_i7</t>
  </si>
  <si>
    <t>Twist_UDI_plateD_A12_i7</t>
  </si>
  <si>
    <t>Twist_UDI_plateD_B12_i7</t>
  </si>
  <si>
    <t>Twist_UDI_plateD_C12_i7</t>
  </si>
  <si>
    <t>Twist_UDI_plateD_D12_i7</t>
  </si>
  <si>
    <t>Twist_UDI_plateD_E12_i7</t>
  </si>
  <si>
    <t>Twist_UDI_plateD_F12_i7</t>
  </si>
  <si>
    <t>Twist_UDI_plateD_G12_i7</t>
  </si>
  <si>
    <t>Twist_UDI_plateD_H12_i7</t>
  </si>
  <si>
    <t>CUTANA_i701</t>
  </si>
  <si>
    <t>CUTANA_i702</t>
  </si>
  <si>
    <t>CUTANA_i703</t>
  </si>
  <si>
    <t>CUTANA_i704</t>
  </si>
  <si>
    <t>CUTANA_i705</t>
  </si>
  <si>
    <t>CUTANA_i706</t>
  </si>
  <si>
    <t>CUTANA_i707</t>
  </si>
  <si>
    <t>CUTANA_i708</t>
  </si>
  <si>
    <t>CUTANA_i709</t>
  </si>
  <si>
    <t>CUTANA_i710</t>
  </si>
  <si>
    <t>CUTANA_i711</t>
  </si>
  <si>
    <t>CUTANA_i712</t>
  </si>
  <si>
    <t>i7QDIY001</t>
  </si>
  <si>
    <t>i7QDIY002</t>
  </si>
  <si>
    <t>i7QDIY003</t>
  </si>
  <si>
    <t>i7QDIY004</t>
  </si>
  <si>
    <t>i7QDIY005</t>
  </si>
  <si>
    <t>i7QDIY006</t>
  </si>
  <si>
    <t>i7QDIY007</t>
  </si>
  <si>
    <t>i7QDIY008</t>
  </si>
  <si>
    <t>i7QDIY009</t>
  </si>
  <si>
    <t>i7QDIY010</t>
  </si>
  <si>
    <t>i7QDIY011</t>
  </si>
  <si>
    <t>i7QDIY012</t>
  </si>
  <si>
    <t>i7QDIY013</t>
  </si>
  <si>
    <t>i7QDIY014</t>
  </si>
  <si>
    <t>i7QDIY015</t>
  </si>
  <si>
    <t>i7QDIY016</t>
  </si>
  <si>
    <t>i7QDIY017</t>
  </si>
  <si>
    <t>i7QDIY018</t>
  </si>
  <si>
    <t>i7QDIY019</t>
  </si>
  <si>
    <t>i7QDIY020</t>
  </si>
  <si>
    <t>i7QDIY021</t>
  </si>
  <si>
    <t>i7QDIY022</t>
  </si>
  <si>
    <t>i7QDIY023</t>
  </si>
  <si>
    <t>i7QDIY024</t>
  </si>
  <si>
    <t>i7QDIY025</t>
  </si>
  <si>
    <t>i7QDIY026</t>
  </si>
  <si>
    <t>i7QDIY027</t>
  </si>
  <si>
    <t>i7QDIY028</t>
  </si>
  <si>
    <t>i7QDIY029</t>
  </si>
  <si>
    <t>i7QDIY030</t>
  </si>
  <si>
    <t>i7QDIY031</t>
  </si>
  <si>
    <t>i7QDIY032</t>
  </si>
  <si>
    <t>i7QDIY033</t>
  </si>
  <si>
    <t>i7QDIY034</t>
  </si>
  <si>
    <t>i7QDIY035</t>
  </si>
  <si>
    <t>i7QDIY036</t>
  </si>
  <si>
    <t>i7QDIY037</t>
  </si>
  <si>
    <t>i7QDIY038</t>
  </si>
  <si>
    <t>i7QDIY039</t>
  </si>
  <si>
    <t>i7QDIY040</t>
  </si>
  <si>
    <t>i7QDIY041</t>
  </si>
  <si>
    <t>i7QDIY042</t>
  </si>
  <si>
    <t>i7QDIY043</t>
  </si>
  <si>
    <t>i7QDIY044</t>
  </si>
  <si>
    <t>i7QDIY045</t>
  </si>
  <si>
    <t>i7QDIY046</t>
  </si>
  <si>
    <t>i7QDIY047</t>
  </si>
  <si>
    <t>i7QDIY048</t>
  </si>
  <si>
    <t>i7QDIY049</t>
  </si>
  <si>
    <t>i7QDIY050</t>
  </si>
  <si>
    <t>i7QDIY051</t>
  </si>
  <si>
    <t>i7QDIY052</t>
  </si>
  <si>
    <t>i7QDIY053</t>
  </si>
  <si>
    <t>i7QDIY054</t>
  </si>
  <si>
    <t>i7QDIY055</t>
  </si>
  <si>
    <t>i7QDIY056</t>
  </si>
  <si>
    <t>i7QDIY057</t>
  </si>
  <si>
    <t>i7QDIY058</t>
  </si>
  <si>
    <t>i7QDIY059</t>
  </si>
  <si>
    <t>i7QDIY060</t>
  </si>
  <si>
    <t>i7QDIY061</t>
  </si>
  <si>
    <t>i7QDIY062</t>
  </si>
  <si>
    <t>i7QDIY063</t>
  </si>
  <si>
    <t>i7QDIY064</t>
  </si>
  <si>
    <t>i7QDIY065</t>
  </si>
  <si>
    <t>i7QDIY066</t>
  </si>
  <si>
    <t>i7QDIY067</t>
  </si>
  <si>
    <t>i7QDIY068</t>
  </si>
  <si>
    <t>i7QDIY069</t>
  </si>
  <si>
    <t>i7QDIY070</t>
  </si>
  <si>
    <t>i7QDIY071</t>
  </si>
  <si>
    <t>i7QDIY072</t>
  </si>
  <si>
    <t>i7QDIY073</t>
  </si>
  <si>
    <t>i7QDIY074</t>
  </si>
  <si>
    <t>i7QDIY075</t>
  </si>
  <si>
    <t>i7QDIY076</t>
  </si>
  <si>
    <t>i7QDIY077</t>
  </si>
  <si>
    <t>i7QDIY078</t>
  </si>
  <si>
    <t>i7QDIY079</t>
  </si>
  <si>
    <t>i7QDIY080</t>
  </si>
  <si>
    <t>i7QDIY081</t>
  </si>
  <si>
    <t>i7QDIY082</t>
  </si>
  <si>
    <t>i7QDIY083</t>
  </si>
  <si>
    <t>i7QDIY084</t>
  </si>
  <si>
    <t>i7QDIY085</t>
  </si>
  <si>
    <t>i7QDIY086</t>
  </si>
  <si>
    <t>i7QDIY087</t>
  </si>
  <si>
    <t>i7QDIY088</t>
  </si>
  <si>
    <t>i7QDIY089</t>
  </si>
  <si>
    <t>i7QDIY090</t>
  </si>
  <si>
    <t>i7QDIY091</t>
  </si>
  <si>
    <t>i7QDIY092</t>
  </si>
  <si>
    <t>i7QDIY093</t>
  </si>
  <si>
    <t>i7QDIY094</t>
  </si>
  <si>
    <t>i7QDIY095</t>
  </si>
  <si>
    <t>i7QDIY096</t>
  </si>
  <si>
    <t>ModC701</t>
  </si>
  <si>
    <t>ModC702</t>
  </si>
  <si>
    <t>ModC703</t>
  </si>
  <si>
    <t>ModC704</t>
  </si>
  <si>
    <t>ModC705</t>
  </si>
  <si>
    <t>ModC706</t>
  </si>
  <si>
    <t>ModC707</t>
  </si>
  <si>
    <t>ModC708</t>
  </si>
  <si>
    <t>ModC709</t>
  </si>
  <si>
    <t>ModC710</t>
  </si>
  <si>
    <t>ModC711</t>
  </si>
  <si>
    <t>ModC712</t>
  </si>
  <si>
    <t>ModC713</t>
  </si>
  <si>
    <t>ModC714</t>
  </si>
  <si>
    <t>ModC715</t>
  </si>
  <si>
    <t>ModC716</t>
  </si>
  <si>
    <t>ModC717</t>
  </si>
  <si>
    <t>ModC718</t>
  </si>
  <si>
    <t>ModC719</t>
  </si>
  <si>
    <t>ModC720</t>
  </si>
  <si>
    <t>ModC721</t>
  </si>
  <si>
    <t>ModC722</t>
  </si>
  <si>
    <t>ModC723</t>
  </si>
  <si>
    <t>ModC724</t>
  </si>
  <si>
    <t>U001_i7</t>
  </si>
  <si>
    <t>U002_i7</t>
  </si>
  <si>
    <t>U003_i7</t>
  </si>
  <si>
    <t>U004_i7</t>
  </si>
  <si>
    <t>U005_i7</t>
  </si>
  <si>
    <t>U006_i7</t>
  </si>
  <si>
    <t>U007_i7</t>
  </si>
  <si>
    <t>U008_i7</t>
  </si>
  <si>
    <t>U009_i7</t>
  </si>
  <si>
    <t>U010_i7</t>
  </si>
  <si>
    <t>U011_i7</t>
  </si>
  <si>
    <t>U012_i7</t>
  </si>
  <si>
    <t>U013_i7</t>
  </si>
  <si>
    <t>U014_i7</t>
  </si>
  <si>
    <t>U015_i7</t>
  </si>
  <si>
    <t>U016_i7</t>
  </si>
  <si>
    <t>U017_i7</t>
  </si>
  <si>
    <t>U018_i7</t>
  </si>
  <si>
    <t>U019_i7</t>
  </si>
  <si>
    <t>U020_i7</t>
  </si>
  <si>
    <t>U021_i7</t>
  </si>
  <si>
    <t>U022_i7</t>
  </si>
  <si>
    <t>U023_i7</t>
  </si>
  <si>
    <t>U024_i7</t>
  </si>
  <si>
    <t>U025_i7</t>
  </si>
  <si>
    <t>U026_i7</t>
  </si>
  <si>
    <t>U027_i7</t>
  </si>
  <si>
    <t>U028_i7</t>
  </si>
  <si>
    <t>U029_i7</t>
  </si>
  <si>
    <t>U030_i7</t>
  </si>
  <si>
    <t>U031_i7</t>
  </si>
  <si>
    <t>U032_i7</t>
  </si>
  <si>
    <t>U033_i7</t>
  </si>
  <si>
    <t>U034_i7</t>
  </si>
  <si>
    <t>U035_i7</t>
  </si>
  <si>
    <t>U036_i7</t>
  </si>
  <si>
    <t>U037_i7</t>
  </si>
  <si>
    <t>U038_i7</t>
  </si>
  <si>
    <t>U039_i7</t>
  </si>
  <si>
    <t>U040_i7</t>
  </si>
  <si>
    <t>U041_i7</t>
  </si>
  <si>
    <t>U042_i7</t>
  </si>
  <si>
    <t>U043_i7</t>
  </si>
  <si>
    <t>U044_i7</t>
  </si>
  <si>
    <t>U045_i7</t>
  </si>
  <si>
    <t>U046_i7</t>
  </si>
  <si>
    <t>U047_i7</t>
  </si>
  <si>
    <t>U048_i7</t>
  </si>
  <si>
    <t>U049_i7</t>
  </si>
  <si>
    <t>U050_i7</t>
  </si>
  <si>
    <t>U051_i7</t>
  </si>
  <si>
    <t>U052_i7</t>
  </si>
  <si>
    <t>U053_i7</t>
  </si>
  <si>
    <t>U054_i7</t>
  </si>
  <si>
    <t>U055_i7</t>
  </si>
  <si>
    <t>U056_i7</t>
  </si>
  <si>
    <t>U057_i7</t>
  </si>
  <si>
    <t>U058_i7</t>
  </si>
  <si>
    <t>U059_i7</t>
  </si>
  <si>
    <t>U060_i7</t>
  </si>
  <si>
    <t>U061_i7</t>
  </si>
  <si>
    <t>U062_i7</t>
  </si>
  <si>
    <t>U063_i7</t>
  </si>
  <si>
    <t>U064_i7</t>
  </si>
  <si>
    <t>U065_i7</t>
  </si>
  <si>
    <t>U066_i7</t>
  </si>
  <si>
    <t>U067_i7</t>
  </si>
  <si>
    <t>U068_i7</t>
  </si>
  <si>
    <t>U069_i7</t>
  </si>
  <si>
    <t>U070_i7</t>
  </si>
  <si>
    <t>U071_i7</t>
  </si>
  <si>
    <t>U072_i7</t>
  </si>
  <si>
    <t>U073_i7</t>
  </si>
  <si>
    <t>U074_i7</t>
  </si>
  <si>
    <t>U075_i7</t>
  </si>
  <si>
    <t>U076_i7</t>
  </si>
  <si>
    <t>U077_i7</t>
  </si>
  <si>
    <t>U078_i7</t>
  </si>
  <si>
    <t>U079_i7</t>
  </si>
  <si>
    <t>U080_i7</t>
  </si>
  <si>
    <t>U081_i7</t>
  </si>
  <si>
    <t>U082_i7</t>
  </si>
  <si>
    <t>U083_i7</t>
  </si>
  <si>
    <t>U084_i7</t>
  </si>
  <si>
    <t>U085_i7</t>
  </si>
  <si>
    <t>U086_i7</t>
  </si>
  <si>
    <t>U087_i7</t>
  </si>
  <si>
    <t>U088_i7</t>
  </si>
  <si>
    <t>U089_i7</t>
  </si>
  <si>
    <t>U090_i7</t>
  </si>
  <si>
    <t>U091_i7</t>
  </si>
  <si>
    <t>U092_i7</t>
  </si>
  <si>
    <t>U093_i7</t>
  </si>
  <si>
    <t>U094_i7</t>
  </si>
  <si>
    <t>U095_i7</t>
  </si>
  <si>
    <t>U096_i7</t>
  </si>
  <si>
    <t>U097_i7</t>
  </si>
  <si>
    <t>U098_i7</t>
  </si>
  <si>
    <t>U099_i7</t>
  </si>
  <si>
    <t>U100_i7</t>
  </si>
  <si>
    <t>U101_i7</t>
  </si>
  <si>
    <t>U102_i7</t>
  </si>
  <si>
    <t>U103_i7</t>
  </si>
  <si>
    <t>U104_i7</t>
  </si>
  <si>
    <t>U105_i7</t>
  </si>
  <si>
    <t>U106_i7</t>
  </si>
  <si>
    <t>U107_i7</t>
  </si>
  <si>
    <t>U108_i7</t>
  </si>
  <si>
    <t>U109_i7</t>
  </si>
  <si>
    <t>U110_i7</t>
  </si>
  <si>
    <t>U111_i7</t>
  </si>
  <si>
    <t>U112_i7</t>
  </si>
  <si>
    <t>U113_i7</t>
  </si>
  <si>
    <t>U114_i7</t>
  </si>
  <si>
    <t>U115_i7</t>
  </si>
  <si>
    <t>U116_i7</t>
  </si>
  <si>
    <t>U117_i7</t>
  </si>
  <si>
    <t>U118_i7</t>
  </si>
  <si>
    <t>U119_i7</t>
  </si>
  <si>
    <t>U120_i7</t>
  </si>
  <si>
    <t>U121_i7</t>
  </si>
  <si>
    <t>U122_i7</t>
  </si>
  <si>
    <t>U123_i7</t>
  </si>
  <si>
    <t>U124_i7</t>
  </si>
  <si>
    <t>U125_i7</t>
  </si>
  <si>
    <t>U126_i7</t>
  </si>
  <si>
    <t>U127_i7</t>
  </si>
  <si>
    <t>U128_i7</t>
  </si>
  <si>
    <t>U129_i7</t>
  </si>
  <si>
    <t>U130_i7</t>
  </si>
  <si>
    <t>U131_i7</t>
  </si>
  <si>
    <t>U132_i7</t>
  </si>
  <si>
    <t>U133_i7</t>
  </si>
  <si>
    <t>U134_i7</t>
  </si>
  <si>
    <t>U135_i7</t>
  </si>
  <si>
    <t>U136_i7</t>
  </si>
  <si>
    <t>U137_i7</t>
  </si>
  <si>
    <t>U138_i7</t>
  </si>
  <si>
    <t>U139_i7</t>
  </si>
  <si>
    <t>U140_i7</t>
  </si>
  <si>
    <t>U141_i7</t>
  </si>
  <si>
    <t>U142_i7</t>
  </si>
  <si>
    <t>U143_i7</t>
  </si>
  <si>
    <t>U144_i7</t>
  </si>
  <si>
    <t>U145_i7</t>
  </si>
  <si>
    <t>U146_i7</t>
  </si>
  <si>
    <t>U147_i7</t>
  </si>
  <si>
    <t>U148_i7</t>
  </si>
  <si>
    <t>U149_i7</t>
  </si>
  <si>
    <t>U150_i7</t>
  </si>
  <si>
    <t>U151_i7</t>
  </si>
  <si>
    <t>U152_i7</t>
  </si>
  <si>
    <t>U153_i7</t>
  </si>
  <si>
    <t>U154_i7</t>
  </si>
  <si>
    <t>U155_i7</t>
  </si>
  <si>
    <t>U156_i7</t>
  </si>
  <si>
    <t>U157_i7</t>
  </si>
  <si>
    <t>U158_i7</t>
  </si>
  <si>
    <t>U159_i7</t>
  </si>
  <si>
    <t>U160_i7</t>
  </si>
  <si>
    <t>U161_i7</t>
  </si>
  <si>
    <t>U162_i7</t>
  </si>
  <si>
    <t>U163_i7</t>
  </si>
  <si>
    <t>U164_i7</t>
  </si>
  <si>
    <t>U165_i7</t>
  </si>
  <si>
    <t>U166_i7</t>
  </si>
  <si>
    <t>U167_i7</t>
  </si>
  <si>
    <t>U168_i7</t>
  </si>
  <si>
    <t>U169_i7</t>
  </si>
  <si>
    <t>U170_i7</t>
  </si>
  <si>
    <t>U171_i7</t>
  </si>
  <si>
    <t>U172_i7</t>
  </si>
  <si>
    <t>U173_i7</t>
  </si>
  <si>
    <t>U174_i7</t>
  </si>
  <si>
    <t>U175_i7</t>
  </si>
  <si>
    <t>U176_i7</t>
  </si>
  <si>
    <t>U177_i7</t>
  </si>
  <si>
    <t>U178_i7</t>
  </si>
  <si>
    <t>U179_i7</t>
  </si>
  <si>
    <t>U180_i7</t>
  </si>
  <si>
    <t>U181_i7</t>
  </si>
  <si>
    <t>U182_i7</t>
  </si>
  <si>
    <t>U183_i7</t>
  </si>
  <si>
    <t>U184_i7</t>
  </si>
  <si>
    <t>U185_i7</t>
  </si>
  <si>
    <t>U186_i7</t>
  </si>
  <si>
    <t>U187_i7</t>
  </si>
  <si>
    <t>U188_i7</t>
  </si>
  <si>
    <t>U189_i7</t>
  </si>
  <si>
    <t>U190_i7</t>
  </si>
  <si>
    <t>U191_i7</t>
  </si>
  <si>
    <t>U192_i7</t>
  </si>
  <si>
    <t>HIVE_V1_i7_A</t>
  </si>
  <si>
    <t>HIVE_V1_i7_B</t>
  </si>
  <si>
    <t>HIVE_V1_i7_C</t>
  </si>
  <si>
    <t>HIVE_V1_i7_D</t>
  </si>
  <si>
    <t>HIVE_V1_i7_E</t>
  </si>
  <si>
    <t>HIVE_V1_i7_F</t>
  </si>
  <si>
    <t>HIVE_V1_i7_G</t>
  </si>
  <si>
    <t>HIVE_V1_i7_H</t>
  </si>
  <si>
    <t>HIVE_V2_i7_A01</t>
  </si>
  <si>
    <t>HIVE_V2_i7_B01</t>
  </si>
  <si>
    <t>HIVE_V2_i7_C01</t>
  </si>
  <si>
    <t>HIVE_V2_i7_D01</t>
  </si>
  <si>
    <t>HIVE_V2_i7_E01</t>
  </si>
  <si>
    <t>HIVE_V2_i7_F01</t>
  </si>
  <si>
    <t>HIVE_V2_i7_G01</t>
  </si>
  <si>
    <t>HIVE_V2_i7_H01</t>
  </si>
  <si>
    <t>HIVE_V2_i7_A02</t>
  </si>
  <si>
    <t>HIVE_V2_i7_B02</t>
  </si>
  <si>
    <t>HIVE_V2_i7_C02</t>
  </si>
  <si>
    <t>HIVE_V2_i7_D02</t>
  </si>
  <si>
    <t>HIVE_V2_i7_E02</t>
  </si>
  <si>
    <t>HIVE_V2_i7_F02</t>
  </si>
  <si>
    <t>HIVE_V2_i7_G02</t>
  </si>
  <si>
    <t>HIVE_V2_i7_H02</t>
  </si>
  <si>
    <t>HIVE_V2_i7_A03</t>
  </si>
  <si>
    <t>HIVE_V2_i7_B03</t>
  </si>
  <si>
    <t>HIVE_V2_i7_C03</t>
  </si>
  <si>
    <t>HIVE_V2_i7_D03</t>
  </si>
  <si>
    <t>HIVE_V2_i7_E03</t>
  </si>
  <si>
    <t>HIVE_V2_i7_F03</t>
  </si>
  <si>
    <t>HIVE_V2_i7_G03</t>
  </si>
  <si>
    <t>HIVE_V2_i7_H03</t>
  </si>
  <si>
    <t>HIVE_V2_i7_A04</t>
  </si>
  <si>
    <t>HIVE_V2_i7_B04</t>
  </si>
  <si>
    <t>HIVE_V2_i7_C04</t>
  </si>
  <si>
    <t>HIVE_V2_i7_D04</t>
  </si>
  <si>
    <t>HIVE_V2_i7_E04</t>
  </si>
  <si>
    <t>HIVE_V2_i7_F04</t>
  </si>
  <si>
    <t>HIVE_V2_i7_G04</t>
  </si>
  <si>
    <t>HIVE_V2_i7_H04</t>
  </si>
  <si>
    <t>HIVE_V2_i7_A05</t>
  </si>
  <si>
    <t>HIVE_V2_i7_B05</t>
  </si>
  <si>
    <t>HIVE_V2_i7_C05</t>
  </si>
  <si>
    <t>HIVE_V2_i7_D05</t>
  </si>
  <si>
    <t>HIVE_V2_i7_E05</t>
  </si>
  <si>
    <t>HIVE_V2_i7_F05</t>
  </si>
  <si>
    <t>HIVE_V2_i7_G05</t>
  </si>
  <si>
    <t>HIVE_V2_i7_H05</t>
  </si>
  <si>
    <t>HIVE_V2_i7_A06</t>
  </si>
  <si>
    <t>HIVE_V2_i7_B06</t>
  </si>
  <si>
    <t>HIVE_V2_i7_C06</t>
  </si>
  <si>
    <t>HIVE_V2_i7_D06</t>
  </si>
  <si>
    <t>HIVE_V2_i7_E06</t>
  </si>
  <si>
    <t>HIVE_V2_i7_F06</t>
  </si>
  <si>
    <t>HIVE_V2_i7_G06</t>
  </si>
  <si>
    <t>HIVE_V2_i7_H06</t>
  </si>
  <si>
    <t>HIVE_V2_i7_A07</t>
  </si>
  <si>
    <t>HIVE_V2_i7_B07</t>
  </si>
  <si>
    <t>HIVE_V2_i7_C07</t>
  </si>
  <si>
    <t>HIVE_V2_i7_D07</t>
  </si>
  <si>
    <t>HIVE_V2_i7_E07</t>
  </si>
  <si>
    <t>HIVE_V2_i7_F07</t>
  </si>
  <si>
    <t>HIVE_V2_i7_G07</t>
  </si>
  <si>
    <t>HIVE_V2_i7_H07</t>
  </si>
  <si>
    <t>HIVE_V2_i7_A08</t>
  </si>
  <si>
    <t>HIVE_V2_i7_B08</t>
  </si>
  <si>
    <t>HIVE_V2_i7_C08</t>
  </si>
  <si>
    <t>HIVE_V2_i7_D08</t>
  </si>
  <si>
    <t>HIVE_V2_i7_E08</t>
  </si>
  <si>
    <t>HIVE_V2_i7_F08</t>
  </si>
  <si>
    <t>HIVE_V2_i7_G08</t>
  </si>
  <si>
    <t>HIVE_V2_i7_H08</t>
  </si>
  <si>
    <t>HIVE_V2_i7_A09</t>
  </si>
  <si>
    <t>HIVE_V2_i7_B09</t>
  </si>
  <si>
    <t>HIVE_V2_i7_C09</t>
  </si>
  <si>
    <t>HIVE_V2_i7_D09</t>
  </si>
  <si>
    <t>HIVE_V2_i7_E09</t>
  </si>
  <si>
    <t>HIVE_V2_i7_F09</t>
  </si>
  <si>
    <t>HIVE_V2_i7_G09</t>
  </si>
  <si>
    <t>HIVE_V2_i7_H09</t>
  </si>
  <si>
    <t>HIVE_V2_i7_A10</t>
  </si>
  <si>
    <t>HIVE_V2_i7_B10</t>
  </si>
  <si>
    <t>HIVE_V2_i7_C10</t>
  </si>
  <si>
    <t>HIVE_V2_i7_D10</t>
  </si>
  <si>
    <t>HIVE_V2_i7_E10</t>
  </si>
  <si>
    <t>HIVE_V2_i7_F10</t>
  </si>
  <si>
    <t>HIVE_V2_i7_G10</t>
  </si>
  <si>
    <t>HIVE_V2_i7_H10</t>
  </si>
  <si>
    <t>HIVE_V2_i7_A11</t>
  </si>
  <si>
    <t>HIVE_V2_i7_B11</t>
  </si>
  <si>
    <t>HIVE_V2_i7_C11</t>
  </si>
  <si>
    <t>HIVE_V2_i7_D11</t>
  </si>
  <si>
    <t>HIVE_V2_i7_E11</t>
  </si>
  <si>
    <t>HIVE_V2_i7_F11</t>
  </si>
  <si>
    <t>HIVE_V2_i7_G11</t>
  </si>
  <si>
    <t>HIVE_V2_i7_H11</t>
  </si>
  <si>
    <t>HIVE_V2_i7_A12</t>
  </si>
  <si>
    <t>HIVE_V2_i7_B12</t>
  </si>
  <si>
    <t>HIVE_V2_i7_C12</t>
  </si>
  <si>
    <t>HIVE_V2_i7_D12</t>
  </si>
  <si>
    <t>HIVE_V2_i7_E12</t>
  </si>
  <si>
    <t>HIVE_V2_i7_F12</t>
  </si>
  <si>
    <t>HIVE_V2_i7_G12</t>
  </si>
  <si>
    <t>HIVE_V2_i7_H12</t>
  </si>
  <si>
    <t>NEBEM7_A1</t>
  </si>
  <si>
    <t>NEBEM7_B1</t>
  </si>
  <si>
    <t>NEBEM7_C1</t>
  </si>
  <si>
    <t>NEBEM7_D1</t>
  </si>
  <si>
    <t>NEBEM7_E1</t>
  </si>
  <si>
    <t>NEBEM7_F1</t>
  </si>
  <si>
    <t>NEBEM7_G1</t>
  </si>
  <si>
    <t>NEBEM7_H1</t>
  </si>
  <si>
    <t>NEBEM7_A2</t>
  </si>
  <si>
    <t>NEBEM7_B2</t>
  </si>
  <si>
    <t>NEBEM7_C2</t>
  </si>
  <si>
    <t>NEBEM7_D2</t>
  </si>
  <si>
    <t>NEBEM7_E2</t>
  </si>
  <si>
    <t>NEBEM7_F2</t>
  </si>
  <si>
    <t>NEBEM7_G2</t>
  </si>
  <si>
    <t>NEBEM7_H2</t>
  </si>
  <si>
    <t>NEBEM7_A3</t>
  </si>
  <si>
    <t>NEBEM7_B3</t>
  </si>
  <si>
    <t>NEBEM7_C3</t>
  </si>
  <si>
    <t>NEBEM7_D3</t>
  </si>
  <si>
    <t>NEBEM7_E3</t>
  </si>
  <si>
    <t>NEBEM7_F3</t>
  </si>
  <si>
    <t>NEBEM7_G3</t>
  </si>
  <si>
    <t>NEBEM7_H3</t>
  </si>
  <si>
    <t>NEBEM7_A4</t>
  </si>
  <si>
    <t>NEBEM7_B4</t>
  </si>
  <si>
    <t>NEBEM7_C4</t>
  </si>
  <si>
    <t>NEBEM7_D4</t>
  </si>
  <si>
    <t>NEBEM7_E4</t>
  </si>
  <si>
    <t>NEBEM7_F4</t>
  </si>
  <si>
    <t>NEBEM7_G4</t>
  </si>
  <si>
    <t>NEBEM7_H4</t>
  </si>
  <si>
    <t>NEBEM7_A5</t>
  </si>
  <si>
    <t>NEBEM7_B5</t>
  </si>
  <si>
    <t>NEBEM7_C5</t>
  </si>
  <si>
    <t>NEBEM7_D5</t>
  </si>
  <si>
    <t>NEBEM7_E5</t>
  </si>
  <si>
    <t>NEBEM7_F5</t>
  </si>
  <si>
    <t>NEBEM7_G5</t>
  </si>
  <si>
    <t>NEBEM7_H5</t>
  </si>
  <si>
    <t>NEBEM7_A6</t>
  </si>
  <si>
    <t>NEBEM7_B6</t>
  </si>
  <si>
    <t>NEBEM7_C6</t>
  </si>
  <si>
    <t>NEBEM7_D6</t>
  </si>
  <si>
    <t>NEBEM7_E6</t>
  </si>
  <si>
    <t>NEBEM7_F6</t>
  </si>
  <si>
    <t>NEBEM7_G6</t>
  </si>
  <si>
    <t>NEBEM7_H6</t>
  </si>
  <si>
    <t>NEBEM7_A7</t>
  </si>
  <si>
    <t>NEBEM7_B7</t>
  </si>
  <si>
    <t>NEBEM7_C7</t>
  </si>
  <si>
    <t>NEBEM7_D7</t>
  </si>
  <si>
    <t>NEBEM7_E7</t>
  </si>
  <si>
    <t>NEBEM7_F7</t>
  </si>
  <si>
    <t>NEBEM7_G7</t>
  </si>
  <si>
    <t>NEBEM7_H7</t>
  </si>
  <si>
    <t>NEBEM7_A8</t>
  </si>
  <si>
    <t>NEBEM7_B8</t>
  </si>
  <si>
    <t>NEBEM7_C8</t>
  </si>
  <si>
    <t>NEBEM7_D8</t>
  </si>
  <si>
    <t>NEBEM7_E8</t>
  </si>
  <si>
    <t>NEBEM7_F8</t>
  </si>
  <si>
    <t>NEBEM7_G8</t>
  </si>
  <si>
    <t>NEBEM7_H8</t>
  </si>
  <si>
    <t>NEBEM7_A9</t>
  </si>
  <si>
    <t>NEBEM7_B9</t>
  </si>
  <si>
    <t>NEBEM7_C9</t>
  </si>
  <si>
    <t>NEBEM7_D9</t>
  </si>
  <si>
    <t>NEBEM7_E9</t>
  </si>
  <si>
    <t>NEBEM7_F9</t>
  </si>
  <si>
    <t>NEBEM7_G9</t>
  </si>
  <si>
    <t>NEBEM7_H9</t>
  </si>
  <si>
    <t>NEBEM7_A10</t>
  </si>
  <si>
    <t>NEBEM7_B10</t>
  </si>
  <si>
    <t>NEBEM7_C10</t>
  </si>
  <si>
    <t>NEBEM7_D10</t>
  </si>
  <si>
    <t>NEBEM7_E10</t>
  </si>
  <si>
    <t>NEBEM7_F10</t>
  </si>
  <si>
    <t>NEBEM7_G10</t>
  </si>
  <si>
    <t>NEBEM7_H10</t>
  </si>
  <si>
    <t>NEBEM7_A11</t>
  </si>
  <si>
    <t>NEBEM7_B11</t>
  </si>
  <si>
    <t>NEBEM7_C11</t>
  </si>
  <si>
    <t>NEBEM7_D11</t>
  </si>
  <si>
    <t>NEBEM7_E11</t>
  </si>
  <si>
    <t>NEBEM7_F11</t>
  </si>
  <si>
    <t>NEBEM7_G11</t>
  </si>
  <si>
    <t>NEBEM7_H11</t>
  </si>
  <si>
    <t>NEBEM7_A12</t>
  </si>
  <si>
    <t>NEBEM7_B12</t>
  </si>
  <si>
    <t>NEBEM7_C12</t>
  </si>
  <si>
    <t>NEBEM7_D12</t>
  </si>
  <si>
    <t>NEBEM7_E12</t>
  </si>
  <si>
    <t>NEBEM7_F12</t>
  </si>
  <si>
    <t>NEBEM7_G12</t>
  </si>
  <si>
    <t>NEBEM7_H12</t>
  </si>
  <si>
    <t>Bailey1R</t>
  </si>
  <si>
    <t>Bailey2R</t>
  </si>
  <si>
    <t>Bailey3R</t>
  </si>
  <si>
    <t>Bailey4R</t>
  </si>
  <si>
    <t>PIP_701</t>
  </si>
  <si>
    <t>PIP_702</t>
  </si>
  <si>
    <t>PIP_709</t>
  </si>
  <si>
    <t>PIP_704</t>
  </si>
  <si>
    <t>PIP_705</t>
  </si>
  <si>
    <t>PIP_706</t>
  </si>
  <si>
    <t>PIP_707</t>
  </si>
  <si>
    <t>PIP_708</t>
  </si>
  <si>
    <t>i7pDSP0001</t>
  </si>
  <si>
    <t>i7pDSP0002</t>
  </si>
  <si>
    <t>i7pDSP0003</t>
  </si>
  <si>
    <t>i7pDSP0004</t>
  </si>
  <si>
    <t>i7pDSP0005</t>
  </si>
  <si>
    <t>i7pDSP0006</t>
  </si>
  <si>
    <t>i7pDSP0007</t>
  </si>
  <si>
    <t>i7pDSP0008</t>
  </si>
  <si>
    <t>i7pDSP0009</t>
  </si>
  <si>
    <t>i7pDSP0010</t>
  </si>
  <si>
    <t>i7pDSP0011</t>
  </si>
  <si>
    <t>i7pDSP0012</t>
  </si>
  <si>
    <t>i7pDSP0013</t>
  </si>
  <si>
    <t>i7pDSP0014</t>
  </si>
  <si>
    <t>i7pDSP0015</t>
  </si>
  <si>
    <t>i7pDSP0016</t>
  </si>
  <si>
    <t>i7pDSP0017</t>
  </si>
  <si>
    <t>i7pDSP0018</t>
  </si>
  <si>
    <t>i7pDSP0019</t>
  </si>
  <si>
    <t>i7pDSP0020</t>
  </si>
  <si>
    <t>i7pDSP0021</t>
  </si>
  <si>
    <t>i7pDSP0022</t>
  </si>
  <si>
    <t>i7pDSP0023</t>
  </si>
  <si>
    <t>i7pDSP0024</t>
  </si>
  <si>
    <t>i7pDSP0025</t>
  </si>
  <si>
    <t>i7pDSP0026</t>
  </si>
  <si>
    <t>i7pDSP0027</t>
  </si>
  <si>
    <t>i7pDSP0028</t>
  </si>
  <si>
    <t>i7pDSP0029</t>
  </si>
  <si>
    <t>i7pDSP0030</t>
  </si>
  <si>
    <t>i7pDSP0031</t>
  </si>
  <si>
    <t>i7pDSP0032</t>
  </si>
  <si>
    <t>i7pDSP0033</t>
  </si>
  <si>
    <t>i7pDSP0034</t>
  </si>
  <si>
    <t>i7pDSP0035</t>
  </si>
  <si>
    <t>i7pDSP0036</t>
  </si>
  <si>
    <t>i7pDSP0037</t>
  </si>
  <si>
    <t>i7pDSP0038</t>
  </si>
  <si>
    <t>i7pDSP0039</t>
  </si>
  <si>
    <t>i7pDSP0040</t>
  </si>
  <si>
    <t>i7pDSP0041</t>
  </si>
  <si>
    <t>i7pDSP0042</t>
  </si>
  <si>
    <t>i7pDSP0043</t>
  </si>
  <si>
    <t>i7pDSP0044</t>
  </si>
  <si>
    <t>i7pDSP0045</t>
  </si>
  <si>
    <t>i7pDSP0046</t>
  </si>
  <si>
    <t>i7pDSP0047</t>
  </si>
  <si>
    <t>i7pDSP0048</t>
  </si>
  <si>
    <t>i7pDSP0049</t>
  </si>
  <si>
    <t>i7pDSP0050</t>
  </si>
  <si>
    <t>i7pDSP0051</t>
  </si>
  <si>
    <t>i7pDSP0052</t>
  </si>
  <si>
    <t>i7pDSP0053</t>
  </si>
  <si>
    <t>i7pDSP0054</t>
  </si>
  <si>
    <t>i7pDSP0055</t>
  </si>
  <si>
    <t>i7pDSP0056</t>
  </si>
  <si>
    <t>i7pDSP0057</t>
  </si>
  <si>
    <t>i7pDSP0058</t>
  </si>
  <si>
    <t>i7pDSP0059</t>
  </si>
  <si>
    <t>i7pDSP0060</t>
  </si>
  <si>
    <t>i7pDSP0061</t>
  </si>
  <si>
    <t>i7pDSP0062</t>
  </si>
  <si>
    <t>i7pDSP0063</t>
  </si>
  <si>
    <t>i7pDSP0064</t>
  </si>
  <si>
    <t>i7pDSP0065</t>
  </si>
  <si>
    <t>i7pDSP0066</t>
  </si>
  <si>
    <t>i7pDSP0067</t>
  </si>
  <si>
    <t>i7pDSP0068</t>
  </si>
  <si>
    <t>i7pDSP0069</t>
  </si>
  <si>
    <t>i7pDSP0070</t>
  </si>
  <si>
    <t>i7pDSP0071</t>
  </si>
  <si>
    <t>i7pDSP0072</t>
  </si>
  <si>
    <t>i7pDSP0073</t>
  </si>
  <si>
    <t>i7pDSP0074</t>
  </si>
  <si>
    <t>i7pDSP0075</t>
  </si>
  <si>
    <t>i7pDSP0076</t>
  </si>
  <si>
    <t>i7pDSP0077</t>
  </si>
  <si>
    <t>i7pDSP0078</t>
  </si>
  <si>
    <t>i7pDSP0079</t>
  </si>
  <si>
    <t>i7pDSP0080</t>
  </si>
  <si>
    <t>i7pDSP0081</t>
  </si>
  <si>
    <t>i7pDSP0082</t>
  </si>
  <si>
    <t>i7pDSP0083</t>
  </si>
  <si>
    <t>i7pDSP0084</t>
  </si>
  <si>
    <t>i7pDSP0085</t>
  </si>
  <si>
    <t>i7pDSP0086</t>
  </si>
  <si>
    <t>i7pDSP0087</t>
  </si>
  <si>
    <t>i7pDSP0088</t>
  </si>
  <si>
    <t>i7pDSP0089</t>
  </si>
  <si>
    <t>i7pDSP0090</t>
  </si>
  <si>
    <t>i7pDSP0091</t>
  </si>
  <si>
    <t>i7pDSP0092</t>
  </si>
  <si>
    <t>i7pDSP0093</t>
  </si>
  <si>
    <t>i7pDSP0094</t>
  </si>
  <si>
    <t>i7pDSP0095</t>
  </si>
  <si>
    <t>i7pDSP0096</t>
  </si>
  <si>
    <t>i7pDSP0097</t>
  </si>
  <si>
    <t>i7pDSP0098</t>
  </si>
  <si>
    <t>i7pDSP0099</t>
  </si>
  <si>
    <t>i7pDSP0100</t>
  </si>
  <si>
    <t>i7pDSP0101</t>
  </si>
  <si>
    <t>i7pDSP0102</t>
  </si>
  <si>
    <t>i7pDSP0103</t>
  </si>
  <si>
    <t>i7pDSP0104</t>
  </si>
  <si>
    <t>i7pDSP0105</t>
  </si>
  <si>
    <t>i7pDSP0106</t>
  </si>
  <si>
    <t>i7pDSP0107</t>
  </si>
  <si>
    <t>i7pDSP0108</t>
  </si>
  <si>
    <t>i7pDSP0109</t>
  </si>
  <si>
    <t>i7pDSP0110</t>
  </si>
  <si>
    <t>i7pDSP0111</t>
  </si>
  <si>
    <t>i7pDSP0112</t>
  </si>
  <si>
    <t>i7pDSP0113</t>
  </si>
  <si>
    <t>i7pDSP0114</t>
  </si>
  <si>
    <t>i7pDSP0115</t>
  </si>
  <si>
    <t>i7pDSP0116</t>
  </si>
  <si>
    <t>i7pDSP0117</t>
  </si>
  <si>
    <t>i7pDSP0118</t>
  </si>
  <si>
    <t>i7pDSP0119</t>
  </si>
  <si>
    <t>i7pDSP0120</t>
  </si>
  <si>
    <t>i7pDSP0121</t>
  </si>
  <si>
    <t>i7pDSP0122</t>
  </si>
  <si>
    <t>i7pDSP0123</t>
  </si>
  <si>
    <t>i7pDSP0124</t>
  </si>
  <si>
    <t>i7pDSP0125</t>
  </si>
  <si>
    <t>i7pDSP0126</t>
  </si>
  <si>
    <t>i7pDSP0127</t>
  </si>
  <si>
    <t>i7pDSP0128</t>
  </si>
  <si>
    <t>i7pDSP0129</t>
  </si>
  <si>
    <t>i7pDSP0130</t>
  </si>
  <si>
    <t>i7pDSP0131</t>
  </si>
  <si>
    <t>i7pDSP0132</t>
  </si>
  <si>
    <t>i7pDSP0133</t>
  </si>
  <si>
    <t>i7pDSP0134</t>
  </si>
  <si>
    <t>i7pDSP0135</t>
  </si>
  <si>
    <t>i7pDSP0136</t>
  </si>
  <si>
    <t>i7pDSP0137</t>
  </si>
  <si>
    <t>i7pDSP0138</t>
  </si>
  <si>
    <t>i7pDSP0139</t>
  </si>
  <si>
    <t>i7pDSP0140</t>
  </si>
  <si>
    <t>i7pDSP0141</t>
  </si>
  <si>
    <t>i7pDSP0142</t>
  </si>
  <si>
    <t>i7pDSP0143</t>
  </si>
  <si>
    <t>i7pDSP0144</t>
  </si>
  <si>
    <t>i7pDSP0145</t>
  </si>
  <si>
    <t>i7pDSP0146</t>
  </si>
  <si>
    <t>i7pDSP0147</t>
  </si>
  <si>
    <t>i7pDSP0148</t>
  </si>
  <si>
    <t>i7pDSP0149</t>
  </si>
  <si>
    <t>i7pDSP0150</t>
  </si>
  <si>
    <t>i7pDSP0151</t>
  </si>
  <si>
    <t>i7pDSP0152</t>
  </si>
  <si>
    <t>i7pDSP0153</t>
  </si>
  <si>
    <t>i7pDSP0154</t>
  </si>
  <si>
    <t>i7pDSP0155</t>
  </si>
  <si>
    <t>i7pDSP0156</t>
  </si>
  <si>
    <t>i7pDSP0157</t>
  </si>
  <si>
    <t>i7pDSP0158</t>
  </si>
  <si>
    <t>i7pDSP0159</t>
  </si>
  <si>
    <t>i7pDSP0160</t>
  </si>
  <si>
    <t>i7pDSP0161</t>
  </si>
  <si>
    <t>i7pDSP0162</t>
  </si>
  <si>
    <t>i7pDSP0163</t>
  </si>
  <si>
    <t>i7pDSP0164</t>
  </si>
  <si>
    <t>i7pDSP0165</t>
  </si>
  <si>
    <t>i7pDSP0166</t>
  </si>
  <si>
    <t>i7pDSP0167</t>
  </si>
  <si>
    <t>i7pDSP0168</t>
  </si>
  <si>
    <t>i7pDSP0169</t>
  </si>
  <si>
    <t>i7pDSP0170</t>
  </si>
  <si>
    <t>i7pDSP0171</t>
  </si>
  <si>
    <t>i7pDSP0172</t>
  </si>
  <si>
    <t>i7pDSP0173</t>
  </si>
  <si>
    <t>i7pDSP0174</t>
  </si>
  <si>
    <t>i7pDSP0175</t>
  </si>
  <si>
    <t>i7pDSP0176</t>
  </si>
  <si>
    <t>i7pDSP0177</t>
  </si>
  <si>
    <t>i7pDSP0178</t>
  </si>
  <si>
    <t>i7pDSP0179</t>
  </si>
  <si>
    <t>i7pDSP0180</t>
  </si>
  <si>
    <t>i7pDSP0181</t>
  </si>
  <si>
    <t>i7pDSP0182</t>
  </si>
  <si>
    <t>i7pDSP0183</t>
  </si>
  <si>
    <t>i7pDSP0184</t>
  </si>
  <si>
    <t>i7pDSP0185</t>
  </si>
  <si>
    <t>i7pDSP0186</t>
  </si>
  <si>
    <t>i7pDSP0187</t>
  </si>
  <si>
    <t>i7pDSP0188</t>
  </si>
  <si>
    <t>i7pDSP0189</t>
  </si>
  <si>
    <t>i7pDSP0190</t>
  </si>
  <si>
    <t>i7pDSP0191</t>
  </si>
  <si>
    <t>i7pDSP0192</t>
  </si>
  <si>
    <t>UDP70001V3</t>
  </si>
  <si>
    <t>UDP70002V3</t>
  </si>
  <si>
    <t>UDP70003V3</t>
  </si>
  <si>
    <t>UDP70004V3</t>
  </si>
  <si>
    <t>UDP70005V3</t>
  </si>
  <si>
    <t>UDP70006V3</t>
  </si>
  <si>
    <t>UDP70007V3</t>
  </si>
  <si>
    <t>UDP70008V3</t>
  </si>
  <si>
    <t>UDP70009V3</t>
  </si>
  <si>
    <t>UDP70010V3</t>
  </si>
  <si>
    <t>UDP70011V3</t>
  </si>
  <si>
    <t>UDP70012V3</t>
  </si>
  <si>
    <t>UDP70013V3</t>
  </si>
  <si>
    <t>UDP70014V3</t>
  </si>
  <si>
    <t>UDP70015V3</t>
  </si>
  <si>
    <t>UDP70016V3</t>
  </si>
  <si>
    <t>UDP70017V3</t>
  </si>
  <si>
    <t>UDP70018V3</t>
  </si>
  <si>
    <t>UDP70019V3</t>
  </si>
  <si>
    <t>UDP70020V3</t>
  </si>
  <si>
    <t>UDP70021V3</t>
  </si>
  <si>
    <t>UDP70022V3</t>
  </si>
  <si>
    <t>UDP70023V3</t>
  </si>
  <si>
    <t>UDP70024V3</t>
  </si>
  <si>
    <t>UDP70025V3</t>
  </si>
  <si>
    <t>UDP70026V3</t>
  </si>
  <si>
    <t>UDP70027V3</t>
  </si>
  <si>
    <t>UDP70028V3</t>
  </si>
  <si>
    <t>UDP70029V3</t>
  </si>
  <si>
    <t>UDP70030V3</t>
  </si>
  <si>
    <t>UDP70031V3</t>
  </si>
  <si>
    <t>UDP70032V3</t>
  </si>
  <si>
    <t>UDP70033V3</t>
  </si>
  <si>
    <t>UDP70034V3</t>
  </si>
  <si>
    <t>UDP70035V3</t>
  </si>
  <si>
    <t>UDP70036V3</t>
  </si>
  <si>
    <t>UDP70037V3</t>
  </si>
  <si>
    <t>UDP70038V3</t>
  </si>
  <si>
    <t>UDP70039V3</t>
  </si>
  <si>
    <t>UDP70040V3</t>
  </si>
  <si>
    <t>UDP70041V3</t>
  </si>
  <si>
    <t>UDP70042V3</t>
  </si>
  <si>
    <t>UDP70043V3</t>
  </si>
  <si>
    <t>UDP70044V3</t>
  </si>
  <si>
    <t>UDP70045V3</t>
  </si>
  <si>
    <t>UDP70046V3</t>
  </si>
  <si>
    <t>UDP70047V3</t>
  </si>
  <si>
    <t>UDP70048V3</t>
  </si>
  <si>
    <t>UDP70049V3</t>
  </si>
  <si>
    <t>UDP70050V3</t>
  </si>
  <si>
    <t>UDP70051V3</t>
  </si>
  <si>
    <t>UDP70052V3</t>
  </si>
  <si>
    <t>UDP70053V3</t>
  </si>
  <si>
    <t>UDP70054V3</t>
  </si>
  <si>
    <t>UDP70055V3</t>
  </si>
  <si>
    <t>UDP70056V3</t>
  </si>
  <si>
    <t>UDP70057V3</t>
  </si>
  <si>
    <t>UDP70058V3</t>
  </si>
  <si>
    <t>UDP70059V3</t>
  </si>
  <si>
    <t>UDP70060V3</t>
  </si>
  <si>
    <t>UDP70061V3</t>
  </si>
  <si>
    <t>UDP70062V3</t>
  </si>
  <si>
    <t>UDP70063V3</t>
  </si>
  <si>
    <t>UDP70064V3</t>
  </si>
  <si>
    <t>UDP70065V3</t>
  </si>
  <si>
    <t>UDP70066V3</t>
  </si>
  <si>
    <t>UDP70067V3</t>
  </si>
  <si>
    <t>UDP70068V3</t>
  </si>
  <si>
    <t>UDP70069V3</t>
  </si>
  <si>
    <t>UDP70070V3</t>
  </si>
  <si>
    <t>UDP70071V3</t>
  </si>
  <si>
    <t>UDP70072V3</t>
  </si>
  <si>
    <t>UDP70073V3</t>
  </si>
  <si>
    <t>UDP70074V3</t>
  </si>
  <si>
    <t>UDP70075V3</t>
  </si>
  <si>
    <t>UDP70076V3</t>
  </si>
  <si>
    <t>UDP70077V3</t>
  </si>
  <si>
    <t>UDP70078V3</t>
  </si>
  <si>
    <t>UDP70079V3</t>
  </si>
  <si>
    <t>UDP70080V3</t>
  </si>
  <si>
    <t>UDP70081V3</t>
  </si>
  <si>
    <t>UDP70082V3</t>
  </si>
  <si>
    <t>UDP70083V3</t>
  </si>
  <si>
    <t>UDP70084V3</t>
  </si>
  <si>
    <t>UDP70085V3</t>
  </si>
  <si>
    <t>UDP70086V3</t>
  </si>
  <si>
    <t>UDP70087V3</t>
  </si>
  <si>
    <t>UDP70088V3</t>
  </si>
  <si>
    <t>UDP70089V3</t>
  </si>
  <si>
    <t>UDP70090V3</t>
  </si>
  <si>
    <t>UDP70091V3</t>
  </si>
  <si>
    <t>UDP70092V3</t>
  </si>
  <si>
    <t>UDP70093V3</t>
  </si>
  <si>
    <t>UDP70094V3</t>
  </si>
  <si>
    <t>UDP70095V3</t>
  </si>
  <si>
    <t>UDP70096V3</t>
  </si>
  <si>
    <t>UDP70097V3</t>
  </si>
  <si>
    <t>UDP70098V3</t>
  </si>
  <si>
    <t>UDP70099V3</t>
  </si>
  <si>
    <t>UDP70100V3</t>
  </si>
  <si>
    <t>UDP70101V3</t>
  </si>
  <si>
    <t>UDP70102V3</t>
  </si>
  <si>
    <t>UDP70103V3</t>
  </si>
  <si>
    <t>UDP70104V3</t>
  </si>
  <si>
    <t>UDP70105V3</t>
  </si>
  <si>
    <t>UDP70106V3</t>
  </si>
  <si>
    <t>UDP70107V3</t>
  </si>
  <si>
    <t>UDP70108V3</t>
  </si>
  <si>
    <t>UDP70109V3</t>
  </si>
  <si>
    <t>UDP70110V3</t>
  </si>
  <si>
    <t>UDP70111V3</t>
  </si>
  <si>
    <t>UDP70112V3</t>
  </si>
  <si>
    <t>UDP70113V3</t>
  </si>
  <si>
    <t>UDP70114V3</t>
  </si>
  <si>
    <t>UDP70115V3</t>
  </si>
  <si>
    <t>UDP70116V3</t>
  </si>
  <si>
    <t>UDP70117V3</t>
  </si>
  <si>
    <t>UDP70118V3</t>
  </si>
  <si>
    <t>UDP70119V3</t>
  </si>
  <si>
    <t>UDP70120V3</t>
  </si>
  <si>
    <t>UDP70121V3</t>
  </si>
  <si>
    <t>UDP70122V3</t>
  </si>
  <si>
    <t>UDP70123V3</t>
  </si>
  <si>
    <t>UDP70124V3</t>
  </si>
  <si>
    <t>UDP70125V3</t>
  </si>
  <si>
    <t>UDP70126V3</t>
  </si>
  <si>
    <t>UDP70127V3</t>
  </si>
  <si>
    <t>UDP70128V3</t>
  </si>
  <si>
    <t>UDP70129V3</t>
  </si>
  <si>
    <t>UDP70130V3</t>
  </si>
  <si>
    <t>UDP70131V3</t>
  </si>
  <si>
    <t>UDP70132V3</t>
  </si>
  <si>
    <t>UDP70133V3</t>
  </si>
  <si>
    <t>UDP70134V3</t>
  </si>
  <si>
    <t>UDP70135V3</t>
  </si>
  <si>
    <t>UDP70136V3</t>
  </si>
  <si>
    <t>UDP70137V3</t>
  </si>
  <si>
    <t>UDP70138V3</t>
  </si>
  <si>
    <t>UDP70139V3</t>
  </si>
  <si>
    <t>UDP70140V3</t>
  </si>
  <si>
    <t>UDP70141V3</t>
  </si>
  <si>
    <t>UDP70142V3</t>
  </si>
  <si>
    <t>UDP70143V3</t>
  </si>
  <si>
    <t>UDP70144V3</t>
  </si>
  <si>
    <t>UDP70145V3</t>
  </si>
  <si>
    <t>UDP70146V3</t>
  </si>
  <si>
    <t>UDP70147V3</t>
  </si>
  <si>
    <t>UDP70148V3</t>
  </si>
  <si>
    <t>UDP70149V3</t>
  </si>
  <si>
    <t>UDP70150V3</t>
  </si>
  <si>
    <t>UDP70151V3</t>
  </si>
  <si>
    <t>UDP70152V3</t>
  </si>
  <si>
    <t>UDP70153V3</t>
  </si>
  <si>
    <t>UDP70154V3</t>
  </si>
  <si>
    <t>UDP70155V3</t>
  </si>
  <si>
    <t>UDP70156V3</t>
  </si>
  <si>
    <t>UDP70157V3</t>
  </si>
  <si>
    <t>UDP70158V3</t>
  </si>
  <si>
    <t>UDP70159V3</t>
  </si>
  <si>
    <t>UDP70160V3</t>
  </si>
  <si>
    <t>UDP70161V3</t>
  </si>
  <si>
    <t>UDP70162V3</t>
  </si>
  <si>
    <t>UDP70163V3</t>
  </si>
  <si>
    <t>UDP70164V3</t>
  </si>
  <si>
    <t>UDP70165V3</t>
  </si>
  <si>
    <t>UDP70166V3</t>
  </si>
  <si>
    <t>UDP70167V3</t>
  </si>
  <si>
    <t>UDP70168V3</t>
  </si>
  <si>
    <t>UDP70169V3</t>
  </si>
  <si>
    <t>UDP70170V3</t>
  </si>
  <si>
    <t>UDP70171V3</t>
  </si>
  <si>
    <t>UDP70172V3</t>
  </si>
  <si>
    <t>UDP70173V3</t>
  </si>
  <si>
    <t>UDP70174V3</t>
  </si>
  <si>
    <t>UDP70175V3</t>
  </si>
  <si>
    <t>UDP70176V3</t>
  </si>
  <si>
    <t>UDP70177V3</t>
  </si>
  <si>
    <t>UDP70178V3</t>
  </si>
  <si>
    <t>UDP70179V3</t>
  </si>
  <si>
    <t>UDP70180V3</t>
  </si>
  <si>
    <t>UDP70181V3</t>
  </si>
  <si>
    <t>UDP70182V3</t>
  </si>
  <si>
    <t>UDP70183V3</t>
  </si>
  <si>
    <t>UDP70184V3</t>
  </si>
  <si>
    <t>UDP70185V3</t>
  </si>
  <si>
    <t>UDP70186V3</t>
  </si>
  <si>
    <t>UDP70187V3</t>
  </si>
  <si>
    <t>UDP70188V3</t>
  </si>
  <si>
    <t>UDP70189V3</t>
  </si>
  <si>
    <t>UDP70190V3</t>
  </si>
  <si>
    <t>UDP70191V3</t>
  </si>
  <si>
    <t>UDP70192V3</t>
  </si>
  <si>
    <t>UDP70193V3</t>
  </si>
  <si>
    <t>UDP70194V3</t>
  </si>
  <si>
    <t>UDP70195V3</t>
  </si>
  <si>
    <t>UDP70196V3</t>
  </si>
  <si>
    <t>UDP70197V3</t>
  </si>
  <si>
    <t>UDP70198V3</t>
  </si>
  <si>
    <t>UDP70199V3</t>
  </si>
  <si>
    <t>UDP70200V3</t>
  </si>
  <si>
    <t>UDP70201V3</t>
  </si>
  <si>
    <t>UDP70202V3</t>
  </si>
  <si>
    <t>UDP70203V3</t>
  </si>
  <si>
    <t>UDP70204V3</t>
  </si>
  <si>
    <t>UDP70205V3</t>
  </si>
  <si>
    <t>UDP70206V3</t>
  </si>
  <si>
    <t>UDP70207V3</t>
  </si>
  <si>
    <t>UDP70208V3</t>
  </si>
  <si>
    <t>UDP70209V3</t>
  </si>
  <si>
    <t>UDP70210V3</t>
  </si>
  <si>
    <t>UDP70211V3</t>
  </si>
  <si>
    <t>UDP70212V3</t>
  </si>
  <si>
    <t>UDP70213V3</t>
  </si>
  <si>
    <t>UDP70214V3</t>
  </si>
  <si>
    <t>UDP70215V3</t>
  </si>
  <si>
    <t>UDP70216V3</t>
  </si>
  <si>
    <t>UDP70217V3</t>
  </si>
  <si>
    <t>UDP70218V3</t>
  </si>
  <si>
    <t>UDP70219V3</t>
  </si>
  <si>
    <t>UDP70220V3</t>
  </si>
  <si>
    <t>UDP70221V3</t>
  </si>
  <si>
    <t>UDP70222V3</t>
  </si>
  <si>
    <t>UDP70223V3</t>
  </si>
  <si>
    <t>UDP70224V3</t>
  </si>
  <si>
    <t>UDP70225V3</t>
  </si>
  <si>
    <t>UDP70226V3</t>
  </si>
  <si>
    <t>UDP70227V3</t>
  </si>
  <si>
    <t>UDP70228V3</t>
  </si>
  <si>
    <t>UDP70229V3</t>
  </si>
  <si>
    <t>UDP70230V3</t>
  </si>
  <si>
    <t>UDP70231V3</t>
  </si>
  <si>
    <t>UDP70232V3</t>
  </si>
  <si>
    <t>UDP70233V3</t>
  </si>
  <si>
    <t>UDP70234V3</t>
  </si>
  <si>
    <t>UDP70235V3</t>
  </si>
  <si>
    <t>UDP70236V3</t>
  </si>
  <si>
    <t>UDP70237V3</t>
  </si>
  <si>
    <t>UDP70238V3</t>
  </si>
  <si>
    <t>UDP70239V3</t>
  </si>
  <si>
    <t>UDP70240V3</t>
  </si>
  <si>
    <t>UDP70241V3</t>
  </si>
  <si>
    <t>UDP70242V3</t>
  </si>
  <si>
    <t>UDP70243V3</t>
  </si>
  <si>
    <t>UDP70244V3</t>
  </si>
  <si>
    <t>UDP70245V3</t>
  </si>
  <si>
    <t>UDP70246V3</t>
  </si>
  <si>
    <t>UDP70247V3</t>
  </si>
  <si>
    <t>UDP70248V3</t>
  </si>
  <si>
    <t>UDP70249V3</t>
  </si>
  <si>
    <t>UDP70250V3</t>
  </si>
  <si>
    <t>UDP70251V3</t>
  </si>
  <si>
    <t>UDP70252V3</t>
  </si>
  <si>
    <t>UDP70253V3</t>
  </si>
  <si>
    <t>UDP70254V3</t>
  </si>
  <si>
    <t>UDP70255V3</t>
  </si>
  <si>
    <t>UDP70256V3</t>
  </si>
  <si>
    <t>UDP70257V3</t>
  </si>
  <si>
    <t>UDP70258V3</t>
  </si>
  <si>
    <t>UDP70259V3</t>
  </si>
  <si>
    <t>UDP70260V3</t>
  </si>
  <si>
    <t>UDP70261V3</t>
  </si>
  <si>
    <t>UDP70262V3</t>
  </si>
  <si>
    <t>UDP70263V3</t>
  </si>
  <si>
    <t>UDP70264V3</t>
  </si>
  <si>
    <t>UDP70265V3</t>
  </si>
  <si>
    <t>UDP70266V3</t>
  </si>
  <si>
    <t>UDP70267V3</t>
  </si>
  <si>
    <t>UDP70268V3</t>
  </si>
  <si>
    <t>UDP70269V3</t>
  </si>
  <si>
    <t>UDP70270V3</t>
  </si>
  <si>
    <t>UDP70271V3</t>
  </si>
  <si>
    <t>UDP70272V3</t>
  </si>
  <si>
    <t>UDP70273V3</t>
  </si>
  <si>
    <t>UDP70274V3</t>
  </si>
  <si>
    <t>UDP70275V3</t>
  </si>
  <si>
    <t>UDP70276V3</t>
  </si>
  <si>
    <t>UDP70277V3</t>
  </si>
  <si>
    <t>UDP70278V3</t>
  </si>
  <si>
    <t>UDP70279V3</t>
  </si>
  <si>
    <t>UDP70280V3</t>
  </si>
  <si>
    <t>UDP70281V3</t>
  </si>
  <si>
    <t>UDP70282V3</t>
  </si>
  <si>
    <t>UDP70283V3</t>
  </si>
  <si>
    <t>UDP70284V3</t>
  </si>
  <si>
    <t>UDP70285V3</t>
  </si>
  <si>
    <t>UDP70286V3</t>
  </si>
  <si>
    <t>UDP70287V3</t>
  </si>
  <si>
    <t>UDP70288V3</t>
  </si>
  <si>
    <t>UDP70289V3</t>
  </si>
  <si>
    <t>UDP70290V3</t>
  </si>
  <si>
    <t>UDP70291V3</t>
  </si>
  <si>
    <t>UDP70292V3</t>
  </si>
  <si>
    <t>UDP70293V3</t>
  </si>
  <si>
    <t>UDP70294V3</t>
  </si>
  <si>
    <t>UDP70295V3</t>
  </si>
  <si>
    <t>UDP70296V3</t>
  </si>
  <si>
    <t>UDP70297V3</t>
  </si>
  <si>
    <t>UDP70298V3</t>
  </si>
  <si>
    <t>UDP70299V3</t>
  </si>
  <si>
    <t>UDP70300V3</t>
  </si>
  <si>
    <t>UDP70301V3</t>
  </si>
  <si>
    <t>UDP70302V3</t>
  </si>
  <si>
    <t>UDP70303V3</t>
  </si>
  <si>
    <t>UDP70304V3</t>
  </si>
  <si>
    <t>UDP70305V3</t>
  </si>
  <si>
    <t>UDP70306V3</t>
  </si>
  <si>
    <t>UDP70307V3</t>
  </si>
  <si>
    <t>UDP70308V3</t>
  </si>
  <si>
    <t>UDP70309V3</t>
  </si>
  <si>
    <t>UDP70310V3</t>
  </si>
  <si>
    <t>UDP70311V3</t>
  </si>
  <si>
    <t>UDP70312V3</t>
  </si>
  <si>
    <t>UDP70313V3</t>
  </si>
  <si>
    <t>UDP70314V3</t>
  </si>
  <si>
    <t>UDP70315V3</t>
  </si>
  <si>
    <t>UDP70316V3</t>
  </si>
  <si>
    <t>UDP70317V3</t>
  </si>
  <si>
    <t>UDP70318V3</t>
  </si>
  <si>
    <t>UDP70319V3</t>
  </si>
  <si>
    <t>UDP70320V3</t>
  </si>
  <si>
    <t>UDP70321V3</t>
  </si>
  <si>
    <t>UDP70322V3</t>
  </si>
  <si>
    <t>UDP70323V3</t>
  </si>
  <si>
    <t>UDP70324V3</t>
  </si>
  <si>
    <t>UDP70325V3</t>
  </si>
  <si>
    <t>UDP70326V3</t>
  </si>
  <si>
    <t>UDP70327V3</t>
  </si>
  <si>
    <t>UDP70328V3</t>
  </si>
  <si>
    <t>UDP70329V3</t>
  </si>
  <si>
    <t>UDP70330V3</t>
  </si>
  <si>
    <t>UDP70331V3</t>
  </si>
  <si>
    <t>UDP70332V3</t>
  </si>
  <si>
    <t>UDP70333V3</t>
  </si>
  <si>
    <t>UDP70334V3</t>
  </si>
  <si>
    <t>UDP70335V3</t>
  </si>
  <si>
    <t>UDP70336V3</t>
  </si>
  <si>
    <t>UDP70337V3</t>
  </si>
  <si>
    <t>UDP70338V3</t>
  </si>
  <si>
    <t>UDP70339V3</t>
  </si>
  <si>
    <t>UDP70340V3</t>
  </si>
  <si>
    <t>UDP70341V3</t>
  </si>
  <si>
    <t>UDP70342V3</t>
  </si>
  <si>
    <t>UDP70343V3</t>
  </si>
  <si>
    <t>UDP70344V3</t>
  </si>
  <si>
    <t>UDP70345V3</t>
  </si>
  <si>
    <t>UDP70346V3</t>
  </si>
  <si>
    <t>UDP70347V3</t>
  </si>
  <si>
    <t>UDP70348V3</t>
  </si>
  <si>
    <t>UDP70349V3</t>
  </si>
  <si>
    <t>UDP70350V3</t>
  </si>
  <si>
    <t>UDP70351V3</t>
  </si>
  <si>
    <t>UDP70352V3</t>
  </si>
  <si>
    <t>UDP70353V3</t>
  </si>
  <si>
    <t>UDP70354V3</t>
  </si>
  <si>
    <t>UDP70355V3</t>
  </si>
  <si>
    <t>UDP70356V3</t>
  </si>
  <si>
    <t>UDP70357V3</t>
  </si>
  <si>
    <t>UDP70358V3</t>
  </si>
  <si>
    <t>UDP70359V3</t>
  </si>
  <si>
    <t>UDP70360V3</t>
  </si>
  <si>
    <t>UDP70361V3</t>
  </si>
  <si>
    <t>UDP70362V3</t>
  </si>
  <si>
    <t>UDP70363V3</t>
  </si>
  <si>
    <t>UDP70364V3</t>
  </si>
  <si>
    <t>UDP70365V3</t>
  </si>
  <si>
    <t>UDP70366V3</t>
  </si>
  <si>
    <t>UDP70367V3</t>
  </si>
  <si>
    <t>UDP70368V3</t>
  </si>
  <si>
    <t>UDP70369V3</t>
  </si>
  <si>
    <t>UDP70370V3</t>
  </si>
  <si>
    <t>UDP70371V3</t>
  </si>
  <si>
    <t>UDP70372V3</t>
  </si>
  <si>
    <t>UDP70373V3</t>
  </si>
  <si>
    <t>UDP70374V3</t>
  </si>
  <si>
    <t>UDP70375V3</t>
  </si>
  <si>
    <t>UDP70376V3</t>
  </si>
  <si>
    <t>UDP70377V3</t>
  </si>
  <si>
    <t>UDP70378V3</t>
  </si>
  <si>
    <t>UDP70379V3</t>
  </si>
  <si>
    <t>UDP70380V3</t>
  </si>
  <si>
    <t>UDP70381V3</t>
  </si>
  <si>
    <t>UDP70382V3</t>
  </si>
  <si>
    <t>UDP70383V3</t>
  </si>
  <si>
    <t>UDP70384V3</t>
  </si>
  <si>
    <t>MGI_UDB1_001</t>
  </si>
  <si>
    <t>MGI_UDB1_002</t>
  </si>
  <si>
    <t>MGI_UDB1_003</t>
  </si>
  <si>
    <t>MGI_UDB1_004</t>
  </si>
  <si>
    <t>MGI_UDB1_005</t>
  </si>
  <si>
    <t>MGI_UDB1_006</t>
  </si>
  <si>
    <t>MGI_UDB1_007</t>
  </si>
  <si>
    <t>MGI_UDB1_008</t>
  </si>
  <si>
    <t>MGI_UDB1_009</t>
  </si>
  <si>
    <t>MGI_UDB1_010</t>
  </si>
  <si>
    <t>MGI_UDB1_011</t>
  </si>
  <si>
    <t>MGI_UDB1_012</t>
  </si>
  <si>
    <t>MGI_UDB1_013</t>
  </si>
  <si>
    <t>MGI_UDB1_014</t>
  </si>
  <si>
    <t>MGI_UDB1_015</t>
  </si>
  <si>
    <t>MGI_UDB1_016</t>
  </si>
  <si>
    <t>MGI_UDB1_017</t>
  </si>
  <si>
    <t>MGI_UDB1_018</t>
  </si>
  <si>
    <t>MGI_UDB1_019</t>
  </si>
  <si>
    <t>MGI_UDB1_020</t>
  </si>
  <si>
    <t>MGI_UDB1_021</t>
  </si>
  <si>
    <t>MGI_UDB1_022</t>
  </si>
  <si>
    <t>MGI_UDB1_023</t>
  </si>
  <si>
    <t>MGI_UDB1_024</t>
  </si>
  <si>
    <t>MGI_UDB1_025</t>
  </si>
  <si>
    <t>MGI_UDB1_026</t>
  </si>
  <si>
    <t>MGI_UDB1_027</t>
  </si>
  <si>
    <t>MGI_UDB1_028</t>
  </si>
  <si>
    <t>MGI_UDB1_029</t>
  </si>
  <si>
    <t>MGI_UDB1_030</t>
  </si>
  <si>
    <t>MGI_UDB1_031</t>
  </si>
  <si>
    <t>MGI_UDB1_032</t>
  </si>
  <si>
    <t>MGI_UDB1_033</t>
  </si>
  <si>
    <t>MGI_UDB1_034</t>
  </si>
  <si>
    <t>MGI_UDB1_035</t>
  </si>
  <si>
    <t>MGI_UDB1_036</t>
  </si>
  <si>
    <t>MGI_UDB1_037</t>
  </si>
  <si>
    <t>MGI_UDB1_038</t>
  </si>
  <si>
    <t>MGI_UDB1_039</t>
  </si>
  <si>
    <t>MGI_UDB1_040</t>
  </si>
  <si>
    <t>MGI_UDB1_041</t>
  </si>
  <si>
    <t>MGI_UDB1_042</t>
  </si>
  <si>
    <t>MGI_UDB1_043</t>
  </si>
  <si>
    <t>MGI_UDB1_044</t>
  </si>
  <si>
    <t>MGI_UDB1_045</t>
  </si>
  <si>
    <t>MGI_UDB1_046</t>
  </si>
  <si>
    <t>MGI_UDB1_047</t>
  </si>
  <si>
    <t>MGI_UDB1_048</t>
  </si>
  <si>
    <t>MGI_UDB1_049</t>
  </si>
  <si>
    <t>MGI_UDB1_050</t>
  </si>
  <si>
    <t>MGI_UDB1_051</t>
  </si>
  <si>
    <t>MGI_UDB1_052</t>
  </si>
  <si>
    <t>MGI_UDB1_053</t>
  </si>
  <si>
    <t>MGI_UDB1_054</t>
  </si>
  <si>
    <t>MGI_UDB1_055</t>
  </si>
  <si>
    <t>MGI_UDB1_056</t>
  </si>
  <si>
    <t>MGI_UDB1_057</t>
  </si>
  <si>
    <t>MGI_UDB1_058</t>
  </si>
  <si>
    <t>MGI_UDB1_059</t>
  </si>
  <si>
    <t>MGI_UDB1_060</t>
  </si>
  <si>
    <t>MGI_UDB1_061</t>
  </si>
  <si>
    <t>MGI_UDB1_062</t>
  </si>
  <si>
    <t>MGI_UDB1_063</t>
  </si>
  <si>
    <t>MGI_UDB1_064</t>
  </si>
  <si>
    <t>MGI_UDB1_065</t>
  </si>
  <si>
    <t>MGI_UDB1_066</t>
  </si>
  <si>
    <t>MGI_UDB1_067</t>
  </si>
  <si>
    <t>MGI_UDB1_068</t>
  </si>
  <si>
    <t>MGI_UDB1_069</t>
  </si>
  <si>
    <t>MGI_UDB1_070</t>
  </si>
  <si>
    <t>MGI_UDB1_071</t>
  </si>
  <si>
    <t>MGI_UDB1_072</t>
  </si>
  <si>
    <t>MGI_UDB1_073</t>
  </si>
  <si>
    <t>MGI_UDB1_074</t>
  </si>
  <si>
    <t>MGI_UDB1_075</t>
  </si>
  <si>
    <t>MGI_UDB1_076</t>
  </si>
  <si>
    <t>MGI_UDB1_077</t>
  </si>
  <si>
    <t>MGI_UDB1_078</t>
  </si>
  <si>
    <t>MGI_UDB1_079</t>
  </si>
  <si>
    <t>MGI_UDB1_080</t>
  </si>
  <si>
    <t>MGI_UDB1_081</t>
  </si>
  <si>
    <t>MGI_UDB1_082</t>
  </si>
  <si>
    <t>MGI_UDB1_083</t>
  </si>
  <si>
    <t>MGI_UDB1_084</t>
  </si>
  <si>
    <t>MGI_UDB1_085</t>
  </si>
  <si>
    <t>MGI_UDB1_086</t>
  </si>
  <si>
    <t>MGI_UDB1_087</t>
  </si>
  <si>
    <t>MGI_UDB1_088</t>
  </si>
  <si>
    <t>MGI_UDB1_089</t>
  </si>
  <si>
    <t>MGI_UDB1_090</t>
  </si>
  <si>
    <t>MGI_UDB1_091</t>
  </si>
  <si>
    <t>MGI_UDB1_092</t>
  </si>
  <si>
    <t>MGI_UDB1_093</t>
  </si>
  <si>
    <t>MGI_UDB1_094</t>
  </si>
  <si>
    <t>MGI_UDB1_095</t>
  </si>
  <si>
    <t>MGI_UDB1_096</t>
  </si>
  <si>
    <t>MGI_UDB1_097</t>
  </si>
  <si>
    <t>MGI_UDB1_098</t>
  </si>
  <si>
    <t>MGI_UDB1_099</t>
  </si>
  <si>
    <t>MGI_UDB1_100</t>
  </si>
  <si>
    <t>MGI_UDB1_100009</t>
  </si>
  <si>
    <t>MGI_UDB1_100010</t>
  </si>
  <si>
    <t>MGI_UDB1_100011</t>
  </si>
  <si>
    <t>MGI_UDB1_100012</t>
  </si>
  <si>
    <t>MGI_UDB1_100013</t>
  </si>
  <si>
    <t>MGI_UDB1_100014</t>
  </si>
  <si>
    <t>MGI_UDB1_100015</t>
  </si>
  <si>
    <t>MGI_UDB1_100016</t>
  </si>
  <si>
    <t>MGI_UDB1_101</t>
  </si>
  <si>
    <t>MGI_UDB1_102</t>
  </si>
  <si>
    <t>MGI_UDB1_103</t>
  </si>
  <si>
    <t>MGI_UDB1_104</t>
  </si>
  <si>
    <t>MGI_UDB1_105</t>
  </si>
  <si>
    <t>MGI_UDB1_106</t>
  </si>
  <si>
    <t>MGI_UDB1_107</t>
  </si>
  <si>
    <t>MGI_UDB1_108</t>
  </si>
  <si>
    <t>MGI_UDB1_109</t>
  </si>
  <si>
    <t>MGI_UDB1_110</t>
  </si>
  <si>
    <t>MGI_UDB1_111</t>
  </si>
  <si>
    <t>MGI_UDB1_112</t>
  </si>
  <si>
    <t>MGI_UDB1_113</t>
  </si>
  <si>
    <t>MGI_UDB1_114</t>
  </si>
  <si>
    <t>MGI_UDB1_115</t>
  </si>
  <si>
    <t>MGI_UDB1_116</t>
  </si>
  <si>
    <t>MGI_UDB1_117</t>
  </si>
  <si>
    <t>MGI_UDB1_118</t>
  </si>
  <si>
    <t>MGI_UDB1_119</t>
  </si>
  <si>
    <t>MGI_UDB1_120</t>
  </si>
  <si>
    <t>MGI_UDB1_121</t>
  </si>
  <si>
    <t>MGI_UDB1_122</t>
  </si>
  <si>
    <t>MGI_UDB1_123</t>
  </si>
  <si>
    <t>MGI_UDB1_124</t>
  </si>
  <si>
    <t>MGI_UDB1_125</t>
  </si>
  <si>
    <t>MGI_UDB1_126</t>
  </si>
  <si>
    <t>MGI_UDB1_127</t>
  </si>
  <si>
    <t>MGI_UDB1_128</t>
  </si>
  <si>
    <t>MGI_UDB1_129</t>
  </si>
  <si>
    <t>MGI_UDB1_130</t>
  </si>
  <si>
    <t>MGI_UDB1_131</t>
  </si>
  <si>
    <t>MGI_UDB1_132</t>
  </si>
  <si>
    <t>MGI_UDB1_133</t>
  </si>
  <si>
    <t>MGI_UDB1_134</t>
  </si>
  <si>
    <t>MGI_UDB1_135</t>
  </si>
  <si>
    <t>MGI_UDB1_136</t>
  </si>
  <si>
    <t>MGI_UDB1_137</t>
  </si>
  <si>
    <t>MGI_UDB1_138</t>
  </si>
  <si>
    <t>MGI_UDB1_139</t>
  </si>
  <si>
    <t>MGI_UDB1_140</t>
  </si>
  <si>
    <t>MGI_UDB1_141</t>
  </si>
  <si>
    <t>MGI_UDB1_142</t>
  </si>
  <si>
    <t>MGI_UDB1_143</t>
  </si>
  <si>
    <t>MGI_UDB1_144</t>
  </si>
  <si>
    <t>MGI_UDB1_145</t>
  </si>
  <si>
    <t>MGI_UDB1_146</t>
  </si>
  <si>
    <t>MGI_UDB1_147</t>
  </si>
  <si>
    <t>MGI_UDB1_148</t>
  </si>
  <si>
    <t>MGI_UDB1_149</t>
  </si>
  <si>
    <t>MGI_UDB1_150</t>
  </si>
  <si>
    <t>MGI_UDB1_151</t>
  </si>
  <si>
    <t>MGI_UDB1_152</t>
  </si>
  <si>
    <t>MGI_UDB1_153</t>
  </si>
  <si>
    <t>MGI_UDB1_154</t>
  </si>
  <si>
    <t>MGI_UDB1_155</t>
  </si>
  <si>
    <t>MGI_UDB1_156</t>
  </si>
  <si>
    <t>MGI_UDB1_157</t>
  </si>
  <si>
    <t>MGI_UDB1_158</t>
  </si>
  <si>
    <t>MGI_UDB1_159</t>
  </si>
  <si>
    <t>MGI_UDB1_160</t>
  </si>
  <si>
    <t>MGI_UDB1_161</t>
  </si>
  <si>
    <t>MGI_UDB1_162</t>
  </si>
  <si>
    <t>MGI_UDB1_163</t>
  </si>
  <si>
    <t>MGI_UDB1_164</t>
  </si>
  <si>
    <t>MGI_UDB1_165</t>
  </si>
  <si>
    <t>MGI_UDB1_166</t>
  </si>
  <si>
    <t>MGI_UDB1_167</t>
  </si>
  <si>
    <t>MGI_UDB1_168</t>
  </si>
  <si>
    <t>MGI_UDB1_169</t>
  </si>
  <si>
    <t>MGI_UDB1_170</t>
  </si>
  <si>
    <t>MGI_UDB1_171</t>
  </si>
  <si>
    <t>MGI_UDB1_172</t>
  </si>
  <si>
    <t>MGI_UDB1_173</t>
  </si>
  <si>
    <t>MGI_UDB1_174</t>
  </si>
  <si>
    <t>MGI_UDB1_175</t>
  </si>
  <si>
    <t>MGI_UDB1_176</t>
  </si>
  <si>
    <t>MGI_UDB1_177</t>
  </si>
  <si>
    <t>MGI_UDB1_178</t>
  </si>
  <si>
    <t>MGI_UDB1_179</t>
  </si>
  <si>
    <t>MGI_UDB1_180</t>
  </si>
  <si>
    <t>MGI_UDB1_181</t>
  </si>
  <si>
    <t>MGI_UDB1_182</t>
  </si>
  <si>
    <t>MGI_UDB1_183</t>
  </si>
  <si>
    <t>MGI_UDB1_184</t>
  </si>
  <si>
    <t>MGI_UDB1_186</t>
  </si>
  <si>
    <t>MGI_UDB1_187</t>
  </si>
  <si>
    <t>MGI_UDB1_188</t>
  </si>
  <si>
    <t>MGI_UDB1_189</t>
  </si>
  <si>
    <t>MGI_UDB1_190</t>
  </si>
  <si>
    <t>MGI_UDB1_191</t>
  </si>
  <si>
    <t>MGI_UDB1_192</t>
  </si>
  <si>
    <t>Cantata Bio - Dovetail LinkPrep Kit</t>
  </si>
  <si>
    <t>DT_CD_i7_Primer1-DT_CD_i5_Primer1</t>
  </si>
  <si>
    <t>DT_CD_i7_Primer1-DT_CD_i5_Primer2</t>
  </si>
  <si>
    <t>DT_CD_i7_Primer1-DT_CD_i5_Primer3</t>
  </si>
  <si>
    <t>DT_CD_i7_Primer1-DT_CD_i5_Primer4</t>
  </si>
  <si>
    <t>DT_CD_i7_Primer2-DT_CD_i5_Primer1</t>
  </si>
  <si>
    <t>DT_CD_i7_Primer2-DT_CD_i5_Primer2</t>
  </si>
  <si>
    <t>DT_CD_i7_Primer2-DT_CD_i5_Primer3</t>
  </si>
  <si>
    <t>DT_CD_i7_Primer2-DT_CD_i5_Primer4</t>
  </si>
  <si>
    <t>DT_CD_i7_Primer3-DT_CD_i5_Primer1</t>
  </si>
  <si>
    <t>DT_CD_i7_Primer3-DT_CD_i5_Primer2</t>
  </si>
  <si>
    <t>DT_CD_i7_Primer3-DT_CD_i5_Primer3</t>
  </si>
  <si>
    <t>DT_CD_i7_Primer3-DT_CD_i5_Primer4</t>
  </si>
  <si>
    <t>DT_CD_i7_Primer4-DT_CD_i5_Primer1</t>
  </si>
  <si>
    <t>DT_CD_i7_Primer4-DT_CD_i5_Primer2</t>
  </si>
  <si>
    <t>DT_CD_i7_Primer4-DT_CD_i5_Primer3</t>
  </si>
  <si>
    <t>DT_CD_i7_Primer4-DT_CD_i5_Primer4</t>
  </si>
  <si>
    <t>Cantata Bio - Dovetail LinkPrep Kit - DUALINDEX - (8bp-8bp) - TruSeqHT</t>
  </si>
  <si>
    <t>ranges!AO3:AO26</t>
  </si>
  <si>
    <t>DT_CD_i7_Primer5-DT_CD_i5_Primer1</t>
  </si>
  <si>
    <t>ranges!AP3:AP74</t>
  </si>
  <si>
    <t>DT_CD_i7_Primer5-DT_CD_i5_Primer2</t>
  </si>
  <si>
    <t>ranges!AQ3:AQ10</t>
  </si>
  <si>
    <t>DT_CD_i7_Primer5-DT_CD_i5_Primer3</t>
  </si>
  <si>
    <t>ranges!AR3:AR98</t>
  </si>
  <si>
    <t>DT_CD_i7_Primer5-DT_CD_i5_Primer4</t>
  </si>
  <si>
    <t>ranges!AS3:AS10</t>
  </si>
  <si>
    <t>DT_CD_i7_Primer6-DT_CD_i5_Primer1</t>
  </si>
  <si>
    <t>ranges!AT3:AT386</t>
  </si>
  <si>
    <t>DT_CD_i7_Primer6-DT_CD_i5_Primer2</t>
  </si>
  <si>
    <t>ranges!AU3:AU792</t>
  </si>
  <si>
    <t>DT_CD_i7_Primer6-DT_CD_i5_Primer3</t>
  </si>
  <si>
    <t>ranges!AV3:AV194</t>
  </si>
  <si>
    <t>DT_CD_i7_Primer6-DT_CD_i5_Primer4</t>
  </si>
  <si>
    <t>ranges!AX3:AX98</t>
  </si>
  <si>
    <t>ranges!AY3:AY386</t>
  </si>
  <si>
    <t>ranges!AZ3:AZ770</t>
  </si>
  <si>
    <t>ranges!BA3:BA386</t>
  </si>
  <si>
    <t>ranges!BC3:BC98</t>
  </si>
  <si>
    <t>ranges!BD3:BD2108</t>
  </si>
  <si>
    <t>ranges!BE3:BE470</t>
  </si>
  <si>
    <t>ranges!BF3:BF938</t>
  </si>
  <si>
    <t>ranges!BG3:BG470</t>
  </si>
  <si>
    <t>ranges!BT3:BT98</t>
  </si>
  <si>
    <t>ranges!BZ3:BZ98</t>
  </si>
  <si>
    <t>ranges!CG3:CG194</t>
  </si>
  <si>
    <t>ranges!CI3:CI194</t>
  </si>
  <si>
    <t>PBio_sub3</t>
  </si>
  <si>
    <t>PBio_sub4</t>
  </si>
  <si>
    <t>PBio_sub5</t>
  </si>
  <si>
    <t>PBio_sub6</t>
  </si>
  <si>
    <t>PBio_sub7</t>
  </si>
  <si>
    <t>PBio_sub8</t>
  </si>
  <si>
    <t>PBio_sub9</t>
  </si>
  <si>
    <t>PBio_sub10</t>
  </si>
  <si>
    <t>PBio_sub11</t>
  </si>
  <si>
    <t>PBio_sub12</t>
  </si>
  <si>
    <t>PBio_sub13</t>
  </si>
  <si>
    <t>PBio_sub14</t>
  </si>
  <si>
    <t>PBio_sub15</t>
  </si>
  <si>
    <t>PBio_sub16</t>
  </si>
  <si>
    <t>adapt_091</t>
  </si>
  <si>
    <t>adapt_092</t>
  </si>
  <si>
    <t>adapt_093</t>
  </si>
  <si>
    <t>SCUDP0017_i7-SCUDP0017_i5</t>
  </si>
  <si>
    <t>SCUDP0001_i7-SCUDP0001_i5</t>
  </si>
  <si>
    <t>SCUDP0018_i7-SCUDP0018_i5</t>
  </si>
  <si>
    <t>SCUDP0002_i7-SCUDP0002_i5</t>
  </si>
  <si>
    <t>SCUDP0019_i7-SCUDP0019_i5</t>
  </si>
  <si>
    <t>SCUDP0003V3_i7-SCUDP0003V3_i5</t>
  </si>
  <si>
    <t>SCUDP0020_i7-SCUDP0020_i5</t>
  </si>
  <si>
    <t>SCUDP0004_i7-SCUDP0004_i5</t>
  </si>
  <si>
    <t>SCUDP0021_i7-SCUDP0021_i5</t>
  </si>
  <si>
    <t>SCUDP0005V3_i7-SCUDP0005V3_i5</t>
  </si>
  <si>
    <t>SCUDP0022_i7-SCUDP0022_i5</t>
  </si>
  <si>
    <t>SCUDP0006_i7-SCUDP0006_i5</t>
  </si>
  <si>
    <t>SCUDP0023_i7-SCUDP0023_i5</t>
  </si>
  <si>
    <t>SCUDP0007_i7-SCUDP0007_i5</t>
  </si>
  <si>
    <t>SCUDP0024_i7-SCUDP0024_i5</t>
  </si>
  <si>
    <t>SCUDP0008_i7-SCUDP0008_i5</t>
  </si>
  <si>
    <t>SCUDP0009_i7-SCUDP0009_i5</t>
  </si>
  <si>
    <t>SCUDP0010_i7-SCUDP0010_i5</t>
  </si>
  <si>
    <t>SCUDP0011_i7-SCUDP0011_i5</t>
  </si>
  <si>
    <t>SCUDP0012_i7-SCUDP0012_i5</t>
  </si>
  <si>
    <t>SCUDP0013_i7-SCUDP0013_i5</t>
  </si>
  <si>
    <t>SCUDP0014_i7-SCUDP0014_i5</t>
  </si>
  <si>
    <t>SCUDP0015_i7-SCUDP0015_i5</t>
  </si>
  <si>
    <t>SCUDP0016_i7-SCUDP0016_i5</t>
  </si>
  <si>
    <t>SCUDP0025_i7-SCUDP0025_i5</t>
  </si>
  <si>
    <t>SCUDP0026_i7-SCUDP0026_i5</t>
  </si>
  <si>
    <t>SCUDP0027_i7-SCUDP0027_i5</t>
  </si>
  <si>
    <t>SCUDP0028_i7-SCUDP0028_i5</t>
  </si>
  <si>
    <t>SCUDP0029_i7-SCUDP0029_i5</t>
  </si>
  <si>
    <t>SCUDP0030_i7-SCUDP0030_i5</t>
  </si>
  <si>
    <t>SCUDP0031_i7-SCUDP0031_i5</t>
  </si>
  <si>
    <t>SCUDP0032_i7-SCUDP0032_i5</t>
  </si>
  <si>
    <t>SCUDP0033_i7-SCUDP0033_i5</t>
  </si>
  <si>
    <t>SCUDP0034_i7-SCUDP0034_i5</t>
  </si>
  <si>
    <t>SCUDP0035_i7-SCUDP0035_i5</t>
  </si>
  <si>
    <t>SCUDP0036_i7-SCUDP0036_i5</t>
  </si>
  <si>
    <t>SCUDP0037_i7-SCUDP0037_i5</t>
  </si>
  <si>
    <t>ranges!BJ3:BJ98</t>
  </si>
  <si>
    <t>SCUDP0038_i7-SCUDP0038_i5</t>
  </si>
  <si>
    <t>ranges!BK3:BK26</t>
  </si>
  <si>
    <t>SCUDP0039_i7-SCUDP0039_i5</t>
  </si>
  <si>
    <t>ranges!BL3:BL50</t>
  </si>
  <si>
    <t>SCUDP0040_i7-SCUDP0040_i5</t>
  </si>
  <si>
    <t>ranges!BM3:BM98</t>
  </si>
  <si>
    <t>SCUDP0041_i7-SCUDP0041_i5</t>
  </si>
  <si>
    <t>ranges!BN3:BN386</t>
  </si>
  <si>
    <t>SCUDP0042_i7-SCUDP0042_i5</t>
  </si>
  <si>
    <t>ranges!BO3:BO386</t>
  </si>
  <si>
    <t>SCUDP0043_i7-SCUDP0043_i5</t>
  </si>
  <si>
    <t>ranges!BP3:BP98</t>
  </si>
  <si>
    <t>SCUDP0044_i7-SCUDP0044_i5</t>
  </si>
  <si>
    <t>SCUDP0045_i7-SCUDP0045_i5</t>
  </si>
  <si>
    <t>ranges!BR3:BR386</t>
  </si>
  <si>
    <t>SCUDP0046V3_i7-SCUDP0046V3_i5</t>
  </si>
  <si>
    <t>ranges!BS3:BS98</t>
  </si>
  <si>
    <t>SCUDP0047_i7-SCUDP0047_i5</t>
  </si>
  <si>
    <t>SCUDP0048_i7-SCUDP0048_i5</t>
  </si>
  <si>
    <t>ranges!BU3:BU26</t>
  </si>
  <si>
    <t>SCUDP0049_i7-SCUDP0049_i5</t>
  </si>
  <si>
    <t>ranges!BV3:BV98</t>
  </si>
  <si>
    <t>SCUDP0050_i7-SCUDP0050_i5</t>
  </si>
  <si>
    <t>ranges!BW3:BW201</t>
  </si>
  <si>
    <t>SCUDP0051_i7-SCUDP0051_i5</t>
  </si>
  <si>
    <t>ranges!BX3:BX194</t>
  </si>
  <si>
    <t>SCUDP0052_i7-SCUDP0052_i5</t>
  </si>
  <si>
    <t>ranges!BY3:BY13</t>
  </si>
  <si>
    <t>SCUDP0053V3_i7-SCUDP0053V3_i5</t>
  </si>
  <si>
    <t>SCUDP0054V3_i7-SCUDP0054V3_i5</t>
  </si>
  <si>
    <t>ranges!CA3:CA386</t>
  </si>
  <si>
    <t>SCUDP0055V3_i7-SCUDP0055V3_i5</t>
  </si>
  <si>
    <t>ranges!CB3:CB98</t>
  </si>
  <si>
    <t>SCUDP0056V3_i7-SCUDP0056V3_i5</t>
  </si>
  <si>
    <t>ranges!CC3:CC122</t>
  </si>
  <si>
    <t>SCUDP0057_i7-SCUDP0057_i5</t>
  </si>
  <si>
    <t>ranges!CD3:CD50</t>
  </si>
  <si>
    <t>SCUDP0058_i7-SCUDP0058_i5</t>
  </si>
  <si>
    <t>ranges!CE3:CE98</t>
  </si>
  <si>
    <t>SCUDP0059_i7-SCUDP0059_i5</t>
  </si>
  <si>
    <t>SCUDP0060_i7-SCUDP0060_i5</t>
  </si>
  <si>
    <t>SCUDP0061_i7-SCUDP0061_i5</t>
  </si>
  <si>
    <t>ranges!CH3:CH194</t>
  </si>
  <si>
    <t>SCUDP0062_i7-SCUDP0062_i5</t>
  </si>
  <si>
    <t>SCUDP0063_i7-SCUDP0063_i5</t>
  </si>
  <si>
    <t>ranges!CJ3:CJ290</t>
  </si>
  <si>
    <t>SCUDP0064_i7-SCUDP0064_i5</t>
  </si>
  <si>
    <t>ranges!CK3:CK194</t>
  </si>
  <si>
    <t>SCUDP0065_i7-SCUDP0065_i5</t>
  </si>
  <si>
    <t>ranges!CL3:CL18</t>
  </si>
  <si>
    <t>SCUDP0066_i7-SCUDP0066_i5</t>
  </si>
  <si>
    <t>ranges!CM3:CM50</t>
  </si>
  <si>
    <t>SCUDP0067_i7-SCUDP0067_i5</t>
  </si>
  <si>
    <t>ranges!CN3:CN50</t>
  </si>
  <si>
    <t>SCUDP0068_i7-SCUDP0068_i5</t>
  </si>
  <si>
    <t>ranges!CO3:CO94</t>
  </si>
  <si>
    <t>SCUDP0069V3_i7-SCUDP0069V3_i5</t>
  </si>
  <si>
    <t>ranges!CP3:CP10</t>
  </si>
  <si>
    <t>SCUDP0070V3_i7-SCUDP0070V3_i5</t>
  </si>
  <si>
    <t>ranges!CQ3:CQ770</t>
  </si>
  <si>
    <t>SCUDP0071V3_i7-SCUDP0071V3_i5</t>
  </si>
  <si>
    <t>ranges!CR3:CR770</t>
  </si>
  <si>
    <t>SCUDP0072V3_i7-SCUDP0072V3_i5</t>
  </si>
  <si>
    <t>SCUDP0073V3_i7-SCUDP0073V3_i5</t>
  </si>
  <si>
    <t>ranges!CT3:CT50</t>
  </si>
  <si>
    <t>SCUDP0074V3_i7-SCUDP0074V3_i5</t>
  </si>
  <si>
    <t>ranges!CU3:CU98</t>
  </si>
  <si>
    <t>SCUDP0075V3_i7-SCUDP0075V3_i5</t>
  </si>
  <si>
    <t>ranges!CV3:CV98</t>
  </si>
  <si>
    <t>SCUDP0076V3_i7-SCUDP0076V3_i5</t>
  </si>
  <si>
    <t>ranges!CW3:CW1154</t>
  </si>
  <si>
    <t>SCUDP0077_i7-SCUDP0077_i5</t>
  </si>
  <si>
    <t>SCUDP0078_i7-SCUDP0078_i5</t>
  </si>
  <si>
    <t>SCUDP0079_i7-SCUDP0079_i5</t>
  </si>
  <si>
    <t>SCUDP0080_i7-SCUDP0080_i5</t>
  </si>
  <si>
    <t>ranges!DA3:DA98</t>
  </si>
  <si>
    <t>SCUDP0081_i7-SCUDP0081_i5</t>
  </si>
  <si>
    <t>SCUDP0082_i7-SCUDP0082_i5</t>
  </si>
  <si>
    <t>SCUDP0083_i7-SCUDP0083_i5</t>
  </si>
  <si>
    <t>SCUDP0084V3_i7-SCUDP0084V3_i5</t>
  </si>
  <si>
    <t>SCUDP0085_i7-SCUDP0085_i5</t>
  </si>
  <si>
    <t>SCUDP0086_i7-SCUDP0086_i5</t>
  </si>
  <si>
    <t>SCUDP0087_i7-SCUDP0087_i5</t>
  </si>
  <si>
    <t>SCUDP0088_i7-SCUDP0088_i5</t>
  </si>
  <si>
    <t>SCUDP0089_i7-SCUDP0089_i5</t>
  </si>
  <si>
    <t>SCUDP0090_i7-SCUDP0090_i5</t>
  </si>
  <si>
    <t>SCUDP0091_i7-SCUDP0091_i5</t>
  </si>
  <si>
    <t>SCUDP0092_i7-SCUDP0092_i5</t>
  </si>
  <si>
    <t>SCUDP0093_i7-SCUDP0093_i5</t>
  </si>
  <si>
    <t>SCUDP0094_i7-SCUDP0094_i5</t>
  </si>
  <si>
    <t>SCUDP0095_i7-SCUDP0095_i5</t>
  </si>
  <si>
    <t>SCUDP0096_i7-SCUDP0096_i5</t>
  </si>
  <si>
    <t>Illumina - Single Cell Prep UDI Mix Strip</t>
  </si>
  <si>
    <t>Illumina - Single Cell UDI 96 rxn</t>
  </si>
  <si>
    <t>Illumina - Single Cell Prep UDI Mix Strip - DUALINDEX - (10bp-10bp) - Nextera</t>
  </si>
  <si>
    <t>Illumina - Single Cell UDI 96 rxn - DUALINDEX - (10bp-10bp) - Nextera</t>
  </si>
  <si>
    <t>McGill Genome Center Sample Manifest version [5.0.14] - 2025-06-20</t>
  </si>
  <si>
    <t>ranges!W3:W96</t>
  </si>
  <si>
    <t>ranges!W3:X96</t>
  </si>
  <si>
    <t>ranges!BH3:BH18</t>
  </si>
  <si>
    <t>ranges!BI3:BI98</t>
  </si>
  <si>
    <t>ranges!CX3:CX386</t>
  </si>
  <si>
    <t>ranges!CY3:CY194</t>
  </si>
  <si>
    <t>ranges!CZ3:CZ98</t>
  </si>
  <si>
    <t>ranges!DB3:DB18</t>
  </si>
  <si>
    <t>ranges!DC3:DC386</t>
  </si>
  <si>
    <t>ranges!DD3:DD26</t>
  </si>
  <si>
    <t>ranges!DE3:DE18</t>
  </si>
  <si>
    <t>ranges!DF3:DF386</t>
  </si>
  <si>
    <t>ranges!DG3:DG98</t>
  </si>
  <si>
    <t>ranges!DH3:DH26</t>
  </si>
  <si>
    <t>ranges!DI3:DI94</t>
  </si>
  <si>
    <t>ranges!DJ3:DJ14</t>
  </si>
  <si>
    <t>ranges!DK3:DK6</t>
  </si>
  <si>
    <t>ranges!DL3:DL386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</si>
</sst>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1" x14ac:knownFonts="1">
    <font>
      <sz val="10"/>
      <color rgb="FF000000"/>
      <name val="Arial"/>
    </font>
    <font>
      <sz val="11"/>
      <color theme="1"/>
      <name val="Calibri"/>
      <family val="2"/>
      <scheme val="minor"/>
    </font>
    <font>
      <u/>
      <sz val="10"/>
      <color theme="10"/>
      <name val="Arial"/>
      <family val="2"/>
    </font>
    <font>
      <u/>
      <sz val="10"/>
      <color theme="11"/>
      <name val="Arial"/>
      <family val="2"/>
    </font>
    <font>
      <sz val="12"/>
      <name val="Arial"/>
      <family val="2"/>
    </font>
    <font>
      <sz val="12"/>
      <color rgb="FF000000"/>
      <name val="Arial"/>
      <family val="2"/>
    </font>
    <font>
      <b/>
      <sz val="12"/>
      <color rgb="FF000000"/>
      <name val="Arial"/>
      <family val="2"/>
    </font>
    <font>
      <b/>
      <sz val="12"/>
      <name val="Arial"/>
      <family val="2"/>
    </font>
    <font>
      <sz val="12"/>
      <color theme="0"/>
      <name val="Arial"/>
      <family val="2"/>
    </font>
    <font>
      <sz val="72"/>
      <color theme="0"/>
      <name val="Arial"/>
      <family val="2"/>
    </font>
    <font>
      <b/>
      <sz val="10"/>
      <color rgb="FF000000"/>
      <name val="Arial"/>
      <family val="2"/>
    </font>
    <font>
      <sz val="10"/>
      <name val="Arial"/>
      <family val="2"/>
    </font>
    <font>
      <sz val="10"/>
      <color theme="0"/>
      <name val="Arial"/>
      <family val="2"/>
    </font>
    <font>
      <b/>
      <sz val="10"/>
      <color rgb="FFFFFFFF"/>
      <name val="Arial"/>
      <family val="2"/>
    </font>
    <font>
      <b/>
      <sz val="10"/>
      <color rgb="FFFF0000"/>
      <name val="Arial"/>
      <family val="2"/>
    </font>
    <font>
      <sz val="10"/>
      <color rgb="FFFF0000"/>
      <name val="Arial"/>
      <family val="2"/>
    </font>
    <font>
      <sz val="10"/>
      <color rgb="FF000000"/>
      <name val="Arial"/>
      <family val="2"/>
    </font>
    <font>
      <b/>
      <u/>
      <sz val="10"/>
      <color rgb="FF000000"/>
      <name val="Arial"/>
      <family val="2"/>
    </font>
    <font>
      <sz val="10"/>
      <color rgb="FFA6A6A6"/>
      <name val="Arial"/>
      <family val="2"/>
    </font>
    <font>
      <b/>
      <sz val="10"/>
      <color rgb="FF000000"/>
      <name val="Arial"/>
      <family val="2"/>
    </font>
    <font>
      <sz val="10"/>
      <color theme="0" tint="-0.34998626667073579"/>
      <name val="Arial"/>
      <family val="2"/>
    </font>
    <font>
      <sz val="10"/>
      <name val="Arial"/>
      <family val="2"/>
    </font>
    <font>
      <sz val="9"/>
      <color rgb="FF000000"/>
      <name val="Arial"/>
      <family val="2"/>
    </font>
    <font>
      <sz val="12"/>
      <color rgb="FF000000"/>
      <name val="Arial"/>
      <family val="2"/>
    </font>
    <font>
      <b/>
      <u/>
      <sz val="10"/>
      <color theme="7"/>
      <name val="Arial"/>
      <family val="2"/>
    </font>
    <font>
      <b/>
      <sz val="10"/>
      <color theme="7"/>
      <name val="Arial"/>
      <family val="2"/>
    </font>
    <font>
      <sz val="8"/>
      <name val="Arial"/>
      <family val="2"/>
    </font>
    <font>
      <sz val="8"/>
      <color theme="0" tint="-0.34998626667073579"/>
      <name val="Arial"/>
      <family val="2"/>
    </font>
    <font>
      <sz val="10"/>
      <color theme="0" tint="-0.499984740745262"/>
      <name val="Arial"/>
      <family val="2"/>
    </font>
    <font>
      <b/>
      <sz val="14"/>
      <color rgb="FF7030A0"/>
      <name val="Arial"/>
      <family val="2"/>
    </font>
    <font>
      <b/>
      <sz val="11"/>
      <color theme="1"/>
      <name val="Calibri"/>
      <family val="2"/>
      <scheme val="minor"/>
    </font>
  </fonts>
  <fills count="15">
    <fill>
      <patternFill patternType="none"/>
    </fill>
    <fill>
      <patternFill patternType="gray125"/>
    </fill>
    <fill>
      <patternFill patternType="solid">
        <fgColor rgb="FF000000"/>
        <bgColor rgb="FF000000"/>
      </patternFill>
    </fill>
    <fill>
      <patternFill patternType="solid">
        <fgColor rgb="FFA4C2F4"/>
        <bgColor rgb="FFA4C2F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B1A0C7"/>
        <bgColor rgb="FF000000"/>
      </patternFill>
    </fill>
    <fill>
      <patternFill patternType="solid">
        <fgColor rgb="FF000000"/>
        <bgColor indexed="64"/>
      </patternFill>
    </fill>
    <fill>
      <patternFill patternType="solid">
        <fgColor theme="1"/>
        <bgColor indexed="64"/>
      </patternFill>
    </fill>
    <fill>
      <patternFill patternType="solid">
        <fgColor theme="0" tint="-0.499984740745262"/>
        <bgColor indexed="64"/>
      </patternFill>
    </fill>
    <fill>
      <patternFill patternType="solid">
        <fgColor theme="4" tint="0.79998168889431442"/>
        <bgColor indexed="65"/>
      </patternFill>
    </fill>
    <fill>
      <patternFill patternType="solid">
        <fgColor theme="6" tint="0.79998168889431442"/>
        <bgColor indexed="64"/>
      </patternFill>
    </fill>
    <fill>
      <patternFill patternType="solid">
        <fgColor rgb="FF92D050"/>
        <bgColor indexed="64"/>
      </patternFill>
    </fill>
    <fill>
      <patternFill patternType="solid">
        <fgColor theme="4" tint="0.59999389629810485"/>
        <bgColor indexed="64"/>
      </patternFill>
    </fill>
  </fills>
  <borders count="6">
    <border>
      <left/>
      <right/>
      <top/>
      <bottom/>
      <diagonal/>
    </border>
    <border>
      <left style="thin">
        <color rgb="FFD9D9D9"/>
      </left>
      <right style="thin">
        <color rgb="FFD9D9D9"/>
      </right>
      <top style="thin">
        <color rgb="FFD9D9D9"/>
      </top>
      <bottom style="thin">
        <color rgb="FFD9D9D9"/>
      </bottom>
      <diagonal/>
    </border>
    <border>
      <left style="thin">
        <color auto="1"/>
      </left>
      <right style="thin">
        <color auto="1"/>
      </right>
      <top style="thin">
        <color rgb="FFD9D9D9"/>
      </top>
      <bottom style="thin">
        <color auto="1"/>
      </bottom>
      <diagonal/>
    </border>
    <border>
      <left style="thin">
        <color auto="1"/>
      </left>
      <right style="thin">
        <color auto="1"/>
      </right>
      <top style="thin">
        <color auto="1"/>
      </top>
      <bottom style="thin">
        <color auto="1"/>
      </bottom>
      <diagonal/>
    </border>
    <border>
      <left style="thin">
        <color theme="0" tint="-0.14999847407452621"/>
      </left>
      <right style="thin">
        <color theme="0" tint="-0.14999847407452621"/>
      </right>
      <top style="thin">
        <color theme="0" tint="-0.14999847407452621"/>
      </top>
      <bottom/>
      <diagonal/>
    </border>
    <border>
      <left style="thin">
        <color auto="1"/>
      </left>
      <right/>
      <top style="thin">
        <color auto="1"/>
      </top>
      <bottom style="thin">
        <color auto="1"/>
      </bottom>
      <diagonal/>
    </border>
  </borders>
  <cellStyleXfs count="588">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11" borderId="0" applyNumberFormat="0" applyBorder="0" applyAlignment="0" applyProtection="0"/>
  </cellStyleXfs>
  <cellXfs count="72">
    <xf numFmtId="0" fontId="0" fillId="0" borderId="0" xfId="0"/>
    <xf numFmtId="0" fontId="5" fillId="0" borderId="0" xfId="0" applyFont="1" applyAlignment="1">
      <alignment horizontal="center" vertical="center" wrapText="1"/>
    </xf>
    <xf numFmtId="164" fontId="6" fillId="0" borderId="0" xfId="0" applyNumberFormat="1" applyFont="1" applyAlignment="1">
      <alignment horizontal="center" vertical="center" wrapText="1"/>
    </xf>
    <xf numFmtId="0" fontId="5" fillId="0" borderId="0" xfId="0" applyFont="1" applyAlignment="1">
      <alignment horizontal="center" vertical="center"/>
    </xf>
    <xf numFmtId="0" fontId="5" fillId="3" borderId="0" xfId="0" applyFont="1" applyFill="1" applyAlignment="1">
      <alignment horizontal="center" vertical="center" wrapText="1"/>
    </xf>
    <xf numFmtId="0" fontId="4" fillId="0" borderId="0" xfId="0" applyFont="1" applyAlignment="1">
      <alignment horizontal="center" vertical="center"/>
    </xf>
    <xf numFmtId="0" fontId="7" fillId="0" borderId="0" xfId="0" applyFont="1" applyAlignment="1">
      <alignment horizontal="center" vertical="center"/>
    </xf>
    <xf numFmtId="0" fontId="6" fillId="0" borderId="0" xfId="0" applyFont="1" applyAlignment="1">
      <alignment horizontal="center" vertical="center"/>
    </xf>
    <xf numFmtId="0" fontId="5" fillId="5" borderId="0" xfId="0" applyFont="1" applyFill="1" applyAlignment="1">
      <alignment horizontal="center" vertical="center" wrapText="1"/>
    </xf>
    <xf numFmtId="0" fontId="5" fillId="6" borderId="0" xfId="0" applyFont="1" applyFill="1" applyAlignment="1">
      <alignment horizontal="center" vertical="center" wrapText="1"/>
    </xf>
    <xf numFmtId="0" fontId="5" fillId="7" borderId="0" xfId="0" applyFont="1" applyFill="1" applyAlignment="1">
      <alignment horizontal="center" vertical="center" wrapText="1"/>
    </xf>
    <xf numFmtId="0" fontId="0" fillId="0" borderId="0" xfId="0" applyAlignment="1">
      <alignment horizontal="center"/>
    </xf>
    <xf numFmtId="0" fontId="8" fillId="0" borderId="0" xfId="0" applyFont="1" applyAlignment="1">
      <alignment horizontal="center" vertical="center" wrapText="1"/>
    </xf>
    <xf numFmtId="0" fontId="0" fillId="0" borderId="0" xfId="0" quotePrefix="1" applyAlignment="1">
      <alignment horizontal="center"/>
    </xf>
    <xf numFmtId="0" fontId="9" fillId="0" borderId="0" xfId="0" applyFont="1" applyAlignment="1">
      <alignment vertical="center" wrapText="1"/>
    </xf>
    <xf numFmtId="0" fontId="10" fillId="0" borderId="0" xfId="0" applyFont="1" applyAlignment="1">
      <alignment horizontal="center"/>
    </xf>
    <xf numFmtId="0" fontId="11" fillId="0" borderId="0" xfId="0" applyFont="1" applyAlignment="1">
      <alignment horizontal="center" vertical="center" wrapText="1"/>
    </xf>
    <xf numFmtId="0" fontId="10" fillId="0" borderId="0" xfId="0" applyFont="1" applyAlignment="1">
      <alignment horizontal="center" vertical="center" wrapText="1"/>
    </xf>
    <xf numFmtId="0" fontId="11" fillId="0" borderId="0" xfId="0" applyFont="1" applyAlignment="1">
      <alignment horizontal="center" wrapText="1"/>
    </xf>
    <xf numFmtId="0" fontId="12" fillId="0" borderId="0" xfId="0" applyFont="1" applyAlignment="1">
      <alignment vertical="center" wrapText="1"/>
    </xf>
    <xf numFmtId="0" fontId="13" fillId="2" borderId="1" xfId="0" applyFont="1" applyFill="1" applyBorder="1" applyAlignment="1">
      <alignment horizontal="center" vertical="center" wrapText="1"/>
    </xf>
    <xf numFmtId="0" fontId="16" fillId="0" borderId="0" xfId="0" applyFont="1"/>
    <xf numFmtId="0" fontId="16" fillId="0" borderId="2" xfId="0" applyFont="1" applyBorder="1" applyAlignment="1">
      <alignment horizontal="center" vertical="center"/>
    </xf>
    <xf numFmtId="0" fontId="16" fillId="0" borderId="0" xfId="0" applyFont="1" applyAlignment="1">
      <alignment wrapText="1"/>
    </xf>
    <xf numFmtId="0" fontId="18" fillId="0" borderId="0" xfId="0" applyFont="1" applyAlignment="1">
      <alignment horizontal="right" wrapText="1"/>
    </xf>
    <xf numFmtId="0" fontId="19" fillId="0" borderId="0" xfId="0" applyFont="1" applyAlignment="1">
      <alignment horizontal="center" vertical="center" wrapText="1"/>
    </xf>
    <xf numFmtId="0" fontId="20" fillId="0" borderId="0" xfId="0" applyFont="1"/>
    <xf numFmtId="0" fontId="22" fillId="0" borderId="0" xfId="0" applyFont="1"/>
    <xf numFmtId="0" fontId="17" fillId="0" borderId="3" xfId="0" applyFont="1" applyBorder="1" applyAlignment="1">
      <alignment horizontal="left" vertical="center" wrapText="1"/>
    </xf>
    <xf numFmtId="0" fontId="16" fillId="0" borderId="3" xfId="0" applyFont="1" applyBorder="1" applyAlignment="1">
      <alignment horizontal="left" vertical="center" wrapText="1"/>
    </xf>
    <xf numFmtId="0" fontId="23" fillId="4" borderId="0" xfId="0" applyFont="1" applyFill="1" applyAlignment="1">
      <alignment horizontal="center"/>
    </xf>
    <xf numFmtId="0" fontId="13" fillId="8" borderId="4" xfId="0" applyFont="1" applyFill="1" applyBorder="1" applyAlignment="1">
      <alignment horizontal="center" vertical="center" wrapText="1"/>
    </xf>
    <xf numFmtId="0" fontId="13" fillId="9" borderId="4" xfId="0" applyFont="1" applyFill="1" applyBorder="1" applyAlignment="1">
      <alignment horizontal="center" vertical="center" wrapText="1"/>
    </xf>
    <xf numFmtId="0" fontId="16" fillId="0" borderId="3" xfId="0" applyFont="1" applyBorder="1" applyAlignment="1">
      <alignment horizontal="left" vertical="center"/>
    </xf>
    <xf numFmtId="0" fontId="21" fillId="0" borderId="3" xfId="0" applyFont="1" applyBorder="1"/>
    <xf numFmtId="0" fontId="21" fillId="0" borderId="3" xfId="0" applyFont="1" applyBorder="1" applyAlignment="1">
      <alignment horizontal="center"/>
    </xf>
    <xf numFmtId="0" fontId="21" fillId="0" borderId="3" xfId="0" applyFont="1" applyBorder="1" applyAlignment="1">
      <alignment horizontal="left" vertical="center"/>
    </xf>
    <xf numFmtId="0" fontId="21" fillId="0" borderId="3" xfId="0" applyFont="1" applyBorder="1" applyAlignment="1">
      <alignment horizontal="center" vertical="center"/>
    </xf>
    <xf numFmtId="0" fontId="0" fillId="0" borderId="3" xfId="0" applyBorder="1" applyAlignment="1">
      <alignment horizontal="left" vertical="center" wrapText="1"/>
    </xf>
    <xf numFmtId="0" fontId="0" fillId="0" borderId="3" xfId="0" applyBorder="1"/>
    <xf numFmtId="0" fontId="16" fillId="0" borderId="3" xfId="0" applyFont="1" applyBorder="1"/>
    <xf numFmtId="0" fontId="18" fillId="0" borderId="3" xfId="0" applyFont="1" applyBorder="1" applyAlignment="1">
      <alignment horizontal="right" wrapText="1"/>
    </xf>
    <xf numFmtId="0" fontId="27" fillId="0" borderId="5" xfId="0" applyFont="1" applyBorder="1" applyAlignment="1">
      <alignment horizontal="center"/>
    </xf>
    <xf numFmtId="0" fontId="13" fillId="9" borderId="3" xfId="0" applyFont="1" applyFill="1" applyBorder="1" applyAlignment="1">
      <alignment horizontal="center" vertical="center" wrapText="1"/>
    </xf>
    <xf numFmtId="0" fontId="10" fillId="0" borderId="0" xfId="0" applyFont="1"/>
    <xf numFmtId="0" fontId="27" fillId="0" borderId="3" xfId="0" applyFont="1" applyBorder="1" applyAlignment="1" applyProtection="1">
      <alignment horizontal="center"/>
      <protection locked="0"/>
    </xf>
    <xf numFmtId="0" fontId="16" fillId="0" borderId="3" xfId="0" applyFont="1" applyBorder="1" applyProtection="1">
      <protection locked="0"/>
    </xf>
    <xf numFmtId="0" fontId="0" fillId="0" borderId="3" xfId="0" applyBorder="1" applyProtection="1">
      <protection locked="0"/>
    </xf>
    <xf numFmtId="0" fontId="29" fillId="0" borderId="0" xfId="0" applyFont="1" applyAlignment="1">
      <alignment vertical="center"/>
    </xf>
    <xf numFmtId="0" fontId="28" fillId="10" borderId="3" xfId="0" applyFont="1" applyFill="1" applyBorder="1" applyAlignment="1">
      <alignment vertical="center"/>
    </xf>
    <xf numFmtId="0" fontId="16" fillId="0" borderId="3" xfId="0" applyFont="1" applyBorder="1" applyAlignment="1">
      <alignment vertical="center"/>
    </xf>
    <xf numFmtId="0" fontId="21" fillId="0" borderId="3" xfId="0" applyFont="1" applyBorder="1" applyAlignment="1">
      <alignment vertical="center"/>
    </xf>
    <xf numFmtId="0" fontId="28" fillId="10" borderId="3" xfId="0" applyFont="1" applyFill="1" applyBorder="1" applyAlignment="1">
      <alignment horizontal="left" vertical="center"/>
    </xf>
    <xf numFmtId="0" fontId="11" fillId="0" borderId="3" xfId="0" applyFont="1" applyBorder="1" applyAlignment="1">
      <alignment horizontal="left" vertical="center"/>
    </xf>
    <xf numFmtId="0" fontId="1" fillId="11" borderId="0" xfId="587" applyAlignment="1">
      <alignment horizontal="center"/>
    </xf>
    <xf numFmtId="0" fontId="1" fillId="11" borderId="0" xfId="587" applyAlignment="1"/>
    <xf numFmtId="0" fontId="1" fillId="11" borderId="0" xfId="587" applyAlignment="1">
      <alignment horizontal="left"/>
    </xf>
    <xf numFmtId="0" fontId="8" fillId="0" borderId="0" xfId="0" applyFont="1" applyAlignment="1">
      <alignment horizontal="center" vertical="center"/>
    </xf>
    <xf numFmtId="0" fontId="1" fillId="11" borderId="0" xfId="587" applyAlignment="1">
      <alignment horizontal="center" wrapText="1"/>
    </xf>
    <xf numFmtId="0" fontId="16" fillId="0" borderId="0" xfId="0" applyFont="1" applyAlignment="1">
      <alignment horizontal="center"/>
    </xf>
    <xf numFmtId="0" fontId="30" fillId="11" borderId="0" xfId="587" applyFont="1" applyAlignment="1">
      <alignment horizontal="center"/>
    </xf>
    <xf numFmtId="0" fontId="0" fillId="12" borderId="0" xfId="0" applyFill="1" applyAlignment="1">
      <alignment horizontal="center"/>
    </xf>
    <xf numFmtId="0" fontId="16" fillId="12" borderId="0" xfId="0" applyFont="1" applyFill="1" applyAlignment="1">
      <alignment horizontal="center"/>
    </xf>
    <xf numFmtId="0" fontId="16" fillId="12" borderId="0" xfId="0" applyFont="1" applyFill="1" applyAlignment="1">
      <alignment horizontal="center" vertical="center" wrapText="1"/>
    </xf>
    <xf numFmtId="0" fontId="0" fillId="12" borderId="0" xfId="0" applyFill="1" applyAlignment="1">
      <alignment horizontal="center" wrapText="1"/>
    </xf>
    <xf numFmtId="0" fontId="10" fillId="12" borderId="0" xfId="0" applyFont="1" applyFill="1" applyAlignment="1">
      <alignment horizontal="center"/>
    </xf>
    <xf numFmtId="0" fontId="0" fillId="12" borderId="0" xfId="0" applyFill="1"/>
    <xf numFmtId="0" fontId="0" fillId="0" borderId="0" xfId="0" applyAlignment="1">
      <alignment horizontal="center" vertical="center" wrapText="1"/>
    </xf>
    <xf numFmtId="0" fontId="0" fillId="13" borderId="0" xfId="0" applyFill="1" applyAlignment="1">
      <alignment vertical="center" wrapText="1"/>
    </xf>
    <xf numFmtId="0" fontId="0" fillId="0" borderId="0" xfId="0" applyAlignment="1">
      <alignment vertical="center" wrapText="1"/>
    </xf>
    <xf numFmtId="0" fontId="0" fillId="14" borderId="0" xfId="0" applyFill="1" applyAlignment="1">
      <alignment vertical="center" wrapText="1"/>
    </xf>
    <xf numFmtId="0" fontId="16" fillId="0" borderId="0" xfId="0" applyFont="1" applyAlignment="1">
      <alignment vertical="center" wrapText="1"/>
    </xf>
  </cellXfs>
  <cellStyles count="588">
    <cellStyle name="20% - Accent1" xfId="587" builtinId="3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Normal" xfId="0" builtinId="0"/>
  </cellStyles>
  <dxfs count="22">
    <dxf>
      <fill>
        <patternFill patternType="solid">
          <fgColor rgb="FFEFEFEF"/>
          <bgColor rgb="FFEFEFEF"/>
        </patternFill>
      </fill>
    </dxf>
    <dxf>
      <font>
        <strike/>
        <color rgb="FFFF0000"/>
      </font>
      <fill>
        <patternFill>
          <bgColor theme="0"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color rgb="FFFF0000"/>
      </font>
      <fill>
        <patternFill>
          <bgColor theme="0" tint="-0.499984740745262"/>
        </patternFill>
      </fill>
    </dxf>
    <dxf>
      <font>
        <strike/>
        <color rgb="FFFF0000"/>
      </font>
      <fill>
        <patternFill>
          <bgColor theme="0" tint="-0.499984740745262"/>
        </patternFill>
      </fill>
    </dxf>
    <dxf>
      <font>
        <color rgb="FF9C0006"/>
      </font>
      <fill>
        <patternFill>
          <bgColor rgb="FFFFC7CE"/>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color rgb="FF9C0006"/>
      </font>
      <fill>
        <patternFill>
          <bgColor rgb="FFFFC7CE"/>
        </patternFill>
      </fill>
    </dxf>
    <dxf>
      <font>
        <strike/>
        <color rgb="FFFF0000"/>
      </font>
      <fill>
        <patternFill>
          <bgColor theme="0" tint="-0.499984740745262"/>
        </patternFill>
      </fill>
    </dxf>
    <dxf>
      <font>
        <color rgb="FF9C0006"/>
      </font>
      <fill>
        <patternFill>
          <bgColor rgb="FFFFC7CE"/>
        </patternFill>
      </fill>
    </dxf>
    <dxf>
      <font>
        <strike/>
        <color rgb="FFFF0000"/>
      </font>
      <fill>
        <patternFill>
          <bgColor theme="0" tint="-0.499984740745262"/>
        </patternFill>
      </fill>
    </dxf>
    <dxf>
      <font>
        <strike/>
        <color rgb="FFFF0000"/>
      </font>
      <fill>
        <patternFill>
          <bgColor theme="0" tint="-0.499984740745262"/>
        </patternFill>
      </fill>
    </dxf>
    <dxf>
      <font>
        <strike/>
        <color rgb="FFFF0000"/>
      </font>
      <fill>
        <patternFill>
          <bgColor theme="0" tint="-0.499984740745262"/>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25401</xdr:colOff>
      <xdr:row>1</xdr:row>
      <xdr:rowOff>25400</xdr:rowOff>
    </xdr:from>
    <xdr:to>
      <xdr:col>2</xdr:col>
      <xdr:colOff>923926</xdr:colOff>
      <xdr:row>2</xdr:row>
      <xdr:rowOff>95940</xdr:rowOff>
    </xdr:to>
    <xdr:pic>
      <xdr:nvPicPr>
        <xdr:cNvPr id="1026" name="Picture 2" descr="//lh3.googleusercontent.com/D60EjDDMw8pdMwf1hrq2Lvqx0fF-CVnayNEQXc9N9TstQ827AeLHRYESHTPhJhTgoFWR9w7HzNQznisM-6xXEG_Ec8KJniCOxxNauSbimssXt0xF4ug3XVkt050QDDZ4tNh_y8T3">
          <a:extLst>
            <a:ext uri="{FF2B5EF4-FFF2-40B4-BE49-F238E27FC236}">
              <a16:creationId xmlns:a16="http://schemas.microsoft.com/office/drawing/2014/main" id="{00000000-0008-0000-0000-00000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7401" y="406400"/>
          <a:ext cx="3460750" cy="86111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46</xdr:col>
      <xdr:colOff>719428</xdr:colOff>
      <xdr:row>38</xdr:row>
      <xdr:rowOff>94530</xdr:rowOff>
    </xdr:to>
    <xdr:pic>
      <xdr:nvPicPr>
        <xdr:cNvPr id="2" name="Imag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504825"/>
          <a:ext cx="35771428" cy="5761905"/>
        </a:xfrm>
        <a:prstGeom prst="rect">
          <a:avLst/>
        </a:prstGeom>
      </xdr:spPr>
    </xdr:pic>
    <xdr:clientData/>
  </xdr:twoCellAnchor>
  <xdr:twoCellAnchor editAs="oneCell">
    <xdr:from>
      <xdr:col>0</xdr:col>
      <xdr:colOff>0</xdr:colOff>
      <xdr:row>42</xdr:row>
      <xdr:rowOff>0</xdr:rowOff>
    </xdr:from>
    <xdr:to>
      <xdr:col>47</xdr:col>
      <xdr:colOff>414571</xdr:colOff>
      <xdr:row>77</xdr:row>
      <xdr:rowOff>65958</xdr:rowOff>
    </xdr:to>
    <xdr:pic>
      <xdr:nvPicPr>
        <xdr:cNvPr id="3" name="Imag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0" y="7267575"/>
          <a:ext cx="36228571" cy="5733333"/>
        </a:xfrm>
        <a:prstGeom prst="rect">
          <a:avLst/>
        </a:prstGeom>
      </xdr:spPr>
    </xdr:pic>
    <xdr:clientData/>
  </xdr:twoCellAnchor>
  <xdr:twoCellAnchor editAs="oneCell">
    <xdr:from>
      <xdr:col>6</xdr:col>
      <xdr:colOff>304800</xdr:colOff>
      <xdr:row>7</xdr:row>
      <xdr:rowOff>114300</xdr:rowOff>
    </xdr:from>
    <xdr:to>
      <xdr:col>7</xdr:col>
      <xdr:colOff>142800</xdr:colOff>
      <xdr:row>8</xdr:row>
      <xdr:rowOff>142851</xdr:rowOff>
    </xdr:to>
    <xdr:pic>
      <xdr:nvPicPr>
        <xdr:cNvPr id="4" name="Imag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4876800" y="1504950"/>
          <a:ext cx="600000" cy="190476"/>
        </a:xfrm>
        <a:prstGeom prst="rect">
          <a:avLst/>
        </a:prstGeom>
      </xdr:spPr>
    </xdr:pic>
    <xdr:clientData/>
  </xdr:twoCellAnchor>
  <xdr:twoCellAnchor editAs="oneCell">
    <xdr:from>
      <xdr:col>6</xdr:col>
      <xdr:colOff>342900</xdr:colOff>
      <xdr:row>46</xdr:row>
      <xdr:rowOff>104775</xdr:rowOff>
    </xdr:from>
    <xdr:to>
      <xdr:col>7</xdr:col>
      <xdr:colOff>180900</xdr:colOff>
      <xdr:row>47</xdr:row>
      <xdr:rowOff>133326</xdr:rowOff>
    </xdr:to>
    <xdr:pic>
      <xdr:nvPicPr>
        <xdr:cNvPr id="5" name="Imag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4914900" y="8020050"/>
          <a:ext cx="600000" cy="190476"/>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inalpaste_3" connectionId="2" xr16:uid="{9E36C783-A713-414C-813C-FF9B628A33FF}"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finalpaste_2" connectionId="1" xr16:uid="{75B8751C-EE48-9041-B8D5-45B3A0F7F317}"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inalpaste_4" connectionId="3" xr16:uid="{02E32815-F243-5F4A-BDED-F4C16B034056}"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4.bin"/><Relationship Id="rId4" Type="http://schemas.openxmlformats.org/officeDocument/2006/relationships/queryTable" Target="../queryTables/query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FF00"/>
    <outlinePr summaryBelow="0" summaryRight="0"/>
  </sheetPr>
  <dimension ref="A1:AG392"/>
  <sheetViews>
    <sheetView tabSelected="1" zoomScaleNormal="100" zoomScalePageLayoutView="85" workbookViewId="0">
      <pane xSplit="1" ySplit="8" topLeftCell="B9" activePane="bottomRight" state="frozen"/>
      <selection activeCell="A2" sqref="A2"/>
      <selection pane="topRight" activeCell="B2" sqref="B2"/>
      <selection pane="bottomLeft" activeCell="A18" sqref="A18"/>
      <selection pane="bottomRight" activeCell="B9" sqref="B9"/>
    </sheetView>
  </sheetViews>
  <sheetFormatPr baseColWidth="10" defaultColWidth="15.83203125" defaultRowHeight="13" x14ac:dyDescent="0.15"/>
  <cols>
    <col min="1" max="1" width="11.5" customWidth="1"/>
    <col min="2" max="2" width="38.5" customWidth="1"/>
    <col min="3" max="3" width="32.6640625" customWidth="1"/>
    <col min="4" max="4" width="12" customWidth="1"/>
    <col min="7" max="7" width="17.6640625" customWidth="1"/>
    <col min="8" max="8" width="19.6640625" customWidth="1"/>
    <col min="9" max="9" width="18.83203125" customWidth="1"/>
    <col min="14" max="14" width="44.1640625" customWidth="1"/>
    <col min="15" max="15" width="18.5" customWidth="1"/>
    <col min="17" max="17" width="30" customWidth="1"/>
    <col min="22" max="22" width="17.1640625" customWidth="1"/>
    <col min="25" max="25" width="17.1640625" customWidth="1"/>
    <col min="27" max="27" width="16.33203125" customWidth="1"/>
    <col min="28" max="28" width="28" customWidth="1"/>
    <col min="29" max="29" width="21.6640625" customWidth="1"/>
    <col min="33" max="33" width="45" customWidth="1"/>
  </cols>
  <sheetData>
    <row r="1" spans="1:33" ht="15" customHeight="1" x14ac:dyDescent="0.15">
      <c r="A1" s="14"/>
      <c r="B1" s="27" t="s">
        <v>30204</v>
      </c>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row>
    <row r="2" spans="1:33" ht="61.5" customHeight="1" x14ac:dyDescent="0.15">
      <c r="A2" s="14"/>
      <c r="B2" s="1"/>
      <c r="C2" s="2"/>
      <c r="D2" s="12"/>
      <c r="E2" s="12" t="str">
        <f>'error-detection'!$CC17</f>
        <v/>
      </c>
      <c r="F2" s="12" t="str">
        <f>'error-detection'!$CG17</f>
        <v/>
      </c>
      <c r="G2" s="12" t="str">
        <f>'error-detection'!$CR16</f>
        <v/>
      </c>
      <c r="H2" s="12" t="str">
        <f>'error-detection'!$CC17</f>
        <v/>
      </c>
      <c r="I2" s="12" t="str">
        <f>'error-detection'!$CG17</f>
        <v/>
      </c>
      <c r="J2" s="12" t="str">
        <f>'error-detection'!$CR16</f>
        <v/>
      </c>
      <c r="K2" s="12" t="str">
        <f>'error-detection'!$CC17</f>
        <v/>
      </c>
      <c r="L2" s="12" t="str">
        <f>'error-detection'!$CG17</f>
        <v/>
      </c>
      <c r="M2" s="12" t="str">
        <f>'error-detection'!$CR16</f>
        <v/>
      </c>
      <c r="N2" s="12" t="str">
        <f>'error-detection'!$CC17</f>
        <v/>
      </c>
      <c r="O2" s="12" t="str">
        <f>'error-detection'!$CG17</f>
        <v/>
      </c>
      <c r="P2" s="12" t="str">
        <f>'error-detection'!$CR16</f>
        <v/>
      </c>
      <c r="Q2" s="12" t="str">
        <f>'error-detection'!$CC17</f>
        <v/>
      </c>
      <c r="R2" s="12" t="str">
        <f>'error-detection'!$CG17</f>
        <v/>
      </c>
      <c r="S2" s="12" t="str">
        <f>'error-detection'!$CR16</f>
        <v/>
      </c>
      <c r="T2" s="12" t="str">
        <f>'error-detection'!$CC17</f>
        <v/>
      </c>
      <c r="U2" s="12" t="str">
        <f>'error-detection'!$CG17</f>
        <v/>
      </c>
      <c r="V2" s="12" t="str">
        <f>'error-detection'!$CR16</f>
        <v/>
      </c>
      <c r="W2" s="12" t="str">
        <f>'error-detection'!$CC17</f>
        <v/>
      </c>
      <c r="X2" s="12" t="str">
        <f>'error-detection'!$CG17</f>
        <v/>
      </c>
      <c r="Y2" s="12" t="str">
        <f>'error-detection'!$CR16</f>
        <v/>
      </c>
      <c r="Z2" s="12" t="str">
        <f>'error-detection'!$CC17</f>
        <v/>
      </c>
      <c r="AA2" s="12" t="str">
        <f>'error-detection'!$CG17</f>
        <v/>
      </c>
      <c r="AB2" s="12" t="str">
        <f>'error-detection'!$CR16</f>
        <v/>
      </c>
      <c r="AC2" s="12" t="str">
        <f>'error-detection'!$CC17</f>
        <v/>
      </c>
      <c r="AD2" s="12" t="str">
        <f>'error-detection'!$CG17</f>
        <v/>
      </c>
      <c r="AE2" s="12" t="str">
        <f>'error-detection'!$CR16</f>
        <v/>
      </c>
      <c r="AF2" s="12" t="str">
        <f>'error-detection'!$CG17</f>
        <v/>
      </c>
      <c r="AG2" s="12" t="str">
        <f>'error-detection'!$CC17</f>
        <v/>
      </c>
    </row>
    <row r="3" spans="1:33" s="21" customFormat="1" ht="29.25" customHeight="1" x14ac:dyDescent="0.15">
      <c r="A3" s="25" t="s">
        <v>6091</v>
      </c>
      <c r="B3" s="20" t="s">
        <v>6089</v>
      </c>
      <c r="C3" s="20" t="s">
        <v>6090</v>
      </c>
      <c r="D3" s="20" t="s">
        <v>9125</v>
      </c>
      <c r="E3" s="20" t="s">
        <v>9102</v>
      </c>
      <c r="F3" s="19"/>
      <c r="G3" s="19"/>
      <c r="H3" s="19"/>
      <c r="I3" s="19"/>
      <c r="J3" s="19"/>
      <c r="K3" s="19"/>
      <c r="L3" s="19"/>
      <c r="M3" s="19"/>
      <c r="N3" s="19"/>
      <c r="O3" s="19"/>
      <c r="P3" s="19"/>
      <c r="Q3" s="19"/>
      <c r="R3" s="19"/>
      <c r="S3" s="19"/>
      <c r="T3" s="19"/>
      <c r="U3" s="19"/>
      <c r="V3" s="19"/>
      <c r="W3" s="19"/>
      <c r="X3" s="19"/>
      <c r="Y3" s="19"/>
      <c r="Z3" s="19"/>
      <c r="AA3" s="19"/>
      <c r="AB3" s="57" t="str">
        <f>'error-detection'!$CE17</f>
        <v/>
      </c>
      <c r="AC3" s="19"/>
      <c r="AD3" s="19"/>
      <c r="AE3" s="19"/>
      <c r="AF3" s="19"/>
      <c r="AG3" s="19"/>
    </row>
    <row r="4" spans="1:33" s="21" customFormat="1" ht="19" customHeight="1" x14ac:dyDescent="0.15">
      <c r="A4" s="19"/>
      <c r="B4" s="22"/>
      <c r="C4" s="22"/>
      <c r="D4" s="22"/>
      <c r="E4" s="22"/>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s="21" customFormat="1" ht="12" customHeight="1" x14ac:dyDescent="0.15">
      <c r="A5" s="23"/>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row>
    <row r="6" spans="1:33" s="21" customFormat="1" ht="108.75" customHeight="1" x14ac:dyDescent="0.15">
      <c r="A6" s="23"/>
      <c r="B6" s="28" t="s">
        <v>6123</v>
      </c>
      <c r="C6" s="29" t="s">
        <v>17039</v>
      </c>
      <c r="D6" s="29" t="s">
        <v>9101</v>
      </c>
      <c r="E6" s="38" t="s">
        <v>6124</v>
      </c>
      <c r="F6" s="38" t="s">
        <v>6124</v>
      </c>
      <c r="G6" s="29" t="s">
        <v>9107</v>
      </c>
      <c r="H6" s="29" t="s">
        <v>6111</v>
      </c>
      <c r="I6" s="29" t="s">
        <v>6112</v>
      </c>
      <c r="J6" s="29" t="s">
        <v>6113</v>
      </c>
      <c r="K6" s="29" t="s">
        <v>6113</v>
      </c>
      <c r="L6" s="29" t="s">
        <v>6113</v>
      </c>
      <c r="M6" s="29" t="s">
        <v>6113</v>
      </c>
      <c r="N6" s="29" t="s">
        <v>6114</v>
      </c>
      <c r="O6" s="29" t="s">
        <v>9122</v>
      </c>
      <c r="P6" s="29"/>
      <c r="Q6" s="29" t="s">
        <v>6115</v>
      </c>
      <c r="R6" s="29" t="s">
        <v>6116</v>
      </c>
      <c r="S6" s="29" t="s">
        <v>6117</v>
      </c>
      <c r="T6" s="29"/>
      <c r="U6" s="29"/>
      <c r="V6" s="29" t="s">
        <v>6118</v>
      </c>
      <c r="W6" s="29" t="s">
        <v>6118</v>
      </c>
      <c r="X6" s="29" t="s">
        <v>6118</v>
      </c>
      <c r="Y6" s="29" t="s">
        <v>6119</v>
      </c>
      <c r="Z6" s="29"/>
      <c r="AA6" s="29" t="s">
        <v>6120</v>
      </c>
      <c r="AB6" s="29" t="s">
        <v>9106</v>
      </c>
      <c r="AC6" s="29" t="s">
        <v>6121</v>
      </c>
      <c r="AD6" s="29" t="s">
        <v>6122</v>
      </c>
      <c r="AE6" s="29" t="s">
        <v>6122</v>
      </c>
      <c r="AF6" s="29" t="s">
        <v>6122</v>
      </c>
      <c r="AG6" s="29"/>
    </row>
    <row r="7" spans="1:33" s="21" customFormat="1" x14ac:dyDescent="0.15">
      <c r="A7" s="23"/>
      <c r="B7" s="24">
        <v>1</v>
      </c>
      <c r="C7" s="24">
        <v>2</v>
      </c>
      <c r="D7" s="24">
        <v>3</v>
      </c>
      <c r="E7" s="24">
        <v>4</v>
      </c>
      <c r="F7" s="24">
        <v>5</v>
      </c>
      <c r="G7" s="24">
        <v>6</v>
      </c>
      <c r="H7" s="24">
        <v>7</v>
      </c>
      <c r="I7" s="24">
        <v>8</v>
      </c>
      <c r="J7" s="24">
        <v>9</v>
      </c>
      <c r="K7" s="24">
        <v>10</v>
      </c>
      <c r="L7" s="24">
        <v>11</v>
      </c>
      <c r="M7" s="24">
        <v>12</v>
      </c>
      <c r="N7" s="24">
        <v>13</v>
      </c>
      <c r="O7" s="24">
        <v>14</v>
      </c>
      <c r="P7" s="24">
        <v>15</v>
      </c>
      <c r="Q7" s="24">
        <v>16</v>
      </c>
      <c r="R7" s="24">
        <v>17</v>
      </c>
      <c r="S7" s="24">
        <v>18</v>
      </c>
      <c r="T7" s="24">
        <v>19</v>
      </c>
      <c r="U7" s="24">
        <v>20</v>
      </c>
      <c r="V7" s="24">
        <v>21</v>
      </c>
      <c r="W7" s="24">
        <v>22</v>
      </c>
      <c r="X7" s="24">
        <v>23</v>
      </c>
      <c r="Y7" s="24">
        <v>24</v>
      </c>
      <c r="Z7" s="24">
        <v>25</v>
      </c>
      <c r="AA7" s="24">
        <v>26</v>
      </c>
      <c r="AB7" s="24">
        <v>27</v>
      </c>
      <c r="AC7" s="24">
        <v>28</v>
      </c>
      <c r="AD7" s="24">
        <v>29</v>
      </c>
      <c r="AE7" s="24">
        <v>30</v>
      </c>
      <c r="AF7" s="24">
        <v>31</v>
      </c>
      <c r="AG7" s="24">
        <v>32</v>
      </c>
    </row>
    <row r="8" spans="1:33" s="21" customFormat="1" ht="33" customHeight="1" x14ac:dyDescent="0.15">
      <c r="A8" s="25" t="s">
        <v>6091</v>
      </c>
      <c r="B8" s="31" t="s">
        <v>6092</v>
      </c>
      <c r="C8" s="31" t="s">
        <v>6093</v>
      </c>
      <c r="D8" s="32" t="s">
        <v>3772</v>
      </c>
      <c r="E8" s="32" t="s">
        <v>271</v>
      </c>
      <c r="F8" s="32" t="s">
        <v>272</v>
      </c>
      <c r="G8" s="31" t="s">
        <v>6094</v>
      </c>
      <c r="H8" s="31" t="s">
        <v>6095</v>
      </c>
      <c r="I8" s="31" t="s">
        <v>6096</v>
      </c>
      <c r="J8" s="32" t="s">
        <v>222</v>
      </c>
      <c r="K8" s="32" t="s">
        <v>273</v>
      </c>
      <c r="L8" s="32" t="s">
        <v>274</v>
      </c>
      <c r="M8" s="32" t="s">
        <v>275</v>
      </c>
      <c r="N8" s="31" t="s">
        <v>6097</v>
      </c>
      <c r="O8" s="31" t="s">
        <v>9103</v>
      </c>
      <c r="P8" s="32" t="s">
        <v>1517</v>
      </c>
      <c r="Q8" s="31" t="s">
        <v>6098</v>
      </c>
      <c r="R8" s="31" t="s">
        <v>6099</v>
      </c>
      <c r="S8" s="31" t="s">
        <v>6100</v>
      </c>
      <c r="T8" s="31" t="s">
        <v>6101</v>
      </c>
      <c r="U8" s="31" t="s">
        <v>6102</v>
      </c>
      <c r="V8" s="31" t="s">
        <v>6103</v>
      </c>
      <c r="W8" s="31" t="s">
        <v>6104</v>
      </c>
      <c r="X8" s="31" t="s">
        <v>6105</v>
      </c>
      <c r="Y8" s="31" t="s">
        <v>6106</v>
      </c>
      <c r="Z8" s="31" t="s">
        <v>6107</v>
      </c>
      <c r="AA8" s="31" t="s">
        <v>6108</v>
      </c>
      <c r="AB8" s="31" t="s">
        <v>6109</v>
      </c>
      <c r="AC8" s="31" t="s">
        <v>6110</v>
      </c>
      <c r="AD8" s="32" t="s">
        <v>281</v>
      </c>
      <c r="AE8" s="32" t="s">
        <v>282</v>
      </c>
      <c r="AF8" s="32" t="s">
        <v>283</v>
      </c>
      <c r="AG8" s="32" t="s">
        <v>284</v>
      </c>
    </row>
    <row r="9" spans="1:33" s="21" customFormat="1" x14ac:dyDescent="0.15">
      <c r="A9" s="26">
        <v>1</v>
      </c>
      <c r="B9" s="33"/>
      <c r="C9" s="53"/>
      <c r="D9" s="52"/>
      <c r="E9" s="36"/>
      <c r="F9" s="34"/>
      <c r="G9" s="36"/>
      <c r="H9" s="36"/>
      <c r="I9" s="37"/>
      <c r="J9" s="34"/>
      <c r="K9" s="34"/>
      <c r="L9" s="34"/>
      <c r="M9" s="34"/>
      <c r="N9" s="34"/>
      <c r="O9" s="35" t="str">
        <f>IFERROR(VLOOKUP(N9,ranges!M$2:O$422,3,0),"")</f>
        <v/>
      </c>
      <c r="P9" s="34"/>
      <c r="Q9" s="33"/>
      <c r="R9" s="36"/>
      <c r="S9" s="36"/>
      <c r="T9" s="36"/>
      <c r="U9" s="36"/>
      <c r="V9" s="36"/>
      <c r="W9" s="53"/>
      <c r="X9" s="36"/>
      <c r="Y9" s="36"/>
      <c r="Z9" s="36"/>
      <c r="AA9" s="36"/>
      <c r="AB9" s="53"/>
      <c r="AC9" s="36"/>
      <c r="AD9" s="36"/>
      <c r="AE9" s="36"/>
      <c r="AF9" s="36"/>
      <c r="AG9" s="36"/>
    </row>
    <row r="10" spans="1:33" s="21" customFormat="1" x14ac:dyDescent="0.15">
      <c r="A10" s="26">
        <v>2</v>
      </c>
      <c r="B10" s="33"/>
      <c r="C10" s="36"/>
      <c r="D10" s="49"/>
      <c r="E10" s="50"/>
      <c r="F10" s="51"/>
      <c r="G10" s="36"/>
      <c r="H10" s="53"/>
      <c r="I10" s="37"/>
      <c r="J10" s="33"/>
      <c r="K10" s="33"/>
      <c r="L10" s="33"/>
      <c r="M10" s="33"/>
      <c r="N10" s="34"/>
      <c r="O10" s="35" t="str">
        <f>IFERROR(VLOOKUP(N10,ranges!M$2:O$422,3,0),"")</f>
        <v/>
      </c>
      <c r="P10" s="36"/>
      <c r="Q10" s="33"/>
      <c r="R10" s="34"/>
      <c r="S10" s="33"/>
      <c r="T10" s="33"/>
      <c r="U10" s="33"/>
      <c r="V10" s="33"/>
      <c r="W10" s="33"/>
      <c r="X10" s="33"/>
      <c r="Y10" s="34"/>
      <c r="Z10" s="34"/>
      <c r="AA10" s="36"/>
      <c r="AB10" s="53"/>
      <c r="AC10" s="36"/>
      <c r="AD10" s="34"/>
      <c r="AE10" s="34"/>
      <c r="AF10" s="34"/>
      <c r="AG10" s="34"/>
    </row>
    <row r="11" spans="1:33" s="21" customFormat="1" x14ac:dyDescent="0.15">
      <c r="A11" s="26">
        <v>3</v>
      </c>
      <c r="B11" s="33"/>
      <c r="C11" s="36"/>
      <c r="D11" s="49"/>
      <c r="E11" s="50"/>
      <c r="F11" s="51"/>
      <c r="G11" s="36"/>
      <c r="H11" s="36"/>
      <c r="I11" s="37"/>
      <c r="J11" s="33"/>
      <c r="K11" s="33"/>
      <c r="L11" s="33"/>
      <c r="M11" s="33"/>
      <c r="N11" s="34"/>
      <c r="O11" s="35" t="str">
        <f>IFERROR(VLOOKUP(N11,ranges!M$2:O$422,3,0),"")</f>
        <v/>
      </c>
      <c r="P11" s="36"/>
      <c r="Q11" s="33"/>
      <c r="R11" s="34"/>
      <c r="S11" s="33"/>
      <c r="T11" s="33"/>
      <c r="U11" s="33"/>
      <c r="V11" s="33"/>
      <c r="W11" s="33"/>
      <c r="X11" s="33"/>
      <c r="Y11" s="34"/>
      <c r="Z11" s="34"/>
      <c r="AA11" s="36"/>
      <c r="AB11" s="53"/>
      <c r="AC11" s="36"/>
      <c r="AD11" s="34"/>
      <c r="AE11" s="34"/>
      <c r="AF11" s="34"/>
      <c r="AG11" s="34"/>
    </row>
    <row r="12" spans="1:33" s="21" customFormat="1" x14ac:dyDescent="0.15">
      <c r="A12" s="26">
        <v>4</v>
      </c>
      <c r="B12" s="33"/>
      <c r="C12" s="36"/>
      <c r="D12" s="49"/>
      <c r="E12" s="50"/>
      <c r="F12" s="51"/>
      <c r="G12" s="36"/>
      <c r="H12" s="36"/>
      <c r="I12" s="37"/>
      <c r="J12" s="33"/>
      <c r="K12" s="33"/>
      <c r="L12" s="33"/>
      <c r="M12" s="33"/>
      <c r="N12" s="33"/>
      <c r="O12" s="35" t="str">
        <f>IFERROR(VLOOKUP(N12,ranges!M$2:O$422,3,0),"")</f>
        <v/>
      </c>
      <c r="P12" s="36"/>
      <c r="Q12" s="33"/>
      <c r="R12" s="34"/>
      <c r="S12" s="33"/>
      <c r="T12" s="33"/>
      <c r="U12" s="33"/>
      <c r="V12" s="36"/>
      <c r="W12" s="33"/>
      <c r="X12" s="33"/>
      <c r="Y12" s="34"/>
      <c r="Z12" s="34"/>
      <c r="AA12" s="36"/>
      <c r="AB12" s="53"/>
      <c r="AC12" s="36"/>
      <c r="AD12" s="34"/>
      <c r="AE12" s="34"/>
      <c r="AF12" s="34"/>
      <c r="AG12" s="34"/>
    </row>
    <row r="13" spans="1:33" s="21" customFormat="1" x14ac:dyDescent="0.15">
      <c r="A13" s="26">
        <v>5</v>
      </c>
      <c r="B13" s="33"/>
      <c r="C13" s="36"/>
      <c r="D13" s="49"/>
      <c r="E13" s="50"/>
      <c r="F13" s="51"/>
      <c r="G13" s="36"/>
      <c r="H13" s="36"/>
      <c r="I13" s="37"/>
      <c r="J13" s="33"/>
      <c r="K13" s="33"/>
      <c r="L13" s="33"/>
      <c r="M13" s="33"/>
      <c r="N13" s="33"/>
      <c r="O13" s="35" t="str">
        <f>IFERROR(VLOOKUP(N13,ranges!M$2:O$422,3,0),"")</f>
        <v/>
      </c>
      <c r="P13" s="36"/>
      <c r="Q13" s="33"/>
      <c r="R13" s="34"/>
      <c r="S13" s="33"/>
      <c r="T13" s="33"/>
      <c r="U13" s="33"/>
      <c r="V13" s="33"/>
      <c r="W13" s="33"/>
      <c r="X13" s="33"/>
      <c r="Y13" s="34"/>
      <c r="Z13" s="34"/>
      <c r="AA13" s="36"/>
      <c r="AB13" s="53"/>
      <c r="AC13" s="36"/>
      <c r="AD13" s="34"/>
      <c r="AE13" s="34"/>
      <c r="AF13" s="34"/>
      <c r="AG13" s="34"/>
    </row>
    <row r="14" spans="1:33" s="21" customFormat="1" x14ac:dyDescent="0.15">
      <c r="A14" s="26">
        <v>6</v>
      </c>
      <c r="B14" s="33"/>
      <c r="C14" s="53"/>
      <c r="D14" s="49"/>
      <c r="E14" s="50"/>
      <c r="F14" s="51"/>
      <c r="G14" s="36"/>
      <c r="H14" s="36"/>
      <c r="I14" s="37"/>
      <c r="J14" s="33"/>
      <c r="K14" s="33"/>
      <c r="L14" s="33"/>
      <c r="M14" s="33"/>
      <c r="N14" s="33"/>
      <c r="O14" s="35" t="str">
        <f>IFERROR(VLOOKUP(N14,ranges!M$2:O$422,3,0),"")</f>
        <v/>
      </c>
      <c r="P14" s="36"/>
      <c r="Q14" s="33"/>
      <c r="R14" s="34"/>
      <c r="S14" s="33"/>
      <c r="T14" s="33"/>
      <c r="U14" s="33"/>
      <c r="V14" s="33"/>
      <c r="W14" s="33"/>
      <c r="X14" s="33"/>
      <c r="Y14" s="34"/>
      <c r="Z14" s="34"/>
      <c r="AA14" s="36"/>
      <c r="AB14" s="53"/>
      <c r="AC14" s="36"/>
      <c r="AD14" s="34"/>
      <c r="AE14" s="34"/>
      <c r="AF14" s="34"/>
      <c r="AG14" s="34"/>
    </row>
    <row r="15" spans="1:33" s="21" customFormat="1" x14ac:dyDescent="0.15">
      <c r="A15" s="26">
        <v>7</v>
      </c>
      <c r="B15" s="33"/>
      <c r="C15" s="36"/>
      <c r="D15" s="49"/>
      <c r="E15" s="50"/>
      <c r="F15" s="51"/>
      <c r="G15" s="36"/>
      <c r="H15" s="36"/>
      <c r="I15" s="37"/>
      <c r="J15" s="33"/>
      <c r="K15" s="33"/>
      <c r="L15" s="33"/>
      <c r="M15" s="33"/>
      <c r="N15" s="33"/>
      <c r="O15" s="35" t="str">
        <f>IFERROR(VLOOKUP(N15,ranges!M$2:O$422,3,0),"")</f>
        <v/>
      </c>
      <c r="P15" s="36"/>
      <c r="Q15" s="33"/>
      <c r="R15" s="34"/>
      <c r="S15" s="33"/>
      <c r="T15" s="33"/>
      <c r="U15" s="33"/>
      <c r="V15" s="36"/>
      <c r="W15" s="33"/>
      <c r="X15" s="33"/>
      <c r="Y15" s="34"/>
      <c r="Z15" s="34"/>
      <c r="AA15" s="36"/>
      <c r="AB15" s="53"/>
      <c r="AC15" s="36"/>
      <c r="AD15" s="34"/>
      <c r="AE15" s="34"/>
      <c r="AF15" s="34"/>
      <c r="AG15" s="34"/>
    </row>
    <row r="16" spans="1:33" s="21" customFormat="1" x14ac:dyDescent="0.15">
      <c r="A16" s="26">
        <v>8</v>
      </c>
      <c r="B16" s="33"/>
      <c r="C16" s="36"/>
      <c r="D16" s="49"/>
      <c r="E16" s="50"/>
      <c r="F16" s="51"/>
      <c r="G16" s="36"/>
      <c r="H16" s="36"/>
      <c r="I16" s="37"/>
      <c r="J16" s="33"/>
      <c r="K16" s="33"/>
      <c r="L16" s="33"/>
      <c r="M16" s="33"/>
      <c r="N16" s="33"/>
      <c r="O16" s="35" t="str">
        <f>IFERROR(VLOOKUP(N16,ranges!M$2:O$422,3,0),"")</f>
        <v/>
      </c>
      <c r="P16" s="36"/>
      <c r="Q16" s="33"/>
      <c r="R16" s="34"/>
      <c r="S16" s="33"/>
      <c r="T16" s="33"/>
      <c r="U16" s="33"/>
      <c r="V16" s="33"/>
      <c r="W16" s="33"/>
      <c r="X16" s="33"/>
      <c r="Y16" s="34"/>
      <c r="Z16" s="34"/>
      <c r="AA16" s="36"/>
      <c r="AB16" s="53"/>
      <c r="AC16" s="36"/>
      <c r="AD16" s="34"/>
      <c r="AE16" s="34"/>
      <c r="AF16" s="34"/>
      <c r="AG16" s="34"/>
    </row>
    <row r="17" spans="1:33" s="21" customFormat="1" x14ac:dyDescent="0.15">
      <c r="A17" s="26">
        <v>9</v>
      </c>
      <c r="B17" s="33"/>
      <c r="C17" s="36"/>
      <c r="D17" s="49"/>
      <c r="E17" s="50"/>
      <c r="F17" s="51"/>
      <c r="G17" s="36"/>
      <c r="H17" s="36"/>
      <c r="I17" s="37"/>
      <c r="J17" s="33"/>
      <c r="K17" s="33"/>
      <c r="L17" s="33"/>
      <c r="M17" s="33"/>
      <c r="N17" s="33"/>
      <c r="O17" s="35" t="str">
        <f>IFERROR(VLOOKUP(N17,ranges!M$2:O$422,3,0),"")</f>
        <v/>
      </c>
      <c r="P17" s="36"/>
      <c r="Q17" s="33"/>
      <c r="R17" s="34"/>
      <c r="S17" s="33"/>
      <c r="T17" s="33"/>
      <c r="U17" s="33"/>
      <c r="V17" s="33"/>
      <c r="W17" s="33"/>
      <c r="X17" s="33"/>
      <c r="Y17" s="34"/>
      <c r="Z17" s="34"/>
      <c r="AA17" s="36"/>
      <c r="AB17" s="53"/>
      <c r="AC17" s="36"/>
      <c r="AD17" s="34"/>
      <c r="AE17" s="34"/>
      <c r="AF17" s="34"/>
      <c r="AG17" s="34"/>
    </row>
    <row r="18" spans="1:33" s="21" customFormat="1" x14ac:dyDescent="0.15">
      <c r="A18" s="26">
        <v>10</v>
      </c>
      <c r="B18" s="33"/>
      <c r="C18" s="36"/>
      <c r="D18" s="49"/>
      <c r="E18" s="50"/>
      <c r="F18" s="51"/>
      <c r="G18" s="36"/>
      <c r="H18" s="36"/>
      <c r="I18" s="37"/>
      <c r="J18" s="33"/>
      <c r="K18" s="33"/>
      <c r="L18" s="33"/>
      <c r="M18" s="33"/>
      <c r="N18" s="33"/>
      <c r="O18" s="35" t="str">
        <f>IFERROR(VLOOKUP(N18,ranges!M$2:O$422,3,0),"")</f>
        <v/>
      </c>
      <c r="P18" s="36"/>
      <c r="Q18" s="33"/>
      <c r="R18" s="34"/>
      <c r="S18" s="33"/>
      <c r="T18" s="33"/>
      <c r="U18" s="33"/>
      <c r="V18" s="36"/>
      <c r="W18" s="33"/>
      <c r="X18" s="33"/>
      <c r="Y18" s="34"/>
      <c r="Z18" s="34"/>
      <c r="AA18" s="36"/>
      <c r="AB18" s="53"/>
      <c r="AC18" s="36"/>
      <c r="AD18" s="34"/>
      <c r="AE18" s="34"/>
      <c r="AF18" s="34"/>
      <c r="AG18" s="34"/>
    </row>
    <row r="19" spans="1:33" s="21" customFormat="1" x14ac:dyDescent="0.15">
      <c r="A19" s="26">
        <v>11</v>
      </c>
      <c r="B19" s="33"/>
      <c r="C19" s="36"/>
      <c r="D19" s="49"/>
      <c r="E19" s="50"/>
      <c r="F19" s="51"/>
      <c r="G19" s="36"/>
      <c r="H19" s="36"/>
      <c r="I19" s="37"/>
      <c r="J19" s="33"/>
      <c r="K19" s="33"/>
      <c r="L19" s="33"/>
      <c r="M19" s="33"/>
      <c r="N19" s="33"/>
      <c r="O19" s="35" t="str">
        <f>IFERROR(VLOOKUP(N19,ranges!M$2:O$422,3,0),"")</f>
        <v/>
      </c>
      <c r="P19" s="36"/>
      <c r="Q19" s="33"/>
      <c r="R19" s="34"/>
      <c r="S19" s="33"/>
      <c r="T19" s="33"/>
      <c r="U19" s="33"/>
      <c r="V19" s="33"/>
      <c r="W19" s="33"/>
      <c r="X19" s="33"/>
      <c r="Y19" s="34"/>
      <c r="Z19" s="34"/>
      <c r="AA19" s="36"/>
      <c r="AB19" s="53"/>
      <c r="AC19" s="36"/>
      <c r="AD19" s="34"/>
      <c r="AE19" s="34"/>
      <c r="AF19" s="34"/>
      <c r="AG19" s="34"/>
    </row>
    <row r="20" spans="1:33" s="21" customFormat="1" x14ac:dyDescent="0.15">
      <c r="A20" s="26">
        <v>12</v>
      </c>
      <c r="B20" s="33"/>
      <c r="C20" s="36"/>
      <c r="D20" s="49"/>
      <c r="E20" s="50"/>
      <c r="F20" s="51"/>
      <c r="G20" s="36"/>
      <c r="H20" s="36"/>
      <c r="I20" s="37"/>
      <c r="J20" s="33"/>
      <c r="K20" s="33"/>
      <c r="L20" s="33"/>
      <c r="M20" s="33"/>
      <c r="N20" s="33"/>
      <c r="O20" s="35" t="str">
        <f>IFERROR(VLOOKUP(N20,ranges!M$2:O$422,3,0),"")</f>
        <v/>
      </c>
      <c r="P20" s="36"/>
      <c r="Q20" s="33"/>
      <c r="R20" s="34"/>
      <c r="S20" s="33"/>
      <c r="T20" s="33"/>
      <c r="U20" s="33"/>
      <c r="V20" s="33"/>
      <c r="W20" s="33"/>
      <c r="X20" s="33"/>
      <c r="Y20" s="34"/>
      <c r="Z20" s="34"/>
      <c r="AA20" s="36"/>
      <c r="AB20" s="53"/>
      <c r="AC20" s="36"/>
      <c r="AD20" s="34"/>
      <c r="AE20" s="34"/>
      <c r="AF20" s="34"/>
      <c r="AG20" s="34"/>
    </row>
    <row r="21" spans="1:33" s="21" customFormat="1" x14ac:dyDescent="0.15">
      <c r="A21" s="26">
        <v>13</v>
      </c>
      <c r="B21" s="33"/>
      <c r="C21" s="36"/>
      <c r="D21" s="49"/>
      <c r="E21" s="50"/>
      <c r="F21" s="51"/>
      <c r="G21" s="36"/>
      <c r="H21" s="36"/>
      <c r="I21" s="37"/>
      <c r="J21" s="33"/>
      <c r="K21" s="33"/>
      <c r="L21" s="33"/>
      <c r="M21" s="33"/>
      <c r="N21" s="33"/>
      <c r="O21" s="35" t="str">
        <f>IFERROR(VLOOKUP(N21,ranges!M$2:O$422,3,0),"")</f>
        <v/>
      </c>
      <c r="P21" s="36"/>
      <c r="Q21" s="33"/>
      <c r="R21" s="34"/>
      <c r="S21" s="33"/>
      <c r="T21" s="33"/>
      <c r="U21" s="33"/>
      <c r="V21" s="36"/>
      <c r="W21" s="33"/>
      <c r="X21" s="33"/>
      <c r="Y21" s="34"/>
      <c r="Z21" s="34"/>
      <c r="AA21" s="36"/>
      <c r="AB21" s="53"/>
      <c r="AC21" s="36"/>
      <c r="AD21" s="34"/>
      <c r="AE21" s="34"/>
      <c r="AF21" s="34"/>
      <c r="AG21" s="34"/>
    </row>
    <row r="22" spans="1:33" s="21" customFormat="1" x14ac:dyDescent="0.15">
      <c r="A22" s="26">
        <v>14</v>
      </c>
      <c r="B22" s="33"/>
      <c r="C22" s="36"/>
      <c r="D22" s="49"/>
      <c r="E22" s="50"/>
      <c r="F22" s="51"/>
      <c r="G22" s="36"/>
      <c r="H22" s="36"/>
      <c r="I22" s="37"/>
      <c r="J22" s="33"/>
      <c r="K22" s="33"/>
      <c r="L22" s="33"/>
      <c r="M22" s="33"/>
      <c r="N22" s="33"/>
      <c r="O22" s="35" t="str">
        <f>IFERROR(VLOOKUP(N22,ranges!M$2:O$422,3,0),"")</f>
        <v/>
      </c>
      <c r="P22" s="36"/>
      <c r="Q22" s="33"/>
      <c r="R22" s="34"/>
      <c r="S22" s="33"/>
      <c r="T22" s="33"/>
      <c r="U22" s="33"/>
      <c r="V22" s="33"/>
      <c r="W22" s="33"/>
      <c r="X22" s="33"/>
      <c r="Y22" s="34"/>
      <c r="Z22" s="34"/>
      <c r="AA22" s="36"/>
      <c r="AB22" s="53"/>
      <c r="AC22" s="36"/>
      <c r="AD22" s="34"/>
      <c r="AE22" s="34"/>
      <c r="AF22" s="34"/>
      <c r="AG22" s="34"/>
    </row>
    <row r="23" spans="1:33" s="21" customFormat="1" x14ac:dyDescent="0.15">
      <c r="A23" s="26">
        <v>15</v>
      </c>
      <c r="B23" s="33"/>
      <c r="C23" s="36"/>
      <c r="D23" s="49"/>
      <c r="E23" s="50"/>
      <c r="F23" s="51"/>
      <c r="G23" s="36"/>
      <c r="H23" s="36"/>
      <c r="I23" s="37"/>
      <c r="J23" s="33"/>
      <c r="K23" s="33"/>
      <c r="L23" s="33"/>
      <c r="M23" s="33"/>
      <c r="N23" s="33"/>
      <c r="O23" s="35" t="str">
        <f>IFERROR(VLOOKUP(N23,ranges!M$2:O$422,3,0),"")</f>
        <v/>
      </c>
      <c r="P23" s="36"/>
      <c r="Q23" s="33"/>
      <c r="R23" s="34"/>
      <c r="S23" s="33"/>
      <c r="T23" s="33"/>
      <c r="U23" s="33"/>
      <c r="V23" s="33"/>
      <c r="W23" s="33"/>
      <c r="X23" s="33"/>
      <c r="Y23" s="34"/>
      <c r="Z23" s="34"/>
      <c r="AA23" s="36"/>
      <c r="AB23" s="53"/>
      <c r="AC23" s="36"/>
      <c r="AD23" s="34"/>
      <c r="AE23" s="34"/>
      <c r="AF23" s="34"/>
      <c r="AG23" s="34"/>
    </row>
    <row r="24" spans="1:33" s="21" customFormat="1" x14ac:dyDescent="0.15">
      <c r="A24" s="26">
        <v>16</v>
      </c>
      <c r="B24" s="33"/>
      <c r="C24" s="36"/>
      <c r="D24" s="49"/>
      <c r="E24" s="50"/>
      <c r="F24" s="51"/>
      <c r="G24" s="36"/>
      <c r="H24" s="36"/>
      <c r="I24" s="37"/>
      <c r="J24" s="33"/>
      <c r="K24" s="33"/>
      <c r="L24" s="33"/>
      <c r="M24" s="33"/>
      <c r="N24" s="33"/>
      <c r="O24" s="35" t="str">
        <f>IFERROR(VLOOKUP(N24,ranges!M$2:O$422,3,0),"")</f>
        <v/>
      </c>
      <c r="P24" s="36"/>
      <c r="Q24" s="33"/>
      <c r="R24" s="34"/>
      <c r="S24" s="33"/>
      <c r="T24" s="33"/>
      <c r="U24" s="33"/>
      <c r="V24" s="36"/>
      <c r="W24" s="33"/>
      <c r="X24" s="33"/>
      <c r="Y24" s="34"/>
      <c r="Z24" s="34"/>
      <c r="AA24" s="36"/>
      <c r="AB24" s="53"/>
      <c r="AC24" s="36"/>
      <c r="AD24" s="34"/>
      <c r="AE24" s="34"/>
      <c r="AF24" s="34"/>
      <c r="AG24" s="34"/>
    </row>
    <row r="25" spans="1:33" s="21" customFormat="1" x14ac:dyDescent="0.15">
      <c r="A25" s="26">
        <v>17</v>
      </c>
      <c r="B25" s="33"/>
      <c r="C25" s="36"/>
      <c r="D25" s="49"/>
      <c r="E25" s="50"/>
      <c r="F25" s="51"/>
      <c r="G25" s="36"/>
      <c r="H25" s="36"/>
      <c r="I25" s="37"/>
      <c r="J25" s="33"/>
      <c r="K25" s="33"/>
      <c r="L25" s="33"/>
      <c r="M25" s="33"/>
      <c r="N25" s="33"/>
      <c r="O25" s="35" t="str">
        <f>IFERROR(VLOOKUP(N25,ranges!M$2:O$422,3,0),"")</f>
        <v/>
      </c>
      <c r="P25" s="36"/>
      <c r="Q25" s="33"/>
      <c r="R25" s="34"/>
      <c r="S25" s="33"/>
      <c r="T25" s="33"/>
      <c r="U25" s="33"/>
      <c r="V25" s="33"/>
      <c r="W25" s="33"/>
      <c r="X25" s="33"/>
      <c r="Y25" s="34"/>
      <c r="Z25" s="34"/>
      <c r="AA25" s="36"/>
      <c r="AB25" s="53"/>
      <c r="AC25" s="36"/>
      <c r="AD25" s="34"/>
      <c r="AE25" s="34"/>
      <c r="AF25" s="34"/>
      <c r="AG25" s="34"/>
    </row>
    <row r="26" spans="1:33" s="21" customFormat="1" x14ac:dyDescent="0.15">
      <c r="A26" s="26">
        <v>18</v>
      </c>
      <c r="B26" s="33"/>
      <c r="C26" s="36"/>
      <c r="D26" s="49"/>
      <c r="E26" s="50"/>
      <c r="F26" s="51"/>
      <c r="G26" s="36"/>
      <c r="H26" s="36"/>
      <c r="I26" s="37"/>
      <c r="J26" s="33"/>
      <c r="K26" s="33"/>
      <c r="L26" s="33"/>
      <c r="M26" s="33"/>
      <c r="N26" s="33"/>
      <c r="O26" s="35" t="str">
        <f>IFERROR(VLOOKUP(N26,ranges!M$2:O$422,3,0),"")</f>
        <v/>
      </c>
      <c r="P26" s="36"/>
      <c r="Q26" s="33"/>
      <c r="R26" s="34"/>
      <c r="S26" s="33"/>
      <c r="T26" s="33"/>
      <c r="U26" s="33"/>
      <c r="V26" s="33"/>
      <c r="W26" s="33"/>
      <c r="X26" s="33"/>
      <c r="Y26" s="34"/>
      <c r="Z26" s="34"/>
      <c r="AA26" s="36"/>
      <c r="AB26" s="53"/>
      <c r="AC26" s="36"/>
      <c r="AD26" s="34"/>
      <c r="AE26" s="34"/>
      <c r="AF26" s="34"/>
      <c r="AG26" s="34"/>
    </row>
    <row r="27" spans="1:33" s="21" customFormat="1" x14ac:dyDescent="0.15">
      <c r="A27" s="26">
        <v>19</v>
      </c>
      <c r="B27" s="33"/>
      <c r="C27" s="36"/>
      <c r="D27" s="49"/>
      <c r="E27" s="50"/>
      <c r="F27" s="51"/>
      <c r="G27" s="36"/>
      <c r="H27" s="36"/>
      <c r="I27" s="37"/>
      <c r="J27" s="33"/>
      <c r="K27" s="33"/>
      <c r="L27" s="33"/>
      <c r="M27" s="33"/>
      <c r="N27" s="33"/>
      <c r="O27" s="35" t="str">
        <f>IFERROR(VLOOKUP(N27,ranges!M$2:O$422,3,0),"")</f>
        <v/>
      </c>
      <c r="P27" s="36"/>
      <c r="Q27" s="33"/>
      <c r="R27" s="34"/>
      <c r="S27" s="33"/>
      <c r="T27" s="33"/>
      <c r="U27" s="33"/>
      <c r="V27" s="36"/>
      <c r="W27" s="33"/>
      <c r="X27" s="33"/>
      <c r="Y27" s="34"/>
      <c r="Z27" s="34"/>
      <c r="AA27" s="36"/>
      <c r="AB27" s="53"/>
      <c r="AC27" s="36"/>
      <c r="AD27" s="34"/>
      <c r="AE27" s="34"/>
      <c r="AF27" s="34"/>
      <c r="AG27" s="34"/>
    </row>
    <row r="28" spans="1:33" s="21" customFormat="1" x14ac:dyDescent="0.15">
      <c r="A28" s="26">
        <v>20</v>
      </c>
      <c r="B28" s="33"/>
      <c r="C28" s="36"/>
      <c r="D28" s="49"/>
      <c r="E28" s="50"/>
      <c r="F28" s="51"/>
      <c r="G28" s="36"/>
      <c r="H28" s="36"/>
      <c r="I28" s="37"/>
      <c r="J28" s="33"/>
      <c r="K28" s="33"/>
      <c r="L28" s="33"/>
      <c r="M28" s="33"/>
      <c r="N28" s="33"/>
      <c r="O28" s="35" t="str">
        <f>IFERROR(VLOOKUP(N28,ranges!M$2:O$422,3,0),"")</f>
        <v/>
      </c>
      <c r="P28" s="36"/>
      <c r="Q28" s="33"/>
      <c r="R28" s="34"/>
      <c r="S28" s="33"/>
      <c r="T28" s="33"/>
      <c r="U28" s="33"/>
      <c r="V28" s="33"/>
      <c r="W28" s="33"/>
      <c r="X28" s="33"/>
      <c r="Y28" s="34"/>
      <c r="Z28" s="34"/>
      <c r="AA28" s="36"/>
      <c r="AB28" s="53"/>
      <c r="AC28" s="36"/>
      <c r="AD28" s="34"/>
      <c r="AE28" s="34"/>
      <c r="AF28" s="34"/>
      <c r="AG28" s="34"/>
    </row>
    <row r="29" spans="1:33" s="21" customFormat="1" x14ac:dyDescent="0.15">
      <c r="A29" s="26">
        <v>21</v>
      </c>
      <c r="B29" s="33"/>
      <c r="C29" s="36"/>
      <c r="D29" s="49"/>
      <c r="E29" s="50"/>
      <c r="F29" s="51"/>
      <c r="G29" s="36"/>
      <c r="H29" s="36"/>
      <c r="I29" s="37"/>
      <c r="J29" s="33"/>
      <c r="K29" s="33"/>
      <c r="L29" s="33"/>
      <c r="M29" s="33"/>
      <c r="N29" s="33"/>
      <c r="O29" s="35" t="str">
        <f>IFERROR(VLOOKUP(N29,ranges!M$2:O$422,3,0),"")</f>
        <v/>
      </c>
      <c r="P29" s="36"/>
      <c r="Q29" s="33"/>
      <c r="R29" s="34"/>
      <c r="S29" s="33"/>
      <c r="T29" s="33"/>
      <c r="U29" s="33"/>
      <c r="V29" s="33"/>
      <c r="W29" s="33"/>
      <c r="X29" s="33"/>
      <c r="Y29" s="34"/>
      <c r="Z29" s="34"/>
      <c r="AA29" s="36"/>
      <c r="AB29" s="53"/>
      <c r="AC29" s="36"/>
      <c r="AD29" s="34"/>
      <c r="AE29" s="34"/>
      <c r="AF29" s="34"/>
      <c r="AG29" s="34"/>
    </row>
    <row r="30" spans="1:33" s="21" customFormat="1" x14ac:dyDescent="0.15">
      <c r="A30" s="26">
        <v>22</v>
      </c>
      <c r="B30" s="33"/>
      <c r="C30" s="36"/>
      <c r="D30" s="49"/>
      <c r="E30" s="50"/>
      <c r="F30" s="51"/>
      <c r="G30" s="36"/>
      <c r="H30" s="36"/>
      <c r="I30" s="37"/>
      <c r="J30" s="33"/>
      <c r="K30" s="33"/>
      <c r="L30" s="33"/>
      <c r="M30" s="33"/>
      <c r="N30" s="33"/>
      <c r="O30" s="35" t="str">
        <f>IFERROR(VLOOKUP(N30,ranges!M$2:O$422,3,0),"")</f>
        <v/>
      </c>
      <c r="P30" s="36"/>
      <c r="Q30" s="33"/>
      <c r="R30" s="34"/>
      <c r="S30" s="33"/>
      <c r="T30" s="33"/>
      <c r="U30" s="33"/>
      <c r="V30" s="36"/>
      <c r="W30" s="33"/>
      <c r="X30" s="33"/>
      <c r="Y30" s="34"/>
      <c r="Z30" s="34"/>
      <c r="AA30" s="36"/>
      <c r="AB30" s="53"/>
      <c r="AC30" s="36"/>
      <c r="AD30" s="34"/>
      <c r="AE30" s="34"/>
      <c r="AF30" s="34"/>
      <c r="AG30" s="34"/>
    </row>
    <row r="31" spans="1:33" s="21" customFormat="1" x14ac:dyDescent="0.15">
      <c r="A31" s="26">
        <v>23</v>
      </c>
      <c r="B31" s="33"/>
      <c r="C31" s="36"/>
      <c r="D31" s="49"/>
      <c r="E31" s="50"/>
      <c r="F31" s="51"/>
      <c r="G31" s="36"/>
      <c r="H31" s="36"/>
      <c r="I31" s="37"/>
      <c r="J31" s="33"/>
      <c r="K31" s="33"/>
      <c r="L31" s="33"/>
      <c r="M31" s="33"/>
      <c r="N31" s="33"/>
      <c r="O31" s="35" t="str">
        <f>IFERROR(VLOOKUP(N31,ranges!M$2:O$422,3,0),"")</f>
        <v/>
      </c>
      <c r="P31" s="36"/>
      <c r="Q31" s="33"/>
      <c r="R31" s="34"/>
      <c r="S31" s="33"/>
      <c r="T31" s="33"/>
      <c r="U31" s="33"/>
      <c r="V31" s="33"/>
      <c r="W31" s="33"/>
      <c r="X31" s="33"/>
      <c r="Y31" s="34"/>
      <c r="Z31" s="34"/>
      <c r="AA31" s="36"/>
      <c r="AB31" s="53"/>
      <c r="AC31" s="36"/>
      <c r="AD31" s="34"/>
      <c r="AE31" s="34"/>
      <c r="AF31" s="34"/>
      <c r="AG31" s="34"/>
    </row>
    <row r="32" spans="1:33" s="21" customFormat="1" x14ac:dyDescent="0.15">
      <c r="A32" s="26">
        <v>24</v>
      </c>
      <c r="B32" s="33"/>
      <c r="C32" s="36"/>
      <c r="D32" s="49"/>
      <c r="E32" s="50"/>
      <c r="F32" s="51"/>
      <c r="G32" s="36"/>
      <c r="H32" s="36"/>
      <c r="I32" s="37"/>
      <c r="J32" s="33"/>
      <c r="K32" s="33"/>
      <c r="L32" s="33"/>
      <c r="M32" s="33"/>
      <c r="N32" s="33"/>
      <c r="O32" s="35" t="str">
        <f>IFERROR(VLOOKUP(N32,ranges!M$2:O$422,3,0),"")</f>
        <v/>
      </c>
      <c r="P32" s="36"/>
      <c r="Q32" s="33"/>
      <c r="R32" s="34"/>
      <c r="S32" s="33"/>
      <c r="T32" s="33"/>
      <c r="U32" s="33"/>
      <c r="V32" s="33"/>
      <c r="W32" s="33"/>
      <c r="X32" s="33"/>
      <c r="Y32" s="34"/>
      <c r="Z32" s="34"/>
      <c r="AA32" s="36"/>
      <c r="AB32" s="53"/>
      <c r="AC32" s="36"/>
      <c r="AD32" s="34"/>
      <c r="AE32" s="34"/>
      <c r="AF32" s="34"/>
      <c r="AG32" s="34"/>
    </row>
    <row r="33" spans="1:33" s="21" customFormat="1" x14ac:dyDescent="0.15">
      <c r="A33" s="26">
        <v>25</v>
      </c>
      <c r="B33" s="33"/>
      <c r="C33" s="36"/>
      <c r="D33" s="49"/>
      <c r="E33" s="50"/>
      <c r="F33" s="51"/>
      <c r="G33" s="36"/>
      <c r="H33" s="36"/>
      <c r="I33" s="37"/>
      <c r="J33" s="33"/>
      <c r="K33" s="33"/>
      <c r="L33" s="33"/>
      <c r="M33" s="33"/>
      <c r="N33" s="33"/>
      <c r="O33" s="35" t="str">
        <f>IFERROR(VLOOKUP(N33,ranges!M$2:O$422,3,0),"")</f>
        <v/>
      </c>
      <c r="P33" s="36"/>
      <c r="Q33" s="33"/>
      <c r="R33" s="34"/>
      <c r="S33" s="33"/>
      <c r="T33" s="33"/>
      <c r="U33" s="33"/>
      <c r="V33" s="36"/>
      <c r="W33" s="33"/>
      <c r="X33" s="33"/>
      <c r="Y33" s="34"/>
      <c r="Z33" s="34"/>
      <c r="AA33" s="36"/>
      <c r="AB33" s="53"/>
      <c r="AC33" s="36"/>
      <c r="AD33" s="34"/>
      <c r="AE33" s="34"/>
      <c r="AF33" s="34"/>
      <c r="AG33" s="34"/>
    </row>
    <row r="34" spans="1:33" s="21" customFormat="1" x14ac:dyDescent="0.15">
      <c r="A34" s="26">
        <v>26</v>
      </c>
      <c r="B34" s="33"/>
      <c r="C34" s="36"/>
      <c r="D34" s="49"/>
      <c r="E34" s="50"/>
      <c r="F34" s="51"/>
      <c r="G34" s="36"/>
      <c r="H34" s="36"/>
      <c r="I34" s="37"/>
      <c r="J34" s="33"/>
      <c r="K34" s="33"/>
      <c r="L34" s="33"/>
      <c r="M34" s="33"/>
      <c r="N34" s="33"/>
      <c r="O34" s="35" t="str">
        <f>IFERROR(VLOOKUP(N34,ranges!M$2:O$422,3,0),"")</f>
        <v/>
      </c>
      <c r="P34" s="36"/>
      <c r="Q34" s="33"/>
      <c r="R34" s="34"/>
      <c r="S34" s="33"/>
      <c r="T34" s="33"/>
      <c r="U34" s="33"/>
      <c r="V34" s="33"/>
      <c r="W34" s="33"/>
      <c r="X34" s="33"/>
      <c r="Y34" s="34"/>
      <c r="Z34" s="34"/>
      <c r="AA34" s="36"/>
      <c r="AB34" s="53"/>
      <c r="AC34" s="36"/>
      <c r="AD34" s="34"/>
      <c r="AE34" s="34"/>
      <c r="AF34" s="34"/>
      <c r="AG34" s="34"/>
    </row>
    <row r="35" spans="1:33" s="21" customFormat="1" x14ac:dyDescent="0.15">
      <c r="A35" s="26">
        <v>27</v>
      </c>
      <c r="B35" s="33"/>
      <c r="C35" s="36"/>
      <c r="D35" s="49"/>
      <c r="E35" s="50"/>
      <c r="F35" s="51"/>
      <c r="G35" s="36"/>
      <c r="H35" s="36"/>
      <c r="I35" s="37"/>
      <c r="J35" s="33"/>
      <c r="K35" s="33"/>
      <c r="L35" s="33"/>
      <c r="M35" s="33"/>
      <c r="N35" s="33"/>
      <c r="O35" s="35" t="str">
        <f>IFERROR(VLOOKUP(N35,ranges!M$2:O$422,3,0),"")</f>
        <v/>
      </c>
      <c r="P35" s="36"/>
      <c r="Q35" s="33"/>
      <c r="R35" s="34"/>
      <c r="S35" s="33"/>
      <c r="T35" s="33"/>
      <c r="U35" s="33"/>
      <c r="V35" s="33"/>
      <c r="W35" s="33"/>
      <c r="X35" s="33"/>
      <c r="Y35" s="34"/>
      <c r="Z35" s="34"/>
      <c r="AA35" s="36"/>
      <c r="AB35" s="53"/>
      <c r="AC35" s="36"/>
      <c r="AD35" s="34"/>
      <c r="AE35" s="34"/>
      <c r="AF35" s="34"/>
      <c r="AG35" s="34"/>
    </row>
    <row r="36" spans="1:33" s="21" customFormat="1" x14ac:dyDescent="0.15">
      <c r="A36" s="26">
        <v>28</v>
      </c>
      <c r="B36" s="33"/>
      <c r="C36" s="36"/>
      <c r="D36" s="49"/>
      <c r="E36" s="50"/>
      <c r="F36" s="51"/>
      <c r="G36" s="36"/>
      <c r="H36" s="36"/>
      <c r="I36" s="37"/>
      <c r="J36" s="33"/>
      <c r="K36" s="33"/>
      <c r="L36" s="33"/>
      <c r="M36" s="33"/>
      <c r="N36" s="33"/>
      <c r="O36" s="35" t="str">
        <f>IFERROR(VLOOKUP(N36,ranges!M$2:O$422,3,0),"")</f>
        <v/>
      </c>
      <c r="P36" s="36"/>
      <c r="Q36" s="33"/>
      <c r="R36" s="34"/>
      <c r="S36" s="33"/>
      <c r="T36" s="33"/>
      <c r="U36" s="33"/>
      <c r="V36" s="36"/>
      <c r="W36" s="33"/>
      <c r="X36" s="33"/>
      <c r="Y36" s="34"/>
      <c r="Z36" s="34"/>
      <c r="AA36" s="36"/>
      <c r="AB36" s="53"/>
      <c r="AC36" s="36"/>
      <c r="AD36" s="34"/>
      <c r="AE36" s="34"/>
      <c r="AF36" s="34"/>
      <c r="AG36" s="34"/>
    </row>
    <row r="37" spans="1:33" s="21" customFormat="1" x14ac:dyDescent="0.15">
      <c r="A37" s="26">
        <v>29</v>
      </c>
      <c r="B37" s="33"/>
      <c r="C37" s="36"/>
      <c r="D37" s="49"/>
      <c r="E37" s="50"/>
      <c r="F37" s="51"/>
      <c r="G37" s="36"/>
      <c r="H37" s="36"/>
      <c r="I37" s="37"/>
      <c r="J37" s="33"/>
      <c r="K37" s="33"/>
      <c r="L37" s="33"/>
      <c r="M37" s="33"/>
      <c r="N37" s="33"/>
      <c r="O37" s="35" t="str">
        <f>IFERROR(VLOOKUP(N37,ranges!M$2:O$422,3,0),"")</f>
        <v/>
      </c>
      <c r="P37" s="36"/>
      <c r="Q37" s="33"/>
      <c r="R37" s="34"/>
      <c r="S37" s="33"/>
      <c r="T37" s="33"/>
      <c r="U37" s="33"/>
      <c r="V37" s="33"/>
      <c r="W37" s="33"/>
      <c r="X37" s="33"/>
      <c r="Y37" s="34"/>
      <c r="Z37" s="34"/>
      <c r="AA37" s="36"/>
      <c r="AB37" s="53"/>
      <c r="AC37" s="36"/>
      <c r="AD37" s="34"/>
      <c r="AE37" s="34"/>
      <c r="AF37" s="34"/>
      <c r="AG37" s="34"/>
    </row>
    <row r="38" spans="1:33" s="21" customFormat="1" x14ac:dyDescent="0.15">
      <c r="A38" s="26">
        <v>30</v>
      </c>
      <c r="B38" s="33"/>
      <c r="C38" s="36"/>
      <c r="D38" s="49"/>
      <c r="E38" s="50"/>
      <c r="F38" s="51"/>
      <c r="G38" s="36"/>
      <c r="H38" s="36"/>
      <c r="I38" s="37"/>
      <c r="J38" s="33"/>
      <c r="K38" s="33"/>
      <c r="L38" s="33"/>
      <c r="M38" s="33"/>
      <c r="N38" s="33"/>
      <c r="O38" s="35" t="str">
        <f>IFERROR(VLOOKUP(N38,ranges!M$2:O$422,3,0),"")</f>
        <v/>
      </c>
      <c r="P38" s="36"/>
      <c r="Q38" s="33"/>
      <c r="R38" s="34"/>
      <c r="S38" s="33"/>
      <c r="T38" s="33"/>
      <c r="U38" s="33"/>
      <c r="V38" s="33"/>
      <c r="W38" s="33"/>
      <c r="X38" s="33"/>
      <c r="Y38" s="34"/>
      <c r="Z38" s="34"/>
      <c r="AA38" s="36"/>
      <c r="AB38" s="53"/>
      <c r="AC38" s="36"/>
      <c r="AD38" s="34"/>
      <c r="AE38" s="34"/>
      <c r="AF38" s="34"/>
      <c r="AG38" s="34"/>
    </row>
    <row r="39" spans="1:33" s="21" customFormat="1" x14ac:dyDescent="0.15">
      <c r="A39" s="26">
        <v>31</v>
      </c>
      <c r="B39" s="33"/>
      <c r="C39" s="36"/>
      <c r="D39" s="49"/>
      <c r="E39" s="50"/>
      <c r="F39" s="51"/>
      <c r="G39" s="36"/>
      <c r="H39" s="36"/>
      <c r="I39" s="37"/>
      <c r="J39" s="33"/>
      <c r="K39" s="33"/>
      <c r="L39" s="33"/>
      <c r="M39" s="33"/>
      <c r="N39" s="33"/>
      <c r="O39" s="35" t="str">
        <f>IFERROR(VLOOKUP(N39,ranges!M$2:O$422,3,0),"")</f>
        <v/>
      </c>
      <c r="P39" s="36"/>
      <c r="Q39" s="33"/>
      <c r="R39" s="34"/>
      <c r="S39" s="33"/>
      <c r="T39" s="33"/>
      <c r="U39" s="33"/>
      <c r="V39" s="36"/>
      <c r="W39" s="33"/>
      <c r="X39" s="33"/>
      <c r="Y39" s="34"/>
      <c r="Z39" s="34"/>
      <c r="AA39" s="36"/>
      <c r="AB39" s="53"/>
      <c r="AC39" s="36"/>
      <c r="AD39" s="34"/>
      <c r="AE39" s="34"/>
      <c r="AF39" s="34"/>
      <c r="AG39" s="34"/>
    </row>
    <row r="40" spans="1:33" s="21" customFormat="1" x14ac:dyDescent="0.15">
      <c r="A40" s="26">
        <v>32</v>
      </c>
      <c r="B40" s="33"/>
      <c r="C40" s="36"/>
      <c r="D40" s="49"/>
      <c r="E40" s="50"/>
      <c r="F40" s="51"/>
      <c r="G40" s="36"/>
      <c r="H40" s="36"/>
      <c r="I40" s="37"/>
      <c r="J40" s="33"/>
      <c r="K40" s="33"/>
      <c r="L40" s="33"/>
      <c r="M40" s="33"/>
      <c r="N40" s="33"/>
      <c r="O40" s="35" t="str">
        <f>IFERROR(VLOOKUP(N40,ranges!M$2:O$422,3,0),"")</f>
        <v/>
      </c>
      <c r="P40" s="36"/>
      <c r="Q40" s="33"/>
      <c r="R40" s="34"/>
      <c r="S40" s="33"/>
      <c r="T40" s="33"/>
      <c r="U40" s="33"/>
      <c r="V40" s="33"/>
      <c r="W40" s="33"/>
      <c r="X40" s="33"/>
      <c r="Y40" s="34"/>
      <c r="Z40" s="34"/>
      <c r="AA40" s="36"/>
      <c r="AB40" s="53"/>
      <c r="AC40" s="36"/>
      <c r="AD40" s="34"/>
      <c r="AE40" s="34"/>
      <c r="AF40" s="34"/>
      <c r="AG40" s="34"/>
    </row>
    <row r="41" spans="1:33" s="21" customFormat="1" x14ac:dyDescent="0.15">
      <c r="A41" s="26">
        <v>33</v>
      </c>
      <c r="B41" s="33"/>
      <c r="C41" s="36"/>
      <c r="D41" s="49"/>
      <c r="E41" s="50"/>
      <c r="F41" s="51"/>
      <c r="G41" s="36"/>
      <c r="H41" s="36"/>
      <c r="I41" s="37"/>
      <c r="J41" s="33"/>
      <c r="K41" s="33"/>
      <c r="L41" s="33"/>
      <c r="M41" s="33"/>
      <c r="N41" s="33"/>
      <c r="O41" s="35" t="str">
        <f>IFERROR(VLOOKUP(N41,ranges!M$2:O$422,3,0),"")</f>
        <v/>
      </c>
      <c r="P41" s="36"/>
      <c r="Q41" s="33"/>
      <c r="R41" s="34"/>
      <c r="S41" s="33"/>
      <c r="T41" s="33"/>
      <c r="U41" s="33"/>
      <c r="V41" s="33"/>
      <c r="W41" s="33"/>
      <c r="X41" s="33"/>
      <c r="Y41" s="34"/>
      <c r="Z41" s="34"/>
      <c r="AA41" s="36"/>
      <c r="AB41" s="53"/>
      <c r="AC41" s="36"/>
      <c r="AD41" s="34"/>
      <c r="AE41" s="34"/>
      <c r="AF41" s="34"/>
      <c r="AG41" s="34"/>
    </row>
    <row r="42" spans="1:33" s="21" customFormat="1" x14ac:dyDescent="0.15">
      <c r="A42" s="26">
        <v>34</v>
      </c>
      <c r="B42" s="33"/>
      <c r="C42" s="36"/>
      <c r="D42" s="49"/>
      <c r="E42" s="50"/>
      <c r="F42" s="51"/>
      <c r="G42" s="36"/>
      <c r="H42" s="36"/>
      <c r="I42" s="37"/>
      <c r="J42" s="33"/>
      <c r="K42" s="33"/>
      <c r="L42" s="33"/>
      <c r="M42" s="33"/>
      <c r="N42" s="33"/>
      <c r="O42" s="35" t="str">
        <f>IFERROR(VLOOKUP(N42,ranges!M$2:O$422,3,0),"")</f>
        <v/>
      </c>
      <c r="P42" s="36"/>
      <c r="Q42" s="33"/>
      <c r="R42" s="34"/>
      <c r="S42" s="33"/>
      <c r="T42" s="33"/>
      <c r="U42" s="33"/>
      <c r="V42" s="36"/>
      <c r="W42" s="33"/>
      <c r="X42" s="33"/>
      <c r="Y42" s="34"/>
      <c r="Z42" s="34"/>
      <c r="AA42" s="36"/>
      <c r="AB42" s="53"/>
      <c r="AC42" s="36"/>
      <c r="AD42" s="34"/>
      <c r="AE42" s="34"/>
      <c r="AF42" s="34"/>
      <c r="AG42" s="34"/>
    </row>
    <row r="43" spans="1:33" s="21" customFormat="1" x14ac:dyDescent="0.15">
      <c r="A43" s="26">
        <v>35</v>
      </c>
      <c r="B43" s="33"/>
      <c r="C43" s="36"/>
      <c r="D43" s="49"/>
      <c r="E43" s="50"/>
      <c r="F43" s="51"/>
      <c r="G43" s="36"/>
      <c r="H43" s="36"/>
      <c r="I43" s="37"/>
      <c r="J43" s="33"/>
      <c r="K43" s="33"/>
      <c r="L43" s="33"/>
      <c r="M43" s="33"/>
      <c r="N43" s="33"/>
      <c r="O43" s="35" t="str">
        <f>IFERROR(VLOOKUP(N43,ranges!M$2:O$422,3,0),"")</f>
        <v/>
      </c>
      <c r="P43" s="36"/>
      <c r="Q43" s="33"/>
      <c r="R43" s="34"/>
      <c r="S43" s="33"/>
      <c r="T43" s="33"/>
      <c r="U43" s="33"/>
      <c r="V43" s="33"/>
      <c r="W43" s="33"/>
      <c r="X43" s="33"/>
      <c r="Y43" s="34"/>
      <c r="Z43" s="34"/>
      <c r="AA43" s="36"/>
      <c r="AB43" s="53"/>
      <c r="AC43" s="36"/>
      <c r="AD43" s="34"/>
      <c r="AE43" s="34"/>
      <c r="AF43" s="34"/>
      <c r="AG43" s="34"/>
    </row>
    <row r="44" spans="1:33" s="21" customFormat="1" x14ac:dyDescent="0.15">
      <c r="A44" s="26">
        <v>36</v>
      </c>
      <c r="B44" s="33"/>
      <c r="C44" s="36"/>
      <c r="D44" s="49"/>
      <c r="E44" s="50"/>
      <c r="F44" s="51"/>
      <c r="G44" s="36"/>
      <c r="H44" s="36"/>
      <c r="I44" s="37"/>
      <c r="J44" s="33"/>
      <c r="K44" s="33"/>
      <c r="L44" s="33"/>
      <c r="M44" s="33"/>
      <c r="N44" s="33"/>
      <c r="O44" s="35" t="str">
        <f>IFERROR(VLOOKUP(N44,ranges!M$2:O$422,3,0),"")</f>
        <v/>
      </c>
      <c r="P44" s="36"/>
      <c r="Q44" s="33"/>
      <c r="R44" s="34"/>
      <c r="S44" s="33"/>
      <c r="T44" s="33"/>
      <c r="U44" s="33"/>
      <c r="V44" s="33"/>
      <c r="W44" s="33"/>
      <c r="X44" s="33"/>
      <c r="Y44" s="34"/>
      <c r="Z44" s="34"/>
      <c r="AA44" s="36"/>
      <c r="AB44" s="53"/>
      <c r="AC44" s="36"/>
      <c r="AD44" s="34"/>
      <c r="AE44" s="34"/>
      <c r="AF44" s="34"/>
      <c r="AG44" s="34"/>
    </row>
    <row r="45" spans="1:33" s="21" customFormat="1" x14ac:dyDescent="0.15">
      <c r="A45" s="26">
        <v>37</v>
      </c>
      <c r="B45" s="33"/>
      <c r="C45" s="36"/>
      <c r="D45" s="49"/>
      <c r="E45" s="50"/>
      <c r="F45" s="51"/>
      <c r="G45" s="36"/>
      <c r="H45" s="36"/>
      <c r="I45" s="37"/>
      <c r="J45" s="33"/>
      <c r="K45" s="33"/>
      <c r="L45" s="33"/>
      <c r="M45" s="33"/>
      <c r="N45" s="33"/>
      <c r="O45" s="35" t="str">
        <f>IFERROR(VLOOKUP(N45,ranges!M$2:O$422,3,0),"")</f>
        <v/>
      </c>
      <c r="P45" s="36"/>
      <c r="Q45" s="33"/>
      <c r="R45" s="34"/>
      <c r="S45" s="33"/>
      <c r="T45" s="33"/>
      <c r="U45" s="33"/>
      <c r="V45" s="36"/>
      <c r="W45" s="33"/>
      <c r="X45" s="33"/>
      <c r="Y45" s="34"/>
      <c r="Z45" s="34"/>
      <c r="AA45" s="36"/>
      <c r="AB45" s="53"/>
      <c r="AC45" s="36"/>
      <c r="AD45" s="34"/>
      <c r="AE45" s="34"/>
      <c r="AF45" s="34"/>
      <c r="AG45" s="34"/>
    </row>
    <row r="46" spans="1:33" s="21" customFormat="1" x14ac:dyDescent="0.15">
      <c r="A46" s="26">
        <v>38</v>
      </c>
      <c r="B46" s="33"/>
      <c r="C46" s="36"/>
      <c r="D46" s="49"/>
      <c r="E46" s="50"/>
      <c r="F46" s="51"/>
      <c r="G46" s="36"/>
      <c r="H46" s="36"/>
      <c r="I46" s="37"/>
      <c r="J46" s="33"/>
      <c r="K46" s="33"/>
      <c r="L46" s="33"/>
      <c r="M46" s="33"/>
      <c r="N46" s="33"/>
      <c r="O46" s="35" t="str">
        <f>IFERROR(VLOOKUP(N46,ranges!M$2:O$422,3,0),"")</f>
        <v/>
      </c>
      <c r="P46" s="36"/>
      <c r="Q46" s="33"/>
      <c r="R46" s="34"/>
      <c r="S46" s="33"/>
      <c r="T46" s="33"/>
      <c r="U46" s="33"/>
      <c r="V46" s="33"/>
      <c r="W46" s="33"/>
      <c r="X46" s="33"/>
      <c r="Y46" s="34"/>
      <c r="Z46" s="34"/>
      <c r="AA46" s="36"/>
      <c r="AB46" s="53"/>
      <c r="AC46" s="36"/>
      <c r="AD46" s="34"/>
      <c r="AE46" s="34"/>
      <c r="AF46" s="34"/>
      <c r="AG46" s="34"/>
    </row>
    <row r="47" spans="1:33" s="21" customFormat="1" x14ac:dyDescent="0.15">
      <c r="A47" s="26">
        <v>39</v>
      </c>
      <c r="B47" s="33"/>
      <c r="C47" s="36"/>
      <c r="D47" s="49"/>
      <c r="E47" s="50"/>
      <c r="F47" s="51"/>
      <c r="G47" s="36"/>
      <c r="H47" s="36"/>
      <c r="I47" s="37"/>
      <c r="J47" s="33"/>
      <c r="K47" s="33"/>
      <c r="L47" s="33"/>
      <c r="M47" s="33"/>
      <c r="N47" s="33"/>
      <c r="O47" s="35" t="str">
        <f>IFERROR(VLOOKUP(N47,ranges!M$2:O$422,3,0),"")</f>
        <v/>
      </c>
      <c r="P47" s="36"/>
      <c r="Q47" s="33"/>
      <c r="R47" s="34"/>
      <c r="S47" s="33"/>
      <c r="T47" s="33"/>
      <c r="U47" s="33"/>
      <c r="V47" s="33"/>
      <c r="W47" s="33"/>
      <c r="X47" s="33"/>
      <c r="Y47" s="34"/>
      <c r="Z47" s="34"/>
      <c r="AA47" s="36"/>
      <c r="AB47" s="53"/>
      <c r="AC47" s="36"/>
      <c r="AD47" s="34"/>
      <c r="AE47" s="34"/>
      <c r="AF47" s="34"/>
      <c r="AG47" s="34"/>
    </row>
    <row r="48" spans="1:33" s="21" customFormat="1" x14ac:dyDescent="0.15">
      <c r="A48" s="26">
        <v>40</v>
      </c>
      <c r="B48" s="33"/>
      <c r="C48" s="36"/>
      <c r="D48" s="49"/>
      <c r="E48" s="50"/>
      <c r="F48" s="51"/>
      <c r="G48" s="36"/>
      <c r="H48" s="36"/>
      <c r="I48" s="37"/>
      <c r="J48" s="33"/>
      <c r="K48" s="33"/>
      <c r="L48" s="33"/>
      <c r="M48" s="33"/>
      <c r="N48" s="33"/>
      <c r="O48" s="35" t="str">
        <f>IFERROR(VLOOKUP(N48,ranges!M$2:O$422,3,0),"")</f>
        <v/>
      </c>
      <c r="P48" s="36"/>
      <c r="Q48" s="33"/>
      <c r="R48" s="34"/>
      <c r="S48" s="33"/>
      <c r="T48" s="33"/>
      <c r="U48" s="33"/>
      <c r="V48" s="36"/>
      <c r="W48" s="33"/>
      <c r="X48" s="33"/>
      <c r="Y48" s="34"/>
      <c r="Z48" s="34"/>
      <c r="AA48" s="36"/>
      <c r="AB48" s="53"/>
      <c r="AC48" s="36"/>
      <c r="AD48" s="34"/>
      <c r="AE48" s="34"/>
      <c r="AF48" s="34"/>
      <c r="AG48" s="34"/>
    </row>
    <row r="49" spans="1:33" s="21" customFormat="1" x14ac:dyDescent="0.15">
      <c r="A49" s="26">
        <v>41</v>
      </c>
      <c r="B49" s="33"/>
      <c r="C49" s="36"/>
      <c r="D49" s="49"/>
      <c r="E49" s="50"/>
      <c r="F49" s="51"/>
      <c r="G49" s="36"/>
      <c r="H49" s="36"/>
      <c r="I49" s="37"/>
      <c r="J49" s="33"/>
      <c r="K49" s="33"/>
      <c r="L49" s="33"/>
      <c r="M49" s="33"/>
      <c r="N49" s="33"/>
      <c r="O49" s="35" t="str">
        <f>IFERROR(VLOOKUP(N49,ranges!M$2:O$422,3,0),"")</f>
        <v/>
      </c>
      <c r="P49" s="36"/>
      <c r="Q49" s="33"/>
      <c r="R49" s="34"/>
      <c r="S49" s="33"/>
      <c r="T49" s="33"/>
      <c r="U49" s="33"/>
      <c r="V49" s="33"/>
      <c r="W49" s="33"/>
      <c r="X49" s="33"/>
      <c r="Y49" s="34"/>
      <c r="Z49" s="34"/>
      <c r="AA49" s="36"/>
      <c r="AB49" s="53"/>
      <c r="AC49" s="36"/>
      <c r="AD49" s="34"/>
      <c r="AE49" s="34"/>
      <c r="AF49" s="34"/>
      <c r="AG49" s="34"/>
    </row>
    <row r="50" spans="1:33" s="21" customFormat="1" x14ac:dyDescent="0.15">
      <c r="A50" s="26">
        <v>42</v>
      </c>
      <c r="B50" s="33"/>
      <c r="C50" s="36"/>
      <c r="D50" s="49"/>
      <c r="E50" s="50"/>
      <c r="F50" s="51"/>
      <c r="G50" s="36"/>
      <c r="H50" s="36"/>
      <c r="I50" s="37"/>
      <c r="J50" s="33"/>
      <c r="K50" s="33"/>
      <c r="L50" s="33"/>
      <c r="M50" s="33"/>
      <c r="N50" s="33"/>
      <c r="O50" s="35" t="str">
        <f>IFERROR(VLOOKUP(N50,ranges!M$2:O$422,3,0),"")</f>
        <v/>
      </c>
      <c r="P50" s="36"/>
      <c r="Q50" s="33"/>
      <c r="R50" s="34"/>
      <c r="S50" s="33"/>
      <c r="T50" s="33"/>
      <c r="U50" s="33"/>
      <c r="V50" s="33"/>
      <c r="W50" s="33"/>
      <c r="X50" s="33"/>
      <c r="Y50" s="34"/>
      <c r="Z50" s="34"/>
      <c r="AA50" s="36"/>
      <c r="AB50" s="53"/>
      <c r="AC50" s="36"/>
      <c r="AD50" s="34"/>
      <c r="AE50" s="34"/>
      <c r="AF50" s="34"/>
      <c r="AG50" s="34"/>
    </row>
    <row r="51" spans="1:33" s="21" customFormat="1" x14ac:dyDescent="0.15">
      <c r="A51" s="26">
        <v>43</v>
      </c>
      <c r="B51" s="33"/>
      <c r="C51" s="36"/>
      <c r="D51" s="49"/>
      <c r="E51" s="50"/>
      <c r="F51" s="51"/>
      <c r="G51" s="36"/>
      <c r="H51" s="36"/>
      <c r="I51" s="37"/>
      <c r="J51" s="33"/>
      <c r="K51" s="33"/>
      <c r="L51" s="33"/>
      <c r="M51" s="33"/>
      <c r="N51" s="33"/>
      <c r="O51" s="35" t="str">
        <f>IFERROR(VLOOKUP(N51,ranges!M$2:O$422,3,0),"")</f>
        <v/>
      </c>
      <c r="P51" s="36"/>
      <c r="Q51" s="33"/>
      <c r="R51" s="34"/>
      <c r="S51" s="33"/>
      <c r="T51" s="33"/>
      <c r="U51" s="33"/>
      <c r="V51" s="36"/>
      <c r="W51" s="33"/>
      <c r="X51" s="33"/>
      <c r="Y51" s="34"/>
      <c r="Z51" s="34"/>
      <c r="AA51" s="36"/>
      <c r="AB51" s="53"/>
      <c r="AC51" s="36"/>
      <c r="AD51" s="34"/>
      <c r="AE51" s="34"/>
      <c r="AF51" s="34"/>
      <c r="AG51" s="34"/>
    </row>
    <row r="52" spans="1:33" s="21" customFormat="1" x14ac:dyDescent="0.15">
      <c r="A52" s="26">
        <v>44</v>
      </c>
      <c r="B52" s="33"/>
      <c r="C52" s="36"/>
      <c r="D52" s="49"/>
      <c r="E52" s="50"/>
      <c r="F52" s="51"/>
      <c r="G52" s="36"/>
      <c r="H52" s="36"/>
      <c r="I52" s="37"/>
      <c r="J52" s="33"/>
      <c r="K52" s="33"/>
      <c r="L52" s="33"/>
      <c r="M52" s="33"/>
      <c r="N52" s="33"/>
      <c r="O52" s="35" t="str">
        <f>IFERROR(VLOOKUP(N52,ranges!M$2:O$422,3,0),"")</f>
        <v/>
      </c>
      <c r="P52" s="36"/>
      <c r="Q52" s="33"/>
      <c r="R52" s="34"/>
      <c r="S52" s="33"/>
      <c r="T52" s="33"/>
      <c r="U52" s="33"/>
      <c r="V52" s="33"/>
      <c r="W52" s="33"/>
      <c r="X52" s="33"/>
      <c r="Y52" s="34"/>
      <c r="Z52" s="34"/>
      <c r="AA52" s="36"/>
      <c r="AB52" s="53"/>
      <c r="AC52" s="36"/>
      <c r="AD52" s="34"/>
      <c r="AE52" s="34"/>
      <c r="AF52" s="34"/>
      <c r="AG52" s="34"/>
    </row>
    <row r="53" spans="1:33" s="21" customFormat="1" x14ac:dyDescent="0.15">
      <c r="A53" s="26">
        <v>45</v>
      </c>
      <c r="B53" s="33"/>
      <c r="C53" s="36"/>
      <c r="D53" s="49"/>
      <c r="E53" s="50"/>
      <c r="F53" s="51"/>
      <c r="G53" s="36"/>
      <c r="H53" s="36"/>
      <c r="I53" s="37"/>
      <c r="J53" s="33"/>
      <c r="K53" s="33"/>
      <c r="L53" s="33"/>
      <c r="M53" s="33"/>
      <c r="N53" s="33"/>
      <c r="O53" s="35" t="str">
        <f>IFERROR(VLOOKUP(N53,ranges!M$2:O$422,3,0),"")</f>
        <v/>
      </c>
      <c r="P53" s="36"/>
      <c r="Q53" s="33"/>
      <c r="R53" s="34"/>
      <c r="S53" s="33"/>
      <c r="T53" s="33"/>
      <c r="U53" s="33"/>
      <c r="V53" s="33"/>
      <c r="W53" s="33"/>
      <c r="X53" s="33"/>
      <c r="Y53" s="34"/>
      <c r="Z53" s="34"/>
      <c r="AA53" s="36"/>
      <c r="AB53" s="53"/>
      <c r="AC53" s="36"/>
      <c r="AD53" s="34"/>
      <c r="AE53" s="34"/>
      <c r="AF53" s="34"/>
      <c r="AG53" s="34"/>
    </row>
    <row r="54" spans="1:33" s="21" customFormat="1" x14ac:dyDescent="0.15">
      <c r="A54" s="26">
        <v>46</v>
      </c>
      <c r="B54" s="33"/>
      <c r="C54" s="36"/>
      <c r="D54" s="49"/>
      <c r="E54" s="50"/>
      <c r="F54" s="51"/>
      <c r="G54" s="36"/>
      <c r="H54" s="36"/>
      <c r="I54" s="37"/>
      <c r="J54" s="33"/>
      <c r="K54" s="33"/>
      <c r="L54" s="33"/>
      <c r="M54" s="33"/>
      <c r="N54" s="33"/>
      <c r="O54" s="35" t="str">
        <f>IFERROR(VLOOKUP(N54,ranges!M$2:O$422,3,0),"")</f>
        <v/>
      </c>
      <c r="P54" s="36"/>
      <c r="Q54" s="33"/>
      <c r="R54" s="34"/>
      <c r="S54" s="33"/>
      <c r="T54" s="33"/>
      <c r="U54" s="33"/>
      <c r="V54" s="36"/>
      <c r="W54" s="33"/>
      <c r="X54" s="33"/>
      <c r="Y54" s="34"/>
      <c r="Z54" s="34"/>
      <c r="AA54" s="36"/>
      <c r="AB54" s="53"/>
      <c r="AC54" s="36"/>
      <c r="AD54" s="34"/>
      <c r="AE54" s="34"/>
      <c r="AF54" s="34"/>
      <c r="AG54" s="34"/>
    </row>
    <row r="55" spans="1:33" s="21" customFormat="1" x14ac:dyDescent="0.15">
      <c r="A55" s="26">
        <v>47</v>
      </c>
      <c r="B55" s="33"/>
      <c r="C55" s="36"/>
      <c r="D55" s="49"/>
      <c r="E55" s="50"/>
      <c r="F55" s="51"/>
      <c r="G55" s="36"/>
      <c r="H55" s="36"/>
      <c r="I55" s="37"/>
      <c r="J55" s="33"/>
      <c r="K55" s="33"/>
      <c r="L55" s="33"/>
      <c r="M55" s="33"/>
      <c r="N55" s="33"/>
      <c r="O55" s="35" t="str">
        <f>IFERROR(VLOOKUP(N55,ranges!M$2:O$422,3,0),"")</f>
        <v/>
      </c>
      <c r="P55" s="36"/>
      <c r="Q55" s="33"/>
      <c r="R55" s="34"/>
      <c r="S55" s="33"/>
      <c r="T55" s="33"/>
      <c r="U55" s="33"/>
      <c r="V55" s="33"/>
      <c r="W55" s="33"/>
      <c r="X55" s="33"/>
      <c r="Y55" s="34"/>
      <c r="Z55" s="34"/>
      <c r="AA55" s="36"/>
      <c r="AB55" s="53"/>
      <c r="AC55" s="36"/>
      <c r="AD55" s="34"/>
      <c r="AE55" s="34"/>
      <c r="AF55" s="34"/>
      <c r="AG55" s="34"/>
    </row>
    <row r="56" spans="1:33" s="21" customFormat="1" x14ac:dyDescent="0.15">
      <c r="A56" s="26">
        <v>48</v>
      </c>
      <c r="B56" s="33"/>
      <c r="C56" s="36"/>
      <c r="D56" s="49"/>
      <c r="E56" s="50"/>
      <c r="F56" s="51"/>
      <c r="G56" s="36"/>
      <c r="H56" s="36"/>
      <c r="I56" s="37"/>
      <c r="J56" s="33"/>
      <c r="K56" s="33"/>
      <c r="L56" s="33"/>
      <c r="M56" s="33"/>
      <c r="N56" s="33"/>
      <c r="O56" s="35" t="str">
        <f>IFERROR(VLOOKUP(N56,ranges!M$2:O$422,3,0),"")</f>
        <v/>
      </c>
      <c r="P56" s="36"/>
      <c r="Q56" s="33"/>
      <c r="R56" s="34"/>
      <c r="S56" s="33"/>
      <c r="T56" s="33"/>
      <c r="U56" s="33"/>
      <c r="V56" s="33"/>
      <c r="W56" s="33"/>
      <c r="X56" s="33"/>
      <c r="Y56" s="34"/>
      <c r="Z56" s="34"/>
      <c r="AA56" s="36"/>
      <c r="AB56" s="53"/>
      <c r="AC56" s="36"/>
      <c r="AD56" s="34"/>
      <c r="AE56" s="34"/>
      <c r="AF56" s="34"/>
      <c r="AG56" s="34"/>
    </row>
    <row r="57" spans="1:33" s="21" customFormat="1" x14ac:dyDescent="0.15">
      <c r="A57" s="26">
        <v>49</v>
      </c>
      <c r="B57" s="33"/>
      <c r="C57" s="36"/>
      <c r="D57" s="49"/>
      <c r="E57" s="50"/>
      <c r="F57" s="51"/>
      <c r="G57" s="36"/>
      <c r="H57" s="36"/>
      <c r="I57" s="37"/>
      <c r="J57" s="33"/>
      <c r="K57" s="33"/>
      <c r="L57" s="33"/>
      <c r="M57" s="33"/>
      <c r="N57" s="33"/>
      <c r="O57" s="35" t="str">
        <f>IFERROR(VLOOKUP(N57,ranges!M$2:O$422,3,0),"")</f>
        <v/>
      </c>
      <c r="P57" s="36"/>
      <c r="Q57" s="33"/>
      <c r="R57" s="34"/>
      <c r="S57" s="33"/>
      <c r="T57" s="33"/>
      <c r="U57" s="33"/>
      <c r="V57" s="36"/>
      <c r="W57" s="33"/>
      <c r="X57" s="33"/>
      <c r="Y57" s="34"/>
      <c r="Z57" s="34"/>
      <c r="AA57" s="36"/>
      <c r="AB57" s="53"/>
      <c r="AC57" s="36"/>
      <c r="AD57" s="34"/>
      <c r="AE57" s="34"/>
      <c r="AF57" s="34"/>
      <c r="AG57" s="34"/>
    </row>
    <row r="58" spans="1:33" s="21" customFormat="1" x14ac:dyDescent="0.15">
      <c r="A58" s="26">
        <v>50</v>
      </c>
      <c r="B58" s="33"/>
      <c r="C58" s="36"/>
      <c r="D58" s="49"/>
      <c r="E58" s="50"/>
      <c r="F58" s="51"/>
      <c r="G58" s="36"/>
      <c r="H58" s="36"/>
      <c r="I58" s="37"/>
      <c r="J58" s="33"/>
      <c r="K58" s="33"/>
      <c r="L58" s="33"/>
      <c r="M58" s="33"/>
      <c r="N58" s="33"/>
      <c r="O58" s="35" t="str">
        <f>IFERROR(VLOOKUP(N58,ranges!M$2:O$422,3,0),"")</f>
        <v/>
      </c>
      <c r="P58" s="36"/>
      <c r="Q58" s="33"/>
      <c r="R58" s="34"/>
      <c r="S58" s="33"/>
      <c r="T58" s="33"/>
      <c r="U58" s="33"/>
      <c r="V58" s="33"/>
      <c r="W58" s="33"/>
      <c r="X58" s="33"/>
      <c r="Y58" s="34"/>
      <c r="Z58" s="34"/>
      <c r="AA58" s="36"/>
      <c r="AB58" s="53"/>
      <c r="AC58" s="36"/>
      <c r="AD58" s="34"/>
      <c r="AE58" s="34"/>
      <c r="AF58" s="34"/>
      <c r="AG58" s="34"/>
    </row>
    <row r="59" spans="1:33" s="21" customFormat="1" x14ac:dyDescent="0.15">
      <c r="A59" s="26">
        <v>51</v>
      </c>
      <c r="B59" s="33"/>
      <c r="C59" s="36"/>
      <c r="D59" s="49"/>
      <c r="E59" s="50"/>
      <c r="F59" s="51"/>
      <c r="G59" s="36"/>
      <c r="H59" s="36"/>
      <c r="I59" s="37"/>
      <c r="J59" s="33"/>
      <c r="K59" s="33"/>
      <c r="L59" s="33"/>
      <c r="M59" s="33"/>
      <c r="N59" s="33"/>
      <c r="O59" s="35" t="str">
        <f>IFERROR(VLOOKUP(N59,ranges!M$2:O$422,3,0),"")</f>
        <v/>
      </c>
      <c r="P59" s="36"/>
      <c r="Q59" s="33"/>
      <c r="R59" s="34"/>
      <c r="S59" s="33"/>
      <c r="T59" s="33"/>
      <c r="U59" s="33"/>
      <c r="V59" s="33"/>
      <c r="W59" s="33"/>
      <c r="X59" s="33"/>
      <c r="Y59" s="34"/>
      <c r="Z59" s="34"/>
      <c r="AA59" s="36"/>
      <c r="AB59" s="53"/>
      <c r="AC59" s="36"/>
      <c r="AD59" s="34"/>
      <c r="AE59" s="34"/>
      <c r="AF59" s="34"/>
      <c r="AG59" s="34"/>
    </row>
    <row r="60" spans="1:33" s="21" customFormat="1" x14ac:dyDescent="0.15">
      <c r="A60" s="26">
        <v>52</v>
      </c>
      <c r="B60" s="33"/>
      <c r="C60" s="36"/>
      <c r="D60" s="49"/>
      <c r="E60" s="50"/>
      <c r="F60" s="51"/>
      <c r="G60" s="36"/>
      <c r="H60" s="36"/>
      <c r="I60" s="37"/>
      <c r="J60" s="33"/>
      <c r="K60" s="33"/>
      <c r="L60" s="33"/>
      <c r="M60" s="33"/>
      <c r="N60" s="33"/>
      <c r="O60" s="35" t="str">
        <f>IFERROR(VLOOKUP(N60,ranges!M$2:O$422,3,0),"")</f>
        <v/>
      </c>
      <c r="P60" s="36"/>
      <c r="Q60" s="33"/>
      <c r="R60" s="34"/>
      <c r="S60" s="33"/>
      <c r="T60" s="33"/>
      <c r="U60" s="33"/>
      <c r="V60" s="36"/>
      <c r="W60" s="33"/>
      <c r="X60" s="33"/>
      <c r="Y60" s="34"/>
      <c r="Z60" s="34"/>
      <c r="AA60" s="36"/>
      <c r="AB60" s="53"/>
      <c r="AC60" s="36"/>
      <c r="AD60" s="34"/>
      <c r="AE60" s="34"/>
      <c r="AF60" s="34"/>
      <c r="AG60" s="34"/>
    </row>
    <row r="61" spans="1:33" s="21" customFormat="1" x14ac:dyDescent="0.15">
      <c r="A61" s="26">
        <v>53</v>
      </c>
      <c r="B61" s="33"/>
      <c r="C61" s="36"/>
      <c r="D61" s="49"/>
      <c r="E61" s="50"/>
      <c r="F61" s="51"/>
      <c r="G61" s="36"/>
      <c r="H61" s="36"/>
      <c r="I61" s="37"/>
      <c r="J61" s="33"/>
      <c r="K61" s="33"/>
      <c r="L61" s="33"/>
      <c r="M61" s="33"/>
      <c r="N61" s="33"/>
      <c r="O61" s="35" t="str">
        <f>IFERROR(VLOOKUP(N61,ranges!M$2:O$422,3,0),"")</f>
        <v/>
      </c>
      <c r="P61" s="36"/>
      <c r="Q61" s="33"/>
      <c r="R61" s="34"/>
      <c r="S61" s="33"/>
      <c r="T61" s="33"/>
      <c r="U61" s="33"/>
      <c r="V61" s="33"/>
      <c r="W61" s="33"/>
      <c r="X61" s="33"/>
      <c r="Y61" s="34"/>
      <c r="Z61" s="34"/>
      <c r="AA61" s="36"/>
      <c r="AB61" s="53"/>
      <c r="AC61" s="36"/>
      <c r="AD61" s="34"/>
      <c r="AE61" s="34"/>
      <c r="AF61" s="34"/>
      <c r="AG61" s="34"/>
    </row>
    <row r="62" spans="1:33" s="21" customFormat="1" x14ac:dyDescent="0.15">
      <c r="A62" s="26">
        <v>54</v>
      </c>
      <c r="B62" s="33"/>
      <c r="C62" s="36"/>
      <c r="D62" s="49"/>
      <c r="E62" s="50"/>
      <c r="F62" s="51"/>
      <c r="G62" s="36"/>
      <c r="H62" s="36"/>
      <c r="I62" s="37"/>
      <c r="J62" s="33"/>
      <c r="K62" s="33"/>
      <c r="L62" s="33"/>
      <c r="M62" s="33"/>
      <c r="N62" s="33"/>
      <c r="O62" s="35" t="str">
        <f>IFERROR(VLOOKUP(N62,ranges!M$2:O$422,3,0),"")</f>
        <v/>
      </c>
      <c r="P62" s="36"/>
      <c r="Q62" s="33"/>
      <c r="R62" s="34"/>
      <c r="S62" s="33"/>
      <c r="T62" s="33"/>
      <c r="U62" s="33"/>
      <c r="V62" s="33"/>
      <c r="W62" s="33"/>
      <c r="X62" s="33"/>
      <c r="Y62" s="34"/>
      <c r="Z62" s="34"/>
      <c r="AA62" s="36"/>
      <c r="AB62" s="53"/>
      <c r="AC62" s="36"/>
      <c r="AD62" s="34"/>
      <c r="AE62" s="34"/>
      <c r="AF62" s="34"/>
      <c r="AG62" s="34"/>
    </row>
    <row r="63" spans="1:33" s="21" customFormat="1" x14ac:dyDescent="0.15">
      <c r="A63" s="26">
        <v>55</v>
      </c>
      <c r="B63" s="33"/>
      <c r="C63" s="36"/>
      <c r="D63" s="49"/>
      <c r="E63" s="50"/>
      <c r="F63" s="51"/>
      <c r="G63" s="36"/>
      <c r="H63" s="36"/>
      <c r="I63" s="37"/>
      <c r="J63" s="33"/>
      <c r="K63" s="33"/>
      <c r="L63" s="33"/>
      <c r="M63" s="33"/>
      <c r="N63" s="33"/>
      <c r="O63" s="35" t="str">
        <f>IFERROR(VLOOKUP(N63,ranges!M$2:O$422,3,0),"")</f>
        <v/>
      </c>
      <c r="P63" s="36"/>
      <c r="Q63" s="33"/>
      <c r="R63" s="34"/>
      <c r="S63" s="33"/>
      <c r="T63" s="33"/>
      <c r="U63" s="33"/>
      <c r="V63" s="36"/>
      <c r="W63" s="33"/>
      <c r="X63" s="33"/>
      <c r="Y63" s="34"/>
      <c r="Z63" s="34"/>
      <c r="AA63" s="36"/>
      <c r="AB63" s="53"/>
      <c r="AC63" s="36"/>
      <c r="AD63" s="34"/>
      <c r="AE63" s="34"/>
      <c r="AF63" s="34"/>
      <c r="AG63" s="34"/>
    </row>
    <row r="64" spans="1:33" s="21" customFormat="1" x14ac:dyDescent="0.15">
      <c r="A64" s="26">
        <v>56</v>
      </c>
      <c r="B64" s="33"/>
      <c r="C64" s="36"/>
      <c r="D64" s="49"/>
      <c r="E64" s="50"/>
      <c r="F64" s="51"/>
      <c r="G64" s="36"/>
      <c r="H64" s="36"/>
      <c r="I64" s="37"/>
      <c r="J64" s="33"/>
      <c r="K64" s="33"/>
      <c r="L64" s="33"/>
      <c r="M64" s="33"/>
      <c r="N64" s="33"/>
      <c r="O64" s="35" t="str">
        <f>IFERROR(VLOOKUP(N64,ranges!M$2:O$422,3,0),"")</f>
        <v/>
      </c>
      <c r="P64" s="36"/>
      <c r="Q64" s="33"/>
      <c r="R64" s="34"/>
      <c r="S64" s="33"/>
      <c r="T64" s="33"/>
      <c r="U64" s="33"/>
      <c r="V64" s="33"/>
      <c r="W64" s="33"/>
      <c r="X64" s="33"/>
      <c r="Y64" s="34"/>
      <c r="Z64" s="34"/>
      <c r="AA64" s="36"/>
      <c r="AB64" s="53"/>
      <c r="AC64" s="36"/>
      <c r="AD64" s="34"/>
      <c r="AE64" s="34"/>
      <c r="AF64" s="34"/>
      <c r="AG64" s="34"/>
    </row>
    <row r="65" spans="1:33" s="21" customFormat="1" x14ac:dyDescent="0.15">
      <c r="A65" s="26">
        <v>57</v>
      </c>
      <c r="B65" s="33"/>
      <c r="C65" s="36"/>
      <c r="D65" s="49"/>
      <c r="E65" s="50"/>
      <c r="F65" s="51"/>
      <c r="G65" s="36"/>
      <c r="H65" s="36"/>
      <c r="I65" s="37"/>
      <c r="J65" s="33"/>
      <c r="K65" s="33"/>
      <c r="L65" s="33"/>
      <c r="M65" s="33"/>
      <c r="N65" s="33"/>
      <c r="O65" s="35" t="str">
        <f>IFERROR(VLOOKUP(N65,ranges!M$2:O$422,3,0),"")</f>
        <v/>
      </c>
      <c r="P65" s="36"/>
      <c r="Q65" s="33"/>
      <c r="R65" s="34"/>
      <c r="S65" s="33"/>
      <c r="T65" s="33"/>
      <c r="U65" s="33"/>
      <c r="V65" s="33"/>
      <c r="W65" s="33"/>
      <c r="X65" s="33"/>
      <c r="Y65" s="34"/>
      <c r="Z65" s="34"/>
      <c r="AA65" s="36"/>
      <c r="AB65" s="53"/>
      <c r="AC65" s="36"/>
      <c r="AD65" s="34"/>
      <c r="AE65" s="34"/>
      <c r="AF65" s="34"/>
      <c r="AG65" s="34"/>
    </row>
    <row r="66" spans="1:33" s="21" customFormat="1" x14ac:dyDescent="0.15">
      <c r="A66" s="26">
        <v>58</v>
      </c>
      <c r="B66" s="33"/>
      <c r="C66" s="36"/>
      <c r="D66" s="49"/>
      <c r="E66" s="50"/>
      <c r="F66" s="51"/>
      <c r="G66" s="36"/>
      <c r="H66" s="36"/>
      <c r="I66" s="37"/>
      <c r="J66" s="33"/>
      <c r="K66" s="33"/>
      <c r="L66" s="33"/>
      <c r="M66" s="33"/>
      <c r="N66" s="33"/>
      <c r="O66" s="35" t="str">
        <f>IFERROR(VLOOKUP(N66,ranges!M$2:O$422,3,0),"")</f>
        <v/>
      </c>
      <c r="P66" s="36"/>
      <c r="Q66" s="33"/>
      <c r="R66" s="34"/>
      <c r="S66" s="33"/>
      <c r="T66" s="33"/>
      <c r="U66" s="33"/>
      <c r="V66" s="36"/>
      <c r="W66" s="33"/>
      <c r="X66" s="33"/>
      <c r="Y66" s="34"/>
      <c r="Z66" s="34"/>
      <c r="AA66" s="36"/>
      <c r="AB66" s="53"/>
      <c r="AC66" s="36"/>
      <c r="AD66" s="34"/>
      <c r="AE66" s="34"/>
      <c r="AF66" s="34"/>
      <c r="AG66" s="34"/>
    </row>
    <row r="67" spans="1:33" s="21" customFormat="1" x14ac:dyDescent="0.15">
      <c r="A67" s="26">
        <v>59</v>
      </c>
      <c r="B67" s="33"/>
      <c r="C67" s="36"/>
      <c r="D67" s="49"/>
      <c r="E67" s="50"/>
      <c r="F67" s="51"/>
      <c r="G67" s="36"/>
      <c r="H67" s="36"/>
      <c r="I67" s="37"/>
      <c r="J67" s="33"/>
      <c r="K67" s="33"/>
      <c r="L67" s="33"/>
      <c r="M67" s="33"/>
      <c r="N67" s="33"/>
      <c r="O67" s="35" t="str">
        <f>IFERROR(VLOOKUP(N67,ranges!M$2:O$422,3,0),"")</f>
        <v/>
      </c>
      <c r="P67" s="36"/>
      <c r="Q67" s="33"/>
      <c r="R67" s="34"/>
      <c r="S67" s="33"/>
      <c r="T67" s="33"/>
      <c r="U67" s="33"/>
      <c r="V67" s="33"/>
      <c r="W67" s="33"/>
      <c r="X67" s="33"/>
      <c r="Y67" s="34"/>
      <c r="Z67" s="34"/>
      <c r="AA67" s="36"/>
      <c r="AB67" s="53"/>
      <c r="AC67" s="36"/>
      <c r="AD67" s="34"/>
      <c r="AE67" s="34"/>
      <c r="AF67" s="34"/>
      <c r="AG67" s="34"/>
    </row>
    <row r="68" spans="1:33" s="21" customFormat="1" x14ac:dyDescent="0.15">
      <c r="A68" s="26">
        <v>60</v>
      </c>
      <c r="B68" s="33"/>
      <c r="C68" s="36"/>
      <c r="D68" s="49"/>
      <c r="E68" s="50"/>
      <c r="F68" s="51"/>
      <c r="G68" s="36"/>
      <c r="H68" s="36"/>
      <c r="I68" s="37"/>
      <c r="J68" s="33"/>
      <c r="K68" s="33"/>
      <c r="L68" s="33"/>
      <c r="M68" s="33"/>
      <c r="N68" s="33"/>
      <c r="O68" s="35" t="str">
        <f>IFERROR(VLOOKUP(N68,ranges!M$2:O$422,3,0),"")</f>
        <v/>
      </c>
      <c r="P68" s="36"/>
      <c r="Q68" s="33"/>
      <c r="R68" s="34"/>
      <c r="S68" s="33"/>
      <c r="T68" s="33"/>
      <c r="U68" s="33"/>
      <c r="V68" s="33"/>
      <c r="W68" s="33"/>
      <c r="X68" s="33"/>
      <c r="Y68" s="34"/>
      <c r="Z68" s="34"/>
      <c r="AA68" s="36"/>
      <c r="AB68" s="53"/>
      <c r="AC68" s="36"/>
      <c r="AD68" s="34"/>
      <c r="AE68" s="34"/>
      <c r="AF68" s="34"/>
      <c r="AG68" s="34"/>
    </row>
    <row r="69" spans="1:33" s="21" customFormat="1" x14ac:dyDescent="0.15">
      <c r="A69" s="26">
        <v>61</v>
      </c>
      <c r="B69" s="33"/>
      <c r="C69" s="36"/>
      <c r="D69" s="49"/>
      <c r="E69" s="50"/>
      <c r="F69" s="51"/>
      <c r="G69" s="36"/>
      <c r="H69" s="36"/>
      <c r="I69" s="37"/>
      <c r="J69" s="33"/>
      <c r="K69" s="33"/>
      <c r="L69" s="33"/>
      <c r="M69" s="33"/>
      <c r="N69" s="33"/>
      <c r="O69" s="35" t="str">
        <f>IFERROR(VLOOKUP(N69,ranges!M$2:O$422,3,0),"")</f>
        <v/>
      </c>
      <c r="P69" s="36"/>
      <c r="Q69" s="33"/>
      <c r="R69" s="34"/>
      <c r="S69" s="33"/>
      <c r="T69" s="33"/>
      <c r="U69" s="33"/>
      <c r="V69" s="36"/>
      <c r="W69" s="33"/>
      <c r="X69" s="33"/>
      <c r="Y69" s="34"/>
      <c r="Z69" s="34"/>
      <c r="AA69" s="36"/>
      <c r="AB69" s="53"/>
      <c r="AC69" s="36"/>
      <c r="AD69" s="34"/>
      <c r="AE69" s="34"/>
      <c r="AF69" s="34"/>
      <c r="AG69" s="34"/>
    </row>
    <row r="70" spans="1:33" s="21" customFormat="1" x14ac:dyDescent="0.15">
      <c r="A70" s="26">
        <v>62</v>
      </c>
      <c r="B70" s="33"/>
      <c r="C70" s="36"/>
      <c r="D70" s="49"/>
      <c r="E70" s="50"/>
      <c r="F70" s="51"/>
      <c r="G70" s="36"/>
      <c r="H70" s="36"/>
      <c r="I70" s="37"/>
      <c r="J70" s="33"/>
      <c r="K70" s="33"/>
      <c r="L70" s="33"/>
      <c r="M70" s="33"/>
      <c r="N70" s="33"/>
      <c r="O70" s="35" t="str">
        <f>IFERROR(VLOOKUP(N70,ranges!M$2:O$422,3,0),"")</f>
        <v/>
      </c>
      <c r="P70" s="36"/>
      <c r="Q70" s="33"/>
      <c r="R70" s="34"/>
      <c r="S70" s="33"/>
      <c r="T70" s="33"/>
      <c r="U70" s="33"/>
      <c r="V70" s="33"/>
      <c r="W70" s="33"/>
      <c r="X70" s="33"/>
      <c r="Y70" s="34"/>
      <c r="Z70" s="34"/>
      <c r="AA70" s="36"/>
      <c r="AB70" s="53"/>
      <c r="AC70" s="36"/>
      <c r="AD70" s="34"/>
      <c r="AE70" s="34"/>
      <c r="AF70" s="34"/>
      <c r="AG70" s="34"/>
    </row>
    <row r="71" spans="1:33" s="21" customFormat="1" x14ac:dyDescent="0.15">
      <c r="A71" s="26">
        <v>63</v>
      </c>
      <c r="B71" s="33"/>
      <c r="C71" s="36"/>
      <c r="D71" s="49"/>
      <c r="E71" s="50"/>
      <c r="F71" s="51"/>
      <c r="G71" s="36"/>
      <c r="H71" s="36"/>
      <c r="I71" s="37"/>
      <c r="J71" s="33"/>
      <c r="K71" s="33"/>
      <c r="L71" s="33"/>
      <c r="M71" s="33"/>
      <c r="N71" s="33"/>
      <c r="O71" s="35" t="str">
        <f>IFERROR(VLOOKUP(N71,ranges!M$2:O$422,3,0),"")</f>
        <v/>
      </c>
      <c r="P71" s="36"/>
      <c r="Q71" s="33"/>
      <c r="R71" s="34"/>
      <c r="S71" s="33"/>
      <c r="T71" s="33"/>
      <c r="U71" s="33"/>
      <c r="V71" s="33"/>
      <c r="W71" s="33"/>
      <c r="X71" s="33"/>
      <c r="Y71" s="34"/>
      <c r="Z71" s="34"/>
      <c r="AA71" s="36"/>
      <c r="AB71" s="53"/>
      <c r="AC71" s="36"/>
      <c r="AD71" s="34"/>
      <c r="AE71" s="34"/>
      <c r="AF71" s="34"/>
      <c r="AG71" s="34"/>
    </row>
    <row r="72" spans="1:33" s="21" customFormat="1" x14ac:dyDescent="0.15">
      <c r="A72" s="26">
        <v>64</v>
      </c>
      <c r="B72" s="33"/>
      <c r="C72" s="36"/>
      <c r="D72" s="49"/>
      <c r="E72" s="50"/>
      <c r="F72" s="51"/>
      <c r="G72" s="36"/>
      <c r="H72" s="36"/>
      <c r="I72" s="37"/>
      <c r="J72" s="33"/>
      <c r="K72" s="33"/>
      <c r="L72" s="33"/>
      <c r="M72" s="33"/>
      <c r="N72" s="33"/>
      <c r="O72" s="35" t="str">
        <f>IFERROR(VLOOKUP(N72,ranges!M$2:O$422,3,0),"")</f>
        <v/>
      </c>
      <c r="P72" s="36"/>
      <c r="Q72" s="33"/>
      <c r="R72" s="34"/>
      <c r="S72" s="33"/>
      <c r="T72" s="33"/>
      <c r="U72" s="33"/>
      <c r="V72" s="36"/>
      <c r="W72" s="33"/>
      <c r="X72" s="33"/>
      <c r="Y72" s="34"/>
      <c r="Z72" s="34"/>
      <c r="AA72" s="36"/>
      <c r="AB72" s="53"/>
      <c r="AC72" s="36"/>
      <c r="AD72" s="34"/>
      <c r="AE72" s="34"/>
      <c r="AF72" s="34"/>
      <c r="AG72" s="34"/>
    </row>
    <row r="73" spans="1:33" s="21" customFormat="1" x14ac:dyDescent="0.15">
      <c r="A73" s="26">
        <v>65</v>
      </c>
      <c r="B73" s="33"/>
      <c r="C73" s="36"/>
      <c r="D73" s="49"/>
      <c r="E73" s="50"/>
      <c r="F73" s="51"/>
      <c r="G73" s="36"/>
      <c r="H73" s="36"/>
      <c r="I73" s="37"/>
      <c r="J73" s="33"/>
      <c r="K73" s="33"/>
      <c r="L73" s="33"/>
      <c r="M73" s="33"/>
      <c r="N73" s="33"/>
      <c r="O73" s="35" t="str">
        <f>IFERROR(VLOOKUP(N73,ranges!M$2:O$422,3,0),"")</f>
        <v/>
      </c>
      <c r="P73" s="36"/>
      <c r="Q73" s="33"/>
      <c r="R73" s="34"/>
      <c r="S73" s="33"/>
      <c r="T73" s="33"/>
      <c r="U73" s="33"/>
      <c r="V73" s="33"/>
      <c r="W73" s="33"/>
      <c r="X73" s="33"/>
      <c r="Y73" s="34"/>
      <c r="Z73" s="34"/>
      <c r="AA73" s="36"/>
      <c r="AB73" s="53"/>
      <c r="AC73" s="36"/>
      <c r="AD73" s="34"/>
      <c r="AE73" s="34"/>
      <c r="AF73" s="34"/>
      <c r="AG73" s="34"/>
    </row>
    <row r="74" spans="1:33" s="21" customFormat="1" x14ac:dyDescent="0.15">
      <c r="A74" s="26">
        <v>66</v>
      </c>
      <c r="B74" s="33"/>
      <c r="C74" s="36"/>
      <c r="D74" s="49"/>
      <c r="E74" s="50"/>
      <c r="F74" s="51"/>
      <c r="G74" s="36"/>
      <c r="H74" s="36"/>
      <c r="I74" s="37"/>
      <c r="J74" s="33"/>
      <c r="K74" s="33"/>
      <c r="L74" s="33"/>
      <c r="M74" s="33"/>
      <c r="N74" s="33"/>
      <c r="O74" s="35" t="str">
        <f>IFERROR(VLOOKUP(N74,ranges!M$2:O$422,3,0),"")</f>
        <v/>
      </c>
      <c r="P74" s="36"/>
      <c r="Q74" s="33"/>
      <c r="R74" s="34"/>
      <c r="S74" s="33"/>
      <c r="T74" s="33"/>
      <c r="U74" s="33"/>
      <c r="V74" s="33"/>
      <c r="W74" s="33"/>
      <c r="X74" s="33"/>
      <c r="Y74" s="34"/>
      <c r="Z74" s="34"/>
      <c r="AA74" s="36"/>
      <c r="AB74" s="53"/>
      <c r="AC74" s="36"/>
      <c r="AD74" s="34"/>
      <c r="AE74" s="34"/>
      <c r="AF74" s="34"/>
      <c r="AG74" s="34"/>
    </row>
    <row r="75" spans="1:33" s="21" customFormat="1" x14ac:dyDescent="0.15">
      <c r="A75" s="26">
        <v>67</v>
      </c>
      <c r="B75" s="33"/>
      <c r="C75" s="36"/>
      <c r="D75" s="49"/>
      <c r="E75" s="50"/>
      <c r="F75" s="51"/>
      <c r="G75" s="36"/>
      <c r="H75" s="36"/>
      <c r="I75" s="37"/>
      <c r="J75" s="33"/>
      <c r="K75" s="33"/>
      <c r="L75" s="33"/>
      <c r="M75" s="33"/>
      <c r="N75" s="33"/>
      <c r="O75" s="35" t="str">
        <f>IFERROR(VLOOKUP(N75,ranges!M$2:O$422,3,0),"")</f>
        <v/>
      </c>
      <c r="P75" s="36"/>
      <c r="Q75" s="33"/>
      <c r="R75" s="34"/>
      <c r="S75" s="33"/>
      <c r="T75" s="33"/>
      <c r="U75" s="33"/>
      <c r="V75" s="36"/>
      <c r="W75" s="33"/>
      <c r="X75" s="33"/>
      <c r="Y75" s="34"/>
      <c r="Z75" s="34"/>
      <c r="AA75" s="36"/>
      <c r="AB75" s="53"/>
      <c r="AC75" s="36"/>
      <c r="AD75" s="34"/>
      <c r="AE75" s="34"/>
      <c r="AF75" s="34"/>
      <c r="AG75" s="34"/>
    </row>
    <row r="76" spans="1:33" s="21" customFormat="1" x14ac:dyDescent="0.15">
      <c r="A76" s="26">
        <v>68</v>
      </c>
      <c r="B76" s="33"/>
      <c r="C76" s="36"/>
      <c r="D76" s="49"/>
      <c r="E76" s="50"/>
      <c r="F76" s="51"/>
      <c r="G76" s="36"/>
      <c r="H76" s="36"/>
      <c r="I76" s="37"/>
      <c r="J76" s="33"/>
      <c r="K76" s="33"/>
      <c r="L76" s="33"/>
      <c r="M76" s="33"/>
      <c r="N76" s="33"/>
      <c r="O76" s="35" t="str">
        <f>IFERROR(VLOOKUP(N76,ranges!M$2:O$422,3,0),"")</f>
        <v/>
      </c>
      <c r="P76" s="36"/>
      <c r="Q76" s="33"/>
      <c r="R76" s="34"/>
      <c r="S76" s="33"/>
      <c r="T76" s="33"/>
      <c r="U76" s="33"/>
      <c r="V76" s="33"/>
      <c r="W76" s="33"/>
      <c r="X76" s="33"/>
      <c r="Y76" s="34"/>
      <c r="Z76" s="34"/>
      <c r="AA76" s="36"/>
      <c r="AB76" s="53"/>
      <c r="AC76" s="36"/>
      <c r="AD76" s="34"/>
      <c r="AE76" s="34"/>
      <c r="AF76" s="34"/>
      <c r="AG76" s="34"/>
    </row>
    <row r="77" spans="1:33" s="21" customFormat="1" x14ac:dyDescent="0.15">
      <c r="A77" s="26">
        <v>69</v>
      </c>
      <c r="B77" s="33"/>
      <c r="C77" s="36"/>
      <c r="D77" s="49"/>
      <c r="E77" s="50"/>
      <c r="F77" s="51"/>
      <c r="G77" s="36"/>
      <c r="H77" s="36"/>
      <c r="I77" s="37"/>
      <c r="J77" s="33"/>
      <c r="K77" s="33"/>
      <c r="L77" s="33"/>
      <c r="M77" s="33"/>
      <c r="N77" s="33"/>
      <c r="O77" s="35" t="str">
        <f>IFERROR(VLOOKUP(N77,ranges!M$2:O$422,3,0),"")</f>
        <v/>
      </c>
      <c r="P77" s="36"/>
      <c r="Q77" s="33"/>
      <c r="R77" s="34"/>
      <c r="S77" s="33"/>
      <c r="T77" s="33"/>
      <c r="U77" s="33"/>
      <c r="V77" s="33"/>
      <c r="W77" s="33"/>
      <c r="X77" s="33"/>
      <c r="Y77" s="34"/>
      <c r="Z77" s="34"/>
      <c r="AA77" s="36"/>
      <c r="AB77" s="53"/>
      <c r="AC77" s="36"/>
      <c r="AD77" s="34"/>
      <c r="AE77" s="34"/>
      <c r="AF77" s="34"/>
      <c r="AG77" s="34"/>
    </row>
    <row r="78" spans="1:33" s="21" customFormat="1" x14ac:dyDescent="0.15">
      <c r="A78" s="26">
        <v>70</v>
      </c>
      <c r="B78" s="33"/>
      <c r="C78" s="36"/>
      <c r="D78" s="49"/>
      <c r="E78" s="50"/>
      <c r="F78" s="51"/>
      <c r="G78" s="36"/>
      <c r="H78" s="36"/>
      <c r="I78" s="37"/>
      <c r="J78" s="33"/>
      <c r="K78" s="33"/>
      <c r="L78" s="33"/>
      <c r="M78" s="33"/>
      <c r="N78" s="33"/>
      <c r="O78" s="35" t="str">
        <f>IFERROR(VLOOKUP(N78,ranges!M$2:O$422,3,0),"")</f>
        <v/>
      </c>
      <c r="P78" s="36"/>
      <c r="Q78" s="33"/>
      <c r="R78" s="34"/>
      <c r="S78" s="33"/>
      <c r="T78" s="33"/>
      <c r="U78" s="33"/>
      <c r="V78" s="36"/>
      <c r="W78" s="33"/>
      <c r="X78" s="33"/>
      <c r="Y78" s="34"/>
      <c r="Z78" s="34"/>
      <c r="AA78" s="36"/>
      <c r="AB78" s="53"/>
      <c r="AC78" s="36"/>
      <c r="AD78" s="34"/>
      <c r="AE78" s="34"/>
      <c r="AF78" s="34"/>
      <c r="AG78" s="34"/>
    </row>
    <row r="79" spans="1:33" s="21" customFormat="1" x14ac:dyDescent="0.15">
      <c r="A79" s="26">
        <v>71</v>
      </c>
      <c r="B79" s="33"/>
      <c r="C79" s="36"/>
      <c r="D79" s="49"/>
      <c r="E79" s="50"/>
      <c r="F79" s="51"/>
      <c r="G79" s="36"/>
      <c r="H79" s="36"/>
      <c r="I79" s="37"/>
      <c r="J79" s="33"/>
      <c r="K79" s="33"/>
      <c r="L79" s="33"/>
      <c r="M79" s="33"/>
      <c r="N79" s="33"/>
      <c r="O79" s="35" t="str">
        <f>IFERROR(VLOOKUP(N79,ranges!M$2:O$422,3,0),"")</f>
        <v/>
      </c>
      <c r="P79" s="36"/>
      <c r="Q79" s="33"/>
      <c r="R79" s="34"/>
      <c r="S79" s="33"/>
      <c r="T79" s="33"/>
      <c r="U79" s="33"/>
      <c r="V79" s="33"/>
      <c r="W79" s="33"/>
      <c r="X79" s="33"/>
      <c r="Y79" s="34"/>
      <c r="Z79" s="34"/>
      <c r="AA79" s="36"/>
      <c r="AB79" s="53"/>
      <c r="AC79" s="36"/>
      <c r="AD79" s="34"/>
      <c r="AE79" s="34"/>
      <c r="AF79" s="34"/>
      <c r="AG79" s="34"/>
    </row>
    <row r="80" spans="1:33" s="21" customFormat="1" x14ac:dyDescent="0.15">
      <c r="A80" s="26">
        <v>72</v>
      </c>
      <c r="B80" s="33"/>
      <c r="C80" s="36"/>
      <c r="D80" s="49"/>
      <c r="E80" s="50"/>
      <c r="F80" s="51"/>
      <c r="G80" s="36"/>
      <c r="H80" s="36"/>
      <c r="I80" s="37"/>
      <c r="J80" s="33"/>
      <c r="K80" s="33"/>
      <c r="L80" s="33"/>
      <c r="M80" s="33"/>
      <c r="N80" s="33"/>
      <c r="O80" s="35" t="str">
        <f>IFERROR(VLOOKUP(N80,ranges!M$2:O$422,3,0),"")</f>
        <v/>
      </c>
      <c r="P80" s="36"/>
      <c r="Q80" s="33"/>
      <c r="R80" s="34"/>
      <c r="S80" s="33"/>
      <c r="T80" s="33"/>
      <c r="U80" s="33"/>
      <c r="V80" s="33"/>
      <c r="W80" s="33"/>
      <c r="X80" s="33"/>
      <c r="Y80" s="34"/>
      <c r="Z80" s="34"/>
      <c r="AA80" s="36"/>
      <c r="AB80" s="53"/>
      <c r="AC80" s="36"/>
      <c r="AD80" s="34"/>
      <c r="AE80" s="34"/>
      <c r="AF80" s="34"/>
      <c r="AG80" s="34"/>
    </row>
    <row r="81" spans="1:33" s="21" customFormat="1" x14ac:dyDescent="0.15">
      <c r="A81" s="26">
        <v>73</v>
      </c>
      <c r="B81" s="33"/>
      <c r="C81" s="36"/>
      <c r="D81" s="49"/>
      <c r="E81" s="50"/>
      <c r="F81" s="51"/>
      <c r="G81" s="36"/>
      <c r="H81" s="36"/>
      <c r="I81" s="37"/>
      <c r="J81" s="33"/>
      <c r="K81" s="33"/>
      <c r="L81" s="33"/>
      <c r="M81" s="33"/>
      <c r="N81" s="33"/>
      <c r="O81" s="35" t="str">
        <f>IFERROR(VLOOKUP(N81,ranges!M$2:O$422,3,0),"")</f>
        <v/>
      </c>
      <c r="P81" s="36"/>
      <c r="Q81" s="33"/>
      <c r="R81" s="34"/>
      <c r="S81" s="33"/>
      <c r="T81" s="33"/>
      <c r="U81" s="33"/>
      <c r="V81" s="36"/>
      <c r="W81" s="33"/>
      <c r="X81" s="33"/>
      <c r="Y81" s="34"/>
      <c r="Z81" s="34"/>
      <c r="AA81" s="36"/>
      <c r="AB81" s="53"/>
      <c r="AC81" s="36"/>
      <c r="AD81" s="34"/>
      <c r="AE81" s="34"/>
      <c r="AF81" s="34"/>
      <c r="AG81" s="34"/>
    </row>
    <row r="82" spans="1:33" s="21" customFormat="1" x14ac:dyDescent="0.15">
      <c r="A82" s="26">
        <v>74</v>
      </c>
      <c r="B82" s="33"/>
      <c r="C82" s="36"/>
      <c r="D82" s="49"/>
      <c r="E82" s="50"/>
      <c r="F82" s="51"/>
      <c r="G82" s="36"/>
      <c r="H82" s="36"/>
      <c r="I82" s="37"/>
      <c r="J82" s="33"/>
      <c r="K82" s="33"/>
      <c r="L82" s="33"/>
      <c r="M82" s="33"/>
      <c r="N82" s="33"/>
      <c r="O82" s="35" t="str">
        <f>IFERROR(VLOOKUP(N82,ranges!M$2:O$422,3,0),"")</f>
        <v/>
      </c>
      <c r="P82" s="36"/>
      <c r="Q82" s="33"/>
      <c r="R82" s="34"/>
      <c r="S82" s="33"/>
      <c r="T82" s="33"/>
      <c r="U82" s="33"/>
      <c r="V82" s="33"/>
      <c r="W82" s="33"/>
      <c r="X82" s="33"/>
      <c r="Y82" s="34"/>
      <c r="Z82" s="34"/>
      <c r="AA82" s="36"/>
      <c r="AB82" s="53"/>
      <c r="AC82" s="36"/>
      <c r="AD82" s="34"/>
      <c r="AE82" s="34"/>
      <c r="AF82" s="34"/>
      <c r="AG82" s="34"/>
    </row>
    <row r="83" spans="1:33" s="21" customFormat="1" x14ac:dyDescent="0.15">
      <c r="A83" s="26">
        <v>75</v>
      </c>
      <c r="B83" s="33"/>
      <c r="C83" s="36"/>
      <c r="D83" s="49"/>
      <c r="E83" s="50"/>
      <c r="F83" s="51"/>
      <c r="G83" s="36"/>
      <c r="H83" s="36"/>
      <c r="I83" s="37"/>
      <c r="J83" s="33"/>
      <c r="K83" s="33"/>
      <c r="L83" s="33"/>
      <c r="M83" s="33"/>
      <c r="N83" s="33"/>
      <c r="O83" s="35" t="str">
        <f>IFERROR(VLOOKUP(N83,ranges!M$2:O$422,3,0),"")</f>
        <v/>
      </c>
      <c r="P83" s="36"/>
      <c r="Q83" s="33"/>
      <c r="R83" s="34"/>
      <c r="S83" s="33"/>
      <c r="T83" s="33"/>
      <c r="U83" s="33"/>
      <c r="V83" s="33"/>
      <c r="W83" s="33"/>
      <c r="X83" s="33"/>
      <c r="Y83" s="34"/>
      <c r="Z83" s="34"/>
      <c r="AA83" s="36"/>
      <c r="AB83" s="53"/>
      <c r="AC83" s="36"/>
      <c r="AD83" s="34"/>
      <c r="AE83" s="34"/>
      <c r="AF83" s="34"/>
      <c r="AG83" s="34"/>
    </row>
    <row r="84" spans="1:33" s="21" customFormat="1" x14ac:dyDescent="0.15">
      <c r="A84" s="26">
        <v>76</v>
      </c>
      <c r="B84" s="33"/>
      <c r="C84" s="36"/>
      <c r="D84" s="49"/>
      <c r="E84" s="50"/>
      <c r="F84" s="51"/>
      <c r="G84" s="36"/>
      <c r="H84" s="36"/>
      <c r="I84" s="37"/>
      <c r="J84" s="33"/>
      <c r="K84" s="33"/>
      <c r="L84" s="33"/>
      <c r="M84" s="33"/>
      <c r="N84" s="33"/>
      <c r="O84" s="35" t="str">
        <f>IFERROR(VLOOKUP(N84,ranges!M$2:O$422,3,0),"")</f>
        <v/>
      </c>
      <c r="P84" s="36"/>
      <c r="Q84" s="33"/>
      <c r="R84" s="34"/>
      <c r="S84" s="33"/>
      <c r="T84" s="33"/>
      <c r="U84" s="33"/>
      <c r="V84" s="36"/>
      <c r="W84" s="33"/>
      <c r="X84" s="33"/>
      <c r="Y84" s="34"/>
      <c r="Z84" s="34"/>
      <c r="AA84" s="36"/>
      <c r="AB84" s="53"/>
      <c r="AC84" s="36"/>
      <c r="AD84" s="34"/>
      <c r="AE84" s="34"/>
      <c r="AF84" s="34"/>
      <c r="AG84" s="34"/>
    </row>
    <row r="85" spans="1:33" s="21" customFormat="1" x14ac:dyDescent="0.15">
      <c r="A85" s="26">
        <v>77</v>
      </c>
      <c r="B85" s="33"/>
      <c r="C85" s="36"/>
      <c r="D85" s="49"/>
      <c r="E85" s="50"/>
      <c r="F85" s="51"/>
      <c r="G85" s="36"/>
      <c r="H85" s="36"/>
      <c r="I85" s="37"/>
      <c r="J85" s="33"/>
      <c r="K85" s="33"/>
      <c r="L85" s="33"/>
      <c r="M85" s="33"/>
      <c r="N85" s="33"/>
      <c r="O85" s="35" t="str">
        <f>IFERROR(VLOOKUP(N85,ranges!M$2:O$422,3,0),"")</f>
        <v/>
      </c>
      <c r="P85" s="36"/>
      <c r="Q85" s="33"/>
      <c r="R85" s="34"/>
      <c r="S85" s="33"/>
      <c r="T85" s="33"/>
      <c r="U85" s="33"/>
      <c r="V85" s="33"/>
      <c r="W85" s="33"/>
      <c r="X85" s="33"/>
      <c r="Y85" s="34"/>
      <c r="Z85" s="34"/>
      <c r="AA85" s="36"/>
      <c r="AB85" s="53"/>
      <c r="AC85" s="36"/>
      <c r="AD85" s="34"/>
      <c r="AE85" s="34"/>
      <c r="AF85" s="34"/>
      <c r="AG85" s="34"/>
    </row>
    <row r="86" spans="1:33" s="21" customFormat="1" x14ac:dyDescent="0.15">
      <c r="A86" s="26">
        <v>78</v>
      </c>
      <c r="B86" s="33"/>
      <c r="C86" s="36"/>
      <c r="D86" s="49"/>
      <c r="E86" s="50"/>
      <c r="F86" s="51"/>
      <c r="G86" s="36"/>
      <c r="H86" s="36"/>
      <c r="I86" s="37"/>
      <c r="J86" s="33"/>
      <c r="K86" s="33"/>
      <c r="L86" s="33"/>
      <c r="M86" s="33"/>
      <c r="N86" s="33"/>
      <c r="O86" s="35" t="str">
        <f>IFERROR(VLOOKUP(N86,ranges!M$2:O$422,3,0),"")</f>
        <v/>
      </c>
      <c r="P86" s="36"/>
      <c r="Q86" s="33"/>
      <c r="R86" s="34"/>
      <c r="S86" s="33"/>
      <c r="T86" s="33"/>
      <c r="U86" s="33"/>
      <c r="V86" s="33"/>
      <c r="W86" s="33"/>
      <c r="X86" s="33"/>
      <c r="Y86" s="34"/>
      <c r="Z86" s="34"/>
      <c r="AA86" s="36"/>
      <c r="AB86" s="53"/>
      <c r="AC86" s="36"/>
      <c r="AD86" s="34"/>
      <c r="AE86" s="34"/>
      <c r="AF86" s="34"/>
      <c r="AG86" s="34"/>
    </row>
    <row r="87" spans="1:33" s="21" customFormat="1" x14ac:dyDescent="0.15">
      <c r="A87" s="26">
        <v>79</v>
      </c>
      <c r="B87" s="33"/>
      <c r="C87" s="36"/>
      <c r="D87" s="49"/>
      <c r="E87" s="50"/>
      <c r="F87" s="51"/>
      <c r="G87" s="36"/>
      <c r="H87" s="36"/>
      <c r="I87" s="37"/>
      <c r="J87" s="33"/>
      <c r="K87" s="33"/>
      <c r="L87" s="33"/>
      <c r="M87" s="33"/>
      <c r="N87" s="33"/>
      <c r="O87" s="35" t="str">
        <f>IFERROR(VLOOKUP(N87,ranges!M$2:O$422,3,0),"")</f>
        <v/>
      </c>
      <c r="P87" s="36"/>
      <c r="Q87" s="33"/>
      <c r="R87" s="34"/>
      <c r="S87" s="33"/>
      <c r="T87" s="33"/>
      <c r="U87" s="33"/>
      <c r="V87" s="36"/>
      <c r="W87" s="33"/>
      <c r="X87" s="33"/>
      <c r="Y87" s="34"/>
      <c r="Z87" s="34"/>
      <c r="AA87" s="36"/>
      <c r="AB87" s="53"/>
      <c r="AC87" s="36"/>
      <c r="AD87" s="34"/>
      <c r="AE87" s="34"/>
      <c r="AF87" s="34"/>
      <c r="AG87" s="34"/>
    </row>
    <row r="88" spans="1:33" s="21" customFormat="1" x14ac:dyDescent="0.15">
      <c r="A88" s="26">
        <v>80</v>
      </c>
      <c r="B88" s="33"/>
      <c r="C88" s="36"/>
      <c r="D88" s="49"/>
      <c r="E88" s="50"/>
      <c r="F88" s="51"/>
      <c r="G88" s="36"/>
      <c r="H88" s="36"/>
      <c r="I88" s="37"/>
      <c r="J88" s="33"/>
      <c r="K88" s="33"/>
      <c r="L88" s="33"/>
      <c r="M88" s="33"/>
      <c r="N88" s="33"/>
      <c r="O88" s="35" t="str">
        <f>IFERROR(VLOOKUP(N88,ranges!M$2:O$422,3,0),"")</f>
        <v/>
      </c>
      <c r="P88" s="36"/>
      <c r="Q88" s="33"/>
      <c r="R88" s="34"/>
      <c r="S88" s="33"/>
      <c r="T88" s="33"/>
      <c r="U88" s="33"/>
      <c r="V88" s="33"/>
      <c r="W88" s="33"/>
      <c r="X88" s="33"/>
      <c r="Y88" s="34"/>
      <c r="Z88" s="34"/>
      <c r="AA88" s="36"/>
      <c r="AB88" s="53"/>
      <c r="AC88" s="36"/>
      <c r="AD88" s="34"/>
      <c r="AE88" s="34"/>
      <c r="AF88" s="34"/>
      <c r="AG88" s="34"/>
    </row>
    <row r="89" spans="1:33" s="21" customFormat="1" x14ac:dyDescent="0.15">
      <c r="A89" s="26">
        <v>81</v>
      </c>
      <c r="B89" s="33"/>
      <c r="C89" s="36"/>
      <c r="D89" s="49"/>
      <c r="E89" s="50"/>
      <c r="F89" s="51"/>
      <c r="G89" s="36"/>
      <c r="H89" s="36"/>
      <c r="I89" s="37"/>
      <c r="J89" s="33"/>
      <c r="K89" s="33"/>
      <c r="L89" s="33"/>
      <c r="M89" s="33"/>
      <c r="N89" s="33"/>
      <c r="O89" s="35" t="str">
        <f>IFERROR(VLOOKUP(N89,ranges!M$2:O$422,3,0),"")</f>
        <v/>
      </c>
      <c r="P89" s="36"/>
      <c r="Q89" s="33"/>
      <c r="R89" s="34"/>
      <c r="S89" s="33"/>
      <c r="T89" s="33"/>
      <c r="U89" s="33"/>
      <c r="V89" s="33"/>
      <c r="W89" s="33"/>
      <c r="X89" s="33"/>
      <c r="Y89" s="34"/>
      <c r="Z89" s="34"/>
      <c r="AA89" s="36"/>
      <c r="AB89" s="53"/>
      <c r="AC89" s="36"/>
      <c r="AD89" s="34"/>
      <c r="AE89" s="34"/>
      <c r="AF89" s="34"/>
      <c r="AG89" s="34"/>
    </row>
    <row r="90" spans="1:33" s="21" customFormat="1" x14ac:dyDescent="0.15">
      <c r="A90" s="26">
        <v>82</v>
      </c>
      <c r="B90" s="33"/>
      <c r="C90" s="36"/>
      <c r="D90" s="49"/>
      <c r="E90" s="50"/>
      <c r="F90" s="51"/>
      <c r="G90" s="36"/>
      <c r="H90" s="36"/>
      <c r="I90" s="37"/>
      <c r="J90" s="33"/>
      <c r="K90" s="33"/>
      <c r="L90" s="33"/>
      <c r="M90" s="33"/>
      <c r="N90" s="33"/>
      <c r="O90" s="35" t="str">
        <f>IFERROR(VLOOKUP(N90,ranges!M$2:O$422,3,0),"")</f>
        <v/>
      </c>
      <c r="P90" s="36"/>
      <c r="Q90" s="33"/>
      <c r="R90" s="34"/>
      <c r="S90" s="33"/>
      <c r="T90" s="33"/>
      <c r="U90" s="33"/>
      <c r="V90" s="36"/>
      <c r="W90" s="33"/>
      <c r="X90" s="33"/>
      <c r="Y90" s="34"/>
      <c r="Z90" s="34"/>
      <c r="AA90" s="36"/>
      <c r="AB90" s="53"/>
      <c r="AC90" s="36"/>
      <c r="AD90" s="34"/>
      <c r="AE90" s="34"/>
      <c r="AF90" s="34"/>
      <c r="AG90" s="34"/>
    </row>
    <row r="91" spans="1:33" s="21" customFormat="1" x14ac:dyDescent="0.15">
      <c r="A91" s="26">
        <v>83</v>
      </c>
      <c r="B91" s="33"/>
      <c r="C91" s="36"/>
      <c r="D91" s="49"/>
      <c r="E91" s="50"/>
      <c r="F91" s="51"/>
      <c r="G91" s="36"/>
      <c r="H91" s="36"/>
      <c r="I91" s="37"/>
      <c r="J91" s="33"/>
      <c r="K91" s="33"/>
      <c r="L91" s="33"/>
      <c r="M91" s="33"/>
      <c r="N91" s="33"/>
      <c r="O91" s="35" t="str">
        <f>IFERROR(VLOOKUP(N91,ranges!M$2:O$422,3,0),"")</f>
        <v/>
      </c>
      <c r="P91" s="36"/>
      <c r="Q91" s="33"/>
      <c r="R91" s="34"/>
      <c r="S91" s="33"/>
      <c r="T91" s="33"/>
      <c r="U91" s="33"/>
      <c r="V91" s="33"/>
      <c r="W91" s="33"/>
      <c r="X91" s="33"/>
      <c r="Y91" s="34"/>
      <c r="Z91" s="34"/>
      <c r="AA91" s="36"/>
      <c r="AB91" s="53"/>
      <c r="AC91" s="36"/>
      <c r="AD91" s="34"/>
      <c r="AE91" s="34"/>
      <c r="AF91" s="34"/>
      <c r="AG91" s="34"/>
    </row>
    <row r="92" spans="1:33" s="21" customFormat="1" x14ac:dyDescent="0.15">
      <c r="A92" s="26">
        <v>84</v>
      </c>
      <c r="B92" s="33"/>
      <c r="C92" s="36"/>
      <c r="D92" s="49"/>
      <c r="E92" s="50"/>
      <c r="F92" s="51"/>
      <c r="G92" s="36"/>
      <c r="H92" s="36"/>
      <c r="I92" s="37"/>
      <c r="J92" s="33"/>
      <c r="K92" s="33"/>
      <c r="L92" s="33"/>
      <c r="M92" s="33"/>
      <c r="N92" s="33"/>
      <c r="O92" s="35" t="str">
        <f>IFERROR(VLOOKUP(N92,ranges!M$2:O$422,3,0),"")</f>
        <v/>
      </c>
      <c r="P92" s="36"/>
      <c r="Q92" s="33"/>
      <c r="R92" s="34"/>
      <c r="S92" s="33"/>
      <c r="T92" s="33"/>
      <c r="U92" s="33"/>
      <c r="V92" s="33"/>
      <c r="W92" s="33"/>
      <c r="X92" s="33"/>
      <c r="Y92" s="34"/>
      <c r="Z92" s="34"/>
      <c r="AA92" s="36"/>
      <c r="AB92" s="53"/>
      <c r="AC92" s="36"/>
      <c r="AD92" s="34"/>
      <c r="AE92" s="34"/>
      <c r="AF92" s="34"/>
      <c r="AG92" s="34"/>
    </row>
    <row r="93" spans="1:33" s="21" customFormat="1" x14ac:dyDescent="0.15">
      <c r="A93" s="26">
        <v>85</v>
      </c>
      <c r="B93" s="33"/>
      <c r="C93" s="36"/>
      <c r="D93" s="49"/>
      <c r="E93" s="50"/>
      <c r="F93" s="51"/>
      <c r="G93" s="36"/>
      <c r="H93" s="36"/>
      <c r="I93" s="37"/>
      <c r="J93" s="33"/>
      <c r="K93" s="33"/>
      <c r="L93" s="33"/>
      <c r="M93" s="33"/>
      <c r="N93" s="33"/>
      <c r="O93" s="35" t="str">
        <f>IFERROR(VLOOKUP(N93,ranges!M$2:O$422,3,0),"")</f>
        <v/>
      </c>
      <c r="P93" s="36"/>
      <c r="Q93" s="33"/>
      <c r="R93" s="34"/>
      <c r="S93" s="33"/>
      <c r="T93" s="33"/>
      <c r="U93" s="33"/>
      <c r="V93" s="36"/>
      <c r="W93" s="33"/>
      <c r="X93" s="33"/>
      <c r="Y93" s="34"/>
      <c r="Z93" s="34"/>
      <c r="AA93" s="36"/>
      <c r="AB93" s="53"/>
      <c r="AC93" s="36"/>
      <c r="AD93" s="34"/>
      <c r="AE93" s="34"/>
      <c r="AF93" s="34"/>
      <c r="AG93" s="34"/>
    </row>
    <row r="94" spans="1:33" s="21" customFormat="1" x14ac:dyDescent="0.15">
      <c r="A94" s="26">
        <v>86</v>
      </c>
      <c r="B94" s="33"/>
      <c r="C94" s="36"/>
      <c r="D94" s="49"/>
      <c r="E94" s="50"/>
      <c r="F94" s="51"/>
      <c r="G94" s="36"/>
      <c r="H94" s="36"/>
      <c r="I94" s="37"/>
      <c r="J94" s="33"/>
      <c r="K94" s="33"/>
      <c r="L94" s="33"/>
      <c r="M94" s="33"/>
      <c r="N94" s="33"/>
      <c r="O94" s="35" t="str">
        <f>IFERROR(VLOOKUP(N94,ranges!M$2:O$422,3,0),"")</f>
        <v/>
      </c>
      <c r="P94" s="36"/>
      <c r="Q94" s="33"/>
      <c r="R94" s="34"/>
      <c r="S94" s="33"/>
      <c r="T94" s="33"/>
      <c r="U94" s="33"/>
      <c r="V94" s="33"/>
      <c r="W94" s="33"/>
      <c r="X94" s="33"/>
      <c r="Y94" s="34"/>
      <c r="Z94" s="34"/>
      <c r="AA94" s="36"/>
      <c r="AB94" s="53"/>
      <c r="AC94" s="36"/>
      <c r="AD94" s="34"/>
      <c r="AE94" s="34"/>
      <c r="AF94" s="34"/>
      <c r="AG94" s="34"/>
    </row>
    <row r="95" spans="1:33" s="21" customFormat="1" x14ac:dyDescent="0.15">
      <c r="A95" s="26">
        <v>87</v>
      </c>
      <c r="B95" s="33"/>
      <c r="C95" s="36"/>
      <c r="D95" s="49"/>
      <c r="E95" s="50"/>
      <c r="F95" s="51"/>
      <c r="G95" s="36"/>
      <c r="H95" s="36"/>
      <c r="I95" s="37"/>
      <c r="J95" s="33"/>
      <c r="K95" s="33"/>
      <c r="L95" s="33"/>
      <c r="M95" s="33"/>
      <c r="N95" s="33"/>
      <c r="O95" s="35" t="str">
        <f>IFERROR(VLOOKUP(N95,ranges!M$2:O$422,3,0),"")</f>
        <v/>
      </c>
      <c r="P95" s="36"/>
      <c r="Q95" s="33"/>
      <c r="R95" s="34"/>
      <c r="S95" s="33"/>
      <c r="T95" s="33"/>
      <c r="U95" s="33"/>
      <c r="V95" s="33"/>
      <c r="W95" s="33"/>
      <c r="X95" s="33"/>
      <c r="Y95" s="34"/>
      <c r="Z95" s="34"/>
      <c r="AA95" s="36"/>
      <c r="AB95" s="53"/>
      <c r="AC95" s="36"/>
      <c r="AD95" s="34"/>
      <c r="AE95" s="34"/>
      <c r="AF95" s="34"/>
      <c r="AG95" s="34"/>
    </row>
    <row r="96" spans="1:33" s="21" customFormat="1" x14ac:dyDescent="0.15">
      <c r="A96" s="26">
        <v>88</v>
      </c>
      <c r="B96" s="33"/>
      <c r="C96" s="36"/>
      <c r="D96" s="49"/>
      <c r="E96" s="50"/>
      <c r="F96" s="51"/>
      <c r="G96" s="36"/>
      <c r="H96" s="36"/>
      <c r="I96" s="37"/>
      <c r="J96" s="33"/>
      <c r="K96" s="33"/>
      <c r="L96" s="33"/>
      <c r="M96" s="33"/>
      <c r="N96" s="33"/>
      <c r="O96" s="35" t="str">
        <f>IFERROR(VLOOKUP(N96,ranges!M$2:O$422,3,0),"")</f>
        <v/>
      </c>
      <c r="P96" s="36"/>
      <c r="Q96" s="33"/>
      <c r="R96" s="34"/>
      <c r="S96" s="33"/>
      <c r="T96" s="33"/>
      <c r="U96" s="33"/>
      <c r="V96" s="36"/>
      <c r="W96" s="33"/>
      <c r="X96" s="33"/>
      <c r="Y96" s="34"/>
      <c r="Z96" s="34"/>
      <c r="AA96" s="36"/>
      <c r="AB96" s="53"/>
      <c r="AC96" s="36"/>
      <c r="AD96" s="34"/>
      <c r="AE96" s="34"/>
      <c r="AF96" s="34"/>
      <c r="AG96" s="34"/>
    </row>
    <row r="97" spans="1:33" s="21" customFormat="1" x14ac:dyDescent="0.15">
      <c r="A97" s="26">
        <v>89</v>
      </c>
      <c r="B97" s="33"/>
      <c r="C97" s="36"/>
      <c r="D97" s="49"/>
      <c r="E97" s="50"/>
      <c r="F97" s="51"/>
      <c r="G97" s="36"/>
      <c r="H97" s="36"/>
      <c r="I97" s="37"/>
      <c r="J97" s="33"/>
      <c r="K97" s="33"/>
      <c r="L97" s="33"/>
      <c r="M97" s="33"/>
      <c r="N97" s="33"/>
      <c r="O97" s="35" t="str">
        <f>IFERROR(VLOOKUP(N97,ranges!M$2:O$422,3,0),"")</f>
        <v/>
      </c>
      <c r="P97" s="36"/>
      <c r="Q97" s="33"/>
      <c r="R97" s="34"/>
      <c r="S97" s="33"/>
      <c r="T97" s="33"/>
      <c r="U97" s="33"/>
      <c r="V97" s="33"/>
      <c r="W97" s="33"/>
      <c r="X97" s="33"/>
      <c r="Y97" s="34"/>
      <c r="Z97" s="34"/>
      <c r="AA97" s="36"/>
      <c r="AB97" s="53"/>
      <c r="AC97" s="36"/>
      <c r="AD97" s="34"/>
      <c r="AE97" s="34"/>
      <c r="AF97" s="34"/>
      <c r="AG97" s="34"/>
    </row>
    <row r="98" spans="1:33" s="21" customFormat="1" x14ac:dyDescent="0.15">
      <c r="A98" s="26">
        <v>90</v>
      </c>
      <c r="B98" s="33"/>
      <c r="C98" s="36"/>
      <c r="D98" s="49"/>
      <c r="E98" s="50"/>
      <c r="F98" s="51"/>
      <c r="G98" s="36"/>
      <c r="H98" s="36"/>
      <c r="I98" s="37"/>
      <c r="J98" s="33"/>
      <c r="K98" s="33"/>
      <c r="L98" s="33"/>
      <c r="M98" s="33"/>
      <c r="N98" s="33"/>
      <c r="O98" s="35" t="str">
        <f>IFERROR(VLOOKUP(N98,ranges!M$2:O$422,3,0),"")</f>
        <v/>
      </c>
      <c r="P98" s="36"/>
      <c r="Q98" s="33"/>
      <c r="R98" s="34"/>
      <c r="S98" s="33"/>
      <c r="T98" s="33"/>
      <c r="U98" s="33"/>
      <c r="V98" s="33"/>
      <c r="W98" s="33"/>
      <c r="X98" s="33"/>
      <c r="Y98" s="34"/>
      <c r="Z98" s="34"/>
      <c r="AA98" s="36"/>
      <c r="AB98" s="53"/>
      <c r="AC98" s="36"/>
      <c r="AD98" s="34"/>
      <c r="AE98" s="34"/>
      <c r="AF98" s="34"/>
      <c r="AG98" s="34"/>
    </row>
    <row r="99" spans="1:33" s="21" customFormat="1" x14ac:dyDescent="0.15">
      <c r="A99" s="26">
        <v>91</v>
      </c>
      <c r="B99" s="33"/>
      <c r="C99" s="36"/>
      <c r="D99" s="49"/>
      <c r="E99" s="50"/>
      <c r="F99" s="51"/>
      <c r="G99" s="36"/>
      <c r="H99" s="36"/>
      <c r="I99" s="37"/>
      <c r="J99" s="33"/>
      <c r="K99" s="33"/>
      <c r="L99" s="33"/>
      <c r="M99" s="33"/>
      <c r="N99" s="33"/>
      <c r="O99" s="35" t="str">
        <f>IFERROR(VLOOKUP(N99,ranges!M$2:O$422,3,0),"")</f>
        <v/>
      </c>
      <c r="P99" s="36"/>
      <c r="Q99" s="33"/>
      <c r="R99" s="34"/>
      <c r="S99" s="33"/>
      <c r="T99" s="33"/>
      <c r="U99" s="33"/>
      <c r="V99" s="36"/>
      <c r="W99" s="33"/>
      <c r="X99" s="33"/>
      <c r="Y99" s="34"/>
      <c r="Z99" s="34"/>
      <c r="AA99" s="36"/>
      <c r="AB99" s="53"/>
      <c r="AC99" s="36"/>
      <c r="AD99" s="34"/>
      <c r="AE99" s="34"/>
      <c r="AF99" s="34"/>
      <c r="AG99" s="34"/>
    </row>
    <row r="100" spans="1:33" s="21" customFormat="1" x14ac:dyDescent="0.15">
      <c r="A100" s="26">
        <v>92</v>
      </c>
      <c r="B100" s="33"/>
      <c r="C100" s="36"/>
      <c r="D100" s="49"/>
      <c r="E100" s="50"/>
      <c r="F100" s="51"/>
      <c r="G100" s="36"/>
      <c r="H100" s="36"/>
      <c r="I100" s="37"/>
      <c r="J100" s="33"/>
      <c r="K100" s="33"/>
      <c r="L100" s="33"/>
      <c r="M100" s="33"/>
      <c r="N100" s="33"/>
      <c r="O100" s="35" t="str">
        <f>IFERROR(VLOOKUP(N100,ranges!M$2:O$422,3,0),"")</f>
        <v/>
      </c>
      <c r="P100" s="36"/>
      <c r="Q100" s="33"/>
      <c r="R100" s="34"/>
      <c r="S100" s="33"/>
      <c r="T100" s="33"/>
      <c r="U100" s="33"/>
      <c r="V100" s="33"/>
      <c r="W100" s="33"/>
      <c r="X100" s="33"/>
      <c r="Y100" s="34"/>
      <c r="Z100" s="34"/>
      <c r="AA100" s="36"/>
      <c r="AB100" s="53"/>
      <c r="AC100" s="36"/>
      <c r="AD100" s="34"/>
      <c r="AE100" s="34"/>
      <c r="AF100" s="34"/>
      <c r="AG100" s="34"/>
    </row>
    <row r="101" spans="1:33" s="21" customFormat="1" x14ac:dyDescent="0.15">
      <c r="A101" s="26">
        <v>93</v>
      </c>
      <c r="B101" s="33"/>
      <c r="C101" s="36"/>
      <c r="D101" s="49"/>
      <c r="E101" s="50"/>
      <c r="F101" s="51"/>
      <c r="G101" s="36"/>
      <c r="H101" s="36"/>
      <c r="I101" s="37"/>
      <c r="J101" s="33"/>
      <c r="K101" s="33"/>
      <c r="L101" s="33"/>
      <c r="M101" s="33"/>
      <c r="N101" s="33"/>
      <c r="O101" s="35" t="str">
        <f>IFERROR(VLOOKUP(N101,ranges!M$2:O$422,3,0),"")</f>
        <v/>
      </c>
      <c r="P101" s="36"/>
      <c r="Q101" s="33"/>
      <c r="R101" s="34"/>
      <c r="S101" s="33"/>
      <c r="T101" s="33"/>
      <c r="U101" s="33"/>
      <c r="V101" s="33"/>
      <c r="W101" s="33"/>
      <c r="X101" s="33"/>
      <c r="Y101" s="34"/>
      <c r="Z101" s="34"/>
      <c r="AA101" s="36"/>
      <c r="AB101" s="53"/>
      <c r="AC101" s="36"/>
      <c r="AD101" s="34"/>
      <c r="AE101" s="34"/>
      <c r="AF101" s="34"/>
      <c r="AG101" s="34"/>
    </row>
    <row r="102" spans="1:33" s="21" customFormat="1" x14ac:dyDescent="0.15">
      <c r="A102" s="26">
        <v>94</v>
      </c>
      <c r="B102" s="33"/>
      <c r="C102" s="36"/>
      <c r="D102" s="49"/>
      <c r="E102" s="50"/>
      <c r="F102" s="51"/>
      <c r="G102" s="36"/>
      <c r="H102" s="36"/>
      <c r="I102" s="37"/>
      <c r="J102" s="33"/>
      <c r="K102" s="33"/>
      <c r="L102" s="33"/>
      <c r="M102" s="33"/>
      <c r="N102" s="33"/>
      <c r="O102" s="35" t="str">
        <f>IFERROR(VLOOKUP(N102,ranges!M$2:O$422,3,0),"")</f>
        <v/>
      </c>
      <c r="P102" s="36"/>
      <c r="Q102" s="33"/>
      <c r="R102" s="34"/>
      <c r="S102" s="33"/>
      <c r="T102" s="33"/>
      <c r="U102" s="33"/>
      <c r="V102" s="36"/>
      <c r="W102" s="33"/>
      <c r="X102" s="33"/>
      <c r="Y102" s="34"/>
      <c r="Z102" s="34"/>
      <c r="AA102" s="36"/>
      <c r="AB102" s="53"/>
      <c r="AC102" s="36"/>
      <c r="AD102" s="34"/>
      <c r="AE102" s="34"/>
      <c r="AF102" s="34"/>
      <c r="AG102" s="34"/>
    </row>
    <row r="103" spans="1:33" s="21" customFormat="1" x14ac:dyDescent="0.15">
      <c r="A103" s="26">
        <v>95</v>
      </c>
      <c r="B103" s="33"/>
      <c r="C103" s="36"/>
      <c r="D103" s="49"/>
      <c r="E103" s="50"/>
      <c r="F103" s="51"/>
      <c r="G103" s="36"/>
      <c r="H103" s="36"/>
      <c r="I103" s="37"/>
      <c r="J103" s="33"/>
      <c r="K103" s="33"/>
      <c r="L103" s="33"/>
      <c r="M103" s="33"/>
      <c r="N103" s="33"/>
      <c r="O103" s="35" t="str">
        <f>IFERROR(VLOOKUP(N103,ranges!M$2:O$422,3,0),"")</f>
        <v/>
      </c>
      <c r="P103" s="36"/>
      <c r="Q103" s="33"/>
      <c r="R103" s="34"/>
      <c r="S103" s="33"/>
      <c r="T103" s="33"/>
      <c r="U103" s="33"/>
      <c r="V103" s="33"/>
      <c r="W103" s="33"/>
      <c r="X103" s="33"/>
      <c r="Y103" s="34"/>
      <c r="Z103" s="34"/>
      <c r="AA103" s="36"/>
      <c r="AB103" s="53"/>
      <c r="AC103" s="36"/>
      <c r="AD103" s="34"/>
      <c r="AE103" s="34"/>
      <c r="AF103" s="34"/>
      <c r="AG103" s="34"/>
    </row>
    <row r="104" spans="1:33" s="21" customFormat="1" x14ac:dyDescent="0.15">
      <c r="A104" s="26">
        <v>96</v>
      </c>
      <c r="B104" s="33"/>
      <c r="C104" s="36"/>
      <c r="D104" s="49"/>
      <c r="E104" s="50"/>
      <c r="F104" s="51"/>
      <c r="G104" s="36"/>
      <c r="H104" s="36"/>
      <c r="I104" s="37"/>
      <c r="J104" s="33"/>
      <c r="K104" s="33"/>
      <c r="L104" s="33"/>
      <c r="M104" s="33"/>
      <c r="N104" s="33"/>
      <c r="O104" s="35" t="str">
        <f>IFERROR(VLOOKUP(N104,ranges!M$2:O$422,3,0),"")</f>
        <v/>
      </c>
      <c r="P104" s="36"/>
      <c r="Q104" s="33"/>
      <c r="R104" s="34"/>
      <c r="S104" s="33"/>
      <c r="T104" s="33"/>
      <c r="U104" s="33"/>
      <c r="V104" s="33"/>
      <c r="W104" s="33"/>
      <c r="X104" s="33"/>
      <c r="Y104" s="34"/>
      <c r="Z104" s="34"/>
      <c r="AA104" s="36"/>
      <c r="AB104" s="53"/>
      <c r="AC104" s="36"/>
      <c r="AD104" s="34"/>
      <c r="AE104" s="34"/>
      <c r="AF104" s="34"/>
      <c r="AG104" s="34"/>
    </row>
    <row r="105" spans="1:33" s="21" customFormat="1" x14ac:dyDescent="0.15">
      <c r="A105" s="26">
        <v>97</v>
      </c>
      <c r="B105" s="33"/>
      <c r="C105" s="36"/>
      <c r="D105" s="49"/>
      <c r="E105" s="50"/>
      <c r="F105" s="51"/>
      <c r="G105" s="36"/>
      <c r="H105" s="36"/>
      <c r="I105" s="37"/>
      <c r="J105" s="33"/>
      <c r="K105" s="33"/>
      <c r="L105" s="33"/>
      <c r="M105" s="33"/>
      <c r="N105" s="33"/>
      <c r="O105" s="35" t="str">
        <f>IFERROR(VLOOKUP(N105,ranges!M$2:O$422,3,0),"")</f>
        <v/>
      </c>
      <c r="P105" s="36"/>
      <c r="Q105" s="33"/>
      <c r="R105" s="34"/>
      <c r="S105" s="33"/>
      <c r="T105" s="33"/>
      <c r="U105" s="33"/>
      <c r="V105" s="36"/>
      <c r="W105" s="33"/>
      <c r="X105" s="33"/>
      <c r="Y105" s="34"/>
      <c r="Z105" s="34"/>
      <c r="AA105" s="36"/>
      <c r="AB105" s="53"/>
      <c r="AC105" s="36"/>
      <c r="AD105" s="34"/>
      <c r="AE105" s="34"/>
      <c r="AF105" s="34"/>
      <c r="AG105" s="34"/>
    </row>
    <row r="106" spans="1:33" s="21" customFormat="1" x14ac:dyDescent="0.15">
      <c r="A106" s="26">
        <v>98</v>
      </c>
      <c r="B106" s="33"/>
      <c r="C106" s="36"/>
      <c r="D106" s="49"/>
      <c r="E106" s="50"/>
      <c r="F106" s="51"/>
      <c r="G106" s="36"/>
      <c r="H106" s="36"/>
      <c r="I106" s="37"/>
      <c r="J106" s="33"/>
      <c r="K106" s="33"/>
      <c r="L106" s="33"/>
      <c r="M106" s="33"/>
      <c r="N106" s="33"/>
      <c r="O106" s="35" t="str">
        <f>IFERROR(VLOOKUP(N106,ranges!M$2:O$422,3,0),"")</f>
        <v/>
      </c>
      <c r="P106" s="36"/>
      <c r="Q106" s="33"/>
      <c r="R106" s="34"/>
      <c r="S106" s="33"/>
      <c r="T106" s="33"/>
      <c r="U106" s="33"/>
      <c r="V106" s="33"/>
      <c r="W106" s="33"/>
      <c r="X106" s="33"/>
      <c r="Y106" s="34"/>
      <c r="Z106" s="34"/>
      <c r="AA106" s="36"/>
      <c r="AB106" s="53"/>
      <c r="AC106" s="36"/>
      <c r="AD106" s="34"/>
      <c r="AE106" s="34"/>
      <c r="AF106" s="34"/>
      <c r="AG106" s="34"/>
    </row>
    <row r="107" spans="1:33" s="21" customFormat="1" x14ac:dyDescent="0.15">
      <c r="A107" s="26">
        <v>99</v>
      </c>
      <c r="B107" s="33"/>
      <c r="C107" s="36"/>
      <c r="D107" s="49"/>
      <c r="E107" s="50"/>
      <c r="F107" s="51"/>
      <c r="G107" s="36"/>
      <c r="H107" s="36"/>
      <c r="I107" s="37"/>
      <c r="J107" s="33"/>
      <c r="K107" s="33"/>
      <c r="L107" s="33"/>
      <c r="M107" s="33"/>
      <c r="N107" s="33"/>
      <c r="O107" s="35" t="str">
        <f>IFERROR(VLOOKUP(N107,ranges!M$2:O$422,3,0),"")</f>
        <v/>
      </c>
      <c r="P107" s="36"/>
      <c r="Q107" s="33"/>
      <c r="R107" s="34"/>
      <c r="S107" s="33"/>
      <c r="T107" s="33"/>
      <c r="U107" s="33"/>
      <c r="V107" s="33"/>
      <c r="W107" s="33"/>
      <c r="X107" s="33"/>
      <c r="Y107" s="34"/>
      <c r="Z107" s="34"/>
      <c r="AA107" s="36"/>
      <c r="AB107" s="53"/>
      <c r="AC107" s="36"/>
      <c r="AD107" s="34"/>
      <c r="AE107" s="34"/>
      <c r="AF107" s="34"/>
      <c r="AG107" s="34"/>
    </row>
    <row r="108" spans="1:33" s="21" customFormat="1" x14ac:dyDescent="0.15">
      <c r="A108" s="26">
        <v>100</v>
      </c>
      <c r="B108" s="33"/>
      <c r="C108" s="36"/>
      <c r="D108" s="49"/>
      <c r="E108" s="50"/>
      <c r="F108" s="51"/>
      <c r="G108" s="36"/>
      <c r="H108" s="36"/>
      <c r="I108" s="37"/>
      <c r="J108" s="33"/>
      <c r="K108" s="33"/>
      <c r="L108" s="33"/>
      <c r="M108" s="33"/>
      <c r="N108" s="33"/>
      <c r="O108" s="35" t="str">
        <f>IFERROR(VLOOKUP(N108,ranges!M$2:O$422,3,0),"")</f>
        <v/>
      </c>
      <c r="P108" s="36"/>
      <c r="Q108" s="33"/>
      <c r="R108" s="34"/>
      <c r="S108" s="33"/>
      <c r="T108" s="33"/>
      <c r="U108" s="33"/>
      <c r="V108" s="36"/>
      <c r="W108" s="33"/>
      <c r="X108" s="33"/>
      <c r="Y108" s="34"/>
      <c r="Z108" s="34"/>
      <c r="AA108" s="36"/>
      <c r="AB108" s="53"/>
      <c r="AC108" s="36"/>
      <c r="AD108" s="34"/>
      <c r="AE108" s="34"/>
      <c r="AF108" s="34"/>
      <c r="AG108" s="34"/>
    </row>
    <row r="109" spans="1:33" s="21" customFormat="1" x14ac:dyDescent="0.15">
      <c r="A109" s="26">
        <v>101</v>
      </c>
      <c r="B109" s="33"/>
      <c r="C109" s="36"/>
      <c r="D109" s="49"/>
      <c r="E109" s="50"/>
      <c r="F109" s="51"/>
      <c r="G109" s="36"/>
      <c r="H109" s="36"/>
      <c r="I109" s="37"/>
      <c r="J109" s="33"/>
      <c r="K109" s="33"/>
      <c r="L109" s="33"/>
      <c r="M109" s="33"/>
      <c r="N109" s="33"/>
      <c r="O109" s="35" t="str">
        <f>IFERROR(VLOOKUP(N109,ranges!M$2:O$422,3,0),"")</f>
        <v/>
      </c>
      <c r="P109" s="36"/>
      <c r="Q109" s="33"/>
      <c r="R109" s="34"/>
      <c r="S109" s="33"/>
      <c r="T109" s="33"/>
      <c r="U109" s="33"/>
      <c r="V109" s="33"/>
      <c r="W109" s="33"/>
      <c r="X109" s="33"/>
      <c r="Y109" s="34"/>
      <c r="Z109" s="34"/>
      <c r="AA109" s="36"/>
      <c r="AB109" s="53"/>
      <c r="AC109" s="36"/>
      <c r="AD109" s="34"/>
      <c r="AE109" s="34"/>
      <c r="AF109" s="34"/>
      <c r="AG109" s="34"/>
    </row>
    <row r="110" spans="1:33" s="21" customFormat="1" x14ac:dyDescent="0.15">
      <c r="A110" s="26">
        <v>102</v>
      </c>
      <c r="B110" s="33"/>
      <c r="C110" s="36"/>
      <c r="D110" s="49"/>
      <c r="E110" s="50"/>
      <c r="F110" s="51"/>
      <c r="G110" s="36"/>
      <c r="H110" s="36"/>
      <c r="I110" s="37"/>
      <c r="J110" s="33"/>
      <c r="K110" s="33"/>
      <c r="L110" s="33"/>
      <c r="M110" s="33"/>
      <c r="N110" s="33"/>
      <c r="O110" s="35" t="str">
        <f>IFERROR(VLOOKUP(N110,ranges!M$2:O$422,3,0),"")</f>
        <v/>
      </c>
      <c r="P110" s="36"/>
      <c r="Q110" s="33"/>
      <c r="R110" s="34"/>
      <c r="S110" s="33"/>
      <c r="T110" s="33"/>
      <c r="U110" s="33"/>
      <c r="V110" s="33"/>
      <c r="W110" s="33"/>
      <c r="X110" s="33"/>
      <c r="Y110" s="34"/>
      <c r="Z110" s="34"/>
      <c r="AA110" s="36"/>
      <c r="AB110" s="53"/>
      <c r="AC110" s="36"/>
      <c r="AD110" s="34"/>
      <c r="AE110" s="34"/>
      <c r="AF110" s="34"/>
      <c r="AG110" s="34"/>
    </row>
    <row r="111" spans="1:33" s="21" customFormat="1" x14ac:dyDescent="0.15">
      <c r="A111" s="26">
        <v>103</v>
      </c>
      <c r="B111" s="33"/>
      <c r="C111" s="36"/>
      <c r="D111" s="49"/>
      <c r="E111" s="50"/>
      <c r="F111" s="51"/>
      <c r="G111" s="36"/>
      <c r="H111" s="36"/>
      <c r="I111" s="37"/>
      <c r="J111" s="33"/>
      <c r="K111" s="33"/>
      <c r="L111" s="33"/>
      <c r="M111" s="33"/>
      <c r="N111" s="33"/>
      <c r="O111" s="35" t="str">
        <f>IFERROR(VLOOKUP(N111,ranges!M$2:O$422,3,0),"")</f>
        <v/>
      </c>
      <c r="P111" s="36"/>
      <c r="Q111" s="33"/>
      <c r="R111" s="34"/>
      <c r="S111" s="33"/>
      <c r="T111" s="33"/>
      <c r="U111" s="33"/>
      <c r="V111" s="36"/>
      <c r="W111" s="33"/>
      <c r="X111" s="33"/>
      <c r="Y111" s="34"/>
      <c r="Z111" s="34"/>
      <c r="AA111" s="36"/>
      <c r="AB111" s="53"/>
      <c r="AC111" s="36"/>
      <c r="AD111" s="34"/>
      <c r="AE111" s="34"/>
      <c r="AF111" s="34"/>
      <c r="AG111" s="34"/>
    </row>
    <row r="112" spans="1:33" s="21" customFormat="1" x14ac:dyDescent="0.15">
      <c r="A112" s="26">
        <v>104</v>
      </c>
      <c r="B112" s="33"/>
      <c r="C112" s="36"/>
      <c r="D112" s="49"/>
      <c r="E112" s="50"/>
      <c r="F112" s="51"/>
      <c r="G112" s="36"/>
      <c r="H112" s="36"/>
      <c r="I112" s="37"/>
      <c r="J112" s="33"/>
      <c r="K112" s="33"/>
      <c r="L112" s="33"/>
      <c r="M112" s="33"/>
      <c r="N112" s="33"/>
      <c r="O112" s="35" t="str">
        <f>IFERROR(VLOOKUP(N112,ranges!M$2:O$422,3,0),"")</f>
        <v/>
      </c>
      <c r="P112" s="36"/>
      <c r="Q112" s="33"/>
      <c r="R112" s="34"/>
      <c r="S112" s="33"/>
      <c r="T112" s="33"/>
      <c r="U112" s="33"/>
      <c r="V112" s="33"/>
      <c r="W112" s="33"/>
      <c r="X112" s="33"/>
      <c r="Y112" s="34"/>
      <c r="Z112" s="34"/>
      <c r="AA112" s="36"/>
      <c r="AB112" s="53"/>
      <c r="AC112" s="36"/>
      <c r="AD112" s="34"/>
      <c r="AE112" s="34"/>
      <c r="AF112" s="34"/>
      <c r="AG112" s="34"/>
    </row>
    <row r="113" spans="1:33" s="21" customFormat="1" x14ac:dyDescent="0.15">
      <c r="A113" s="26">
        <v>105</v>
      </c>
      <c r="B113" s="33"/>
      <c r="C113" s="36"/>
      <c r="D113" s="49"/>
      <c r="E113" s="50"/>
      <c r="F113" s="51"/>
      <c r="G113" s="36"/>
      <c r="H113" s="36"/>
      <c r="I113" s="37"/>
      <c r="J113" s="33"/>
      <c r="K113" s="33"/>
      <c r="L113" s="33"/>
      <c r="M113" s="33"/>
      <c r="N113" s="33"/>
      <c r="O113" s="35" t="str">
        <f>IFERROR(VLOOKUP(N113,ranges!M$2:O$422,3,0),"")</f>
        <v/>
      </c>
      <c r="P113" s="36"/>
      <c r="Q113" s="33"/>
      <c r="R113" s="34"/>
      <c r="S113" s="33"/>
      <c r="T113" s="33"/>
      <c r="U113" s="33"/>
      <c r="V113" s="33"/>
      <c r="W113" s="33"/>
      <c r="X113" s="33"/>
      <c r="Y113" s="34"/>
      <c r="Z113" s="34"/>
      <c r="AA113" s="36"/>
      <c r="AB113" s="53"/>
      <c r="AC113" s="36"/>
      <c r="AD113" s="34"/>
      <c r="AE113" s="34"/>
      <c r="AF113" s="34"/>
      <c r="AG113" s="34"/>
    </row>
    <row r="114" spans="1:33" s="21" customFormat="1" x14ac:dyDescent="0.15">
      <c r="A114" s="26">
        <v>106</v>
      </c>
      <c r="B114" s="33"/>
      <c r="C114" s="36"/>
      <c r="D114" s="49"/>
      <c r="E114" s="50"/>
      <c r="F114" s="51"/>
      <c r="G114" s="36"/>
      <c r="H114" s="36"/>
      <c r="I114" s="37"/>
      <c r="J114" s="33"/>
      <c r="K114" s="33"/>
      <c r="L114" s="33"/>
      <c r="M114" s="33"/>
      <c r="N114" s="33"/>
      <c r="O114" s="35" t="str">
        <f>IFERROR(VLOOKUP(N114,ranges!M$2:O$422,3,0),"")</f>
        <v/>
      </c>
      <c r="P114" s="36"/>
      <c r="Q114" s="33"/>
      <c r="R114" s="34"/>
      <c r="S114" s="33"/>
      <c r="T114" s="33"/>
      <c r="U114" s="33"/>
      <c r="V114" s="36"/>
      <c r="W114" s="33"/>
      <c r="X114" s="33"/>
      <c r="Y114" s="34"/>
      <c r="Z114" s="34"/>
      <c r="AA114" s="36"/>
      <c r="AB114" s="53"/>
      <c r="AC114" s="36"/>
      <c r="AD114" s="34"/>
      <c r="AE114" s="34"/>
      <c r="AF114" s="34"/>
      <c r="AG114" s="34"/>
    </row>
    <row r="115" spans="1:33" s="21" customFormat="1" x14ac:dyDescent="0.15">
      <c r="A115" s="26">
        <v>107</v>
      </c>
      <c r="B115" s="33"/>
      <c r="C115" s="36"/>
      <c r="D115" s="49"/>
      <c r="E115" s="50"/>
      <c r="F115" s="51"/>
      <c r="G115" s="36"/>
      <c r="H115" s="36"/>
      <c r="I115" s="37"/>
      <c r="J115" s="33"/>
      <c r="K115" s="33"/>
      <c r="L115" s="33"/>
      <c r="M115" s="33"/>
      <c r="N115" s="33"/>
      <c r="O115" s="35" t="str">
        <f>IFERROR(VLOOKUP(N115,ranges!M$2:O$422,3,0),"")</f>
        <v/>
      </c>
      <c r="P115" s="36"/>
      <c r="Q115" s="33"/>
      <c r="R115" s="34"/>
      <c r="S115" s="33"/>
      <c r="T115" s="33"/>
      <c r="U115" s="33"/>
      <c r="V115" s="33"/>
      <c r="W115" s="33"/>
      <c r="X115" s="33"/>
      <c r="Y115" s="34"/>
      <c r="Z115" s="34"/>
      <c r="AA115" s="36"/>
      <c r="AB115" s="53"/>
      <c r="AC115" s="36"/>
      <c r="AD115" s="34"/>
      <c r="AE115" s="34"/>
      <c r="AF115" s="34"/>
      <c r="AG115" s="34"/>
    </row>
    <row r="116" spans="1:33" s="21" customFormat="1" x14ac:dyDescent="0.15">
      <c r="A116" s="26">
        <v>108</v>
      </c>
      <c r="B116" s="33"/>
      <c r="C116" s="36"/>
      <c r="D116" s="49"/>
      <c r="E116" s="50"/>
      <c r="F116" s="51"/>
      <c r="G116" s="36"/>
      <c r="H116" s="36"/>
      <c r="I116" s="37"/>
      <c r="J116" s="33"/>
      <c r="K116" s="33"/>
      <c r="L116" s="33"/>
      <c r="M116" s="33"/>
      <c r="N116" s="33"/>
      <c r="O116" s="35" t="str">
        <f>IFERROR(VLOOKUP(N116,ranges!M$2:O$422,3,0),"")</f>
        <v/>
      </c>
      <c r="P116" s="36"/>
      <c r="Q116" s="33"/>
      <c r="R116" s="34"/>
      <c r="S116" s="33"/>
      <c r="T116" s="33"/>
      <c r="U116" s="33"/>
      <c r="V116" s="33"/>
      <c r="W116" s="33"/>
      <c r="X116" s="33"/>
      <c r="Y116" s="34"/>
      <c r="Z116" s="34"/>
      <c r="AA116" s="36"/>
      <c r="AB116" s="53"/>
      <c r="AC116" s="36"/>
      <c r="AD116" s="34"/>
      <c r="AE116" s="34"/>
      <c r="AF116" s="34"/>
      <c r="AG116" s="34"/>
    </row>
    <row r="117" spans="1:33" s="21" customFormat="1" x14ac:dyDescent="0.15">
      <c r="A117" s="26">
        <v>109</v>
      </c>
      <c r="B117" s="33"/>
      <c r="C117" s="36"/>
      <c r="D117" s="49"/>
      <c r="E117" s="50"/>
      <c r="F117" s="51"/>
      <c r="G117" s="36"/>
      <c r="H117" s="36"/>
      <c r="I117" s="37"/>
      <c r="J117" s="33"/>
      <c r="K117" s="33"/>
      <c r="L117" s="33"/>
      <c r="M117" s="33"/>
      <c r="N117" s="33"/>
      <c r="O117" s="35" t="str">
        <f>IFERROR(VLOOKUP(N117,ranges!M$2:O$422,3,0),"")</f>
        <v/>
      </c>
      <c r="P117" s="36"/>
      <c r="Q117" s="33"/>
      <c r="R117" s="34"/>
      <c r="S117" s="33"/>
      <c r="T117" s="33"/>
      <c r="U117" s="33"/>
      <c r="V117" s="36"/>
      <c r="W117" s="33"/>
      <c r="X117" s="33"/>
      <c r="Y117" s="34"/>
      <c r="Z117" s="34"/>
      <c r="AA117" s="36"/>
      <c r="AB117" s="53"/>
      <c r="AC117" s="36"/>
      <c r="AD117" s="34"/>
      <c r="AE117" s="34"/>
      <c r="AF117" s="34"/>
      <c r="AG117" s="34"/>
    </row>
    <row r="118" spans="1:33" s="21" customFormat="1" x14ac:dyDescent="0.15">
      <c r="A118" s="26">
        <v>110</v>
      </c>
      <c r="B118" s="33"/>
      <c r="C118" s="36"/>
      <c r="D118" s="49"/>
      <c r="E118" s="50"/>
      <c r="F118" s="51"/>
      <c r="G118" s="36"/>
      <c r="H118" s="36"/>
      <c r="I118" s="37"/>
      <c r="J118" s="33"/>
      <c r="K118" s="33"/>
      <c r="L118" s="33"/>
      <c r="M118" s="33"/>
      <c r="N118" s="33"/>
      <c r="O118" s="35" t="str">
        <f>IFERROR(VLOOKUP(N118,ranges!M$2:O$422,3,0),"")</f>
        <v/>
      </c>
      <c r="P118" s="36"/>
      <c r="Q118" s="33"/>
      <c r="R118" s="34"/>
      <c r="S118" s="33"/>
      <c r="T118" s="33"/>
      <c r="U118" s="33"/>
      <c r="V118" s="33"/>
      <c r="W118" s="33"/>
      <c r="X118" s="33"/>
      <c r="Y118" s="34"/>
      <c r="Z118" s="34"/>
      <c r="AA118" s="36"/>
      <c r="AB118" s="53"/>
      <c r="AC118" s="36"/>
      <c r="AD118" s="34"/>
      <c r="AE118" s="34"/>
      <c r="AF118" s="34"/>
      <c r="AG118" s="34"/>
    </row>
    <row r="119" spans="1:33" s="21" customFormat="1" x14ac:dyDescent="0.15">
      <c r="A119" s="26">
        <v>111</v>
      </c>
      <c r="B119" s="33"/>
      <c r="C119" s="36"/>
      <c r="D119" s="49"/>
      <c r="E119" s="50"/>
      <c r="F119" s="51"/>
      <c r="G119" s="36"/>
      <c r="H119" s="36"/>
      <c r="I119" s="37"/>
      <c r="J119" s="33"/>
      <c r="K119" s="33"/>
      <c r="L119" s="33"/>
      <c r="M119" s="33"/>
      <c r="N119" s="33"/>
      <c r="O119" s="35" t="str">
        <f>IFERROR(VLOOKUP(N119,ranges!M$2:O$422,3,0),"")</f>
        <v/>
      </c>
      <c r="P119" s="36"/>
      <c r="Q119" s="33"/>
      <c r="R119" s="34"/>
      <c r="S119" s="33"/>
      <c r="T119" s="33"/>
      <c r="U119" s="33"/>
      <c r="V119" s="33"/>
      <c r="W119" s="33"/>
      <c r="X119" s="33"/>
      <c r="Y119" s="34"/>
      <c r="Z119" s="34"/>
      <c r="AA119" s="36"/>
      <c r="AB119" s="53"/>
      <c r="AC119" s="36"/>
      <c r="AD119" s="34"/>
      <c r="AE119" s="34"/>
      <c r="AF119" s="34"/>
      <c r="AG119" s="34"/>
    </row>
    <row r="120" spans="1:33" s="21" customFormat="1" x14ac:dyDescent="0.15">
      <c r="A120" s="26">
        <v>112</v>
      </c>
      <c r="B120" s="33"/>
      <c r="C120" s="36"/>
      <c r="D120" s="49"/>
      <c r="E120" s="50"/>
      <c r="F120" s="51"/>
      <c r="G120" s="36"/>
      <c r="H120" s="36"/>
      <c r="I120" s="37"/>
      <c r="J120" s="33"/>
      <c r="K120" s="33"/>
      <c r="L120" s="33"/>
      <c r="M120" s="33"/>
      <c r="N120" s="33"/>
      <c r="O120" s="35" t="str">
        <f>IFERROR(VLOOKUP(N120,ranges!M$2:O$422,3,0),"")</f>
        <v/>
      </c>
      <c r="P120" s="36"/>
      <c r="Q120" s="33"/>
      <c r="R120" s="34"/>
      <c r="S120" s="33"/>
      <c r="T120" s="33"/>
      <c r="U120" s="33"/>
      <c r="V120" s="36"/>
      <c r="W120" s="33"/>
      <c r="X120" s="33"/>
      <c r="Y120" s="34"/>
      <c r="Z120" s="34"/>
      <c r="AA120" s="36"/>
      <c r="AB120" s="53"/>
      <c r="AC120" s="36"/>
      <c r="AD120" s="34"/>
      <c r="AE120" s="34"/>
      <c r="AF120" s="34"/>
      <c r="AG120" s="34"/>
    </row>
    <row r="121" spans="1:33" s="21" customFormat="1" x14ac:dyDescent="0.15">
      <c r="A121" s="26">
        <v>113</v>
      </c>
      <c r="B121" s="33"/>
      <c r="C121" s="36"/>
      <c r="D121" s="49"/>
      <c r="E121" s="50"/>
      <c r="F121" s="51"/>
      <c r="G121" s="36"/>
      <c r="H121" s="36"/>
      <c r="I121" s="37"/>
      <c r="J121" s="33"/>
      <c r="K121" s="33"/>
      <c r="L121" s="33"/>
      <c r="M121" s="33"/>
      <c r="N121" s="33"/>
      <c r="O121" s="35" t="str">
        <f>IFERROR(VLOOKUP(N121,ranges!M$2:O$422,3,0),"")</f>
        <v/>
      </c>
      <c r="P121" s="36"/>
      <c r="Q121" s="33"/>
      <c r="R121" s="34"/>
      <c r="S121" s="33"/>
      <c r="T121" s="33"/>
      <c r="U121" s="33"/>
      <c r="V121" s="33"/>
      <c r="W121" s="33"/>
      <c r="X121" s="33"/>
      <c r="Y121" s="34"/>
      <c r="Z121" s="34"/>
      <c r="AA121" s="36"/>
      <c r="AB121" s="53"/>
      <c r="AC121" s="36"/>
      <c r="AD121" s="34"/>
      <c r="AE121" s="34"/>
      <c r="AF121" s="34"/>
      <c r="AG121" s="34"/>
    </row>
    <row r="122" spans="1:33" s="21" customFormat="1" x14ac:dyDescent="0.15">
      <c r="A122" s="26">
        <v>114</v>
      </c>
      <c r="B122" s="33"/>
      <c r="C122" s="36"/>
      <c r="D122" s="49"/>
      <c r="E122" s="50"/>
      <c r="F122" s="51"/>
      <c r="G122" s="36"/>
      <c r="H122" s="36"/>
      <c r="I122" s="37"/>
      <c r="J122" s="33"/>
      <c r="K122" s="33"/>
      <c r="L122" s="33"/>
      <c r="M122" s="33"/>
      <c r="N122" s="33"/>
      <c r="O122" s="35" t="str">
        <f>IFERROR(VLOOKUP(N122,ranges!M$2:O$422,3,0),"")</f>
        <v/>
      </c>
      <c r="P122" s="36"/>
      <c r="Q122" s="33"/>
      <c r="R122" s="34"/>
      <c r="S122" s="33"/>
      <c r="T122" s="33"/>
      <c r="U122" s="33"/>
      <c r="V122" s="33"/>
      <c r="W122" s="33"/>
      <c r="X122" s="33"/>
      <c r="Y122" s="34"/>
      <c r="Z122" s="34"/>
      <c r="AA122" s="36"/>
      <c r="AB122" s="53"/>
      <c r="AC122" s="36"/>
      <c r="AD122" s="34"/>
      <c r="AE122" s="34"/>
      <c r="AF122" s="34"/>
      <c r="AG122" s="34"/>
    </row>
    <row r="123" spans="1:33" s="21" customFormat="1" x14ac:dyDescent="0.15">
      <c r="A123" s="26">
        <v>115</v>
      </c>
      <c r="B123" s="33"/>
      <c r="C123" s="36"/>
      <c r="D123" s="49"/>
      <c r="E123" s="50"/>
      <c r="F123" s="51"/>
      <c r="G123" s="36"/>
      <c r="H123" s="36"/>
      <c r="I123" s="37"/>
      <c r="J123" s="33"/>
      <c r="K123" s="33"/>
      <c r="L123" s="33"/>
      <c r="M123" s="33"/>
      <c r="N123" s="33"/>
      <c r="O123" s="35" t="str">
        <f>IFERROR(VLOOKUP(N123,ranges!M$2:O$422,3,0),"")</f>
        <v/>
      </c>
      <c r="P123" s="36"/>
      <c r="Q123" s="33"/>
      <c r="R123" s="34"/>
      <c r="S123" s="33"/>
      <c r="T123" s="33"/>
      <c r="U123" s="33"/>
      <c r="V123" s="36"/>
      <c r="W123" s="33"/>
      <c r="X123" s="33"/>
      <c r="Y123" s="34"/>
      <c r="Z123" s="34"/>
      <c r="AA123" s="36"/>
      <c r="AB123" s="53"/>
      <c r="AC123" s="36"/>
      <c r="AD123" s="34"/>
      <c r="AE123" s="34"/>
      <c r="AF123" s="34"/>
      <c r="AG123" s="34"/>
    </row>
    <row r="124" spans="1:33" s="21" customFormat="1" x14ac:dyDescent="0.15">
      <c r="A124" s="26">
        <v>116</v>
      </c>
      <c r="B124" s="33"/>
      <c r="C124" s="36"/>
      <c r="D124" s="49"/>
      <c r="E124" s="50"/>
      <c r="F124" s="51"/>
      <c r="G124" s="36"/>
      <c r="H124" s="36"/>
      <c r="I124" s="37"/>
      <c r="J124" s="33"/>
      <c r="K124" s="33"/>
      <c r="L124" s="33"/>
      <c r="M124" s="33"/>
      <c r="N124" s="33"/>
      <c r="O124" s="35" t="str">
        <f>IFERROR(VLOOKUP(N124,ranges!M$2:O$422,3,0),"")</f>
        <v/>
      </c>
      <c r="P124" s="36"/>
      <c r="Q124" s="33"/>
      <c r="R124" s="34"/>
      <c r="S124" s="33"/>
      <c r="T124" s="33"/>
      <c r="U124" s="33"/>
      <c r="V124" s="33"/>
      <c r="W124" s="33"/>
      <c r="X124" s="33"/>
      <c r="Y124" s="34"/>
      <c r="Z124" s="34"/>
      <c r="AA124" s="36"/>
      <c r="AB124" s="53"/>
      <c r="AC124" s="36"/>
      <c r="AD124" s="34"/>
      <c r="AE124" s="34"/>
      <c r="AF124" s="34"/>
      <c r="AG124" s="34"/>
    </row>
    <row r="125" spans="1:33" s="21" customFormat="1" x14ac:dyDescent="0.15">
      <c r="A125" s="26">
        <v>117</v>
      </c>
      <c r="B125" s="33"/>
      <c r="C125" s="36"/>
      <c r="D125" s="49"/>
      <c r="E125" s="50"/>
      <c r="F125" s="51"/>
      <c r="G125" s="36"/>
      <c r="H125" s="36"/>
      <c r="I125" s="37"/>
      <c r="J125" s="33"/>
      <c r="K125" s="33"/>
      <c r="L125" s="33"/>
      <c r="M125" s="33"/>
      <c r="N125" s="33"/>
      <c r="O125" s="35" t="str">
        <f>IFERROR(VLOOKUP(N125,ranges!M$2:O$422,3,0),"")</f>
        <v/>
      </c>
      <c r="P125" s="36"/>
      <c r="Q125" s="33"/>
      <c r="R125" s="34"/>
      <c r="S125" s="33"/>
      <c r="T125" s="33"/>
      <c r="U125" s="33"/>
      <c r="V125" s="33"/>
      <c r="W125" s="33"/>
      <c r="X125" s="33"/>
      <c r="Y125" s="34"/>
      <c r="Z125" s="34"/>
      <c r="AA125" s="36"/>
      <c r="AB125" s="53"/>
      <c r="AC125" s="36"/>
      <c r="AD125" s="34"/>
      <c r="AE125" s="34"/>
      <c r="AF125" s="34"/>
      <c r="AG125" s="34"/>
    </row>
    <row r="126" spans="1:33" s="21" customFormat="1" x14ac:dyDescent="0.15">
      <c r="A126" s="26">
        <v>118</v>
      </c>
      <c r="B126" s="33"/>
      <c r="C126" s="36"/>
      <c r="D126" s="49"/>
      <c r="E126" s="50"/>
      <c r="F126" s="51"/>
      <c r="G126" s="36"/>
      <c r="H126" s="36"/>
      <c r="I126" s="37"/>
      <c r="J126" s="33"/>
      <c r="K126" s="33"/>
      <c r="L126" s="33"/>
      <c r="M126" s="33"/>
      <c r="N126" s="33"/>
      <c r="O126" s="35" t="str">
        <f>IFERROR(VLOOKUP(N126,ranges!M$2:O$422,3,0),"")</f>
        <v/>
      </c>
      <c r="P126" s="36"/>
      <c r="Q126" s="33"/>
      <c r="R126" s="34"/>
      <c r="S126" s="33"/>
      <c r="T126" s="33"/>
      <c r="U126" s="33"/>
      <c r="V126" s="33"/>
      <c r="W126" s="33"/>
      <c r="X126" s="33"/>
      <c r="Y126" s="34"/>
      <c r="Z126" s="34"/>
      <c r="AA126" s="36"/>
      <c r="AB126" s="53"/>
      <c r="AC126" s="36"/>
      <c r="AD126" s="34"/>
      <c r="AE126" s="34"/>
      <c r="AF126" s="34"/>
      <c r="AG126" s="34"/>
    </row>
    <row r="127" spans="1:33" s="21" customFormat="1" x14ac:dyDescent="0.15">
      <c r="A127" s="26">
        <v>119</v>
      </c>
      <c r="B127" s="33"/>
      <c r="C127" s="36"/>
      <c r="D127" s="49"/>
      <c r="E127" s="50"/>
      <c r="F127" s="51"/>
      <c r="G127" s="36"/>
      <c r="H127" s="36"/>
      <c r="I127" s="37"/>
      <c r="J127" s="33"/>
      <c r="K127" s="33"/>
      <c r="L127" s="33"/>
      <c r="M127" s="33"/>
      <c r="N127" s="33"/>
      <c r="O127" s="35" t="str">
        <f>IFERROR(VLOOKUP(N127,ranges!M$2:O$422,3,0),"")</f>
        <v/>
      </c>
      <c r="P127" s="36"/>
      <c r="Q127" s="33"/>
      <c r="R127" s="34"/>
      <c r="S127" s="33"/>
      <c r="T127" s="33"/>
      <c r="U127" s="33"/>
      <c r="V127" s="33"/>
      <c r="W127" s="33"/>
      <c r="X127" s="33"/>
      <c r="Y127" s="34"/>
      <c r="Z127" s="34"/>
      <c r="AA127" s="36"/>
      <c r="AB127" s="53"/>
      <c r="AC127" s="36"/>
      <c r="AD127" s="34"/>
      <c r="AE127" s="34"/>
      <c r="AF127" s="34"/>
      <c r="AG127" s="34"/>
    </row>
    <row r="128" spans="1:33" s="21" customFormat="1" x14ac:dyDescent="0.15">
      <c r="A128" s="26">
        <v>120</v>
      </c>
      <c r="B128" s="33"/>
      <c r="C128" s="36"/>
      <c r="D128" s="49"/>
      <c r="E128" s="50"/>
      <c r="F128" s="51"/>
      <c r="G128" s="36"/>
      <c r="H128" s="36"/>
      <c r="I128" s="37"/>
      <c r="J128" s="33"/>
      <c r="K128" s="33"/>
      <c r="L128" s="33"/>
      <c r="M128" s="33"/>
      <c r="N128" s="33"/>
      <c r="O128" s="35" t="str">
        <f>IFERROR(VLOOKUP(N128,ranges!M$2:O$422,3,0),"")</f>
        <v/>
      </c>
      <c r="P128" s="36"/>
      <c r="Q128" s="33"/>
      <c r="R128" s="34"/>
      <c r="S128" s="33"/>
      <c r="T128" s="33"/>
      <c r="U128" s="33"/>
      <c r="V128" s="33"/>
      <c r="W128" s="33"/>
      <c r="X128" s="33"/>
      <c r="Y128" s="34"/>
      <c r="Z128" s="34"/>
      <c r="AA128" s="36"/>
      <c r="AB128" s="53"/>
      <c r="AC128" s="36"/>
      <c r="AD128" s="34"/>
      <c r="AE128" s="34"/>
      <c r="AF128" s="34"/>
      <c r="AG128" s="34"/>
    </row>
    <row r="129" spans="1:33" s="21" customFormat="1" x14ac:dyDescent="0.15">
      <c r="A129" s="26">
        <v>121</v>
      </c>
      <c r="B129" s="33"/>
      <c r="C129" s="36"/>
      <c r="D129" s="49"/>
      <c r="E129" s="50"/>
      <c r="F129" s="51"/>
      <c r="G129" s="36"/>
      <c r="H129" s="36"/>
      <c r="I129" s="37"/>
      <c r="J129" s="33"/>
      <c r="K129" s="33"/>
      <c r="L129" s="33"/>
      <c r="M129" s="33"/>
      <c r="N129" s="33"/>
      <c r="O129" s="35" t="str">
        <f>IFERROR(VLOOKUP(N129,ranges!M$2:O$422,3,0),"")</f>
        <v/>
      </c>
      <c r="P129" s="36"/>
      <c r="Q129" s="33"/>
      <c r="R129" s="34"/>
      <c r="S129" s="33"/>
      <c r="T129" s="33"/>
      <c r="U129" s="33"/>
      <c r="V129" s="33"/>
      <c r="W129" s="33"/>
      <c r="X129" s="33"/>
      <c r="Y129" s="34"/>
      <c r="Z129" s="34"/>
      <c r="AA129" s="36"/>
      <c r="AB129" s="53"/>
      <c r="AC129" s="36"/>
      <c r="AD129" s="34"/>
      <c r="AE129" s="34"/>
      <c r="AF129" s="34"/>
      <c r="AG129" s="34"/>
    </row>
    <row r="130" spans="1:33" s="21" customFormat="1" x14ac:dyDescent="0.15">
      <c r="A130" s="26">
        <v>122</v>
      </c>
      <c r="B130" s="33"/>
      <c r="C130" s="36"/>
      <c r="D130" s="49"/>
      <c r="E130" s="50"/>
      <c r="F130" s="51"/>
      <c r="G130" s="36"/>
      <c r="H130" s="36"/>
      <c r="I130" s="37"/>
      <c r="J130" s="33"/>
      <c r="K130" s="33"/>
      <c r="L130" s="33"/>
      <c r="M130" s="33"/>
      <c r="N130" s="33"/>
      <c r="O130" s="35" t="str">
        <f>IFERROR(VLOOKUP(N130,ranges!M$2:O$422,3,0),"")</f>
        <v/>
      </c>
      <c r="P130" s="36"/>
      <c r="Q130" s="33"/>
      <c r="R130" s="34"/>
      <c r="S130" s="33"/>
      <c r="T130" s="33"/>
      <c r="U130" s="33"/>
      <c r="V130" s="33"/>
      <c r="W130" s="33"/>
      <c r="X130" s="33"/>
      <c r="Y130" s="34"/>
      <c r="Z130" s="34"/>
      <c r="AA130" s="36"/>
      <c r="AB130" s="53"/>
      <c r="AC130" s="36"/>
      <c r="AD130" s="34"/>
      <c r="AE130" s="34"/>
      <c r="AF130" s="34"/>
      <c r="AG130" s="34"/>
    </row>
    <row r="131" spans="1:33" s="21" customFormat="1" x14ac:dyDescent="0.15">
      <c r="A131" s="26">
        <v>123</v>
      </c>
      <c r="B131" s="33"/>
      <c r="C131" s="36"/>
      <c r="D131" s="49"/>
      <c r="E131" s="50"/>
      <c r="F131" s="51"/>
      <c r="G131" s="36"/>
      <c r="H131" s="36"/>
      <c r="I131" s="37"/>
      <c r="J131" s="33"/>
      <c r="K131" s="33"/>
      <c r="L131" s="33"/>
      <c r="M131" s="33"/>
      <c r="N131" s="33"/>
      <c r="O131" s="35" t="str">
        <f>IFERROR(VLOOKUP(N131,ranges!M$2:O$422,3,0),"")</f>
        <v/>
      </c>
      <c r="P131" s="36"/>
      <c r="Q131" s="33"/>
      <c r="R131" s="34"/>
      <c r="S131" s="33"/>
      <c r="T131" s="33"/>
      <c r="U131" s="33"/>
      <c r="V131" s="33"/>
      <c r="W131" s="33"/>
      <c r="X131" s="33"/>
      <c r="Y131" s="34"/>
      <c r="Z131" s="34"/>
      <c r="AA131" s="36"/>
      <c r="AB131" s="53"/>
      <c r="AC131" s="36"/>
      <c r="AD131" s="34"/>
      <c r="AE131" s="34"/>
      <c r="AF131" s="34"/>
      <c r="AG131" s="34"/>
    </row>
    <row r="132" spans="1:33" s="21" customFormat="1" x14ac:dyDescent="0.15">
      <c r="A132" s="26">
        <v>124</v>
      </c>
      <c r="B132" s="33"/>
      <c r="C132" s="36"/>
      <c r="D132" s="49"/>
      <c r="E132" s="50"/>
      <c r="F132" s="51"/>
      <c r="G132" s="36"/>
      <c r="H132" s="36"/>
      <c r="I132" s="37"/>
      <c r="J132" s="33"/>
      <c r="K132" s="33"/>
      <c r="L132" s="33"/>
      <c r="M132" s="33"/>
      <c r="N132" s="33"/>
      <c r="O132" s="35" t="str">
        <f>IFERROR(VLOOKUP(N132,ranges!M$2:O$422,3,0),"")</f>
        <v/>
      </c>
      <c r="P132" s="36"/>
      <c r="Q132" s="33"/>
      <c r="R132" s="34"/>
      <c r="S132" s="33"/>
      <c r="T132" s="33"/>
      <c r="U132" s="33"/>
      <c r="V132" s="33"/>
      <c r="W132" s="33"/>
      <c r="X132" s="33"/>
      <c r="Y132" s="34"/>
      <c r="Z132" s="34"/>
      <c r="AA132" s="36"/>
      <c r="AB132" s="53"/>
      <c r="AC132" s="36"/>
      <c r="AD132" s="34"/>
      <c r="AE132" s="34"/>
      <c r="AF132" s="34"/>
      <c r="AG132" s="34"/>
    </row>
    <row r="133" spans="1:33" s="21" customFormat="1" x14ac:dyDescent="0.15">
      <c r="A133" s="26">
        <v>125</v>
      </c>
      <c r="B133" s="33"/>
      <c r="C133" s="36"/>
      <c r="D133" s="49"/>
      <c r="E133" s="50"/>
      <c r="F133" s="51"/>
      <c r="G133" s="36"/>
      <c r="H133" s="36"/>
      <c r="I133" s="37"/>
      <c r="J133" s="33"/>
      <c r="K133" s="33"/>
      <c r="L133" s="33"/>
      <c r="M133" s="33"/>
      <c r="N133" s="33"/>
      <c r="O133" s="35" t="str">
        <f>IFERROR(VLOOKUP(N133,ranges!M$2:O$422,3,0),"")</f>
        <v/>
      </c>
      <c r="P133" s="36"/>
      <c r="Q133" s="33"/>
      <c r="R133" s="34"/>
      <c r="S133" s="33"/>
      <c r="T133" s="33"/>
      <c r="U133" s="33"/>
      <c r="V133" s="33"/>
      <c r="W133" s="33"/>
      <c r="X133" s="33"/>
      <c r="Y133" s="34"/>
      <c r="Z133" s="34"/>
      <c r="AA133" s="36"/>
      <c r="AB133" s="53"/>
      <c r="AC133" s="36"/>
      <c r="AD133" s="34"/>
      <c r="AE133" s="34"/>
      <c r="AF133" s="34"/>
      <c r="AG133" s="34"/>
    </row>
    <row r="134" spans="1:33" s="21" customFormat="1" x14ac:dyDescent="0.15">
      <c r="A134" s="26">
        <v>126</v>
      </c>
      <c r="B134" s="33"/>
      <c r="C134" s="36"/>
      <c r="D134" s="49"/>
      <c r="E134" s="50"/>
      <c r="F134" s="51"/>
      <c r="G134" s="36"/>
      <c r="H134" s="36"/>
      <c r="I134" s="37"/>
      <c r="J134" s="33"/>
      <c r="K134" s="33"/>
      <c r="L134" s="33"/>
      <c r="M134" s="33"/>
      <c r="N134" s="33"/>
      <c r="O134" s="35" t="str">
        <f>IFERROR(VLOOKUP(N134,ranges!M$2:O$422,3,0),"")</f>
        <v/>
      </c>
      <c r="P134" s="36"/>
      <c r="Q134" s="33"/>
      <c r="R134" s="34"/>
      <c r="S134" s="33"/>
      <c r="T134" s="33"/>
      <c r="U134" s="33"/>
      <c r="V134" s="33"/>
      <c r="W134" s="33"/>
      <c r="X134" s="33"/>
      <c r="Y134" s="34"/>
      <c r="Z134" s="34"/>
      <c r="AA134" s="36"/>
      <c r="AB134" s="53"/>
      <c r="AC134" s="36"/>
      <c r="AD134" s="34"/>
      <c r="AE134" s="34"/>
      <c r="AF134" s="34"/>
      <c r="AG134" s="34"/>
    </row>
    <row r="135" spans="1:33" s="21" customFormat="1" x14ac:dyDescent="0.15">
      <c r="A135" s="26">
        <v>127</v>
      </c>
      <c r="B135" s="33"/>
      <c r="C135" s="36"/>
      <c r="D135" s="49"/>
      <c r="E135" s="50"/>
      <c r="F135" s="51"/>
      <c r="G135" s="36"/>
      <c r="H135" s="36"/>
      <c r="I135" s="37"/>
      <c r="J135" s="33"/>
      <c r="K135" s="33"/>
      <c r="L135" s="33"/>
      <c r="M135" s="33"/>
      <c r="N135" s="33"/>
      <c r="O135" s="35" t="str">
        <f>IFERROR(VLOOKUP(N135,ranges!M$2:O$422,3,0),"")</f>
        <v/>
      </c>
      <c r="P135" s="36"/>
      <c r="Q135" s="33"/>
      <c r="R135" s="34"/>
      <c r="S135" s="33"/>
      <c r="T135" s="33"/>
      <c r="U135" s="33"/>
      <c r="V135" s="33"/>
      <c r="W135" s="33"/>
      <c r="X135" s="33"/>
      <c r="Y135" s="34"/>
      <c r="Z135" s="34"/>
      <c r="AA135" s="36"/>
      <c r="AB135" s="53"/>
      <c r="AC135" s="36"/>
      <c r="AD135" s="34"/>
      <c r="AE135" s="34"/>
      <c r="AF135" s="34"/>
      <c r="AG135" s="34"/>
    </row>
    <row r="136" spans="1:33" s="21" customFormat="1" x14ac:dyDescent="0.15">
      <c r="A136" s="26">
        <v>128</v>
      </c>
      <c r="B136" s="33"/>
      <c r="C136" s="36"/>
      <c r="D136" s="49"/>
      <c r="E136" s="50"/>
      <c r="F136" s="51"/>
      <c r="G136" s="36"/>
      <c r="H136" s="36"/>
      <c r="I136" s="37"/>
      <c r="J136" s="33"/>
      <c r="K136" s="33"/>
      <c r="L136" s="33"/>
      <c r="M136" s="33"/>
      <c r="N136" s="33"/>
      <c r="O136" s="35" t="str">
        <f>IFERROR(VLOOKUP(N136,ranges!M$2:O$422,3,0),"")</f>
        <v/>
      </c>
      <c r="P136" s="36"/>
      <c r="Q136" s="33"/>
      <c r="R136" s="34"/>
      <c r="S136" s="33"/>
      <c r="T136" s="33"/>
      <c r="U136" s="33"/>
      <c r="V136" s="33"/>
      <c r="W136" s="33"/>
      <c r="X136" s="33"/>
      <c r="Y136" s="34"/>
      <c r="Z136" s="34"/>
      <c r="AA136" s="36"/>
      <c r="AB136" s="53"/>
      <c r="AC136" s="36"/>
      <c r="AD136" s="34"/>
      <c r="AE136" s="34"/>
      <c r="AF136" s="34"/>
      <c r="AG136" s="34"/>
    </row>
    <row r="137" spans="1:33" s="21" customFormat="1" x14ac:dyDescent="0.15">
      <c r="A137" s="26">
        <v>129</v>
      </c>
      <c r="B137" s="33"/>
      <c r="C137" s="36"/>
      <c r="D137" s="49"/>
      <c r="E137" s="50"/>
      <c r="F137" s="51"/>
      <c r="G137" s="36"/>
      <c r="H137" s="36"/>
      <c r="I137" s="37"/>
      <c r="J137" s="33"/>
      <c r="K137" s="33"/>
      <c r="L137" s="33"/>
      <c r="M137" s="33"/>
      <c r="N137" s="33"/>
      <c r="O137" s="35" t="str">
        <f>IFERROR(VLOOKUP(N137,ranges!M$2:O$422,3,0),"")</f>
        <v/>
      </c>
      <c r="P137" s="36"/>
      <c r="Q137" s="33"/>
      <c r="R137" s="34"/>
      <c r="S137" s="33"/>
      <c r="T137" s="33"/>
      <c r="U137" s="33"/>
      <c r="V137" s="33"/>
      <c r="W137" s="33"/>
      <c r="X137" s="33"/>
      <c r="Y137" s="34"/>
      <c r="Z137" s="34"/>
      <c r="AA137" s="36"/>
      <c r="AB137" s="53"/>
      <c r="AC137" s="36"/>
      <c r="AD137" s="34"/>
      <c r="AE137" s="34"/>
      <c r="AF137" s="34"/>
      <c r="AG137" s="34"/>
    </row>
    <row r="138" spans="1:33" s="21" customFormat="1" x14ac:dyDescent="0.15">
      <c r="A138" s="26">
        <v>130</v>
      </c>
      <c r="B138" s="33"/>
      <c r="C138" s="36"/>
      <c r="D138" s="49"/>
      <c r="E138" s="50"/>
      <c r="F138" s="51"/>
      <c r="G138" s="36"/>
      <c r="H138" s="36"/>
      <c r="I138" s="37"/>
      <c r="J138" s="33"/>
      <c r="K138" s="33"/>
      <c r="L138" s="33"/>
      <c r="M138" s="33"/>
      <c r="N138" s="33"/>
      <c r="O138" s="35" t="str">
        <f>IFERROR(VLOOKUP(N138,ranges!M$2:O$422,3,0),"")</f>
        <v/>
      </c>
      <c r="P138" s="36"/>
      <c r="Q138" s="33"/>
      <c r="R138" s="34"/>
      <c r="S138" s="33"/>
      <c r="T138" s="33"/>
      <c r="U138" s="33"/>
      <c r="V138" s="33"/>
      <c r="W138" s="33"/>
      <c r="X138" s="33"/>
      <c r="Y138" s="34"/>
      <c r="Z138" s="34"/>
      <c r="AA138" s="36"/>
      <c r="AB138" s="53"/>
      <c r="AC138" s="36"/>
      <c r="AD138" s="34"/>
      <c r="AE138" s="34"/>
      <c r="AF138" s="34"/>
      <c r="AG138" s="34"/>
    </row>
    <row r="139" spans="1:33" s="21" customFormat="1" x14ac:dyDescent="0.15">
      <c r="A139" s="26">
        <v>131</v>
      </c>
      <c r="B139" s="33"/>
      <c r="C139" s="36"/>
      <c r="D139" s="49"/>
      <c r="E139" s="50"/>
      <c r="F139" s="51"/>
      <c r="G139" s="36"/>
      <c r="H139" s="36"/>
      <c r="I139" s="37"/>
      <c r="J139" s="33"/>
      <c r="K139" s="33"/>
      <c r="L139" s="33"/>
      <c r="M139" s="33"/>
      <c r="N139" s="33"/>
      <c r="O139" s="35" t="str">
        <f>IFERROR(VLOOKUP(N139,ranges!M$2:O$422,3,0),"")</f>
        <v/>
      </c>
      <c r="P139" s="36"/>
      <c r="Q139" s="33"/>
      <c r="R139" s="34"/>
      <c r="S139" s="33"/>
      <c r="T139" s="33"/>
      <c r="U139" s="33"/>
      <c r="V139" s="33"/>
      <c r="W139" s="33"/>
      <c r="X139" s="33"/>
      <c r="Y139" s="34"/>
      <c r="Z139" s="34"/>
      <c r="AA139" s="36"/>
      <c r="AB139" s="53"/>
      <c r="AC139" s="36"/>
      <c r="AD139" s="34"/>
      <c r="AE139" s="34"/>
      <c r="AF139" s="34"/>
      <c r="AG139" s="34"/>
    </row>
    <row r="140" spans="1:33" s="21" customFormat="1" x14ac:dyDescent="0.15">
      <c r="A140" s="26">
        <v>132</v>
      </c>
      <c r="B140" s="33"/>
      <c r="C140" s="36"/>
      <c r="D140" s="49"/>
      <c r="E140" s="50"/>
      <c r="F140" s="51"/>
      <c r="G140" s="36"/>
      <c r="H140" s="36"/>
      <c r="I140" s="37"/>
      <c r="J140" s="33"/>
      <c r="K140" s="33"/>
      <c r="L140" s="33"/>
      <c r="M140" s="33"/>
      <c r="N140" s="33"/>
      <c r="O140" s="35" t="str">
        <f>IFERROR(VLOOKUP(N140,ranges!M$2:O$422,3,0),"")</f>
        <v/>
      </c>
      <c r="P140" s="36"/>
      <c r="Q140" s="33"/>
      <c r="R140" s="34"/>
      <c r="S140" s="33"/>
      <c r="T140" s="33"/>
      <c r="U140" s="33"/>
      <c r="V140" s="33"/>
      <c r="W140" s="33"/>
      <c r="X140" s="33"/>
      <c r="Y140" s="34"/>
      <c r="Z140" s="34"/>
      <c r="AA140" s="36"/>
      <c r="AB140" s="53"/>
      <c r="AC140" s="36"/>
      <c r="AD140" s="34"/>
      <c r="AE140" s="34"/>
      <c r="AF140" s="34"/>
      <c r="AG140" s="34"/>
    </row>
    <row r="141" spans="1:33" s="21" customFormat="1" x14ac:dyDescent="0.15">
      <c r="A141" s="26">
        <v>133</v>
      </c>
      <c r="B141" s="33"/>
      <c r="C141" s="36"/>
      <c r="D141" s="49"/>
      <c r="E141" s="50"/>
      <c r="F141" s="51"/>
      <c r="G141" s="36"/>
      <c r="H141" s="36"/>
      <c r="I141" s="37"/>
      <c r="J141" s="33"/>
      <c r="K141" s="33"/>
      <c r="L141" s="33"/>
      <c r="M141" s="33"/>
      <c r="N141" s="33"/>
      <c r="O141" s="35" t="str">
        <f>IFERROR(VLOOKUP(N141,ranges!M$2:O$422,3,0),"")</f>
        <v/>
      </c>
      <c r="P141" s="36"/>
      <c r="Q141" s="33"/>
      <c r="R141" s="34"/>
      <c r="S141" s="33"/>
      <c r="T141" s="33"/>
      <c r="U141" s="33"/>
      <c r="V141" s="33"/>
      <c r="W141" s="33"/>
      <c r="X141" s="33"/>
      <c r="Y141" s="34"/>
      <c r="Z141" s="34"/>
      <c r="AA141" s="36"/>
      <c r="AB141" s="53"/>
      <c r="AC141" s="36"/>
      <c r="AD141" s="34"/>
      <c r="AE141" s="34"/>
      <c r="AF141" s="34"/>
      <c r="AG141" s="34"/>
    </row>
    <row r="142" spans="1:33" s="21" customFormat="1" x14ac:dyDescent="0.15">
      <c r="A142" s="26">
        <v>134</v>
      </c>
      <c r="B142" s="33"/>
      <c r="C142" s="36"/>
      <c r="D142" s="49"/>
      <c r="E142" s="50"/>
      <c r="F142" s="51"/>
      <c r="G142" s="36"/>
      <c r="H142" s="36"/>
      <c r="I142" s="37"/>
      <c r="J142" s="33"/>
      <c r="K142" s="33"/>
      <c r="L142" s="33"/>
      <c r="M142" s="33"/>
      <c r="N142" s="33"/>
      <c r="O142" s="35" t="str">
        <f>IFERROR(VLOOKUP(N142,ranges!M$2:O$422,3,0),"")</f>
        <v/>
      </c>
      <c r="P142" s="36"/>
      <c r="Q142" s="33"/>
      <c r="R142" s="34"/>
      <c r="S142" s="33"/>
      <c r="T142" s="33"/>
      <c r="U142" s="33"/>
      <c r="V142" s="33"/>
      <c r="W142" s="33"/>
      <c r="X142" s="33"/>
      <c r="Y142" s="34"/>
      <c r="Z142" s="34"/>
      <c r="AA142" s="36"/>
      <c r="AB142" s="53"/>
      <c r="AC142" s="36"/>
      <c r="AD142" s="34"/>
      <c r="AE142" s="34"/>
      <c r="AF142" s="34"/>
      <c r="AG142" s="34"/>
    </row>
    <row r="143" spans="1:33" s="21" customFormat="1" x14ac:dyDescent="0.15">
      <c r="A143" s="26">
        <v>135</v>
      </c>
      <c r="B143" s="33"/>
      <c r="C143" s="36"/>
      <c r="D143" s="49"/>
      <c r="E143" s="50"/>
      <c r="F143" s="51"/>
      <c r="G143" s="36"/>
      <c r="H143" s="36"/>
      <c r="I143" s="37"/>
      <c r="J143" s="33"/>
      <c r="K143" s="33"/>
      <c r="L143" s="33"/>
      <c r="M143" s="33"/>
      <c r="N143" s="33"/>
      <c r="O143" s="35" t="str">
        <f>IFERROR(VLOOKUP(N143,ranges!M$2:O$422,3,0),"")</f>
        <v/>
      </c>
      <c r="P143" s="36"/>
      <c r="Q143" s="33"/>
      <c r="R143" s="34"/>
      <c r="S143" s="33"/>
      <c r="T143" s="33"/>
      <c r="U143" s="33"/>
      <c r="V143" s="33"/>
      <c r="W143" s="33"/>
      <c r="X143" s="33"/>
      <c r="Y143" s="34"/>
      <c r="Z143" s="34"/>
      <c r="AA143" s="36"/>
      <c r="AB143" s="53"/>
      <c r="AC143" s="36"/>
      <c r="AD143" s="34"/>
      <c r="AE143" s="34"/>
      <c r="AF143" s="34"/>
      <c r="AG143" s="34"/>
    </row>
    <row r="144" spans="1:33" s="21" customFormat="1" x14ac:dyDescent="0.15">
      <c r="A144" s="26">
        <v>136</v>
      </c>
      <c r="B144" s="33"/>
      <c r="C144" s="36"/>
      <c r="D144" s="49"/>
      <c r="E144" s="50"/>
      <c r="F144" s="51"/>
      <c r="G144" s="36"/>
      <c r="H144" s="36"/>
      <c r="I144" s="37"/>
      <c r="J144" s="33"/>
      <c r="K144" s="33"/>
      <c r="L144" s="33"/>
      <c r="M144" s="33"/>
      <c r="N144" s="33"/>
      <c r="O144" s="35" t="str">
        <f>IFERROR(VLOOKUP(N144,ranges!M$2:O$422,3,0),"")</f>
        <v/>
      </c>
      <c r="P144" s="36"/>
      <c r="Q144" s="33"/>
      <c r="R144" s="34"/>
      <c r="S144" s="33"/>
      <c r="T144" s="33"/>
      <c r="U144" s="33"/>
      <c r="V144" s="33"/>
      <c r="W144" s="33"/>
      <c r="X144" s="33"/>
      <c r="Y144" s="34"/>
      <c r="Z144" s="34"/>
      <c r="AA144" s="36"/>
      <c r="AB144" s="53"/>
      <c r="AC144" s="36"/>
      <c r="AD144" s="34"/>
      <c r="AE144" s="34"/>
      <c r="AF144" s="34"/>
      <c r="AG144" s="34"/>
    </row>
    <row r="145" spans="1:33" s="21" customFormat="1" x14ac:dyDescent="0.15">
      <c r="A145" s="26">
        <v>137</v>
      </c>
      <c r="B145" s="33"/>
      <c r="C145" s="36"/>
      <c r="D145" s="49"/>
      <c r="E145" s="50"/>
      <c r="F145" s="51"/>
      <c r="G145" s="36"/>
      <c r="H145" s="36"/>
      <c r="I145" s="37"/>
      <c r="J145" s="33"/>
      <c r="K145" s="33"/>
      <c r="L145" s="33"/>
      <c r="M145" s="33"/>
      <c r="N145" s="33"/>
      <c r="O145" s="35" t="str">
        <f>IFERROR(VLOOKUP(N145,ranges!M$2:O$422,3,0),"")</f>
        <v/>
      </c>
      <c r="P145" s="36"/>
      <c r="Q145" s="33"/>
      <c r="R145" s="34"/>
      <c r="S145" s="33"/>
      <c r="T145" s="33"/>
      <c r="U145" s="33"/>
      <c r="V145" s="33"/>
      <c r="W145" s="33"/>
      <c r="X145" s="33"/>
      <c r="Y145" s="34"/>
      <c r="Z145" s="34"/>
      <c r="AA145" s="36"/>
      <c r="AB145" s="53"/>
      <c r="AC145" s="36"/>
      <c r="AD145" s="34"/>
      <c r="AE145" s="34"/>
      <c r="AF145" s="34"/>
      <c r="AG145" s="34"/>
    </row>
    <row r="146" spans="1:33" s="21" customFormat="1" x14ac:dyDescent="0.15">
      <c r="A146" s="26">
        <v>138</v>
      </c>
      <c r="B146" s="33"/>
      <c r="C146" s="36"/>
      <c r="D146" s="49"/>
      <c r="E146" s="50"/>
      <c r="F146" s="51"/>
      <c r="G146" s="36"/>
      <c r="H146" s="36"/>
      <c r="I146" s="37"/>
      <c r="J146" s="33"/>
      <c r="K146" s="33"/>
      <c r="L146" s="33"/>
      <c r="M146" s="33"/>
      <c r="N146" s="33"/>
      <c r="O146" s="35" t="str">
        <f>IFERROR(VLOOKUP(N146,ranges!M$2:O$422,3,0),"")</f>
        <v/>
      </c>
      <c r="P146" s="36"/>
      <c r="Q146" s="33"/>
      <c r="R146" s="34"/>
      <c r="S146" s="33"/>
      <c r="T146" s="33"/>
      <c r="U146" s="33"/>
      <c r="V146" s="33"/>
      <c r="W146" s="33"/>
      <c r="X146" s="33"/>
      <c r="Y146" s="34"/>
      <c r="Z146" s="34"/>
      <c r="AA146" s="36"/>
      <c r="AB146" s="53"/>
      <c r="AC146" s="36"/>
      <c r="AD146" s="34"/>
      <c r="AE146" s="34"/>
      <c r="AF146" s="34"/>
      <c r="AG146" s="34"/>
    </row>
    <row r="147" spans="1:33" s="21" customFormat="1" x14ac:dyDescent="0.15">
      <c r="A147" s="26">
        <v>139</v>
      </c>
      <c r="B147" s="33"/>
      <c r="C147" s="36"/>
      <c r="D147" s="49"/>
      <c r="E147" s="50"/>
      <c r="F147" s="51"/>
      <c r="G147" s="36"/>
      <c r="H147" s="36"/>
      <c r="I147" s="37"/>
      <c r="J147" s="33"/>
      <c r="K147" s="33"/>
      <c r="L147" s="33"/>
      <c r="M147" s="33"/>
      <c r="N147" s="33"/>
      <c r="O147" s="35" t="str">
        <f>IFERROR(VLOOKUP(N147,ranges!M$2:O$422,3,0),"")</f>
        <v/>
      </c>
      <c r="P147" s="36"/>
      <c r="Q147" s="33"/>
      <c r="R147" s="34"/>
      <c r="S147" s="33"/>
      <c r="T147" s="33"/>
      <c r="U147" s="33"/>
      <c r="V147" s="33"/>
      <c r="W147" s="33"/>
      <c r="X147" s="33"/>
      <c r="Y147" s="34"/>
      <c r="Z147" s="34"/>
      <c r="AA147" s="36"/>
      <c r="AB147" s="53"/>
      <c r="AC147" s="36"/>
      <c r="AD147" s="34"/>
      <c r="AE147" s="34"/>
      <c r="AF147" s="34"/>
      <c r="AG147" s="34"/>
    </row>
    <row r="148" spans="1:33" s="21" customFormat="1" x14ac:dyDescent="0.15">
      <c r="A148" s="26">
        <v>140</v>
      </c>
      <c r="B148" s="33"/>
      <c r="C148" s="36"/>
      <c r="D148" s="49"/>
      <c r="E148" s="50"/>
      <c r="F148" s="51"/>
      <c r="G148" s="36"/>
      <c r="H148" s="36"/>
      <c r="I148" s="37"/>
      <c r="J148" s="33"/>
      <c r="K148" s="33"/>
      <c r="L148" s="33"/>
      <c r="M148" s="33"/>
      <c r="N148" s="33"/>
      <c r="O148" s="35" t="str">
        <f>IFERROR(VLOOKUP(N148,ranges!M$2:O$422,3,0),"")</f>
        <v/>
      </c>
      <c r="P148" s="36"/>
      <c r="Q148" s="33"/>
      <c r="R148" s="34"/>
      <c r="S148" s="33"/>
      <c r="T148" s="33"/>
      <c r="U148" s="33"/>
      <c r="V148" s="33"/>
      <c r="W148" s="33"/>
      <c r="X148" s="33"/>
      <c r="Y148" s="34"/>
      <c r="Z148" s="34"/>
      <c r="AA148" s="36"/>
      <c r="AB148" s="53"/>
      <c r="AC148" s="36"/>
      <c r="AD148" s="34"/>
      <c r="AE148" s="34"/>
      <c r="AF148" s="34"/>
      <c r="AG148" s="34"/>
    </row>
    <row r="149" spans="1:33" s="21" customFormat="1" x14ac:dyDescent="0.15">
      <c r="A149" s="26">
        <v>141</v>
      </c>
      <c r="B149" s="33"/>
      <c r="C149" s="36"/>
      <c r="D149" s="49"/>
      <c r="E149" s="50"/>
      <c r="F149" s="51"/>
      <c r="G149" s="36"/>
      <c r="H149" s="36"/>
      <c r="I149" s="37"/>
      <c r="J149" s="33"/>
      <c r="K149" s="33"/>
      <c r="L149" s="33"/>
      <c r="M149" s="33"/>
      <c r="N149" s="33"/>
      <c r="O149" s="35" t="str">
        <f>IFERROR(VLOOKUP(N149,ranges!M$2:O$422,3,0),"")</f>
        <v/>
      </c>
      <c r="P149" s="36"/>
      <c r="Q149" s="33"/>
      <c r="R149" s="34"/>
      <c r="S149" s="33"/>
      <c r="T149" s="33"/>
      <c r="U149" s="33"/>
      <c r="V149" s="33"/>
      <c r="W149" s="33"/>
      <c r="X149" s="33"/>
      <c r="Y149" s="34"/>
      <c r="Z149" s="34"/>
      <c r="AA149" s="36"/>
      <c r="AB149" s="53"/>
      <c r="AC149" s="36"/>
      <c r="AD149" s="34"/>
      <c r="AE149" s="34"/>
      <c r="AF149" s="34"/>
      <c r="AG149" s="34"/>
    </row>
    <row r="150" spans="1:33" s="21" customFormat="1" x14ac:dyDescent="0.15">
      <c r="A150" s="26">
        <v>142</v>
      </c>
      <c r="B150" s="33"/>
      <c r="C150" s="36"/>
      <c r="D150" s="49"/>
      <c r="E150" s="50"/>
      <c r="F150" s="51"/>
      <c r="G150" s="36"/>
      <c r="H150" s="36"/>
      <c r="I150" s="37"/>
      <c r="J150" s="33"/>
      <c r="K150" s="33"/>
      <c r="L150" s="33"/>
      <c r="M150" s="33"/>
      <c r="N150" s="33"/>
      <c r="O150" s="35" t="str">
        <f>IFERROR(VLOOKUP(N150,ranges!M$2:O$422,3,0),"")</f>
        <v/>
      </c>
      <c r="P150" s="36"/>
      <c r="Q150" s="33"/>
      <c r="R150" s="34"/>
      <c r="S150" s="33"/>
      <c r="T150" s="33"/>
      <c r="U150" s="33"/>
      <c r="V150" s="33"/>
      <c r="W150" s="33"/>
      <c r="X150" s="33"/>
      <c r="Y150" s="34"/>
      <c r="Z150" s="34"/>
      <c r="AA150" s="36"/>
      <c r="AB150" s="53"/>
      <c r="AC150" s="36"/>
      <c r="AD150" s="34"/>
      <c r="AE150" s="34"/>
      <c r="AF150" s="34"/>
      <c r="AG150" s="34"/>
    </row>
    <row r="151" spans="1:33" s="21" customFormat="1" x14ac:dyDescent="0.15">
      <c r="A151" s="26">
        <v>143</v>
      </c>
      <c r="B151" s="33"/>
      <c r="C151" s="36"/>
      <c r="D151" s="49"/>
      <c r="E151" s="50"/>
      <c r="F151" s="51"/>
      <c r="G151" s="36"/>
      <c r="H151" s="36"/>
      <c r="I151" s="37"/>
      <c r="J151" s="33"/>
      <c r="K151" s="33"/>
      <c r="L151" s="33"/>
      <c r="M151" s="33"/>
      <c r="N151" s="33"/>
      <c r="O151" s="35" t="str">
        <f>IFERROR(VLOOKUP(N151,ranges!M$2:O$422,3,0),"")</f>
        <v/>
      </c>
      <c r="P151" s="36"/>
      <c r="Q151" s="33"/>
      <c r="R151" s="34"/>
      <c r="S151" s="33"/>
      <c r="T151" s="33"/>
      <c r="U151" s="33"/>
      <c r="V151" s="33"/>
      <c r="W151" s="33"/>
      <c r="X151" s="33"/>
      <c r="Y151" s="34"/>
      <c r="Z151" s="34"/>
      <c r="AA151" s="36"/>
      <c r="AB151" s="53"/>
      <c r="AC151" s="36"/>
      <c r="AD151" s="34"/>
      <c r="AE151" s="34"/>
      <c r="AF151" s="34"/>
      <c r="AG151" s="34"/>
    </row>
    <row r="152" spans="1:33" s="21" customFormat="1" x14ac:dyDescent="0.15">
      <c r="A152" s="26">
        <v>144</v>
      </c>
      <c r="B152" s="33"/>
      <c r="C152" s="36"/>
      <c r="D152" s="49"/>
      <c r="E152" s="50"/>
      <c r="F152" s="51"/>
      <c r="G152" s="36"/>
      <c r="H152" s="36"/>
      <c r="I152" s="37"/>
      <c r="J152" s="33"/>
      <c r="K152" s="33"/>
      <c r="L152" s="33"/>
      <c r="M152" s="33"/>
      <c r="N152" s="33"/>
      <c r="O152" s="35" t="str">
        <f>IFERROR(VLOOKUP(N152,ranges!M$2:O$422,3,0),"")</f>
        <v/>
      </c>
      <c r="P152" s="36"/>
      <c r="Q152" s="33"/>
      <c r="R152" s="34"/>
      <c r="S152" s="33"/>
      <c r="T152" s="33"/>
      <c r="U152" s="33"/>
      <c r="V152" s="33"/>
      <c r="W152" s="33"/>
      <c r="X152" s="33"/>
      <c r="Y152" s="34"/>
      <c r="Z152" s="34"/>
      <c r="AA152" s="36"/>
      <c r="AB152" s="53"/>
      <c r="AC152" s="36"/>
      <c r="AD152" s="34"/>
      <c r="AE152" s="34"/>
      <c r="AF152" s="34"/>
      <c r="AG152" s="34"/>
    </row>
    <row r="153" spans="1:33" s="21" customFormat="1" x14ac:dyDescent="0.15">
      <c r="A153" s="26">
        <v>145</v>
      </c>
      <c r="B153" s="33"/>
      <c r="C153" s="36"/>
      <c r="D153" s="49"/>
      <c r="E153" s="50"/>
      <c r="F153" s="51"/>
      <c r="G153" s="36"/>
      <c r="H153" s="36"/>
      <c r="I153" s="37"/>
      <c r="J153" s="33"/>
      <c r="K153" s="33"/>
      <c r="L153" s="33"/>
      <c r="M153" s="33"/>
      <c r="N153" s="33"/>
      <c r="O153" s="35" t="str">
        <f>IFERROR(VLOOKUP(N153,ranges!M$2:O$422,3,0),"")</f>
        <v/>
      </c>
      <c r="P153" s="36"/>
      <c r="Q153" s="33"/>
      <c r="R153" s="34"/>
      <c r="S153" s="33"/>
      <c r="T153" s="33"/>
      <c r="U153" s="33"/>
      <c r="V153" s="33"/>
      <c r="W153" s="33"/>
      <c r="X153" s="33"/>
      <c r="Y153" s="34"/>
      <c r="Z153" s="34"/>
      <c r="AA153" s="36"/>
      <c r="AB153" s="53"/>
      <c r="AC153" s="36"/>
      <c r="AD153" s="34"/>
      <c r="AE153" s="34"/>
      <c r="AF153" s="34"/>
      <c r="AG153" s="34"/>
    </row>
    <row r="154" spans="1:33" s="21" customFormat="1" x14ac:dyDescent="0.15">
      <c r="A154" s="26">
        <v>146</v>
      </c>
      <c r="B154" s="33"/>
      <c r="C154" s="36"/>
      <c r="D154" s="49"/>
      <c r="E154" s="50"/>
      <c r="F154" s="51"/>
      <c r="G154" s="36"/>
      <c r="H154" s="36"/>
      <c r="I154" s="37"/>
      <c r="J154" s="33"/>
      <c r="K154" s="33"/>
      <c r="L154" s="33"/>
      <c r="M154" s="33"/>
      <c r="N154" s="33"/>
      <c r="O154" s="35" t="str">
        <f>IFERROR(VLOOKUP(N154,ranges!M$2:O$422,3,0),"")</f>
        <v/>
      </c>
      <c r="P154" s="36"/>
      <c r="Q154" s="33"/>
      <c r="R154" s="34"/>
      <c r="S154" s="33"/>
      <c r="T154" s="33"/>
      <c r="U154" s="33"/>
      <c r="V154" s="33"/>
      <c r="W154" s="33"/>
      <c r="X154" s="33"/>
      <c r="Y154" s="34"/>
      <c r="Z154" s="34"/>
      <c r="AA154" s="36"/>
      <c r="AB154" s="53"/>
      <c r="AC154" s="36"/>
      <c r="AD154" s="34"/>
      <c r="AE154" s="34"/>
      <c r="AF154" s="34"/>
      <c r="AG154" s="34"/>
    </row>
    <row r="155" spans="1:33" s="21" customFormat="1" x14ac:dyDescent="0.15">
      <c r="A155" s="26">
        <v>147</v>
      </c>
      <c r="B155" s="33"/>
      <c r="C155" s="36"/>
      <c r="D155" s="49"/>
      <c r="E155" s="50"/>
      <c r="F155" s="51"/>
      <c r="G155" s="36"/>
      <c r="H155" s="36"/>
      <c r="I155" s="37"/>
      <c r="J155" s="33"/>
      <c r="K155" s="33"/>
      <c r="L155" s="33"/>
      <c r="M155" s="33"/>
      <c r="N155" s="33"/>
      <c r="O155" s="35" t="str">
        <f>IFERROR(VLOOKUP(N155,ranges!M$2:O$422,3,0),"")</f>
        <v/>
      </c>
      <c r="P155" s="36"/>
      <c r="Q155" s="33"/>
      <c r="R155" s="34"/>
      <c r="S155" s="33"/>
      <c r="T155" s="33"/>
      <c r="U155" s="33"/>
      <c r="V155" s="33"/>
      <c r="W155" s="33"/>
      <c r="X155" s="33"/>
      <c r="Y155" s="34"/>
      <c r="Z155" s="34"/>
      <c r="AA155" s="36"/>
      <c r="AB155" s="53"/>
      <c r="AC155" s="36"/>
      <c r="AD155" s="34"/>
      <c r="AE155" s="34"/>
      <c r="AF155" s="34"/>
      <c r="AG155" s="34"/>
    </row>
    <row r="156" spans="1:33" s="21" customFormat="1" x14ac:dyDescent="0.15">
      <c r="A156" s="26">
        <v>148</v>
      </c>
      <c r="B156" s="33"/>
      <c r="C156" s="36"/>
      <c r="D156" s="49"/>
      <c r="E156" s="50"/>
      <c r="F156" s="51"/>
      <c r="G156" s="36"/>
      <c r="H156" s="36"/>
      <c r="I156" s="37"/>
      <c r="J156" s="33"/>
      <c r="K156" s="33"/>
      <c r="L156" s="33"/>
      <c r="M156" s="33"/>
      <c r="N156" s="33"/>
      <c r="O156" s="35" t="str">
        <f>IFERROR(VLOOKUP(N156,ranges!M$2:O$422,3,0),"")</f>
        <v/>
      </c>
      <c r="P156" s="36"/>
      <c r="Q156" s="33"/>
      <c r="R156" s="34"/>
      <c r="S156" s="33"/>
      <c r="T156" s="33"/>
      <c r="U156" s="33"/>
      <c r="V156" s="33"/>
      <c r="W156" s="33"/>
      <c r="X156" s="33"/>
      <c r="Y156" s="34"/>
      <c r="Z156" s="34"/>
      <c r="AA156" s="36"/>
      <c r="AB156" s="53"/>
      <c r="AC156" s="36"/>
      <c r="AD156" s="34"/>
      <c r="AE156" s="34"/>
      <c r="AF156" s="34"/>
      <c r="AG156" s="34"/>
    </row>
    <row r="157" spans="1:33" s="21" customFormat="1" x14ac:dyDescent="0.15">
      <c r="A157" s="26">
        <v>149</v>
      </c>
      <c r="B157" s="33"/>
      <c r="C157" s="36"/>
      <c r="D157" s="49"/>
      <c r="E157" s="50"/>
      <c r="F157" s="51"/>
      <c r="G157" s="36"/>
      <c r="H157" s="36"/>
      <c r="I157" s="37"/>
      <c r="J157" s="33"/>
      <c r="K157" s="33"/>
      <c r="L157" s="33"/>
      <c r="M157" s="33"/>
      <c r="N157" s="33"/>
      <c r="O157" s="35" t="str">
        <f>IFERROR(VLOOKUP(N157,ranges!M$2:O$422,3,0),"")</f>
        <v/>
      </c>
      <c r="P157" s="36"/>
      <c r="Q157" s="33"/>
      <c r="R157" s="34"/>
      <c r="S157" s="33"/>
      <c r="T157" s="33"/>
      <c r="U157" s="33"/>
      <c r="V157" s="33"/>
      <c r="W157" s="33"/>
      <c r="X157" s="33"/>
      <c r="Y157" s="34"/>
      <c r="Z157" s="34"/>
      <c r="AA157" s="36"/>
      <c r="AB157" s="53"/>
      <c r="AC157" s="36"/>
      <c r="AD157" s="34"/>
      <c r="AE157" s="34"/>
      <c r="AF157" s="34"/>
      <c r="AG157" s="34"/>
    </row>
    <row r="158" spans="1:33" s="21" customFormat="1" x14ac:dyDescent="0.15">
      <c r="A158" s="26">
        <v>150</v>
      </c>
      <c r="B158" s="33"/>
      <c r="C158" s="36"/>
      <c r="D158" s="49"/>
      <c r="E158" s="50"/>
      <c r="F158" s="51"/>
      <c r="G158" s="36"/>
      <c r="H158" s="36"/>
      <c r="I158" s="37"/>
      <c r="J158" s="33"/>
      <c r="K158" s="33"/>
      <c r="L158" s="33"/>
      <c r="M158" s="33"/>
      <c r="N158" s="33"/>
      <c r="O158" s="35" t="str">
        <f>IFERROR(VLOOKUP(N158,ranges!M$2:O$422,3,0),"")</f>
        <v/>
      </c>
      <c r="P158" s="36"/>
      <c r="Q158" s="33"/>
      <c r="R158" s="34"/>
      <c r="S158" s="33"/>
      <c r="T158" s="33"/>
      <c r="U158" s="33"/>
      <c r="V158" s="33"/>
      <c r="W158" s="33"/>
      <c r="X158" s="33"/>
      <c r="Y158" s="34"/>
      <c r="Z158" s="34"/>
      <c r="AA158" s="36"/>
      <c r="AB158" s="53"/>
      <c r="AC158" s="36"/>
      <c r="AD158" s="34"/>
      <c r="AE158" s="34"/>
      <c r="AF158" s="34"/>
      <c r="AG158" s="34"/>
    </row>
    <row r="159" spans="1:33" s="21" customFormat="1" x14ac:dyDescent="0.15">
      <c r="A159" s="26">
        <v>151</v>
      </c>
      <c r="B159" s="33"/>
      <c r="C159" s="36"/>
      <c r="D159" s="49"/>
      <c r="E159" s="50"/>
      <c r="F159" s="51"/>
      <c r="G159" s="36"/>
      <c r="H159" s="36"/>
      <c r="I159" s="37"/>
      <c r="J159" s="33"/>
      <c r="K159" s="33"/>
      <c r="L159" s="33"/>
      <c r="M159" s="33"/>
      <c r="N159" s="33"/>
      <c r="O159" s="35" t="str">
        <f>IFERROR(VLOOKUP(N159,ranges!M$2:O$422,3,0),"")</f>
        <v/>
      </c>
      <c r="P159" s="36"/>
      <c r="Q159" s="33"/>
      <c r="R159" s="34"/>
      <c r="S159" s="33"/>
      <c r="T159" s="33"/>
      <c r="U159" s="33"/>
      <c r="V159" s="33"/>
      <c r="W159" s="33"/>
      <c r="X159" s="33"/>
      <c r="Y159" s="34"/>
      <c r="Z159" s="34"/>
      <c r="AA159" s="36"/>
      <c r="AB159" s="53"/>
      <c r="AC159" s="36"/>
      <c r="AD159" s="34"/>
      <c r="AE159" s="34"/>
      <c r="AF159" s="34"/>
      <c r="AG159" s="34"/>
    </row>
    <row r="160" spans="1:33" s="21" customFormat="1" x14ac:dyDescent="0.15">
      <c r="A160" s="26">
        <v>152</v>
      </c>
      <c r="B160" s="33"/>
      <c r="C160" s="36"/>
      <c r="D160" s="49"/>
      <c r="E160" s="50"/>
      <c r="F160" s="51"/>
      <c r="G160" s="36"/>
      <c r="H160" s="36"/>
      <c r="I160" s="37"/>
      <c r="J160" s="33"/>
      <c r="K160" s="33"/>
      <c r="L160" s="33"/>
      <c r="M160" s="33"/>
      <c r="N160" s="33"/>
      <c r="O160" s="35" t="str">
        <f>IFERROR(VLOOKUP(N160,ranges!M$2:O$422,3,0),"")</f>
        <v/>
      </c>
      <c r="P160" s="36"/>
      <c r="Q160" s="33"/>
      <c r="R160" s="34"/>
      <c r="S160" s="33"/>
      <c r="T160" s="33"/>
      <c r="U160" s="33"/>
      <c r="V160" s="33"/>
      <c r="W160" s="33"/>
      <c r="X160" s="33"/>
      <c r="Y160" s="34"/>
      <c r="Z160" s="34"/>
      <c r="AA160" s="36"/>
      <c r="AB160" s="53"/>
      <c r="AC160" s="36"/>
      <c r="AD160" s="34"/>
      <c r="AE160" s="34"/>
      <c r="AF160" s="34"/>
      <c r="AG160" s="34"/>
    </row>
    <row r="161" spans="1:33" s="21" customFormat="1" x14ac:dyDescent="0.15">
      <c r="A161" s="26">
        <v>153</v>
      </c>
      <c r="B161" s="33"/>
      <c r="C161" s="36"/>
      <c r="D161" s="49"/>
      <c r="E161" s="50"/>
      <c r="F161" s="51"/>
      <c r="G161" s="36"/>
      <c r="H161" s="36"/>
      <c r="I161" s="37"/>
      <c r="J161" s="33"/>
      <c r="K161" s="33"/>
      <c r="L161" s="33"/>
      <c r="M161" s="33"/>
      <c r="N161" s="33"/>
      <c r="O161" s="35" t="str">
        <f>IFERROR(VLOOKUP(N161,ranges!M$2:O$422,3,0),"")</f>
        <v/>
      </c>
      <c r="P161" s="36"/>
      <c r="Q161" s="33"/>
      <c r="R161" s="34"/>
      <c r="S161" s="33"/>
      <c r="T161" s="33"/>
      <c r="U161" s="33"/>
      <c r="V161" s="33"/>
      <c r="W161" s="33"/>
      <c r="X161" s="33"/>
      <c r="Y161" s="34"/>
      <c r="Z161" s="34"/>
      <c r="AA161" s="36"/>
      <c r="AB161" s="53"/>
      <c r="AC161" s="36"/>
      <c r="AD161" s="34"/>
      <c r="AE161" s="34"/>
      <c r="AF161" s="34"/>
      <c r="AG161" s="34"/>
    </row>
    <row r="162" spans="1:33" s="21" customFormat="1" x14ac:dyDescent="0.15">
      <c r="A162" s="26">
        <v>154</v>
      </c>
      <c r="B162" s="33"/>
      <c r="C162" s="36"/>
      <c r="D162" s="49"/>
      <c r="E162" s="50"/>
      <c r="F162" s="51"/>
      <c r="G162" s="36"/>
      <c r="H162" s="36"/>
      <c r="I162" s="37"/>
      <c r="J162" s="33"/>
      <c r="K162" s="33"/>
      <c r="L162" s="33"/>
      <c r="M162" s="33"/>
      <c r="N162" s="33"/>
      <c r="O162" s="35" t="str">
        <f>IFERROR(VLOOKUP(N162,ranges!M$2:O$422,3,0),"")</f>
        <v/>
      </c>
      <c r="P162" s="36"/>
      <c r="Q162" s="33"/>
      <c r="R162" s="34"/>
      <c r="S162" s="33"/>
      <c r="T162" s="33"/>
      <c r="U162" s="33"/>
      <c r="V162" s="33"/>
      <c r="W162" s="33"/>
      <c r="X162" s="33"/>
      <c r="Y162" s="34"/>
      <c r="Z162" s="34"/>
      <c r="AA162" s="36"/>
      <c r="AB162" s="53"/>
      <c r="AC162" s="36"/>
      <c r="AD162" s="34"/>
      <c r="AE162" s="34"/>
      <c r="AF162" s="34"/>
      <c r="AG162" s="34"/>
    </row>
    <row r="163" spans="1:33" s="21" customFormat="1" x14ac:dyDescent="0.15">
      <c r="A163" s="26">
        <v>155</v>
      </c>
      <c r="B163" s="33"/>
      <c r="C163" s="36"/>
      <c r="D163" s="49"/>
      <c r="E163" s="50"/>
      <c r="F163" s="51"/>
      <c r="G163" s="36"/>
      <c r="H163" s="36"/>
      <c r="I163" s="37"/>
      <c r="J163" s="33"/>
      <c r="K163" s="33"/>
      <c r="L163" s="33"/>
      <c r="M163" s="33"/>
      <c r="N163" s="33"/>
      <c r="O163" s="35" t="str">
        <f>IFERROR(VLOOKUP(N163,ranges!M$2:O$422,3,0),"")</f>
        <v/>
      </c>
      <c r="P163" s="36"/>
      <c r="Q163" s="33"/>
      <c r="R163" s="34"/>
      <c r="S163" s="33"/>
      <c r="T163" s="33"/>
      <c r="U163" s="33"/>
      <c r="V163" s="33"/>
      <c r="W163" s="33"/>
      <c r="X163" s="33"/>
      <c r="Y163" s="34"/>
      <c r="Z163" s="34"/>
      <c r="AA163" s="36"/>
      <c r="AB163" s="53"/>
      <c r="AC163" s="36"/>
      <c r="AD163" s="34"/>
      <c r="AE163" s="34"/>
      <c r="AF163" s="34"/>
      <c r="AG163" s="34"/>
    </row>
    <row r="164" spans="1:33" s="21" customFormat="1" x14ac:dyDescent="0.15">
      <c r="A164" s="26">
        <v>156</v>
      </c>
      <c r="B164" s="33"/>
      <c r="C164" s="36"/>
      <c r="D164" s="49"/>
      <c r="E164" s="50"/>
      <c r="F164" s="51"/>
      <c r="G164" s="36"/>
      <c r="H164" s="36"/>
      <c r="I164" s="37"/>
      <c r="J164" s="33"/>
      <c r="K164" s="33"/>
      <c r="L164" s="33"/>
      <c r="M164" s="33"/>
      <c r="N164" s="33"/>
      <c r="O164" s="35" t="str">
        <f>IFERROR(VLOOKUP(N164,ranges!M$2:O$422,3,0),"")</f>
        <v/>
      </c>
      <c r="P164" s="36"/>
      <c r="Q164" s="33"/>
      <c r="R164" s="34"/>
      <c r="S164" s="33"/>
      <c r="T164" s="33"/>
      <c r="U164" s="33"/>
      <c r="V164" s="33"/>
      <c r="W164" s="33"/>
      <c r="X164" s="33"/>
      <c r="Y164" s="34"/>
      <c r="Z164" s="34"/>
      <c r="AA164" s="36"/>
      <c r="AB164" s="53"/>
      <c r="AC164" s="36"/>
      <c r="AD164" s="34"/>
      <c r="AE164" s="34"/>
      <c r="AF164" s="34"/>
      <c r="AG164" s="34"/>
    </row>
    <row r="165" spans="1:33" s="21" customFormat="1" x14ac:dyDescent="0.15">
      <c r="A165" s="26">
        <v>157</v>
      </c>
      <c r="B165" s="33"/>
      <c r="C165" s="36"/>
      <c r="D165" s="49"/>
      <c r="E165" s="50"/>
      <c r="F165" s="51"/>
      <c r="G165" s="36"/>
      <c r="H165" s="36"/>
      <c r="I165" s="37"/>
      <c r="J165" s="33"/>
      <c r="K165" s="33"/>
      <c r="L165" s="33"/>
      <c r="M165" s="33"/>
      <c r="N165" s="33"/>
      <c r="O165" s="35" t="str">
        <f>IFERROR(VLOOKUP(N165,ranges!M$2:O$422,3,0),"")</f>
        <v/>
      </c>
      <c r="P165" s="36"/>
      <c r="Q165" s="33"/>
      <c r="R165" s="34"/>
      <c r="S165" s="33"/>
      <c r="T165" s="33"/>
      <c r="U165" s="33"/>
      <c r="V165" s="33"/>
      <c r="W165" s="33"/>
      <c r="X165" s="33"/>
      <c r="Y165" s="34"/>
      <c r="Z165" s="34"/>
      <c r="AA165" s="36"/>
      <c r="AB165" s="53"/>
      <c r="AC165" s="36"/>
      <c r="AD165" s="34"/>
      <c r="AE165" s="34"/>
      <c r="AF165" s="34"/>
      <c r="AG165" s="34"/>
    </row>
    <row r="166" spans="1:33" s="21" customFormat="1" x14ac:dyDescent="0.15">
      <c r="A166" s="26">
        <v>158</v>
      </c>
      <c r="B166" s="33"/>
      <c r="C166" s="36"/>
      <c r="D166" s="49"/>
      <c r="E166" s="50"/>
      <c r="F166" s="51"/>
      <c r="G166" s="36"/>
      <c r="H166" s="36"/>
      <c r="I166" s="37"/>
      <c r="J166" s="33"/>
      <c r="K166" s="33"/>
      <c r="L166" s="33"/>
      <c r="M166" s="33"/>
      <c r="N166" s="33"/>
      <c r="O166" s="35" t="str">
        <f>IFERROR(VLOOKUP(N166,ranges!M$2:O$422,3,0),"")</f>
        <v/>
      </c>
      <c r="P166" s="36"/>
      <c r="Q166" s="33"/>
      <c r="R166" s="34"/>
      <c r="S166" s="33"/>
      <c r="T166" s="33"/>
      <c r="U166" s="33"/>
      <c r="V166" s="33"/>
      <c r="W166" s="33"/>
      <c r="X166" s="33"/>
      <c r="Y166" s="34"/>
      <c r="Z166" s="34"/>
      <c r="AA166" s="36"/>
      <c r="AB166" s="53"/>
      <c r="AC166" s="36"/>
      <c r="AD166" s="34"/>
      <c r="AE166" s="34"/>
      <c r="AF166" s="34"/>
      <c r="AG166" s="34"/>
    </row>
    <row r="167" spans="1:33" s="21" customFormat="1" x14ac:dyDescent="0.15">
      <c r="A167" s="26">
        <v>159</v>
      </c>
      <c r="B167" s="33"/>
      <c r="C167" s="36"/>
      <c r="D167" s="49"/>
      <c r="E167" s="50"/>
      <c r="F167" s="51"/>
      <c r="G167" s="36"/>
      <c r="H167" s="36"/>
      <c r="I167" s="37"/>
      <c r="J167" s="33"/>
      <c r="K167" s="33"/>
      <c r="L167" s="33"/>
      <c r="M167" s="33"/>
      <c r="N167" s="33"/>
      <c r="O167" s="35" t="str">
        <f>IFERROR(VLOOKUP(N167,ranges!M$2:O$422,3,0),"")</f>
        <v/>
      </c>
      <c r="P167" s="36"/>
      <c r="Q167" s="33"/>
      <c r="R167" s="34"/>
      <c r="S167" s="33"/>
      <c r="T167" s="33"/>
      <c r="U167" s="33"/>
      <c r="V167" s="33"/>
      <c r="W167" s="33"/>
      <c r="X167" s="33"/>
      <c r="Y167" s="34"/>
      <c r="Z167" s="34"/>
      <c r="AA167" s="36"/>
      <c r="AB167" s="53"/>
      <c r="AC167" s="36"/>
      <c r="AD167" s="34"/>
      <c r="AE167" s="34"/>
      <c r="AF167" s="34"/>
      <c r="AG167" s="34"/>
    </row>
    <row r="168" spans="1:33" s="21" customFormat="1" x14ac:dyDescent="0.15">
      <c r="A168" s="26">
        <v>160</v>
      </c>
      <c r="B168" s="33"/>
      <c r="C168" s="36"/>
      <c r="D168" s="49"/>
      <c r="E168" s="50"/>
      <c r="F168" s="51"/>
      <c r="G168" s="36"/>
      <c r="H168" s="36"/>
      <c r="I168" s="37"/>
      <c r="J168" s="33"/>
      <c r="K168" s="33"/>
      <c r="L168" s="33"/>
      <c r="M168" s="33"/>
      <c r="N168" s="33"/>
      <c r="O168" s="35" t="str">
        <f>IFERROR(VLOOKUP(N168,ranges!M$2:O$422,3,0),"")</f>
        <v/>
      </c>
      <c r="P168" s="36"/>
      <c r="Q168" s="33"/>
      <c r="R168" s="34"/>
      <c r="S168" s="33"/>
      <c r="T168" s="33"/>
      <c r="U168" s="33"/>
      <c r="V168" s="33"/>
      <c r="W168" s="33"/>
      <c r="X168" s="33"/>
      <c r="Y168" s="34"/>
      <c r="Z168" s="34"/>
      <c r="AA168" s="36"/>
      <c r="AB168" s="53"/>
      <c r="AC168" s="36"/>
      <c r="AD168" s="34"/>
      <c r="AE168" s="34"/>
      <c r="AF168" s="34"/>
      <c r="AG168" s="34"/>
    </row>
    <row r="169" spans="1:33" s="21" customFormat="1" x14ac:dyDescent="0.15">
      <c r="A169" s="26">
        <v>161</v>
      </c>
      <c r="B169" s="33"/>
      <c r="C169" s="36"/>
      <c r="D169" s="49"/>
      <c r="E169" s="50"/>
      <c r="F169" s="51"/>
      <c r="G169" s="36"/>
      <c r="H169" s="36"/>
      <c r="I169" s="37"/>
      <c r="J169" s="33"/>
      <c r="K169" s="33"/>
      <c r="L169" s="33"/>
      <c r="M169" s="33"/>
      <c r="N169" s="33"/>
      <c r="O169" s="35" t="str">
        <f>IFERROR(VLOOKUP(N169,ranges!M$2:O$422,3,0),"")</f>
        <v/>
      </c>
      <c r="P169" s="36"/>
      <c r="Q169" s="33"/>
      <c r="R169" s="34"/>
      <c r="S169" s="33"/>
      <c r="T169" s="33"/>
      <c r="U169" s="33"/>
      <c r="V169" s="33"/>
      <c r="W169" s="33"/>
      <c r="X169" s="33"/>
      <c r="Y169" s="34"/>
      <c r="Z169" s="34"/>
      <c r="AA169" s="36"/>
      <c r="AB169" s="53"/>
      <c r="AC169" s="36"/>
      <c r="AD169" s="34"/>
      <c r="AE169" s="34"/>
      <c r="AF169" s="34"/>
      <c r="AG169" s="34"/>
    </row>
    <row r="170" spans="1:33" s="21" customFormat="1" x14ac:dyDescent="0.15">
      <c r="A170" s="26">
        <v>162</v>
      </c>
      <c r="B170" s="33"/>
      <c r="C170" s="36"/>
      <c r="D170" s="49"/>
      <c r="E170" s="50"/>
      <c r="F170" s="51"/>
      <c r="G170" s="36"/>
      <c r="H170" s="36"/>
      <c r="I170" s="37"/>
      <c r="J170" s="33"/>
      <c r="K170" s="33"/>
      <c r="L170" s="33"/>
      <c r="M170" s="33"/>
      <c r="N170" s="33"/>
      <c r="O170" s="35" t="str">
        <f>IFERROR(VLOOKUP(N170,ranges!M$2:O$422,3,0),"")</f>
        <v/>
      </c>
      <c r="P170" s="36"/>
      <c r="Q170" s="33"/>
      <c r="R170" s="34"/>
      <c r="S170" s="33"/>
      <c r="T170" s="33"/>
      <c r="U170" s="33"/>
      <c r="V170" s="33"/>
      <c r="W170" s="33"/>
      <c r="X170" s="33"/>
      <c r="Y170" s="34"/>
      <c r="Z170" s="34"/>
      <c r="AA170" s="36"/>
      <c r="AB170" s="53"/>
      <c r="AC170" s="36"/>
      <c r="AD170" s="34"/>
      <c r="AE170" s="34"/>
      <c r="AF170" s="34"/>
      <c r="AG170" s="34"/>
    </row>
    <row r="171" spans="1:33" s="21" customFormat="1" x14ac:dyDescent="0.15">
      <c r="A171" s="26">
        <v>163</v>
      </c>
      <c r="B171" s="33"/>
      <c r="C171" s="36"/>
      <c r="D171" s="49"/>
      <c r="E171" s="50"/>
      <c r="F171" s="51"/>
      <c r="G171" s="36"/>
      <c r="H171" s="36"/>
      <c r="I171" s="37"/>
      <c r="J171" s="33"/>
      <c r="K171" s="33"/>
      <c r="L171" s="33"/>
      <c r="M171" s="33"/>
      <c r="N171" s="33"/>
      <c r="O171" s="35" t="str">
        <f>IFERROR(VLOOKUP(N171,ranges!M$2:O$422,3,0),"")</f>
        <v/>
      </c>
      <c r="P171" s="36"/>
      <c r="Q171" s="33"/>
      <c r="R171" s="34"/>
      <c r="S171" s="33"/>
      <c r="T171" s="33"/>
      <c r="U171" s="33"/>
      <c r="V171" s="33"/>
      <c r="W171" s="33"/>
      <c r="X171" s="33"/>
      <c r="Y171" s="34"/>
      <c r="Z171" s="34"/>
      <c r="AA171" s="36"/>
      <c r="AB171" s="53"/>
      <c r="AC171" s="36"/>
      <c r="AD171" s="34"/>
      <c r="AE171" s="34"/>
      <c r="AF171" s="34"/>
      <c r="AG171" s="34"/>
    </row>
    <row r="172" spans="1:33" s="21" customFormat="1" x14ac:dyDescent="0.15">
      <c r="A172" s="26">
        <v>164</v>
      </c>
      <c r="B172" s="33"/>
      <c r="C172" s="36"/>
      <c r="D172" s="49"/>
      <c r="E172" s="50"/>
      <c r="F172" s="51"/>
      <c r="G172" s="36"/>
      <c r="H172" s="36"/>
      <c r="I172" s="37"/>
      <c r="J172" s="33"/>
      <c r="K172" s="33"/>
      <c r="L172" s="33"/>
      <c r="M172" s="33"/>
      <c r="N172" s="33"/>
      <c r="O172" s="35" t="str">
        <f>IFERROR(VLOOKUP(N172,ranges!M$2:O$422,3,0),"")</f>
        <v/>
      </c>
      <c r="P172" s="36"/>
      <c r="Q172" s="33"/>
      <c r="R172" s="34"/>
      <c r="S172" s="33"/>
      <c r="T172" s="33"/>
      <c r="U172" s="33"/>
      <c r="V172" s="33"/>
      <c r="W172" s="33"/>
      <c r="X172" s="33"/>
      <c r="Y172" s="34"/>
      <c r="Z172" s="34"/>
      <c r="AA172" s="36"/>
      <c r="AB172" s="53"/>
      <c r="AC172" s="36"/>
      <c r="AD172" s="34"/>
      <c r="AE172" s="34"/>
      <c r="AF172" s="34"/>
      <c r="AG172" s="34"/>
    </row>
    <row r="173" spans="1:33" s="21" customFormat="1" x14ac:dyDescent="0.15">
      <c r="A173" s="26">
        <v>165</v>
      </c>
      <c r="B173" s="33"/>
      <c r="C173" s="36"/>
      <c r="D173" s="49"/>
      <c r="E173" s="50"/>
      <c r="F173" s="51"/>
      <c r="G173" s="36"/>
      <c r="H173" s="36"/>
      <c r="I173" s="37"/>
      <c r="J173" s="33"/>
      <c r="K173" s="33"/>
      <c r="L173" s="33"/>
      <c r="M173" s="33"/>
      <c r="N173" s="33"/>
      <c r="O173" s="35" t="str">
        <f>IFERROR(VLOOKUP(N173,ranges!M$2:O$422,3,0),"")</f>
        <v/>
      </c>
      <c r="P173" s="36"/>
      <c r="Q173" s="33"/>
      <c r="R173" s="34"/>
      <c r="S173" s="33"/>
      <c r="T173" s="33"/>
      <c r="U173" s="33"/>
      <c r="V173" s="33"/>
      <c r="W173" s="33"/>
      <c r="X173" s="33"/>
      <c r="Y173" s="34"/>
      <c r="Z173" s="34"/>
      <c r="AA173" s="36"/>
      <c r="AB173" s="53"/>
      <c r="AC173" s="36"/>
      <c r="AD173" s="34"/>
      <c r="AE173" s="34"/>
      <c r="AF173" s="34"/>
      <c r="AG173" s="34"/>
    </row>
    <row r="174" spans="1:33" s="21" customFormat="1" x14ac:dyDescent="0.15">
      <c r="A174" s="26">
        <v>166</v>
      </c>
      <c r="B174" s="33"/>
      <c r="C174" s="36"/>
      <c r="D174" s="49"/>
      <c r="E174" s="50"/>
      <c r="F174" s="51"/>
      <c r="G174" s="36"/>
      <c r="H174" s="36"/>
      <c r="I174" s="37"/>
      <c r="J174" s="33"/>
      <c r="K174" s="33"/>
      <c r="L174" s="33"/>
      <c r="M174" s="33"/>
      <c r="N174" s="33"/>
      <c r="O174" s="35" t="str">
        <f>IFERROR(VLOOKUP(N174,ranges!M$2:O$422,3,0),"")</f>
        <v/>
      </c>
      <c r="P174" s="36"/>
      <c r="Q174" s="33"/>
      <c r="R174" s="34"/>
      <c r="S174" s="33"/>
      <c r="T174" s="33"/>
      <c r="U174" s="33"/>
      <c r="V174" s="33"/>
      <c r="W174" s="33"/>
      <c r="X174" s="33"/>
      <c r="Y174" s="34"/>
      <c r="Z174" s="34"/>
      <c r="AA174" s="36"/>
      <c r="AB174" s="53"/>
      <c r="AC174" s="36"/>
      <c r="AD174" s="34"/>
      <c r="AE174" s="34"/>
      <c r="AF174" s="34"/>
      <c r="AG174" s="34"/>
    </row>
    <row r="175" spans="1:33" s="21" customFormat="1" x14ac:dyDescent="0.15">
      <c r="A175" s="26">
        <v>167</v>
      </c>
      <c r="B175" s="33"/>
      <c r="C175" s="36"/>
      <c r="D175" s="49"/>
      <c r="E175" s="50"/>
      <c r="F175" s="51"/>
      <c r="G175" s="36"/>
      <c r="H175" s="36"/>
      <c r="I175" s="37"/>
      <c r="J175" s="33"/>
      <c r="K175" s="33"/>
      <c r="L175" s="33"/>
      <c r="M175" s="33"/>
      <c r="N175" s="33"/>
      <c r="O175" s="35" t="str">
        <f>IFERROR(VLOOKUP(N175,ranges!M$2:O$422,3,0),"")</f>
        <v/>
      </c>
      <c r="P175" s="36"/>
      <c r="Q175" s="33"/>
      <c r="R175" s="34"/>
      <c r="S175" s="33"/>
      <c r="T175" s="33"/>
      <c r="U175" s="33"/>
      <c r="V175" s="33"/>
      <c r="W175" s="33"/>
      <c r="X175" s="33"/>
      <c r="Y175" s="34"/>
      <c r="Z175" s="34"/>
      <c r="AA175" s="36"/>
      <c r="AB175" s="53"/>
      <c r="AC175" s="36"/>
      <c r="AD175" s="34"/>
      <c r="AE175" s="34"/>
      <c r="AF175" s="34"/>
      <c r="AG175" s="34"/>
    </row>
    <row r="176" spans="1:33" s="21" customFormat="1" x14ac:dyDescent="0.15">
      <c r="A176" s="26">
        <v>168</v>
      </c>
      <c r="B176" s="33"/>
      <c r="C176" s="36"/>
      <c r="D176" s="49"/>
      <c r="E176" s="50"/>
      <c r="F176" s="51"/>
      <c r="G176" s="36"/>
      <c r="H176" s="36"/>
      <c r="I176" s="37"/>
      <c r="J176" s="33"/>
      <c r="K176" s="33"/>
      <c r="L176" s="33"/>
      <c r="M176" s="33"/>
      <c r="N176" s="33"/>
      <c r="O176" s="35" t="str">
        <f>IFERROR(VLOOKUP(N176,ranges!M$2:O$422,3,0),"")</f>
        <v/>
      </c>
      <c r="P176" s="36"/>
      <c r="Q176" s="33"/>
      <c r="R176" s="34"/>
      <c r="S176" s="33"/>
      <c r="T176" s="33"/>
      <c r="U176" s="33"/>
      <c r="V176" s="33"/>
      <c r="W176" s="33"/>
      <c r="X176" s="33"/>
      <c r="Y176" s="34"/>
      <c r="Z176" s="34"/>
      <c r="AA176" s="36"/>
      <c r="AB176" s="53"/>
      <c r="AC176" s="36"/>
      <c r="AD176" s="34"/>
      <c r="AE176" s="34"/>
      <c r="AF176" s="34"/>
      <c r="AG176" s="34"/>
    </row>
    <row r="177" spans="1:33" s="21" customFormat="1" x14ac:dyDescent="0.15">
      <c r="A177" s="26">
        <v>169</v>
      </c>
      <c r="B177" s="33"/>
      <c r="C177" s="36"/>
      <c r="D177" s="49"/>
      <c r="E177" s="50"/>
      <c r="F177" s="51"/>
      <c r="G177" s="36"/>
      <c r="H177" s="36"/>
      <c r="I177" s="37"/>
      <c r="J177" s="33"/>
      <c r="K177" s="33"/>
      <c r="L177" s="33"/>
      <c r="M177" s="33"/>
      <c r="N177" s="33"/>
      <c r="O177" s="35" t="str">
        <f>IFERROR(VLOOKUP(N177,ranges!M$2:O$422,3,0),"")</f>
        <v/>
      </c>
      <c r="P177" s="36"/>
      <c r="Q177" s="33"/>
      <c r="R177" s="34"/>
      <c r="S177" s="33"/>
      <c r="T177" s="33"/>
      <c r="U177" s="33"/>
      <c r="V177" s="33"/>
      <c r="W177" s="33"/>
      <c r="X177" s="33"/>
      <c r="Y177" s="34"/>
      <c r="Z177" s="34"/>
      <c r="AA177" s="36"/>
      <c r="AB177" s="53"/>
      <c r="AC177" s="36"/>
      <c r="AD177" s="34"/>
      <c r="AE177" s="34"/>
      <c r="AF177" s="34"/>
      <c r="AG177" s="34"/>
    </row>
    <row r="178" spans="1:33" s="21" customFormat="1" x14ac:dyDescent="0.15">
      <c r="A178" s="26">
        <v>170</v>
      </c>
      <c r="B178" s="33"/>
      <c r="C178" s="36"/>
      <c r="D178" s="49"/>
      <c r="E178" s="50"/>
      <c r="F178" s="51"/>
      <c r="G178" s="36"/>
      <c r="H178" s="36"/>
      <c r="I178" s="37"/>
      <c r="J178" s="33"/>
      <c r="K178" s="33"/>
      <c r="L178" s="33"/>
      <c r="M178" s="33"/>
      <c r="N178" s="33"/>
      <c r="O178" s="35" t="str">
        <f>IFERROR(VLOOKUP(N178,ranges!M$2:O$422,3,0),"")</f>
        <v/>
      </c>
      <c r="P178" s="36"/>
      <c r="Q178" s="33"/>
      <c r="R178" s="34"/>
      <c r="S178" s="33"/>
      <c r="T178" s="33"/>
      <c r="U178" s="33"/>
      <c r="V178" s="33"/>
      <c r="W178" s="33"/>
      <c r="X178" s="33"/>
      <c r="Y178" s="34"/>
      <c r="Z178" s="34"/>
      <c r="AA178" s="36"/>
      <c r="AB178" s="53"/>
      <c r="AC178" s="36"/>
      <c r="AD178" s="34"/>
      <c r="AE178" s="34"/>
      <c r="AF178" s="34"/>
      <c r="AG178" s="34"/>
    </row>
    <row r="179" spans="1:33" s="21" customFormat="1" x14ac:dyDescent="0.15">
      <c r="A179" s="26">
        <v>171</v>
      </c>
      <c r="B179" s="33"/>
      <c r="C179" s="36"/>
      <c r="D179" s="49"/>
      <c r="E179" s="50"/>
      <c r="F179" s="51"/>
      <c r="G179" s="36"/>
      <c r="H179" s="36"/>
      <c r="I179" s="37"/>
      <c r="J179" s="33"/>
      <c r="K179" s="33"/>
      <c r="L179" s="33"/>
      <c r="M179" s="33"/>
      <c r="N179" s="33"/>
      <c r="O179" s="35" t="str">
        <f>IFERROR(VLOOKUP(N179,ranges!M$2:O$422,3,0),"")</f>
        <v/>
      </c>
      <c r="P179" s="36"/>
      <c r="Q179" s="33"/>
      <c r="R179" s="34"/>
      <c r="S179" s="33"/>
      <c r="T179" s="33"/>
      <c r="U179" s="33"/>
      <c r="V179" s="33"/>
      <c r="W179" s="33"/>
      <c r="X179" s="33"/>
      <c r="Y179" s="34"/>
      <c r="Z179" s="34"/>
      <c r="AA179" s="36"/>
      <c r="AB179" s="53"/>
      <c r="AC179" s="36"/>
      <c r="AD179" s="34"/>
      <c r="AE179" s="34"/>
      <c r="AF179" s="34"/>
      <c r="AG179" s="34"/>
    </row>
    <row r="180" spans="1:33" s="21" customFormat="1" x14ac:dyDescent="0.15">
      <c r="A180" s="26">
        <v>172</v>
      </c>
      <c r="B180" s="33"/>
      <c r="C180" s="36"/>
      <c r="D180" s="49"/>
      <c r="E180" s="50"/>
      <c r="F180" s="51"/>
      <c r="G180" s="36"/>
      <c r="H180" s="36"/>
      <c r="I180" s="37"/>
      <c r="J180" s="33"/>
      <c r="K180" s="33"/>
      <c r="L180" s="33"/>
      <c r="M180" s="33"/>
      <c r="N180" s="33"/>
      <c r="O180" s="35" t="str">
        <f>IFERROR(VLOOKUP(N180,ranges!M$2:O$422,3,0),"")</f>
        <v/>
      </c>
      <c r="P180" s="36"/>
      <c r="Q180" s="33"/>
      <c r="R180" s="34"/>
      <c r="S180" s="33"/>
      <c r="T180" s="33"/>
      <c r="U180" s="33"/>
      <c r="V180" s="33"/>
      <c r="W180" s="33"/>
      <c r="X180" s="33"/>
      <c r="Y180" s="34"/>
      <c r="Z180" s="34"/>
      <c r="AA180" s="36"/>
      <c r="AB180" s="53"/>
      <c r="AC180" s="36"/>
      <c r="AD180" s="34"/>
      <c r="AE180" s="34"/>
      <c r="AF180" s="34"/>
      <c r="AG180" s="34"/>
    </row>
    <row r="181" spans="1:33" s="21" customFormat="1" x14ac:dyDescent="0.15">
      <c r="A181" s="26">
        <v>173</v>
      </c>
      <c r="B181" s="33"/>
      <c r="C181" s="36"/>
      <c r="D181" s="49"/>
      <c r="E181" s="50"/>
      <c r="F181" s="51"/>
      <c r="G181" s="36"/>
      <c r="H181" s="36"/>
      <c r="I181" s="37"/>
      <c r="J181" s="33"/>
      <c r="K181" s="33"/>
      <c r="L181" s="33"/>
      <c r="M181" s="33"/>
      <c r="N181" s="33"/>
      <c r="O181" s="35" t="str">
        <f>IFERROR(VLOOKUP(N181,ranges!M$2:O$422,3,0),"")</f>
        <v/>
      </c>
      <c r="P181" s="36"/>
      <c r="Q181" s="33"/>
      <c r="R181" s="34"/>
      <c r="S181" s="33"/>
      <c r="T181" s="33"/>
      <c r="U181" s="33"/>
      <c r="V181" s="33"/>
      <c r="W181" s="33"/>
      <c r="X181" s="33"/>
      <c r="Y181" s="34"/>
      <c r="Z181" s="34"/>
      <c r="AA181" s="36"/>
      <c r="AB181" s="53"/>
      <c r="AC181" s="36"/>
      <c r="AD181" s="34"/>
      <c r="AE181" s="34"/>
      <c r="AF181" s="34"/>
      <c r="AG181" s="34"/>
    </row>
    <row r="182" spans="1:33" s="21" customFormat="1" x14ac:dyDescent="0.15">
      <c r="A182" s="26">
        <v>174</v>
      </c>
      <c r="B182" s="33"/>
      <c r="C182" s="36"/>
      <c r="D182" s="49"/>
      <c r="E182" s="50"/>
      <c r="F182" s="51"/>
      <c r="G182" s="36"/>
      <c r="H182" s="36"/>
      <c r="I182" s="37"/>
      <c r="J182" s="33"/>
      <c r="K182" s="33"/>
      <c r="L182" s="33"/>
      <c r="M182" s="33"/>
      <c r="N182" s="33"/>
      <c r="O182" s="35" t="str">
        <f>IFERROR(VLOOKUP(N182,ranges!M$2:O$422,3,0),"")</f>
        <v/>
      </c>
      <c r="P182" s="36"/>
      <c r="Q182" s="33"/>
      <c r="R182" s="34"/>
      <c r="S182" s="33"/>
      <c r="T182" s="33"/>
      <c r="U182" s="33"/>
      <c r="V182" s="33"/>
      <c r="W182" s="33"/>
      <c r="X182" s="33"/>
      <c r="Y182" s="34"/>
      <c r="Z182" s="34"/>
      <c r="AA182" s="36"/>
      <c r="AB182" s="53"/>
      <c r="AC182" s="36"/>
      <c r="AD182" s="34"/>
      <c r="AE182" s="34"/>
      <c r="AF182" s="34"/>
      <c r="AG182" s="34"/>
    </row>
    <row r="183" spans="1:33" s="21" customFormat="1" x14ac:dyDescent="0.15">
      <c r="A183" s="26">
        <v>175</v>
      </c>
      <c r="B183" s="33"/>
      <c r="C183" s="36"/>
      <c r="D183" s="49"/>
      <c r="E183" s="50"/>
      <c r="F183" s="51"/>
      <c r="G183" s="36"/>
      <c r="H183" s="36"/>
      <c r="I183" s="37"/>
      <c r="J183" s="33"/>
      <c r="K183" s="33"/>
      <c r="L183" s="33"/>
      <c r="M183" s="33"/>
      <c r="N183" s="33"/>
      <c r="O183" s="35" t="str">
        <f>IFERROR(VLOOKUP(N183,ranges!M$2:O$422,3,0),"")</f>
        <v/>
      </c>
      <c r="P183" s="36"/>
      <c r="Q183" s="33"/>
      <c r="R183" s="34"/>
      <c r="S183" s="33"/>
      <c r="T183" s="33"/>
      <c r="U183" s="33"/>
      <c r="V183" s="33"/>
      <c r="W183" s="33"/>
      <c r="X183" s="33"/>
      <c r="Y183" s="34"/>
      <c r="Z183" s="34"/>
      <c r="AA183" s="36"/>
      <c r="AB183" s="53"/>
      <c r="AC183" s="36"/>
      <c r="AD183" s="34"/>
      <c r="AE183" s="34"/>
      <c r="AF183" s="34"/>
      <c r="AG183" s="34"/>
    </row>
    <row r="184" spans="1:33" s="21" customFormat="1" x14ac:dyDescent="0.15">
      <c r="A184" s="26">
        <v>176</v>
      </c>
      <c r="B184" s="33"/>
      <c r="C184" s="36"/>
      <c r="D184" s="49"/>
      <c r="E184" s="50"/>
      <c r="F184" s="51"/>
      <c r="G184" s="36"/>
      <c r="H184" s="36"/>
      <c r="I184" s="37"/>
      <c r="J184" s="33"/>
      <c r="K184" s="33"/>
      <c r="L184" s="33"/>
      <c r="M184" s="33"/>
      <c r="N184" s="33"/>
      <c r="O184" s="35" t="str">
        <f>IFERROR(VLOOKUP(N184,ranges!M$2:O$422,3,0),"")</f>
        <v/>
      </c>
      <c r="P184" s="36"/>
      <c r="Q184" s="33"/>
      <c r="R184" s="34"/>
      <c r="S184" s="33"/>
      <c r="T184" s="33"/>
      <c r="U184" s="33"/>
      <c r="V184" s="33"/>
      <c r="W184" s="33"/>
      <c r="X184" s="33"/>
      <c r="Y184" s="34"/>
      <c r="Z184" s="34"/>
      <c r="AA184" s="36"/>
      <c r="AB184" s="53"/>
      <c r="AC184" s="36"/>
      <c r="AD184" s="34"/>
      <c r="AE184" s="34"/>
      <c r="AF184" s="34"/>
      <c r="AG184" s="34"/>
    </row>
    <row r="185" spans="1:33" s="21" customFormat="1" x14ac:dyDescent="0.15">
      <c r="A185" s="26">
        <v>177</v>
      </c>
      <c r="B185" s="33"/>
      <c r="C185" s="36"/>
      <c r="D185" s="49"/>
      <c r="E185" s="50"/>
      <c r="F185" s="51"/>
      <c r="G185" s="36"/>
      <c r="H185" s="36"/>
      <c r="I185" s="37"/>
      <c r="J185" s="33"/>
      <c r="K185" s="33"/>
      <c r="L185" s="33"/>
      <c r="M185" s="33"/>
      <c r="N185" s="33"/>
      <c r="O185" s="35" t="str">
        <f>IFERROR(VLOOKUP(N185,ranges!M$2:O$422,3,0),"")</f>
        <v/>
      </c>
      <c r="P185" s="36"/>
      <c r="Q185" s="33"/>
      <c r="R185" s="34"/>
      <c r="S185" s="33"/>
      <c r="T185" s="33"/>
      <c r="U185" s="33"/>
      <c r="V185" s="33"/>
      <c r="W185" s="33"/>
      <c r="X185" s="33"/>
      <c r="Y185" s="34"/>
      <c r="Z185" s="34"/>
      <c r="AA185" s="36"/>
      <c r="AB185" s="53"/>
      <c r="AC185" s="36"/>
      <c r="AD185" s="34"/>
      <c r="AE185" s="34"/>
      <c r="AF185" s="34"/>
      <c r="AG185" s="34"/>
    </row>
    <row r="186" spans="1:33" s="21" customFormat="1" x14ac:dyDescent="0.15">
      <c r="A186" s="26">
        <v>178</v>
      </c>
      <c r="B186" s="33"/>
      <c r="C186" s="36"/>
      <c r="D186" s="49"/>
      <c r="E186" s="50"/>
      <c r="F186" s="51"/>
      <c r="G186" s="36"/>
      <c r="H186" s="36"/>
      <c r="I186" s="37"/>
      <c r="J186" s="33"/>
      <c r="K186" s="33"/>
      <c r="L186" s="33"/>
      <c r="M186" s="33"/>
      <c r="N186" s="33"/>
      <c r="O186" s="35" t="str">
        <f>IFERROR(VLOOKUP(N186,ranges!M$2:O$422,3,0),"")</f>
        <v/>
      </c>
      <c r="P186" s="36"/>
      <c r="Q186" s="33"/>
      <c r="R186" s="34"/>
      <c r="S186" s="33"/>
      <c r="T186" s="33"/>
      <c r="U186" s="33"/>
      <c r="V186" s="33"/>
      <c r="W186" s="33"/>
      <c r="X186" s="33"/>
      <c r="Y186" s="34"/>
      <c r="Z186" s="34"/>
      <c r="AA186" s="36"/>
      <c r="AB186" s="53"/>
      <c r="AC186" s="36"/>
      <c r="AD186" s="34"/>
      <c r="AE186" s="34"/>
      <c r="AF186" s="34"/>
      <c r="AG186" s="34"/>
    </row>
    <row r="187" spans="1:33" s="21" customFormat="1" x14ac:dyDescent="0.15">
      <c r="A187" s="26">
        <v>179</v>
      </c>
      <c r="B187" s="33"/>
      <c r="C187" s="36"/>
      <c r="D187" s="49"/>
      <c r="E187" s="50"/>
      <c r="F187" s="51"/>
      <c r="G187" s="36"/>
      <c r="H187" s="36"/>
      <c r="I187" s="37"/>
      <c r="J187" s="33"/>
      <c r="K187" s="33"/>
      <c r="L187" s="33"/>
      <c r="M187" s="33"/>
      <c r="N187" s="33"/>
      <c r="O187" s="35" t="str">
        <f>IFERROR(VLOOKUP(N187,ranges!M$2:O$422,3,0),"")</f>
        <v/>
      </c>
      <c r="P187" s="36"/>
      <c r="Q187" s="33"/>
      <c r="R187" s="34"/>
      <c r="S187" s="33"/>
      <c r="T187" s="33"/>
      <c r="U187" s="33"/>
      <c r="V187" s="33"/>
      <c r="W187" s="33"/>
      <c r="X187" s="33"/>
      <c r="Y187" s="34"/>
      <c r="Z187" s="34"/>
      <c r="AA187" s="36"/>
      <c r="AB187" s="53"/>
      <c r="AC187" s="36"/>
      <c r="AD187" s="34"/>
      <c r="AE187" s="34"/>
      <c r="AF187" s="34"/>
      <c r="AG187" s="34"/>
    </row>
    <row r="188" spans="1:33" s="21" customFormat="1" x14ac:dyDescent="0.15">
      <c r="A188" s="26">
        <v>180</v>
      </c>
      <c r="B188" s="33"/>
      <c r="C188" s="36"/>
      <c r="D188" s="49"/>
      <c r="E188" s="50"/>
      <c r="F188" s="51"/>
      <c r="G188" s="36"/>
      <c r="H188" s="36"/>
      <c r="I188" s="37"/>
      <c r="J188" s="33"/>
      <c r="K188" s="33"/>
      <c r="L188" s="33"/>
      <c r="M188" s="33"/>
      <c r="N188" s="33"/>
      <c r="O188" s="35" t="str">
        <f>IFERROR(VLOOKUP(N188,ranges!M$2:O$422,3,0),"")</f>
        <v/>
      </c>
      <c r="P188" s="36"/>
      <c r="Q188" s="33"/>
      <c r="R188" s="34"/>
      <c r="S188" s="33"/>
      <c r="T188" s="33"/>
      <c r="U188" s="33"/>
      <c r="V188" s="33"/>
      <c r="W188" s="33"/>
      <c r="X188" s="33"/>
      <c r="Y188" s="34"/>
      <c r="Z188" s="34"/>
      <c r="AA188" s="36"/>
      <c r="AB188" s="53"/>
      <c r="AC188" s="36"/>
      <c r="AD188" s="34"/>
      <c r="AE188" s="34"/>
      <c r="AF188" s="34"/>
      <c r="AG188" s="34"/>
    </row>
    <row r="189" spans="1:33" s="21" customFormat="1" x14ac:dyDescent="0.15">
      <c r="A189" s="26">
        <v>181</v>
      </c>
      <c r="B189" s="33"/>
      <c r="C189" s="36"/>
      <c r="D189" s="49"/>
      <c r="E189" s="50"/>
      <c r="F189" s="51"/>
      <c r="G189" s="36"/>
      <c r="H189" s="36"/>
      <c r="I189" s="37"/>
      <c r="J189" s="33"/>
      <c r="K189" s="33"/>
      <c r="L189" s="33"/>
      <c r="M189" s="33"/>
      <c r="N189" s="33"/>
      <c r="O189" s="35" t="str">
        <f>IFERROR(VLOOKUP(N189,ranges!M$2:O$422,3,0),"")</f>
        <v/>
      </c>
      <c r="P189" s="36"/>
      <c r="Q189" s="33"/>
      <c r="R189" s="34"/>
      <c r="S189" s="33"/>
      <c r="T189" s="33"/>
      <c r="U189" s="33"/>
      <c r="V189" s="33"/>
      <c r="W189" s="33"/>
      <c r="X189" s="33"/>
      <c r="Y189" s="34"/>
      <c r="Z189" s="34"/>
      <c r="AA189" s="36"/>
      <c r="AB189" s="53"/>
      <c r="AC189" s="36"/>
      <c r="AD189" s="34"/>
      <c r="AE189" s="34"/>
      <c r="AF189" s="34"/>
      <c r="AG189" s="34"/>
    </row>
    <row r="190" spans="1:33" s="21" customFormat="1" x14ac:dyDescent="0.15">
      <c r="A190" s="26">
        <v>182</v>
      </c>
      <c r="B190" s="33"/>
      <c r="C190" s="36"/>
      <c r="D190" s="49"/>
      <c r="E190" s="50"/>
      <c r="F190" s="51"/>
      <c r="G190" s="36"/>
      <c r="H190" s="36"/>
      <c r="I190" s="37"/>
      <c r="J190" s="33"/>
      <c r="K190" s="33"/>
      <c r="L190" s="33"/>
      <c r="M190" s="33"/>
      <c r="N190" s="33"/>
      <c r="O190" s="35" t="str">
        <f>IFERROR(VLOOKUP(N190,ranges!M$2:O$422,3,0),"")</f>
        <v/>
      </c>
      <c r="P190" s="36"/>
      <c r="Q190" s="33"/>
      <c r="R190" s="34"/>
      <c r="S190" s="33"/>
      <c r="T190" s="33"/>
      <c r="U190" s="33"/>
      <c r="V190" s="33"/>
      <c r="W190" s="33"/>
      <c r="X190" s="33"/>
      <c r="Y190" s="34"/>
      <c r="Z190" s="34"/>
      <c r="AA190" s="36"/>
      <c r="AB190" s="53"/>
      <c r="AC190" s="36"/>
      <c r="AD190" s="34"/>
      <c r="AE190" s="34"/>
      <c r="AF190" s="34"/>
      <c r="AG190" s="34"/>
    </row>
    <row r="191" spans="1:33" s="21" customFormat="1" x14ac:dyDescent="0.15">
      <c r="A191" s="26">
        <v>183</v>
      </c>
      <c r="B191" s="33"/>
      <c r="C191" s="36"/>
      <c r="D191" s="49"/>
      <c r="E191" s="50"/>
      <c r="F191" s="51"/>
      <c r="G191" s="36"/>
      <c r="H191" s="36"/>
      <c r="I191" s="37"/>
      <c r="J191" s="33"/>
      <c r="K191" s="33"/>
      <c r="L191" s="33"/>
      <c r="M191" s="33"/>
      <c r="N191" s="33"/>
      <c r="O191" s="35" t="str">
        <f>IFERROR(VLOOKUP(N191,ranges!M$2:O$422,3,0),"")</f>
        <v/>
      </c>
      <c r="P191" s="36"/>
      <c r="Q191" s="33"/>
      <c r="R191" s="34"/>
      <c r="S191" s="33"/>
      <c r="T191" s="33"/>
      <c r="U191" s="33"/>
      <c r="V191" s="33"/>
      <c r="W191" s="33"/>
      <c r="X191" s="33"/>
      <c r="Y191" s="34"/>
      <c r="Z191" s="34"/>
      <c r="AA191" s="36"/>
      <c r="AB191" s="53"/>
      <c r="AC191" s="36"/>
      <c r="AD191" s="34"/>
      <c r="AE191" s="34"/>
      <c r="AF191" s="34"/>
      <c r="AG191" s="34"/>
    </row>
    <row r="192" spans="1:33" s="21" customFormat="1" x14ac:dyDescent="0.15">
      <c r="A192" s="26">
        <v>184</v>
      </c>
      <c r="B192" s="33"/>
      <c r="C192" s="36"/>
      <c r="D192" s="49"/>
      <c r="E192" s="50"/>
      <c r="F192" s="51"/>
      <c r="G192" s="36"/>
      <c r="H192" s="36"/>
      <c r="I192" s="37"/>
      <c r="J192" s="33"/>
      <c r="K192" s="33"/>
      <c r="L192" s="33"/>
      <c r="M192" s="33"/>
      <c r="N192" s="33"/>
      <c r="O192" s="35" t="str">
        <f>IFERROR(VLOOKUP(N192,ranges!M$2:O$422,3,0),"")</f>
        <v/>
      </c>
      <c r="P192" s="36"/>
      <c r="Q192" s="33"/>
      <c r="R192" s="34"/>
      <c r="S192" s="33"/>
      <c r="T192" s="33"/>
      <c r="U192" s="33"/>
      <c r="V192" s="33"/>
      <c r="W192" s="33"/>
      <c r="X192" s="33"/>
      <c r="Y192" s="34"/>
      <c r="Z192" s="34"/>
      <c r="AA192" s="36"/>
      <c r="AB192" s="53"/>
      <c r="AC192" s="36"/>
      <c r="AD192" s="34"/>
      <c r="AE192" s="34"/>
      <c r="AF192" s="34"/>
      <c r="AG192" s="34"/>
    </row>
    <row r="193" spans="1:33" s="21" customFormat="1" x14ac:dyDescent="0.15">
      <c r="A193" s="26">
        <v>185</v>
      </c>
      <c r="B193" s="33"/>
      <c r="C193" s="36"/>
      <c r="D193" s="49"/>
      <c r="E193" s="50"/>
      <c r="F193" s="51"/>
      <c r="G193" s="36"/>
      <c r="H193" s="36"/>
      <c r="I193" s="37"/>
      <c r="J193" s="33"/>
      <c r="K193" s="33"/>
      <c r="L193" s="33"/>
      <c r="M193" s="33"/>
      <c r="N193" s="33"/>
      <c r="O193" s="35" t="str">
        <f>IFERROR(VLOOKUP(N193,ranges!M$2:O$422,3,0),"")</f>
        <v/>
      </c>
      <c r="P193" s="36"/>
      <c r="Q193" s="33"/>
      <c r="R193" s="34"/>
      <c r="S193" s="33"/>
      <c r="T193" s="33"/>
      <c r="U193" s="33"/>
      <c r="V193" s="33"/>
      <c r="W193" s="33"/>
      <c r="X193" s="33"/>
      <c r="Y193" s="34"/>
      <c r="Z193" s="34"/>
      <c r="AA193" s="36"/>
      <c r="AB193" s="53"/>
      <c r="AC193" s="36"/>
      <c r="AD193" s="34"/>
      <c r="AE193" s="34"/>
      <c r="AF193" s="34"/>
      <c r="AG193" s="34"/>
    </row>
    <row r="194" spans="1:33" s="21" customFormat="1" x14ac:dyDescent="0.15">
      <c r="A194" s="26">
        <v>186</v>
      </c>
      <c r="B194" s="33"/>
      <c r="C194" s="36"/>
      <c r="D194" s="49"/>
      <c r="E194" s="50"/>
      <c r="F194" s="51"/>
      <c r="G194" s="36"/>
      <c r="H194" s="36"/>
      <c r="I194" s="37"/>
      <c r="J194" s="33"/>
      <c r="K194" s="33"/>
      <c r="L194" s="33"/>
      <c r="M194" s="33"/>
      <c r="N194" s="33"/>
      <c r="O194" s="35" t="str">
        <f>IFERROR(VLOOKUP(N194,ranges!M$2:O$422,3,0),"")</f>
        <v/>
      </c>
      <c r="P194" s="36"/>
      <c r="Q194" s="33"/>
      <c r="R194" s="34"/>
      <c r="S194" s="33"/>
      <c r="T194" s="33"/>
      <c r="U194" s="33"/>
      <c r="V194" s="33"/>
      <c r="W194" s="33"/>
      <c r="X194" s="33"/>
      <c r="Y194" s="34"/>
      <c r="Z194" s="34"/>
      <c r="AA194" s="36"/>
      <c r="AB194" s="53"/>
      <c r="AC194" s="36"/>
      <c r="AD194" s="34"/>
      <c r="AE194" s="34"/>
      <c r="AF194" s="34"/>
      <c r="AG194" s="34"/>
    </row>
    <row r="195" spans="1:33" s="21" customFormat="1" x14ac:dyDescent="0.15">
      <c r="A195" s="26">
        <v>187</v>
      </c>
      <c r="B195" s="33"/>
      <c r="C195" s="36"/>
      <c r="D195" s="49"/>
      <c r="E195" s="50"/>
      <c r="F195" s="51"/>
      <c r="G195" s="36"/>
      <c r="H195" s="36"/>
      <c r="I195" s="37"/>
      <c r="J195" s="33"/>
      <c r="K195" s="33"/>
      <c r="L195" s="33"/>
      <c r="M195" s="33"/>
      <c r="N195" s="33"/>
      <c r="O195" s="35" t="str">
        <f>IFERROR(VLOOKUP(N195,ranges!M$2:O$422,3,0),"")</f>
        <v/>
      </c>
      <c r="P195" s="36"/>
      <c r="Q195" s="33"/>
      <c r="R195" s="34"/>
      <c r="S195" s="33"/>
      <c r="T195" s="33"/>
      <c r="U195" s="33"/>
      <c r="V195" s="33"/>
      <c r="W195" s="33"/>
      <c r="X195" s="33"/>
      <c r="Y195" s="34"/>
      <c r="Z195" s="34"/>
      <c r="AA195" s="36"/>
      <c r="AB195" s="53"/>
      <c r="AC195" s="36"/>
      <c r="AD195" s="34"/>
      <c r="AE195" s="34"/>
      <c r="AF195" s="34"/>
      <c r="AG195" s="34"/>
    </row>
    <row r="196" spans="1:33" s="21" customFormat="1" x14ac:dyDescent="0.15">
      <c r="A196" s="26">
        <v>188</v>
      </c>
      <c r="B196" s="33"/>
      <c r="C196" s="36"/>
      <c r="D196" s="49"/>
      <c r="E196" s="50"/>
      <c r="F196" s="51"/>
      <c r="G196" s="36"/>
      <c r="H196" s="36"/>
      <c r="I196" s="37"/>
      <c r="J196" s="33"/>
      <c r="K196" s="33"/>
      <c r="L196" s="33"/>
      <c r="M196" s="33"/>
      <c r="N196" s="33"/>
      <c r="O196" s="35" t="str">
        <f>IFERROR(VLOOKUP(N196,ranges!M$2:O$422,3,0),"")</f>
        <v/>
      </c>
      <c r="P196" s="36"/>
      <c r="Q196" s="33"/>
      <c r="R196" s="34"/>
      <c r="S196" s="33"/>
      <c r="T196" s="33"/>
      <c r="U196" s="33"/>
      <c r="V196" s="33"/>
      <c r="W196" s="33"/>
      <c r="X196" s="33"/>
      <c r="Y196" s="34"/>
      <c r="Z196" s="34"/>
      <c r="AA196" s="36"/>
      <c r="AB196" s="53"/>
      <c r="AC196" s="36"/>
      <c r="AD196" s="34"/>
      <c r="AE196" s="34"/>
      <c r="AF196" s="34"/>
      <c r="AG196" s="34"/>
    </row>
    <row r="197" spans="1:33" s="21" customFormat="1" x14ac:dyDescent="0.15">
      <c r="A197" s="26">
        <v>189</v>
      </c>
      <c r="B197" s="33"/>
      <c r="C197" s="36"/>
      <c r="D197" s="49"/>
      <c r="E197" s="50"/>
      <c r="F197" s="51"/>
      <c r="G197" s="36"/>
      <c r="H197" s="36"/>
      <c r="I197" s="37"/>
      <c r="J197" s="33"/>
      <c r="K197" s="33"/>
      <c r="L197" s="33"/>
      <c r="M197" s="33"/>
      <c r="N197" s="33"/>
      <c r="O197" s="35" t="str">
        <f>IFERROR(VLOOKUP(N197,ranges!M$2:O$422,3,0),"")</f>
        <v/>
      </c>
      <c r="P197" s="36"/>
      <c r="Q197" s="33"/>
      <c r="R197" s="34"/>
      <c r="S197" s="33"/>
      <c r="T197" s="33"/>
      <c r="U197" s="33"/>
      <c r="V197" s="33"/>
      <c r="W197" s="33"/>
      <c r="X197" s="33"/>
      <c r="Y197" s="34"/>
      <c r="Z197" s="34"/>
      <c r="AA197" s="36"/>
      <c r="AB197" s="53"/>
      <c r="AC197" s="36"/>
      <c r="AD197" s="34"/>
      <c r="AE197" s="34"/>
      <c r="AF197" s="34"/>
      <c r="AG197" s="34"/>
    </row>
    <row r="198" spans="1:33" s="21" customFormat="1" x14ac:dyDescent="0.15">
      <c r="A198" s="26">
        <v>190</v>
      </c>
      <c r="B198" s="33"/>
      <c r="C198" s="36"/>
      <c r="D198" s="49"/>
      <c r="E198" s="50"/>
      <c r="F198" s="51"/>
      <c r="G198" s="36"/>
      <c r="H198" s="36"/>
      <c r="I198" s="37"/>
      <c r="J198" s="33"/>
      <c r="K198" s="33"/>
      <c r="L198" s="33"/>
      <c r="M198" s="33"/>
      <c r="N198" s="33"/>
      <c r="O198" s="35" t="str">
        <f>IFERROR(VLOOKUP(N198,ranges!M$2:O$422,3,0),"")</f>
        <v/>
      </c>
      <c r="P198" s="36"/>
      <c r="Q198" s="33"/>
      <c r="R198" s="34"/>
      <c r="S198" s="33"/>
      <c r="T198" s="33"/>
      <c r="U198" s="33"/>
      <c r="V198" s="33"/>
      <c r="W198" s="33"/>
      <c r="X198" s="33"/>
      <c r="Y198" s="34"/>
      <c r="Z198" s="34"/>
      <c r="AA198" s="36"/>
      <c r="AB198" s="53"/>
      <c r="AC198" s="36"/>
      <c r="AD198" s="34"/>
      <c r="AE198" s="34"/>
      <c r="AF198" s="34"/>
      <c r="AG198" s="34"/>
    </row>
    <row r="199" spans="1:33" s="21" customFormat="1" x14ac:dyDescent="0.15">
      <c r="A199" s="26">
        <v>191</v>
      </c>
      <c r="B199" s="33"/>
      <c r="C199" s="36"/>
      <c r="D199" s="49"/>
      <c r="E199" s="50"/>
      <c r="F199" s="51"/>
      <c r="G199" s="36"/>
      <c r="H199" s="36"/>
      <c r="I199" s="37"/>
      <c r="J199" s="33"/>
      <c r="K199" s="33"/>
      <c r="L199" s="33"/>
      <c r="M199" s="33"/>
      <c r="N199" s="33"/>
      <c r="O199" s="35" t="str">
        <f>IFERROR(VLOOKUP(N199,ranges!M$2:O$422,3,0),"")</f>
        <v/>
      </c>
      <c r="P199" s="36"/>
      <c r="Q199" s="33"/>
      <c r="R199" s="34"/>
      <c r="S199" s="33"/>
      <c r="T199" s="33"/>
      <c r="U199" s="33"/>
      <c r="V199" s="33"/>
      <c r="W199" s="33"/>
      <c r="X199" s="33"/>
      <c r="Y199" s="34"/>
      <c r="Z199" s="34"/>
      <c r="AA199" s="36"/>
      <c r="AB199" s="53"/>
      <c r="AC199" s="36"/>
      <c r="AD199" s="34"/>
      <c r="AE199" s="34"/>
      <c r="AF199" s="34"/>
      <c r="AG199" s="34"/>
    </row>
    <row r="200" spans="1:33" s="21" customFormat="1" x14ac:dyDescent="0.15">
      <c r="A200" s="26">
        <v>192</v>
      </c>
      <c r="B200" s="33"/>
      <c r="C200" s="36"/>
      <c r="D200" s="49"/>
      <c r="E200" s="50"/>
      <c r="F200" s="51"/>
      <c r="G200" s="36"/>
      <c r="H200" s="36"/>
      <c r="I200" s="37"/>
      <c r="J200" s="33"/>
      <c r="K200" s="33"/>
      <c r="L200" s="33"/>
      <c r="M200" s="33"/>
      <c r="N200" s="33"/>
      <c r="O200" s="35" t="str">
        <f>IFERROR(VLOOKUP(N200,ranges!M$2:O$422,3,0),"")</f>
        <v/>
      </c>
      <c r="P200" s="36"/>
      <c r="Q200" s="33"/>
      <c r="R200" s="34"/>
      <c r="S200" s="33"/>
      <c r="T200" s="33"/>
      <c r="U200" s="33"/>
      <c r="V200" s="33"/>
      <c r="W200" s="33"/>
      <c r="X200" s="33"/>
      <c r="Y200" s="34"/>
      <c r="Z200" s="34"/>
      <c r="AA200" s="36"/>
      <c r="AB200" s="53"/>
      <c r="AC200" s="36"/>
      <c r="AD200" s="34"/>
      <c r="AE200" s="34"/>
      <c r="AF200" s="34"/>
      <c r="AG200" s="34"/>
    </row>
    <row r="201" spans="1:33" s="21" customFormat="1" x14ac:dyDescent="0.15">
      <c r="A201" s="26">
        <v>193</v>
      </c>
      <c r="B201" s="33"/>
      <c r="C201" s="36"/>
      <c r="D201" s="49"/>
      <c r="E201" s="50"/>
      <c r="F201" s="51"/>
      <c r="G201" s="36"/>
      <c r="H201" s="36"/>
      <c r="I201" s="37"/>
      <c r="J201" s="33"/>
      <c r="K201" s="33"/>
      <c r="L201" s="33"/>
      <c r="M201" s="33"/>
      <c r="N201" s="33"/>
      <c r="O201" s="35" t="str">
        <f>IFERROR(VLOOKUP(N201,ranges!M$2:O$422,3,0),"")</f>
        <v/>
      </c>
      <c r="P201" s="36"/>
      <c r="Q201" s="33"/>
      <c r="R201" s="34"/>
      <c r="S201" s="33"/>
      <c r="T201" s="33"/>
      <c r="U201" s="33"/>
      <c r="V201" s="33"/>
      <c r="W201" s="33"/>
      <c r="X201" s="33"/>
      <c r="Y201" s="34"/>
      <c r="Z201" s="34"/>
      <c r="AA201" s="36"/>
      <c r="AB201" s="53"/>
      <c r="AC201" s="36"/>
      <c r="AD201" s="34"/>
      <c r="AE201" s="34"/>
      <c r="AF201" s="34"/>
      <c r="AG201" s="34"/>
    </row>
    <row r="202" spans="1:33" s="21" customFormat="1" x14ac:dyDescent="0.15">
      <c r="A202" s="26">
        <v>194</v>
      </c>
      <c r="B202" s="33"/>
      <c r="C202" s="36"/>
      <c r="D202" s="49"/>
      <c r="E202" s="50"/>
      <c r="F202" s="51"/>
      <c r="G202" s="36"/>
      <c r="H202" s="36"/>
      <c r="I202" s="37"/>
      <c r="J202" s="33"/>
      <c r="K202" s="33"/>
      <c r="L202" s="33"/>
      <c r="M202" s="33"/>
      <c r="N202" s="33"/>
      <c r="O202" s="35" t="str">
        <f>IFERROR(VLOOKUP(N202,ranges!M$2:O$422,3,0),"")</f>
        <v/>
      </c>
      <c r="P202" s="36"/>
      <c r="Q202" s="33"/>
      <c r="R202" s="34"/>
      <c r="S202" s="33"/>
      <c r="T202" s="33"/>
      <c r="U202" s="33"/>
      <c r="V202" s="33"/>
      <c r="W202" s="33"/>
      <c r="X202" s="33"/>
      <c r="Y202" s="34"/>
      <c r="Z202" s="34"/>
      <c r="AA202" s="36"/>
      <c r="AB202" s="53"/>
      <c r="AC202" s="36"/>
      <c r="AD202" s="34"/>
      <c r="AE202" s="34"/>
      <c r="AF202" s="34"/>
      <c r="AG202" s="34"/>
    </row>
    <row r="203" spans="1:33" s="21" customFormat="1" x14ac:dyDescent="0.15">
      <c r="A203" s="26">
        <v>195</v>
      </c>
      <c r="B203" s="33"/>
      <c r="C203" s="36"/>
      <c r="D203" s="49"/>
      <c r="E203" s="50"/>
      <c r="F203" s="51"/>
      <c r="G203" s="36"/>
      <c r="H203" s="36"/>
      <c r="I203" s="37"/>
      <c r="J203" s="33"/>
      <c r="K203" s="33"/>
      <c r="L203" s="33"/>
      <c r="M203" s="33"/>
      <c r="N203" s="33"/>
      <c r="O203" s="35" t="str">
        <f>IFERROR(VLOOKUP(N203,ranges!M$2:O$422,3,0),"")</f>
        <v/>
      </c>
      <c r="P203" s="36"/>
      <c r="Q203" s="33"/>
      <c r="R203" s="34"/>
      <c r="S203" s="33"/>
      <c r="T203" s="33"/>
      <c r="U203" s="33"/>
      <c r="V203" s="33"/>
      <c r="W203" s="33"/>
      <c r="X203" s="33"/>
      <c r="Y203" s="34"/>
      <c r="Z203" s="34"/>
      <c r="AA203" s="36"/>
      <c r="AB203" s="53"/>
      <c r="AC203" s="36"/>
      <c r="AD203" s="34"/>
      <c r="AE203" s="34"/>
      <c r="AF203" s="34"/>
      <c r="AG203" s="34"/>
    </row>
    <row r="204" spans="1:33" s="21" customFormat="1" x14ac:dyDescent="0.15">
      <c r="A204" s="26">
        <v>196</v>
      </c>
      <c r="B204" s="33"/>
      <c r="C204" s="36"/>
      <c r="D204" s="49"/>
      <c r="E204" s="50"/>
      <c r="F204" s="51"/>
      <c r="G204" s="36"/>
      <c r="H204" s="36"/>
      <c r="I204" s="37"/>
      <c r="J204" s="33"/>
      <c r="K204" s="33"/>
      <c r="L204" s="33"/>
      <c r="M204" s="33"/>
      <c r="N204" s="33"/>
      <c r="O204" s="35" t="str">
        <f>IFERROR(VLOOKUP(N204,ranges!M$2:O$422,3,0),"")</f>
        <v/>
      </c>
      <c r="P204" s="36"/>
      <c r="Q204" s="33"/>
      <c r="R204" s="34"/>
      <c r="S204" s="33"/>
      <c r="T204" s="33"/>
      <c r="U204" s="33"/>
      <c r="V204" s="33"/>
      <c r="W204" s="33"/>
      <c r="X204" s="33"/>
      <c r="Y204" s="34"/>
      <c r="Z204" s="34"/>
      <c r="AA204" s="36"/>
      <c r="AB204" s="53"/>
      <c r="AC204" s="36"/>
      <c r="AD204" s="34"/>
      <c r="AE204" s="34"/>
      <c r="AF204" s="34"/>
      <c r="AG204" s="34"/>
    </row>
    <row r="205" spans="1:33" s="21" customFormat="1" x14ac:dyDescent="0.15">
      <c r="A205" s="26">
        <v>197</v>
      </c>
      <c r="B205" s="33"/>
      <c r="C205" s="36"/>
      <c r="D205" s="49"/>
      <c r="E205" s="50"/>
      <c r="F205" s="51"/>
      <c r="G205" s="36"/>
      <c r="H205" s="36"/>
      <c r="I205" s="37"/>
      <c r="J205" s="33"/>
      <c r="K205" s="33"/>
      <c r="L205" s="33"/>
      <c r="M205" s="33"/>
      <c r="N205" s="33"/>
      <c r="O205" s="35" t="str">
        <f>IFERROR(VLOOKUP(N205,ranges!M$2:O$422,3,0),"")</f>
        <v/>
      </c>
      <c r="P205" s="36"/>
      <c r="Q205" s="33"/>
      <c r="R205" s="34"/>
      <c r="S205" s="33"/>
      <c r="T205" s="33"/>
      <c r="U205" s="33"/>
      <c r="V205" s="33"/>
      <c r="W205" s="33"/>
      <c r="X205" s="33"/>
      <c r="Y205" s="34"/>
      <c r="Z205" s="34"/>
      <c r="AA205" s="36"/>
      <c r="AB205" s="53"/>
      <c r="AC205" s="36"/>
      <c r="AD205" s="34"/>
      <c r="AE205" s="34"/>
      <c r="AF205" s="34"/>
      <c r="AG205" s="34"/>
    </row>
    <row r="206" spans="1:33" s="21" customFormat="1" x14ac:dyDescent="0.15">
      <c r="A206" s="26">
        <v>198</v>
      </c>
      <c r="B206" s="33"/>
      <c r="C206" s="36"/>
      <c r="D206" s="49"/>
      <c r="E206" s="50"/>
      <c r="F206" s="51"/>
      <c r="G206" s="36"/>
      <c r="H206" s="36"/>
      <c r="I206" s="37"/>
      <c r="J206" s="33"/>
      <c r="K206" s="33"/>
      <c r="L206" s="33"/>
      <c r="M206" s="33"/>
      <c r="N206" s="33"/>
      <c r="O206" s="35" t="str">
        <f>IFERROR(VLOOKUP(N206,ranges!M$2:O$422,3,0),"")</f>
        <v/>
      </c>
      <c r="P206" s="36"/>
      <c r="Q206" s="33"/>
      <c r="R206" s="34"/>
      <c r="S206" s="33"/>
      <c r="T206" s="33"/>
      <c r="U206" s="33"/>
      <c r="V206" s="33"/>
      <c r="W206" s="33"/>
      <c r="X206" s="33"/>
      <c r="Y206" s="34"/>
      <c r="Z206" s="34"/>
      <c r="AA206" s="36"/>
      <c r="AB206" s="53"/>
      <c r="AC206" s="36"/>
      <c r="AD206" s="34"/>
      <c r="AE206" s="34"/>
      <c r="AF206" s="34"/>
      <c r="AG206" s="34"/>
    </row>
    <row r="207" spans="1:33" s="21" customFormat="1" x14ac:dyDescent="0.15">
      <c r="A207" s="26">
        <v>199</v>
      </c>
      <c r="B207" s="33"/>
      <c r="C207" s="36"/>
      <c r="D207" s="49"/>
      <c r="E207" s="50"/>
      <c r="F207" s="51"/>
      <c r="G207" s="36"/>
      <c r="H207" s="36"/>
      <c r="I207" s="37"/>
      <c r="J207" s="33"/>
      <c r="K207" s="33"/>
      <c r="L207" s="33"/>
      <c r="M207" s="33"/>
      <c r="N207" s="33"/>
      <c r="O207" s="35" t="str">
        <f>IFERROR(VLOOKUP(N207,ranges!M$2:O$422,3,0),"")</f>
        <v/>
      </c>
      <c r="P207" s="36"/>
      <c r="Q207" s="33"/>
      <c r="R207" s="34"/>
      <c r="S207" s="33"/>
      <c r="T207" s="33"/>
      <c r="U207" s="33"/>
      <c r="V207" s="33"/>
      <c r="W207" s="33"/>
      <c r="X207" s="33"/>
      <c r="Y207" s="34"/>
      <c r="Z207" s="34"/>
      <c r="AA207" s="36"/>
      <c r="AB207" s="53"/>
      <c r="AC207" s="36"/>
      <c r="AD207" s="34"/>
      <c r="AE207" s="34"/>
      <c r="AF207" s="34"/>
      <c r="AG207" s="34"/>
    </row>
    <row r="208" spans="1:33" s="21" customFormat="1" x14ac:dyDescent="0.15">
      <c r="A208" s="26">
        <v>200</v>
      </c>
      <c r="B208" s="33"/>
      <c r="C208" s="36"/>
      <c r="D208" s="49"/>
      <c r="E208" s="50"/>
      <c r="F208" s="51"/>
      <c r="G208" s="36"/>
      <c r="H208" s="36"/>
      <c r="I208" s="37"/>
      <c r="J208" s="33"/>
      <c r="K208" s="33"/>
      <c r="L208" s="33"/>
      <c r="M208" s="33"/>
      <c r="N208" s="33"/>
      <c r="O208" s="35" t="str">
        <f>IFERROR(VLOOKUP(N208,ranges!M$2:O$422,3,0),"")</f>
        <v/>
      </c>
      <c r="P208" s="36"/>
      <c r="Q208" s="33"/>
      <c r="R208" s="34"/>
      <c r="S208" s="33"/>
      <c r="T208" s="33"/>
      <c r="U208" s="33"/>
      <c r="V208" s="33"/>
      <c r="W208" s="33"/>
      <c r="X208" s="33"/>
      <c r="Y208" s="34"/>
      <c r="Z208" s="34"/>
      <c r="AA208" s="36"/>
      <c r="AB208" s="53"/>
      <c r="AC208" s="36"/>
      <c r="AD208" s="34"/>
      <c r="AE208" s="34"/>
      <c r="AF208" s="34"/>
      <c r="AG208" s="34"/>
    </row>
    <row r="209" spans="1:33" s="21" customFormat="1" x14ac:dyDescent="0.15">
      <c r="A209" s="26">
        <v>201</v>
      </c>
      <c r="B209" s="33"/>
      <c r="C209" s="36"/>
      <c r="D209" s="49"/>
      <c r="E209" s="50"/>
      <c r="F209" s="51"/>
      <c r="G209" s="36"/>
      <c r="H209" s="36"/>
      <c r="I209" s="37"/>
      <c r="J209" s="33"/>
      <c r="K209" s="33"/>
      <c r="L209" s="33"/>
      <c r="M209" s="33"/>
      <c r="N209" s="33"/>
      <c r="O209" s="35" t="str">
        <f>IFERROR(VLOOKUP(N209,ranges!M$2:O$422,3,0),"")</f>
        <v/>
      </c>
      <c r="P209" s="36"/>
      <c r="Q209" s="33"/>
      <c r="R209" s="34"/>
      <c r="S209" s="33"/>
      <c r="T209" s="33"/>
      <c r="U209" s="33"/>
      <c r="V209" s="33"/>
      <c r="W209" s="33"/>
      <c r="X209" s="33"/>
      <c r="Y209" s="34"/>
      <c r="Z209" s="34"/>
      <c r="AA209" s="36"/>
      <c r="AB209" s="53"/>
      <c r="AC209" s="36"/>
      <c r="AD209" s="34"/>
      <c r="AE209" s="34"/>
      <c r="AF209" s="34"/>
      <c r="AG209" s="34"/>
    </row>
    <row r="210" spans="1:33" s="21" customFormat="1" x14ac:dyDescent="0.15">
      <c r="A210" s="26">
        <v>202</v>
      </c>
      <c r="B210" s="33"/>
      <c r="C210" s="36"/>
      <c r="D210" s="49"/>
      <c r="E210" s="50"/>
      <c r="F210" s="51"/>
      <c r="G210" s="36"/>
      <c r="H210" s="36"/>
      <c r="I210" s="37"/>
      <c r="J210" s="33"/>
      <c r="K210" s="33"/>
      <c r="L210" s="33"/>
      <c r="M210" s="33"/>
      <c r="N210" s="33"/>
      <c r="O210" s="35" t="str">
        <f>IFERROR(VLOOKUP(N210,ranges!M$2:O$422,3,0),"")</f>
        <v/>
      </c>
      <c r="P210" s="36"/>
      <c r="Q210" s="33"/>
      <c r="R210" s="34"/>
      <c r="S210" s="33"/>
      <c r="T210" s="33"/>
      <c r="U210" s="33"/>
      <c r="V210" s="33"/>
      <c r="W210" s="33"/>
      <c r="X210" s="33"/>
      <c r="Y210" s="34"/>
      <c r="Z210" s="34"/>
      <c r="AA210" s="36"/>
      <c r="AB210" s="53"/>
      <c r="AC210" s="36"/>
      <c r="AD210" s="34"/>
      <c r="AE210" s="34"/>
      <c r="AF210" s="34"/>
      <c r="AG210" s="34"/>
    </row>
    <row r="211" spans="1:33" s="21" customFormat="1" x14ac:dyDescent="0.15">
      <c r="A211" s="26">
        <v>203</v>
      </c>
      <c r="B211" s="33"/>
      <c r="C211" s="36"/>
      <c r="D211" s="49"/>
      <c r="E211" s="50"/>
      <c r="F211" s="51"/>
      <c r="G211" s="36"/>
      <c r="H211" s="36"/>
      <c r="I211" s="37"/>
      <c r="J211" s="33"/>
      <c r="K211" s="33"/>
      <c r="L211" s="33"/>
      <c r="M211" s="33"/>
      <c r="N211" s="33"/>
      <c r="O211" s="35" t="str">
        <f>IFERROR(VLOOKUP(N211,ranges!M$2:O$422,3,0),"")</f>
        <v/>
      </c>
      <c r="P211" s="36"/>
      <c r="Q211" s="33"/>
      <c r="R211" s="34"/>
      <c r="S211" s="33"/>
      <c r="T211" s="33"/>
      <c r="U211" s="33"/>
      <c r="V211" s="33"/>
      <c r="W211" s="33"/>
      <c r="X211" s="33"/>
      <c r="Y211" s="34"/>
      <c r="Z211" s="34"/>
      <c r="AA211" s="36"/>
      <c r="AB211" s="53"/>
      <c r="AC211" s="36"/>
      <c r="AD211" s="34"/>
      <c r="AE211" s="34"/>
      <c r="AF211" s="34"/>
      <c r="AG211" s="34"/>
    </row>
    <row r="212" spans="1:33" s="21" customFormat="1" x14ac:dyDescent="0.15">
      <c r="A212" s="26">
        <v>204</v>
      </c>
      <c r="B212" s="33"/>
      <c r="C212" s="36"/>
      <c r="D212" s="49"/>
      <c r="E212" s="50"/>
      <c r="F212" s="51"/>
      <c r="G212" s="36"/>
      <c r="H212" s="36"/>
      <c r="I212" s="37"/>
      <c r="J212" s="33"/>
      <c r="K212" s="33"/>
      <c r="L212" s="33"/>
      <c r="M212" s="33"/>
      <c r="N212" s="33"/>
      <c r="O212" s="35" t="str">
        <f>IFERROR(VLOOKUP(N212,ranges!M$2:O$422,3,0),"")</f>
        <v/>
      </c>
      <c r="P212" s="36"/>
      <c r="Q212" s="33"/>
      <c r="R212" s="34"/>
      <c r="S212" s="33"/>
      <c r="T212" s="33"/>
      <c r="U212" s="33"/>
      <c r="V212" s="33"/>
      <c r="W212" s="33"/>
      <c r="X212" s="33"/>
      <c r="Y212" s="34"/>
      <c r="Z212" s="34"/>
      <c r="AA212" s="36"/>
      <c r="AB212" s="53"/>
      <c r="AC212" s="36"/>
      <c r="AD212" s="34"/>
      <c r="AE212" s="34"/>
      <c r="AF212" s="34"/>
      <c r="AG212" s="34"/>
    </row>
    <row r="213" spans="1:33" s="21" customFormat="1" x14ac:dyDescent="0.15">
      <c r="A213" s="26">
        <v>205</v>
      </c>
      <c r="B213" s="33"/>
      <c r="C213" s="36"/>
      <c r="D213" s="49"/>
      <c r="E213" s="50"/>
      <c r="F213" s="51"/>
      <c r="G213" s="36"/>
      <c r="H213" s="36"/>
      <c r="I213" s="37"/>
      <c r="J213" s="33"/>
      <c r="K213" s="33"/>
      <c r="L213" s="33"/>
      <c r="M213" s="33"/>
      <c r="N213" s="33"/>
      <c r="O213" s="35" t="str">
        <f>IFERROR(VLOOKUP(N213,ranges!M$2:O$422,3,0),"")</f>
        <v/>
      </c>
      <c r="P213" s="36"/>
      <c r="Q213" s="33"/>
      <c r="R213" s="34"/>
      <c r="S213" s="33"/>
      <c r="T213" s="33"/>
      <c r="U213" s="33"/>
      <c r="V213" s="33"/>
      <c r="W213" s="33"/>
      <c r="X213" s="33"/>
      <c r="Y213" s="34"/>
      <c r="Z213" s="34"/>
      <c r="AA213" s="36"/>
      <c r="AB213" s="53"/>
      <c r="AC213" s="36"/>
      <c r="AD213" s="34"/>
      <c r="AE213" s="34"/>
      <c r="AF213" s="34"/>
      <c r="AG213" s="34"/>
    </row>
    <row r="214" spans="1:33" s="21" customFormat="1" x14ac:dyDescent="0.15">
      <c r="A214" s="26">
        <v>206</v>
      </c>
      <c r="B214" s="33"/>
      <c r="C214" s="36"/>
      <c r="D214" s="49"/>
      <c r="E214" s="50"/>
      <c r="F214" s="51"/>
      <c r="G214" s="36"/>
      <c r="H214" s="36"/>
      <c r="I214" s="37"/>
      <c r="J214" s="33"/>
      <c r="K214" s="33"/>
      <c r="L214" s="33"/>
      <c r="M214" s="33"/>
      <c r="N214" s="33"/>
      <c r="O214" s="35" t="str">
        <f>IFERROR(VLOOKUP(N214,ranges!M$2:O$422,3,0),"")</f>
        <v/>
      </c>
      <c r="P214" s="36"/>
      <c r="Q214" s="33"/>
      <c r="R214" s="34"/>
      <c r="S214" s="33"/>
      <c r="T214" s="33"/>
      <c r="U214" s="33"/>
      <c r="V214" s="33"/>
      <c r="W214" s="33"/>
      <c r="X214" s="33"/>
      <c r="Y214" s="34"/>
      <c r="Z214" s="34"/>
      <c r="AA214" s="36"/>
      <c r="AB214" s="53"/>
      <c r="AC214" s="36"/>
      <c r="AD214" s="34"/>
      <c r="AE214" s="34"/>
      <c r="AF214" s="34"/>
      <c r="AG214" s="34"/>
    </row>
    <row r="215" spans="1:33" s="21" customFormat="1" x14ac:dyDescent="0.15">
      <c r="A215" s="26">
        <v>207</v>
      </c>
      <c r="B215" s="33"/>
      <c r="C215" s="36"/>
      <c r="D215" s="49"/>
      <c r="E215" s="50"/>
      <c r="F215" s="51"/>
      <c r="G215" s="36"/>
      <c r="H215" s="36"/>
      <c r="I215" s="37"/>
      <c r="J215" s="33"/>
      <c r="K215" s="33"/>
      <c r="L215" s="33"/>
      <c r="M215" s="33"/>
      <c r="N215" s="33"/>
      <c r="O215" s="35" t="str">
        <f>IFERROR(VLOOKUP(N215,ranges!M$2:O$422,3,0),"")</f>
        <v/>
      </c>
      <c r="P215" s="36"/>
      <c r="Q215" s="33"/>
      <c r="R215" s="34"/>
      <c r="S215" s="33"/>
      <c r="T215" s="33"/>
      <c r="U215" s="33"/>
      <c r="V215" s="33"/>
      <c r="W215" s="33"/>
      <c r="X215" s="33"/>
      <c r="Y215" s="34"/>
      <c r="Z215" s="34"/>
      <c r="AA215" s="36"/>
      <c r="AB215" s="53"/>
      <c r="AC215" s="36"/>
      <c r="AD215" s="34"/>
      <c r="AE215" s="34"/>
      <c r="AF215" s="34"/>
      <c r="AG215" s="34"/>
    </row>
    <row r="216" spans="1:33" s="21" customFormat="1" x14ac:dyDescent="0.15">
      <c r="A216" s="26">
        <v>208</v>
      </c>
      <c r="B216" s="33"/>
      <c r="C216" s="36"/>
      <c r="D216" s="49"/>
      <c r="E216" s="50"/>
      <c r="F216" s="51"/>
      <c r="G216" s="36"/>
      <c r="H216" s="36"/>
      <c r="I216" s="37"/>
      <c r="J216" s="33"/>
      <c r="K216" s="33"/>
      <c r="L216" s="33"/>
      <c r="M216" s="33"/>
      <c r="N216" s="33"/>
      <c r="O216" s="35" t="str">
        <f>IFERROR(VLOOKUP(N216,ranges!M$2:O$422,3,0),"")</f>
        <v/>
      </c>
      <c r="P216" s="36"/>
      <c r="Q216" s="33"/>
      <c r="R216" s="34"/>
      <c r="S216" s="33"/>
      <c r="T216" s="33"/>
      <c r="U216" s="33"/>
      <c r="V216" s="33"/>
      <c r="W216" s="33"/>
      <c r="X216" s="33"/>
      <c r="Y216" s="34"/>
      <c r="Z216" s="34"/>
      <c r="AA216" s="36"/>
      <c r="AB216" s="53"/>
      <c r="AC216" s="36"/>
      <c r="AD216" s="34"/>
      <c r="AE216" s="34"/>
      <c r="AF216" s="34"/>
      <c r="AG216" s="34"/>
    </row>
    <row r="217" spans="1:33" s="21" customFormat="1" x14ac:dyDescent="0.15">
      <c r="A217" s="26">
        <v>209</v>
      </c>
      <c r="B217" s="33"/>
      <c r="C217" s="36"/>
      <c r="D217" s="49"/>
      <c r="E217" s="50"/>
      <c r="F217" s="51"/>
      <c r="G217" s="36"/>
      <c r="H217" s="36"/>
      <c r="I217" s="37"/>
      <c r="J217" s="33"/>
      <c r="K217" s="33"/>
      <c r="L217" s="33"/>
      <c r="M217" s="33"/>
      <c r="N217" s="33"/>
      <c r="O217" s="35" t="str">
        <f>IFERROR(VLOOKUP(N217,ranges!M$2:O$422,3,0),"")</f>
        <v/>
      </c>
      <c r="P217" s="36"/>
      <c r="Q217" s="33"/>
      <c r="R217" s="34"/>
      <c r="S217" s="33"/>
      <c r="T217" s="33"/>
      <c r="U217" s="33"/>
      <c r="V217" s="33"/>
      <c r="W217" s="33"/>
      <c r="X217" s="33"/>
      <c r="Y217" s="34"/>
      <c r="Z217" s="34"/>
      <c r="AA217" s="36"/>
      <c r="AB217" s="53"/>
      <c r="AC217" s="36"/>
      <c r="AD217" s="34"/>
      <c r="AE217" s="34"/>
      <c r="AF217" s="34"/>
      <c r="AG217" s="34"/>
    </row>
    <row r="218" spans="1:33" s="21" customFormat="1" x14ac:dyDescent="0.15">
      <c r="A218" s="26">
        <v>210</v>
      </c>
      <c r="B218" s="33"/>
      <c r="C218" s="36"/>
      <c r="D218" s="49"/>
      <c r="E218" s="50"/>
      <c r="F218" s="51"/>
      <c r="G218" s="36"/>
      <c r="H218" s="36"/>
      <c r="I218" s="37"/>
      <c r="J218" s="33"/>
      <c r="K218" s="33"/>
      <c r="L218" s="33"/>
      <c r="M218" s="33"/>
      <c r="N218" s="33"/>
      <c r="O218" s="35" t="str">
        <f>IFERROR(VLOOKUP(N218,ranges!M$2:O$422,3,0),"")</f>
        <v/>
      </c>
      <c r="P218" s="36"/>
      <c r="Q218" s="33"/>
      <c r="R218" s="34"/>
      <c r="S218" s="33"/>
      <c r="T218" s="33"/>
      <c r="U218" s="33"/>
      <c r="V218" s="33"/>
      <c r="W218" s="33"/>
      <c r="X218" s="33"/>
      <c r="Y218" s="34"/>
      <c r="Z218" s="34"/>
      <c r="AA218" s="36"/>
      <c r="AB218" s="53"/>
      <c r="AC218" s="36"/>
      <c r="AD218" s="34"/>
      <c r="AE218" s="34"/>
      <c r="AF218" s="34"/>
      <c r="AG218" s="34"/>
    </row>
    <row r="219" spans="1:33" s="21" customFormat="1" x14ac:dyDescent="0.15">
      <c r="A219" s="26">
        <v>211</v>
      </c>
      <c r="B219" s="33"/>
      <c r="C219" s="36"/>
      <c r="D219" s="49"/>
      <c r="E219" s="50"/>
      <c r="F219" s="51"/>
      <c r="G219" s="36"/>
      <c r="H219" s="36"/>
      <c r="I219" s="37"/>
      <c r="J219" s="33"/>
      <c r="K219" s="33"/>
      <c r="L219" s="33"/>
      <c r="M219" s="33"/>
      <c r="N219" s="33"/>
      <c r="O219" s="35" t="str">
        <f>IFERROR(VLOOKUP(N219,ranges!M$2:O$422,3,0),"")</f>
        <v/>
      </c>
      <c r="P219" s="36"/>
      <c r="Q219" s="33"/>
      <c r="R219" s="34"/>
      <c r="S219" s="33"/>
      <c r="T219" s="33"/>
      <c r="U219" s="33"/>
      <c r="V219" s="33"/>
      <c r="W219" s="33"/>
      <c r="X219" s="33"/>
      <c r="Y219" s="34"/>
      <c r="Z219" s="34"/>
      <c r="AA219" s="36"/>
      <c r="AB219" s="53"/>
      <c r="AC219" s="36"/>
      <c r="AD219" s="34"/>
      <c r="AE219" s="34"/>
      <c r="AF219" s="34"/>
      <c r="AG219" s="34"/>
    </row>
    <row r="220" spans="1:33" s="21" customFormat="1" x14ac:dyDescent="0.15">
      <c r="A220" s="26">
        <v>212</v>
      </c>
      <c r="B220" s="33"/>
      <c r="C220" s="36"/>
      <c r="D220" s="49"/>
      <c r="E220" s="50"/>
      <c r="F220" s="51"/>
      <c r="G220" s="36"/>
      <c r="H220" s="36"/>
      <c r="I220" s="37"/>
      <c r="J220" s="33"/>
      <c r="K220" s="33"/>
      <c r="L220" s="33"/>
      <c r="M220" s="33"/>
      <c r="N220" s="33"/>
      <c r="O220" s="35" t="str">
        <f>IFERROR(VLOOKUP(N220,ranges!M$2:O$422,3,0),"")</f>
        <v/>
      </c>
      <c r="P220" s="36"/>
      <c r="Q220" s="33"/>
      <c r="R220" s="34"/>
      <c r="S220" s="33"/>
      <c r="T220" s="33"/>
      <c r="U220" s="33"/>
      <c r="V220" s="33"/>
      <c r="W220" s="33"/>
      <c r="X220" s="33"/>
      <c r="Y220" s="34"/>
      <c r="Z220" s="34"/>
      <c r="AA220" s="36"/>
      <c r="AB220" s="53"/>
      <c r="AC220" s="36"/>
      <c r="AD220" s="34"/>
      <c r="AE220" s="34"/>
      <c r="AF220" s="34"/>
      <c r="AG220" s="34"/>
    </row>
    <row r="221" spans="1:33" s="21" customFormat="1" x14ac:dyDescent="0.15">
      <c r="A221" s="26">
        <v>213</v>
      </c>
      <c r="B221" s="33"/>
      <c r="C221" s="36"/>
      <c r="D221" s="49"/>
      <c r="E221" s="50"/>
      <c r="F221" s="51"/>
      <c r="G221" s="36"/>
      <c r="H221" s="36"/>
      <c r="I221" s="37"/>
      <c r="J221" s="33"/>
      <c r="K221" s="33"/>
      <c r="L221" s="33"/>
      <c r="M221" s="33"/>
      <c r="N221" s="33"/>
      <c r="O221" s="35" t="str">
        <f>IFERROR(VLOOKUP(N221,ranges!M$2:O$422,3,0),"")</f>
        <v/>
      </c>
      <c r="P221" s="36"/>
      <c r="Q221" s="33"/>
      <c r="R221" s="34"/>
      <c r="S221" s="33"/>
      <c r="T221" s="33"/>
      <c r="U221" s="33"/>
      <c r="V221" s="33"/>
      <c r="W221" s="33"/>
      <c r="X221" s="33"/>
      <c r="Y221" s="34"/>
      <c r="Z221" s="34"/>
      <c r="AA221" s="36"/>
      <c r="AB221" s="53"/>
      <c r="AC221" s="36"/>
      <c r="AD221" s="34"/>
      <c r="AE221" s="34"/>
      <c r="AF221" s="34"/>
      <c r="AG221" s="34"/>
    </row>
    <row r="222" spans="1:33" s="21" customFormat="1" x14ac:dyDescent="0.15">
      <c r="A222" s="26">
        <v>214</v>
      </c>
      <c r="B222" s="33"/>
      <c r="C222" s="36"/>
      <c r="D222" s="49"/>
      <c r="E222" s="50"/>
      <c r="F222" s="51"/>
      <c r="G222" s="36"/>
      <c r="H222" s="36"/>
      <c r="I222" s="37"/>
      <c r="J222" s="33"/>
      <c r="K222" s="33"/>
      <c r="L222" s="33"/>
      <c r="M222" s="33"/>
      <c r="N222" s="33"/>
      <c r="O222" s="35" t="str">
        <f>IFERROR(VLOOKUP(N222,ranges!M$2:O$422,3,0),"")</f>
        <v/>
      </c>
      <c r="P222" s="36"/>
      <c r="Q222" s="33"/>
      <c r="R222" s="34"/>
      <c r="S222" s="33"/>
      <c r="T222" s="33"/>
      <c r="U222" s="33"/>
      <c r="V222" s="33"/>
      <c r="W222" s="33"/>
      <c r="X222" s="33"/>
      <c r="Y222" s="34"/>
      <c r="Z222" s="34"/>
      <c r="AA222" s="36"/>
      <c r="AB222" s="53"/>
      <c r="AC222" s="36"/>
      <c r="AD222" s="34"/>
      <c r="AE222" s="34"/>
      <c r="AF222" s="34"/>
      <c r="AG222" s="34"/>
    </row>
    <row r="223" spans="1:33" s="21" customFormat="1" x14ac:dyDescent="0.15">
      <c r="A223" s="26">
        <v>215</v>
      </c>
      <c r="B223" s="33"/>
      <c r="C223" s="36"/>
      <c r="D223" s="49"/>
      <c r="E223" s="50"/>
      <c r="F223" s="51"/>
      <c r="G223" s="36"/>
      <c r="H223" s="36"/>
      <c r="I223" s="37"/>
      <c r="J223" s="33"/>
      <c r="K223" s="33"/>
      <c r="L223" s="33"/>
      <c r="M223" s="33"/>
      <c r="N223" s="33"/>
      <c r="O223" s="35" t="str">
        <f>IFERROR(VLOOKUP(N223,ranges!M$2:O$422,3,0),"")</f>
        <v/>
      </c>
      <c r="P223" s="36"/>
      <c r="Q223" s="33"/>
      <c r="R223" s="34"/>
      <c r="S223" s="33"/>
      <c r="T223" s="33"/>
      <c r="U223" s="33"/>
      <c r="V223" s="33"/>
      <c r="W223" s="33"/>
      <c r="X223" s="33"/>
      <c r="Y223" s="34"/>
      <c r="Z223" s="34"/>
      <c r="AA223" s="36"/>
      <c r="AB223" s="53"/>
      <c r="AC223" s="36"/>
      <c r="AD223" s="34"/>
      <c r="AE223" s="34"/>
      <c r="AF223" s="34"/>
      <c r="AG223" s="34"/>
    </row>
    <row r="224" spans="1:33" s="21" customFormat="1" x14ac:dyDescent="0.15">
      <c r="A224" s="26">
        <v>216</v>
      </c>
      <c r="B224" s="33"/>
      <c r="C224" s="36"/>
      <c r="D224" s="49"/>
      <c r="E224" s="50"/>
      <c r="F224" s="51"/>
      <c r="G224" s="36"/>
      <c r="H224" s="36"/>
      <c r="I224" s="37"/>
      <c r="J224" s="33"/>
      <c r="K224" s="33"/>
      <c r="L224" s="33"/>
      <c r="M224" s="33"/>
      <c r="N224" s="33"/>
      <c r="O224" s="35" t="str">
        <f>IFERROR(VLOOKUP(N224,ranges!M$2:O$422,3,0),"")</f>
        <v/>
      </c>
      <c r="P224" s="36"/>
      <c r="Q224" s="33"/>
      <c r="R224" s="34"/>
      <c r="S224" s="33"/>
      <c r="T224" s="33"/>
      <c r="U224" s="33"/>
      <c r="V224" s="33"/>
      <c r="W224" s="33"/>
      <c r="X224" s="33"/>
      <c r="Y224" s="34"/>
      <c r="Z224" s="34"/>
      <c r="AA224" s="36"/>
      <c r="AB224" s="53"/>
      <c r="AC224" s="36"/>
      <c r="AD224" s="34"/>
      <c r="AE224" s="34"/>
      <c r="AF224" s="34"/>
      <c r="AG224" s="34"/>
    </row>
    <row r="225" spans="1:33" s="21" customFormat="1" x14ac:dyDescent="0.15">
      <c r="A225" s="26">
        <v>217</v>
      </c>
      <c r="B225" s="33"/>
      <c r="C225" s="36"/>
      <c r="D225" s="49"/>
      <c r="E225" s="50"/>
      <c r="F225" s="51"/>
      <c r="G225" s="36"/>
      <c r="H225" s="36"/>
      <c r="I225" s="37"/>
      <c r="J225" s="33"/>
      <c r="K225" s="33"/>
      <c r="L225" s="33"/>
      <c r="M225" s="33"/>
      <c r="N225" s="33"/>
      <c r="O225" s="35" t="str">
        <f>IFERROR(VLOOKUP(N225,ranges!M$2:O$422,3,0),"")</f>
        <v/>
      </c>
      <c r="P225" s="36"/>
      <c r="Q225" s="33"/>
      <c r="R225" s="34"/>
      <c r="S225" s="33"/>
      <c r="T225" s="33"/>
      <c r="U225" s="33"/>
      <c r="V225" s="33"/>
      <c r="W225" s="33"/>
      <c r="X225" s="33"/>
      <c r="Y225" s="34"/>
      <c r="Z225" s="34"/>
      <c r="AA225" s="36"/>
      <c r="AB225" s="53"/>
      <c r="AC225" s="36"/>
      <c r="AD225" s="34"/>
      <c r="AE225" s="34"/>
      <c r="AF225" s="34"/>
      <c r="AG225" s="34"/>
    </row>
    <row r="226" spans="1:33" s="21" customFormat="1" x14ac:dyDescent="0.15">
      <c r="A226" s="26">
        <v>218</v>
      </c>
      <c r="B226" s="33"/>
      <c r="C226" s="36"/>
      <c r="D226" s="49"/>
      <c r="E226" s="50"/>
      <c r="F226" s="51"/>
      <c r="G226" s="36"/>
      <c r="H226" s="36"/>
      <c r="I226" s="37"/>
      <c r="J226" s="33"/>
      <c r="K226" s="33"/>
      <c r="L226" s="33"/>
      <c r="M226" s="33"/>
      <c r="N226" s="33"/>
      <c r="O226" s="35" t="str">
        <f>IFERROR(VLOOKUP(N226,ranges!M$2:O$422,3,0),"")</f>
        <v/>
      </c>
      <c r="P226" s="36"/>
      <c r="Q226" s="33"/>
      <c r="R226" s="34"/>
      <c r="S226" s="33"/>
      <c r="T226" s="33"/>
      <c r="U226" s="33"/>
      <c r="V226" s="33"/>
      <c r="W226" s="33"/>
      <c r="X226" s="33"/>
      <c r="Y226" s="34"/>
      <c r="Z226" s="34"/>
      <c r="AA226" s="36"/>
      <c r="AB226" s="53"/>
      <c r="AC226" s="36"/>
      <c r="AD226" s="34"/>
      <c r="AE226" s="34"/>
      <c r="AF226" s="34"/>
      <c r="AG226" s="34"/>
    </row>
    <row r="227" spans="1:33" s="21" customFormat="1" x14ac:dyDescent="0.15">
      <c r="A227" s="26">
        <v>219</v>
      </c>
      <c r="B227" s="33"/>
      <c r="C227" s="36"/>
      <c r="D227" s="49"/>
      <c r="E227" s="50"/>
      <c r="F227" s="51"/>
      <c r="G227" s="36"/>
      <c r="H227" s="36"/>
      <c r="I227" s="37"/>
      <c r="J227" s="33"/>
      <c r="K227" s="33"/>
      <c r="L227" s="33"/>
      <c r="M227" s="33"/>
      <c r="N227" s="33"/>
      <c r="O227" s="35" t="str">
        <f>IFERROR(VLOOKUP(N227,ranges!M$2:O$422,3,0),"")</f>
        <v/>
      </c>
      <c r="P227" s="36"/>
      <c r="Q227" s="33"/>
      <c r="R227" s="34"/>
      <c r="S227" s="33"/>
      <c r="T227" s="33"/>
      <c r="U227" s="33"/>
      <c r="V227" s="33"/>
      <c r="W227" s="33"/>
      <c r="X227" s="33"/>
      <c r="Y227" s="34"/>
      <c r="Z227" s="34"/>
      <c r="AA227" s="36"/>
      <c r="AB227" s="53"/>
      <c r="AC227" s="36"/>
      <c r="AD227" s="34"/>
      <c r="AE227" s="34"/>
      <c r="AF227" s="34"/>
      <c r="AG227" s="34"/>
    </row>
    <row r="228" spans="1:33" s="21" customFormat="1" x14ac:dyDescent="0.15">
      <c r="A228" s="26">
        <v>220</v>
      </c>
      <c r="B228" s="33"/>
      <c r="C228" s="36"/>
      <c r="D228" s="49"/>
      <c r="E228" s="50"/>
      <c r="F228" s="51"/>
      <c r="G228" s="36"/>
      <c r="H228" s="36"/>
      <c r="I228" s="37"/>
      <c r="J228" s="33"/>
      <c r="K228" s="33"/>
      <c r="L228" s="33"/>
      <c r="M228" s="33"/>
      <c r="N228" s="33"/>
      <c r="O228" s="35" t="str">
        <f>IFERROR(VLOOKUP(N228,ranges!M$2:O$422,3,0),"")</f>
        <v/>
      </c>
      <c r="P228" s="36"/>
      <c r="Q228" s="33"/>
      <c r="R228" s="34"/>
      <c r="S228" s="33"/>
      <c r="T228" s="33"/>
      <c r="U228" s="33"/>
      <c r="V228" s="33"/>
      <c r="W228" s="33"/>
      <c r="X228" s="33"/>
      <c r="Y228" s="34"/>
      <c r="Z228" s="34"/>
      <c r="AA228" s="36"/>
      <c r="AB228" s="53"/>
      <c r="AC228" s="36"/>
      <c r="AD228" s="34"/>
      <c r="AE228" s="34"/>
      <c r="AF228" s="34"/>
      <c r="AG228" s="34"/>
    </row>
    <row r="229" spans="1:33" s="21" customFormat="1" x14ac:dyDescent="0.15">
      <c r="A229" s="26">
        <v>221</v>
      </c>
      <c r="B229" s="33"/>
      <c r="C229" s="36"/>
      <c r="D229" s="49"/>
      <c r="E229" s="50"/>
      <c r="F229" s="51"/>
      <c r="G229" s="36"/>
      <c r="H229" s="36"/>
      <c r="I229" s="37"/>
      <c r="J229" s="33"/>
      <c r="K229" s="33"/>
      <c r="L229" s="33"/>
      <c r="M229" s="33"/>
      <c r="N229" s="33"/>
      <c r="O229" s="35" t="str">
        <f>IFERROR(VLOOKUP(N229,ranges!M$2:O$422,3,0),"")</f>
        <v/>
      </c>
      <c r="P229" s="36"/>
      <c r="Q229" s="33"/>
      <c r="R229" s="34"/>
      <c r="S229" s="33"/>
      <c r="T229" s="33"/>
      <c r="U229" s="33"/>
      <c r="V229" s="33"/>
      <c r="W229" s="33"/>
      <c r="X229" s="33"/>
      <c r="Y229" s="34"/>
      <c r="Z229" s="34"/>
      <c r="AA229" s="36"/>
      <c r="AB229" s="53"/>
      <c r="AC229" s="36"/>
      <c r="AD229" s="34"/>
      <c r="AE229" s="34"/>
      <c r="AF229" s="34"/>
      <c r="AG229" s="34"/>
    </row>
    <row r="230" spans="1:33" s="21" customFormat="1" x14ac:dyDescent="0.15">
      <c r="A230" s="26">
        <v>222</v>
      </c>
      <c r="B230" s="33"/>
      <c r="C230" s="36"/>
      <c r="D230" s="49"/>
      <c r="E230" s="50"/>
      <c r="F230" s="51"/>
      <c r="G230" s="36"/>
      <c r="H230" s="36"/>
      <c r="I230" s="37"/>
      <c r="J230" s="33"/>
      <c r="K230" s="33"/>
      <c r="L230" s="33"/>
      <c r="M230" s="33"/>
      <c r="N230" s="33"/>
      <c r="O230" s="35" t="str">
        <f>IFERROR(VLOOKUP(N230,ranges!M$2:O$422,3,0),"")</f>
        <v/>
      </c>
      <c r="P230" s="36"/>
      <c r="Q230" s="33"/>
      <c r="R230" s="34"/>
      <c r="S230" s="33"/>
      <c r="T230" s="33"/>
      <c r="U230" s="33"/>
      <c r="V230" s="33"/>
      <c r="W230" s="33"/>
      <c r="X230" s="33"/>
      <c r="Y230" s="34"/>
      <c r="Z230" s="34"/>
      <c r="AA230" s="36"/>
      <c r="AB230" s="53"/>
      <c r="AC230" s="36"/>
      <c r="AD230" s="34"/>
      <c r="AE230" s="34"/>
      <c r="AF230" s="34"/>
      <c r="AG230" s="34"/>
    </row>
    <row r="231" spans="1:33" s="21" customFormat="1" x14ac:dyDescent="0.15">
      <c r="A231" s="26">
        <v>223</v>
      </c>
      <c r="B231" s="33"/>
      <c r="C231" s="36"/>
      <c r="D231" s="49"/>
      <c r="E231" s="50"/>
      <c r="F231" s="51"/>
      <c r="G231" s="36"/>
      <c r="H231" s="36"/>
      <c r="I231" s="37"/>
      <c r="J231" s="33"/>
      <c r="K231" s="33"/>
      <c r="L231" s="33"/>
      <c r="M231" s="33"/>
      <c r="N231" s="33"/>
      <c r="O231" s="35" t="str">
        <f>IFERROR(VLOOKUP(N231,ranges!M$2:O$422,3,0),"")</f>
        <v/>
      </c>
      <c r="P231" s="36"/>
      <c r="Q231" s="33"/>
      <c r="R231" s="34"/>
      <c r="S231" s="33"/>
      <c r="T231" s="33"/>
      <c r="U231" s="33"/>
      <c r="V231" s="33"/>
      <c r="W231" s="33"/>
      <c r="X231" s="33"/>
      <c r="Y231" s="34"/>
      <c r="Z231" s="34"/>
      <c r="AA231" s="36"/>
      <c r="AB231" s="53"/>
      <c r="AC231" s="36"/>
      <c r="AD231" s="34"/>
      <c r="AE231" s="34"/>
      <c r="AF231" s="34"/>
      <c r="AG231" s="34"/>
    </row>
    <row r="232" spans="1:33" s="21" customFormat="1" x14ac:dyDescent="0.15">
      <c r="A232" s="26">
        <v>224</v>
      </c>
      <c r="B232" s="33"/>
      <c r="C232" s="36"/>
      <c r="D232" s="49"/>
      <c r="E232" s="50"/>
      <c r="F232" s="51"/>
      <c r="G232" s="36"/>
      <c r="H232" s="36"/>
      <c r="I232" s="37"/>
      <c r="J232" s="33"/>
      <c r="K232" s="33"/>
      <c r="L232" s="33"/>
      <c r="M232" s="33"/>
      <c r="N232" s="33"/>
      <c r="O232" s="35" t="str">
        <f>IFERROR(VLOOKUP(N232,ranges!M$2:O$422,3,0),"")</f>
        <v/>
      </c>
      <c r="P232" s="36"/>
      <c r="Q232" s="33"/>
      <c r="R232" s="34"/>
      <c r="S232" s="33"/>
      <c r="T232" s="33"/>
      <c r="U232" s="33"/>
      <c r="V232" s="33"/>
      <c r="W232" s="33"/>
      <c r="X232" s="33"/>
      <c r="Y232" s="34"/>
      <c r="Z232" s="34"/>
      <c r="AA232" s="36"/>
      <c r="AB232" s="53"/>
      <c r="AC232" s="36"/>
      <c r="AD232" s="34"/>
      <c r="AE232" s="34"/>
      <c r="AF232" s="34"/>
      <c r="AG232" s="34"/>
    </row>
    <row r="233" spans="1:33" s="21" customFormat="1" x14ac:dyDescent="0.15">
      <c r="A233" s="26">
        <v>225</v>
      </c>
      <c r="B233" s="33"/>
      <c r="C233" s="36"/>
      <c r="D233" s="49"/>
      <c r="E233" s="50"/>
      <c r="F233" s="51"/>
      <c r="G233" s="36"/>
      <c r="H233" s="36"/>
      <c r="I233" s="37"/>
      <c r="J233" s="33"/>
      <c r="K233" s="33"/>
      <c r="L233" s="33"/>
      <c r="M233" s="33"/>
      <c r="N233" s="33"/>
      <c r="O233" s="35" t="str">
        <f>IFERROR(VLOOKUP(N233,ranges!M$2:O$422,3,0),"")</f>
        <v/>
      </c>
      <c r="P233" s="36"/>
      <c r="Q233" s="33"/>
      <c r="R233" s="34"/>
      <c r="S233" s="33"/>
      <c r="T233" s="33"/>
      <c r="U233" s="33"/>
      <c r="V233" s="33"/>
      <c r="W233" s="33"/>
      <c r="X233" s="33"/>
      <c r="Y233" s="34"/>
      <c r="Z233" s="34"/>
      <c r="AA233" s="36"/>
      <c r="AB233" s="53"/>
      <c r="AC233" s="36"/>
      <c r="AD233" s="34"/>
      <c r="AE233" s="34"/>
      <c r="AF233" s="34"/>
      <c r="AG233" s="34"/>
    </row>
    <row r="234" spans="1:33" s="21" customFormat="1" x14ac:dyDescent="0.15">
      <c r="A234" s="26">
        <v>226</v>
      </c>
      <c r="B234" s="33"/>
      <c r="C234" s="36"/>
      <c r="D234" s="49"/>
      <c r="E234" s="50"/>
      <c r="F234" s="51"/>
      <c r="G234" s="36"/>
      <c r="H234" s="36"/>
      <c r="I234" s="37"/>
      <c r="J234" s="33"/>
      <c r="K234" s="33"/>
      <c r="L234" s="33"/>
      <c r="M234" s="33"/>
      <c r="N234" s="33"/>
      <c r="O234" s="35" t="str">
        <f>IFERROR(VLOOKUP(N234,ranges!M$2:O$422,3,0),"")</f>
        <v/>
      </c>
      <c r="P234" s="36"/>
      <c r="Q234" s="33"/>
      <c r="R234" s="34"/>
      <c r="S234" s="33"/>
      <c r="T234" s="33"/>
      <c r="U234" s="33"/>
      <c r="V234" s="33"/>
      <c r="W234" s="33"/>
      <c r="X234" s="33"/>
      <c r="Y234" s="34"/>
      <c r="Z234" s="34"/>
      <c r="AA234" s="36"/>
      <c r="AB234" s="53"/>
      <c r="AC234" s="36"/>
      <c r="AD234" s="34"/>
      <c r="AE234" s="34"/>
      <c r="AF234" s="34"/>
      <c r="AG234" s="34"/>
    </row>
    <row r="235" spans="1:33" s="21" customFormat="1" x14ac:dyDescent="0.15">
      <c r="A235" s="26">
        <v>227</v>
      </c>
      <c r="B235" s="33"/>
      <c r="C235" s="36"/>
      <c r="D235" s="49"/>
      <c r="E235" s="50"/>
      <c r="F235" s="51"/>
      <c r="G235" s="36"/>
      <c r="H235" s="36"/>
      <c r="I235" s="37"/>
      <c r="J235" s="33"/>
      <c r="K235" s="33"/>
      <c r="L235" s="33"/>
      <c r="M235" s="33"/>
      <c r="N235" s="33"/>
      <c r="O235" s="35" t="str">
        <f>IFERROR(VLOOKUP(N235,ranges!M$2:O$422,3,0),"")</f>
        <v/>
      </c>
      <c r="P235" s="36"/>
      <c r="Q235" s="33"/>
      <c r="R235" s="34"/>
      <c r="S235" s="33"/>
      <c r="T235" s="33"/>
      <c r="U235" s="33"/>
      <c r="V235" s="33"/>
      <c r="W235" s="33"/>
      <c r="X235" s="33"/>
      <c r="Y235" s="34"/>
      <c r="Z235" s="34"/>
      <c r="AA235" s="36"/>
      <c r="AB235" s="53"/>
      <c r="AC235" s="36"/>
      <c r="AD235" s="34"/>
      <c r="AE235" s="34"/>
      <c r="AF235" s="34"/>
      <c r="AG235" s="34"/>
    </row>
    <row r="236" spans="1:33" s="21" customFormat="1" x14ac:dyDescent="0.15">
      <c r="A236" s="26">
        <v>228</v>
      </c>
      <c r="B236" s="33"/>
      <c r="C236" s="36"/>
      <c r="D236" s="49"/>
      <c r="E236" s="50"/>
      <c r="F236" s="51"/>
      <c r="G236" s="36"/>
      <c r="H236" s="36"/>
      <c r="I236" s="37"/>
      <c r="J236" s="33"/>
      <c r="K236" s="33"/>
      <c r="L236" s="33"/>
      <c r="M236" s="33"/>
      <c r="N236" s="33"/>
      <c r="O236" s="35" t="str">
        <f>IFERROR(VLOOKUP(N236,ranges!M$2:O$422,3,0),"")</f>
        <v/>
      </c>
      <c r="P236" s="36"/>
      <c r="Q236" s="33"/>
      <c r="R236" s="34"/>
      <c r="S236" s="33"/>
      <c r="T236" s="33"/>
      <c r="U236" s="33"/>
      <c r="V236" s="33"/>
      <c r="W236" s="33"/>
      <c r="X236" s="33"/>
      <c r="Y236" s="34"/>
      <c r="Z236" s="34"/>
      <c r="AA236" s="36"/>
      <c r="AB236" s="53"/>
      <c r="AC236" s="36"/>
      <c r="AD236" s="34"/>
      <c r="AE236" s="34"/>
      <c r="AF236" s="34"/>
      <c r="AG236" s="34"/>
    </row>
    <row r="237" spans="1:33" s="21" customFormat="1" x14ac:dyDescent="0.15">
      <c r="A237" s="26">
        <v>229</v>
      </c>
      <c r="B237" s="33"/>
      <c r="C237" s="36"/>
      <c r="D237" s="49"/>
      <c r="E237" s="50"/>
      <c r="F237" s="51"/>
      <c r="G237" s="36"/>
      <c r="H237" s="36"/>
      <c r="I237" s="37"/>
      <c r="J237" s="33"/>
      <c r="K237" s="33"/>
      <c r="L237" s="33"/>
      <c r="M237" s="33"/>
      <c r="N237" s="33"/>
      <c r="O237" s="35" t="str">
        <f>IFERROR(VLOOKUP(N237,ranges!M$2:O$422,3,0),"")</f>
        <v/>
      </c>
      <c r="P237" s="36"/>
      <c r="Q237" s="33"/>
      <c r="R237" s="34"/>
      <c r="S237" s="33"/>
      <c r="T237" s="33"/>
      <c r="U237" s="33"/>
      <c r="V237" s="33"/>
      <c r="W237" s="33"/>
      <c r="X237" s="33"/>
      <c r="Y237" s="34"/>
      <c r="Z237" s="34"/>
      <c r="AA237" s="36"/>
      <c r="AB237" s="53"/>
      <c r="AC237" s="36"/>
      <c r="AD237" s="34"/>
      <c r="AE237" s="34"/>
      <c r="AF237" s="34"/>
      <c r="AG237" s="34"/>
    </row>
    <row r="238" spans="1:33" s="21" customFormat="1" x14ac:dyDescent="0.15">
      <c r="A238" s="26">
        <v>230</v>
      </c>
      <c r="B238" s="33"/>
      <c r="C238" s="36"/>
      <c r="D238" s="49"/>
      <c r="E238" s="50"/>
      <c r="F238" s="51"/>
      <c r="G238" s="36"/>
      <c r="H238" s="36"/>
      <c r="I238" s="37"/>
      <c r="J238" s="33"/>
      <c r="K238" s="33"/>
      <c r="L238" s="33"/>
      <c r="M238" s="33"/>
      <c r="N238" s="33"/>
      <c r="O238" s="35" t="str">
        <f>IFERROR(VLOOKUP(N238,ranges!M$2:O$422,3,0),"")</f>
        <v/>
      </c>
      <c r="P238" s="36"/>
      <c r="Q238" s="33"/>
      <c r="R238" s="34"/>
      <c r="S238" s="33"/>
      <c r="T238" s="33"/>
      <c r="U238" s="33"/>
      <c r="V238" s="33"/>
      <c r="W238" s="33"/>
      <c r="X238" s="33"/>
      <c r="Y238" s="34"/>
      <c r="Z238" s="34"/>
      <c r="AA238" s="36"/>
      <c r="AB238" s="53"/>
      <c r="AC238" s="36"/>
      <c r="AD238" s="34"/>
      <c r="AE238" s="34"/>
      <c r="AF238" s="34"/>
      <c r="AG238" s="34"/>
    </row>
    <row r="239" spans="1:33" s="21" customFormat="1" x14ac:dyDescent="0.15">
      <c r="A239" s="26">
        <v>231</v>
      </c>
      <c r="B239" s="33"/>
      <c r="C239" s="36"/>
      <c r="D239" s="49"/>
      <c r="E239" s="50"/>
      <c r="F239" s="51"/>
      <c r="G239" s="36"/>
      <c r="H239" s="36"/>
      <c r="I239" s="37"/>
      <c r="J239" s="33"/>
      <c r="K239" s="33"/>
      <c r="L239" s="33"/>
      <c r="M239" s="33"/>
      <c r="N239" s="33"/>
      <c r="O239" s="35" t="str">
        <f>IFERROR(VLOOKUP(N239,ranges!M$2:O$422,3,0),"")</f>
        <v/>
      </c>
      <c r="P239" s="36"/>
      <c r="Q239" s="33"/>
      <c r="R239" s="34"/>
      <c r="S239" s="33"/>
      <c r="T239" s="33"/>
      <c r="U239" s="33"/>
      <c r="V239" s="33"/>
      <c r="W239" s="33"/>
      <c r="X239" s="33"/>
      <c r="Y239" s="34"/>
      <c r="Z239" s="34"/>
      <c r="AA239" s="36"/>
      <c r="AB239" s="53"/>
      <c r="AC239" s="36"/>
      <c r="AD239" s="34"/>
      <c r="AE239" s="34"/>
      <c r="AF239" s="34"/>
      <c r="AG239" s="34"/>
    </row>
    <row r="240" spans="1:33" s="21" customFormat="1" x14ac:dyDescent="0.15">
      <c r="A240" s="26">
        <v>232</v>
      </c>
      <c r="B240" s="33"/>
      <c r="C240" s="36"/>
      <c r="D240" s="49"/>
      <c r="E240" s="50"/>
      <c r="F240" s="51"/>
      <c r="G240" s="36"/>
      <c r="H240" s="36"/>
      <c r="I240" s="37"/>
      <c r="J240" s="33"/>
      <c r="K240" s="33"/>
      <c r="L240" s="33"/>
      <c r="M240" s="33"/>
      <c r="N240" s="33"/>
      <c r="O240" s="35" t="str">
        <f>IFERROR(VLOOKUP(N240,ranges!M$2:O$422,3,0),"")</f>
        <v/>
      </c>
      <c r="P240" s="36"/>
      <c r="Q240" s="33"/>
      <c r="R240" s="34"/>
      <c r="S240" s="33"/>
      <c r="T240" s="33"/>
      <c r="U240" s="33"/>
      <c r="V240" s="33"/>
      <c r="W240" s="33"/>
      <c r="X240" s="33"/>
      <c r="Y240" s="34"/>
      <c r="Z240" s="34"/>
      <c r="AA240" s="36"/>
      <c r="AB240" s="53"/>
      <c r="AC240" s="36"/>
      <c r="AD240" s="34"/>
      <c r="AE240" s="34"/>
      <c r="AF240" s="34"/>
      <c r="AG240" s="34"/>
    </row>
    <row r="241" spans="1:33" s="21" customFormat="1" x14ac:dyDescent="0.15">
      <c r="A241" s="26">
        <v>233</v>
      </c>
      <c r="B241" s="33"/>
      <c r="C241" s="36"/>
      <c r="D241" s="49"/>
      <c r="E241" s="50"/>
      <c r="F241" s="51"/>
      <c r="G241" s="36"/>
      <c r="H241" s="36"/>
      <c r="I241" s="37"/>
      <c r="J241" s="33"/>
      <c r="K241" s="33"/>
      <c r="L241" s="33"/>
      <c r="M241" s="33"/>
      <c r="N241" s="33"/>
      <c r="O241" s="35" t="str">
        <f>IFERROR(VLOOKUP(N241,ranges!M$2:O$422,3,0),"")</f>
        <v/>
      </c>
      <c r="P241" s="36"/>
      <c r="Q241" s="33"/>
      <c r="R241" s="34"/>
      <c r="S241" s="33"/>
      <c r="T241" s="33"/>
      <c r="U241" s="33"/>
      <c r="V241" s="33"/>
      <c r="W241" s="33"/>
      <c r="X241" s="33"/>
      <c r="Y241" s="34"/>
      <c r="Z241" s="34"/>
      <c r="AA241" s="36"/>
      <c r="AB241" s="53"/>
      <c r="AC241" s="36"/>
      <c r="AD241" s="34"/>
      <c r="AE241" s="34"/>
      <c r="AF241" s="34"/>
      <c r="AG241" s="34"/>
    </row>
    <row r="242" spans="1:33" s="21" customFormat="1" x14ac:dyDescent="0.15">
      <c r="A242" s="26">
        <v>234</v>
      </c>
      <c r="B242" s="33"/>
      <c r="C242" s="36"/>
      <c r="D242" s="49"/>
      <c r="E242" s="50"/>
      <c r="F242" s="51"/>
      <c r="G242" s="36"/>
      <c r="H242" s="36"/>
      <c r="I242" s="37"/>
      <c r="J242" s="33"/>
      <c r="K242" s="33"/>
      <c r="L242" s="33"/>
      <c r="M242" s="33"/>
      <c r="N242" s="33"/>
      <c r="O242" s="35" t="str">
        <f>IFERROR(VLOOKUP(N242,ranges!M$2:O$422,3,0),"")</f>
        <v/>
      </c>
      <c r="P242" s="36"/>
      <c r="Q242" s="33"/>
      <c r="R242" s="34"/>
      <c r="S242" s="33"/>
      <c r="T242" s="33"/>
      <c r="U242" s="33"/>
      <c r="V242" s="33"/>
      <c r="W242" s="33"/>
      <c r="X242" s="33"/>
      <c r="Y242" s="34"/>
      <c r="Z242" s="34"/>
      <c r="AA242" s="36"/>
      <c r="AB242" s="53"/>
      <c r="AC242" s="36"/>
      <c r="AD242" s="34"/>
      <c r="AE242" s="34"/>
      <c r="AF242" s="34"/>
      <c r="AG242" s="34"/>
    </row>
    <row r="243" spans="1:33" s="21" customFormat="1" x14ac:dyDescent="0.15">
      <c r="A243" s="26">
        <v>235</v>
      </c>
      <c r="B243" s="33"/>
      <c r="C243" s="36"/>
      <c r="D243" s="49"/>
      <c r="E243" s="50"/>
      <c r="F243" s="51"/>
      <c r="G243" s="36"/>
      <c r="H243" s="36"/>
      <c r="I243" s="37"/>
      <c r="J243" s="33"/>
      <c r="K243" s="33"/>
      <c r="L243" s="33"/>
      <c r="M243" s="33"/>
      <c r="N243" s="33"/>
      <c r="O243" s="35" t="str">
        <f>IFERROR(VLOOKUP(N243,ranges!M$2:O$422,3,0),"")</f>
        <v/>
      </c>
      <c r="P243" s="36"/>
      <c r="Q243" s="33"/>
      <c r="R243" s="34"/>
      <c r="S243" s="33"/>
      <c r="T243" s="33"/>
      <c r="U243" s="33"/>
      <c r="V243" s="33"/>
      <c r="W243" s="33"/>
      <c r="X243" s="33"/>
      <c r="Y243" s="34"/>
      <c r="Z243" s="34"/>
      <c r="AA243" s="36"/>
      <c r="AB243" s="53"/>
      <c r="AC243" s="36"/>
      <c r="AD243" s="34"/>
      <c r="AE243" s="34"/>
      <c r="AF243" s="34"/>
      <c r="AG243" s="34"/>
    </row>
    <row r="244" spans="1:33" s="21" customFormat="1" x14ac:dyDescent="0.15">
      <c r="A244" s="26">
        <v>236</v>
      </c>
      <c r="B244" s="33"/>
      <c r="C244" s="36"/>
      <c r="D244" s="49"/>
      <c r="E244" s="50"/>
      <c r="F244" s="51"/>
      <c r="G244" s="36"/>
      <c r="H244" s="36"/>
      <c r="I244" s="37"/>
      <c r="J244" s="33"/>
      <c r="K244" s="33"/>
      <c r="L244" s="33"/>
      <c r="M244" s="33"/>
      <c r="N244" s="33"/>
      <c r="O244" s="35" t="str">
        <f>IFERROR(VLOOKUP(N244,ranges!M$2:O$422,3,0),"")</f>
        <v/>
      </c>
      <c r="P244" s="36"/>
      <c r="Q244" s="33"/>
      <c r="R244" s="34"/>
      <c r="S244" s="33"/>
      <c r="T244" s="33"/>
      <c r="U244" s="33"/>
      <c r="V244" s="33"/>
      <c r="W244" s="33"/>
      <c r="X244" s="33"/>
      <c r="Y244" s="34"/>
      <c r="Z244" s="34"/>
      <c r="AA244" s="36"/>
      <c r="AB244" s="53"/>
      <c r="AC244" s="36"/>
      <c r="AD244" s="34"/>
      <c r="AE244" s="34"/>
      <c r="AF244" s="34"/>
      <c r="AG244" s="34"/>
    </row>
    <row r="245" spans="1:33" s="21" customFormat="1" x14ac:dyDescent="0.15">
      <c r="A245" s="26">
        <v>237</v>
      </c>
      <c r="B245" s="33"/>
      <c r="C245" s="36"/>
      <c r="D245" s="49"/>
      <c r="E245" s="50"/>
      <c r="F245" s="51"/>
      <c r="G245" s="36"/>
      <c r="H245" s="36"/>
      <c r="I245" s="37"/>
      <c r="J245" s="33"/>
      <c r="K245" s="33"/>
      <c r="L245" s="33"/>
      <c r="M245" s="33"/>
      <c r="N245" s="33"/>
      <c r="O245" s="35" t="str">
        <f>IFERROR(VLOOKUP(N245,ranges!M$2:O$422,3,0),"")</f>
        <v/>
      </c>
      <c r="P245" s="36"/>
      <c r="Q245" s="33"/>
      <c r="R245" s="34"/>
      <c r="S245" s="33"/>
      <c r="T245" s="33"/>
      <c r="U245" s="33"/>
      <c r="V245" s="33"/>
      <c r="W245" s="33"/>
      <c r="X245" s="33"/>
      <c r="Y245" s="34"/>
      <c r="Z245" s="34"/>
      <c r="AA245" s="36"/>
      <c r="AB245" s="53"/>
      <c r="AC245" s="36"/>
      <c r="AD245" s="34"/>
      <c r="AE245" s="34"/>
      <c r="AF245" s="34"/>
      <c r="AG245" s="34"/>
    </row>
    <row r="246" spans="1:33" s="21" customFormat="1" x14ac:dyDescent="0.15">
      <c r="A246" s="26">
        <v>238</v>
      </c>
      <c r="B246" s="33"/>
      <c r="C246" s="36"/>
      <c r="D246" s="49"/>
      <c r="E246" s="50"/>
      <c r="F246" s="51"/>
      <c r="G246" s="36"/>
      <c r="H246" s="36"/>
      <c r="I246" s="37"/>
      <c r="J246" s="33"/>
      <c r="K246" s="33"/>
      <c r="L246" s="33"/>
      <c r="M246" s="33"/>
      <c r="N246" s="33"/>
      <c r="O246" s="35" t="str">
        <f>IFERROR(VLOOKUP(N246,ranges!M$2:O$422,3,0),"")</f>
        <v/>
      </c>
      <c r="P246" s="36"/>
      <c r="Q246" s="33"/>
      <c r="R246" s="34"/>
      <c r="S246" s="33"/>
      <c r="T246" s="33"/>
      <c r="U246" s="33"/>
      <c r="V246" s="33"/>
      <c r="W246" s="33"/>
      <c r="X246" s="33"/>
      <c r="Y246" s="34"/>
      <c r="Z246" s="34"/>
      <c r="AA246" s="36"/>
      <c r="AB246" s="53"/>
      <c r="AC246" s="36"/>
      <c r="AD246" s="34"/>
      <c r="AE246" s="34"/>
      <c r="AF246" s="34"/>
      <c r="AG246" s="34"/>
    </row>
    <row r="247" spans="1:33" s="21" customFormat="1" x14ac:dyDescent="0.15">
      <c r="A247" s="26">
        <v>239</v>
      </c>
      <c r="B247" s="33"/>
      <c r="C247" s="36"/>
      <c r="D247" s="49"/>
      <c r="E247" s="50"/>
      <c r="F247" s="51"/>
      <c r="G247" s="36"/>
      <c r="H247" s="36"/>
      <c r="I247" s="37"/>
      <c r="J247" s="33"/>
      <c r="K247" s="33"/>
      <c r="L247" s="33"/>
      <c r="M247" s="33"/>
      <c r="N247" s="33"/>
      <c r="O247" s="35" t="str">
        <f>IFERROR(VLOOKUP(N247,ranges!M$2:O$422,3,0),"")</f>
        <v/>
      </c>
      <c r="P247" s="36"/>
      <c r="Q247" s="33"/>
      <c r="R247" s="34"/>
      <c r="S247" s="33"/>
      <c r="T247" s="33"/>
      <c r="U247" s="33"/>
      <c r="V247" s="33"/>
      <c r="W247" s="33"/>
      <c r="X247" s="33"/>
      <c r="Y247" s="34"/>
      <c r="Z247" s="34"/>
      <c r="AA247" s="36"/>
      <c r="AB247" s="53"/>
      <c r="AC247" s="36"/>
      <c r="AD247" s="34"/>
      <c r="AE247" s="34"/>
      <c r="AF247" s="34"/>
      <c r="AG247" s="34"/>
    </row>
    <row r="248" spans="1:33" s="21" customFormat="1" x14ac:dyDescent="0.15">
      <c r="A248" s="26">
        <v>240</v>
      </c>
      <c r="B248" s="33"/>
      <c r="C248" s="36"/>
      <c r="D248" s="49"/>
      <c r="E248" s="50"/>
      <c r="F248" s="51"/>
      <c r="G248" s="36"/>
      <c r="H248" s="36"/>
      <c r="I248" s="37"/>
      <c r="J248" s="33"/>
      <c r="K248" s="33"/>
      <c r="L248" s="33"/>
      <c r="M248" s="33"/>
      <c r="N248" s="33"/>
      <c r="O248" s="35" t="str">
        <f>IFERROR(VLOOKUP(N248,ranges!M$2:O$422,3,0),"")</f>
        <v/>
      </c>
      <c r="P248" s="36"/>
      <c r="Q248" s="33"/>
      <c r="R248" s="34"/>
      <c r="S248" s="33"/>
      <c r="T248" s="33"/>
      <c r="U248" s="33"/>
      <c r="V248" s="33"/>
      <c r="W248" s="33"/>
      <c r="X248" s="33"/>
      <c r="Y248" s="34"/>
      <c r="Z248" s="34"/>
      <c r="AA248" s="36"/>
      <c r="AB248" s="53"/>
      <c r="AC248" s="36"/>
      <c r="AD248" s="34"/>
      <c r="AE248" s="34"/>
      <c r="AF248" s="34"/>
      <c r="AG248" s="34"/>
    </row>
    <row r="249" spans="1:33" s="21" customFormat="1" x14ac:dyDescent="0.15">
      <c r="A249" s="26">
        <v>241</v>
      </c>
      <c r="B249" s="33"/>
      <c r="C249" s="36"/>
      <c r="D249" s="49"/>
      <c r="E249" s="50"/>
      <c r="F249" s="51"/>
      <c r="G249" s="36"/>
      <c r="H249" s="36"/>
      <c r="I249" s="37"/>
      <c r="J249" s="33"/>
      <c r="K249" s="33"/>
      <c r="L249" s="33"/>
      <c r="M249" s="33"/>
      <c r="N249" s="33"/>
      <c r="O249" s="35" t="str">
        <f>IFERROR(VLOOKUP(N249,ranges!M$2:O$422,3,0),"")</f>
        <v/>
      </c>
      <c r="P249" s="36"/>
      <c r="Q249" s="33"/>
      <c r="R249" s="34"/>
      <c r="S249" s="33"/>
      <c r="T249" s="33"/>
      <c r="U249" s="33"/>
      <c r="V249" s="33"/>
      <c r="W249" s="33"/>
      <c r="X249" s="33"/>
      <c r="Y249" s="34"/>
      <c r="Z249" s="34"/>
      <c r="AA249" s="36"/>
      <c r="AB249" s="53"/>
      <c r="AC249" s="36"/>
      <c r="AD249" s="34"/>
      <c r="AE249" s="34"/>
      <c r="AF249" s="34"/>
      <c r="AG249" s="34"/>
    </row>
    <row r="250" spans="1:33" s="21" customFormat="1" x14ac:dyDescent="0.15">
      <c r="A250" s="26">
        <v>242</v>
      </c>
      <c r="B250" s="33"/>
      <c r="C250" s="36"/>
      <c r="D250" s="49"/>
      <c r="E250" s="50"/>
      <c r="F250" s="51"/>
      <c r="G250" s="36"/>
      <c r="H250" s="36"/>
      <c r="I250" s="37"/>
      <c r="J250" s="33"/>
      <c r="K250" s="33"/>
      <c r="L250" s="33"/>
      <c r="M250" s="33"/>
      <c r="N250" s="33"/>
      <c r="O250" s="35" t="str">
        <f>IFERROR(VLOOKUP(N250,ranges!M$2:O$422,3,0),"")</f>
        <v/>
      </c>
      <c r="P250" s="36"/>
      <c r="Q250" s="33"/>
      <c r="R250" s="34"/>
      <c r="S250" s="33"/>
      <c r="T250" s="33"/>
      <c r="U250" s="33"/>
      <c r="V250" s="33"/>
      <c r="W250" s="33"/>
      <c r="X250" s="33"/>
      <c r="Y250" s="34"/>
      <c r="Z250" s="34"/>
      <c r="AA250" s="36"/>
      <c r="AB250" s="53"/>
      <c r="AC250" s="36"/>
      <c r="AD250" s="34"/>
      <c r="AE250" s="34"/>
      <c r="AF250" s="34"/>
      <c r="AG250" s="34"/>
    </row>
    <row r="251" spans="1:33" s="21" customFormat="1" x14ac:dyDescent="0.15">
      <c r="A251" s="26">
        <v>243</v>
      </c>
      <c r="B251" s="33"/>
      <c r="C251" s="36"/>
      <c r="D251" s="49"/>
      <c r="E251" s="50"/>
      <c r="F251" s="51"/>
      <c r="G251" s="36"/>
      <c r="H251" s="36"/>
      <c r="I251" s="37"/>
      <c r="J251" s="33"/>
      <c r="K251" s="33"/>
      <c r="L251" s="33"/>
      <c r="M251" s="33"/>
      <c r="N251" s="33"/>
      <c r="O251" s="35" t="str">
        <f>IFERROR(VLOOKUP(N251,ranges!M$2:O$422,3,0),"")</f>
        <v/>
      </c>
      <c r="P251" s="36"/>
      <c r="Q251" s="33"/>
      <c r="R251" s="34"/>
      <c r="S251" s="33"/>
      <c r="T251" s="33"/>
      <c r="U251" s="33"/>
      <c r="V251" s="33"/>
      <c r="W251" s="33"/>
      <c r="X251" s="33"/>
      <c r="Y251" s="34"/>
      <c r="Z251" s="34"/>
      <c r="AA251" s="36"/>
      <c r="AB251" s="53"/>
      <c r="AC251" s="36"/>
      <c r="AD251" s="34"/>
      <c r="AE251" s="34"/>
      <c r="AF251" s="34"/>
      <c r="AG251" s="34"/>
    </row>
    <row r="252" spans="1:33" s="21" customFormat="1" x14ac:dyDescent="0.15">
      <c r="A252" s="26">
        <v>244</v>
      </c>
      <c r="B252" s="33"/>
      <c r="C252" s="36"/>
      <c r="D252" s="49"/>
      <c r="E252" s="50"/>
      <c r="F252" s="51"/>
      <c r="G252" s="36"/>
      <c r="H252" s="36"/>
      <c r="I252" s="37"/>
      <c r="J252" s="33"/>
      <c r="K252" s="33"/>
      <c r="L252" s="33"/>
      <c r="M252" s="33"/>
      <c r="N252" s="33"/>
      <c r="O252" s="35" t="str">
        <f>IFERROR(VLOOKUP(N252,ranges!M$2:O$422,3,0),"")</f>
        <v/>
      </c>
      <c r="P252" s="36"/>
      <c r="Q252" s="33"/>
      <c r="R252" s="34"/>
      <c r="S252" s="33"/>
      <c r="T252" s="33"/>
      <c r="U252" s="33"/>
      <c r="V252" s="33"/>
      <c r="W252" s="33"/>
      <c r="X252" s="33"/>
      <c r="Y252" s="34"/>
      <c r="Z252" s="34"/>
      <c r="AA252" s="36"/>
      <c r="AB252" s="53"/>
      <c r="AC252" s="36"/>
      <c r="AD252" s="34"/>
      <c r="AE252" s="34"/>
      <c r="AF252" s="34"/>
      <c r="AG252" s="34"/>
    </row>
    <row r="253" spans="1:33" s="21" customFormat="1" x14ac:dyDescent="0.15">
      <c r="A253" s="26">
        <v>245</v>
      </c>
      <c r="B253" s="33"/>
      <c r="C253" s="36"/>
      <c r="D253" s="49"/>
      <c r="E253" s="50"/>
      <c r="F253" s="51"/>
      <c r="G253" s="36"/>
      <c r="H253" s="36"/>
      <c r="I253" s="37"/>
      <c r="J253" s="33"/>
      <c r="K253" s="33"/>
      <c r="L253" s="33"/>
      <c r="M253" s="33"/>
      <c r="N253" s="33"/>
      <c r="O253" s="35" t="str">
        <f>IFERROR(VLOOKUP(N253,ranges!M$2:O$422,3,0),"")</f>
        <v/>
      </c>
      <c r="P253" s="36"/>
      <c r="Q253" s="33"/>
      <c r="R253" s="34"/>
      <c r="S253" s="33"/>
      <c r="T253" s="33"/>
      <c r="U253" s="33"/>
      <c r="V253" s="33"/>
      <c r="W253" s="33"/>
      <c r="X253" s="33"/>
      <c r="Y253" s="34"/>
      <c r="Z253" s="34"/>
      <c r="AA253" s="36"/>
      <c r="AB253" s="53"/>
      <c r="AC253" s="36"/>
      <c r="AD253" s="34"/>
      <c r="AE253" s="34"/>
      <c r="AF253" s="34"/>
      <c r="AG253" s="34"/>
    </row>
    <row r="254" spans="1:33" s="21" customFormat="1" x14ac:dyDescent="0.15">
      <c r="A254" s="26">
        <v>246</v>
      </c>
      <c r="B254" s="33"/>
      <c r="C254" s="36"/>
      <c r="D254" s="49"/>
      <c r="E254" s="50"/>
      <c r="F254" s="51"/>
      <c r="G254" s="36"/>
      <c r="H254" s="36"/>
      <c r="I254" s="37"/>
      <c r="J254" s="33"/>
      <c r="K254" s="33"/>
      <c r="L254" s="33"/>
      <c r="M254" s="33"/>
      <c r="N254" s="33"/>
      <c r="O254" s="35" t="str">
        <f>IFERROR(VLOOKUP(N254,ranges!M$2:O$422,3,0),"")</f>
        <v/>
      </c>
      <c r="P254" s="36"/>
      <c r="Q254" s="33"/>
      <c r="R254" s="34"/>
      <c r="S254" s="33"/>
      <c r="T254" s="33"/>
      <c r="U254" s="33"/>
      <c r="V254" s="33"/>
      <c r="W254" s="33"/>
      <c r="X254" s="33"/>
      <c r="Y254" s="34"/>
      <c r="Z254" s="34"/>
      <c r="AA254" s="36"/>
      <c r="AB254" s="53"/>
      <c r="AC254" s="36"/>
      <c r="AD254" s="34"/>
      <c r="AE254" s="34"/>
      <c r="AF254" s="34"/>
      <c r="AG254" s="34"/>
    </row>
    <row r="255" spans="1:33" s="21" customFormat="1" x14ac:dyDescent="0.15">
      <c r="A255" s="26">
        <v>247</v>
      </c>
      <c r="B255" s="33"/>
      <c r="C255" s="36"/>
      <c r="D255" s="49"/>
      <c r="E255" s="50"/>
      <c r="F255" s="51"/>
      <c r="G255" s="36"/>
      <c r="H255" s="36"/>
      <c r="I255" s="37"/>
      <c r="J255" s="33"/>
      <c r="K255" s="33"/>
      <c r="L255" s="33"/>
      <c r="M255" s="33"/>
      <c r="N255" s="33"/>
      <c r="O255" s="35" t="str">
        <f>IFERROR(VLOOKUP(N255,ranges!M$2:O$422,3,0),"")</f>
        <v/>
      </c>
      <c r="P255" s="36"/>
      <c r="Q255" s="33"/>
      <c r="R255" s="34"/>
      <c r="S255" s="33"/>
      <c r="T255" s="33"/>
      <c r="U255" s="33"/>
      <c r="V255" s="33"/>
      <c r="W255" s="33"/>
      <c r="X255" s="33"/>
      <c r="Y255" s="34"/>
      <c r="Z255" s="34"/>
      <c r="AA255" s="36"/>
      <c r="AB255" s="53"/>
      <c r="AC255" s="36"/>
      <c r="AD255" s="34"/>
      <c r="AE255" s="34"/>
      <c r="AF255" s="34"/>
      <c r="AG255" s="34"/>
    </row>
    <row r="256" spans="1:33" s="21" customFormat="1" x14ac:dyDescent="0.15">
      <c r="A256" s="26">
        <v>248</v>
      </c>
      <c r="B256" s="33"/>
      <c r="C256" s="36"/>
      <c r="D256" s="49"/>
      <c r="E256" s="50"/>
      <c r="F256" s="51"/>
      <c r="G256" s="36"/>
      <c r="H256" s="36"/>
      <c r="I256" s="37"/>
      <c r="J256" s="33"/>
      <c r="K256" s="33"/>
      <c r="L256" s="33"/>
      <c r="M256" s="33"/>
      <c r="N256" s="33"/>
      <c r="O256" s="35" t="str">
        <f>IFERROR(VLOOKUP(N256,ranges!M$2:O$422,3,0),"")</f>
        <v/>
      </c>
      <c r="P256" s="36"/>
      <c r="Q256" s="33"/>
      <c r="R256" s="34"/>
      <c r="S256" s="33"/>
      <c r="T256" s="33"/>
      <c r="U256" s="33"/>
      <c r="V256" s="33"/>
      <c r="W256" s="33"/>
      <c r="X256" s="33"/>
      <c r="Y256" s="34"/>
      <c r="Z256" s="34"/>
      <c r="AA256" s="36"/>
      <c r="AB256" s="53"/>
      <c r="AC256" s="36"/>
      <c r="AD256" s="34"/>
      <c r="AE256" s="34"/>
      <c r="AF256" s="34"/>
      <c r="AG256" s="34"/>
    </row>
    <row r="257" spans="1:33" s="21" customFormat="1" x14ac:dyDescent="0.15">
      <c r="A257" s="26">
        <v>249</v>
      </c>
      <c r="B257" s="33"/>
      <c r="C257" s="36"/>
      <c r="D257" s="49"/>
      <c r="E257" s="50"/>
      <c r="F257" s="51"/>
      <c r="G257" s="36"/>
      <c r="H257" s="36"/>
      <c r="I257" s="37"/>
      <c r="J257" s="33"/>
      <c r="K257" s="33"/>
      <c r="L257" s="33"/>
      <c r="M257" s="33"/>
      <c r="N257" s="33"/>
      <c r="O257" s="35" t="str">
        <f>IFERROR(VLOOKUP(N257,ranges!M$2:O$422,3,0),"")</f>
        <v/>
      </c>
      <c r="P257" s="36"/>
      <c r="Q257" s="33"/>
      <c r="R257" s="34"/>
      <c r="S257" s="33"/>
      <c r="T257" s="33"/>
      <c r="U257" s="33"/>
      <c r="V257" s="33"/>
      <c r="W257" s="33"/>
      <c r="X257" s="33"/>
      <c r="Y257" s="34"/>
      <c r="Z257" s="34"/>
      <c r="AA257" s="36"/>
      <c r="AB257" s="53"/>
      <c r="AC257" s="36"/>
      <c r="AD257" s="34"/>
      <c r="AE257" s="34"/>
      <c r="AF257" s="34"/>
      <c r="AG257" s="34"/>
    </row>
    <row r="258" spans="1:33" s="21" customFormat="1" x14ac:dyDescent="0.15">
      <c r="A258" s="26">
        <v>250</v>
      </c>
      <c r="B258" s="33"/>
      <c r="C258" s="36"/>
      <c r="D258" s="49"/>
      <c r="E258" s="50"/>
      <c r="F258" s="51"/>
      <c r="G258" s="36"/>
      <c r="H258" s="36"/>
      <c r="I258" s="37"/>
      <c r="J258" s="33"/>
      <c r="K258" s="33"/>
      <c r="L258" s="33"/>
      <c r="M258" s="33"/>
      <c r="N258" s="33"/>
      <c r="O258" s="35" t="str">
        <f>IFERROR(VLOOKUP(N258,ranges!M$2:O$422,3,0),"")</f>
        <v/>
      </c>
      <c r="P258" s="36"/>
      <c r="Q258" s="33"/>
      <c r="R258" s="34"/>
      <c r="S258" s="33"/>
      <c r="T258" s="33"/>
      <c r="U258" s="33"/>
      <c r="V258" s="33"/>
      <c r="W258" s="33"/>
      <c r="X258" s="33"/>
      <c r="Y258" s="34"/>
      <c r="Z258" s="34"/>
      <c r="AA258" s="36"/>
      <c r="AB258" s="53"/>
      <c r="AC258" s="36"/>
      <c r="AD258" s="34"/>
      <c r="AE258" s="34"/>
      <c r="AF258" s="34"/>
      <c r="AG258" s="34"/>
    </row>
    <row r="259" spans="1:33" s="21" customFormat="1" x14ac:dyDescent="0.15">
      <c r="A259" s="26">
        <v>251</v>
      </c>
      <c r="B259" s="33"/>
      <c r="C259" s="36"/>
      <c r="D259" s="49"/>
      <c r="E259" s="50"/>
      <c r="F259" s="51"/>
      <c r="G259" s="36"/>
      <c r="H259" s="36"/>
      <c r="I259" s="37"/>
      <c r="J259" s="33"/>
      <c r="K259" s="33"/>
      <c r="L259" s="33"/>
      <c r="M259" s="33"/>
      <c r="N259" s="33"/>
      <c r="O259" s="35" t="str">
        <f>IFERROR(VLOOKUP(N259,ranges!M$2:O$422,3,0),"")</f>
        <v/>
      </c>
      <c r="P259" s="36"/>
      <c r="Q259" s="33"/>
      <c r="R259" s="34"/>
      <c r="S259" s="33"/>
      <c r="T259" s="33"/>
      <c r="U259" s="33"/>
      <c r="V259" s="33"/>
      <c r="W259" s="33"/>
      <c r="X259" s="33"/>
      <c r="Y259" s="34"/>
      <c r="Z259" s="34"/>
      <c r="AA259" s="36"/>
      <c r="AB259" s="53"/>
      <c r="AC259" s="36"/>
      <c r="AD259" s="34"/>
      <c r="AE259" s="34"/>
      <c r="AF259" s="34"/>
      <c r="AG259" s="34"/>
    </row>
    <row r="260" spans="1:33" s="21" customFormat="1" x14ac:dyDescent="0.15">
      <c r="A260" s="26">
        <v>252</v>
      </c>
      <c r="B260" s="33"/>
      <c r="C260" s="36"/>
      <c r="D260" s="49"/>
      <c r="E260" s="50"/>
      <c r="F260" s="51"/>
      <c r="G260" s="36"/>
      <c r="H260" s="36"/>
      <c r="I260" s="37"/>
      <c r="J260" s="33"/>
      <c r="K260" s="33"/>
      <c r="L260" s="33"/>
      <c r="M260" s="33"/>
      <c r="N260" s="33"/>
      <c r="O260" s="35" t="str">
        <f>IFERROR(VLOOKUP(N260,ranges!M$2:O$422,3,0),"")</f>
        <v/>
      </c>
      <c r="P260" s="36"/>
      <c r="Q260" s="33"/>
      <c r="R260" s="34"/>
      <c r="S260" s="33"/>
      <c r="T260" s="33"/>
      <c r="U260" s="33"/>
      <c r="V260" s="33"/>
      <c r="W260" s="33"/>
      <c r="X260" s="33"/>
      <c r="Y260" s="34"/>
      <c r="Z260" s="34"/>
      <c r="AA260" s="36"/>
      <c r="AB260" s="53"/>
      <c r="AC260" s="36"/>
      <c r="AD260" s="34"/>
      <c r="AE260" s="34"/>
      <c r="AF260" s="34"/>
      <c r="AG260" s="34"/>
    </row>
    <row r="261" spans="1:33" s="21" customFormat="1" x14ac:dyDescent="0.15">
      <c r="A261" s="26">
        <v>253</v>
      </c>
      <c r="B261" s="33"/>
      <c r="C261" s="36"/>
      <c r="D261" s="49"/>
      <c r="E261" s="50"/>
      <c r="F261" s="51"/>
      <c r="G261" s="36"/>
      <c r="H261" s="36"/>
      <c r="I261" s="37"/>
      <c r="J261" s="33"/>
      <c r="K261" s="33"/>
      <c r="L261" s="33"/>
      <c r="M261" s="33"/>
      <c r="N261" s="33"/>
      <c r="O261" s="35" t="str">
        <f>IFERROR(VLOOKUP(N261,ranges!M$2:O$422,3,0),"")</f>
        <v/>
      </c>
      <c r="P261" s="36"/>
      <c r="Q261" s="33"/>
      <c r="R261" s="34"/>
      <c r="S261" s="33"/>
      <c r="T261" s="33"/>
      <c r="U261" s="33"/>
      <c r="V261" s="33"/>
      <c r="W261" s="33"/>
      <c r="X261" s="33"/>
      <c r="Y261" s="34"/>
      <c r="Z261" s="34"/>
      <c r="AA261" s="36"/>
      <c r="AB261" s="53"/>
      <c r="AC261" s="36"/>
      <c r="AD261" s="34"/>
      <c r="AE261" s="34"/>
      <c r="AF261" s="34"/>
      <c r="AG261" s="34"/>
    </row>
    <row r="262" spans="1:33" s="21" customFormat="1" x14ac:dyDescent="0.15">
      <c r="A262" s="26">
        <v>254</v>
      </c>
      <c r="B262" s="33"/>
      <c r="C262" s="36"/>
      <c r="D262" s="49"/>
      <c r="E262" s="50"/>
      <c r="F262" s="51"/>
      <c r="G262" s="36"/>
      <c r="H262" s="36"/>
      <c r="I262" s="37"/>
      <c r="J262" s="33"/>
      <c r="K262" s="33"/>
      <c r="L262" s="33"/>
      <c r="M262" s="33"/>
      <c r="N262" s="33"/>
      <c r="O262" s="35" t="str">
        <f>IFERROR(VLOOKUP(N262,ranges!M$2:O$422,3,0),"")</f>
        <v/>
      </c>
      <c r="P262" s="36"/>
      <c r="Q262" s="33"/>
      <c r="R262" s="34"/>
      <c r="S262" s="33"/>
      <c r="T262" s="33"/>
      <c r="U262" s="33"/>
      <c r="V262" s="33"/>
      <c r="W262" s="33"/>
      <c r="X262" s="33"/>
      <c r="Y262" s="34"/>
      <c r="Z262" s="34"/>
      <c r="AA262" s="36"/>
      <c r="AB262" s="53"/>
      <c r="AC262" s="36"/>
      <c r="AD262" s="34"/>
      <c r="AE262" s="34"/>
      <c r="AF262" s="34"/>
      <c r="AG262" s="34"/>
    </row>
    <row r="263" spans="1:33" s="21" customFormat="1" x14ac:dyDescent="0.15">
      <c r="A263" s="26">
        <v>255</v>
      </c>
      <c r="B263" s="33"/>
      <c r="C263" s="36"/>
      <c r="D263" s="49"/>
      <c r="E263" s="50"/>
      <c r="F263" s="51"/>
      <c r="G263" s="36"/>
      <c r="H263" s="36"/>
      <c r="I263" s="37"/>
      <c r="J263" s="33"/>
      <c r="K263" s="33"/>
      <c r="L263" s="33"/>
      <c r="M263" s="33"/>
      <c r="N263" s="33"/>
      <c r="O263" s="35" t="str">
        <f>IFERROR(VLOOKUP(N263,ranges!M$2:O$422,3,0),"")</f>
        <v/>
      </c>
      <c r="P263" s="36"/>
      <c r="Q263" s="33"/>
      <c r="R263" s="34"/>
      <c r="S263" s="33"/>
      <c r="T263" s="33"/>
      <c r="U263" s="33"/>
      <c r="V263" s="33"/>
      <c r="W263" s="33"/>
      <c r="X263" s="33"/>
      <c r="Y263" s="34"/>
      <c r="Z263" s="34"/>
      <c r="AA263" s="36"/>
      <c r="AB263" s="53"/>
      <c r="AC263" s="36"/>
      <c r="AD263" s="34"/>
      <c r="AE263" s="34"/>
      <c r="AF263" s="34"/>
      <c r="AG263" s="34"/>
    </row>
    <row r="264" spans="1:33" s="21" customFormat="1" x14ac:dyDescent="0.15">
      <c r="A264" s="26">
        <v>256</v>
      </c>
      <c r="B264" s="33"/>
      <c r="C264" s="36"/>
      <c r="D264" s="49"/>
      <c r="E264" s="50"/>
      <c r="F264" s="51"/>
      <c r="G264" s="36"/>
      <c r="H264" s="36"/>
      <c r="I264" s="37"/>
      <c r="J264" s="33"/>
      <c r="K264" s="33"/>
      <c r="L264" s="33"/>
      <c r="M264" s="33"/>
      <c r="N264" s="33"/>
      <c r="O264" s="35" t="str">
        <f>IFERROR(VLOOKUP(N264,ranges!M$2:O$422,3,0),"")</f>
        <v/>
      </c>
      <c r="P264" s="36"/>
      <c r="Q264" s="33"/>
      <c r="R264" s="34"/>
      <c r="S264" s="33"/>
      <c r="T264" s="33"/>
      <c r="U264" s="33"/>
      <c r="V264" s="33"/>
      <c r="W264" s="33"/>
      <c r="X264" s="33"/>
      <c r="Y264" s="34"/>
      <c r="Z264" s="34"/>
      <c r="AA264" s="36"/>
      <c r="AB264" s="53"/>
      <c r="AC264" s="36"/>
      <c r="AD264" s="34"/>
      <c r="AE264" s="34"/>
      <c r="AF264" s="34"/>
      <c r="AG264" s="34"/>
    </row>
    <row r="265" spans="1:33" s="21" customFormat="1" x14ac:dyDescent="0.15">
      <c r="A265" s="26">
        <v>257</v>
      </c>
      <c r="B265" s="33"/>
      <c r="C265" s="36"/>
      <c r="D265" s="49"/>
      <c r="E265" s="50"/>
      <c r="F265" s="51"/>
      <c r="G265" s="36"/>
      <c r="H265" s="36"/>
      <c r="I265" s="37"/>
      <c r="J265" s="33"/>
      <c r="K265" s="33"/>
      <c r="L265" s="33"/>
      <c r="M265" s="33"/>
      <c r="N265" s="33"/>
      <c r="O265" s="35" t="str">
        <f>IFERROR(VLOOKUP(N265,ranges!M$2:O$422,3,0),"")</f>
        <v/>
      </c>
      <c r="P265" s="36"/>
      <c r="Q265" s="33"/>
      <c r="R265" s="34"/>
      <c r="S265" s="33"/>
      <c r="T265" s="33"/>
      <c r="U265" s="33"/>
      <c r="V265" s="33"/>
      <c r="W265" s="33"/>
      <c r="X265" s="33"/>
      <c r="Y265" s="34"/>
      <c r="Z265" s="34"/>
      <c r="AA265" s="36"/>
      <c r="AB265" s="53"/>
      <c r="AC265" s="36"/>
      <c r="AD265" s="34"/>
      <c r="AE265" s="34"/>
      <c r="AF265" s="34"/>
      <c r="AG265" s="34"/>
    </row>
    <row r="266" spans="1:33" s="21" customFormat="1" x14ac:dyDescent="0.15">
      <c r="A266" s="26">
        <v>258</v>
      </c>
      <c r="B266" s="33"/>
      <c r="C266" s="36"/>
      <c r="D266" s="49"/>
      <c r="E266" s="50"/>
      <c r="F266" s="51"/>
      <c r="G266" s="36"/>
      <c r="H266" s="36"/>
      <c r="I266" s="37"/>
      <c r="J266" s="33"/>
      <c r="K266" s="33"/>
      <c r="L266" s="33"/>
      <c r="M266" s="33"/>
      <c r="N266" s="33"/>
      <c r="O266" s="35" t="str">
        <f>IFERROR(VLOOKUP(N266,ranges!M$2:O$422,3,0),"")</f>
        <v/>
      </c>
      <c r="P266" s="36"/>
      <c r="Q266" s="33"/>
      <c r="R266" s="34"/>
      <c r="S266" s="33"/>
      <c r="T266" s="33"/>
      <c r="U266" s="33"/>
      <c r="V266" s="33"/>
      <c r="W266" s="33"/>
      <c r="X266" s="33"/>
      <c r="Y266" s="34"/>
      <c r="Z266" s="34"/>
      <c r="AA266" s="36"/>
      <c r="AB266" s="53"/>
      <c r="AC266" s="36"/>
      <c r="AD266" s="34"/>
      <c r="AE266" s="34"/>
      <c r="AF266" s="34"/>
      <c r="AG266" s="34"/>
    </row>
    <row r="267" spans="1:33" s="21" customFormat="1" x14ac:dyDescent="0.15">
      <c r="A267" s="26">
        <v>259</v>
      </c>
      <c r="B267" s="33"/>
      <c r="C267" s="36"/>
      <c r="D267" s="49"/>
      <c r="E267" s="50"/>
      <c r="F267" s="51"/>
      <c r="G267" s="36"/>
      <c r="H267" s="36"/>
      <c r="I267" s="37"/>
      <c r="J267" s="33"/>
      <c r="K267" s="33"/>
      <c r="L267" s="33"/>
      <c r="M267" s="33"/>
      <c r="N267" s="33"/>
      <c r="O267" s="35" t="str">
        <f>IFERROR(VLOOKUP(N267,ranges!M$2:O$422,3,0),"")</f>
        <v/>
      </c>
      <c r="P267" s="36"/>
      <c r="Q267" s="33"/>
      <c r="R267" s="34"/>
      <c r="S267" s="33"/>
      <c r="T267" s="33"/>
      <c r="U267" s="33"/>
      <c r="V267" s="33"/>
      <c r="W267" s="33"/>
      <c r="X267" s="33"/>
      <c r="Y267" s="34"/>
      <c r="Z267" s="34"/>
      <c r="AA267" s="36"/>
      <c r="AB267" s="53"/>
      <c r="AC267" s="36"/>
      <c r="AD267" s="34"/>
      <c r="AE267" s="34"/>
      <c r="AF267" s="34"/>
      <c r="AG267" s="34"/>
    </row>
    <row r="268" spans="1:33" s="21" customFormat="1" x14ac:dyDescent="0.15">
      <c r="A268" s="26">
        <v>260</v>
      </c>
      <c r="B268" s="33"/>
      <c r="C268" s="36"/>
      <c r="D268" s="49"/>
      <c r="E268" s="50"/>
      <c r="F268" s="51"/>
      <c r="G268" s="36"/>
      <c r="H268" s="36"/>
      <c r="I268" s="37"/>
      <c r="J268" s="33"/>
      <c r="K268" s="33"/>
      <c r="L268" s="33"/>
      <c r="M268" s="33"/>
      <c r="N268" s="33"/>
      <c r="O268" s="35" t="str">
        <f>IFERROR(VLOOKUP(N268,ranges!M$2:O$422,3,0),"")</f>
        <v/>
      </c>
      <c r="P268" s="36"/>
      <c r="Q268" s="33"/>
      <c r="R268" s="34"/>
      <c r="S268" s="33"/>
      <c r="T268" s="33"/>
      <c r="U268" s="33"/>
      <c r="V268" s="33"/>
      <c r="W268" s="33"/>
      <c r="X268" s="33"/>
      <c r="Y268" s="34"/>
      <c r="Z268" s="34"/>
      <c r="AA268" s="36"/>
      <c r="AB268" s="53"/>
      <c r="AC268" s="36"/>
      <c r="AD268" s="34"/>
      <c r="AE268" s="34"/>
      <c r="AF268" s="34"/>
      <c r="AG268" s="34"/>
    </row>
    <row r="269" spans="1:33" s="21" customFormat="1" x14ac:dyDescent="0.15">
      <c r="A269" s="26">
        <v>261</v>
      </c>
      <c r="B269" s="33"/>
      <c r="C269" s="36"/>
      <c r="D269" s="49"/>
      <c r="E269" s="50"/>
      <c r="F269" s="51"/>
      <c r="G269" s="36"/>
      <c r="H269" s="36"/>
      <c r="I269" s="37"/>
      <c r="J269" s="33"/>
      <c r="K269" s="33"/>
      <c r="L269" s="33"/>
      <c r="M269" s="33"/>
      <c r="N269" s="33"/>
      <c r="O269" s="35" t="str">
        <f>IFERROR(VLOOKUP(N269,ranges!M$2:O$422,3,0),"")</f>
        <v/>
      </c>
      <c r="P269" s="36"/>
      <c r="Q269" s="33"/>
      <c r="R269" s="34"/>
      <c r="S269" s="33"/>
      <c r="T269" s="33"/>
      <c r="U269" s="33"/>
      <c r="V269" s="33"/>
      <c r="W269" s="33"/>
      <c r="X269" s="33"/>
      <c r="Y269" s="34"/>
      <c r="Z269" s="34"/>
      <c r="AA269" s="36"/>
      <c r="AB269" s="53"/>
      <c r="AC269" s="36"/>
      <c r="AD269" s="34"/>
      <c r="AE269" s="34"/>
      <c r="AF269" s="34"/>
      <c r="AG269" s="34"/>
    </row>
    <row r="270" spans="1:33" s="21" customFormat="1" x14ac:dyDescent="0.15">
      <c r="A270" s="26">
        <v>262</v>
      </c>
      <c r="B270" s="33"/>
      <c r="C270" s="36"/>
      <c r="D270" s="49"/>
      <c r="E270" s="50"/>
      <c r="F270" s="51"/>
      <c r="G270" s="36"/>
      <c r="H270" s="36"/>
      <c r="I270" s="37"/>
      <c r="J270" s="33"/>
      <c r="K270" s="33"/>
      <c r="L270" s="33"/>
      <c r="M270" s="33"/>
      <c r="N270" s="33"/>
      <c r="O270" s="35" t="str">
        <f>IFERROR(VLOOKUP(N270,ranges!M$2:O$422,3,0),"")</f>
        <v/>
      </c>
      <c r="P270" s="36"/>
      <c r="Q270" s="33"/>
      <c r="R270" s="34"/>
      <c r="S270" s="33"/>
      <c r="T270" s="33"/>
      <c r="U270" s="33"/>
      <c r="V270" s="33"/>
      <c r="W270" s="33"/>
      <c r="X270" s="33"/>
      <c r="Y270" s="34"/>
      <c r="Z270" s="34"/>
      <c r="AA270" s="36"/>
      <c r="AB270" s="53"/>
      <c r="AC270" s="36"/>
      <c r="AD270" s="34"/>
      <c r="AE270" s="34"/>
      <c r="AF270" s="34"/>
      <c r="AG270" s="34"/>
    </row>
    <row r="271" spans="1:33" s="21" customFormat="1" x14ac:dyDescent="0.15">
      <c r="A271" s="26">
        <v>263</v>
      </c>
      <c r="B271" s="33"/>
      <c r="C271" s="36"/>
      <c r="D271" s="49"/>
      <c r="E271" s="50"/>
      <c r="F271" s="51"/>
      <c r="G271" s="36"/>
      <c r="H271" s="36"/>
      <c r="I271" s="37"/>
      <c r="J271" s="33"/>
      <c r="K271" s="33"/>
      <c r="L271" s="33"/>
      <c r="M271" s="33"/>
      <c r="N271" s="33"/>
      <c r="O271" s="35" t="str">
        <f>IFERROR(VLOOKUP(N271,ranges!M$2:O$422,3,0),"")</f>
        <v/>
      </c>
      <c r="P271" s="36"/>
      <c r="Q271" s="33"/>
      <c r="R271" s="34"/>
      <c r="S271" s="33"/>
      <c r="T271" s="33"/>
      <c r="U271" s="33"/>
      <c r="V271" s="33"/>
      <c r="W271" s="33"/>
      <c r="X271" s="33"/>
      <c r="Y271" s="34"/>
      <c r="Z271" s="34"/>
      <c r="AA271" s="36"/>
      <c r="AB271" s="53"/>
      <c r="AC271" s="36"/>
      <c r="AD271" s="34"/>
      <c r="AE271" s="34"/>
      <c r="AF271" s="34"/>
      <c r="AG271" s="34"/>
    </row>
    <row r="272" spans="1:33" s="21" customFormat="1" x14ac:dyDescent="0.15">
      <c r="A272" s="26">
        <v>264</v>
      </c>
      <c r="B272" s="33"/>
      <c r="C272" s="36"/>
      <c r="D272" s="49"/>
      <c r="E272" s="50"/>
      <c r="F272" s="51"/>
      <c r="G272" s="36"/>
      <c r="H272" s="36"/>
      <c r="I272" s="37"/>
      <c r="J272" s="33"/>
      <c r="K272" s="33"/>
      <c r="L272" s="33"/>
      <c r="M272" s="33"/>
      <c r="N272" s="33"/>
      <c r="O272" s="35" t="str">
        <f>IFERROR(VLOOKUP(N272,ranges!M$2:O$422,3,0),"")</f>
        <v/>
      </c>
      <c r="P272" s="36"/>
      <c r="Q272" s="33"/>
      <c r="R272" s="34"/>
      <c r="S272" s="33"/>
      <c r="T272" s="33"/>
      <c r="U272" s="33"/>
      <c r="V272" s="33"/>
      <c r="W272" s="33"/>
      <c r="X272" s="33"/>
      <c r="Y272" s="34"/>
      <c r="Z272" s="34"/>
      <c r="AA272" s="36"/>
      <c r="AB272" s="53"/>
      <c r="AC272" s="36"/>
      <c r="AD272" s="34"/>
      <c r="AE272" s="34"/>
      <c r="AF272" s="34"/>
      <c r="AG272" s="34"/>
    </row>
    <row r="273" spans="1:33" s="21" customFormat="1" x14ac:dyDescent="0.15">
      <c r="A273" s="26">
        <v>265</v>
      </c>
      <c r="B273" s="33"/>
      <c r="C273" s="36"/>
      <c r="D273" s="49"/>
      <c r="E273" s="50"/>
      <c r="F273" s="51"/>
      <c r="G273" s="36"/>
      <c r="H273" s="36"/>
      <c r="I273" s="37"/>
      <c r="J273" s="33"/>
      <c r="K273" s="33"/>
      <c r="L273" s="33"/>
      <c r="M273" s="33"/>
      <c r="N273" s="33"/>
      <c r="O273" s="35" t="str">
        <f>IFERROR(VLOOKUP(N273,ranges!M$2:O$422,3,0),"")</f>
        <v/>
      </c>
      <c r="P273" s="36"/>
      <c r="Q273" s="33"/>
      <c r="R273" s="34"/>
      <c r="S273" s="33"/>
      <c r="T273" s="33"/>
      <c r="U273" s="33"/>
      <c r="V273" s="33"/>
      <c r="W273" s="33"/>
      <c r="X273" s="33"/>
      <c r="Y273" s="34"/>
      <c r="Z273" s="34"/>
      <c r="AA273" s="36"/>
      <c r="AB273" s="53"/>
      <c r="AC273" s="36"/>
      <c r="AD273" s="34"/>
      <c r="AE273" s="34"/>
      <c r="AF273" s="34"/>
      <c r="AG273" s="34"/>
    </row>
    <row r="274" spans="1:33" s="21" customFormat="1" x14ac:dyDescent="0.15">
      <c r="A274" s="26">
        <v>266</v>
      </c>
      <c r="B274" s="33"/>
      <c r="C274" s="36"/>
      <c r="D274" s="49"/>
      <c r="E274" s="50"/>
      <c r="F274" s="51"/>
      <c r="G274" s="36"/>
      <c r="H274" s="36"/>
      <c r="I274" s="37"/>
      <c r="J274" s="33"/>
      <c r="K274" s="33"/>
      <c r="L274" s="33"/>
      <c r="M274" s="33"/>
      <c r="N274" s="33"/>
      <c r="O274" s="35" t="str">
        <f>IFERROR(VLOOKUP(N274,ranges!M$2:O$422,3,0),"")</f>
        <v/>
      </c>
      <c r="P274" s="36"/>
      <c r="Q274" s="33"/>
      <c r="R274" s="34"/>
      <c r="S274" s="33"/>
      <c r="T274" s="33"/>
      <c r="U274" s="33"/>
      <c r="V274" s="33"/>
      <c r="W274" s="33"/>
      <c r="X274" s="33"/>
      <c r="Y274" s="34"/>
      <c r="Z274" s="34"/>
      <c r="AA274" s="36"/>
      <c r="AB274" s="53"/>
      <c r="AC274" s="36"/>
      <c r="AD274" s="34"/>
      <c r="AE274" s="34"/>
      <c r="AF274" s="34"/>
      <c r="AG274" s="34"/>
    </row>
    <row r="275" spans="1:33" s="21" customFormat="1" x14ac:dyDescent="0.15">
      <c r="A275" s="26">
        <v>267</v>
      </c>
      <c r="B275" s="33"/>
      <c r="C275" s="36"/>
      <c r="D275" s="49"/>
      <c r="E275" s="50"/>
      <c r="F275" s="51"/>
      <c r="G275" s="36"/>
      <c r="H275" s="36"/>
      <c r="I275" s="37"/>
      <c r="J275" s="33"/>
      <c r="K275" s="33"/>
      <c r="L275" s="33"/>
      <c r="M275" s="33"/>
      <c r="N275" s="33"/>
      <c r="O275" s="35" t="str">
        <f>IFERROR(VLOOKUP(N275,ranges!M$2:O$422,3,0),"")</f>
        <v/>
      </c>
      <c r="P275" s="36"/>
      <c r="Q275" s="33"/>
      <c r="R275" s="34"/>
      <c r="S275" s="33"/>
      <c r="T275" s="33"/>
      <c r="U275" s="33"/>
      <c r="V275" s="33"/>
      <c r="W275" s="33"/>
      <c r="X275" s="33"/>
      <c r="Y275" s="34"/>
      <c r="Z275" s="34"/>
      <c r="AA275" s="36"/>
      <c r="AB275" s="53"/>
      <c r="AC275" s="36"/>
      <c r="AD275" s="34"/>
      <c r="AE275" s="34"/>
      <c r="AF275" s="34"/>
      <c r="AG275" s="34"/>
    </row>
    <row r="276" spans="1:33" s="21" customFormat="1" x14ac:dyDescent="0.15">
      <c r="A276" s="26">
        <v>268</v>
      </c>
      <c r="B276" s="33"/>
      <c r="C276" s="36"/>
      <c r="D276" s="49"/>
      <c r="E276" s="50"/>
      <c r="F276" s="51"/>
      <c r="G276" s="36"/>
      <c r="H276" s="36"/>
      <c r="I276" s="37"/>
      <c r="J276" s="33"/>
      <c r="K276" s="33"/>
      <c r="L276" s="33"/>
      <c r="M276" s="33"/>
      <c r="N276" s="33"/>
      <c r="O276" s="35" t="str">
        <f>IFERROR(VLOOKUP(N276,ranges!M$2:O$422,3,0),"")</f>
        <v/>
      </c>
      <c r="P276" s="36"/>
      <c r="Q276" s="33"/>
      <c r="R276" s="34"/>
      <c r="S276" s="33"/>
      <c r="T276" s="33"/>
      <c r="U276" s="33"/>
      <c r="V276" s="33"/>
      <c r="W276" s="33"/>
      <c r="X276" s="33"/>
      <c r="Y276" s="34"/>
      <c r="Z276" s="34"/>
      <c r="AA276" s="36"/>
      <c r="AB276" s="53"/>
      <c r="AC276" s="36"/>
      <c r="AD276" s="34"/>
      <c r="AE276" s="34"/>
      <c r="AF276" s="34"/>
      <c r="AG276" s="34"/>
    </row>
    <row r="277" spans="1:33" s="21" customFormat="1" x14ac:dyDescent="0.15">
      <c r="A277" s="26">
        <v>269</v>
      </c>
      <c r="B277" s="33"/>
      <c r="C277" s="36"/>
      <c r="D277" s="49"/>
      <c r="E277" s="50"/>
      <c r="F277" s="51"/>
      <c r="G277" s="36"/>
      <c r="H277" s="36"/>
      <c r="I277" s="37"/>
      <c r="J277" s="33"/>
      <c r="K277" s="33"/>
      <c r="L277" s="33"/>
      <c r="M277" s="33"/>
      <c r="N277" s="33"/>
      <c r="O277" s="35" t="str">
        <f>IFERROR(VLOOKUP(N277,ranges!M$2:O$422,3,0),"")</f>
        <v/>
      </c>
      <c r="P277" s="36"/>
      <c r="Q277" s="33"/>
      <c r="R277" s="34"/>
      <c r="S277" s="33"/>
      <c r="T277" s="33"/>
      <c r="U277" s="33"/>
      <c r="V277" s="33"/>
      <c r="W277" s="33"/>
      <c r="X277" s="33"/>
      <c r="Y277" s="34"/>
      <c r="Z277" s="34"/>
      <c r="AA277" s="36"/>
      <c r="AB277" s="53"/>
      <c r="AC277" s="36"/>
      <c r="AD277" s="34"/>
      <c r="AE277" s="34"/>
      <c r="AF277" s="34"/>
      <c r="AG277" s="34"/>
    </row>
    <row r="278" spans="1:33" s="21" customFormat="1" x14ac:dyDescent="0.15">
      <c r="A278" s="26">
        <v>270</v>
      </c>
      <c r="B278" s="33"/>
      <c r="C278" s="36"/>
      <c r="D278" s="49"/>
      <c r="E278" s="50"/>
      <c r="F278" s="51"/>
      <c r="G278" s="36"/>
      <c r="H278" s="36"/>
      <c r="I278" s="37"/>
      <c r="J278" s="33"/>
      <c r="K278" s="33"/>
      <c r="L278" s="33"/>
      <c r="M278" s="33"/>
      <c r="N278" s="33"/>
      <c r="O278" s="35" t="str">
        <f>IFERROR(VLOOKUP(N278,ranges!M$2:O$422,3,0),"")</f>
        <v/>
      </c>
      <c r="P278" s="36"/>
      <c r="Q278" s="33"/>
      <c r="R278" s="34"/>
      <c r="S278" s="33"/>
      <c r="T278" s="33"/>
      <c r="U278" s="33"/>
      <c r="V278" s="33"/>
      <c r="W278" s="33"/>
      <c r="X278" s="33"/>
      <c r="Y278" s="34"/>
      <c r="Z278" s="34"/>
      <c r="AA278" s="36"/>
      <c r="AB278" s="53"/>
      <c r="AC278" s="36"/>
      <c r="AD278" s="34"/>
      <c r="AE278" s="34"/>
      <c r="AF278" s="34"/>
      <c r="AG278" s="34"/>
    </row>
    <row r="279" spans="1:33" s="21" customFormat="1" x14ac:dyDescent="0.15">
      <c r="A279" s="26">
        <v>271</v>
      </c>
      <c r="B279" s="33"/>
      <c r="C279" s="36"/>
      <c r="D279" s="49"/>
      <c r="E279" s="50"/>
      <c r="F279" s="51"/>
      <c r="G279" s="36"/>
      <c r="H279" s="36"/>
      <c r="I279" s="37"/>
      <c r="J279" s="33"/>
      <c r="K279" s="33"/>
      <c r="L279" s="33"/>
      <c r="M279" s="33"/>
      <c r="N279" s="33"/>
      <c r="O279" s="35" t="str">
        <f>IFERROR(VLOOKUP(N279,ranges!M$2:O$422,3,0),"")</f>
        <v/>
      </c>
      <c r="P279" s="36"/>
      <c r="Q279" s="33"/>
      <c r="R279" s="34"/>
      <c r="S279" s="33"/>
      <c r="T279" s="33"/>
      <c r="U279" s="33"/>
      <c r="V279" s="33"/>
      <c r="W279" s="33"/>
      <c r="X279" s="33"/>
      <c r="Y279" s="34"/>
      <c r="Z279" s="34"/>
      <c r="AA279" s="36"/>
      <c r="AB279" s="53"/>
      <c r="AC279" s="36"/>
      <c r="AD279" s="34"/>
      <c r="AE279" s="34"/>
      <c r="AF279" s="34"/>
      <c r="AG279" s="34"/>
    </row>
    <row r="280" spans="1:33" s="21" customFormat="1" x14ac:dyDescent="0.15">
      <c r="A280" s="26">
        <v>272</v>
      </c>
      <c r="B280" s="33"/>
      <c r="C280" s="36"/>
      <c r="D280" s="49"/>
      <c r="E280" s="50"/>
      <c r="F280" s="51"/>
      <c r="G280" s="36"/>
      <c r="H280" s="36"/>
      <c r="I280" s="37"/>
      <c r="J280" s="33"/>
      <c r="K280" s="33"/>
      <c r="L280" s="33"/>
      <c r="M280" s="33"/>
      <c r="N280" s="33"/>
      <c r="O280" s="35" t="str">
        <f>IFERROR(VLOOKUP(N280,ranges!M$2:O$422,3,0),"")</f>
        <v/>
      </c>
      <c r="P280" s="36"/>
      <c r="Q280" s="33"/>
      <c r="R280" s="34"/>
      <c r="S280" s="33"/>
      <c r="T280" s="33"/>
      <c r="U280" s="33"/>
      <c r="V280" s="33"/>
      <c r="W280" s="33"/>
      <c r="X280" s="33"/>
      <c r="Y280" s="34"/>
      <c r="Z280" s="34"/>
      <c r="AA280" s="36"/>
      <c r="AB280" s="53"/>
      <c r="AC280" s="36"/>
      <c r="AD280" s="34"/>
      <c r="AE280" s="34"/>
      <c r="AF280" s="34"/>
      <c r="AG280" s="34"/>
    </row>
    <row r="281" spans="1:33" s="21" customFormat="1" x14ac:dyDescent="0.15">
      <c r="A281" s="26">
        <v>273</v>
      </c>
      <c r="B281" s="33"/>
      <c r="C281" s="36"/>
      <c r="D281" s="49"/>
      <c r="E281" s="50"/>
      <c r="F281" s="51"/>
      <c r="G281" s="36"/>
      <c r="H281" s="36"/>
      <c r="I281" s="37"/>
      <c r="J281" s="33"/>
      <c r="K281" s="33"/>
      <c r="L281" s="33"/>
      <c r="M281" s="33"/>
      <c r="N281" s="33"/>
      <c r="O281" s="35" t="str">
        <f>IFERROR(VLOOKUP(N281,ranges!M$2:O$422,3,0),"")</f>
        <v/>
      </c>
      <c r="P281" s="36"/>
      <c r="Q281" s="33"/>
      <c r="R281" s="34"/>
      <c r="S281" s="33"/>
      <c r="T281" s="33"/>
      <c r="U281" s="33"/>
      <c r="V281" s="33"/>
      <c r="W281" s="33"/>
      <c r="X281" s="33"/>
      <c r="Y281" s="34"/>
      <c r="Z281" s="34"/>
      <c r="AA281" s="36"/>
      <c r="AB281" s="53"/>
      <c r="AC281" s="36"/>
      <c r="AD281" s="34"/>
      <c r="AE281" s="34"/>
      <c r="AF281" s="34"/>
      <c r="AG281" s="34"/>
    </row>
    <row r="282" spans="1:33" s="21" customFormat="1" x14ac:dyDescent="0.15">
      <c r="A282" s="26">
        <v>274</v>
      </c>
      <c r="B282" s="33"/>
      <c r="C282" s="36"/>
      <c r="D282" s="49"/>
      <c r="E282" s="50"/>
      <c r="F282" s="51"/>
      <c r="G282" s="36"/>
      <c r="H282" s="36"/>
      <c r="I282" s="37"/>
      <c r="J282" s="33"/>
      <c r="K282" s="33"/>
      <c r="L282" s="33"/>
      <c r="M282" s="33"/>
      <c r="N282" s="33"/>
      <c r="O282" s="35" t="str">
        <f>IFERROR(VLOOKUP(N282,ranges!M$2:O$422,3,0),"")</f>
        <v/>
      </c>
      <c r="P282" s="36"/>
      <c r="Q282" s="33"/>
      <c r="R282" s="34"/>
      <c r="S282" s="33"/>
      <c r="T282" s="33"/>
      <c r="U282" s="33"/>
      <c r="V282" s="33"/>
      <c r="W282" s="33"/>
      <c r="X282" s="33"/>
      <c r="Y282" s="34"/>
      <c r="Z282" s="34"/>
      <c r="AA282" s="36"/>
      <c r="AB282" s="53"/>
      <c r="AC282" s="36"/>
      <c r="AD282" s="34"/>
      <c r="AE282" s="34"/>
      <c r="AF282" s="34"/>
      <c r="AG282" s="34"/>
    </row>
    <row r="283" spans="1:33" s="21" customFormat="1" x14ac:dyDescent="0.15">
      <c r="A283" s="26">
        <v>275</v>
      </c>
      <c r="B283" s="33"/>
      <c r="C283" s="36"/>
      <c r="D283" s="49"/>
      <c r="E283" s="50"/>
      <c r="F283" s="51"/>
      <c r="G283" s="36"/>
      <c r="H283" s="36"/>
      <c r="I283" s="37"/>
      <c r="J283" s="33"/>
      <c r="K283" s="33"/>
      <c r="L283" s="33"/>
      <c r="M283" s="33"/>
      <c r="N283" s="33"/>
      <c r="O283" s="35" t="str">
        <f>IFERROR(VLOOKUP(N283,ranges!M$2:O$422,3,0),"")</f>
        <v/>
      </c>
      <c r="P283" s="36"/>
      <c r="Q283" s="33"/>
      <c r="R283" s="34"/>
      <c r="S283" s="33"/>
      <c r="T283" s="33"/>
      <c r="U283" s="33"/>
      <c r="V283" s="33"/>
      <c r="W283" s="33"/>
      <c r="X283" s="33"/>
      <c r="Y283" s="34"/>
      <c r="Z283" s="34"/>
      <c r="AA283" s="36"/>
      <c r="AB283" s="53"/>
      <c r="AC283" s="36"/>
      <c r="AD283" s="34"/>
      <c r="AE283" s="34"/>
      <c r="AF283" s="34"/>
      <c r="AG283" s="34"/>
    </row>
    <row r="284" spans="1:33" s="21" customFormat="1" x14ac:dyDescent="0.15">
      <c r="A284" s="26">
        <v>276</v>
      </c>
      <c r="B284" s="33"/>
      <c r="C284" s="36"/>
      <c r="D284" s="49"/>
      <c r="E284" s="50"/>
      <c r="F284" s="51"/>
      <c r="G284" s="36"/>
      <c r="H284" s="36"/>
      <c r="I284" s="37"/>
      <c r="J284" s="33"/>
      <c r="K284" s="33"/>
      <c r="L284" s="33"/>
      <c r="M284" s="33"/>
      <c r="N284" s="33"/>
      <c r="O284" s="35" t="str">
        <f>IFERROR(VLOOKUP(N284,ranges!M$2:O$422,3,0),"")</f>
        <v/>
      </c>
      <c r="P284" s="36"/>
      <c r="Q284" s="33"/>
      <c r="R284" s="34"/>
      <c r="S284" s="33"/>
      <c r="T284" s="33"/>
      <c r="U284" s="33"/>
      <c r="V284" s="33"/>
      <c r="W284" s="33"/>
      <c r="X284" s="33"/>
      <c r="Y284" s="34"/>
      <c r="Z284" s="34"/>
      <c r="AA284" s="36"/>
      <c r="AB284" s="53"/>
      <c r="AC284" s="36"/>
      <c r="AD284" s="34"/>
      <c r="AE284" s="34"/>
      <c r="AF284" s="34"/>
      <c r="AG284" s="34"/>
    </row>
    <row r="285" spans="1:33" s="21" customFormat="1" x14ac:dyDescent="0.15">
      <c r="A285" s="26">
        <v>277</v>
      </c>
      <c r="B285" s="33"/>
      <c r="C285" s="36"/>
      <c r="D285" s="49"/>
      <c r="E285" s="50"/>
      <c r="F285" s="51"/>
      <c r="G285" s="36"/>
      <c r="H285" s="36"/>
      <c r="I285" s="37"/>
      <c r="J285" s="33"/>
      <c r="K285" s="33"/>
      <c r="L285" s="33"/>
      <c r="M285" s="33"/>
      <c r="N285" s="33"/>
      <c r="O285" s="35" t="str">
        <f>IFERROR(VLOOKUP(N285,ranges!M$2:O$422,3,0),"")</f>
        <v/>
      </c>
      <c r="P285" s="36"/>
      <c r="Q285" s="33"/>
      <c r="R285" s="34"/>
      <c r="S285" s="33"/>
      <c r="T285" s="33"/>
      <c r="U285" s="33"/>
      <c r="V285" s="33"/>
      <c r="W285" s="33"/>
      <c r="X285" s="33"/>
      <c r="Y285" s="34"/>
      <c r="Z285" s="34"/>
      <c r="AA285" s="36"/>
      <c r="AB285" s="53"/>
      <c r="AC285" s="36"/>
      <c r="AD285" s="34"/>
      <c r="AE285" s="34"/>
      <c r="AF285" s="34"/>
      <c r="AG285" s="34"/>
    </row>
    <row r="286" spans="1:33" s="21" customFormat="1" x14ac:dyDescent="0.15">
      <c r="A286" s="26">
        <v>278</v>
      </c>
      <c r="B286" s="33"/>
      <c r="C286" s="36"/>
      <c r="D286" s="49"/>
      <c r="E286" s="50"/>
      <c r="F286" s="51"/>
      <c r="G286" s="36"/>
      <c r="H286" s="36"/>
      <c r="I286" s="37"/>
      <c r="J286" s="33"/>
      <c r="K286" s="33"/>
      <c r="L286" s="33"/>
      <c r="M286" s="33"/>
      <c r="N286" s="33"/>
      <c r="O286" s="35" t="str">
        <f>IFERROR(VLOOKUP(N286,ranges!M$2:O$422,3,0),"")</f>
        <v/>
      </c>
      <c r="P286" s="36"/>
      <c r="Q286" s="33"/>
      <c r="R286" s="34"/>
      <c r="S286" s="33"/>
      <c r="T286" s="33"/>
      <c r="U286" s="33"/>
      <c r="V286" s="33"/>
      <c r="W286" s="33"/>
      <c r="X286" s="33"/>
      <c r="Y286" s="34"/>
      <c r="Z286" s="34"/>
      <c r="AA286" s="36"/>
      <c r="AB286" s="53"/>
      <c r="AC286" s="36"/>
      <c r="AD286" s="34"/>
      <c r="AE286" s="34"/>
      <c r="AF286" s="34"/>
      <c r="AG286" s="34"/>
    </row>
    <row r="287" spans="1:33" s="21" customFormat="1" x14ac:dyDescent="0.15">
      <c r="A287" s="26">
        <v>279</v>
      </c>
      <c r="B287" s="33"/>
      <c r="C287" s="36"/>
      <c r="D287" s="49"/>
      <c r="E287" s="50"/>
      <c r="F287" s="51"/>
      <c r="G287" s="36"/>
      <c r="H287" s="36"/>
      <c r="I287" s="37"/>
      <c r="J287" s="33"/>
      <c r="K287" s="33"/>
      <c r="L287" s="33"/>
      <c r="M287" s="33"/>
      <c r="N287" s="33"/>
      <c r="O287" s="35" t="str">
        <f>IFERROR(VLOOKUP(N287,ranges!M$2:O$422,3,0),"")</f>
        <v/>
      </c>
      <c r="P287" s="36"/>
      <c r="Q287" s="33"/>
      <c r="R287" s="34"/>
      <c r="S287" s="33"/>
      <c r="T287" s="33"/>
      <c r="U287" s="33"/>
      <c r="V287" s="33"/>
      <c r="W287" s="33"/>
      <c r="X287" s="33"/>
      <c r="Y287" s="34"/>
      <c r="Z287" s="34"/>
      <c r="AA287" s="36"/>
      <c r="AB287" s="53"/>
      <c r="AC287" s="36"/>
      <c r="AD287" s="34"/>
      <c r="AE287" s="34"/>
      <c r="AF287" s="34"/>
      <c r="AG287" s="34"/>
    </row>
    <row r="288" spans="1:33" s="21" customFormat="1" x14ac:dyDescent="0.15">
      <c r="A288" s="26">
        <v>280</v>
      </c>
      <c r="B288" s="33"/>
      <c r="C288" s="36"/>
      <c r="D288" s="49"/>
      <c r="E288" s="50"/>
      <c r="F288" s="51"/>
      <c r="G288" s="36"/>
      <c r="H288" s="36"/>
      <c r="I288" s="37"/>
      <c r="J288" s="33"/>
      <c r="K288" s="33"/>
      <c r="L288" s="33"/>
      <c r="M288" s="33"/>
      <c r="N288" s="33"/>
      <c r="O288" s="35" t="str">
        <f>IFERROR(VLOOKUP(N288,ranges!M$2:O$422,3,0),"")</f>
        <v/>
      </c>
      <c r="P288" s="36"/>
      <c r="Q288" s="33"/>
      <c r="R288" s="34"/>
      <c r="S288" s="33"/>
      <c r="T288" s="33"/>
      <c r="U288" s="33"/>
      <c r="V288" s="33"/>
      <c r="W288" s="33"/>
      <c r="X288" s="33"/>
      <c r="Y288" s="34"/>
      <c r="Z288" s="34"/>
      <c r="AA288" s="36"/>
      <c r="AB288" s="53"/>
      <c r="AC288" s="36"/>
      <c r="AD288" s="34"/>
      <c r="AE288" s="34"/>
      <c r="AF288" s="34"/>
      <c r="AG288" s="34"/>
    </row>
    <row r="289" spans="1:33" s="21" customFormat="1" x14ac:dyDescent="0.15">
      <c r="A289" s="26">
        <v>281</v>
      </c>
      <c r="B289" s="33"/>
      <c r="C289" s="36"/>
      <c r="D289" s="49"/>
      <c r="E289" s="50"/>
      <c r="F289" s="51"/>
      <c r="G289" s="36"/>
      <c r="H289" s="36"/>
      <c r="I289" s="37"/>
      <c r="J289" s="33"/>
      <c r="K289" s="33"/>
      <c r="L289" s="33"/>
      <c r="M289" s="33"/>
      <c r="N289" s="33"/>
      <c r="O289" s="35" t="str">
        <f>IFERROR(VLOOKUP(N289,ranges!M$2:O$422,3,0),"")</f>
        <v/>
      </c>
      <c r="P289" s="36"/>
      <c r="Q289" s="33"/>
      <c r="R289" s="34"/>
      <c r="S289" s="33"/>
      <c r="T289" s="33"/>
      <c r="U289" s="33"/>
      <c r="V289" s="33"/>
      <c r="W289" s="33"/>
      <c r="X289" s="33"/>
      <c r="Y289" s="34"/>
      <c r="Z289" s="34"/>
      <c r="AA289" s="36"/>
      <c r="AB289" s="53"/>
      <c r="AC289" s="36"/>
      <c r="AD289" s="34"/>
      <c r="AE289" s="34"/>
      <c r="AF289" s="34"/>
      <c r="AG289" s="34"/>
    </row>
    <row r="290" spans="1:33" s="21" customFormat="1" x14ac:dyDescent="0.15">
      <c r="A290" s="26">
        <v>282</v>
      </c>
      <c r="B290" s="33"/>
      <c r="C290" s="36"/>
      <c r="D290" s="49"/>
      <c r="E290" s="50"/>
      <c r="F290" s="51"/>
      <c r="G290" s="36"/>
      <c r="H290" s="36"/>
      <c r="I290" s="37"/>
      <c r="J290" s="33"/>
      <c r="K290" s="33"/>
      <c r="L290" s="33"/>
      <c r="M290" s="33"/>
      <c r="N290" s="33"/>
      <c r="O290" s="35" t="str">
        <f>IFERROR(VLOOKUP(N290,ranges!M$2:O$422,3,0),"")</f>
        <v/>
      </c>
      <c r="P290" s="36"/>
      <c r="Q290" s="33"/>
      <c r="R290" s="34"/>
      <c r="S290" s="33"/>
      <c r="T290" s="33"/>
      <c r="U290" s="33"/>
      <c r="V290" s="33"/>
      <c r="W290" s="33"/>
      <c r="X290" s="33"/>
      <c r="Y290" s="34"/>
      <c r="Z290" s="34"/>
      <c r="AA290" s="36"/>
      <c r="AB290" s="53"/>
      <c r="AC290" s="36"/>
      <c r="AD290" s="34"/>
      <c r="AE290" s="34"/>
      <c r="AF290" s="34"/>
      <c r="AG290" s="34"/>
    </row>
    <row r="291" spans="1:33" s="21" customFormat="1" x14ac:dyDescent="0.15">
      <c r="A291" s="26">
        <v>283</v>
      </c>
      <c r="B291" s="33"/>
      <c r="C291" s="36"/>
      <c r="D291" s="49"/>
      <c r="E291" s="50"/>
      <c r="F291" s="51"/>
      <c r="G291" s="36"/>
      <c r="H291" s="36"/>
      <c r="I291" s="37"/>
      <c r="J291" s="33"/>
      <c r="K291" s="33"/>
      <c r="L291" s="33"/>
      <c r="M291" s="33"/>
      <c r="N291" s="33"/>
      <c r="O291" s="35" t="str">
        <f>IFERROR(VLOOKUP(N291,ranges!M$2:O$422,3,0),"")</f>
        <v/>
      </c>
      <c r="P291" s="36"/>
      <c r="Q291" s="33"/>
      <c r="R291" s="34"/>
      <c r="S291" s="33"/>
      <c r="T291" s="33"/>
      <c r="U291" s="33"/>
      <c r="V291" s="33"/>
      <c r="W291" s="33"/>
      <c r="X291" s="33"/>
      <c r="Y291" s="34"/>
      <c r="Z291" s="34"/>
      <c r="AA291" s="36"/>
      <c r="AB291" s="53"/>
      <c r="AC291" s="36"/>
      <c r="AD291" s="34"/>
      <c r="AE291" s="34"/>
      <c r="AF291" s="34"/>
      <c r="AG291" s="34"/>
    </row>
    <row r="292" spans="1:33" s="21" customFormat="1" x14ac:dyDescent="0.15">
      <c r="A292" s="26">
        <v>284</v>
      </c>
      <c r="B292" s="33"/>
      <c r="C292" s="36"/>
      <c r="D292" s="49"/>
      <c r="E292" s="50"/>
      <c r="F292" s="51"/>
      <c r="G292" s="36"/>
      <c r="H292" s="36"/>
      <c r="I292" s="37"/>
      <c r="J292" s="33"/>
      <c r="K292" s="33"/>
      <c r="L292" s="33"/>
      <c r="M292" s="33"/>
      <c r="N292" s="33"/>
      <c r="O292" s="35" t="str">
        <f>IFERROR(VLOOKUP(N292,ranges!M$2:O$422,3,0),"")</f>
        <v/>
      </c>
      <c r="P292" s="36"/>
      <c r="Q292" s="33"/>
      <c r="R292" s="34"/>
      <c r="S292" s="33"/>
      <c r="T292" s="33"/>
      <c r="U292" s="33"/>
      <c r="V292" s="33"/>
      <c r="W292" s="33"/>
      <c r="X292" s="33"/>
      <c r="Y292" s="34"/>
      <c r="Z292" s="34"/>
      <c r="AA292" s="36"/>
      <c r="AB292" s="53"/>
      <c r="AC292" s="36"/>
      <c r="AD292" s="34"/>
      <c r="AE292" s="34"/>
      <c r="AF292" s="34"/>
      <c r="AG292" s="34"/>
    </row>
    <row r="293" spans="1:33" s="21" customFormat="1" x14ac:dyDescent="0.15">
      <c r="A293" s="26">
        <v>285</v>
      </c>
      <c r="B293" s="33"/>
      <c r="C293" s="36"/>
      <c r="D293" s="49"/>
      <c r="E293" s="50"/>
      <c r="F293" s="51"/>
      <c r="G293" s="36"/>
      <c r="H293" s="36"/>
      <c r="I293" s="37"/>
      <c r="J293" s="33"/>
      <c r="K293" s="33"/>
      <c r="L293" s="33"/>
      <c r="M293" s="33"/>
      <c r="N293" s="33"/>
      <c r="O293" s="35" t="str">
        <f>IFERROR(VLOOKUP(N293,ranges!M$2:O$422,3,0),"")</f>
        <v/>
      </c>
      <c r="P293" s="36"/>
      <c r="Q293" s="33"/>
      <c r="R293" s="34"/>
      <c r="S293" s="33"/>
      <c r="T293" s="33"/>
      <c r="U293" s="33"/>
      <c r="V293" s="33"/>
      <c r="W293" s="33"/>
      <c r="X293" s="33"/>
      <c r="Y293" s="34"/>
      <c r="Z293" s="34"/>
      <c r="AA293" s="36"/>
      <c r="AB293" s="53"/>
      <c r="AC293" s="36"/>
      <c r="AD293" s="34"/>
      <c r="AE293" s="34"/>
      <c r="AF293" s="34"/>
      <c r="AG293" s="34"/>
    </row>
    <row r="294" spans="1:33" s="21" customFormat="1" x14ac:dyDescent="0.15">
      <c r="A294" s="26">
        <v>286</v>
      </c>
      <c r="B294" s="33"/>
      <c r="C294" s="36"/>
      <c r="D294" s="49"/>
      <c r="E294" s="50"/>
      <c r="F294" s="51"/>
      <c r="G294" s="36"/>
      <c r="H294" s="36"/>
      <c r="I294" s="37"/>
      <c r="J294" s="33"/>
      <c r="K294" s="33"/>
      <c r="L294" s="33"/>
      <c r="M294" s="33"/>
      <c r="N294" s="33"/>
      <c r="O294" s="35" t="str">
        <f>IFERROR(VLOOKUP(N294,ranges!M$2:O$422,3,0),"")</f>
        <v/>
      </c>
      <c r="P294" s="36"/>
      <c r="Q294" s="33"/>
      <c r="R294" s="34"/>
      <c r="S294" s="33"/>
      <c r="T294" s="33"/>
      <c r="U294" s="33"/>
      <c r="V294" s="33"/>
      <c r="W294" s="33"/>
      <c r="X294" s="33"/>
      <c r="Y294" s="34"/>
      <c r="Z294" s="34"/>
      <c r="AA294" s="36"/>
      <c r="AB294" s="53"/>
      <c r="AC294" s="36"/>
      <c r="AD294" s="34"/>
      <c r="AE294" s="34"/>
      <c r="AF294" s="34"/>
      <c r="AG294" s="34"/>
    </row>
    <row r="295" spans="1:33" s="21" customFormat="1" x14ac:dyDescent="0.15">
      <c r="A295" s="26">
        <v>287</v>
      </c>
      <c r="B295" s="33"/>
      <c r="C295" s="36"/>
      <c r="D295" s="49"/>
      <c r="E295" s="50"/>
      <c r="F295" s="51"/>
      <c r="G295" s="36"/>
      <c r="H295" s="36"/>
      <c r="I295" s="37"/>
      <c r="J295" s="33"/>
      <c r="K295" s="33"/>
      <c r="L295" s="33"/>
      <c r="M295" s="33"/>
      <c r="N295" s="33"/>
      <c r="O295" s="35" t="str">
        <f>IFERROR(VLOOKUP(N295,ranges!M$2:O$422,3,0),"")</f>
        <v/>
      </c>
      <c r="P295" s="36"/>
      <c r="Q295" s="33"/>
      <c r="R295" s="34"/>
      <c r="S295" s="33"/>
      <c r="T295" s="33"/>
      <c r="U295" s="33"/>
      <c r="V295" s="33"/>
      <c r="W295" s="33"/>
      <c r="X295" s="33"/>
      <c r="Y295" s="34"/>
      <c r="Z295" s="34"/>
      <c r="AA295" s="36"/>
      <c r="AB295" s="53"/>
      <c r="AC295" s="36"/>
      <c r="AD295" s="34"/>
      <c r="AE295" s="34"/>
      <c r="AF295" s="34"/>
      <c r="AG295" s="34"/>
    </row>
    <row r="296" spans="1:33" s="21" customFormat="1" x14ac:dyDescent="0.15">
      <c r="A296" s="26">
        <v>288</v>
      </c>
      <c r="B296" s="33"/>
      <c r="C296" s="36"/>
      <c r="D296" s="49"/>
      <c r="E296" s="50"/>
      <c r="F296" s="51"/>
      <c r="G296" s="36"/>
      <c r="H296" s="36"/>
      <c r="I296" s="37"/>
      <c r="J296" s="33"/>
      <c r="K296" s="33"/>
      <c r="L296" s="33"/>
      <c r="M296" s="33"/>
      <c r="N296" s="33"/>
      <c r="O296" s="35" t="str">
        <f>IFERROR(VLOOKUP(N296,ranges!M$2:O$422,3,0),"")</f>
        <v/>
      </c>
      <c r="P296" s="36"/>
      <c r="Q296" s="33"/>
      <c r="R296" s="34"/>
      <c r="S296" s="33"/>
      <c r="T296" s="33"/>
      <c r="U296" s="33"/>
      <c r="V296" s="33"/>
      <c r="W296" s="33"/>
      <c r="X296" s="33"/>
      <c r="Y296" s="34"/>
      <c r="Z296" s="34"/>
      <c r="AA296" s="36"/>
      <c r="AB296" s="53"/>
      <c r="AC296" s="36"/>
      <c r="AD296" s="34"/>
      <c r="AE296" s="34"/>
      <c r="AF296" s="34"/>
      <c r="AG296" s="34"/>
    </row>
    <row r="297" spans="1:33" s="21" customFormat="1" x14ac:dyDescent="0.15">
      <c r="A297" s="26">
        <v>289</v>
      </c>
      <c r="B297" s="33"/>
      <c r="C297" s="36"/>
      <c r="D297" s="49"/>
      <c r="E297" s="50"/>
      <c r="F297" s="51"/>
      <c r="G297" s="36"/>
      <c r="H297" s="36"/>
      <c r="I297" s="37"/>
      <c r="J297" s="33"/>
      <c r="K297" s="33"/>
      <c r="L297" s="33"/>
      <c r="M297" s="33"/>
      <c r="N297" s="33"/>
      <c r="O297" s="35" t="str">
        <f>IFERROR(VLOOKUP(N297,ranges!M$2:O$422,3,0),"")</f>
        <v/>
      </c>
      <c r="P297" s="36"/>
      <c r="Q297" s="33"/>
      <c r="R297" s="34"/>
      <c r="S297" s="33"/>
      <c r="T297" s="33"/>
      <c r="U297" s="33"/>
      <c r="V297" s="33"/>
      <c r="W297" s="33"/>
      <c r="X297" s="33"/>
      <c r="Y297" s="34"/>
      <c r="Z297" s="34"/>
      <c r="AA297" s="36"/>
      <c r="AB297" s="53"/>
      <c r="AC297" s="36"/>
      <c r="AD297" s="34"/>
      <c r="AE297" s="34"/>
      <c r="AF297" s="34"/>
      <c r="AG297" s="34"/>
    </row>
    <row r="298" spans="1:33" s="21" customFormat="1" x14ac:dyDescent="0.15">
      <c r="A298" s="26">
        <v>290</v>
      </c>
      <c r="B298" s="33"/>
      <c r="C298" s="36"/>
      <c r="D298" s="49"/>
      <c r="E298" s="50"/>
      <c r="F298" s="51"/>
      <c r="G298" s="36"/>
      <c r="H298" s="36"/>
      <c r="I298" s="37"/>
      <c r="J298" s="33"/>
      <c r="K298" s="33"/>
      <c r="L298" s="33"/>
      <c r="M298" s="33"/>
      <c r="N298" s="33"/>
      <c r="O298" s="35" t="str">
        <f>IFERROR(VLOOKUP(N298,ranges!M$2:O$422,3,0),"")</f>
        <v/>
      </c>
      <c r="P298" s="36"/>
      <c r="Q298" s="33"/>
      <c r="R298" s="34"/>
      <c r="S298" s="33"/>
      <c r="T298" s="33"/>
      <c r="U298" s="33"/>
      <c r="V298" s="33"/>
      <c r="W298" s="33"/>
      <c r="X298" s="33"/>
      <c r="Y298" s="34"/>
      <c r="Z298" s="34"/>
      <c r="AA298" s="36"/>
      <c r="AB298" s="53"/>
      <c r="AC298" s="36"/>
      <c r="AD298" s="34"/>
      <c r="AE298" s="34"/>
      <c r="AF298" s="34"/>
      <c r="AG298" s="34"/>
    </row>
    <row r="299" spans="1:33" s="21" customFormat="1" x14ac:dyDescent="0.15">
      <c r="A299" s="26">
        <v>291</v>
      </c>
      <c r="B299" s="33"/>
      <c r="C299" s="36"/>
      <c r="D299" s="49"/>
      <c r="E299" s="50"/>
      <c r="F299" s="51"/>
      <c r="G299" s="36"/>
      <c r="H299" s="36"/>
      <c r="I299" s="37"/>
      <c r="J299" s="33"/>
      <c r="K299" s="33"/>
      <c r="L299" s="33"/>
      <c r="M299" s="33"/>
      <c r="N299" s="33"/>
      <c r="O299" s="35" t="str">
        <f>IFERROR(VLOOKUP(N299,ranges!M$2:O$422,3,0),"")</f>
        <v/>
      </c>
      <c r="P299" s="36"/>
      <c r="Q299" s="33"/>
      <c r="R299" s="34"/>
      <c r="S299" s="33"/>
      <c r="T299" s="33"/>
      <c r="U299" s="33"/>
      <c r="V299" s="33"/>
      <c r="W299" s="33"/>
      <c r="X299" s="33"/>
      <c r="Y299" s="34"/>
      <c r="Z299" s="34"/>
      <c r="AA299" s="36"/>
      <c r="AB299" s="53"/>
      <c r="AC299" s="36"/>
      <c r="AD299" s="34"/>
      <c r="AE299" s="34"/>
      <c r="AF299" s="34"/>
      <c r="AG299" s="34"/>
    </row>
    <row r="300" spans="1:33" s="21" customFormat="1" x14ac:dyDescent="0.15">
      <c r="A300" s="26">
        <v>292</v>
      </c>
      <c r="B300" s="33"/>
      <c r="C300" s="36"/>
      <c r="D300" s="49"/>
      <c r="E300" s="50"/>
      <c r="F300" s="51"/>
      <c r="G300" s="36"/>
      <c r="H300" s="36"/>
      <c r="I300" s="37"/>
      <c r="J300" s="33"/>
      <c r="K300" s="33"/>
      <c r="L300" s="33"/>
      <c r="M300" s="33"/>
      <c r="N300" s="33"/>
      <c r="O300" s="35" t="str">
        <f>IFERROR(VLOOKUP(N300,ranges!M$2:O$422,3,0),"")</f>
        <v/>
      </c>
      <c r="P300" s="36"/>
      <c r="Q300" s="33"/>
      <c r="R300" s="34"/>
      <c r="S300" s="33"/>
      <c r="T300" s="33"/>
      <c r="U300" s="33"/>
      <c r="V300" s="33"/>
      <c r="W300" s="33"/>
      <c r="X300" s="33"/>
      <c r="Y300" s="34"/>
      <c r="Z300" s="34"/>
      <c r="AA300" s="36"/>
      <c r="AB300" s="53"/>
      <c r="AC300" s="36"/>
      <c r="AD300" s="34"/>
      <c r="AE300" s="34"/>
      <c r="AF300" s="34"/>
      <c r="AG300" s="34"/>
    </row>
    <row r="301" spans="1:33" s="21" customFormat="1" x14ac:dyDescent="0.15">
      <c r="A301" s="26">
        <v>293</v>
      </c>
      <c r="B301" s="33"/>
      <c r="C301" s="36"/>
      <c r="D301" s="49"/>
      <c r="E301" s="50"/>
      <c r="F301" s="51"/>
      <c r="G301" s="36"/>
      <c r="H301" s="36"/>
      <c r="I301" s="37"/>
      <c r="J301" s="33"/>
      <c r="K301" s="33"/>
      <c r="L301" s="33"/>
      <c r="M301" s="33"/>
      <c r="N301" s="33"/>
      <c r="O301" s="35" t="str">
        <f>IFERROR(VLOOKUP(N301,ranges!M$2:O$422,3,0),"")</f>
        <v/>
      </c>
      <c r="P301" s="36"/>
      <c r="Q301" s="33"/>
      <c r="R301" s="34"/>
      <c r="S301" s="33"/>
      <c r="T301" s="33"/>
      <c r="U301" s="33"/>
      <c r="V301" s="33"/>
      <c r="W301" s="33"/>
      <c r="X301" s="33"/>
      <c r="Y301" s="34"/>
      <c r="Z301" s="34"/>
      <c r="AA301" s="36"/>
      <c r="AB301" s="53"/>
      <c r="AC301" s="36"/>
      <c r="AD301" s="34"/>
      <c r="AE301" s="34"/>
      <c r="AF301" s="34"/>
      <c r="AG301" s="34"/>
    </row>
    <row r="302" spans="1:33" s="21" customFormat="1" x14ac:dyDescent="0.15">
      <c r="A302" s="26">
        <v>294</v>
      </c>
      <c r="B302" s="33"/>
      <c r="C302" s="36"/>
      <c r="D302" s="49"/>
      <c r="E302" s="50"/>
      <c r="F302" s="51"/>
      <c r="G302" s="36"/>
      <c r="H302" s="36"/>
      <c r="I302" s="37"/>
      <c r="J302" s="33"/>
      <c r="K302" s="33"/>
      <c r="L302" s="33"/>
      <c r="M302" s="33"/>
      <c r="N302" s="33"/>
      <c r="O302" s="35" t="str">
        <f>IFERROR(VLOOKUP(N302,ranges!M$2:O$422,3,0),"")</f>
        <v/>
      </c>
      <c r="P302" s="36"/>
      <c r="Q302" s="33"/>
      <c r="R302" s="34"/>
      <c r="S302" s="33"/>
      <c r="T302" s="33"/>
      <c r="U302" s="33"/>
      <c r="V302" s="33"/>
      <c r="W302" s="33"/>
      <c r="X302" s="33"/>
      <c r="Y302" s="34"/>
      <c r="Z302" s="34"/>
      <c r="AA302" s="36"/>
      <c r="AB302" s="53"/>
      <c r="AC302" s="36"/>
      <c r="AD302" s="34"/>
      <c r="AE302" s="34"/>
      <c r="AF302" s="34"/>
      <c r="AG302" s="34"/>
    </row>
    <row r="303" spans="1:33" s="21" customFormat="1" x14ac:dyDescent="0.15">
      <c r="A303" s="26">
        <v>295</v>
      </c>
      <c r="B303" s="33"/>
      <c r="C303" s="36"/>
      <c r="D303" s="49"/>
      <c r="E303" s="50"/>
      <c r="F303" s="51"/>
      <c r="G303" s="36"/>
      <c r="H303" s="36"/>
      <c r="I303" s="37"/>
      <c r="J303" s="33"/>
      <c r="K303" s="33"/>
      <c r="L303" s="33"/>
      <c r="M303" s="33"/>
      <c r="N303" s="33"/>
      <c r="O303" s="35" t="str">
        <f>IFERROR(VLOOKUP(N303,ranges!M$2:O$422,3,0),"")</f>
        <v/>
      </c>
      <c r="P303" s="36"/>
      <c r="Q303" s="33"/>
      <c r="R303" s="34"/>
      <c r="S303" s="33"/>
      <c r="T303" s="33"/>
      <c r="U303" s="33"/>
      <c r="V303" s="33"/>
      <c r="W303" s="33"/>
      <c r="X303" s="33"/>
      <c r="Y303" s="34"/>
      <c r="Z303" s="34"/>
      <c r="AA303" s="36"/>
      <c r="AB303" s="53"/>
      <c r="AC303" s="36"/>
      <c r="AD303" s="34"/>
      <c r="AE303" s="34"/>
      <c r="AF303" s="34"/>
      <c r="AG303" s="34"/>
    </row>
    <row r="304" spans="1:33" s="21" customFormat="1" x14ac:dyDescent="0.15">
      <c r="A304" s="26">
        <v>296</v>
      </c>
      <c r="B304" s="33"/>
      <c r="C304" s="36"/>
      <c r="D304" s="49"/>
      <c r="E304" s="50"/>
      <c r="F304" s="51"/>
      <c r="G304" s="36"/>
      <c r="H304" s="36"/>
      <c r="I304" s="37"/>
      <c r="J304" s="33"/>
      <c r="K304" s="33"/>
      <c r="L304" s="33"/>
      <c r="M304" s="33"/>
      <c r="N304" s="33"/>
      <c r="O304" s="35" t="str">
        <f>IFERROR(VLOOKUP(N304,ranges!M$2:O$422,3,0),"")</f>
        <v/>
      </c>
      <c r="P304" s="36"/>
      <c r="Q304" s="33"/>
      <c r="R304" s="34"/>
      <c r="S304" s="33"/>
      <c r="T304" s="33"/>
      <c r="U304" s="33"/>
      <c r="V304" s="33"/>
      <c r="W304" s="33"/>
      <c r="X304" s="33"/>
      <c r="Y304" s="34"/>
      <c r="Z304" s="34"/>
      <c r="AA304" s="36"/>
      <c r="AB304" s="53"/>
      <c r="AC304" s="36"/>
      <c r="AD304" s="34"/>
      <c r="AE304" s="34"/>
      <c r="AF304" s="34"/>
      <c r="AG304" s="34"/>
    </row>
    <row r="305" spans="1:33" s="21" customFormat="1" x14ac:dyDescent="0.15">
      <c r="A305" s="26">
        <v>297</v>
      </c>
      <c r="B305" s="33"/>
      <c r="C305" s="36"/>
      <c r="D305" s="49"/>
      <c r="E305" s="50"/>
      <c r="F305" s="51"/>
      <c r="G305" s="36"/>
      <c r="H305" s="36"/>
      <c r="I305" s="37"/>
      <c r="J305" s="33"/>
      <c r="K305" s="33"/>
      <c r="L305" s="33"/>
      <c r="M305" s="33"/>
      <c r="N305" s="33"/>
      <c r="O305" s="35" t="str">
        <f>IFERROR(VLOOKUP(N305,ranges!M$2:O$422,3,0),"")</f>
        <v/>
      </c>
      <c r="P305" s="36"/>
      <c r="Q305" s="33"/>
      <c r="R305" s="34"/>
      <c r="S305" s="33"/>
      <c r="T305" s="33"/>
      <c r="U305" s="33"/>
      <c r="V305" s="33"/>
      <c r="W305" s="33"/>
      <c r="X305" s="33"/>
      <c r="Y305" s="34"/>
      <c r="Z305" s="34"/>
      <c r="AA305" s="36"/>
      <c r="AB305" s="53"/>
      <c r="AC305" s="36"/>
      <c r="AD305" s="34"/>
      <c r="AE305" s="34"/>
      <c r="AF305" s="34"/>
      <c r="AG305" s="34"/>
    </row>
    <row r="306" spans="1:33" s="21" customFormat="1" x14ac:dyDescent="0.15">
      <c r="A306" s="26">
        <v>298</v>
      </c>
      <c r="B306" s="33"/>
      <c r="C306" s="36"/>
      <c r="D306" s="49"/>
      <c r="E306" s="50"/>
      <c r="F306" s="51"/>
      <c r="G306" s="36"/>
      <c r="H306" s="36"/>
      <c r="I306" s="37"/>
      <c r="J306" s="33"/>
      <c r="K306" s="33"/>
      <c r="L306" s="33"/>
      <c r="M306" s="33"/>
      <c r="N306" s="33"/>
      <c r="O306" s="35" t="str">
        <f>IFERROR(VLOOKUP(N306,ranges!M$2:O$422,3,0),"")</f>
        <v/>
      </c>
      <c r="P306" s="36"/>
      <c r="Q306" s="33"/>
      <c r="R306" s="34"/>
      <c r="S306" s="33"/>
      <c r="T306" s="33"/>
      <c r="U306" s="33"/>
      <c r="V306" s="33"/>
      <c r="W306" s="33"/>
      <c r="X306" s="33"/>
      <c r="Y306" s="34"/>
      <c r="Z306" s="34"/>
      <c r="AA306" s="36"/>
      <c r="AB306" s="53"/>
      <c r="AC306" s="36"/>
      <c r="AD306" s="34"/>
      <c r="AE306" s="34"/>
      <c r="AF306" s="34"/>
      <c r="AG306" s="34"/>
    </row>
    <row r="307" spans="1:33" s="21" customFormat="1" x14ac:dyDescent="0.15">
      <c r="A307" s="26">
        <v>299</v>
      </c>
      <c r="B307" s="33"/>
      <c r="C307" s="36"/>
      <c r="D307" s="49"/>
      <c r="E307" s="50"/>
      <c r="F307" s="51"/>
      <c r="G307" s="36"/>
      <c r="H307" s="36"/>
      <c r="I307" s="37"/>
      <c r="J307" s="33"/>
      <c r="K307" s="33"/>
      <c r="L307" s="33"/>
      <c r="M307" s="33"/>
      <c r="N307" s="33"/>
      <c r="O307" s="35" t="str">
        <f>IFERROR(VLOOKUP(N307,ranges!M$2:O$422,3,0),"")</f>
        <v/>
      </c>
      <c r="P307" s="36"/>
      <c r="Q307" s="33"/>
      <c r="R307" s="34"/>
      <c r="S307" s="33"/>
      <c r="T307" s="33"/>
      <c r="U307" s="33"/>
      <c r="V307" s="33"/>
      <c r="W307" s="33"/>
      <c r="X307" s="33"/>
      <c r="Y307" s="34"/>
      <c r="Z307" s="34"/>
      <c r="AA307" s="36"/>
      <c r="AB307" s="53"/>
      <c r="AC307" s="36"/>
      <c r="AD307" s="34"/>
      <c r="AE307" s="34"/>
      <c r="AF307" s="34"/>
      <c r="AG307" s="34"/>
    </row>
    <row r="308" spans="1:33" s="21" customFormat="1" x14ac:dyDescent="0.15">
      <c r="A308" s="26">
        <v>300</v>
      </c>
      <c r="B308" s="33"/>
      <c r="C308" s="36"/>
      <c r="D308" s="49"/>
      <c r="E308" s="50"/>
      <c r="F308" s="51"/>
      <c r="G308" s="36"/>
      <c r="H308" s="36"/>
      <c r="I308" s="37"/>
      <c r="J308" s="33"/>
      <c r="K308" s="33"/>
      <c r="L308" s="33"/>
      <c r="M308" s="33"/>
      <c r="N308" s="33"/>
      <c r="O308" s="35" t="str">
        <f>IFERROR(VLOOKUP(N308,ranges!M$2:O$422,3,0),"")</f>
        <v/>
      </c>
      <c r="P308" s="36"/>
      <c r="Q308" s="33"/>
      <c r="R308" s="34"/>
      <c r="S308" s="33"/>
      <c r="T308" s="33"/>
      <c r="U308" s="33"/>
      <c r="V308" s="33"/>
      <c r="W308" s="33"/>
      <c r="X308" s="33"/>
      <c r="Y308" s="34"/>
      <c r="Z308" s="34"/>
      <c r="AA308" s="36"/>
      <c r="AB308" s="53"/>
      <c r="AC308" s="36"/>
      <c r="AD308" s="34"/>
      <c r="AE308" s="34"/>
      <c r="AF308" s="34"/>
      <c r="AG308" s="34"/>
    </row>
    <row r="309" spans="1:33" s="21" customFormat="1" x14ac:dyDescent="0.15">
      <c r="A309" s="26">
        <v>301</v>
      </c>
      <c r="B309" s="33"/>
      <c r="C309" s="36"/>
      <c r="D309" s="49"/>
      <c r="E309" s="50"/>
      <c r="F309" s="51"/>
      <c r="G309" s="36"/>
      <c r="H309" s="36"/>
      <c r="I309" s="37"/>
      <c r="J309" s="33"/>
      <c r="K309" s="33"/>
      <c r="L309" s="33"/>
      <c r="M309" s="33"/>
      <c r="N309" s="33"/>
      <c r="O309" s="35" t="str">
        <f>IFERROR(VLOOKUP(N309,ranges!M$2:O$422,3,0),"")</f>
        <v/>
      </c>
      <c r="P309" s="36"/>
      <c r="Q309" s="33"/>
      <c r="R309" s="34"/>
      <c r="S309" s="33"/>
      <c r="T309" s="33"/>
      <c r="U309" s="33"/>
      <c r="V309" s="33"/>
      <c r="W309" s="33"/>
      <c r="X309" s="33"/>
      <c r="Y309" s="34"/>
      <c r="Z309" s="34"/>
      <c r="AA309" s="36"/>
      <c r="AB309" s="53"/>
      <c r="AC309" s="36"/>
      <c r="AD309" s="34"/>
      <c r="AE309" s="34"/>
      <c r="AF309" s="34"/>
      <c r="AG309" s="34"/>
    </row>
    <row r="310" spans="1:33" s="21" customFormat="1" x14ac:dyDescent="0.15">
      <c r="A310" s="26">
        <v>302</v>
      </c>
      <c r="B310" s="33"/>
      <c r="C310" s="36"/>
      <c r="D310" s="49"/>
      <c r="E310" s="50"/>
      <c r="F310" s="51"/>
      <c r="G310" s="36"/>
      <c r="H310" s="36"/>
      <c r="I310" s="37"/>
      <c r="J310" s="33"/>
      <c r="K310" s="33"/>
      <c r="L310" s="33"/>
      <c r="M310" s="33"/>
      <c r="N310" s="33"/>
      <c r="O310" s="35" t="str">
        <f>IFERROR(VLOOKUP(N310,ranges!M$2:O$422,3,0),"")</f>
        <v/>
      </c>
      <c r="P310" s="36"/>
      <c r="Q310" s="33"/>
      <c r="R310" s="34"/>
      <c r="S310" s="33"/>
      <c r="T310" s="33"/>
      <c r="U310" s="33"/>
      <c r="V310" s="33"/>
      <c r="W310" s="33"/>
      <c r="X310" s="33"/>
      <c r="Y310" s="34"/>
      <c r="Z310" s="34"/>
      <c r="AA310" s="36"/>
      <c r="AB310" s="53"/>
      <c r="AC310" s="36"/>
      <c r="AD310" s="34"/>
      <c r="AE310" s="34"/>
      <c r="AF310" s="34"/>
      <c r="AG310" s="34"/>
    </row>
    <row r="311" spans="1:33" s="21" customFormat="1" x14ac:dyDescent="0.15">
      <c r="A311" s="26">
        <v>303</v>
      </c>
      <c r="B311" s="33"/>
      <c r="C311" s="36"/>
      <c r="D311" s="49"/>
      <c r="E311" s="50"/>
      <c r="F311" s="51"/>
      <c r="G311" s="36"/>
      <c r="H311" s="36"/>
      <c r="I311" s="37"/>
      <c r="J311" s="33"/>
      <c r="K311" s="33"/>
      <c r="L311" s="33"/>
      <c r="M311" s="33"/>
      <c r="N311" s="33"/>
      <c r="O311" s="35" t="str">
        <f>IFERROR(VLOOKUP(N311,ranges!M$2:O$422,3,0),"")</f>
        <v/>
      </c>
      <c r="P311" s="36"/>
      <c r="Q311" s="33"/>
      <c r="R311" s="34"/>
      <c r="S311" s="33"/>
      <c r="T311" s="33"/>
      <c r="U311" s="33"/>
      <c r="V311" s="33"/>
      <c r="W311" s="33"/>
      <c r="X311" s="33"/>
      <c r="Y311" s="34"/>
      <c r="Z311" s="34"/>
      <c r="AA311" s="36"/>
      <c r="AB311" s="53"/>
      <c r="AC311" s="36"/>
      <c r="AD311" s="34"/>
      <c r="AE311" s="34"/>
      <c r="AF311" s="34"/>
      <c r="AG311" s="34"/>
    </row>
    <row r="312" spans="1:33" s="21" customFormat="1" x14ac:dyDescent="0.15">
      <c r="A312" s="26">
        <v>304</v>
      </c>
      <c r="B312" s="33"/>
      <c r="C312" s="36"/>
      <c r="D312" s="49"/>
      <c r="E312" s="50"/>
      <c r="F312" s="51"/>
      <c r="G312" s="36"/>
      <c r="H312" s="36"/>
      <c r="I312" s="37"/>
      <c r="J312" s="33"/>
      <c r="K312" s="33"/>
      <c r="L312" s="33"/>
      <c r="M312" s="33"/>
      <c r="N312" s="33"/>
      <c r="O312" s="35" t="str">
        <f>IFERROR(VLOOKUP(N312,ranges!M$2:O$422,3,0),"")</f>
        <v/>
      </c>
      <c r="P312" s="36"/>
      <c r="Q312" s="33"/>
      <c r="R312" s="34"/>
      <c r="S312" s="33"/>
      <c r="T312" s="33"/>
      <c r="U312" s="33"/>
      <c r="V312" s="33"/>
      <c r="W312" s="33"/>
      <c r="X312" s="33"/>
      <c r="Y312" s="34"/>
      <c r="Z312" s="34"/>
      <c r="AA312" s="36"/>
      <c r="AB312" s="53"/>
      <c r="AC312" s="36"/>
      <c r="AD312" s="34"/>
      <c r="AE312" s="34"/>
      <c r="AF312" s="34"/>
      <c r="AG312" s="34"/>
    </row>
    <row r="313" spans="1:33" s="21" customFormat="1" x14ac:dyDescent="0.15">
      <c r="A313" s="26">
        <v>305</v>
      </c>
      <c r="B313" s="33"/>
      <c r="C313" s="36"/>
      <c r="D313" s="49"/>
      <c r="E313" s="50"/>
      <c r="F313" s="51"/>
      <c r="G313" s="36"/>
      <c r="H313" s="36"/>
      <c r="I313" s="37"/>
      <c r="J313" s="33"/>
      <c r="K313" s="33"/>
      <c r="L313" s="33"/>
      <c r="M313" s="33"/>
      <c r="N313" s="33"/>
      <c r="O313" s="35" t="str">
        <f>IFERROR(VLOOKUP(N313,ranges!M$2:O$422,3,0),"")</f>
        <v/>
      </c>
      <c r="P313" s="36"/>
      <c r="Q313" s="33"/>
      <c r="R313" s="34"/>
      <c r="S313" s="33"/>
      <c r="T313" s="33"/>
      <c r="U313" s="33"/>
      <c r="V313" s="33"/>
      <c r="W313" s="33"/>
      <c r="X313" s="33"/>
      <c r="Y313" s="34"/>
      <c r="Z313" s="34"/>
      <c r="AA313" s="36"/>
      <c r="AB313" s="53"/>
      <c r="AC313" s="36"/>
      <c r="AD313" s="34"/>
      <c r="AE313" s="34"/>
      <c r="AF313" s="34"/>
      <c r="AG313" s="34"/>
    </row>
    <row r="314" spans="1:33" s="21" customFormat="1" x14ac:dyDescent="0.15">
      <c r="A314" s="26">
        <v>306</v>
      </c>
      <c r="B314" s="33"/>
      <c r="C314" s="36"/>
      <c r="D314" s="49"/>
      <c r="E314" s="50"/>
      <c r="F314" s="51"/>
      <c r="G314" s="36"/>
      <c r="H314" s="36"/>
      <c r="I314" s="37"/>
      <c r="J314" s="33"/>
      <c r="K314" s="33"/>
      <c r="L314" s="33"/>
      <c r="M314" s="33"/>
      <c r="N314" s="33"/>
      <c r="O314" s="35" t="str">
        <f>IFERROR(VLOOKUP(N314,ranges!M$2:O$422,3,0),"")</f>
        <v/>
      </c>
      <c r="P314" s="36"/>
      <c r="Q314" s="33"/>
      <c r="R314" s="34"/>
      <c r="S314" s="33"/>
      <c r="T314" s="33"/>
      <c r="U314" s="33"/>
      <c r="V314" s="33"/>
      <c r="W314" s="33"/>
      <c r="X314" s="33"/>
      <c r="Y314" s="34"/>
      <c r="Z314" s="34"/>
      <c r="AA314" s="36"/>
      <c r="AB314" s="53"/>
      <c r="AC314" s="36"/>
      <c r="AD314" s="34"/>
      <c r="AE314" s="34"/>
      <c r="AF314" s="34"/>
      <c r="AG314" s="34"/>
    </row>
    <row r="315" spans="1:33" s="21" customFormat="1" x14ac:dyDescent="0.15">
      <c r="A315" s="26">
        <v>307</v>
      </c>
      <c r="B315" s="33"/>
      <c r="C315" s="36"/>
      <c r="D315" s="49"/>
      <c r="E315" s="50"/>
      <c r="F315" s="51"/>
      <c r="G315" s="36"/>
      <c r="H315" s="36"/>
      <c r="I315" s="37"/>
      <c r="J315" s="33"/>
      <c r="K315" s="33"/>
      <c r="L315" s="33"/>
      <c r="M315" s="33"/>
      <c r="N315" s="33"/>
      <c r="O315" s="35" t="str">
        <f>IFERROR(VLOOKUP(N315,ranges!M$2:O$422,3,0),"")</f>
        <v/>
      </c>
      <c r="P315" s="36"/>
      <c r="Q315" s="33"/>
      <c r="R315" s="34"/>
      <c r="S315" s="33"/>
      <c r="T315" s="33"/>
      <c r="U315" s="33"/>
      <c r="V315" s="33"/>
      <c r="W315" s="33"/>
      <c r="X315" s="33"/>
      <c r="Y315" s="34"/>
      <c r="Z315" s="34"/>
      <c r="AA315" s="36"/>
      <c r="AB315" s="53"/>
      <c r="AC315" s="36"/>
      <c r="AD315" s="34"/>
      <c r="AE315" s="34"/>
      <c r="AF315" s="34"/>
      <c r="AG315" s="34"/>
    </row>
    <row r="316" spans="1:33" s="21" customFormat="1" x14ac:dyDescent="0.15">
      <c r="A316" s="26">
        <v>308</v>
      </c>
      <c r="B316" s="33"/>
      <c r="C316" s="36"/>
      <c r="D316" s="49"/>
      <c r="E316" s="50"/>
      <c r="F316" s="51"/>
      <c r="G316" s="36"/>
      <c r="H316" s="36"/>
      <c r="I316" s="37"/>
      <c r="J316" s="33"/>
      <c r="K316" s="33"/>
      <c r="L316" s="33"/>
      <c r="M316" s="33"/>
      <c r="N316" s="33"/>
      <c r="O316" s="35" t="str">
        <f>IFERROR(VLOOKUP(N316,ranges!M$2:O$422,3,0),"")</f>
        <v/>
      </c>
      <c r="P316" s="36"/>
      <c r="Q316" s="33"/>
      <c r="R316" s="34"/>
      <c r="S316" s="33"/>
      <c r="T316" s="33"/>
      <c r="U316" s="33"/>
      <c r="V316" s="33"/>
      <c r="W316" s="33"/>
      <c r="X316" s="33"/>
      <c r="Y316" s="34"/>
      <c r="Z316" s="34"/>
      <c r="AA316" s="36"/>
      <c r="AB316" s="53"/>
      <c r="AC316" s="36"/>
      <c r="AD316" s="34"/>
      <c r="AE316" s="34"/>
      <c r="AF316" s="34"/>
      <c r="AG316" s="34"/>
    </row>
    <row r="317" spans="1:33" s="21" customFormat="1" x14ac:dyDescent="0.15">
      <c r="A317" s="26">
        <v>309</v>
      </c>
      <c r="B317" s="33"/>
      <c r="C317" s="36"/>
      <c r="D317" s="49"/>
      <c r="E317" s="50"/>
      <c r="F317" s="51"/>
      <c r="G317" s="36"/>
      <c r="H317" s="36"/>
      <c r="I317" s="37"/>
      <c r="J317" s="33"/>
      <c r="K317" s="33"/>
      <c r="L317" s="33"/>
      <c r="M317" s="33"/>
      <c r="N317" s="33"/>
      <c r="O317" s="35" t="str">
        <f>IFERROR(VLOOKUP(N317,ranges!M$2:O$422,3,0),"")</f>
        <v/>
      </c>
      <c r="P317" s="36"/>
      <c r="Q317" s="33"/>
      <c r="R317" s="34"/>
      <c r="S317" s="33"/>
      <c r="T317" s="33"/>
      <c r="U317" s="33"/>
      <c r="V317" s="33"/>
      <c r="W317" s="33"/>
      <c r="X317" s="33"/>
      <c r="Y317" s="34"/>
      <c r="Z317" s="34"/>
      <c r="AA317" s="36"/>
      <c r="AB317" s="53"/>
      <c r="AC317" s="36"/>
      <c r="AD317" s="34"/>
      <c r="AE317" s="34"/>
      <c r="AF317" s="34"/>
      <c r="AG317" s="34"/>
    </row>
    <row r="318" spans="1:33" s="21" customFormat="1" x14ac:dyDescent="0.15">
      <c r="A318" s="26">
        <v>310</v>
      </c>
      <c r="B318" s="33"/>
      <c r="C318" s="36"/>
      <c r="D318" s="49"/>
      <c r="E318" s="50"/>
      <c r="F318" s="51"/>
      <c r="G318" s="36"/>
      <c r="H318" s="36"/>
      <c r="I318" s="37"/>
      <c r="J318" s="33"/>
      <c r="K318" s="33"/>
      <c r="L318" s="33"/>
      <c r="M318" s="33"/>
      <c r="N318" s="33"/>
      <c r="O318" s="35" t="str">
        <f>IFERROR(VLOOKUP(N318,ranges!M$2:O$422,3,0),"")</f>
        <v/>
      </c>
      <c r="P318" s="36"/>
      <c r="Q318" s="33"/>
      <c r="R318" s="34"/>
      <c r="S318" s="33"/>
      <c r="T318" s="33"/>
      <c r="U318" s="33"/>
      <c r="V318" s="33"/>
      <c r="W318" s="33"/>
      <c r="X318" s="33"/>
      <c r="Y318" s="34"/>
      <c r="Z318" s="34"/>
      <c r="AA318" s="36"/>
      <c r="AB318" s="53"/>
      <c r="AC318" s="36"/>
      <c r="AD318" s="34"/>
      <c r="AE318" s="34"/>
      <c r="AF318" s="34"/>
      <c r="AG318" s="34"/>
    </row>
    <row r="319" spans="1:33" s="21" customFormat="1" x14ac:dyDescent="0.15">
      <c r="A319" s="26">
        <v>311</v>
      </c>
      <c r="B319" s="33"/>
      <c r="C319" s="36"/>
      <c r="D319" s="49"/>
      <c r="E319" s="50"/>
      <c r="F319" s="51"/>
      <c r="G319" s="36"/>
      <c r="H319" s="36"/>
      <c r="I319" s="37"/>
      <c r="J319" s="33"/>
      <c r="K319" s="33"/>
      <c r="L319" s="33"/>
      <c r="M319" s="33"/>
      <c r="N319" s="33"/>
      <c r="O319" s="35" t="str">
        <f>IFERROR(VLOOKUP(N319,ranges!M$2:O$422,3,0),"")</f>
        <v/>
      </c>
      <c r="P319" s="36"/>
      <c r="Q319" s="33"/>
      <c r="R319" s="34"/>
      <c r="S319" s="33"/>
      <c r="T319" s="33"/>
      <c r="U319" s="33"/>
      <c r="V319" s="33"/>
      <c r="W319" s="33"/>
      <c r="X319" s="33"/>
      <c r="Y319" s="34"/>
      <c r="Z319" s="34"/>
      <c r="AA319" s="36"/>
      <c r="AB319" s="53"/>
      <c r="AC319" s="36"/>
      <c r="AD319" s="34"/>
      <c r="AE319" s="34"/>
      <c r="AF319" s="34"/>
      <c r="AG319" s="34"/>
    </row>
    <row r="320" spans="1:33" s="21" customFormat="1" x14ac:dyDescent="0.15">
      <c r="A320" s="26">
        <v>312</v>
      </c>
      <c r="B320" s="33"/>
      <c r="C320" s="36"/>
      <c r="D320" s="49"/>
      <c r="E320" s="50"/>
      <c r="F320" s="51"/>
      <c r="G320" s="36"/>
      <c r="H320" s="36"/>
      <c r="I320" s="37"/>
      <c r="J320" s="33"/>
      <c r="K320" s="33"/>
      <c r="L320" s="33"/>
      <c r="M320" s="33"/>
      <c r="N320" s="33"/>
      <c r="O320" s="35" t="str">
        <f>IFERROR(VLOOKUP(N320,ranges!M$2:O$422,3,0),"")</f>
        <v/>
      </c>
      <c r="P320" s="36"/>
      <c r="Q320" s="33"/>
      <c r="R320" s="34"/>
      <c r="S320" s="33"/>
      <c r="T320" s="33"/>
      <c r="U320" s="33"/>
      <c r="V320" s="33"/>
      <c r="W320" s="33"/>
      <c r="X320" s="33"/>
      <c r="Y320" s="34"/>
      <c r="Z320" s="34"/>
      <c r="AA320" s="36"/>
      <c r="AB320" s="53"/>
      <c r="AC320" s="36"/>
      <c r="AD320" s="34"/>
      <c r="AE320" s="34"/>
      <c r="AF320" s="34"/>
      <c r="AG320" s="34"/>
    </row>
    <row r="321" spans="1:33" s="21" customFormat="1" x14ac:dyDescent="0.15">
      <c r="A321" s="26">
        <v>313</v>
      </c>
      <c r="B321" s="33"/>
      <c r="C321" s="36"/>
      <c r="D321" s="49"/>
      <c r="E321" s="50"/>
      <c r="F321" s="51"/>
      <c r="G321" s="36"/>
      <c r="H321" s="36"/>
      <c r="I321" s="37"/>
      <c r="J321" s="33"/>
      <c r="K321" s="33"/>
      <c r="L321" s="33"/>
      <c r="M321" s="33"/>
      <c r="N321" s="33"/>
      <c r="O321" s="35" t="str">
        <f>IFERROR(VLOOKUP(N321,ranges!M$2:O$422,3,0),"")</f>
        <v/>
      </c>
      <c r="P321" s="36"/>
      <c r="Q321" s="33"/>
      <c r="R321" s="34"/>
      <c r="S321" s="33"/>
      <c r="T321" s="33"/>
      <c r="U321" s="33"/>
      <c r="V321" s="33"/>
      <c r="W321" s="33"/>
      <c r="X321" s="33"/>
      <c r="Y321" s="34"/>
      <c r="Z321" s="34"/>
      <c r="AA321" s="36"/>
      <c r="AB321" s="53"/>
      <c r="AC321" s="36"/>
      <c r="AD321" s="34"/>
      <c r="AE321" s="34"/>
      <c r="AF321" s="34"/>
      <c r="AG321" s="34"/>
    </row>
    <row r="322" spans="1:33" s="21" customFormat="1" x14ac:dyDescent="0.15">
      <c r="A322" s="26">
        <v>314</v>
      </c>
      <c r="B322" s="33"/>
      <c r="C322" s="36"/>
      <c r="D322" s="49"/>
      <c r="E322" s="50"/>
      <c r="F322" s="51"/>
      <c r="G322" s="36"/>
      <c r="H322" s="36"/>
      <c r="I322" s="37"/>
      <c r="J322" s="33"/>
      <c r="K322" s="33"/>
      <c r="L322" s="33"/>
      <c r="M322" s="33"/>
      <c r="N322" s="33"/>
      <c r="O322" s="35" t="str">
        <f>IFERROR(VLOOKUP(N322,ranges!M$2:O$422,3,0),"")</f>
        <v/>
      </c>
      <c r="P322" s="36"/>
      <c r="Q322" s="33"/>
      <c r="R322" s="34"/>
      <c r="S322" s="33"/>
      <c r="T322" s="33"/>
      <c r="U322" s="33"/>
      <c r="V322" s="33"/>
      <c r="W322" s="33"/>
      <c r="X322" s="33"/>
      <c r="Y322" s="34"/>
      <c r="Z322" s="34"/>
      <c r="AA322" s="36"/>
      <c r="AB322" s="53"/>
      <c r="AC322" s="36"/>
      <c r="AD322" s="34"/>
      <c r="AE322" s="34"/>
      <c r="AF322" s="34"/>
      <c r="AG322" s="34"/>
    </row>
    <row r="323" spans="1:33" s="21" customFormat="1" x14ac:dyDescent="0.15">
      <c r="A323" s="26">
        <v>315</v>
      </c>
      <c r="B323" s="33"/>
      <c r="C323" s="36"/>
      <c r="D323" s="49"/>
      <c r="E323" s="50"/>
      <c r="F323" s="51"/>
      <c r="G323" s="36"/>
      <c r="H323" s="36"/>
      <c r="I323" s="37"/>
      <c r="J323" s="33"/>
      <c r="K323" s="33"/>
      <c r="L323" s="33"/>
      <c r="M323" s="33"/>
      <c r="N323" s="33"/>
      <c r="O323" s="35" t="str">
        <f>IFERROR(VLOOKUP(N323,ranges!M$2:O$422,3,0),"")</f>
        <v/>
      </c>
      <c r="P323" s="36"/>
      <c r="Q323" s="33"/>
      <c r="R323" s="34"/>
      <c r="S323" s="33"/>
      <c r="T323" s="33"/>
      <c r="U323" s="33"/>
      <c r="V323" s="33"/>
      <c r="W323" s="33"/>
      <c r="X323" s="33"/>
      <c r="Y323" s="34"/>
      <c r="Z323" s="34"/>
      <c r="AA323" s="36"/>
      <c r="AB323" s="53"/>
      <c r="AC323" s="36"/>
      <c r="AD323" s="34"/>
      <c r="AE323" s="34"/>
      <c r="AF323" s="34"/>
      <c r="AG323" s="34"/>
    </row>
    <row r="324" spans="1:33" s="21" customFormat="1" x14ac:dyDescent="0.15">
      <c r="A324" s="26">
        <v>316</v>
      </c>
      <c r="B324" s="33"/>
      <c r="C324" s="36"/>
      <c r="D324" s="49"/>
      <c r="E324" s="50"/>
      <c r="F324" s="51"/>
      <c r="G324" s="36"/>
      <c r="H324" s="36"/>
      <c r="I324" s="37"/>
      <c r="J324" s="33"/>
      <c r="K324" s="33"/>
      <c r="L324" s="33"/>
      <c r="M324" s="33"/>
      <c r="N324" s="33"/>
      <c r="O324" s="35" t="str">
        <f>IFERROR(VLOOKUP(N324,ranges!M$2:O$422,3,0),"")</f>
        <v/>
      </c>
      <c r="P324" s="36"/>
      <c r="Q324" s="33"/>
      <c r="R324" s="34"/>
      <c r="S324" s="33"/>
      <c r="T324" s="33"/>
      <c r="U324" s="33"/>
      <c r="V324" s="33"/>
      <c r="W324" s="33"/>
      <c r="X324" s="33"/>
      <c r="Y324" s="34"/>
      <c r="Z324" s="34"/>
      <c r="AA324" s="36"/>
      <c r="AB324" s="53"/>
      <c r="AC324" s="36"/>
      <c r="AD324" s="34"/>
      <c r="AE324" s="34"/>
      <c r="AF324" s="34"/>
      <c r="AG324" s="34"/>
    </row>
    <row r="325" spans="1:33" s="21" customFormat="1" x14ac:dyDescent="0.15">
      <c r="A325" s="26">
        <v>317</v>
      </c>
      <c r="B325" s="33"/>
      <c r="C325" s="36"/>
      <c r="D325" s="49"/>
      <c r="E325" s="50"/>
      <c r="F325" s="51"/>
      <c r="G325" s="36"/>
      <c r="H325" s="36"/>
      <c r="I325" s="37"/>
      <c r="J325" s="33"/>
      <c r="K325" s="33"/>
      <c r="L325" s="33"/>
      <c r="M325" s="33"/>
      <c r="N325" s="33"/>
      <c r="O325" s="35" t="str">
        <f>IFERROR(VLOOKUP(N325,ranges!M$2:O$422,3,0),"")</f>
        <v/>
      </c>
      <c r="P325" s="36"/>
      <c r="Q325" s="33"/>
      <c r="R325" s="34"/>
      <c r="S325" s="33"/>
      <c r="T325" s="33"/>
      <c r="U325" s="33"/>
      <c r="V325" s="33"/>
      <c r="W325" s="33"/>
      <c r="X325" s="33"/>
      <c r="Y325" s="34"/>
      <c r="Z325" s="34"/>
      <c r="AA325" s="36"/>
      <c r="AB325" s="53"/>
      <c r="AC325" s="36"/>
      <c r="AD325" s="34"/>
      <c r="AE325" s="34"/>
      <c r="AF325" s="34"/>
      <c r="AG325" s="34"/>
    </row>
    <row r="326" spans="1:33" s="21" customFormat="1" x14ac:dyDescent="0.15">
      <c r="A326" s="26">
        <v>318</v>
      </c>
      <c r="B326" s="33"/>
      <c r="C326" s="36"/>
      <c r="D326" s="49"/>
      <c r="E326" s="50"/>
      <c r="F326" s="51"/>
      <c r="G326" s="36"/>
      <c r="H326" s="36"/>
      <c r="I326" s="37"/>
      <c r="J326" s="33"/>
      <c r="K326" s="33"/>
      <c r="L326" s="33"/>
      <c r="M326" s="33"/>
      <c r="N326" s="33"/>
      <c r="O326" s="35" t="str">
        <f>IFERROR(VLOOKUP(N326,ranges!M$2:O$422,3,0),"")</f>
        <v/>
      </c>
      <c r="P326" s="36"/>
      <c r="Q326" s="33"/>
      <c r="R326" s="34"/>
      <c r="S326" s="33"/>
      <c r="T326" s="33"/>
      <c r="U326" s="33"/>
      <c r="V326" s="33"/>
      <c r="W326" s="33"/>
      <c r="X326" s="33"/>
      <c r="Y326" s="34"/>
      <c r="Z326" s="34"/>
      <c r="AA326" s="36"/>
      <c r="AB326" s="53"/>
      <c r="AC326" s="36"/>
      <c r="AD326" s="34"/>
      <c r="AE326" s="34"/>
      <c r="AF326" s="34"/>
      <c r="AG326" s="34"/>
    </row>
    <row r="327" spans="1:33" s="21" customFormat="1" x14ac:dyDescent="0.15">
      <c r="A327" s="26">
        <v>319</v>
      </c>
      <c r="B327" s="33"/>
      <c r="C327" s="36"/>
      <c r="D327" s="49"/>
      <c r="E327" s="50"/>
      <c r="F327" s="51"/>
      <c r="G327" s="36"/>
      <c r="H327" s="36"/>
      <c r="I327" s="37"/>
      <c r="J327" s="33"/>
      <c r="K327" s="33"/>
      <c r="L327" s="33"/>
      <c r="M327" s="33"/>
      <c r="N327" s="33"/>
      <c r="O327" s="35" t="str">
        <f>IFERROR(VLOOKUP(N327,ranges!M$2:O$422,3,0),"")</f>
        <v/>
      </c>
      <c r="P327" s="36"/>
      <c r="Q327" s="33"/>
      <c r="R327" s="34"/>
      <c r="S327" s="33"/>
      <c r="T327" s="33"/>
      <c r="U327" s="33"/>
      <c r="V327" s="33"/>
      <c r="W327" s="33"/>
      <c r="X327" s="33"/>
      <c r="Y327" s="34"/>
      <c r="Z327" s="34"/>
      <c r="AA327" s="36"/>
      <c r="AB327" s="53"/>
      <c r="AC327" s="36"/>
      <c r="AD327" s="34"/>
      <c r="AE327" s="34"/>
      <c r="AF327" s="34"/>
      <c r="AG327" s="34"/>
    </row>
    <row r="328" spans="1:33" s="21" customFormat="1" x14ac:dyDescent="0.15">
      <c r="A328" s="26">
        <v>320</v>
      </c>
      <c r="B328" s="33"/>
      <c r="C328" s="36"/>
      <c r="D328" s="49"/>
      <c r="E328" s="50"/>
      <c r="F328" s="51"/>
      <c r="G328" s="36"/>
      <c r="H328" s="36"/>
      <c r="I328" s="37"/>
      <c r="J328" s="33"/>
      <c r="K328" s="33"/>
      <c r="L328" s="33"/>
      <c r="M328" s="33"/>
      <c r="N328" s="33"/>
      <c r="O328" s="35" t="str">
        <f>IFERROR(VLOOKUP(N328,ranges!M$2:O$422,3,0),"")</f>
        <v/>
      </c>
      <c r="P328" s="36"/>
      <c r="Q328" s="33"/>
      <c r="R328" s="34"/>
      <c r="S328" s="33"/>
      <c r="T328" s="33"/>
      <c r="U328" s="33"/>
      <c r="V328" s="33"/>
      <c r="W328" s="33"/>
      <c r="X328" s="33"/>
      <c r="Y328" s="34"/>
      <c r="Z328" s="34"/>
      <c r="AA328" s="36"/>
      <c r="AB328" s="53"/>
      <c r="AC328" s="36"/>
      <c r="AD328" s="34"/>
      <c r="AE328" s="34"/>
      <c r="AF328" s="34"/>
      <c r="AG328" s="34"/>
    </row>
    <row r="329" spans="1:33" s="21" customFormat="1" x14ac:dyDescent="0.15">
      <c r="A329" s="26">
        <v>321</v>
      </c>
      <c r="B329" s="33"/>
      <c r="C329" s="36"/>
      <c r="D329" s="49"/>
      <c r="E329" s="50"/>
      <c r="F329" s="51"/>
      <c r="G329" s="36"/>
      <c r="H329" s="36"/>
      <c r="I329" s="37"/>
      <c r="J329" s="33"/>
      <c r="K329" s="33"/>
      <c r="L329" s="33"/>
      <c r="M329" s="33"/>
      <c r="N329" s="33"/>
      <c r="O329" s="35" t="str">
        <f>IFERROR(VLOOKUP(N329,ranges!M$2:O$422,3,0),"")</f>
        <v/>
      </c>
      <c r="P329" s="36"/>
      <c r="Q329" s="33"/>
      <c r="R329" s="34"/>
      <c r="S329" s="33"/>
      <c r="T329" s="33"/>
      <c r="U329" s="33"/>
      <c r="V329" s="33"/>
      <c r="W329" s="33"/>
      <c r="X329" s="33"/>
      <c r="Y329" s="34"/>
      <c r="Z329" s="34"/>
      <c r="AA329" s="36"/>
      <c r="AB329" s="53"/>
      <c r="AC329" s="36"/>
      <c r="AD329" s="34"/>
      <c r="AE329" s="34"/>
      <c r="AF329" s="34"/>
      <c r="AG329" s="34"/>
    </row>
    <row r="330" spans="1:33" s="21" customFormat="1" x14ac:dyDescent="0.15">
      <c r="A330" s="26">
        <v>322</v>
      </c>
      <c r="B330" s="33"/>
      <c r="C330" s="36"/>
      <c r="D330" s="49"/>
      <c r="E330" s="50"/>
      <c r="F330" s="51"/>
      <c r="G330" s="36"/>
      <c r="H330" s="36"/>
      <c r="I330" s="37"/>
      <c r="J330" s="33"/>
      <c r="K330" s="33"/>
      <c r="L330" s="33"/>
      <c r="M330" s="33"/>
      <c r="N330" s="33"/>
      <c r="O330" s="35" t="str">
        <f>IFERROR(VLOOKUP(N330,ranges!M$2:O$422,3,0),"")</f>
        <v/>
      </c>
      <c r="P330" s="36"/>
      <c r="Q330" s="33"/>
      <c r="R330" s="34"/>
      <c r="S330" s="33"/>
      <c r="T330" s="33"/>
      <c r="U330" s="33"/>
      <c r="V330" s="33"/>
      <c r="W330" s="33"/>
      <c r="X330" s="33"/>
      <c r="Y330" s="34"/>
      <c r="Z330" s="34"/>
      <c r="AA330" s="36"/>
      <c r="AB330" s="53"/>
      <c r="AC330" s="36"/>
      <c r="AD330" s="34"/>
      <c r="AE330" s="34"/>
      <c r="AF330" s="34"/>
      <c r="AG330" s="34"/>
    </row>
    <row r="331" spans="1:33" s="21" customFormat="1" x14ac:dyDescent="0.15">
      <c r="A331" s="26">
        <v>323</v>
      </c>
      <c r="B331" s="33"/>
      <c r="C331" s="36"/>
      <c r="D331" s="49"/>
      <c r="E331" s="50"/>
      <c r="F331" s="51"/>
      <c r="G331" s="36"/>
      <c r="H331" s="36"/>
      <c r="I331" s="37"/>
      <c r="J331" s="33"/>
      <c r="K331" s="33"/>
      <c r="L331" s="33"/>
      <c r="M331" s="33"/>
      <c r="N331" s="33"/>
      <c r="O331" s="35" t="str">
        <f>IFERROR(VLOOKUP(N331,ranges!M$2:O$422,3,0),"")</f>
        <v/>
      </c>
      <c r="P331" s="36"/>
      <c r="Q331" s="33"/>
      <c r="R331" s="34"/>
      <c r="S331" s="33"/>
      <c r="T331" s="33"/>
      <c r="U331" s="33"/>
      <c r="V331" s="33"/>
      <c r="W331" s="33"/>
      <c r="X331" s="33"/>
      <c r="Y331" s="34"/>
      <c r="Z331" s="34"/>
      <c r="AA331" s="36"/>
      <c r="AB331" s="53"/>
      <c r="AC331" s="36"/>
      <c r="AD331" s="34"/>
      <c r="AE331" s="34"/>
      <c r="AF331" s="34"/>
      <c r="AG331" s="34"/>
    </row>
    <row r="332" spans="1:33" s="21" customFormat="1" x14ac:dyDescent="0.15">
      <c r="A332" s="26">
        <v>324</v>
      </c>
      <c r="B332" s="33"/>
      <c r="C332" s="36"/>
      <c r="D332" s="49"/>
      <c r="E332" s="50"/>
      <c r="F332" s="51"/>
      <c r="G332" s="36"/>
      <c r="H332" s="36"/>
      <c r="I332" s="37"/>
      <c r="J332" s="33"/>
      <c r="K332" s="33"/>
      <c r="L332" s="33"/>
      <c r="M332" s="33"/>
      <c r="N332" s="33"/>
      <c r="O332" s="35" t="str">
        <f>IFERROR(VLOOKUP(N332,ranges!M$2:O$422,3,0),"")</f>
        <v/>
      </c>
      <c r="P332" s="36"/>
      <c r="Q332" s="33"/>
      <c r="R332" s="34"/>
      <c r="S332" s="33"/>
      <c r="T332" s="33"/>
      <c r="U332" s="33"/>
      <c r="V332" s="33"/>
      <c r="W332" s="33"/>
      <c r="X332" s="33"/>
      <c r="Y332" s="34"/>
      <c r="Z332" s="34"/>
      <c r="AA332" s="36"/>
      <c r="AB332" s="53"/>
      <c r="AC332" s="36"/>
      <c r="AD332" s="34"/>
      <c r="AE332" s="34"/>
      <c r="AF332" s="34"/>
      <c r="AG332" s="34"/>
    </row>
    <row r="333" spans="1:33" s="21" customFormat="1" x14ac:dyDescent="0.15">
      <c r="A333" s="26">
        <v>325</v>
      </c>
      <c r="B333" s="33"/>
      <c r="C333" s="36"/>
      <c r="D333" s="49"/>
      <c r="E333" s="50"/>
      <c r="F333" s="51"/>
      <c r="G333" s="36"/>
      <c r="H333" s="36"/>
      <c r="I333" s="37"/>
      <c r="J333" s="33"/>
      <c r="K333" s="33"/>
      <c r="L333" s="33"/>
      <c r="M333" s="33"/>
      <c r="N333" s="33"/>
      <c r="O333" s="35" t="str">
        <f>IFERROR(VLOOKUP(N333,ranges!M$2:O$422,3,0),"")</f>
        <v/>
      </c>
      <c r="P333" s="36"/>
      <c r="Q333" s="33"/>
      <c r="R333" s="34"/>
      <c r="S333" s="33"/>
      <c r="T333" s="33"/>
      <c r="U333" s="33"/>
      <c r="V333" s="33"/>
      <c r="W333" s="33"/>
      <c r="X333" s="33"/>
      <c r="Y333" s="34"/>
      <c r="Z333" s="34"/>
      <c r="AA333" s="36"/>
      <c r="AB333" s="53"/>
      <c r="AC333" s="36"/>
      <c r="AD333" s="34"/>
      <c r="AE333" s="34"/>
      <c r="AF333" s="34"/>
      <c r="AG333" s="34"/>
    </row>
    <row r="334" spans="1:33" s="21" customFormat="1" x14ac:dyDescent="0.15">
      <c r="A334" s="26">
        <v>326</v>
      </c>
      <c r="B334" s="33"/>
      <c r="C334" s="36"/>
      <c r="D334" s="49"/>
      <c r="E334" s="50"/>
      <c r="F334" s="51"/>
      <c r="G334" s="36"/>
      <c r="H334" s="36"/>
      <c r="I334" s="37"/>
      <c r="J334" s="33"/>
      <c r="K334" s="33"/>
      <c r="L334" s="33"/>
      <c r="M334" s="33"/>
      <c r="N334" s="33"/>
      <c r="O334" s="35" t="str">
        <f>IFERROR(VLOOKUP(N334,ranges!M$2:O$422,3,0),"")</f>
        <v/>
      </c>
      <c r="P334" s="36"/>
      <c r="Q334" s="33"/>
      <c r="R334" s="34"/>
      <c r="S334" s="33"/>
      <c r="T334" s="33"/>
      <c r="U334" s="33"/>
      <c r="V334" s="33"/>
      <c r="W334" s="33"/>
      <c r="X334" s="33"/>
      <c r="Y334" s="34"/>
      <c r="Z334" s="34"/>
      <c r="AA334" s="36"/>
      <c r="AB334" s="53"/>
      <c r="AC334" s="36"/>
      <c r="AD334" s="34"/>
      <c r="AE334" s="34"/>
      <c r="AF334" s="34"/>
      <c r="AG334" s="34"/>
    </row>
    <row r="335" spans="1:33" s="21" customFormat="1" x14ac:dyDescent="0.15">
      <c r="A335" s="26">
        <v>327</v>
      </c>
      <c r="B335" s="33"/>
      <c r="C335" s="36"/>
      <c r="D335" s="49"/>
      <c r="E335" s="50"/>
      <c r="F335" s="51"/>
      <c r="G335" s="36"/>
      <c r="H335" s="36"/>
      <c r="I335" s="37"/>
      <c r="J335" s="33"/>
      <c r="K335" s="33"/>
      <c r="L335" s="33"/>
      <c r="M335" s="33"/>
      <c r="N335" s="33"/>
      <c r="O335" s="35" t="str">
        <f>IFERROR(VLOOKUP(N335,ranges!M$2:O$422,3,0),"")</f>
        <v/>
      </c>
      <c r="P335" s="36"/>
      <c r="Q335" s="33"/>
      <c r="R335" s="34"/>
      <c r="S335" s="33"/>
      <c r="T335" s="33"/>
      <c r="U335" s="33"/>
      <c r="V335" s="33"/>
      <c r="W335" s="33"/>
      <c r="X335" s="33"/>
      <c r="Y335" s="34"/>
      <c r="Z335" s="34"/>
      <c r="AA335" s="36"/>
      <c r="AB335" s="53"/>
      <c r="AC335" s="36"/>
      <c r="AD335" s="34"/>
      <c r="AE335" s="34"/>
      <c r="AF335" s="34"/>
      <c r="AG335" s="34"/>
    </row>
    <row r="336" spans="1:33" s="21" customFormat="1" x14ac:dyDescent="0.15">
      <c r="A336" s="26">
        <v>328</v>
      </c>
      <c r="B336" s="33"/>
      <c r="C336" s="36"/>
      <c r="D336" s="49"/>
      <c r="E336" s="50"/>
      <c r="F336" s="51"/>
      <c r="G336" s="36"/>
      <c r="H336" s="36"/>
      <c r="I336" s="37"/>
      <c r="J336" s="33"/>
      <c r="K336" s="33"/>
      <c r="L336" s="33"/>
      <c r="M336" s="33"/>
      <c r="N336" s="33"/>
      <c r="O336" s="35" t="str">
        <f>IFERROR(VLOOKUP(N336,ranges!M$2:O$422,3,0),"")</f>
        <v/>
      </c>
      <c r="P336" s="36"/>
      <c r="Q336" s="33"/>
      <c r="R336" s="34"/>
      <c r="S336" s="33"/>
      <c r="T336" s="33"/>
      <c r="U336" s="33"/>
      <c r="V336" s="33"/>
      <c r="W336" s="33"/>
      <c r="X336" s="33"/>
      <c r="Y336" s="34"/>
      <c r="Z336" s="34"/>
      <c r="AA336" s="36"/>
      <c r="AB336" s="53"/>
      <c r="AC336" s="36"/>
      <c r="AD336" s="34"/>
      <c r="AE336" s="34"/>
      <c r="AF336" s="34"/>
      <c r="AG336" s="34"/>
    </row>
    <row r="337" spans="1:33" s="21" customFormat="1" x14ac:dyDescent="0.15">
      <c r="A337" s="26">
        <v>329</v>
      </c>
      <c r="B337" s="33"/>
      <c r="C337" s="36"/>
      <c r="D337" s="49"/>
      <c r="E337" s="50"/>
      <c r="F337" s="51"/>
      <c r="G337" s="36"/>
      <c r="H337" s="36"/>
      <c r="I337" s="37"/>
      <c r="J337" s="33"/>
      <c r="K337" s="33"/>
      <c r="L337" s="33"/>
      <c r="M337" s="33"/>
      <c r="N337" s="33"/>
      <c r="O337" s="35" t="str">
        <f>IFERROR(VLOOKUP(N337,ranges!M$2:O$422,3,0),"")</f>
        <v/>
      </c>
      <c r="P337" s="36"/>
      <c r="Q337" s="33"/>
      <c r="R337" s="34"/>
      <c r="S337" s="33"/>
      <c r="T337" s="33"/>
      <c r="U337" s="33"/>
      <c r="V337" s="33"/>
      <c r="W337" s="33"/>
      <c r="X337" s="33"/>
      <c r="Y337" s="34"/>
      <c r="Z337" s="34"/>
      <c r="AA337" s="36"/>
      <c r="AB337" s="53"/>
      <c r="AC337" s="36"/>
      <c r="AD337" s="34"/>
      <c r="AE337" s="34"/>
      <c r="AF337" s="34"/>
      <c r="AG337" s="34"/>
    </row>
    <row r="338" spans="1:33" s="21" customFormat="1" x14ac:dyDescent="0.15">
      <c r="A338" s="26">
        <v>330</v>
      </c>
      <c r="B338" s="33"/>
      <c r="C338" s="36"/>
      <c r="D338" s="49"/>
      <c r="E338" s="50"/>
      <c r="F338" s="51"/>
      <c r="G338" s="36"/>
      <c r="H338" s="36"/>
      <c r="I338" s="37"/>
      <c r="J338" s="33"/>
      <c r="K338" s="33"/>
      <c r="L338" s="33"/>
      <c r="M338" s="33"/>
      <c r="N338" s="33"/>
      <c r="O338" s="35" t="str">
        <f>IFERROR(VLOOKUP(N338,ranges!M$2:O$422,3,0),"")</f>
        <v/>
      </c>
      <c r="P338" s="36"/>
      <c r="Q338" s="33"/>
      <c r="R338" s="34"/>
      <c r="S338" s="33"/>
      <c r="T338" s="33"/>
      <c r="U338" s="33"/>
      <c r="V338" s="33"/>
      <c r="W338" s="33"/>
      <c r="X338" s="33"/>
      <c r="Y338" s="34"/>
      <c r="Z338" s="34"/>
      <c r="AA338" s="36"/>
      <c r="AB338" s="53"/>
      <c r="AC338" s="36"/>
      <c r="AD338" s="34"/>
      <c r="AE338" s="34"/>
      <c r="AF338" s="34"/>
      <c r="AG338" s="34"/>
    </row>
    <row r="339" spans="1:33" s="21" customFormat="1" x14ac:dyDescent="0.15">
      <c r="A339" s="26">
        <v>331</v>
      </c>
      <c r="B339" s="33"/>
      <c r="C339" s="36"/>
      <c r="D339" s="49"/>
      <c r="E339" s="50"/>
      <c r="F339" s="51"/>
      <c r="G339" s="36"/>
      <c r="H339" s="36"/>
      <c r="I339" s="37"/>
      <c r="J339" s="33"/>
      <c r="K339" s="33"/>
      <c r="L339" s="33"/>
      <c r="M339" s="33"/>
      <c r="N339" s="33"/>
      <c r="O339" s="35" t="str">
        <f>IFERROR(VLOOKUP(N339,ranges!M$2:O$422,3,0),"")</f>
        <v/>
      </c>
      <c r="P339" s="36"/>
      <c r="Q339" s="33"/>
      <c r="R339" s="34"/>
      <c r="S339" s="33"/>
      <c r="T339" s="33"/>
      <c r="U339" s="33"/>
      <c r="V339" s="33"/>
      <c r="W339" s="33"/>
      <c r="X339" s="33"/>
      <c r="Y339" s="34"/>
      <c r="Z339" s="34"/>
      <c r="AA339" s="36"/>
      <c r="AB339" s="53"/>
      <c r="AC339" s="36"/>
      <c r="AD339" s="34"/>
      <c r="AE339" s="34"/>
      <c r="AF339" s="34"/>
      <c r="AG339" s="34"/>
    </row>
    <row r="340" spans="1:33" s="21" customFormat="1" x14ac:dyDescent="0.15">
      <c r="A340" s="26">
        <v>332</v>
      </c>
      <c r="B340" s="33"/>
      <c r="C340" s="36"/>
      <c r="D340" s="49"/>
      <c r="E340" s="50"/>
      <c r="F340" s="51"/>
      <c r="G340" s="36"/>
      <c r="H340" s="36"/>
      <c r="I340" s="37"/>
      <c r="J340" s="33"/>
      <c r="K340" s="33"/>
      <c r="L340" s="33"/>
      <c r="M340" s="33"/>
      <c r="N340" s="33"/>
      <c r="O340" s="35" t="str">
        <f>IFERROR(VLOOKUP(N340,ranges!M$2:O$422,3,0),"")</f>
        <v/>
      </c>
      <c r="P340" s="36"/>
      <c r="Q340" s="33"/>
      <c r="R340" s="34"/>
      <c r="S340" s="33"/>
      <c r="T340" s="33"/>
      <c r="U340" s="33"/>
      <c r="V340" s="33"/>
      <c r="W340" s="33"/>
      <c r="X340" s="33"/>
      <c r="Y340" s="34"/>
      <c r="Z340" s="34"/>
      <c r="AA340" s="36"/>
      <c r="AB340" s="53"/>
      <c r="AC340" s="36"/>
      <c r="AD340" s="34"/>
      <c r="AE340" s="34"/>
      <c r="AF340" s="34"/>
      <c r="AG340" s="34"/>
    </row>
    <row r="341" spans="1:33" s="21" customFormat="1" x14ac:dyDescent="0.15">
      <c r="A341" s="26">
        <v>333</v>
      </c>
      <c r="B341" s="33"/>
      <c r="C341" s="36"/>
      <c r="D341" s="49"/>
      <c r="E341" s="50"/>
      <c r="F341" s="51"/>
      <c r="G341" s="36"/>
      <c r="H341" s="36"/>
      <c r="I341" s="37"/>
      <c r="J341" s="33"/>
      <c r="K341" s="33"/>
      <c r="L341" s="33"/>
      <c r="M341" s="33"/>
      <c r="N341" s="33"/>
      <c r="O341" s="35" t="str">
        <f>IFERROR(VLOOKUP(N341,ranges!M$2:O$422,3,0),"")</f>
        <v/>
      </c>
      <c r="P341" s="36"/>
      <c r="Q341" s="33"/>
      <c r="R341" s="34"/>
      <c r="S341" s="33"/>
      <c r="T341" s="33"/>
      <c r="U341" s="33"/>
      <c r="V341" s="33"/>
      <c r="W341" s="33"/>
      <c r="X341" s="33"/>
      <c r="Y341" s="34"/>
      <c r="Z341" s="34"/>
      <c r="AA341" s="36"/>
      <c r="AB341" s="53"/>
      <c r="AC341" s="36"/>
      <c r="AD341" s="34"/>
      <c r="AE341" s="34"/>
      <c r="AF341" s="34"/>
      <c r="AG341" s="34"/>
    </row>
    <row r="342" spans="1:33" s="21" customFormat="1" x14ac:dyDescent="0.15">
      <c r="A342" s="26">
        <v>334</v>
      </c>
      <c r="B342" s="33"/>
      <c r="C342" s="36"/>
      <c r="D342" s="49"/>
      <c r="E342" s="50"/>
      <c r="F342" s="51"/>
      <c r="G342" s="36"/>
      <c r="H342" s="36"/>
      <c r="I342" s="37"/>
      <c r="J342" s="33"/>
      <c r="K342" s="33"/>
      <c r="L342" s="33"/>
      <c r="M342" s="33"/>
      <c r="N342" s="33"/>
      <c r="O342" s="35" t="str">
        <f>IFERROR(VLOOKUP(N342,ranges!M$2:O$422,3,0),"")</f>
        <v/>
      </c>
      <c r="P342" s="36"/>
      <c r="Q342" s="33"/>
      <c r="R342" s="34"/>
      <c r="S342" s="33"/>
      <c r="T342" s="33"/>
      <c r="U342" s="33"/>
      <c r="V342" s="33"/>
      <c r="W342" s="33"/>
      <c r="X342" s="33"/>
      <c r="Y342" s="34"/>
      <c r="Z342" s="34"/>
      <c r="AA342" s="36"/>
      <c r="AB342" s="53"/>
      <c r="AC342" s="36"/>
      <c r="AD342" s="34"/>
      <c r="AE342" s="34"/>
      <c r="AF342" s="34"/>
      <c r="AG342" s="34"/>
    </row>
    <row r="343" spans="1:33" s="21" customFormat="1" x14ac:dyDescent="0.15">
      <c r="A343" s="26">
        <v>335</v>
      </c>
      <c r="B343" s="33"/>
      <c r="C343" s="36"/>
      <c r="D343" s="49"/>
      <c r="E343" s="50"/>
      <c r="F343" s="51"/>
      <c r="G343" s="36"/>
      <c r="H343" s="36"/>
      <c r="I343" s="37"/>
      <c r="J343" s="33"/>
      <c r="K343" s="33"/>
      <c r="L343" s="33"/>
      <c r="M343" s="33"/>
      <c r="N343" s="33"/>
      <c r="O343" s="35" t="str">
        <f>IFERROR(VLOOKUP(N343,ranges!M$2:O$422,3,0),"")</f>
        <v/>
      </c>
      <c r="P343" s="36"/>
      <c r="Q343" s="33"/>
      <c r="R343" s="34"/>
      <c r="S343" s="33"/>
      <c r="T343" s="33"/>
      <c r="U343" s="33"/>
      <c r="V343" s="33"/>
      <c r="W343" s="33"/>
      <c r="X343" s="33"/>
      <c r="Y343" s="34"/>
      <c r="Z343" s="34"/>
      <c r="AA343" s="36"/>
      <c r="AB343" s="53"/>
      <c r="AC343" s="36"/>
      <c r="AD343" s="34"/>
      <c r="AE343" s="34"/>
      <c r="AF343" s="34"/>
      <c r="AG343" s="34"/>
    </row>
    <row r="344" spans="1:33" s="21" customFormat="1" x14ac:dyDescent="0.15">
      <c r="A344" s="26">
        <v>336</v>
      </c>
      <c r="B344" s="33"/>
      <c r="C344" s="36"/>
      <c r="D344" s="49"/>
      <c r="E344" s="50"/>
      <c r="F344" s="51"/>
      <c r="G344" s="36"/>
      <c r="H344" s="36"/>
      <c r="I344" s="37"/>
      <c r="J344" s="33"/>
      <c r="K344" s="33"/>
      <c r="L344" s="33"/>
      <c r="M344" s="33"/>
      <c r="N344" s="33"/>
      <c r="O344" s="35" t="str">
        <f>IFERROR(VLOOKUP(N344,ranges!M$2:O$422,3,0),"")</f>
        <v/>
      </c>
      <c r="P344" s="36"/>
      <c r="Q344" s="33"/>
      <c r="R344" s="34"/>
      <c r="S344" s="33"/>
      <c r="T344" s="33"/>
      <c r="U344" s="33"/>
      <c r="V344" s="33"/>
      <c r="W344" s="33"/>
      <c r="X344" s="33"/>
      <c r="Y344" s="34"/>
      <c r="Z344" s="34"/>
      <c r="AA344" s="36"/>
      <c r="AB344" s="53"/>
      <c r="AC344" s="36"/>
      <c r="AD344" s="34"/>
      <c r="AE344" s="34"/>
      <c r="AF344" s="34"/>
      <c r="AG344" s="34"/>
    </row>
    <row r="345" spans="1:33" s="21" customFormat="1" x14ac:dyDescent="0.15">
      <c r="A345" s="26">
        <v>337</v>
      </c>
      <c r="B345" s="33"/>
      <c r="C345" s="36"/>
      <c r="D345" s="49"/>
      <c r="E345" s="50"/>
      <c r="F345" s="51"/>
      <c r="G345" s="36"/>
      <c r="H345" s="36"/>
      <c r="I345" s="37"/>
      <c r="J345" s="33"/>
      <c r="K345" s="33"/>
      <c r="L345" s="33"/>
      <c r="M345" s="33"/>
      <c r="N345" s="33"/>
      <c r="O345" s="35" t="str">
        <f>IFERROR(VLOOKUP(N345,ranges!M$2:O$422,3,0),"")</f>
        <v/>
      </c>
      <c r="P345" s="36"/>
      <c r="Q345" s="33"/>
      <c r="R345" s="34"/>
      <c r="S345" s="33"/>
      <c r="T345" s="33"/>
      <c r="U345" s="33"/>
      <c r="V345" s="33"/>
      <c r="W345" s="33"/>
      <c r="X345" s="33"/>
      <c r="Y345" s="34"/>
      <c r="Z345" s="34"/>
      <c r="AA345" s="36"/>
      <c r="AB345" s="53"/>
      <c r="AC345" s="36"/>
      <c r="AD345" s="34"/>
      <c r="AE345" s="34"/>
      <c r="AF345" s="34"/>
      <c r="AG345" s="34"/>
    </row>
    <row r="346" spans="1:33" s="21" customFormat="1" x14ac:dyDescent="0.15">
      <c r="A346" s="26">
        <v>338</v>
      </c>
      <c r="B346" s="33"/>
      <c r="C346" s="36"/>
      <c r="D346" s="49"/>
      <c r="E346" s="50"/>
      <c r="F346" s="51"/>
      <c r="G346" s="36"/>
      <c r="H346" s="36"/>
      <c r="I346" s="37"/>
      <c r="J346" s="33"/>
      <c r="K346" s="33"/>
      <c r="L346" s="33"/>
      <c r="M346" s="33"/>
      <c r="N346" s="33"/>
      <c r="O346" s="35" t="str">
        <f>IFERROR(VLOOKUP(N346,ranges!M$2:O$422,3,0),"")</f>
        <v/>
      </c>
      <c r="P346" s="36"/>
      <c r="Q346" s="33"/>
      <c r="R346" s="34"/>
      <c r="S346" s="33"/>
      <c r="T346" s="33"/>
      <c r="U346" s="33"/>
      <c r="V346" s="33"/>
      <c r="W346" s="33"/>
      <c r="X346" s="33"/>
      <c r="Y346" s="34"/>
      <c r="Z346" s="34"/>
      <c r="AA346" s="36"/>
      <c r="AB346" s="53"/>
      <c r="AC346" s="36"/>
      <c r="AD346" s="34"/>
      <c r="AE346" s="34"/>
      <c r="AF346" s="34"/>
      <c r="AG346" s="34"/>
    </row>
    <row r="347" spans="1:33" s="21" customFormat="1" x14ac:dyDescent="0.15">
      <c r="A347" s="26">
        <v>339</v>
      </c>
      <c r="B347" s="33"/>
      <c r="C347" s="36"/>
      <c r="D347" s="49"/>
      <c r="E347" s="50"/>
      <c r="F347" s="51"/>
      <c r="G347" s="36"/>
      <c r="H347" s="36"/>
      <c r="I347" s="37"/>
      <c r="J347" s="33"/>
      <c r="K347" s="33"/>
      <c r="L347" s="33"/>
      <c r="M347" s="33"/>
      <c r="N347" s="33"/>
      <c r="O347" s="35" t="str">
        <f>IFERROR(VLOOKUP(N347,ranges!M$2:O$422,3,0),"")</f>
        <v/>
      </c>
      <c r="P347" s="36"/>
      <c r="Q347" s="33"/>
      <c r="R347" s="34"/>
      <c r="S347" s="33"/>
      <c r="T347" s="33"/>
      <c r="U347" s="33"/>
      <c r="V347" s="33"/>
      <c r="W347" s="33"/>
      <c r="X347" s="33"/>
      <c r="Y347" s="34"/>
      <c r="Z347" s="34"/>
      <c r="AA347" s="36"/>
      <c r="AB347" s="53"/>
      <c r="AC347" s="36"/>
      <c r="AD347" s="34"/>
      <c r="AE347" s="34"/>
      <c r="AF347" s="34"/>
      <c r="AG347" s="34"/>
    </row>
    <row r="348" spans="1:33" s="21" customFormat="1" x14ac:dyDescent="0.15">
      <c r="A348" s="26">
        <v>340</v>
      </c>
      <c r="B348" s="33"/>
      <c r="C348" s="36"/>
      <c r="D348" s="49"/>
      <c r="E348" s="50"/>
      <c r="F348" s="51"/>
      <c r="G348" s="36"/>
      <c r="H348" s="36"/>
      <c r="I348" s="37"/>
      <c r="J348" s="33"/>
      <c r="K348" s="33"/>
      <c r="L348" s="33"/>
      <c r="M348" s="33"/>
      <c r="N348" s="33"/>
      <c r="O348" s="35" t="str">
        <f>IFERROR(VLOOKUP(N348,ranges!M$2:O$422,3,0),"")</f>
        <v/>
      </c>
      <c r="P348" s="36"/>
      <c r="Q348" s="33"/>
      <c r="R348" s="34"/>
      <c r="S348" s="33"/>
      <c r="T348" s="33"/>
      <c r="U348" s="33"/>
      <c r="V348" s="33"/>
      <c r="W348" s="33"/>
      <c r="X348" s="33"/>
      <c r="Y348" s="34"/>
      <c r="Z348" s="34"/>
      <c r="AA348" s="36"/>
      <c r="AB348" s="53"/>
      <c r="AC348" s="36"/>
      <c r="AD348" s="34"/>
      <c r="AE348" s="34"/>
      <c r="AF348" s="34"/>
      <c r="AG348" s="34"/>
    </row>
    <row r="349" spans="1:33" s="21" customFormat="1" x14ac:dyDescent="0.15">
      <c r="A349" s="26">
        <v>341</v>
      </c>
      <c r="B349" s="33"/>
      <c r="C349" s="36"/>
      <c r="D349" s="49"/>
      <c r="E349" s="50"/>
      <c r="F349" s="51"/>
      <c r="G349" s="36"/>
      <c r="H349" s="36"/>
      <c r="I349" s="37"/>
      <c r="J349" s="33"/>
      <c r="K349" s="33"/>
      <c r="L349" s="33"/>
      <c r="M349" s="33"/>
      <c r="N349" s="33"/>
      <c r="O349" s="35" t="str">
        <f>IFERROR(VLOOKUP(N349,ranges!M$2:O$422,3,0),"")</f>
        <v/>
      </c>
      <c r="P349" s="36"/>
      <c r="Q349" s="33"/>
      <c r="R349" s="34"/>
      <c r="S349" s="33"/>
      <c r="T349" s="33"/>
      <c r="U349" s="33"/>
      <c r="V349" s="33"/>
      <c r="W349" s="33"/>
      <c r="X349" s="33"/>
      <c r="Y349" s="34"/>
      <c r="Z349" s="34"/>
      <c r="AA349" s="36"/>
      <c r="AB349" s="53"/>
      <c r="AC349" s="36"/>
      <c r="AD349" s="34"/>
      <c r="AE349" s="34"/>
      <c r="AF349" s="34"/>
      <c r="AG349" s="34"/>
    </row>
    <row r="350" spans="1:33" s="21" customFormat="1" x14ac:dyDescent="0.15">
      <c r="A350" s="26">
        <v>342</v>
      </c>
      <c r="B350" s="33"/>
      <c r="C350" s="36"/>
      <c r="D350" s="49"/>
      <c r="E350" s="50"/>
      <c r="F350" s="51"/>
      <c r="G350" s="36"/>
      <c r="H350" s="36"/>
      <c r="I350" s="37"/>
      <c r="J350" s="33"/>
      <c r="K350" s="33"/>
      <c r="L350" s="33"/>
      <c r="M350" s="33"/>
      <c r="N350" s="33"/>
      <c r="O350" s="35" t="str">
        <f>IFERROR(VLOOKUP(N350,ranges!M$2:O$422,3,0),"")</f>
        <v/>
      </c>
      <c r="P350" s="36"/>
      <c r="Q350" s="33"/>
      <c r="R350" s="34"/>
      <c r="S350" s="33"/>
      <c r="T350" s="33"/>
      <c r="U350" s="33"/>
      <c r="V350" s="33"/>
      <c r="W350" s="33"/>
      <c r="X350" s="33"/>
      <c r="Y350" s="34"/>
      <c r="Z350" s="34"/>
      <c r="AA350" s="36"/>
      <c r="AB350" s="53"/>
      <c r="AC350" s="36"/>
      <c r="AD350" s="34"/>
      <c r="AE350" s="34"/>
      <c r="AF350" s="34"/>
      <c r="AG350" s="34"/>
    </row>
    <row r="351" spans="1:33" s="21" customFormat="1" x14ac:dyDescent="0.15">
      <c r="A351" s="26">
        <v>343</v>
      </c>
      <c r="B351" s="33"/>
      <c r="C351" s="36"/>
      <c r="D351" s="49"/>
      <c r="E351" s="50"/>
      <c r="F351" s="51"/>
      <c r="G351" s="36"/>
      <c r="H351" s="36"/>
      <c r="I351" s="37"/>
      <c r="J351" s="33"/>
      <c r="K351" s="33"/>
      <c r="L351" s="33"/>
      <c r="M351" s="33"/>
      <c r="N351" s="33"/>
      <c r="O351" s="35" t="str">
        <f>IFERROR(VLOOKUP(N351,ranges!M$2:O$422,3,0),"")</f>
        <v/>
      </c>
      <c r="P351" s="36"/>
      <c r="Q351" s="33"/>
      <c r="R351" s="34"/>
      <c r="S351" s="33"/>
      <c r="T351" s="33"/>
      <c r="U351" s="33"/>
      <c r="V351" s="33"/>
      <c r="W351" s="33"/>
      <c r="X351" s="33"/>
      <c r="Y351" s="34"/>
      <c r="Z351" s="34"/>
      <c r="AA351" s="36"/>
      <c r="AB351" s="53"/>
      <c r="AC351" s="36"/>
      <c r="AD351" s="34"/>
      <c r="AE351" s="34"/>
      <c r="AF351" s="34"/>
      <c r="AG351" s="34"/>
    </row>
    <row r="352" spans="1:33" s="21" customFormat="1" x14ac:dyDescent="0.15">
      <c r="A352" s="26">
        <v>344</v>
      </c>
      <c r="B352" s="33"/>
      <c r="C352" s="36"/>
      <c r="D352" s="49"/>
      <c r="E352" s="50"/>
      <c r="F352" s="51"/>
      <c r="G352" s="36"/>
      <c r="H352" s="36"/>
      <c r="I352" s="37"/>
      <c r="J352" s="33"/>
      <c r="K352" s="33"/>
      <c r="L352" s="33"/>
      <c r="M352" s="33"/>
      <c r="N352" s="33"/>
      <c r="O352" s="35" t="str">
        <f>IFERROR(VLOOKUP(N352,ranges!M$2:O$422,3,0),"")</f>
        <v/>
      </c>
      <c r="P352" s="36"/>
      <c r="Q352" s="33"/>
      <c r="R352" s="34"/>
      <c r="S352" s="33"/>
      <c r="T352" s="33"/>
      <c r="U352" s="33"/>
      <c r="V352" s="33"/>
      <c r="W352" s="33"/>
      <c r="X352" s="33"/>
      <c r="Y352" s="34"/>
      <c r="Z352" s="34"/>
      <c r="AA352" s="36"/>
      <c r="AB352" s="53"/>
      <c r="AC352" s="36"/>
      <c r="AD352" s="34"/>
      <c r="AE352" s="34"/>
      <c r="AF352" s="34"/>
      <c r="AG352" s="34"/>
    </row>
    <row r="353" spans="1:33" s="21" customFormat="1" x14ac:dyDescent="0.15">
      <c r="A353" s="26">
        <v>345</v>
      </c>
      <c r="B353" s="33"/>
      <c r="C353" s="36"/>
      <c r="D353" s="49"/>
      <c r="E353" s="50"/>
      <c r="F353" s="51"/>
      <c r="G353" s="36"/>
      <c r="H353" s="36"/>
      <c r="I353" s="37"/>
      <c r="J353" s="33"/>
      <c r="K353" s="33"/>
      <c r="L353" s="33"/>
      <c r="M353" s="33"/>
      <c r="N353" s="33"/>
      <c r="O353" s="35" t="str">
        <f>IFERROR(VLOOKUP(N353,ranges!M$2:O$422,3,0),"")</f>
        <v/>
      </c>
      <c r="P353" s="36"/>
      <c r="Q353" s="33"/>
      <c r="R353" s="34"/>
      <c r="S353" s="33"/>
      <c r="T353" s="33"/>
      <c r="U353" s="33"/>
      <c r="V353" s="33"/>
      <c r="W353" s="33"/>
      <c r="X353" s="33"/>
      <c r="Y353" s="34"/>
      <c r="Z353" s="34"/>
      <c r="AA353" s="36"/>
      <c r="AB353" s="53"/>
      <c r="AC353" s="36"/>
      <c r="AD353" s="34"/>
      <c r="AE353" s="34"/>
      <c r="AF353" s="34"/>
      <c r="AG353" s="34"/>
    </row>
    <row r="354" spans="1:33" s="21" customFormat="1" x14ac:dyDescent="0.15">
      <c r="A354" s="26">
        <v>346</v>
      </c>
      <c r="B354" s="33"/>
      <c r="C354" s="36"/>
      <c r="D354" s="49"/>
      <c r="E354" s="50"/>
      <c r="F354" s="51"/>
      <c r="G354" s="36"/>
      <c r="H354" s="36"/>
      <c r="I354" s="37"/>
      <c r="J354" s="33"/>
      <c r="K354" s="33"/>
      <c r="L354" s="33"/>
      <c r="M354" s="33"/>
      <c r="N354" s="33"/>
      <c r="O354" s="35" t="str">
        <f>IFERROR(VLOOKUP(N354,ranges!M$2:O$422,3,0),"")</f>
        <v/>
      </c>
      <c r="P354" s="36"/>
      <c r="Q354" s="33"/>
      <c r="R354" s="34"/>
      <c r="S354" s="33"/>
      <c r="T354" s="33"/>
      <c r="U354" s="33"/>
      <c r="V354" s="33"/>
      <c r="W354" s="33"/>
      <c r="X354" s="33"/>
      <c r="Y354" s="34"/>
      <c r="Z354" s="34"/>
      <c r="AA354" s="36"/>
      <c r="AB354" s="53"/>
      <c r="AC354" s="36"/>
      <c r="AD354" s="34"/>
      <c r="AE354" s="34"/>
      <c r="AF354" s="34"/>
      <c r="AG354" s="34"/>
    </row>
    <row r="355" spans="1:33" s="21" customFormat="1" x14ac:dyDescent="0.15">
      <c r="A355" s="26">
        <v>347</v>
      </c>
      <c r="B355" s="33"/>
      <c r="C355" s="36"/>
      <c r="D355" s="49"/>
      <c r="E355" s="50"/>
      <c r="F355" s="51"/>
      <c r="G355" s="36"/>
      <c r="H355" s="36"/>
      <c r="I355" s="37"/>
      <c r="J355" s="33"/>
      <c r="K355" s="33"/>
      <c r="L355" s="33"/>
      <c r="M355" s="33"/>
      <c r="N355" s="33"/>
      <c r="O355" s="35" t="str">
        <f>IFERROR(VLOOKUP(N355,ranges!M$2:O$422,3,0),"")</f>
        <v/>
      </c>
      <c r="P355" s="36"/>
      <c r="Q355" s="33"/>
      <c r="R355" s="34"/>
      <c r="S355" s="33"/>
      <c r="T355" s="33"/>
      <c r="U355" s="33"/>
      <c r="V355" s="33"/>
      <c r="W355" s="33"/>
      <c r="X355" s="33"/>
      <c r="Y355" s="34"/>
      <c r="Z355" s="34"/>
      <c r="AA355" s="36"/>
      <c r="AB355" s="53"/>
      <c r="AC355" s="36"/>
      <c r="AD355" s="34"/>
      <c r="AE355" s="34"/>
      <c r="AF355" s="34"/>
      <c r="AG355" s="34"/>
    </row>
    <row r="356" spans="1:33" s="21" customFormat="1" x14ac:dyDescent="0.15">
      <c r="A356" s="26">
        <v>348</v>
      </c>
      <c r="B356" s="33"/>
      <c r="C356" s="36"/>
      <c r="D356" s="49"/>
      <c r="E356" s="50"/>
      <c r="F356" s="51"/>
      <c r="G356" s="36"/>
      <c r="H356" s="36"/>
      <c r="I356" s="37"/>
      <c r="J356" s="33"/>
      <c r="K356" s="33"/>
      <c r="L356" s="33"/>
      <c r="M356" s="33"/>
      <c r="N356" s="33"/>
      <c r="O356" s="35" t="str">
        <f>IFERROR(VLOOKUP(N356,ranges!M$2:O$422,3,0),"")</f>
        <v/>
      </c>
      <c r="P356" s="36"/>
      <c r="Q356" s="33"/>
      <c r="R356" s="34"/>
      <c r="S356" s="33"/>
      <c r="T356" s="33"/>
      <c r="U356" s="33"/>
      <c r="V356" s="33"/>
      <c r="W356" s="33"/>
      <c r="X356" s="33"/>
      <c r="Y356" s="34"/>
      <c r="Z356" s="34"/>
      <c r="AA356" s="36"/>
      <c r="AB356" s="53"/>
      <c r="AC356" s="36"/>
      <c r="AD356" s="34"/>
      <c r="AE356" s="34"/>
      <c r="AF356" s="34"/>
      <c r="AG356" s="34"/>
    </row>
    <row r="357" spans="1:33" s="21" customFormat="1" x14ac:dyDescent="0.15">
      <c r="A357" s="26">
        <v>349</v>
      </c>
      <c r="B357" s="33"/>
      <c r="C357" s="36"/>
      <c r="D357" s="49"/>
      <c r="E357" s="50"/>
      <c r="F357" s="51"/>
      <c r="G357" s="36"/>
      <c r="H357" s="36"/>
      <c r="I357" s="37"/>
      <c r="J357" s="33"/>
      <c r="K357" s="33"/>
      <c r="L357" s="33"/>
      <c r="M357" s="33"/>
      <c r="N357" s="33"/>
      <c r="O357" s="35" t="str">
        <f>IFERROR(VLOOKUP(N357,ranges!M$2:O$422,3,0),"")</f>
        <v/>
      </c>
      <c r="P357" s="36"/>
      <c r="Q357" s="33"/>
      <c r="R357" s="34"/>
      <c r="S357" s="33"/>
      <c r="T357" s="33"/>
      <c r="U357" s="33"/>
      <c r="V357" s="33"/>
      <c r="W357" s="33"/>
      <c r="X357" s="33"/>
      <c r="Y357" s="34"/>
      <c r="Z357" s="34"/>
      <c r="AA357" s="36"/>
      <c r="AB357" s="53"/>
      <c r="AC357" s="36"/>
      <c r="AD357" s="34"/>
      <c r="AE357" s="34"/>
      <c r="AF357" s="34"/>
      <c r="AG357" s="34"/>
    </row>
    <row r="358" spans="1:33" s="21" customFormat="1" x14ac:dyDescent="0.15">
      <c r="A358" s="26">
        <v>350</v>
      </c>
      <c r="B358" s="33"/>
      <c r="C358" s="36"/>
      <c r="D358" s="49"/>
      <c r="E358" s="50"/>
      <c r="F358" s="51"/>
      <c r="G358" s="36"/>
      <c r="H358" s="36"/>
      <c r="I358" s="37"/>
      <c r="J358" s="33"/>
      <c r="K358" s="33"/>
      <c r="L358" s="33"/>
      <c r="M358" s="33"/>
      <c r="N358" s="33"/>
      <c r="O358" s="35" t="str">
        <f>IFERROR(VLOOKUP(N358,ranges!M$2:O$422,3,0),"")</f>
        <v/>
      </c>
      <c r="P358" s="36"/>
      <c r="Q358" s="33"/>
      <c r="R358" s="34"/>
      <c r="S358" s="33"/>
      <c r="T358" s="33"/>
      <c r="U358" s="33"/>
      <c r="V358" s="33"/>
      <c r="W358" s="33"/>
      <c r="X358" s="33"/>
      <c r="Y358" s="34"/>
      <c r="Z358" s="34"/>
      <c r="AA358" s="36"/>
      <c r="AB358" s="53"/>
      <c r="AC358" s="36"/>
      <c r="AD358" s="34"/>
      <c r="AE358" s="34"/>
      <c r="AF358" s="34"/>
      <c r="AG358" s="34"/>
    </row>
    <row r="359" spans="1:33" s="21" customFormat="1" x14ac:dyDescent="0.15">
      <c r="A359" s="26">
        <v>351</v>
      </c>
      <c r="B359" s="33"/>
      <c r="C359" s="36"/>
      <c r="D359" s="49"/>
      <c r="E359" s="50"/>
      <c r="F359" s="51"/>
      <c r="G359" s="36"/>
      <c r="H359" s="36"/>
      <c r="I359" s="37"/>
      <c r="J359" s="33"/>
      <c r="K359" s="33"/>
      <c r="L359" s="33"/>
      <c r="M359" s="33"/>
      <c r="N359" s="33"/>
      <c r="O359" s="35" t="str">
        <f>IFERROR(VLOOKUP(N359,ranges!M$2:O$422,3,0),"")</f>
        <v/>
      </c>
      <c r="P359" s="36"/>
      <c r="Q359" s="33"/>
      <c r="R359" s="34"/>
      <c r="S359" s="33"/>
      <c r="T359" s="33"/>
      <c r="U359" s="33"/>
      <c r="V359" s="33"/>
      <c r="W359" s="33"/>
      <c r="X359" s="33"/>
      <c r="Y359" s="34"/>
      <c r="Z359" s="34"/>
      <c r="AA359" s="36"/>
      <c r="AB359" s="53"/>
      <c r="AC359" s="36"/>
      <c r="AD359" s="34"/>
      <c r="AE359" s="34"/>
      <c r="AF359" s="34"/>
      <c r="AG359" s="34"/>
    </row>
    <row r="360" spans="1:33" s="21" customFormat="1" x14ac:dyDescent="0.15">
      <c r="A360" s="26">
        <v>352</v>
      </c>
      <c r="B360" s="33"/>
      <c r="C360" s="36"/>
      <c r="D360" s="49"/>
      <c r="E360" s="50"/>
      <c r="F360" s="51"/>
      <c r="G360" s="36"/>
      <c r="H360" s="36"/>
      <c r="I360" s="37"/>
      <c r="J360" s="33"/>
      <c r="K360" s="33"/>
      <c r="L360" s="33"/>
      <c r="M360" s="33"/>
      <c r="N360" s="33"/>
      <c r="O360" s="35" t="str">
        <f>IFERROR(VLOOKUP(N360,ranges!M$2:O$422,3,0),"")</f>
        <v/>
      </c>
      <c r="P360" s="36"/>
      <c r="Q360" s="33"/>
      <c r="R360" s="34"/>
      <c r="S360" s="33"/>
      <c r="T360" s="33"/>
      <c r="U360" s="33"/>
      <c r="V360" s="33"/>
      <c r="W360" s="33"/>
      <c r="X360" s="33"/>
      <c r="Y360" s="34"/>
      <c r="Z360" s="34"/>
      <c r="AA360" s="36"/>
      <c r="AB360" s="53"/>
      <c r="AC360" s="36"/>
      <c r="AD360" s="34"/>
      <c r="AE360" s="34"/>
      <c r="AF360" s="34"/>
      <c r="AG360" s="34"/>
    </row>
    <row r="361" spans="1:33" s="21" customFormat="1" x14ac:dyDescent="0.15">
      <c r="A361" s="26">
        <v>353</v>
      </c>
      <c r="B361" s="33"/>
      <c r="C361" s="36"/>
      <c r="D361" s="49"/>
      <c r="E361" s="50"/>
      <c r="F361" s="51"/>
      <c r="G361" s="36"/>
      <c r="H361" s="36"/>
      <c r="I361" s="37"/>
      <c r="J361" s="33"/>
      <c r="K361" s="33"/>
      <c r="L361" s="33"/>
      <c r="M361" s="33"/>
      <c r="N361" s="33"/>
      <c r="O361" s="35" t="str">
        <f>IFERROR(VLOOKUP(N361,ranges!M$2:O$422,3,0),"")</f>
        <v/>
      </c>
      <c r="P361" s="36"/>
      <c r="Q361" s="33"/>
      <c r="R361" s="34"/>
      <c r="S361" s="33"/>
      <c r="T361" s="33"/>
      <c r="U361" s="33"/>
      <c r="V361" s="33"/>
      <c r="W361" s="33"/>
      <c r="X361" s="33"/>
      <c r="Y361" s="34"/>
      <c r="Z361" s="34"/>
      <c r="AA361" s="36"/>
      <c r="AB361" s="53"/>
      <c r="AC361" s="36"/>
      <c r="AD361" s="34"/>
      <c r="AE361" s="34"/>
      <c r="AF361" s="34"/>
      <c r="AG361" s="34"/>
    </row>
    <row r="362" spans="1:33" s="21" customFormat="1" x14ac:dyDescent="0.15">
      <c r="A362" s="26">
        <v>354</v>
      </c>
      <c r="B362" s="33"/>
      <c r="C362" s="36"/>
      <c r="D362" s="49"/>
      <c r="E362" s="50"/>
      <c r="F362" s="51"/>
      <c r="G362" s="36"/>
      <c r="H362" s="36"/>
      <c r="I362" s="37"/>
      <c r="J362" s="33"/>
      <c r="K362" s="33"/>
      <c r="L362" s="33"/>
      <c r="M362" s="33"/>
      <c r="N362" s="33"/>
      <c r="O362" s="35" t="str">
        <f>IFERROR(VLOOKUP(N362,ranges!M$2:O$422,3,0),"")</f>
        <v/>
      </c>
      <c r="P362" s="36"/>
      <c r="Q362" s="33"/>
      <c r="R362" s="34"/>
      <c r="S362" s="33"/>
      <c r="T362" s="33"/>
      <c r="U362" s="33"/>
      <c r="V362" s="33"/>
      <c r="W362" s="33"/>
      <c r="X362" s="33"/>
      <c r="Y362" s="34"/>
      <c r="Z362" s="34"/>
      <c r="AA362" s="36"/>
      <c r="AB362" s="53"/>
      <c r="AC362" s="36"/>
      <c r="AD362" s="34"/>
      <c r="AE362" s="34"/>
      <c r="AF362" s="34"/>
      <c r="AG362" s="34"/>
    </row>
    <row r="363" spans="1:33" s="21" customFormat="1" x14ac:dyDescent="0.15">
      <c r="A363" s="26">
        <v>355</v>
      </c>
      <c r="B363" s="33"/>
      <c r="C363" s="36"/>
      <c r="D363" s="49"/>
      <c r="E363" s="50"/>
      <c r="F363" s="51"/>
      <c r="G363" s="36"/>
      <c r="H363" s="36"/>
      <c r="I363" s="37"/>
      <c r="J363" s="33"/>
      <c r="K363" s="33"/>
      <c r="L363" s="33"/>
      <c r="M363" s="33"/>
      <c r="N363" s="33"/>
      <c r="O363" s="35" t="str">
        <f>IFERROR(VLOOKUP(N363,ranges!M$2:O$422,3,0),"")</f>
        <v/>
      </c>
      <c r="P363" s="36"/>
      <c r="Q363" s="33"/>
      <c r="R363" s="34"/>
      <c r="S363" s="33"/>
      <c r="T363" s="33"/>
      <c r="U363" s="33"/>
      <c r="V363" s="33"/>
      <c r="W363" s="33"/>
      <c r="X363" s="33"/>
      <c r="Y363" s="34"/>
      <c r="Z363" s="34"/>
      <c r="AA363" s="36"/>
      <c r="AB363" s="53"/>
      <c r="AC363" s="36"/>
      <c r="AD363" s="34"/>
      <c r="AE363" s="34"/>
      <c r="AF363" s="34"/>
      <c r="AG363" s="34"/>
    </row>
    <row r="364" spans="1:33" s="21" customFormat="1" x14ac:dyDescent="0.15">
      <c r="A364" s="26">
        <v>356</v>
      </c>
      <c r="B364" s="33"/>
      <c r="C364" s="36"/>
      <c r="D364" s="49"/>
      <c r="E364" s="50"/>
      <c r="F364" s="51"/>
      <c r="G364" s="36"/>
      <c r="H364" s="36"/>
      <c r="I364" s="37"/>
      <c r="J364" s="33"/>
      <c r="K364" s="33"/>
      <c r="L364" s="33"/>
      <c r="M364" s="33"/>
      <c r="N364" s="33"/>
      <c r="O364" s="35" t="str">
        <f>IFERROR(VLOOKUP(N364,ranges!M$2:O$422,3,0),"")</f>
        <v/>
      </c>
      <c r="P364" s="36"/>
      <c r="Q364" s="33"/>
      <c r="R364" s="34"/>
      <c r="S364" s="33"/>
      <c r="T364" s="33"/>
      <c r="U364" s="33"/>
      <c r="V364" s="33"/>
      <c r="W364" s="33"/>
      <c r="X364" s="33"/>
      <c r="Y364" s="34"/>
      <c r="Z364" s="34"/>
      <c r="AA364" s="36"/>
      <c r="AB364" s="53"/>
      <c r="AC364" s="36"/>
      <c r="AD364" s="34"/>
      <c r="AE364" s="34"/>
      <c r="AF364" s="34"/>
      <c r="AG364" s="34"/>
    </row>
    <row r="365" spans="1:33" s="21" customFormat="1" x14ac:dyDescent="0.15">
      <c r="A365" s="26">
        <v>357</v>
      </c>
      <c r="B365" s="33"/>
      <c r="C365" s="36"/>
      <c r="D365" s="49"/>
      <c r="E365" s="50"/>
      <c r="F365" s="51"/>
      <c r="G365" s="36"/>
      <c r="H365" s="36"/>
      <c r="I365" s="37"/>
      <c r="J365" s="33"/>
      <c r="K365" s="33"/>
      <c r="L365" s="33"/>
      <c r="M365" s="33"/>
      <c r="N365" s="33"/>
      <c r="O365" s="35" t="str">
        <f>IFERROR(VLOOKUP(N365,ranges!M$2:O$422,3,0),"")</f>
        <v/>
      </c>
      <c r="P365" s="36"/>
      <c r="Q365" s="33"/>
      <c r="R365" s="34"/>
      <c r="S365" s="33"/>
      <c r="T365" s="33"/>
      <c r="U365" s="33"/>
      <c r="V365" s="33"/>
      <c r="W365" s="33"/>
      <c r="X365" s="33"/>
      <c r="Y365" s="34"/>
      <c r="Z365" s="34"/>
      <c r="AA365" s="36"/>
      <c r="AB365" s="53"/>
      <c r="AC365" s="36"/>
      <c r="AD365" s="34"/>
      <c r="AE365" s="34"/>
      <c r="AF365" s="34"/>
      <c r="AG365" s="34"/>
    </row>
    <row r="366" spans="1:33" s="21" customFormat="1" x14ac:dyDescent="0.15">
      <c r="A366" s="26">
        <v>358</v>
      </c>
      <c r="B366" s="33"/>
      <c r="C366" s="36"/>
      <c r="D366" s="49"/>
      <c r="E366" s="50"/>
      <c r="F366" s="51"/>
      <c r="G366" s="36"/>
      <c r="H366" s="36"/>
      <c r="I366" s="37"/>
      <c r="J366" s="33"/>
      <c r="K366" s="33"/>
      <c r="L366" s="33"/>
      <c r="M366" s="33"/>
      <c r="N366" s="33"/>
      <c r="O366" s="35" t="str">
        <f>IFERROR(VLOOKUP(N366,ranges!M$2:O$422,3,0),"")</f>
        <v/>
      </c>
      <c r="P366" s="36"/>
      <c r="Q366" s="33"/>
      <c r="R366" s="34"/>
      <c r="S366" s="33"/>
      <c r="T366" s="33"/>
      <c r="U366" s="33"/>
      <c r="V366" s="33"/>
      <c r="W366" s="33"/>
      <c r="X366" s="33"/>
      <c r="Y366" s="34"/>
      <c r="Z366" s="34"/>
      <c r="AA366" s="36"/>
      <c r="AB366" s="53"/>
      <c r="AC366" s="36"/>
      <c r="AD366" s="34"/>
      <c r="AE366" s="34"/>
      <c r="AF366" s="34"/>
      <c r="AG366" s="34"/>
    </row>
    <row r="367" spans="1:33" s="21" customFormat="1" x14ac:dyDescent="0.15">
      <c r="A367" s="26">
        <v>359</v>
      </c>
      <c r="B367" s="33"/>
      <c r="C367" s="36"/>
      <c r="D367" s="49"/>
      <c r="E367" s="50"/>
      <c r="F367" s="51"/>
      <c r="G367" s="36"/>
      <c r="H367" s="36"/>
      <c r="I367" s="37"/>
      <c r="J367" s="33"/>
      <c r="K367" s="33"/>
      <c r="L367" s="33"/>
      <c r="M367" s="33"/>
      <c r="N367" s="33"/>
      <c r="O367" s="35" t="str">
        <f>IFERROR(VLOOKUP(N367,ranges!M$2:O$422,3,0),"")</f>
        <v/>
      </c>
      <c r="P367" s="36"/>
      <c r="Q367" s="33"/>
      <c r="R367" s="34"/>
      <c r="S367" s="33"/>
      <c r="T367" s="33"/>
      <c r="U367" s="33"/>
      <c r="V367" s="33"/>
      <c r="W367" s="33"/>
      <c r="X367" s="33"/>
      <c r="Y367" s="34"/>
      <c r="Z367" s="34"/>
      <c r="AA367" s="36"/>
      <c r="AB367" s="53"/>
      <c r="AC367" s="36"/>
      <c r="AD367" s="34"/>
      <c r="AE367" s="34"/>
      <c r="AF367" s="34"/>
      <c r="AG367" s="34"/>
    </row>
    <row r="368" spans="1:33" s="21" customFormat="1" x14ac:dyDescent="0.15">
      <c r="A368" s="26">
        <v>360</v>
      </c>
      <c r="B368" s="33"/>
      <c r="C368" s="36"/>
      <c r="D368" s="49"/>
      <c r="E368" s="50"/>
      <c r="F368" s="51"/>
      <c r="G368" s="36"/>
      <c r="H368" s="36"/>
      <c r="I368" s="37"/>
      <c r="J368" s="33"/>
      <c r="K368" s="33"/>
      <c r="L368" s="33"/>
      <c r="M368" s="33"/>
      <c r="N368" s="33"/>
      <c r="O368" s="35" t="str">
        <f>IFERROR(VLOOKUP(N368,ranges!M$2:O$422,3,0),"")</f>
        <v/>
      </c>
      <c r="P368" s="36"/>
      <c r="Q368" s="33"/>
      <c r="R368" s="34"/>
      <c r="S368" s="33"/>
      <c r="T368" s="33"/>
      <c r="U368" s="33"/>
      <c r="V368" s="33"/>
      <c r="W368" s="33"/>
      <c r="X368" s="33"/>
      <c r="Y368" s="34"/>
      <c r="Z368" s="34"/>
      <c r="AA368" s="36"/>
      <c r="AB368" s="53"/>
      <c r="AC368" s="36"/>
      <c r="AD368" s="34"/>
      <c r="AE368" s="34"/>
      <c r="AF368" s="34"/>
      <c r="AG368" s="34"/>
    </row>
    <row r="369" spans="1:33" s="21" customFormat="1" x14ac:dyDescent="0.15">
      <c r="A369" s="26">
        <v>361</v>
      </c>
      <c r="B369" s="33"/>
      <c r="C369" s="36"/>
      <c r="D369" s="49"/>
      <c r="E369" s="50"/>
      <c r="F369" s="51"/>
      <c r="G369" s="36"/>
      <c r="H369" s="36"/>
      <c r="I369" s="37"/>
      <c r="J369" s="33"/>
      <c r="K369" s="33"/>
      <c r="L369" s="33"/>
      <c r="M369" s="33"/>
      <c r="N369" s="33"/>
      <c r="O369" s="35" t="str">
        <f>IFERROR(VLOOKUP(N369,ranges!M$2:O$422,3,0),"")</f>
        <v/>
      </c>
      <c r="P369" s="36"/>
      <c r="Q369" s="33"/>
      <c r="R369" s="34"/>
      <c r="S369" s="33"/>
      <c r="T369" s="33"/>
      <c r="U369" s="33"/>
      <c r="V369" s="33"/>
      <c r="W369" s="33"/>
      <c r="X369" s="33"/>
      <c r="Y369" s="34"/>
      <c r="Z369" s="34"/>
      <c r="AA369" s="36"/>
      <c r="AB369" s="53"/>
      <c r="AC369" s="36"/>
      <c r="AD369" s="34"/>
      <c r="AE369" s="34"/>
      <c r="AF369" s="34"/>
      <c r="AG369" s="34"/>
    </row>
    <row r="370" spans="1:33" s="21" customFormat="1" x14ac:dyDescent="0.15">
      <c r="A370" s="26">
        <v>362</v>
      </c>
      <c r="B370" s="33"/>
      <c r="C370" s="36"/>
      <c r="D370" s="49"/>
      <c r="E370" s="50"/>
      <c r="F370" s="51"/>
      <c r="G370" s="36"/>
      <c r="H370" s="36"/>
      <c r="I370" s="37"/>
      <c r="J370" s="33"/>
      <c r="K370" s="33"/>
      <c r="L370" s="33"/>
      <c r="M370" s="33"/>
      <c r="N370" s="33"/>
      <c r="O370" s="35" t="str">
        <f>IFERROR(VLOOKUP(N370,ranges!M$2:O$422,3,0),"")</f>
        <v/>
      </c>
      <c r="P370" s="36"/>
      <c r="Q370" s="33"/>
      <c r="R370" s="34"/>
      <c r="S370" s="33"/>
      <c r="T370" s="33"/>
      <c r="U370" s="33"/>
      <c r="V370" s="33"/>
      <c r="W370" s="33"/>
      <c r="X370" s="33"/>
      <c r="Y370" s="34"/>
      <c r="Z370" s="34"/>
      <c r="AA370" s="36"/>
      <c r="AB370" s="53"/>
      <c r="AC370" s="36"/>
      <c r="AD370" s="34"/>
      <c r="AE370" s="34"/>
      <c r="AF370" s="34"/>
      <c r="AG370" s="34"/>
    </row>
    <row r="371" spans="1:33" s="21" customFormat="1" x14ac:dyDescent="0.15">
      <c r="A371" s="26">
        <v>363</v>
      </c>
      <c r="B371" s="33"/>
      <c r="C371" s="36"/>
      <c r="D371" s="49"/>
      <c r="E371" s="50"/>
      <c r="F371" s="51"/>
      <c r="G371" s="36"/>
      <c r="H371" s="36"/>
      <c r="I371" s="37"/>
      <c r="J371" s="33"/>
      <c r="K371" s="33"/>
      <c r="L371" s="33"/>
      <c r="M371" s="33"/>
      <c r="N371" s="33"/>
      <c r="O371" s="35" t="str">
        <f>IFERROR(VLOOKUP(N371,ranges!M$2:O$422,3,0),"")</f>
        <v/>
      </c>
      <c r="P371" s="36"/>
      <c r="Q371" s="33"/>
      <c r="R371" s="34"/>
      <c r="S371" s="33"/>
      <c r="T371" s="33"/>
      <c r="U371" s="33"/>
      <c r="V371" s="33"/>
      <c r="W371" s="33"/>
      <c r="X371" s="33"/>
      <c r="Y371" s="34"/>
      <c r="Z371" s="34"/>
      <c r="AA371" s="36"/>
      <c r="AB371" s="53"/>
      <c r="AC371" s="36"/>
      <c r="AD371" s="34"/>
      <c r="AE371" s="34"/>
      <c r="AF371" s="34"/>
      <c r="AG371" s="34"/>
    </row>
    <row r="372" spans="1:33" s="21" customFormat="1" x14ac:dyDescent="0.15">
      <c r="A372" s="26">
        <v>364</v>
      </c>
      <c r="B372" s="33"/>
      <c r="C372" s="36"/>
      <c r="D372" s="49"/>
      <c r="E372" s="50"/>
      <c r="F372" s="51"/>
      <c r="G372" s="36"/>
      <c r="H372" s="36"/>
      <c r="I372" s="37"/>
      <c r="J372" s="33"/>
      <c r="K372" s="33"/>
      <c r="L372" s="33"/>
      <c r="M372" s="33"/>
      <c r="N372" s="33"/>
      <c r="O372" s="35" t="str">
        <f>IFERROR(VLOOKUP(N372,ranges!M$2:O$422,3,0),"")</f>
        <v/>
      </c>
      <c r="P372" s="36"/>
      <c r="Q372" s="33"/>
      <c r="R372" s="34"/>
      <c r="S372" s="33"/>
      <c r="T372" s="33"/>
      <c r="U372" s="33"/>
      <c r="V372" s="33"/>
      <c r="W372" s="33"/>
      <c r="X372" s="33"/>
      <c r="Y372" s="34"/>
      <c r="Z372" s="34"/>
      <c r="AA372" s="36"/>
      <c r="AB372" s="53"/>
      <c r="AC372" s="36"/>
      <c r="AD372" s="34"/>
      <c r="AE372" s="34"/>
      <c r="AF372" s="34"/>
      <c r="AG372" s="34"/>
    </row>
    <row r="373" spans="1:33" s="21" customFormat="1" x14ac:dyDescent="0.15">
      <c r="A373" s="26">
        <v>365</v>
      </c>
      <c r="B373" s="33"/>
      <c r="C373" s="36"/>
      <c r="D373" s="49"/>
      <c r="E373" s="50"/>
      <c r="F373" s="51"/>
      <c r="G373" s="36"/>
      <c r="H373" s="36"/>
      <c r="I373" s="37"/>
      <c r="J373" s="33"/>
      <c r="K373" s="33"/>
      <c r="L373" s="33"/>
      <c r="M373" s="33"/>
      <c r="N373" s="33"/>
      <c r="O373" s="35" t="str">
        <f>IFERROR(VLOOKUP(N373,ranges!M$2:O$422,3,0),"")</f>
        <v/>
      </c>
      <c r="P373" s="36"/>
      <c r="Q373" s="33"/>
      <c r="R373" s="34"/>
      <c r="S373" s="33"/>
      <c r="T373" s="33"/>
      <c r="U373" s="33"/>
      <c r="V373" s="33"/>
      <c r="W373" s="33"/>
      <c r="X373" s="33"/>
      <c r="Y373" s="34"/>
      <c r="Z373" s="34"/>
      <c r="AA373" s="36"/>
      <c r="AB373" s="53"/>
      <c r="AC373" s="36"/>
      <c r="AD373" s="34"/>
      <c r="AE373" s="34"/>
      <c r="AF373" s="34"/>
      <c r="AG373" s="34"/>
    </row>
    <row r="374" spans="1:33" s="21" customFormat="1" x14ac:dyDescent="0.15">
      <c r="A374" s="26">
        <v>366</v>
      </c>
      <c r="B374" s="33"/>
      <c r="C374" s="36"/>
      <c r="D374" s="49"/>
      <c r="E374" s="50"/>
      <c r="F374" s="51"/>
      <c r="G374" s="36"/>
      <c r="H374" s="36"/>
      <c r="I374" s="37"/>
      <c r="J374" s="33"/>
      <c r="K374" s="33"/>
      <c r="L374" s="33"/>
      <c r="M374" s="33"/>
      <c r="N374" s="33"/>
      <c r="O374" s="35" t="str">
        <f>IFERROR(VLOOKUP(N374,ranges!M$2:O$422,3,0),"")</f>
        <v/>
      </c>
      <c r="P374" s="36"/>
      <c r="Q374" s="33"/>
      <c r="R374" s="34"/>
      <c r="S374" s="33"/>
      <c r="T374" s="33"/>
      <c r="U374" s="33"/>
      <c r="V374" s="33"/>
      <c r="W374" s="33"/>
      <c r="X374" s="33"/>
      <c r="Y374" s="34"/>
      <c r="Z374" s="34"/>
      <c r="AA374" s="36"/>
      <c r="AB374" s="53"/>
      <c r="AC374" s="36"/>
      <c r="AD374" s="34"/>
      <c r="AE374" s="34"/>
      <c r="AF374" s="34"/>
      <c r="AG374" s="34"/>
    </row>
    <row r="375" spans="1:33" s="21" customFormat="1" x14ac:dyDescent="0.15">
      <c r="A375" s="26">
        <v>367</v>
      </c>
      <c r="B375" s="33"/>
      <c r="C375" s="36"/>
      <c r="D375" s="49"/>
      <c r="E375" s="50"/>
      <c r="F375" s="51"/>
      <c r="G375" s="36"/>
      <c r="H375" s="36"/>
      <c r="I375" s="37"/>
      <c r="J375" s="33"/>
      <c r="K375" s="33"/>
      <c r="L375" s="33"/>
      <c r="M375" s="33"/>
      <c r="N375" s="33"/>
      <c r="O375" s="35" t="str">
        <f>IFERROR(VLOOKUP(N375,ranges!M$2:O$422,3,0),"")</f>
        <v/>
      </c>
      <c r="P375" s="36"/>
      <c r="Q375" s="33"/>
      <c r="R375" s="34"/>
      <c r="S375" s="33"/>
      <c r="T375" s="33"/>
      <c r="U375" s="33"/>
      <c r="V375" s="33"/>
      <c r="W375" s="33"/>
      <c r="X375" s="33"/>
      <c r="Y375" s="34"/>
      <c r="Z375" s="34"/>
      <c r="AA375" s="36"/>
      <c r="AB375" s="53"/>
      <c r="AC375" s="36"/>
      <c r="AD375" s="34"/>
      <c r="AE375" s="34"/>
      <c r="AF375" s="34"/>
      <c r="AG375" s="34"/>
    </row>
    <row r="376" spans="1:33" s="21" customFormat="1" x14ac:dyDescent="0.15">
      <c r="A376" s="26">
        <v>368</v>
      </c>
      <c r="B376" s="33"/>
      <c r="C376" s="36"/>
      <c r="D376" s="49"/>
      <c r="E376" s="50"/>
      <c r="F376" s="51"/>
      <c r="G376" s="36"/>
      <c r="H376" s="36"/>
      <c r="I376" s="37"/>
      <c r="J376" s="33"/>
      <c r="K376" s="33"/>
      <c r="L376" s="33"/>
      <c r="M376" s="33"/>
      <c r="N376" s="33"/>
      <c r="O376" s="35" t="str">
        <f>IFERROR(VLOOKUP(N376,ranges!M$2:O$422,3,0),"")</f>
        <v/>
      </c>
      <c r="P376" s="36"/>
      <c r="Q376" s="33"/>
      <c r="R376" s="34"/>
      <c r="S376" s="33"/>
      <c r="T376" s="33"/>
      <c r="U376" s="33"/>
      <c r="V376" s="33"/>
      <c r="W376" s="33"/>
      <c r="X376" s="33"/>
      <c r="Y376" s="34"/>
      <c r="Z376" s="34"/>
      <c r="AA376" s="36"/>
      <c r="AB376" s="53"/>
      <c r="AC376" s="36"/>
      <c r="AD376" s="34"/>
      <c r="AE376" s="34"/>
      <c r="AF376" s="34"/>
      <c r="AG376" s="34"/>
    </row>
    <row r="377" spans="1:33" s="21" customFormat="1" x14ac:dyDescent="0.15">
      <c r="A377" s="26">
        <v>369</v>
      </c>
      <c r="B377" s="33"/>
      <c r="C377" s="36"/>
      <c r="D377" s="49"/>
      <c r="E377" s="50"/>
      <c r="F377" s="51"/>
      <c r="G377" s="36"/>
      <c r="H377" s="36"/>
      <c r="I377" s="37"/>
      <c r="J377" s="33"/>
      <c r="K377" s="33"/>
      <c r="L377" s="33"/>
      <c r="M377" s="33"/>
      <c r="N377" s="33"/>
      <c r="O377" s="35" t="str">
        <f>IFERROR(VLOOKUP(N377,ranges!M$2:O$422,3,0),"")</f>
        <v/>
      </c>
      <c r="P377" s="36"/>
      <c r="Q377" s="33"/>
      <c r="R377" s="34"/>
      <c r="S377" s="33"/>
      <c r="T377" s="33"/>
      <c r="U377" s="33"/>
      <c r="V377" s="33"/>
      <c r="W377" s="33"/>
      <c r="X377" s="33"/>
      <c r="Y377" s="34"/>
      <c r="Z377" s="34"/>
      <c r="AA377" s="36"/>
      <c r="AB377" s="53"/>
      <c r="AC377" s="36"/>
      <c r="AD377" s="34"/>
      <c r="AE377" s="34"/>
      <c r="AF377" s="34"/>
      <c r="AG377" s="34"/>
    </row>
    <row r="378" spans="1:33" s="21" customFormat="1" x14ac:dyDescent="0.15">
      <c r="A378" s="26">
        <v>370</v>
      </c>
      <c r="B378" s="33"/>
      <c r="C378" s="36"/>
      <c r="D378" s="49"/>
      <c r="E378" s="50"/>
      <c r="F378" s="51"/>
      <c r="G378" s="36"/>
      <c r="H378" s="36"/>
      <c r="I378" s="37"/>
      <c r="J378" s="33"/>
      <c r="K378" s="33"/>
      <c r="L378" s="33"/>
      <c r="M378" s="33"/>
      <c r="N378" s="33"/>
      <c r="O378" s="35" t="str">
        <f>IFERROR(VLOOKUP(N378,ranges!M$2:O$422,3,0),"")</f>
        <v/>
      </c>
      <c r="P378" s="36"/>
      <c r="Q378" s="33"/>
      <c r="R378" s="34"/>
      <c r="S378" s="33"/>
      <c r="T378" s="33"/>
      <c r="U378" s="33"/>
      <c r="V378" s="33"/>
      <c r="W378" s="33"/>
      <c r="X378" s="33"/>
      <c r="Y378" s="34"/>
      <c r="Z378" s="34"/>
      <c r="AA378" s="36"/>
      <c r="AB378" s="53"/>
      <c r="AC378" s="36"/>
      <c r="AD378" s="34"/>
      <c r="AE378" s="34"/>
      <c r="AF378" s="34"/>
      <c r="AG378" s="34"/>
    </row>
    <row r="379" spans="1:33" s="21" customFormat="1" x14ac:dyDescent="0.15">
      <c r="A379" s="26">
        <v>371</v>
      </c>
      <c r="B379" s="33"/>
      <c r="C379" s="36"/>
      <c r="D379" s="49"/>
      <c r="E379" s="50"/>
      <c r="F379" s="51"/>
      <c r="G379" s="36"/>
      <c r="H379" s="36"/>
      <c r="I379" s="37"/>
      <c r="J379" s="33"/>
      <c r="K379" s="33"/>
      <c r="L379" s="33"/>
      <c r="M379" s="33"/>
      <c r="N379" s="33"/>
      <c r="O379" s="35" t="str">
        <f>IFERROR(VLOOKUP(N379,ranges!M$2:O$422,3,0),"")</f>
        <v/>
      </c>
      <c r="P379" s="36"/>
      <c r="Q379" s="33"/>
      <c r="R379" s="34"/>
      <c r="S379" s="33"/>
      <c r="T379" s="33"/>
      <c r="U379" s="33"/>
      <c r="V379" s="33"/>
      <c r="W379" s="33"/>
      <c r="X379" s="33"/>
      <c r="Y379" s="34"/>
      <c r="Z379" s="34"/>
      <c r="AA379" s="36"/>
      <c r="AB379" s="53"/>
      <c r="AC379" s="36"/>
      <c r="AD379" s="34"/>
      <c r="AE379" s="34"/>
      <c r="AF379" s="34"/>
      <c r="AG379" s="34"/>
    </row>
    <row r="380" spans="1:33" s="21" customFormat="1" x14ac:dyDescent="0.15">
      <c r="A380" s="26">
        <v>372</v>
      </c>
      <c r="B380" s="33"/>
      <c r="C380" s="36"/>
      <c r="D380" s="49"/>
      <c r="E380" s="50"/>
      <c r="F380" s="51"/>
      <c r="G380" s="36"/>
      <c r="H380" s="36"/>
      <c r="I380" s="37"/>
      <c r="J380" s="33"/>
      <c r="K380" s="33"/>
      <c r="L380" s="33"/>
      <c r="M380" s="33"/>
      <c r="N380" s="33"/>
      <c r="O380" s="35" t="str">
        <f>IFERROR(VLOOKUP(N380,ranges!M$2:O$422,3,0),"")</f>
        <v/>
      </c>
      <c r="P380" s="36"/>
      <c r="Q380" s="33"/>
      <c r="R380" s="34"/>
      <c r="S380" s="33"/>
      <c r="T380" s="33"/>
      <c r="U380" s="33"/>
      <c r="V380" s="33"/>
      <c r="W380" s="33"/>
      <c r="X380" s="33"/>
      <c r="Y380" s="34"/>
      <c r="Z380" s="34"/>
      <c r="AA380" s="36"/>
      <c r="AB380" s="53"/>
      <c r="AC380" s="36"/>
      <c r="AD380" s="34"/>
      <c r="AE380" s="34"/>
      <c r="AF380" s="34"/>
      <c r="AG380" s="34"/>
    </row>
    <row r="381" spans="1:33" s="21" customFormat="1" x14ac:dyDescent="0.15">
      <c r="A381" s="26">
        <v>373</v>
      </c>
      <c r="B381" s="33"/>
      <c r="C381" s="36"/>
      <c r="D381" s="49"/>
      <c r="E381" s="50"/>
      <c r="F381" s="51"/>
      <c r="G381" s="36"/>
      <c r="H381" s="36"/>
      <c r="I381" s="37"/>
      <c r="J381" s="33"/>
      <c r="K381" s="33"/>
      <c r="L381" s="33"/>
      <c r="M381" s="33"/>
      <c r="N381" s="33"/>
      <c r="O381" s="35" t="str">
        <f>IFERROR(VLOOKUP(N381,ranges!M$2:O$422,3,0),"")</f>
        <v/>
      </c>
      <c r="P381" s="36"/>
      <c r="Q381" s="33"/>
      <c r="R381" s="34"/>
      <c r="S381" s="33"/>
      <c r="T381" s="33"/>
      <c r="U381" s="33"/>
      <c r="V381" s="33"/>
      <c r="W381" s="33"/>
      <c r="X381" s="33"/>
      <c r="Y381" s="34"/>
      <c r="Z381" s="34"/>
      <c r="AA381" s="36"/>
      <c r="AB381" s="53"/>
      <c r="AC381" s="36"/>
      <c r="AD381" s="34"/>
      <c r="AE381" s="34"/>
      <c r="AF381" s="34"/>
      <c r="AG381" s="34"/>
    </row>
    <row r="382" spans="1:33" s="21" customFormat="1" x14ac:dyDescent="0.15">
      <c r="A382" s="26">
        <v>374</v>
      </c>
      <c r="B382" s="33"/>
      <c r="C382" s="36"/>
      <c r="D382" s="49"/>
      <c r="E382" s="50"/>
      <c r="F382" s="51"/>
      <c r="G382" s="36"/>
      <c r="H382" s="36"/>
      <c r="I382" s="37"/>
      <c r="J382" s="33"/>
      <c r="K382" s="33"/>
      <c r="L382" s="33"/>
      <c r="M382" s="33"/>
      <c r="N382" s="33"/>
      <c r="O382" s="35" t="str">
        <f>IFERROR(VLOOKUP(N382,ranges!M$2:O$422,3,0),"")</f>
        <v/>
      </c>
      <c r="P382" s="36"/>
      <c r="Q382" s="33"/>
      <c r="R382" s="34"/>
      <c r="S382" s="33"/>
      <c r="T382" s="33"/>
      <c r="U382" s="33"/>
      <c r="V382" s="33"/>
      <c r="W382" s="33"/>
      <c r="X382" s="33"/>
      <c r="Y382" s="34"/>
      <c r="Z382" s="34"/>
      <c r="AA382" s="36"/>
      <c r="AB382" s="53"/>
      <c r="AC382" s="36"/>
      <c r="AD382" s="34"/>
      <c r="AE382" s="34"/>
      <c r="AF382" s="34"/>
      <c r="AG382" s="34"/>
    </row>
    <row r="383" spans="1:33" s="21" customFormat="1" x14ac:dyDescent="0.15">
      <c r="A383" s="26">
        <v>375</v>
      </c>
      <c r="B383" s="33"/>
      <c r="C383" s="36"/>
      <c r="D383" s="49"/>
      <c r="E383" s="50"/>
      <c r="F383" s="51"/>
      <c r="G383" s="36"/>
      <c r="H383" s="36"/>
      <c r="I383" s="37"/>
      <c r="J383" s="33"/>
      <c r="K383" s="33"/>
      <c r="L383" s="33"/>
      <c r="M383" s="33"/>
      <c r="N383" s="33"/>
      <c r="O383" s="35" t="str">
        <f>IFERROR(VLOOKUP(N383,ranges!M$2:O$422,3,0),"")</f>
        <v/>
      </c>
      <c r="P383" s="36"/>
      <c r="Q383" s="33"/>
      <c r="R383" s="34"/>
      <c r="S383" s="33"/>
      <c r="T383" s="33"/>
      <c r="U383" s="33"/>
      <c r="V383" s="33"/>
      <c r="W383" s="33"/>
      <c r="X383" s="33"/>
      <c r="Y383" s="34"/>
      <c r="Z383" s="34"/>
      <c r="AA383" s="36"/>
      <c r="AB383" s="53"/>
      <c r="AC383" s="36"/>
      <c r="AD383" s="34"/>
      <c r="AE383" s="34"/>
      <c r="AF383" s="34"/>
      <c r="AG383" s="34"/>
    </row>
    <row r="384" spans="1:33" s="21" customFormat="1" x14ac:dyDescent="0.15">
      <c r="A384" s="26">
        <v>376</v>
      </c>
      <c r="B384" s="33"/>
      <c r="C384" s="36"/>
      <c r="D384" s="49"/>
      <c r="E384" s="50"/>
      <c r="F384" s="51"/>
      <c r="G384" s="36"/>
      <c r="H384" s="36"/>
      <c r="I384" s="37"/>
      <c r="J384" s="33"/>
      <c r="K384" s="33"/>
      <c r="L384" s="33"/>
      <c r="M384" s="33"/>
      <c r="N384" s="33"/>
      <c r="O384" s="35" t="str">
        <f>IFERROR(VLOOKUP(N384,ranges!M$2:O$422,3,0),"")</f>
        <v/>
      </c>
      <c r="P384" s="36"/>
      <c r="Q384" s="33"/>
      <c r="R384" s="34"/>
      <c r="S384" s="33"/>
      <c r="T384" s="33"/>
      <c r="U384" s="33"/>
      <c r="V384" s="33"/>
      <c r="W384" s="33"/>
      <c r="X384" s="33"/>
      <c r="Y384" s="34"/>
      <c r="Z384" s="34"/>
      <c r="AA384" s="36"/>
      <c r="AB384" s="53"/>
      <c r="AC384" s="36"/>
      <c r="AD384" s="34"/>
      <c r="AE384" s="34"/>
      <c r="AF384" s="34"/>
      <c r="AG384" s="34"/>
    </row>
    <row r="385" spans="1:33" s="21" customFormat="1" x14ac:dyDescent="0.15">
      <c r="A385" s="26">
        <v>377</v>
      </c>
      <c r="B385" s="33"/>
      <c r="C385" s="36"/>
      <c r="D385" s="49"/>
      <c r="E385" s="50"/>
      <c r="F385" s="51"/>
      <c r="G385" s="36"/>
      <c r="H385" s="36"/>
      <c r="I385" s="37"/>
      <c r="J385" s="33"/>
      <c r="K385" s="33"/>
      <c r="L385" s="33"/>
      <c r="M385" s="33"/>
      <c r="N385" s="33"/>
      <c r="O385" s="35" t="str">
        <f>IFERROR(VLOOKUP(N385,ranges!M$2:O$422,3,0),"")</f>
        <v/>
      </c>
      <c r="P385" s="36"/>
      <c r="Q385" s="33"/>
      <c r="R385" s="34"/>
      <c r="S385" s="33"/>
      <c r="T385" s="33"/>
      <c r="U385" s="33"/>
      <c r="V385" s="33"/>
      <c r="W385" s="33"/>
      <c r="X385" s="33"/>
      <c r="Y385" s="34"/>
      <c r="Z385" s="34"/>
      <c r="AA385" s="36"/>
      <c r="AB385" s="53"/>
      <c r="AC385" s="36"/>
      <c r="AD385" s="34"/>
      <c r="AE385" s="34"/>
      <c r="AF385" s="34"/>
      <c r="AG385" s="34"/>
    </row>
    <row r="386" spans="1:33" s="21" customFormat="1" x14ac:dyDescent="0.15">
      <c r="A386" s="26">
        <v>378</v>
      </c>
      <c r="B386" s="33"/>
      <c r="C386" s="36"/>
      <c r="D386" s="49"/>
      <c r="E386" s="50"/>
      <c r="F386" s="51"/>
      <c r="G386" s="36"/>
      <c r="H386" s="36"/>
      <c r="I386" s="37"/>
      <c r="J386" s="33"/>
      <c r="K386" s="33"/>
      <c r="L386" s="33"/>
      <c r="M386" s="33"/>
      <c r="N386" s="33"/>
      <c r="O386" s="35" t="str">
        <f>IFERROR(VLOOKUP(N386,ranges!M$2:O$422,3,0),"")</f>
        <v/>
      </c>
      <c r="P386" s="36"/>
      <c r="Q386" s="33"/>
      <c r="R386" s="34"/>
      <c r="S386" s="33"/>
      <c r="T386" s="33"/>
      <c r="U386" s="33"/>
      <c r="V386" s="33"/>
      <c r="W386" s="33"/>
      <c r="X386" s="33"/>
      <c r="Y386" s="34"/>
      <c r="Z386" s="34"/>
      <c r="AA386" s="36"/>
      <c r="AB386" s="53"/>
      <c r="AC386" s="36"/>
      <c r="AD386" s="34"/>
      <c r="AE386" s="34"/>
      <c r="AF386" s="34"/>
      <c r="AG386" s="34"/>
    </row>
    <row r="387" spans="1:33" s="21" customFormat="1" x14ac:dyDescent="0.15">
      <c r="A387" s="26">
        <v>379</v>
      </c>
      <c r="B387" s="33"/>
      <c r="C387" s="36"/>
      <c r="D387" s="49"/>
      <c r="E387" s="50"/>
      <c r="F387" s="51"/>
      <c r="G387" s="36"/>
      <c r="H387" s="36"/>
      <c r="I387" s="37"/>
      <c r="J387" s="33"/>
      <c r="K387" s="33"/>
      <c r="L387" s="33"/>
      <c r="M387" s="33"/>
      <c r="N387" s="33"/>
      <c r="O387" s="35" t="str">
        <f>IFERROR(VLOOKUP(N387,ranges!M$2:O$422,3,0),"")</f>
        <v/>
      </c>
      <c r="P387" s="36"/>
      <c r="Q387" s="33"/>
      <c r="R387" s="34"/>
      <c r="S387" s="33"/>
      <c r="T387" s="33"/>
      <c r="U387" s="33"/>
      <c r="V387" s="33"/>
      <c r="W387" s="33"/>
      <c r="X387" s="33"/>
      <c r="Y387" s="34"/>
      <c r="Z387" s="34"/>
      <c r="AA387" s="36"/>
      <c r="AB387" s="53"/>
      <c r="AC387" s="36"/>
      <c r="AD387" s="34"/>
      <c r="AE387" s="34"/>
      <c r="AF387" s="34"/>
      <c r="AG387" s="34"/>
    </row>
    <row r="388" spans="1:33" s="21" customFormat="1" x14ac:dyDescent="0.15">
      <c r="A388" s="26">
        <v>380</v>
      </c>
      <c r="B388" s="33"/>
      <c r="C388" s="36"/>
      <c r="D388" s="49"/>
      <c r="E388" s="50"/>
      <c r="F388" s="51"/>
      <c r="G388" s="36"/>
      <c r="H388" s="36"/>
      <c r="I388" s="37"/>
      <c r="J388" s="33"/>
      <c r="K388" s="33"/>
      <c r="L388" s="33"/>
      <c r="M388" s="33"/>
      <c r="N388" s="33"/>
      <c r="O388" s="35" t="str">
        <f>IFERROR(VLOOKUP(N388,ranges!M$2:O$422,3,0),"")</f>
        <v/>
      </c>
      <c r="P388" s="36"/>
      <c r="Q388" s="33"/>
      <c r="R388" s="34"/>
      <c r="S388" s="33"/>
      <c r="T388" s="33"/>
      <c r="U388" s="33"/>
      <c r="V388" s="33"/>
      <c r="W388" s="33"/>
      <c r="X388" s="33"/>
      <c r="Y388" s="34"/>
      <c r="Z388" s="34"/>
      <c r="AA388" s="36"/>
      <c r="AB388" s="53"/>
      <c r="AC388" s="36"/>
      <c r="AD388" s="34"/>
      <c r="AE388" s="34"/>
      <c r="AF388" s="34"/>
      <c r="AG388" s="34"/>
    </row>
    <row r="389" spans="1:33" s="21" customFormat="1" x14ac:dyDescent="0.15">
      <c r="A389" s="26">
        <v>381</v>
      </c>
      <c r="B389" s="33"/>
      <c r="C389" s="36"/>
      <c r="D389" s="49"/>
      <c r="E389" s="50"/>
      <c r="F389" s="51"/>
      <c r="G389" s="36"/>
      <c r="H389" s="36"/>
      <c r="I389" s="37"/>
      <c r="J389" s="33"/>
      <c r="K389" s="33"/>
      <c r="L389" s="33"/>
      <c r="M389" s="33"/>
      <c r="N389" s="33"/>
      <c r="O389" s="35" t="str">
        <f>IFERROR(VLOOKUP(N389,ranges!M$2:O$422,3,0),"")</f>
        <v/>
      </c>
      <c r="P389" s="36"/>
      <c r="Q389" s="33"/>
      <c r="R389" s="34"/>
      <c r="S389" s="33"/>
      <c r="T389" s="33"/>
      <c r="U389" s="33"/>
      <c r="V389" s="33"/>
      <c r="W389" s="33"/>
      <c r="X389" s="33"/>
      <c r="Y389" s="34"/>
      <c r="Z389" s="34"/>
      <c r="AA389" s="36"/>
      <c r="AB389" s="53"/>
      <c r="AC389" s="36"/>
      <c r="AD389" s="34"/>
      <c r="AE389" s="34"/>
      <c r="AF389" s="34"/>
      <c r="AG389" s="34"/>
    </row>
    <row r="390" spans="1:33" s="21" customFormat="1" x14ac:dyDescent="0.15">
      <c r="A390" s="26">
        <v>382</v>
      </c>
      <c r="B390" s="33"/>
      <c r="C390" s="36"/>
      <c r="D390" s="49"/>
      <c r="E390" s="50"/>
      <c r="F390" s="51"/>
      <c r="G390" s="36"/>
      <c r="H390" s="36"/>
      <c r="I390" s="37"/>
      <c r="J390" s="33"/>
      <c r="K390" s="33"/>
      <c r="L390" s="33"/>
      <c r="M390" s="33"/>
      <c r="N390" s="33"/>
      <c r="O390" s="35" t="str">
        <f>IFERROR(VLOOKUP(N390,ranges!M$2:O$422,3,0),"")</f>
        <v/>
      </c>
      <c r="P390" s="36"/>
      <c r="Q390" s="33"/>
      <c r="R390" s="34"/>
      <c r="S390" s="33"/>
      <c r="T390" s="33"/>
      <c r="U390" s="33"/>
      <c r="V390" s="33"/>
      <c r="W390" s="33"/>
      <c r="X390" s="33"/>
      <c r="Y390" s="34"/>
      <c r="Z390" s="34"/>
      <c r="AA390" s="36"/>
      <c r="AB390" s="53"/>
      <c r="AC390" s="36"/>
      <c r="AD390" s="34"/>
      <c r="AE390" s="34"/>
      <c r="AF390" s="34"/>
      <c r="AG390" s="34"/>
    </row>
    <row r="391" spans="1:33" s="21" customFormat="1" x14ac:dyDescent="0.15">
      <c r="A391" s="26">
        <v>383</v>
      </c>
      <c r="B391" s="33"/>
      <c r="C391" s="36"/>
      <c r="D391" s="49"/>
      <c r="E391" s="50"/>
      <c r="F391" s="51"/>
      <c r="G391" s="36"/>
      <c r="H391" s="36"/>
      <c r="I391" s="37"/>
      <c r="J391" s="33"/>
      <c r="K391" s="33"/>
      <c r="L391" s="33"/>
      <c r="M391" s="33"/>
      <c r="N391" s="33"/>
      <c r="O391" s="35" t="str">
        <f>IFERROR(VLOOKUP(N391,ranges!M$2:O$422,3,0),"")</f>
        <v/>
      </c>
      <c r="P391" s="36"/>
      <c r="Q391" s="33"/>
      <c r="R391" s="34"/>
      <c r="S391" s="33"/>
      <c r="T391" s="33"/>
      <c r="U391" s="33"/>
      <c r="V391" s="33"/>
      <c r="W391" s="33"/>
      <c r="X391" s="33"/>
      <c r="Y391" s="34"/>
      <c r="Z391" s="34"/>
      <c r="AA391" s="36"/>
      <c r="AB391" s="53"/>
      <c r="AC391" s="36"/>
      <c r="AD391" s="34"/>
      <c r="AE391" s="34"/>
      <c r="AF391" s="34"/>
      <c r="AG391" s="34"/>
    </row>
    <row r="392" spans="1:33" s="21" customFormat="1" x14ac:dyDescent="0.15">
      <c r="A392" s="26">
        <v>384</v>
      </c>
      <c r="B392" s="33"/>
      <c r="C392" s="36"/>
      <c r="D392" s="49"/>
      <c r="E392" s="50"/>
      <c r="F392" s="51"/>
      <c r="G392" s="36"/>
      <c r="H392" s="36"/>
      <c r="I392" s="37"/>
      <c r="J392" s="33"/>
      <c r="K392" s="33"/>
      <c r="L392" s="33"/>
      <c r="M392" s="33"/>
      <c r="N392" s="33"/>
      <c r="O392" s="35" t="str">
        <f>IFERROR(VLOOKUP(N392,ranges!M$2:O$422,3,0),"")</f>
        <v/>
      </c>
      <c r="P392" s="36"/>
      <c r="Q392" s="33"/>
      <c r="R392" s="34"/>
      <c r="S392" s="33"/>
      <c r="T392" s="33"/>
      <c r="U392" s="33"/>
      <c r="V392" s="33"/>
      <c r="W392" s="33"/>
      <c r="X392" s="33"/>
      <c r="Y392" s="34"/>
      <c r="Z392" s="34"/>
      <c r="AA392" s="36"/>
      <c r="AB392"/>
      <c r="AC392" s="36"/>
      <c r="AD392" s="34"/>
      <c r="AE392" s="34"/>
      <c r="AF392" s="34"/>
      <c r="AG392" s="34"/>
    </row>
  </sheetData>
  <conditionalFormatting sqref="C9:C392">
    <cfRule type="expression" dxfId="19" priority="41">
      <formula>OR($B9="")</formula>
    </cfRule>
  </conditionalFormatting>
  <conditionalFormatting sqref="D9">
    <cfRule type="expression" dxfId="18" priority="54">
      <formula>OR($B9="",$B9="Library in Pool")</formula>
    </cfRule>
  </conditionalFormatting>
  <conditionalFormatting sqref="D10:D392">
    <cfRule type="expression" dxfId="17" priority="39">
      <formula>TRUE</formula>
    </cfRule>
  </conditionalFormatting>
  <conditionalFormatting sqref="E9:F392">
    <cfRule type="expression" dxfId="15" priority="53">
      <formula>OR($B9="",$B9="Illumina Library Pool",$B9="Existing Sample or Library")</formula>
    </cfRule>
  </conditionalFormatting>
  <conditionalFormatting sqref="G9:M392">
    <cfRule type="expression" dxfId="13" priority="52">
      <formula>OR($B9="",$B9="Library In Pool",$B9="Existing Sample or Library")</formula>
    </cfRule>
  </conditionalFormatting>
  <conditionalFormatting sqref="N9:Q392">
    <cfRule type="expression" dxfId="12" priority="2">
      <formula>OR($B9="",$B9="Illumina Library Pool",$B9="Existing Sample or Library")</formula>
    </cfRule>
  </conditionalFormatting>
  <conditionalFormatting sqref="R9:R392">
    <cfRule type="expression" dxfId="11" priority="30">
      <formula>OR($B9="",$B9="Nucleic Acid",$B9="Illumina Library",$B9="Illumina Library Pool",$B9="Library In Pool",$B9="Existing Sample or Library")</formula>
    </cfRule>
  </conditionalFormatting>
  <conditionalFormatting sqref="S9:U392">
    <cfRule type="expression" dxfId="10" priority="49">
      <formula>OR($B9="",$B9="Tissue",$B9="Illumina Library",$B9="Illumina Library Pool",$B9="Library In Pool",$B9="Existing Sample or Library")</formula>
    </cfRule>
  </conditionalFormatting>
  <conditionalFormatting sqref="V9:X392">
    <cfRule type="expression" dxfId="9" priority="48">
      <formula>OR($B9="",$B9="Library In Pool",$B9="Existing Sample or Library")</formula>
    </cfRule>
  </conditionalFormatting>
  <conditionalFormatting sqref="Y9:Y392">
    <cfRule type="expression" dxfId="8" priority="18">
      <formula>OR($B9="",$B9="Tissue",$B9="Nucleic Acid",$B9="Library In Pool",$B9="Existing Sample or Library")</formula>
    </cfRule>
  </conditionalFormatting>
  <conditionalFormatting sqref="Z9:Z392">
    <cfRule type="expression" dxfId="6" priority="21">
      <formula>OR($B9="",$B9="Tissue",$B9="Nucleic Acid",$B9="Illumina Library",$B9="Library In Pool",$B9="Existing Sample or Library")</formula>
    </cfRule>
  </conditionalFormatting>
  <conditionalFormatting sqref="AA9:AF392">
    <cfRule type="expression" dxfId="5" priority="43">
      <formula>OR($B9="",$B9="Tissue",$B9="Nucleic Acid",$B9="Illumina Library Pool",$B9="Existing Sample or Library")</formula>
    </cfRule>
  </conditionalFormatting>
  <conditionalFormatting sqref="AB9:AB392">
    <cfRule type="containsText" dxfId="3" priority="16" operator="containsText" text="Non-listed commercial indexes">
      <formula>NOT(ISERROR(SEARCH("Non-listed commercial indexes",AB9)))</formula>
    </cfRule>
    <cfRule type="containsText" dxfId="2" priority="17" operator="containsText" text="Custom Indexes">
      <formula>NOT(ISERROR(SEARCH("Custom Indexes",AB9)))</formula>
    </cfRule>
  </conditionalFormatting>
  <conditionalFormatting sqref="AG9:AG392">
    <cfRule type="expression" dxfId="1" priority="25">
      <formula>OR($B9="",$B9="Library In Pool")</formula>
    </cfRule>
  </conditionalFormatting>
  <pageMargins left="0.75" right="0.75" top="1" bottom="1" header="0.5" footer="0.5"/>
  <pageSetup orientation="portrait" r:id="rId1"/>
  <ignoredErrors>
    <ignoredError sqref="AE2" formula="1"/>
  </ignoredErrors>
  <drawing r:id="rId2"/>
  <extLst>
    <ext xmlns:x14="http://schemas.microsoft.com/office/spreadsheetml/2009/9/main" uri="{78C0D931-6437-407d-A8EE-F0AAD7539E65}">
      <x14:conditionalFormattings>
        <x14:conditionalFormatting xmlns:xm="http://schemas.microsoft.com/office/excel/2006/main">
          <x14:cfRule type="expression" priority="67" id="{72E1C642-9F22-614E-996E-821E4F82BB39}">
            <xm:f>'error-detection'!$B$14</xm:f>
            <x14:dxf>
              <font>
                <color rgb="FF9C0006"/>
              </font>
              <fill>
                <patternFill>
                  <bgColor rgb="FFFFC7CE"/>
                </patternFill>
              </fill>
            </x14:dxf>
          </x14:cfRule>
          <xm:sqref>A1 C1:AG1 A2:AG2</xm:sqref>
        </x14:conditionalFormatting>
        <x14:conditionalFormatting xmlns:xm="http://schemas.microsoft.com/office/excel/2006/main">
          <x14:cfRule type="expression" priority="62" id="{21377E96-CD4E-A543-8AA6-1AAE5E943080}">
            <xm:f>'error-detection'!$CB$17</xm:f>
            <x14:dxf>
              <font>
                <color rgb="FF9C0006"/>
              </font>
              <fill>
                <patternFill>
                  <bgColor rgb="FFFFC7CE"/>
                </patternFill>
              </fill>
            </x14:dxf>
          </x14:cfRule>
          <xm:sqref>A4</xm:sqref>
        </x14:conditionalFormatting>
        <x14:conditionalFormatting xmlns:xm="http://schemas.microsoft.com/office/excel/2006/main">
          <x14:cfRule type="expression" priority="61" id="{668B4D2B-8D1F-0349-86CA-C93491242C6B}">
            <xm:f>'error-detection'!$CB18</xm:f>
            <x14:dxf>
              <font>
                <color rgb="FF9C0006"/>
              </font>
              <fill>
                <patternFill>
                  <bgColor rgb="FFFFC7CE"/>
                </patternFill>
              </fill>
            </x14:dxf>
          </x14:cfRule>
          <xm:sqref>D9:P9 R9:AG9 V12 V15 V18 V21 V24 V27 V30 V33 V36 V39 V42 V45 V48 V51 V54 V57 V60 V63 V66 V69 V72 V75 V78 V81 V84 V87 V90 V93 V96 V99 V102 V105 V108 V111 V114 V117 V120 V123 Y10:AC391 AC10:AC392 Y392:AA392 C9:C392 D10:D392 R10:R392 AG10:AG392 N10:N11 O10:O392 A9:A392</xm:sqref>
        </x14:conditionalFormatting>
        <x14:conditionalFormatting xmlns:xm="http://schemas.microsoft.com/office/excel/2006/main">
          <x14:cfRule type="expression" priority="63" id="{4D3297E3-2EB9-5E4A-9AB0-8A73E0DC5D59}">
            <xm:f>'error-detection'!$CB$17</xm:f>
            <x14:dxf>
              <font>
                <color rgb="FF9C0006"/>
              </font>
              <fill>
                <patternFill>
                  <bgColor rgb="FFFFC7CE"/>
                </patternFill>
              </fill>
            </x14:dxf>
          </x14:cfRule>
          <xm:sqref>F3:AG4</xm:sqref>
        </x14:conditionalFormatting>
        <x14:conditionalFormatting xmlns:xm="http://schemas.microsoft.com/office/excel/2006/main">
          <x14:cfRule type="expression" priority="115" id="{0C87B542-482E-43FD-B741-6E44604C9A92}">
            <xm:f>'error-detection'!$CD17</xm:f>
            <x14:dxf>
              <font>
                <color rgb="FF9C0006"/>
              </font>
              <fill>
                <patternFill>
                  <bgColor rgb="FFFFC7CE"/>
                </patternFill>
              </fill>
            </x14:dxf>
          </x14:cfRule>
          <xm:sqref>Y3:AE3</xm:sqref>
        </x14:conditionalFormatting>
        <x14:conditionalFormatting xmlns:xm="http://schemas.microsoft.com/office/excel/2006/main">
          <x14:cfRule type="expression" priority="116" id="{61A94AF7-1538-43B4-A845-84591059AFE7}">
            <xm:f>'error-detection'!$CD17</xm:f>
            <x14:dxf>
              <font>
                <color rgb="FF9C0006"/>
              </font>
              <fill>
                <patternFill>
                  <bgColor rgb="FFFFC7CE"/>
                </patternFill>
              </fill>
            </x14:dxf>
          </x14:cfRule>
          <xm:sqref>AB6</xm:sqref>
        </x14:conditionalFormatting>
      </x14:conditionalFormattings>
    </ext>
    <ext xmlns:x14="http://schemas.microsoft.com/office/spreadsheetml/2009/9/main" uri="{CCE6A557-97BC-4b89-ADB6-D9C93CAAB3DF}">
      <x14:dataValidations xmlns:xm="http://schemas.microsoft.com/office/excel/2006/main" count="15">
        <x14:dataValidation type="list" allowBlank="1" showErrorMessage="1" xr:uid="{87B3D564-989A-C54A-B0A4-772794DE94AB}">
          <x14:formula1>
            <xm:f>ranges!$I$2:$I$3</xm:f>
          </x14:formula1>
          <xm:sqref>U9:U392</xm:sqref>
        </x14:dataValidation>
        <x14:dataValidation type="list" allowBlank="1" showErrorMessage="1" xr:uid="{49B0E775-4295-C940-80CD-78127A48073A}">
          <x14:formula1>
            <xm:f>ranges!$T$2:$T$4</xm:f>
          </x14:formula1>
          <xm:sqref>AD9:AD392</xm:sqref>
        </x14:dataValidation>
        <x14:dataValidation type="list" allowBlank="1" showErrorMessage="1" xr:uid="{BD839909-B5EB-EA44-9079-D058652B2553}">
          <x14:formula1>
            <xm:f>INDIRECT(VLOOKUP($G$9,ranges!$B$2:$C$4,2,0))</xm:f>
          </x14:formula1>
          <xm:sqref>I9:I392</xm:sqref>
        </x14:dataValidation>
        <x14:dataValidation type="list" allowBlank="1" showErrorMessage="1" xr:uid="{9238C3B9-B616-B042-BEBB-4F98F8CC0302}">
          <x14:formula1>
            <xm:f>ranges!$B$2:$B$4</xm:f>
          </x14:formula1>
          <xm:sqref>G9:G392</xm:sqref>
        </x14:dataValidation>
        <x14:dataValidation type="list" allowBlank="1" showErrorMessage="1" xr:uid="{8EDF8D90-0A29-9549-86C8-532AE05459E6}">
          <x14:formula1>
            <xm:f>ranges!$A$2:$A$7</xm:f>
          </x14:formula1>
          <xm:sqref>B9:B392</xm:sqref>
        </x14:dataValidation>
        <x14:dataValidation type="list" allowBlank="1" showInputMessage="1" showErrorMessage="1" xr:uid="{61C6B261-B163-BC4D-A26B-18955C8A2630}">
          <x14:formula1>
            <xm:f>ranges!$H$2:$H$15</xm:f>
          </x14:formula1>
          <xm:sqref>R9:R392</xm:sqref>
        </x14:dataValidation>
        <x14:dataValidation type="list" allowBlank="1" showErrorMessage="1" xr:uid="{CF6F6F9B-71AF-0147-8D13-75A297201A63}">
          <x14:formula1>
            <xm:f>ranges!$K$2:$K$10</xm:f>
          </x14:formula1>
          <xm:sqref>S9:S392</xm:sqref>
        </x14:dataValidation>
        <x14:dataValidation type="list" allowBlank="1" xr:uid="{E7C4F50B-D6A7-1E46-BC63-1C234FC079B9}">
          <x14:formula1>
            <xm:f>ranges!$G$2:$G$4</xm:f>
          </x14:formula1>
          <xm:sqref>K9:K392</xm:sqref>
        </x14:dataValidation>
        <x14:dataValidation type="list" allowBlank="1" showErrorMessage="1" xr:uid="{D0587026-EC90-8347-8845-73843652DA9F}">
          <x14:formula1>
            <xm:f>ranges!$L$2:$L$4</xm:f>
          </x14:formula1>
          <xm:sqref>X9:X392</xm:sqref>
        </x14:dataValidation>
        <x14:dataValidation type="list" allowBlank="1" xr:uid="{064961F8-E057-4049-B8DA-BF7B2A9D5D5B}">
          <x14:formula1>
            <xm:f>ranges!$J$2:$J$4</xm:f>
          </x14:formula1>
          <xm:sqref>P9:P392</xm:sqref>
        </x14:dataValidation>
        <x14:dataValidation type="list" errorStyle="warning" allowBlank="1" showErrorMessage="1" error="If your species is not in the dropdown enter a taxonomy ID only." xr:uid="{36DD403B-1FA7-AF4B-8E7A-630B92E5196B}">
          <x14:formula1>
            <xm:f>ranges!$M$2:$M$422</xm:f>
          </x14:formula1>
          <xm:sqref>N9:N392</xm:sqref>
        </x14:dataValidation>
        <x14:dataValidation type="list" allowBlank="1" showInputMessage="1" showErrorMessage="1" xr:uid="{F1DD55E7-6BA6-AF43-812B-C2F8036867F1}">
          <x14:formula1>
            <xm:f>INDIRECT(VLOOKUP(N9,ranges!$M$2:$P$420,4,0))</xm:f>
          </x14:formula1>
          <xm:sqref>Q9:Q392</xm:sqref>
        </x14:dataValidation>
        <x14:dataValidation type="list" allowBlank="1" showErrorMessage="1" xr:uid="{88814F99-5724-5E42-98FB-5D5B2285F1C4}">
          <x14:formula1>
            <xm:f>INDIRECT(ranges!$U$2)</xm:f>
          </x14:formula1>
          <xm:sqref>AA9:AA392</xm:sqref>
        </x14:dataValidation>
        <x14:dataValidation type="list" allowBlank="1" showErrorMessage="1" xr:uid="{85AF1B10-CC95-C24E-9267-AECE0A6AFE59}">
          <x14:formula1>
            <xm:f>INDIRECT(ranges!$W$2)</xm:f>
          </x14:formula1>
          <xm:sqref>AB9:AB392</xm:sqref>
        </x14:dataValidation>
        <x14:dataValidation type="list" allowBlank="1" showInputMessage="1" showErrorMessage="1" xr:uid="{30D20515-7A31-BD4B-9C6A-0F000F69595E}">
          <x14:formula1>
            <xm:f>IF(AB9="Custom Indexes",'Custom Indexes'!$C$12:$C$107,INDIRECT(VLOOKUP(AB9,INDIRECT(ranges!X$2),2,0)))</xm:f>
          </x14:formula1>
          <xm:sqref>AC9:AC392</xm:sqref>
        </x14:dataValidation>
      </x14:dataValidations>
    </ex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2:A42"/>
  <sheetViews>
    <sheetView workbookViewId="0"/>
  </sheetViews>
  <sheetFormatPr baseColWidth="10" defaultColWidth="11.5" defaultRowHeight="13" x14ac:dyDescent="0.15"/>
  <sheetData>
    <row r="2" spans="1:1" ht="33" customHeight="1" x14ac:dyDescent="0.15">
      <c r="A2" s="48" t="s">
        <v>9123</v>
      </c>
    </row>
    <row r="42" spans="1:1" ht="29.25" customHeight="1" x14ac:dyDescent="0.15">
      <c r="A42" s="48" t="s">
        <v>9124</v>
      </c>
    </row>
  </sheetData>
  <sheetProtection sheet="1" objects="1" scenarios="1" selectLockedCells="1" selectUnlockedCells="1"/>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2:F107"/>
  <sheetViews>
    <sheetView workbookViewId="0">
      <selection activeCell="B7" sqref="B7"/>
    </sheetView>
  </sheetViews>
  <sheetFormatPr baseColWidth="10" defaultColWidth="11.5" defaultRowHeight="13" x14ac:dyDescent="0.15"/>
  <cols>
    <col min="1" max="1" width="3.1640625" customWidth="1"/>
    <col min="2" max="2" width="28.5" customWidth="1"/>
    <col min="3" max="3" width="31.5" customWidth="1"/>
    <col min="4" max="4" width="32.5" customWidth="1"/>
    <col min="5" max="5" width="22.6640625" customWidth="1"/>
    <col min="6" max="6" width="18.33203125" customWidth="1"/>
  </cols>
  <sheetData>
    <row r="2" spans="1:6" x14ac:dyDescent="0.15">
      <c r="B2" s="44" t="s">
        <v>9112</v>
      </c>
    </row>
    <row r="3" spans="1:6" ht="14" x14ac:dyDescent="0.15">
      <c r="B3" s="43" t="s">
        <v>9109</v>
      </c>
      <c r="C3" s="43" t="s">
        <v>9104</v>
      </c>
      <c r="D3" s="43" t="s">
        <v>9105</v>
      </c>
      <c r="E3" s="43" t="s">
        <v>281</v>
      </c>
      <c r="F3" s="43" t="s">
        <v>9110</v>
      </c>
    </row>
    <row r="4" spans="1:6" ht="15" customHeight="1" x14ac:dyDescent="0.15">
      <c r="A4" s="42">
        <v>1</v>
      </c>
      <c r="B4" s="40" t="s">
        <v>1</v>
      </c>
      <c r="C4" s="40" t="s">
        <v>9113</v>
      </c>
      <c r="D4" s="40" t="s">
        <v>9115</v>
      </c>
      <c r="E4" s="39" t="s">
        <v>352</v>
      </c>
      <c r="F4" s="39" t="s">
        <v>9119</v>
      </c>
    </row>
    <row r="5" spans="1:6" ht="15" customHeight="1" x14ac:dyDescent="0.15">
      <c r="A5" s="42">
        <v>2</v>
      </c>
      <c r="B5" s="40" t="s">
        <v>1</v>
      </c>
      <c r="C5" s="40" t="s">
        <v>9114</v>
      </c>
      <c r="D5" s="40" t="s">
        <v>9116</v>
      </c>
      <c r="E5" s="39" t="s">
        <v>352</v>
      </c>
      <c r="F5" s="39" t="s">
        <v>9119</v>
      </c>
    </row>
    <row r="6" spans="1:6" ht="15" customHeight="1" x14ac:dyDescent="0.15">
      <c r="A6" s="42">
        <v>3</v>
      </c>
      <c r="B6" s="40" t="s">
        <v>9121</v>
      </c>
      <c r="C6" s="40" t="s">
        <v>2</v>
      </c>
      <c r="D6" s="40" t="s">
        <v>9117</v>
      </c>
      <c r="E6" s="39" t="s">
        <v>345</v>
      </c>
      <c r="F6" s="39" t="s">
        <v>9120</v>
      </c>
    </row>
    <row r="7" spans="1:6" ht="15" customHeight="1" x14ac:dyDescent="0.15">
      <c r="A7" s="42">
        <v>4</v>
      </c>
      <c r="B7" s="40" t="s">
        <v>9121</v>
      </c>
      <c r="C7" s="40" t="s">
        <v>58</v>
      </c>
      <c r="D7" s="40" t="s">
        <v>9118</v>
      </c>
      <c r="E7" s="39" t="s">
        <v>345</v>
      </c>
      <c r="F7" s="39" t="s">
        <v>9120</v>
      </c>
    </row>
    <row r="9" spans="1:6" ht="77.25" customHeight="1" x14ac:dyDescent="0.15">
      <c r="A9" s="23"/>
      <c r="B9" s="29" t="s">
        <v>9107</v>
      </c>
      <c r="C9" s="29" t="s">
        <v>9108</v>
      </c>
      <c r="D9" s="29" t="s">
        <v>9111</v>
      </c>
      <c r="E9" s="29" t="s">
        <v>9107</v>
      </c>
      <c r="F9" s="29" t="s">
        <v>9107</v>
      </c>
    </row>
    <row r="10" spans="1:6" x14ac:dyDescent="0.15">
      <c r="A10" s="23"/>
      <c r="B10" s="41">
        <v>1</v>
      </c>
      <c r="C10" s="41">
        <v>2</v>
      </c>
      <c r="D10" s="41">
        <v>3</v>
      </c>
      <c r="E10" s="41">
        <v>4</v>
      </c>
      <c r="F10" s="41">
        <v>5</v>
      </c>
    </row>
    <row r="11" spans="1:6" ht="25.5" customHeight="1" x14ac:dyDescent="0.15">
      <c r="B11" s="43" t="s">
        <v>9109</v>
      </c>
      <c r="C11" s="43" t="s">
        <v>9104</v>
      </c>
      <c r="D11" s="43" t="s">
        <v>9105</v>
      </c>
      <c r="E11" s="43" t="s">
        <v>281</v>
      </c>
      <c r="F11" s="43" t="s">
        <v>9110</v>
      </c>
    </row>
    <row r="12" spans="1:6" ht="15" customHeight="1" x14ac:dyDescent="0.15">
      <c r="A12" s="42">
        <v>1</v>
      </c>
      <c r="B12" s="45"/>
      <c r="C12" s="46"/>
      <c r="D12" s="47"/>
      <c r="E12" s="47"/>
      <c r="F12" s="47"/>
    </row>
    <row r="13" spans="1:6" ht="15" customHeight="1" x14ac:dyDescent="0.15">
      <c r="A13" s="42">
        <v>2</v>
      </c>
      <c r="B13" s="45"/>
      <c r="C13" s="46"/>
      <c r="D13" s="47"/>
      <c r="E13" s="47"/>
      <c r="F13" s="47"/>
    </row>
    <row r="14" spans="1:6" ht="15" customHeight="1" x14ac:dyDescent="0.15">
      <c r="A14" s="42">
        <v>3</v>
      </c>
      <c r="B14" s="45"/>
      <c r="C14" s="46"/>
      <c r="D14" s="47"/>
      <c r="E14" s="47"/>
      <c r="F14" s="47"/>
    </row>
    <row r="15" spans="1:6" ht="15" customHeight="1" x14ac:dyDescent="0.15">
      <c r="A15" s="42">
        <v>4</v>
      </c>
      <c r="B15" s="45"/>
      <c r="C15" s="46"/>
      <c r="D15" s="47"/>
      <c r="E15" s="47"/>
      <c r="F15" s="47"/>
    </row>
    <row r="16" spans="1:6" ht="15" customHeight="1" x14ac:dyDescent="0.15">
      <c r="A16" s="42">
        <v>5</v>
      </c>
      <c r="B16" s="45"/>
      <c r="C16" s="47"/>
      <c r="D16" s="47"/>
      <c r="E16" s="47"/>
      <c r="F16" s="47"/>
    </row>
    <row r="17" spans="1:6" ht="15" customHeight="1" x14ac:dyDescent="0.15">
      <c r="A17" s="42">
        <v>6</v>
      </c>
      <c r="B17" s="45"/>
      <c r="C17" s="47"/>
      <c r="D17" s="47"/>
      <c r="E17" s="47"/>
      <c r="F17" s="47"/>
    </row>
    <row r="18" spans="1:6" ht="15" customHeight="1" x14ac:dyDescent="0.15">
      <c r="A18" s="42">
        <v>7</v>
      </c>
      <c r="B18" s="45"/>
      <c r="C18" s="47"/>
      <c r="D18" s="47"/>
      <c r="E18" s="47"/>
      <c r="F18" s="47"/>
    </row>
    <row r="19" spans="1:6" ht="15" customHeight="1" x14ac:dyDescent="0.15">
      <c r="A19" s="42">
        <v>8</v>
      </c>
      <c r="B19" s="45"/>
      <c r="C19" s="47"/>
      <c r="D19" s="47"/>
      <c r="E19" s="47"/>
      <c r="F19" s="47"/>
    </row>
    <row r="20" spans="1:6" ht="15" customHeight="1" x14ac:dyDescent="0.15">
      <c r="A20" s="42">
        <v>9</v>
      </c>
      <c r="B20" s="45"/>
      <c r="C20" s="47"/>
      <c r="D20" s="47"/>
      <c r="E20" s="47"/>
      <c r="F20" s="47"/>
    </row>
    <row r="21" spans="1:6" ht="15" customHeight="1" x14ac:dyDescent="0.15">
      <c r="A21" s="42">
        <v>10</v>
      </c>
      <c r="B21" s="45"/>
      <c r="C21" s="47"/>
      <c r="D21" s="47"/>
      <c r="E21" s="47"/>
      <c r="F21" s="47"/>
    </row>
    <row r="22" spans="1:6" ht="15" customHeight="1" x14ac:dyDescent="0.15">
      <c r="A22" s="42">
        <v>11</v>
      </c>
      <c r="B22" s="45"/>
      <c r="C22" s="47"/>
      <c r="D22" s="47"/>
      <c r="E22" s="47"/>
      <c r="F22" s="47"/>
    </row>
    <row r="23" spans="1:6" ht="15" customHeight="1" x14ac:dyDescent="0.15">
      <c r="A23" s="42">
        <v>12</v>
      </c>
      <c r="B23" s="45"/>
      <c r="C23" s="47"/>
      <c r="D23" s="47"/>
      <c r="E23" s="47"/>
      <c r="F23" s="47"/>
    </row>
    <row r="24" spans="1:6" ht="15" customHeight="1" x14ac:dyDescent="0.15">
      <c r="A24" s="42">
        <v>13</v>
      </c>
      <c r="B24" s="45"/>
      <c r="C24" s="47"/>
      <c r="D24" s="47"/>
      <c r="E24" s="47"/>
      <c r="F24" s="47"/>
    </row>
    <row r="25" spans="1:6" ht="15" customHeight="1" x14ac:dyDescent="0.15">
      <c r="A25" s="42">
        <v>14</v>
      </c>
      <c r="B25" s="45"/>
      <c r="C25" s="47"/>
      <c r="D25" s="47"/>
      <c r="E25" s="47"/>
      <c r="F25" s="47"/>
    </row>
    <row r="26" spans="1:6" ht="15" customHeight="1" x14ac:dyDescent="0.15">
      <c r="A26" s="42">
        <v>15</v>
      </c>
      <c r="B26" s="45"/>
      <c r="C26" s="47"/>
      <c r="D26" s="47"/>
      <c r="E26" s="47"/>
      <c r="F26" s="47"/>
    </row>
    <row r="27" spans="1:6" ht="15" customHeight="1" x14ac:dyDescent="0.15">
      <c r="A27" s="42">
        <v>16</v>
      </c>
      <c r="B27" s="45"/>
      <c r="C27" s="47"/>
      <c r="D27" s="47"/>
      <c r="E27" s="47"/>
      <c r="F27" s="47"/>
    </row>
    <row r="28" spans="1:6" ht="15" customHeight="1" x14ac:dyDescent="0.15">
      <c r="A28" s="42">
        <v>17</v>
      </c>
      <c r="B28" s="45"/>
      <c r="C28" s="47"/>
      <c r="D28" s="47"/>
      <c r="E28" s="47"/>
      <c r="F28" s="47"/>
    </row>
    <row r="29" spans="1:6" ht="15" customHeight="1" x14ac:dyDescent="0.15">
      <c r="A29" s="42">
        <v>18</v>
      </c>
      <c r="B29" s="45"/>
      <c r="C29" s="47"/>
      <c r="D29" s="47"/>
      <c r="E29" s="47"/>
      <c r="F29" s="47"/>
    </row>
    <row r="30" spans="1:6" ht="15" customHeight="1" x14ac:dyDescent="0.15">
      <c r="A30" s="42">
        <v>19</v>
      </c>
      <c r="B30" s="45"/>
      <c r="C30" s="47"/>
      <c r="D30" s="47"/>
      <c r="E30" s="47"/>
      <c r="F30" s="47"/>
    </row>
    <row r="31" spans="1:6" ht="15" customHeight="1" x14ac:dyDescent="0.15">
      <c r="A31" s="42">
        <v>20</v>
      </c>
      <c r="B31" s="45"/>
      <c r="C31" s="47"/>
      <c r="D31" s="47"/>
      <c r="E31" s="47"/>
      <c r="F31" s="47"/>
    </row>
    <row r="32" spans="1:6" ht="15" customHeight="1" x14ac:dyDescent="0.15">
      <c r="A32" s="42">
        <v>21</v>
      </c>
      <c r="B32" s="45"/>
      <c r="C32" s="47"/>
      <c r="D32" s="47"/>
      <c r="E32" s="47"/>
      <c r="F32" s="47"/>
    </row>
    <row r="33" spans="1:6" ht="15" customHeight="1" x14ac:dyDescent="0.15">
      <c r="A33" s="42">
        <v>22</v>
      </c>
      <c r="B33" s="45"/>
      <c r="C33" s="47"/>
      <c r="D33" s="47"/>
      <c r="E33" s="47"/>
      <c r="F33" s="47"/>
    </row>
    <row r="34" spans="1:6" ht="15" customHeight="1" x14ac:dyDescent="0.15">
      <c r="A34" s="42">
        <v>23</v>
      </c>
      <c r="B34" s="45"/>
      <c r="C34" s="47"/>
      <c r="D34" s="47"/>
      <c r="E34" s="47"/>
      <c r="F34" s="47"/>
    </row>
    <row r="35" spans="1:6" ht="15" customHeight="1" x14ac:dyDescent="0.15">
      <c r="A35" s="42">
        <v>24</v>
      </c>
      <c r="B35" s="45"/>
      <c r="C35" s="47"/>
      <c r="D35" s="47"/>
      <c r="E35" s="47"/>
      <c r="F35" s="47"/>
    </row>
    <row r="36" spans="1:6" ht="15" customHeight="1" x14ac:dyDescent="0.15">
      <c r="A36" s="42">
        <v>25</v>
      </c>
      <c r="B36" s="45"/>
      <c r="C36" s="47"/>
      <c r="D36" s="47"/>
      <c r="E36" s="47"/>
      <c r="F36" s="47"/>
    </row>
    <row r="37" spans="1:6" ht="15" customHeight="1" x14ac:dyDescent="0.15">
      <c r="A37" s="42">
        <v>26</v>
      </c>
      <c r="B37" s="45"/>
      <c r="C37" s="47"/>
      <c r="D37" s="47"/>
      <c r="E37" s="47"/>
      <c r="F37" s="47"/>
    </row>
    <row r="38" spans="1:6" ht="15" customHeight="1" x14ac:dyDescent="0.15">
      <c r="A38" s="42">
        <v>27</v>
      </c>
      <c r="B38" s="45"/>
      <c r="C38" s="47"/>
      <c r="D38" s="47"/>
      <c r="E38" s="47"/>
      <c r="F38" s="47"/>
    </row>
    <row r="39" spans="1:6" ht="15" customHeight="1" x14ac:dyDescent="0.15">
      <c r="A39" s="42">
        <v>28</v>
      </c>
      <c r="B39" s="45"/>
      <c r="C39" s="47"/>
      <c r="D39" s="47"/>
      <c r="E39" s="47"/>
      <c r="F39" s="47"/>
    </row>
    <row r="40" spans="1:6" ht="15" customHeight="1" x14ac:dyDescent="0.15">
      <c r="A40" s="42">
        <v>29</v>
      </c>
      <c r="B40" s="45"/>
      <c r="C40" s="47"/>
      <c r="D40" s="47"/>
      <c r="E40" s="47"/>
      <c r="F40" s="47"/>
    </row>
    <row r="41" spans="1:6" ht="15" customHeight="1" x14ac:dyDescent="0.15">
      <c r="A41" s="42">
        <v>30</v>
      </c>
      <c r="B41" s="45"/>
      <c r="C41" s="47"/>
      <c r="D41" s="47"/>
      <c r="E41" s="47"/>
      <c r="F41" s="47"/>
    </row>
    <row r="42" spans="1:6" ht="15" customHeight="1" x14ac:dyDescent="0.15">
      <c r="A42" s="42">
        <v>31</v>
      </c>
      <c r="B42" s="45"/>
      <c r="C42" s="47"/>
      <c r="D42" s="47"/>
      <c r="E42" s="47"/>
      <c r="F42" s="47"/>
    </row>
    <row r="43" spans="1:6" ht="15" customHeight="1" x14ac:dyDescent="0.15">
      <c r="A43" s="42">
        <v>32</v>
      </c>
      <c r="B43" s="45"/>
      <c r="C43" s="47"/>
      <c r="D43" s="47"/>
      <c r="E43" s="47"/>
      <c r="F43" s="47"/>
    </row>
    <row r="44" spans="1:6" ht="15" customHeight="1" x14ac:dyDescent="0.15">
      <c r="A44" s="42">
        <v>33</v>
      </c>
      <c r="B44" s="45"/>
      <c r="C44" s="47"/>
      <c r="D44" s="47"/>
      <c r="E44" s="47"/>
      <c r="F44" s="47"/>
    </row>
    <row r="45" spans="1:6" ht="15" customHeight="1" x14ac:dyDescent="0.15">
      <c r="A45" s="42">
        <v>34</v>
      </c>
      <c r="B45" s="45"/>
      <c r="C45" s="47"/>
      <c r="D45" s="47"/>
      <c r="E45" s="47"/>
      <c r="F45" s="47"/>
    </row>
    <row r="46" spans="1:6" ht="15" customHeight="1" x14ac:dyDescent="0.15">
      <c r="A46" s="42">
        <v>35</v>
      </c>
      <c r="B46" s="45"/>
      <c r="C46" s="47"/>
      <c r="D46" s="47"/>
      <c r="E46" s="47"/>
      <c r="F46" s="47"/>
    </row>
    <row r="47" spans="1:6" ht="15" customHeight="1" x14ac:dyDescent="0.15">
      <c r="A47" s="42">
        <v>36</v>
      </c>
      <c r="B47" s="45"/>
      <c r="C47" s="47"/>
      <c r="D47" s="47"/>
      <c r="E47" s="47"/>
      <c r="F47" s="47"/>
    </row>
    <row r="48" spans="1:6" ht="15" customHeight="1" x14ac:dyDescent="0.15">
      <c r="A48" s="42">
        <v>37</v>
      </c>
      <c r="B48" s="45"/>
      <c r="C48" s="47"/>
      <c r="D48" s="47"/>
      <c r="E48" s="47"/>
      <c r="F48" s="47"/>
    </row>
    <row r="49" spans="1:6" ht="15" customHeight="1" x14ac:dyDescent="0.15">
      <c r="A49" s="42">
        <v>38</v>
      </c>
      <c r="B49" s="45"/>
      <c r="C49" s="47"/>
      <c r="D49" s="47"/>
      <c r="E49" s="47"/>
      <c r="F49" s="47"/>
    </row>
    <row r="50" spans="1:6" ht="15" customHeight="1" x14ac:dyDescent="0.15">
      <c r="A50" s="42">
        <v>39</v>
      </c>
      <c r="B50" s="45"/>
      <c r="C50" s="47"/>
      <c r="D50" s="47"/>
      <c r="E50" s="47"/>
      <c r="F50" s="47"/>
    </row>
    <row r="51" spans="1:6" ht="15" customHeight="1" x14ac:dyDescent="0.15">
      <c r="A51" s="42">
        <v>40</v>
      </c>
      <c r="B51" s="45"/>
      <c r="C51" s="47"/>
      <c r="D51" s="47"/>
      <c r="E51" s="47"/>
      <c r="F51" s="47"/>
    </row>
    <row r="52" spans="1:6" ht="15" customHeight="1" x14ac:dyDescent="0.15">
      <c r="A52" s="42">
        <v>41</v>
      </c>
      <c r="B52" s="45"/>
      <c r="C52" s="47"/>
      <c r="D52" s="47"/>
      <c r="E52" s="47"/>
      <c r="F52" s="47"/>
    </row>
    <row r="53" spans="1:6" ht="15" customHeight="1" x14ac:dyDescent="0.15">
      <c r="A53" s="42">
        <v>42</v>
      </c>
      <c r="B53" s="45"/>
      <c r="C53" s="47"/>
      <c r="D53" s="47"/>
      <c r="E53" s="47"/>
      <c r="F53" s="47"/>
    </row>
    <row r="54" spans="1:6" ht="15" customHeight="1" x14ac:dyDescent="0.15">
      <c r="A54" s="42">
        <v>43</v>
      </c>
      <c r="B54" s="45"/>
      <c r="C54" s="47"/>
      <c r="D54" s="47"/>
      <c r="E54" s="47"/>
      <c r="F54" s="47"/>
    </row>
    <row r="55" spans="1:6" ht="15" customHeight="1" x14ac:dyDescent="0.15">
      <c r="A55" s="42">
        <v>44</v>
      </c>
      <c r="B55" s="45"/>
      <c r="C55" s="47"/>
      <c r="D55" s="47"/>
      <c r="E55" s="47"/>
      <c r="F55" s="47"/>
    </row>
    <row r="56" spans="1:6" ht="15" customHeight="1" x14ac:dyDescent="0.15">
      <c r="A56" s="42">
        <v>45</v>
      </c>
      <c r="B56" s="45"/>
      <c r="C56" s="47"/>
      <c r="D56" s="47"/>
      <c r="E56" s="47"/>
      <c r="F56" s="47"/>
    </row>
    <row r="57" spans="1:6" ht="15" customHeight="1" x14ac:dyDescent="0.15">
      <c r="A57" s="42">
        <v>46</v>
      </c>
      <c r="B57" s="45"/>
      <c r="C57" s="47"/>
      <c r="D57" s="47"/>
      <c r="E57" s="47"/>
      <c r="F57" s="47"/>
    </row>
    <row r="58" spans="1:6" ht="15" customHeight="1" x14ac:dyDescent="0.15">
      <c r="A58" s="42">
        <v>47</v>
      </c>
      <c r="B58" s="45"/>
      <c r="C58" s="47"/>
      <c r="D58" s="47"/>
      <c r="E58" s="47"/>
      <c r="F58" s="47"/>
    </row>
    <row r="59" spans="1:6" ht="15" customHeight="1" x14ac:dyDescent="0.15">
      <c r="A59" s="42">
        <v>48</v>
      </c>
      <c r="B59" s="45"/>
      <c r="C59" s="47"/>
      <c r="D59" s="47"/>
      <c r="E59" s="47"/>
      <c r="F59" s="47"/>
    </row>
    <row r="60" spans="1:6" ht="15" customHeight="1" x14ac:dyDescent="0.15">
      <c r="A60" s="42">
        <v>49</v>
      </c>
      <c r="B60" s="45"/>
      <c r="C60" s="47"/>
      <c r="D60" s="47"/>
      <c r="E60" s="47"/>
      <c r="F60" s="47"/>
    </row>
    <row r="61" spans="1:6" ht="15" customHeight="1" x14ac:dyDescent="0.15">
      <c r="A61" s="42">
        <v>50</v>
      </c>
      <c r="B61" s="45"/>
      <c r="C61" s="47"/>
      <c r="D61" s="47"/>
      <c r="E61" s="47"/>
      <c r="F61" s="47"/>
    </row>
    <row r="62" spans="1:6" ht="15" customHeight="1" x14ac:dyDescent="0.15">
      <c r="A62" s="42">
        <v>51</v>
      </c>
      <c r="B62" s="45"/>
      <c r="C62" s="47"/>
      <c r="D62" s="47"/>
      <c r="E62" s="47"/>
      <c r="F62" s="47"/>
    </row>
    <row r="63" spans="1:6" ht="15" customHeight="1" x14ac:dyDescent="0.15">
      <c r="A63" s="42">
        <v>52</v>
      </c>
      <c r="B63" s="45"/>
      <c r="C63" s="47"/>
      <c r="D63" s="47"/>
      <c r="E63" s="47"/>
      <c r="F63" s="47"/>
    </row>
    <row r="64" spans="1:6" ht="15" customHeight="1" x14ac:dyDescent="0.15">
      <c r="A64" s="42">
        <v>53</v>
      </c>
      <c r="B64" s="45"/>
      <c r="C64" s="47"/>
      <c r="D64" s="47"/>
      <c r="E64" s="47"/>
      <c r="F64" s="47"/>
    </row>
    <row r="65" spans="1:6" ht="15" customHeight="1" x14ac:dyDescent="0.15">
      <c r="A65" s="42">
        <v>54</v>
      </c>
      <c r="B65" s="45"/>
      <c r="C65" s="47"/>
      <c r="D65" s="47"/>
      <c r="E65" s="47"/>
      <c r="F65" s="47"/>
    </row>
    <row r="66" spans="1:6" ht="15" customHeight="1" x14ac:dyDescent="0.15">
      <c r="A66" s="42">
        <v>55</v>
      </c>
      <c r="B66" s="45"/>
      <c r="C66" s="47"/>
      <c r="D66" s="47"/>
      <c r="E66" s="47"/>
      <c r="F66" s="47"/>
    </row>
    <row r="67" spans="1:6" ht="15" customHeight="1" x14ac:dyDescent="0.15">
      <c r="A67" s="42">
        <v>56</v>
      </c>
      <c r="B67" s="45"/>
      <c r="C67" s="47"/>
      <c r="D67" s="47"/>
      <c r="E67" s="47"/>
      <c r="F67" s="47"/>
    </row>
    <row r="68" spans="1:6" ht="15" customHeight="1" x14ac:dyDescent="0.15">
      <c r="A68" s="42">
        <v>57</v>
      </c>
      <c r="B68" s="45"/>
      <c r="C68" s="47"/>
      <c r="D68" s="47"/>
      <c r="E68" s="47"/>
      <c r="F68" s="47"/>
    </row>
    <row r="69" spans="1:6" ht="15" customHeight="1" x14ac:dyDescent="0.15">
      <c r="A69" s="42">
        <v>58</v>
      </c>
      <c r="B69" s="45"/>
      <c r="C69" s="47"/>
      <c r="D69" s="47"/>
      <c r="E69" s="47"/>
      <c r="F69" s="47"/>
    </row>
    <row r="70" spans="1:6" ht="15" customHeight="1" x14ac:dyDescent="0.15">
      <c r="A70" s="42">
        <v>59</v>
      </c>
      <c r="B70" s="45"/>
      <c r="C70" s="47"/>
      <c r="D70" s="47"/>
      <c r="E70" s="47"/>
      <c r="F70" s="47"/>
    </row>
    <row r="71" spans="1:6" ht="15" customHeight="1" x14ac:dyDescent="0.15">
      <c r="A71" s="42">
        <v>60</v>
      </c>
      <c r="B71" s="45"/>
      <c r="C71" s="47"/>
      <c r="D71" s="47"/>
      <c r="E71" s="47"/>
      <c r="F71" s="47"/>
    </row>
    <row r="72" spans="1:6" ht="15" customHeight="1" x14ac:dyDescent="0.15">
      <c r="A72" s="42">
        <v>61</v>
      </c>
      <c r="B72" s="45"/>
      <c r="C72" s="47"/>
      <c r="D72" s="47"/>
      <c r="E72" s="47"/>
      <c r="F72" s="47"/>
    </row>
    <row r="73" spans="1:6" ht="15" customHeight="1" x14ac:dyDescent="0.15">
      <c r="A73" s="42">
        <v>62</v>
      </c>
      <c r="B73" s="45"/>
      <c r="C73" s="47"/>
      <c r="D73" s="47"/>
      <c r="E73" s="47"/>
      <c r="F73" s="47"/>
    </row>
    <row r="74" spans="1:6" ht="15" customHeight="1" x14ac:dyDescent="0.15">
      <c r="A74" s="42">
        <v>63</v>
      </c>
      <c r="B74" s="45"/>
      <c r="C74" s="47"/>
      <c r="D74" s="47"/>
      <c r="E74" s="47"/>
      <c r="F74" s="47"/>
    </row>
    <row r="75" spans="1:6" ht="15" customHeight="1" x14ac:dyDescent="0.15">
      <c r="A75" s="42">
        <v>64</v>
      </c>
      <c r="B75" s="45"/>
      <c r="C75" s="47"/>
      <c r="D75" s="47"/>
      <c r="E75" s="47"/>
      <c r="F75" s="47"/>
    </row>
    <row r="76" spans="1:6" ht="15" customHeight="1" x14ac:dyDescent="0.15">
      <c r="A76" s="42">
        <v>65</v>
      </c>
      <c r="B76" s="45"/>
      <c r="C76" s="47"/>
      <c r="D76" s="47"/>
      <c r="E76" s="47"/>
      <c r="F76" s="47"/>
    </row>
    <row r="77" spans="1:6" ht="15" customHeight="1" x14ac:dyDescent="0.15">
      <c r="A77" s="42">
        <v>66</v>
      </c>
      <c r="B77" s="45"/>
      <c r="C77" s="47"/>
      <c r="D77" s="47"/>
      <c r="E77" s="47"/>
      <c r="F77" s="47"/>
    </row>
    <row r="78" spans="1:6" ht="15" customHeight="1" x14ac:dyDescent="0.15">
      <c r="A78" s="42">
        <v>67</v>
      </c>
      <c r="B78" s="45"/>
      <c r="C78" s="47"/>
      <c r="D78" s="47"/>
      <c r="E78" s="47"/>
      <c r="F78" s="47"/>
    </row>
    <row r="79" spans="1:6" ht="15" customHeight="1" x14ac:dyDescent="0.15">
      <c r="A79" s="42">
        <v>68</v>
      </c>
      <c r="B79" s="45"/>
      <c r="C79" s="47"/>
      <c r="D79" s="47"/>
      <c r="E79" s="47"/>
      <c r="F79" s="47"/>
    </row>
    <row r="80" spans="1:6" ht="15" customHeight="1" x14ac:dyDescent="0.15">
      <c r="A80" s="42">
        <v>69</v>
      </c>
      <c r="B80" s="45"/>
      <c r="C80" s="47"/>
      <c r="D80" s="47"/>
      <c r="E80" s="47"/>
      <c r="F80" s="47"/>
    </row>
    <row r="81" spans="1:6" ht="15" customHeight="1" x14ac:dyDescent="0.15">
      <c r="A81" s="42">
        <v>70</v>
      </c>
      <c r="B81" s="45"/>
      <c r="C81" s="47"/>
      <c r="D81" s="47"/>
      <c r="E81" s="47"/>
      <c r="F81" s="47"/>
    </row>
    <row r="82" spans="1:6" ht="15" customHeight="1" x14ac:dyDescent="0.15">
      <c r="A82" s="42">
        <v>71</v>
      </c>
      <c r="B82" s="45"/>
      <c r="C82" s="47"/>
      <c r="D82" s="47"/>
      <c r="E82" s="47"/>
      <c r="F82" s="47"/>
    </row>
    <row r="83" spans="1:6" ht="15" customHeight="1" x14ac:dyDescent="0.15">
      <c r="A83" s="42">
        <v>72</v>
      </c>
      <c r="B83" s="45"/>
      <c r="C83" s="47"/>
      <c r="D83" s="47"/>
      <c r="E83" s="47"/>
      <c r="F83" s="47"/>
    </row>
    <row r="84" spans="1:6" ht="15" customHeight="1" x14ac:dyDescent="0.15">
      <c r="A84" s="42">
        <v>73</v>
      </c>
      <c r="B84" s="45"/>
      <c r="C84" s="47"/>
      <c r="D84" s="47"/>
      <c r="E84" s="47"/>
      <c r="F84" s="47"/>
    </row>
    <row r="85" spans="1:6" ht="15" customHeight="1" x14ac:dyDescent="0.15">
      <c r="A85" s="42">
        <v>74</v>
      </c>
      <c r="B85" s="45"/>
      <c r="C85" s="47"/>
      <c r="D85" s="47"/>
      <c r="E85" s="47"/>
      <c r="F85" s="47"/>
    </row>
    <row r="86" spans="1:6" ht="15" customHeight="1" x14ac:dyDescent="0.15">
      <c r="A86" s="42">
        <v>75</v>
      </c>
      <c r="B86" s="45"/>
      <c r="C86" s="47"/>
      <c r="D86" s="47"/>
      <c r="E86" s="47"/>
      <c r="F86" s="47"/>
    </row>
    <row r="87" spans="1:6" ht="15" customHeight="1" x14ac:dyDescent="0.15">
      <c r="A87" s="42">
        <v>76</v>
      </c>
      <c r="B87" s="45"/>
      <c r="C87" s="47"/>
      <c r="D87" s="47"/>
      <c r="E87" s="47"/>
      <c r="F87" s="47"/>
    </row>
    <row r="88" spans="1:6" ht="15" customHeight="1" x14ac:dyDescent="0.15">
      <c r="A88" s="42">
        <v>77</v>
      </c>
      <c r="B88" s="45"/>
      <c r="C88" s="47"/>
      <c r="D88" s="47"/>
      <c r="E88" s="47"/>
      <c r="F88" s="47"/>
    </row>
    <row r="89" spans="1:6" ht="15" customHeight="1" x14ac:dyDescent="0.15">
      <c r="A89" s="42">
        <v>78</v>
      </c>
      <c r="B89" s="45"/>
      <c r="C89" s="47"/>
      <c r="D89" s="47"/>
      <c r="E89" s="47"/>
      <c r="F89" s="47"/>
    </row>
    <row r="90" spans="1:6" ht="15" customHeight="1" x14ac:dyDescent="0.15">
      <c r="A90" s="42">
        <v>79</v>
      </c>
      <c r="B90" s="45"/>
      <c r="C90" s="47"/>
      <c r="D90" s="47"/>
      <c r="E90" s="47"/>
      <c r="F90" s="47"/>
    </row>
    <row r="91" spans="1:6" ht="15" customHeight="1" x14ac:dyDescent="0.15">
      <c r="A91" s="42">
        <v>80</v>
      </c>
      <c r="B91" s="45"/>
      <c r="C91" s="47"/>
      <c r="D91" s="47"/>
      <c r="E91" s="47"/>
      <c r="F91" s="47"/>
    </row>
    <row r="92" spans="1:6" ht="15" customHeight="1" x14ac:dyDescent="0.15">
      <c r="A92" s="42">
        <v>81</v>
      </c>
      <c r="B92" s="45"/>
      <c r="C92" s="47"/>
      <c r="D92" s="47"/>
      <c r="E92" s="47"/>
      <c r="F92" s="47"/>
    </row>
    <row r="93" spans="1:6" ht="15" customHeight="1" x14ac:dyDescent="0.15">
      <c r="A93" s="42">
        <v>82</v>
      </c>
      <c r="B93" s="45"/>
      <c r="C93" s="47"/>
      <c r="D93" s="47"/>
      <c r="E93" s="47"/>
      <c r="F93" s="47"/>
    </row>
    <row r="94" spans="1:6" ht="15" customHeight="1" x14ac:dyDescent="0.15">
      <c r="A94" s="42">
        <v>83</v>
      </c>
      <c r="B94" s="45"/>
      <c r="C94" s="47"/>
      <c r="D94" s="47"/>
      <c r="E94" s="47"/>
      <c r="F94" s="47"/>
    </row>
    <row r="95" spans="1:6" ht="15" customHeight="1" x14ac:dyDescent="0.15">
      <c r="A95" s="42">
        <v>84</v>
      </c>
      <c r="B95" s="45"/>
      <c r="C95" s="47"/>
      <c r="D95" s="47"/>
      <c r="E95" s="47"/>
      <c r="F95" s="47"/>
    </row>
    <row r="96" spans="1:6" ht="15" customHeight="1" x14ac:dyDescent="0.15">
      <c r="A96" s="42">
        <v>85</v>
      </c>
      <c r="B96" s="45"/>
      <c r="C96" s="47"/>
      <c r="D96" s="47"/>
      <c r="E96" s="47"/>
      <c r="F96" s="47"/>
    </row>
    <row r="97" spans="1:6" ht="15" customHeight="1" x14ac:dyDescent="0.15">
      <c r="A97" s="42">
        <v>86</v>
      </c>
      <c r="B97" s="45"/>
      <c r="C97" s="47"/>
      <c r="D97" s="47"/>
      <c r="E97" s="47"/>
      <c r="F97" s="47"/>
    </row>
    <row r="98" spans="1:6" ht="15" customHeight="1" x14ac:dyDescent="0.15">
      <c r="A98" s="42">
        <v>87</v>
      </c>
      <c r="B98" s="45"/>
      <c r="C98" s="47"/>
      <c r="D98" s="47"/>
      <c r="E98" s="47"/>
      <c r="F98" s="47"/>
    </row>
    <row r="99" spans="1:6" ht="15" customHeight="1" x14ac:dyDescent="0.15">
      <c r="A99" s="42">
        <v>88</v>
      </c>
      <c r="B99" s="45"/>
      <c r="C99" s="47"/>
      <c r="D99" s="47"/>
      <c r="E99" s="47"/>
      <c r="F99" s="47"/>
    </row>
    <row r="100" spans="1:6" ht="15" customHeight="1" x14ac:dyDescent="0.15">
      <c r="A100" s="42">
        <v>89</v>
      </c>
      <c r="B100" s="45"/>
      <c r="C100" s="47"/>
      <c r="D100" s="47"/>
      <c r="E100" s="47"/>
      <c r="F100" s="47"/>
    </row>
    <row r="101" spans="1:6" ht="15" customHeight="1" x14ac:dyDescent="0.15">
      <c r="A101" s="42">
        <v>90</v>
      </c>
      <c r="B101" s="45"/>
      <c r="C101" s="47"/>
      <c r="D101" s="47"/>
      <c r="E101" s="47"/>
      <c r="F101" s="47"/>
    </row>
    <row r="102" spans="1:6" ht="15" customHeight="1" x14ac:dyDescent="0.15">
      <c r="A102" s="42">
        <v>91</v>
      </c>
      <c r="B102" s="45"/>
      <c r="C102" s="47"/>
      <c r="D102" s="47"/>
      <c r="E102" s="47"/>
      <c r="F102" s="47"/>
    </row>
    <row r="103" spans="1:6" ht="15" customHeight="1" x14ac:dyDescent="0.15">
      <c r="A103" s="42">
        <v>92</v>
      </c>
      <c r="B103" s="45"/>
      <c r="C103" s="47"/>
      <c r="D103" s="47"/>
      <c r="E103" s="47"/>
      <c r="F103" s="47"/>
    </row>
    <row r="104" spans="1:6" ht="15" customHeight="1" x14ac:dyDescent="0.15">
      <c r="A104" s="42">
        <v>93</v>
      </c>
      <c r="B104" s="45"/>
      <c r="C104" s="47"/>
      <c r="D104" s="47"/>
      <c r="E104" s="47"/>
      <c r="F104" s="47"/>
    </row>
    <row r="105" spans="1:6" ht="15" customHeight="1" x14ac:dyDescent="0.15">
      <c r="A105" s="42">
        <v>94</v>
      </c>
      <c r="B105" s="45"/>
      <c r="C105" s="47"/>
      <c r="D105" s="47"/>
      <c r="E105" s="47"/>
      <c r="F105" s="47"/>
    </row>
    <row r="106" spans="1:6" ht="15" customHeight="1" x14ac:dyDescent="0.15">
      <c r="A106" s="42">
        <v>95</v>
      </c>
      <c r="B106" s="45"/>
      <c r="C106" s="47"/>
      <c r="D106" s="47"/>
      <c r="E106" s="47"/>
      <c r="F106" s="47"/>
    </row>
    <row r="107" spans="1:6" ht="15" customHeight="1" x14ac:dyDescent="0.15">
      <c r="A107" s="42">
        <v>96</v>
      </c>
      <c r="B107" s="45"/>
      <c r="C107" s="47"/>
      <c r="D107" s="47"/>
      <c r="E107" s="47"/>
      <c r="F107" s="47"/>
    </row>
  </sheetData>
  <dataValidations count="1">
    <dataValidation type="list" allowBlank="1" showInputMessage="1" showErrorMessage="1" sqref="F12:F107 F4:F7" xr:uid="{00000000-0002-0000-0200-000000000000}">
      <formula1>"DUALINDEX,SINGLEINDEX"</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1000000}">
          <x14:formula1>
            <xm:f>ranges!$T$2:$T$4</xm:f>
          </x14:formula1>
          <xm:sqref>E12:E107 E4:E7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M13325"/>
  <sheetViews>
    <sheetView topLeftCell="P1" zoomScaleNormal="100" zoomScalePageLayoutView="85" workbookViewId="0">
      <selection activeCell="U1" sqref="U1"/>
    </sheetView>
  </sheetViews>
  <sheetFormatPr baseColWidth="10" defaultColWidth="14.5" defaultRowHeight="15.75" customHeight="1" x14ac:dyDescent="0.15"/>
  <cols>
    <col min="1" max="1" width="23.83203125" customWidth="1"/>
    <col min="3" max="3" width="26.33203125" customWidth="1"/>
    <col min="8" max="8" width="23.1640625" customWidth="1"/>
    <col min="13" max="13" width="52.6640625" customWidth="1"/>
    <col min="14" max="14" width="33.83203125" customWidth="1"/>
    <col min="15" max="15" width="31.6640625" bestFit="1" customWidth="1"/>
    <col min="16" max="16" width="31.6640625" customWidth="1"/>
    <col min="17" max="19" width="24.83203125" customWidth="1"/>
    <col min="21" max="21" width="16.1640625" style="67" customWidth="1"/>
    <col min="22" max="22" width="14.5" style="67"/>
    <col min="23" max="23" width="19.83203125" style="67" customWidth="1"/>
    <col min="24" max="24" width="25.6640625" style="67" customWidth="1"/>
    <col min="25" max="26" width="16.6640625" style="67" customWidth="1"/>
    <col min="27" max="27" width="24" style="67" customWidth="1"/>
    <col min="28" max="36" width="16.6640625" style="67" customWidth="1"/>
    <col min="37" max="37" width="58.33203125" style="67" customWidth="1"/>
    <col min="38" max="38" width="27.5" style="67" customWidth="1"/>
    <col min="39" max="57" width="16.6640625" style="67" customWidth="1"/>
    <col min="58" max="61" width="16.6640625" style="1" customWidth="1"/>
    <col min="62" max="86" width="16.6640625" style="67" customWidth="1"/>
    <col min="87" max="89" width="14.5" style="67"/>
    <col min="90" max="91" width="14.5" style="69"/>
  </cols>
  <sheetData>
    <row r="1" spans="1:117" ht="15.75" customHeight="1" x14ac:dyDescent="0.15">
      <c r="A1" s="6" t="s">
        <v>1515</v>
      </c>
      <c r="B1" s="6" t="s">
        <v>173</v>
      </c>
      <c r="C1" s="6"/>
      <c r="D1" s="6" t="s">
        <v>1103</v>
      </c>
      <c r="E1" s="6" t="s">
        <v>1104</v>
      </c>
      <c r="F1" s="6" t="s">
        <v>1105</v>
      </c>
      <c r="G1" s="7" t="s">
        <v>285</v>
      </c>
      <c r="H1" s="6" t="s">
        <v>276</v>
      </c>
      <c r="I1" s="6" t="s">
        <v>278</v>
      </c>
      <c r="J1" s="6" t="s">
        <v>1517</v>
      </c>
      <c r="K1" s="6" t="s">
        <v>277</v>
      </c>
      <c r="L1" s="6" t="s">
        <v>279</v>
      </c>
      <c r="M1" s="6" t="s">
        <v>223</v>
      </c>
      <c r="N1" s="6" t="s">
        <v>1518</v>
      </c>
      <c r="O1" s="7" t="s">
        <v>1516</v>
      </c>
      <c r="P1" s="6"/>
      <c r="Q1" s="7" t="s">
        <v>1507</v>
      </c>
      <c r="R1" s="7" t="s">
        <v>1508</v>
      </c>
      <c r="S1" s="7" t="s">
        <v>1509</v>
      </c>
      <c r="T1" s="6" t="s">
        <v>281</v>
      </c>
      <c r="U1" s="68" t="s">
        <v>280</v>
      </c>
      <c r="V1" s="69"/>
      <c r="W1" s="69" t="s">
        <v>0</v>
      </c>
      <c r="X1" s="69"/>
      <c r="Y1" s="69" t="s">
        <v>9277</v>
      </c>
      <c r="Z1" s="69" t="s">
        <v>9278</v>
      </c>
      <c r="AA1" s="69" t="s">
        <v>9279</v>
      </c>
      <c r="AB1" s="69" t="s">
        <v>9280</v>
      </c>
      <c r="AC1" s="69" t="s">
        <v>9281</v>
      </c>
      <c r="AD1" s="69" t="s">
        <v>9282</v>
      </c>
      <c r="AE1" s="69" t="s">
        <v>9283</v>
      </c>
      <c r="AF1" s="69" t="s">
        <v>9284</v>
      </c>
      <c r="AG1" s="69" t="s">
        <v>9285</v>
      </c>
      <c r="AH1" s="69" t="s">
        <v>9286</v>
      </c>
      <c r="AI1" s="69" t="s">
        <v>9287</v>
      </c>
      <c r="AJ1" s="69" t="s">
        <v>9288</v>
      </c>
      <c r="AK1" s="69" t="s">
        <v>9289</v>
      </c>
      <c r="AL1" s="69" t="s">
        <v>9290</v>
      </c>
      <c r="AM1" s="69" t="s">
        <v>9291</v>
      </c>
      <c r="AN1" s="69" t="s">
        <v>9292</v>
      </c>
      <c r="AO1" s="69" t="s">
        <v>9293</v>
      </c>
      <c r="AP1" s="69" t="s">
        <v>9294</v>
      </c>
      <c r="AQ1" s="69" t="s">
        <v>9295</v>
      </c>
      <c r="AR1" s="69" t="s">
        <v>9296</v>
      </c>
      <c r="AS1" s="69" t="s">
        <v>9297</v>
      </c>
      <c r="AT1" s="69" t="s">
        <v>9298</v>
      </c>
      <c r="AU1" s="69" t="s">
        <v>9299</v>
      </c>
      <c r="AV1" s="69" t="s">
        <v>9300</v>
      </c>
      <c r="AW1" s="69" t="s">
        <v>9301</v>
      </c>
      <c r="AX1" s="69" t="s">
        <v>9302</v>
      </c>
      <c r="AY1" s="69" t="s">
        <v>9303</v>
      </c>
      <c r="AZ1" s="69" t="s">
        <v>9304</v>
      </c>
      <c r="BA1" s="69" t="s">
        <v>9305</v>
      </c>
      <c r="BB1" s="69" t="s">
        <v>9306</v>
      </c>
      <c r="BC1" s="69" t="s">
        <v>9307</v>
      </c>
      <c r="BD1" s="69" t="s">
        <v>9308</v>
      </c>
      <c r="BE1" s="69" t="s">
        <v>9309</v>
      </c>
      <c r="BF1" s="69" t="s">
        <v>9310</v>
      </c>
      <c r="BG1" s="69" t="s">
        <v>9311</v>
      </c>
      <c r="BH1" s="69" t="s">
        <v>9312</v>
      </c>
      <c r="BI1" s="69" t="s">
        <v>9313</v>
      </c>
      <c r="BJ1" s="69" t="s">
        <v>9314</v>
      </c>
      <c r="BK1" s="69" t="s">
        <v>9315</v>
      </c>
      <c r="BL1" s="69" t="s">
        <v>9316</v>
      </c>
      <c r="BM1" s="69" t="s">
        <v>9317</v>
      </c>
      <c r="BN1" s="69" t="s">
        <v>9318</v>
      </c>
      <c r="BO1" s="69" t="s">
        <v>9319</v>
      </c>
      <c r="BP1" s="69" t="s">
        <v>9320</v>
      </c>
      <c r="BQ1" s="69" t="s">
        <v>9321</v>
      </c>
      <c r="BR1" s="69" t="s">
        <v>9322</v>
      </c>
      <c r="BS1" s="69" t="s">
        <v>9323</v>
      </c>
      <c r="BT1" s="69" t="s">
        <v>9324</v>
      </c>
      <c r="BU1" s="69" t="s">
        <v>9325</v>
      </c>
      <c r="BV1" s="69" t="s">
        <v>9326</v>
      </c>
      <c r="BW1" s="69" t="s">
        <v>9327</v>
      </c>
      <c r="BX1" s="69" t="s">
        <v>9328</v>
      </c>
      <c r="BY1" s="69" t="s">
        <v>9329</v>
      </c>
      <c r="BZ1" s="69" t="s">
        <v>9330</v>
      </c>
      <c r="CA1" s="69" t="s">
        <v>9331</v>
      </c>
      <c r="CB1" s="69" t="s">
        <v>9332</v>
      </c>
      <c r="CC1" s="69" t="s">
        <v>9333</v>
      </c>
      <c r="CD1" s="69" t="s">
        <v>9334</v>
      </c>
      <c r="CE1" s="69" t="s">
        <v>9335</v>
      </c>
      <c r="CF1" s="69" t="s">
        <v>9336</v>
      </c>
      <c r="CG1" s="69" t="s">
        <v>9337</v>
      </c>
      <c r="CH1" s="69" t="s">
        <v>9338</v>
      </c>
      <c r="CI1" s="69" t="s">
        <v>17106</v>
      </c>
      <c r="CJ1" s="69" t="s">
        <v>17233</v>
      </c>
      <c r="CK1" s="69" t="s">
        <v>17308</v>
      </c>
      <c r="CL1" s="69" t="s">
        <v>17319</v>
      </c>
      <c r="CM1" s="69" t="s">
        <v>18090</v>
      </c>
      <c r="CN1" t="s">
        <v>18094</v>
      </c>
      <c r="CO1" t="s">
        <v>18095</v>
      </c>
      <c r="CP1" t="s">
        <v>18249</v>
      </c>
      <c r="CQ1" t="s">
        <v>18250</v>
      </c>
      <c r="CR1" t="s">
        <v>18251</v>
      </c>
      <c r="CS1" t="s">
        <v>18458</v>
      </c>
      <c r="CT1" t="s">
        <v>18555</v>
      </c>
      <c r="CU1" t="s">
        <v>18580</v>
      </c>
      <c r="CV1" t="s">
        <v>18967</v>
      </c>
      <c r="CW1" t="s">
        <v>18968</v>
      </c>
      <c r="CX1" t="s">
        <v>19165</v>
      </c>
      <c r="CY1" t="s">
        <v>19195</v>
      </c>
      <c r="CZ1" t="s">
        <v>19196</v>
      </c>
      <c r="DA1" t="s">
        <v>19489</v>
      </c>
      <c r="DB1" t="s">
        <v>19589</v>
      </c>
      <c r="DC1" t="s">
        <v>19688</v>
      </c>
      <c r="DD1" t="s">
        <v>19787</v>
      </c>
      <c r="DE1" t="s">
        <v>19802</v>
      </c>
      <c r="DF1" t="s">
        <v>19814</v>
      </c>
      <c r="DG1" t="s">
        <v>19823</v>
      </c>
      <c r="DH1" t="s">
        <v>20019</v>
      </c>
      <c r="DI1" t="s">
        <v>20410</v>
      </c>
      <c r="DJ1" t="s">
        <v>20614</v>
      </c>
      <c r="DK1" t="s">
        <v>30067</v>
      </c>
      <c r="DL1" t="s">
        <v>30068</v>
      </c>
      <c r="DM1" t="s">
        <v>30069</v>
      </c>
    </row>
    <row r="2" spans="1:117" ht="37" customHeight="1" x14ac:dyDescent="0.2">
      <c r="A2" s="30" t="s">
        <v>234</v>
      </c>
      <c r="B2" s="5" t="s">
        <v>286</v>
      </c>
      <c r="C2" s="5" t="s">
        <v>1103</v>
      </c>
      <c r="D2" s="5" t="s">
        <v>288</v>
      </c>
      <c r="E2" s="5" t="s">
        <v>288</v>
      </c>
      <c r="F2" s="3" t="s">
        <v>288</v>
      </c>
      <c r="G2" s="3" t="s">
        <v>308</v>
      </c>
      <c r="H2" s="5" t="s">
        <v>1519</v>
      </c>
      <c r="I2" s="5" t="s">
        <v>300</v>
      </c>
      <c r="J2" s="5" t="s">
        <v>290</v>
      </c>
      <c r="K2" s="3" t="s">
        <v>299</v>
      </c>
      <c r="L2" s="3" t="s">
        <v>2100</v>
      </c>
      <c r="M2" s="5" t="s">
        <v>289</v>
      </c>
      <c r="N2" s="3" t="s">
        <v>1106</v>
      </c>
      <c r="O2" s="5">
        <v>3257.32</v>
      </c>
      <c r="P2" s="3" t="s">
        <v>1507</v>
      </c>
      <c r="Q2" s="5" t="s">
        <v>291</v>
      </c>
      <c r="R2" s="5" t="s">
        <v>357</v>
      </c>
      <c r="S2" s="5"/>
      <c r="T2" s="5" t="s">
        <v>345</v>
      </c>
      <c r="U2" s="70" t="s">
        <v>19815</v>
      </c>
      <c r="V2" s="69"/>
      <c r="W2" s="70" t="s">
        <v>30205</v>
      </c>
      <c r="X2" s="70" t="s">
        <v>30206</v>
      </c>
      <c r="Y2" s="69" t="s">
        <v>9340</v>
      </c>
      <c r="Z2" s="69" t="s">
        <v>9341</v>
      </c>
      <c r="AA2" s="69" t="s">
        <v>18252</v>
      </c>
      <c r="AB2" s="69" t="s">
        <v>18096</v>
      </c>
      <c r="AC2" s="69" t="s">
        <v>9342</v>
      </c>
      <c r="AD2" s="69" t="s">
        <v>9343</v>
      </c>
      <c r="AE2" s="69" t="s">
        <v>9344</v>
      </c>
      <c r="AF2" s="69" t="s">
        <v>9345</v>
      </c>
      <c r="AG2" s="69" t="s">
        <v>9346</v>
      </c>
      <c r="AH2" s="69" t="s">
        <v>9347</v>
      </c>
      <c r="AI2" s="69" t="s">
        <v>9348</v>
      </c>
      <c r="AJ2" s="69" t="s">
        <v>9349</v>
      </c>
      <c r="AK2" s="69" t="s">
        <v>18556</v>
      </c>
      <c r="AL2" s="69" t="s">
        <v>19193</v>
      </c>
      <c r="AM2" s="69" t="s">
        <v>9350</v>
      </c>
      <c r="AN2" s="69" t="s">
        <v>9351</v>
      </c>
      <c r="AO2" s="69" t="s">
        <v>30006</v>
      </c>
      <c r="AP2" s="69" t="s">
        <v>17234</v>
      </c>
      <c r="AQ2" s="69" t="s">
        <v>9352</v>
      </c>
      <c r="AR2" s="69" t="s">
        <v>18969</v>
      </c>
      <c r="AS2" s="69" t="s">
        <v>19803</v>
      </c>
      <c r="AT2" s="69" t="s">
        <v>9353</v>
      </c>
      <c r="AU2" s="69" t="s">
        <v>9354</v>
      </c>
      <c r="AV2" s="69" t="s">
        <v>19824</v>
      </c>
      <c r="AW2" s="69" t="s">
        <v>19490</v>
      </c>
      <c r="AX2" s="69" t="s">
        <v>19590</v>
      </c>
      <c r="AY2" s="69" t="s">
        <v>20020</v>
      </c>
      <c r="AZ2" s="69" t="s">
        <v>9355</v>
      </c>
      <c r="BA2" s="69" t="s">
        <v>9356</v>
      </c>
      <c r="BB2" s="69" t="s">
        <v>9357</v>
      </c>
      <c r="BC2" s="69" t="s">
        <v>9358</v>
      </c>
      <c r="BD2" s="69" t="s">
        <v>9359</v>
      </c>
      <c r="BE2" s="69" t="s">
        <v>9360</v>
      </c>
      <c r="BF2" s="69" t="s">
        <v>9361</v>
      </c>
      <c r="BG2" s="69" t="s">
        <v>9362</v>
      </c>
      <c r="BH2" s="69" t="s">
        <v>30200</v>
      </c>
      <c r="BI2" s="69" t="s">
        <v>30201</v>
      </c>
      <c r="BJ2" s="69" t="s">
        <v>9363</v>
      </c>
      <c r="BK2" s="69" t="s">
        <v>9364</v>
      </c>
      <c r="BL2" s="69" t="s">
        <v>9365</v>
      </c>
      <c r="BM2" s="69" t="s">
        <v>9366</v>
      </c>
      <c r="BN2" s="69" t="s">
        <v>9367</v>
      </c>
      <c r="BO2" s="69" t="s">
        <v>9368</v>
      </c>
      <c r="BP2" s="69" t="s">
        <v>9369</v>
      </c>
      <c r="BQ2" s="69" t="s">
        <v>9370</v>
      </c>
      <c r="BR2" s="69" t="s">
        <v>9371</v>
      </c>
      <c r="BS2" s="69" t="s">
        <v>9372</v>
      </c>
      <c r="BT2" s="69" t="s">
        <v>18970</v>
      </c>
      <c r="BU2" s="69" t="s">
        <v>9373</v>
      </c>
      <c r="BV2" s="69" t="s">
        <v>9374</v>
      </c>
      <c r="BW2" s="69" t="s">
        <v>20411</v>
      </c>
      <c r="BX2" s="69" t="s">
        <v>9375</v>
      </c>
      <c r="BY2" s="69" t="s">
        <v>9376</v>
      </c>
      <c r="BZ2" s="69" t="s">
        <v>18557</v>
      </c>
      <c r="CA2" s="69" t="s">
        <v>9377</v>
      </c>
      <c r="CB2" s="69" t="s">
        <v>19689</v>
      </c>
      <c r="CC2" s="69" t="s">
        <v>9378</v>
      </c>
      <c r="CD2" s="69" t="s">
        <v>9379</v>
      </c>
      <c r="CE2" s="69" t="s">
        <v>9380</v>
      </c>
      <c r="CF2" s="69" t="s">
        <v>9381</v>
      </c>
      <c r="CG2" s="69" t="s">
        <v>9382</v>
      </c>
      <c r="CH2" s="69" t="s">
        <v>9383</v>
      </c>
      <c r="CI2" s="69" t="s">
        <v>9384</v>
      </c>
      <c r="CJ2" s="69" t="s">
        <v>9385</v>
      </c>
      <c r="CK2" s="69" t="s">
        <v>9386</v>
      </c>
      <c r="CL2" s="69" t="s">
        <v>18091</v>
      </c>
      <c r="CM2" s="69" t="s">
        <v>18097</v>
      </c>
      <c r="CN2" t="s">
        <v>9387</v>
      </c>
      <c r="CO2" t="s">
        <v>9388</v>
      </c>
      <c r="CP2" t="s">
        <v>17317</v>
      </c>
      <c r="CQ2" t="s">
        <v>17320</v>
      </c>
      <c r="CR2" t="s">
        <v>17107</v>
      </c>
      <c r="CS2" t="s">
        <v>9389</v>
      </c>
      <c r="CT2" t="s">
        <v>9390</v>
      </c>
      <c r="CU2" t="s">
        <v>19197</v>
      </c>
      <c r="CV2" t="s">
        <v>18558</v>
      </c>
      <c r="CW2" t="s">
        <v>9391</v>
      </c>
      <c r="CX2" t="s">
        <v>9392</v>
      </c>
      <c r="CY2" t="s">
        <v>19198</v>
      </c>
      <c r="CZ2" t="s">
        <v>9393</v>
      </c>
      <c r="DA2" t="s">
        <v>9394</v>
      </c>
      <c r="DB2" t="s">
        <v>18559</v>
      </c>
      <c r="DC2" t="s">
        <v>18581</v>
      </c>
      <c r="DD2" t="s">
        <v>9395</v>
      </c>
      <c r="DE2" t="s">
        <v>19788</v>
      </c>
      <c r="DF2" t="s">
        <v>17093</v>
      </c>
      <c r="DG2" t="s">
        <v>17094</v>
      </c>
      <c r="DH2" t="s">
        <v>17095</v>
      </c>
      <c r="DI2" t="s">
        <v>17096</v>
      </c>
      <c r="DJ2" t="s">
        <v>17097</v>
      </c>
      <c r="DK2" t="s">
        <v>19816</v>
      </c>
      <c r="DL2" t="s">
        <v>17098</v>
      </c>
      <c r="DM2" t="s">
        <v>17098</v>
      </c>
    </row>
    <row r="3" spans="1:117" ht="37" customHeight="1" x14ac:dyDescent="0.15">
      <c r="A3" s="4" t="s">
        <v>137</v>
      </c>
      <c r="B3" s="5" t="s">
        <v>294</v>
      </c>
      <c r="C3" s="5" t="s">
        <v>1104</v>
      </c>
      <c r="D3" s="5" t="s">
        <v>298</v>
      </c>
      <c r="E3" s="5" t="s">
        <v>298</v>
      </c>
      <c r="F3" s="3" t="s">
        <v>342</v>
      </c>
      <c r="G3" s="3" t="s">
        <v>295</v>
      </c>
      <c r="H3" s="5" t="s">
        <v>2096</v>
      </c>
      <c r="I3" s="3" t="s">
        <v>311</v>
      </c>
      <c r="J3" s="5" t="s">
        <v>350</v>
      </c>
      <c r="K3" s="5" t="s">
        <v>354</v>
      </c>
      <c r="L3" s="3" t="s">
        <v>293</v>
      </c>
      <c r="M3" s="5" t="s">
        <v>351</v>
      </c>
      <c r="N3" s="3" t="s">
        <v>1107</v>
      </c>
      <c r="O3" s="5">
        <v>2818.97</v>
      </c>
      <c r="P3" s="5" t="s">
        <v>1508</v>
      </c>
      <c r="Q3" s="5"/>
      <c r="R3" s="5"/>
      <c r="S3" s="5"/>
      <c r="T3" s="5" t="s">
        <v>348</v>
      </c>
      <c r="U3" s="69" t="s">
        <v>17206</v>
      </c>
      <c r="V3" s="69" t="s">
        <v>9277</v>
      </c>
      <c r="W3" s="69" t="s">
        <v>17040</v>
      </c>
      <c r="X3" s="70" t="s">
        <v>9339</v>
      </c>
      <c r="Y3" s="69" t="s">
        <v>9397</v>
      </c>
      <c r="Z3" s="69" t="s">
        <v>8573</v>
      </c>
      <c r="AA3" s="69" t="s">
        <v>18253</v>
      </c>
      <c r="AB3" s="69" t="s">
        <v>18098</v>
      </c>
      <c r="AC3" s="69" t="s">
        <v>3773</v>
      </c>
      <c r="AD3" s="69" t="s">
        <v>3253</v>
      </c>
      <c r="AE3" s="69" t="s">
        <v>2263</v>
      </c>
      <c r="AF3" s="69" t="s">
        <v>9398</v>
      </c>
      <c r="AG3" s="69" t="s">
        <v>9399</v>
      </c>
      <c r="AH3" s="69" t="s">
        <v>6317</v>
      </c>
      <c r="AI3" s="69" t="s">
        <v>4359</v>
      </c>
      <c r="AJ3" s="69" t="s">
        <v>3157</v>
      </c>
      <c r="AK3" s="69" t="s">
        <v>18254</v>
      </c>
      <c r="AL3" s="69" t="s">
        <v>19166</v>
      </c>
      <c r="AM3" s="69" t="s">
        <v>9400</v>
      </c>
      <c r="AN3" s="69" t="s">
        <v>9401</v>
      </c>
      <c r="AO3" s="69" t="s">
        <v>30007</v>
      </c>
      <c r="AP3" s="69" t="s">
        <v>17235</v>
      </c>
      <c r="AQ3" s="69" t="s">
        <v>9402</v>
      </c>
      <c r="AR3" s="69" t="s">
        <v>18971</v>
      </c>
      <c r="AS3" s="69" t="s">
        <v>19804</v>
      </c>
      <c r="AT3" s="69" t="s">
        <v>9403</v>
      </c>
      <c r="AU3" s="69" t="s">
        <v>9404</v>
      </c>
      <c r="AV3" s="69" t="s">
        <v>19825</v>
      </c>
      <c r="AW3" s="69" t="s">
        <v>19491</v>
      </c>
      <c r="AX3" s="69" t="s">
        <v>19591</v>
      </c>
      <c r="AY3" s="69" t="s">
        <v>20076</v>
      </c>
      <c r="AZ3" s="69" t="s">
        <v>3869</v>
      </c>
      <c r="BA3" s="69" t="s">
        <v>3869</v>
      </c>
      <c r="BB3" s="69" t="s">
        <v>4259</v>
      </c>
      <c r="BC3" s="69" t="s">
        <v>4259</v>
      </c>
      <c r="BD3" s="69" t="s">
        <v>9405</v>
      </c>
      <c r="BE3" s="69" t="s">
        <v>3349</v>
      </c>
      <c r="BF3" s="69" t="s">
        <v>4</v>
      </c>
      <c r="BG3" s="69" t="s">
        <v>5</v>
      </c>
      <c r="BH3" s="69" t="s">
        <v>30070</v>
      </c>
      <c r="BI3" s="69" t="s">
        <v>30071</v>
      </c>
      <c r="BJ3" s="69" t="s">
        <v>2101</v>
      </c>
      <c r="BK3" s="69" t="s">
        <v>2</v>
      </c>
      <c r="BL3" s="69" t="s">
        <v>3</v>
      </c>
      <c r="BM3" s="69" t="s">
        <v>9406</v>
      </c>
      <c r="BN3" s="69" t="s">
        <v>7757</v>
      </c>
      <c r="BO3" s="69" t="s">
        <v>9407</v>
      </c>
      <c r="BP3" s="69" t="s">
        <v>1520</v>
      </c>
      <c r="BQ3" s="69" t="s">
        <v>1616</v>
      </c>
      <c r="BR3" s="69" t="s">
        <v>1712</v>
      </c>
      <c r="BS3" s="69" t="s">
        <v>9408</v>
      </c>
      <c r="BT3" s="69" t="s">
        <v>18972</v>
      </c>
      <c r="BU3" s="69" t="s">
        <v>9409</v>
      </c>
      <c r="BV3" s="69" t="s">
        <v>9410</v>
      </c>
      <c r="BW3" s="69" t="s">
        <v>20412</v>
      </c>
      <c r="BX3" s="69" t="s">
        <v>9411</v>
      </c>
      <c r="BY3" s="69" t="s">
        <v>9412</v>
      </c>
      <c r="BZ3" s="69" t="s">
        <v>18255</v>
      </c>
      <c r="CA3" s="69" t="s">
        <v>9413</v>
      </c>
      <c r="CB3" s="69" t="s">
        <v>19690</v>
      </c>
      <c r="CC3" s="69" t="s">
        <v>9414</v>
      </c>
      <c r="CD3" s="69" t="s">
        <v>9053</v>
      </c>
      <c r="CE3" s="69" t="s">
        <v>2648</v>
      </c>
      <c r="CF3" s="69" t="s">
        <v>6125</v>
      </c>
      <c r="CG3" s="69" t="s">
        <v>7469</v>
      </c>
      <c r="CH3" s="69" t="s">
        <v>7565</v>
      </c>
      <c r="CI3" s="69" t="s">
        <v>7661</v>
      </c>
      <c r="CJ3" s="69" t="s">
        <v>2360</v>
      </c>
      <c r="CK3" s="69" t="s">
        <v>9415</v>
      </c>
      <c r="CL3" s="69" t="s">
        <v>18092</v>
      </c>
      <c r="CM3" s="69" t="s">
        <v>18099</v>
      </c>
      <c r="CN3" t="s">
        <v>9129</v>
      </c>
      <c r="CO3" t="s">
        <v>9416</v>
      </c>
      <c r="CP3" t="s">
        <v>17309</v>
      </c>
      <c r="CQ3" t="s">
        <v>17321</v>
      </c>
      <c r="CR3" t="s">
        <v>9417</v>
      </c>
      <c r="CS3" t="s">
        <v>17108</v>
      </c>
      <c r="CT3" t="s">
        <v>8141</v>
      </c>
      <c r="CU3" t="s">
        <v>19199</v>
      </c>
      <c r="CV3" t="s">
        <v>18459</v>
      </c>
      <c r="CW3" t="s">
        <v>4551</v>
      </c>
      <c r="CX3" t="s">
        <v>8189</v>
      </c>
      <c r="CY3" t="s">
        <v>19200</v>
      </c>
      <c r="CZ3" t="s">
        <v>9177</v>
      </c>
      <c r="DA3" t="s">
        <v>6221</v>
      </c>
      <c r="DB3" t="s">
        <v>18560</v>
      </c>
      <c r="DC3" t="s">
        <v>18582</v>
      </c>
      <c r="DD3" t="s">
        <v>9418</v>
      </c>
      <c r="DE3" t="s">
        <v>19790</v>
      </c>
      <c r="DF3" t="s">
        <v>8669</v>
      </c>
      <c r="DG3" t="s">
        <v>9419</v>
      </c>
      <c r="DH3" t="s">
        <v>3128</v>
      </c>
      <c r="DI3" t="s">
        <v>9420</v>
      </c>
      <c r="DJ3" t="s">
        <v>9421</v>
      </c>
      <c r="DK3" t="s">
        <v>19818</v>
      </c>
      <c r="DL3" t="s">
        <v>5703</v>
      </c>
      <c r="DM3" t="s">
        <v>5703</v>
      </c>
    </row>
    <row r="4" spans="1:117" ht="37" customHeight="1" x14ac:dyDescent="0.15">
      <c r="A4" s="8" t="s">
        <v>309</v>
      </c>
      <c r="B4" s="5" t="s">
        <v>344</v>
      </c>
      <c r="C4" s="5" t="s">
        <v>1105</v>
      </c>
      <c r="D4" s="5" t="s">
        <v>339</v>
      </c>
      <c r="E4" s="5" t="s">
        <v>339</v>
      </c>
      <c r="F4" s="3" t="s">
        <v>349</v>
      </c>
      <c r="G4" s="3" t="s">
        <v>2197</v>
      </c>
      <c r="H4" s="5" t="s">
        <v>353</v>
      </c>
      <c r="I4" s="5"/>
      <c r="J4" s="5" t="s">
        <v>3771</v>
      </c>
      <c r="K4" s="5" t="s">
        <v>2097</v>
      </c>
      <c r="L4" s="5" t="s">
        <v>3156</v>
      </c>
      <c r="M4" s="5" t="s">
        <v>355</v>
      </c>
      <c r="N4" s="3" t="s">
        <v>1108</v>
      </c>
      <c r="O4" s="5">
        <v>2870.18</v>
      </c>
      <c r="P4" s="3" t="s">
        <v>1509</v>
      </c>
      <c r="Q4" s="5"/>
      <c r="R4" s="5"/>
      <c r="S4" s="5"/>
      <c r="T4" s="5" t="s">
        <v>352</v>
      </c>
      <c r="U4" s="69" t="s">
        <v>17207</v>
      </c>
      <c r="V4" s="69" t="s">
        <v>9278</v>
      </c>
      <c r="W4" s="69" t="s">
        <v>17041</v>
      </c>
      <c r="X4" s="70" t="s">
        <v>9396</v>
      </c>
      <c r="Y4" s="69" t="s">
        <v>9423</v>
      </c>
      <c r="Z4" s="69" t="s">
        <v>8574</v>
      </c>
      <c r="AA4" s="69" t="s">
        <v>18256</v>
      </c>
      <c r="AB4" s="69" t="s">
        <v>18100</v>
      </c>
      <c r="AC4" s="69" t="s">
        <v>3774</v>
      </c>
      <c r="AD4" s="69" t="s">
        <v>3254</v>
      </c>
      <c r="AE4" s="69" t="s">
        <v>2271</v>
      </c>
      <c r="AF4" s="69" t="s">
        <v>9424</v>
      </c>
      <c r="AG4" s="69" t="s">
        <v>9425</v>
      </c>
      <c r="AH4" s="69" t="s">
        <v>6318</v>
      </c>
      <c r="AI4" s="69" t="s">
        <v>4360</v>
      </c>
      <c r="AJ4" s="69" t="s">
        <v>3158</v>
      </c>
      <c r="AK4" s="69" t="s">
        <v>18257</v>
      </c>
      <c r="AL4" s="69" t="s">
        <v>19167</v>
      </c>
      <c r="AM4" s="69" t="s">
        <v>9426</v>
      </c>
      <c r="AN4" s="69" t="s">
        <v>9427</v>
      </c>
      <c r="AO4" s="69" t="s">
        <v>30008</v>
      </c>
      <c r="AP4" s="69" t="s">
        <v>17236</v>
      </c>
      <c r="AQ4" s="69" t="s">
        <v>9428</v>
      </c>
      <c r="AR4" s="69" t="s">
        <v>18973</v>
      </c>
      <c r="AS4" s="69" t="s">
        <v>19805</v>
      </c>
      <c r="AT4" s="69" t="s">
        <v>9786</v>
      </c>
      <c r="AU4" s="69" t="s">
        <v>9429</v>
      </c>
      <c r="AV4" s="69" t="s">
        <v>19826</v>
      </c>
      <c r="AW4" s="69" t="s">
        <v>19492</v>
      </c>
      <c r="AX4" s="69" t="s">
        <v>19592</v>
      </c>
      <c r="AY4" s="69" t="s">
        <v>20077</v>
      </c>
      <c r="AZ4" s="69" t="s">
        <v>3870</v>
      </c>
      <c r="BA4" s="69" t="s">
        <v>3870</v>
      </c>
      <c r="BB4" s="69" t="s">
        <v>4260</v>
      </c>
      <c r="BC4" s="69" t="s">
        <v>4260</v>
      </c>
      <c r="BD4" s="69" t="s">
        <v>9430</v>
      </c>
      <c r="BE4" s="69" t="s">
        <v>3350</v>
      </c>
      <c r="BF4" s="69" t="s">
        <v>52</v>
      </c>
      <c r="BG4" s="69" t="s">
        <v>9</v>
      </c>
      <c r="BH4" s="69" t="s">
        <v>30072</v>
      </c>
      <c r="BI4" s="69" t="s">
        <v>30073</v>
      </c>
      <c r="BJ4" s="69" t="s">
        <v>2102</v>
      </c>
      <c r="BK4" s="69" t="s">
        <v>6</v>
      </c>
      <c r="BL4" s="69" t="s">
        <v>7</v>
      </c>
      <c r="BM4" s="69" t="s">
        <v>9431</v>
      </c>
      <c r="BN4" s="69" t="s">
        <v>7758</v>
      </c>
      <c r="BO4" s="69" t="s">
        <v>9432</v>
      </c>
      <c r="BP4" s="69" t="s">
        <v>1521</v>
      </c>
      <c r="BQ4" s="69" t="s">
        <v>1617</v>
      </c>
      <c r="BR4" s="69" t="s">
        <v>1713</v>
      </c>
      <c r="BS4" s="69" t="s">
        <v>9433</v>
      </c>
      <c r="BT4" s="69" t="s">
        <v>18974</v>
      </c>
      <c r="BU4" s="69" t="s">
        <v>9434</v>
      </c>
      <c r="BV4" s="69" t="s">
        <v>9435</v>
      </c>
      <c r="BW4" s="69" t="s">
        <v>20413</v>
      </c>
      <c r="BX4" s="69" t="s">
        <v>9436</v>
      </c>
      <c r="BY4" s="69" t="s">
        <v>9437</v>
      </c>
      <c r="BZ4" s="69" t="s">
        <v>18258</v>
      </c>
      <c r="CA4" s="69" t="s">
        <v>9438</v>
      </c>
      <c r="CB4" s="69" t="s">
        <v>19691</v>
      </c>
      <c r="CC4" s="69" t="s">
        <v>9439</v>
      </c>
      <c r="CD4" s="69" t="s">
        <v>9054</v>
      </c>
      <c r="CE4" s="69" t="s">
        <v>2649</v>
      </c>
      <c r="CF4" s="69" t="s">
        <v>6126</v>
      </c>
      <c r="CG4" s="69" t="s">
        <v>7470</v>
      </c>
      <c r="CH4" s="69" t="s">
        <v>7566</v>
      </c>
      <c r="CI4" s="69" t="s">
        <v>7662</v>
      </c>
      <c r="CJ4" s="69" t="s">
        <v>2361</v>
      </c>
      <c r="CK4" s="69" t="s">
        <v>9440</v>
      </c>
      <c r="CL4" s="69" t="s">
        <v>18093</v>
      </c>
      <c r="CM4" s="69" t="s">
        <v>18101</v>
      </c>
      <c r="CN4" t="s">
        <v>9130</v>
      </c>
      <c r="CO4" t="s">
        <v>9441</v>
      </c>
      <c r="CP4" t="s">
        <v>17310</v>
      </c>
      <c r="CQ4" t="s">
        <v>17322</v>
      </c>
      <c r="CR4" t="s">
        <v>9442</v>
      </c>
      <c r="CS4" t="s">
        <v>17109</v>
      </c>
      <c r="CT4" t="s">
        <v>8142</v>
      </c>
      <c r="CU4" t="s">
        <v>19201</v>
      </c>
      <c r="CV4" t="s">
        <v>18460</v>
      </c>
      <c r="CW4" t="s">
        <v>4647</v>
      </c>
      <c r="CX4" t="s">
        <v>8190</v>
      </c>
      <c r="CY4" t="s">
        <v>19202</v>
      </c>
      <c r="CZ4" t="s">
        <v>9178</v>
      </c>
      <c r="DA4" t="s">
        <v>6222</v>
      </c>
      <c r="DB4" t="s">
        <v>18561</v>
      </c>
      <c r="DC4" t="s">
        <v>18583</v>
      </c>
      <c r="DD4" t="s">
        <v>9443</v>
      </c>
      <c r="DE4" t="s">
        <v>19791</v>
      </c>
      <c r="DF4" t="s">
        <v>8670</v>
      </c>
      <c r="DG4" t="s">
        <v>9444</v>
      </c>
      <c r="DH4" t="s">
        <v>3129</v>
      </c>
      <c r="DI4" t="s">
        <v>9445</v>
      </c>
      <c r="DJ4" t="s">
        <v>9446</v>
      </c>
      <c r="DK4" t="s">
        <v>19819</v>
      </c>
      <c r="DL4" t="s">
        <v>5704</v>
      </c>
      <c r="DM4" t="s">
        <v>5704</v>
      </c>
    </row>
    <row r="5" spans="1:117" ht="37" customHeight="1" x14ac:dyDescent="0.15">
      <c r="A5" s="9" t="s">
        <v>335</v>
      </c>
      <c r="B5" s="5"/>
      <c r="C5" s="5"/>
      <c r="D5" s="5" t="s">
        <v>310</v>
      </c>
      <c r="E5" s="5" t="s">
        <v>310</v>
      </c>
      <c r="F5" s="3" t="s">
        <v>356</v>
      </c>
      <c r="G5" s="5"/>
      <c r="H5" s="5" t="s">
        <v>292</v>
      </c>
      <c r="I5" s="5"/>
      <c r="J5" s="5"/>
      <c r="K5" s="5" t="s">
        <v>361</v>
      </c>
      <c r="L5" s="5"/>
      <c r="M5" s="5" t="s">
        <v>358</v>
      </c>
      <c r="N5" s="3" t="s">
        <v>1109</v>
      </c>
      <c r="O5" s="5">
        <v>143.726</v>
      </c>
      <c r="P5" s="3"/>
      <c r="Q5" s="3"/>
      <c r="R5" s="5"/>
      <c r="S5" s="5"/>
      <c r="T5" s="5"/>
      <c r="U5" s="69" t="s">
        <v>17208</v>
      </c>
      <c r="V5" s="69" t="s">
        <v>9279</v>
      </c>
      <c r="W5" s="69" t="s">
        <v>18259</v>
      </c>
      <c r="X5" s="70" t="s">
        <v>9422</v>
      </c>
      <c r="Y5" s="69" t="s">
        <v>9448</v>
      </c>
      <c r="Z5" s="69" t="s">
        <v>8575</v>
      </c>
      <c r="AA5" s="69" t="s">
        <v>18260</v>
      </c>
      <c r="AB5" s="69" t="s">
        <v>18103</v>
      </c>
      <c r="AC5" s="69" t="s">
        <v>3775</v>
      </c>
      <c r="AD5" s="69" t="s">
        <v>3255</v>
      </c>
      <c r="AE5" s="69" t="s">
        <v>2279</v>
      </c>
      <c r="AF5" s="69" t="s">
        <v>9449</v>
      </c>
      <c r="AG5" s="69" t="s">
        <v>9450</v>
      </c>
      <c r="AH5" s="69" t="s">
        <v>6319</v>
      </c>
      <c r="AI5" s="69" t="s">
        <v>4361</v>
      </c>
      <c r="AJ5" s="69" t="s">
        <v>3159</v>
      </c>
      <c r="AK5" s="69" t="s">
        <v>18261</v>
      </c>
      <c r="AL5" s="69" t="s">
        <v>19168</v>
      </c>
      <c r="AM5" s="69" t="s">
        <v>9451</v>
      </c>
      <c r="AN5" s="69" t="s">
        <v>9452</v>
      </c>
      <c r="AO5" s="69" t="s">
        <v>30009</v>
      </c>
      <c r="AP5" s="69" t="s">
        <v>17237</v>
      </c>
      <c r="AQ5" s="69" t="s">
        <v>9453</v>
      </c>
      <c r="AR5" s="69" t="s">
        <v>18975</v>
      </c>
      <c r="AS5" s="69" t="s">
        <v>19806</v>
      </c>
      <c r="AT5" s="69" t="s">
        <v>10175</v>
      </c>
      <c r="AU5" s="69" t="s">
        <v>9454</v>
      </c>
      <c r="AV5" s="69" t="s">
        <v>19827</v>
      </c>
      <c r="AW5" s="69" t="s">
        <v>19493</v>
      </c>
      <c r="AX5" s="69" t="s">
        <v>19593</v>
      </c>
      <c r="AY5" s="69" t="s">
        <v>20021</v>
      </c>
      <c r="AZ5" s="69" t="s">
        <v>3871</v>
      </c>
      <c r="BA5" s="69" t="s">
        <v>3871</v>
      </c>
      <c r="BB5" s="69" t="s">
        <v>4261</v>
      </c>
      <c r="BC5" s="69" t="s">
        <v>4261</v>
      </c>
      <c r="BD5" s="69" t="s">
        <v>9455</v>
      </c>
      <c r="BE5" s="69" t="s">
        <v>3351</v>
      </c>
      <c r="BF5" s="69" t="s">
        <v>99</v>
      </c>
      <c r="BG5" s="69" t="s">
        <v>13</v>
      </c>
      <c r="BH5" s="69" t="s">
        <v>30074</v>
      </c>
      <c r="BI5" s="69" t="s">
        <v>30075</v>
      </c>
      <c r="BJ5" s="69" t="s">
        <v>2103</v>
      </c>
      <c r="BK5" s="69" t="s">
        <v>10</v>
      </c>
      <c r="BL5" s="69" t="s">
        <v>11</v>
      </c>
      <c r="BM5" s="69" t="s">
        <v>9456</v>
      </c>
      <c r="BN5" s="69" t="s">
        <v>7759</v>
      </c>
      <c r="BO5" s="69" t="s">
        <v>9457</v>
      </c>
      <c r="BP5" s="69" t="s">
        <v>1522</v>
      </c>
      <c r="BQ5" s="69" t="s">
        <v>1618</v>
      </c>
      <c r="BR5" s="69" t="s">
        <v>1714</v>
      </c>
      <c r="BS5" s="69" t="s">
        <v>9458</v>
      </c>
      <c r="BT5" s="69" t="s">
        <v>18976</v>
      </c>
      <c r="BU5" s="69" t="s">
        <v>9459</v>
      </c>
      <c r="BV5" s="69" t="s">
        <v>9460</v>
      </c>
      <c r="BW5" s="69" t="s">
        <v>20414</v>
      </c>
      <c r="BX5" s="69" t="s">
        <v>9461</v>
      </c>
      <c r="BY5" s="69" t="s">
        <v>9462</v>
      </c>
      <c r="BZ5" s="69" t="s">
        <v>18262</v>
      </c>
      <c r="CA5" s="69" t="s">
        <v>9463</v>
      </c>
      <c r="CB5" s="69" t="s">
        <v>19692</v>
      </c>
      <c r="CC5" s="69" t="s">
        <v>9464</v>
      </c>
      <c r="CD5" s="69" t="s">
        <v>9055</v>
      </c>
      <c r="CE5" s="69" t="s">
        <v>2650</v>
      </c>
      <c r="CF5" s="69" t="s">
        <v>6127</v>
      </c>
      <c r="CG5" s="69" t="s">
        <v>7471</v>
      </c>
      <c r="CH5" s="69" t="s">
        <v>7567</v>
      </c>
      <c r="CI5" s="69" t="s">
        <v>7663</v>
      </c>
      <c r="CJ5" s="69" t="s">
        <v>2362</v>
      </c>
      <c r="CK5" s="69" t="s">
        <v>9465</v>
      </c>
      <c r="CL5" s="69" t="s">
        <v>30053</v>
      </c>
      <c r="CM5" s="69" t="s">
        <v>18104</v>
      </c>
      <c r="CN5" t="s">
        <v>9131</v>
      </c>
      <c r="CO5" t="s">
        <v>9466</v>
      </c>
      <c r="CP5" t="s">
        <v>17311</v>
      </c>
      <c r="CQ5" t="s">
        <v>17323</v>
      </c>
      <c r="CR5" t="s">
        <v>9467</v>
      </c>
      <c r="CS5" t="s">
        <v>17110</v>
      </c>
      <c r="CT5" t="s">
        <v>8143</v>
      </c>
      <c r="CU5" t="s">
        <v>19203</v>
      </c>
      <c r="CV5" t="s">
        <v>18461</v>
      </c>
      <c r="CW5" t="s">
        <v>4743</v>
      </c>
      <c r="CX5" t="s">
        <v>8191</v>
      </c>
      <c r="CY5" t="s">
        <v>19204</v>
      </c>
      <c r="CZ5" t="s">
        <v>9179</v>
      </c>
      <c r="DA5" t="s">
        <v>6223</v>
      </c>
      <c r="DB5" t="s">
        <v>18562</v>
      </c>
      <c r="DC5" t="s">
        <v>18584</v>
      </c>
      <c r="DD5" t="s">
        <v>9468</v>
      </c>
      <c r="DE5" t="s">
        <v>19792</v>
      </c>
      <c r="DF5" t="s">
        <v>8671</v>
      </c>
      <c r="DG5" t="s">
        <v>9469</v>
      </c>
      <c r="DH5" t="s">
        <v>3130</v>
      </c>
      <c r="DI5" t="s">
        <v>9470</v>
      </c>
      <c r="DJ5" t="s">
        <v>9471</v>
      </c>
      <c r="DK5" t="s">
        <v>19820</v>
      </c>
      <c r="DL5" t="s">
        <v>5705</v>
      </c>
      <c r="DM5" t="s">
        <v>5705</v>
      </c>
    </row>
    <row r="6" spans="1:117" ht="37" customHeight="1" x14ac:dyDescent="0.15">
      <c r="A6" s="10" t="s">
        <v>3152</v>
      </c>
      <c r="B6" s="5"/>
      <c r="C6" s="5"/>
      <c r="D6" s="5" t="s">
        <v>323</v>
      </c>
      <c r="E6" s="5" t="s">
        <v>323</v>
      </c>
      <c r="F6" s="3" t="s">
        <v>359</v>
      </c>
      <c r="G6" s="5"/>
      <c r="H6" s="5" t="s">
        <v>360</v>
      </c>
      <c r="I6" s="5"/>
      <c r="J6" s="5"/>
      <c r="K6" s="5" t="s">
        <v>1510</v>
      </c>
      <c r="L6" s="5"/>
      <c r="M6" s="5" t="s">
        <v>362</v>
      </c>
      <c r="N6" s="3" t="s">
        <v>1110</v>
      </c>
      <c r="O6" s="5">
        <v>5.5945999999999998</v>
      </c>
      <c r="P6" s="5"/>
      <c r="Q6" s="5"/>
      <c r="R6" s="5"/>
      <c r="S6" s="5"/>
      <c r="T6" s="5"/>
      <c r="U6" s="69" t="s">
        <v>17209</v>
      </c>
      <c r="V6" s="69" t="s">
        <v>9280</v>
      </c>
      <c r="W6" s="69" t="s">
        <v>18102</v>
      </c>
      <c r="X6" s="70" t="s">
        <v>9447</v>
      </c>
      <c r="Y6" s="69" t="s">
        <v>9473</v>
      </c>
      <c r="Z6" s="69" t="s">
        <v>8576</v>
      </c>
      <c r="AA6" s="69" t="s">
        <v>18263</v>
      </c>
      <c r="AB6" s="69" t="s">
        <v>18105</v>
      </c>
      <c r="AC6" s="69" t="s">
        <v>3776</v>
      </c>
      <c r="AD6" s="69" t="s">
        <v>3256</v>
      </c>
      <c r="AE6" s="69" t="s">
        <v>2287</v>
      </c>
      <c r="AF6" s="69" t="s">
        <v>9474</v>
      </c>
      <c r="AG6" s="69" t="s">
        <v>9475</v>
      </c>
      <c r="AH6" s="69" t="s">
        <v>6320</v>
      </c>
      <c r="AI6" s="69" t="s">
        <v>4362</v>
      </c>
      <c r="AJ6" s="69" t="s">
        <v>3160</v>
      </c>
      <c r="AK6" s="69" t="s">
        <v>18264</v>
      </c>
      <c r="AL6" s="69" t="s">
        <v>19169</v>
      </c>
      <c r="AM6" s="69" t="s">
        <v>9476</v>
      </c>
      <c r="AN6" s="69" t="s">
        <v>9477</v>
      </c>
      <c r="AO6" s="69" t="s">
        <v>30010</v>
      </c>
      <c r="AP6" s="69" t="s">
        <v>17238</v>
      </c>
      <c r="AQ6" s="69" t="s">
        <v>9478</v>
      </c>
      <c r="AR6" s="69" t="s">
        <v>18977</v>
      </c>
      <c r="AS6" s="69" t="s">
        <v>19807</v>
      </c>
      <c r="AT6" s="69" t="s">
        <v>10447</v>
      </c>
      <c r="AU6" s="69" t="s">
        <v>9479</v>
      </c>
      <c r="AV6" s="69" t="s">
        <v>19828</v>
      </c>
      <c r="AW6" s="69" t="s">
        <v>19494</v>
      </c>
      <c r="AX6" s="69" t="s">
        <v>19594</v>
      </c>
      <c r="AY6" s="69" t="s">
        <v>20078</v>
      </c>
      <c r="AZ6" s="69" t="s">
        <v>3872</v>
      </c>
      <c r="BA6" s="69" t="s">
        <v>3872</v>
      </c>
      <c r="BB6" s="69" t="s">
        <v>4262</v>
      </c>
      <c r="BC6" s="69" t="s">
        <v>4262</v>
      </c>
      <c r="BD6" s="69" t="s">
        <v>9480</v>
      </c>
      <c r="BE6" s="69" t="s">
        <v>3352</v>
      </c>
      <c r="BF6" s="69" t="s">
        <v>135</v>
      </c>
      <c r="BG6" s="69" t="s">
        <v>17</v>
      </c>
      <c r="BH6" s="69" t="s">
        <v>30076</v>
      </c>
      <c r="BI6" s="69" t="s">
        <v>30077</v>
      </c>
      <c r="BJ6" s="69" t="s">
        <v>2104</v>
      </c>
      <c r="BK6" s="69" t="s">
        <v>14</v>
      </c>
      <c r="BL6" s="69" t="s">
        <v>15</v>
      </c>
      <c r="BM6" s="69" t="s">
        <v>9481</v>
      </c>
      <c r="BN6" s="69" t="s">
        <v>7760</v>
      </c>
      <c r="BO6" s="69" t="s">
        <v>9482</v>
      </c>
      <c r="BP6" s="69" t="s">
        <v>1523</v>
      </c>
      <c r="BQ6" s="69" t="s">
        <v>1619</v>
      </c>
      <c r="BR6" s="69" t="s">
        <v>1715</v>
      </c>
      <c r="BS6" s="69" t="s">
        <v>9483</v>
      </c>
      <c r="BT6" s="69" t="s">
        <v>18978</v>
      </c>
      <c r="BU6" s="69" t="s">
        <v>9484</v>
      </c>
      <c r="BV6" s="69" t="s">
        <v>9485</v>
      </c>
      <c r="BW6" s="69" t="s">
        <v>20415</v>
      </c>
      <c r="BX6" s="69" t="s">
        <v>9486</v>
      </c>
      <c r="BY6" s="69" t="s">
        <v>9487</v>
      </c>
      <c r="BZ6" s="69" t="s">
        <v>18265</v>
      </c>
      <c r="CA6" s="69" t="s">
        <v>9488</v>
      </c>
      <c r="CB6" s="69" t="s">
        <v>19693</v>
      </c>
      <c r="CC6" s="69" t="s">
        <v>9489</v>
      </c>
      <c r="CD6" s="69" t="s">
        <v>9056</v>
      </c>
      <c r="CE6" s="69" t="s">
        <v>2651</v>
      </c>
      <c r="CF6" s="69" t="s">
        <v>6128</v>
      </c>
      <c r="CG6" s="69" t="s">
        <v>7472</v>
      </c>
      <c r="CH6" s="69" t="s">
        <v>7568</v>
      </c>
      <c r="CI6" s="69" t="s">
        <v>7664</v>
      </c>
      <c r="CJ6" s="69" t="s">
        <v>2363</v>
      </c>
      <c r="CK6" s="69" t="s">
        <v>9490</v>
      </c>
      <c r="CL6" s="69" t="s">
        <v>30054</v>
      </c>
      <c r="CM6" s="69" t="s">
        <v>18106</v>
      </c>
      <c r="CN6" t="s">
        <v>9132</v>
      </c>
      <c r="CO6" t="s">
        <v>9491</v>
      </c>
      <c r="CP6" t="s">
        <v>17312</v>
      </c>
      <c r="CQ6" t="s">
        <v>17324</v>
      </c>
      <c r="CR6" t="s">
        <v>9492</v>
      </c>
      <c r="CS6" t="s">
        <v>17111</v>
      </c>
      <c r="CT6" t="s">
        <v>8144</v>
      </c>
      <c r="CU6" t="s">
        <v>19205</v>
      </c>
      <c r="CV6" t="s">
        <v>18462</v>
      </c>
      <c r="CW6" t="s">
        <v>4839</v>
      </c>
      <c r="CX6" t="s">
        <v>8192</v>
      </c>
      <c r="CY6" t="s">
        <v>19206</v>
      </c>
      <c r="CZ6" t="s">
        <v>9180</v>
      </c>
      <c r="DA6" t="s">
        <v>6224</v>
      </c>
      <c r="DB6" t="s">
        <v>18563</v>
      </c>
      <c r="DC6" t="s">
        <v>18585</v>
      </c>
      <c r="DD6" t="s">
        <v>9493</v>
      </c>
      <c r="DE6" t="s">
        <v>20615</v>
      </c>
      <c r="DF6" t="s">
        <v>8672</v>
      </c>
      <c r="DG6" t="s">
        <v>9494</v>
      </c>
      <c r="DH6" t="s">
        <v>3131</v>
      </c>
      <c r="DI6" t="s">
        <v>9495</v>
      </c>
      <c r="DJ6" t="s">
        <v>9496</v>
      </c>
      <c r="DK6" t="s">
        <v>19821</v>
      </c>
      <c r="DL6" t="s">
        <v>5706</v>
      </c>
      <c r="DM6" t="s">
        <v>5706</v>
      </c>
    </row>
    <row r="7" spans="1:117" ht="37" customHeight="1" x14ac:dyDescent="0.15">
      <c r="A7" s="5" t="s">
        <v>2210</v>
      </c>
      <c r="B7" s="5"/>
      <c r="C7" s="5"/>
      <c r="D7" s="5" t="s">
        <v>336</v>
      </c>
      <c r="E7" s="5" t="s">
        <v>336</v>
      </c>
      <c r="F7" s="3" t="s">
        <v>363</v>
      </c>
      <c r="G7" s="5"/>
      <c r="H7" s="5" t="s">
        <v>292</v>
      </c>
      <c r="I7" s="5"/>
      <c r="J7" s="5"/>
      <c r="K7" s="5" t="s">
        <v>1511</v>
      </c>
      <c r="L7" s="5"/>
      <c r="M7" s="5" t="s">
        <v>364</v>
      </c>
      <c r="N7" s="3" t="s">
        <v>1111</v>
      </c>
      <c r="O7" s="5">
        <v>4.9513800000000003</v>
      </c>
      <c r="P7" s="5"/>
      <c r="Q7" s="5"/>
      <c r="R7" s="5"/>
      <c r="S7" s="5"/>
      <c r="T7" s="5"/>
      <c r="U7" s="69" t="s">
        <v>17230</v>
      </c>
      <c r="V7" s="69" t="s">
        <v>9281</v>
      </c>
      <c r="W7" s="69" t="s">
        <v>17042</v>
      </c>
      <c r="X7" s="70" t="s">
        <v>9472</v>
      </c>
      <c r="Y7" s="69" t="s">
        <v>9497</v>
      </c>
      <c r="Z7" s="69" t="s">
        <v>8577</v>
      </c>
      <c r="AA7" s="69" t="s">
        <v>18266</v>
      </c>
      <c r="AB7" s="69" t="s">
        <v>18107</v>
      </c>
      <c r="AC7" s="69" t="s">
        <v>3777</v>
      </c>
      <c r="AD7" s="69" t="s">
        <v>3257</v>
      </c>
      <c r="AE7" s="69" t="s">
        <v>2295</v>
      </c>
      <c r="AF7" s="69" t="s">
        <v>9498</v>
      </c>
      <c r="AG7" s="69" t="s">
        <v>9499</v>
      </c>
      <c r="AH7" s="69" t="s">
        <v>6321</v>
      </c>
      <c r="AI7" s="69" t="s">
        <v>4363</v>
      </c>
      <c r="AJ7" s="69" t="s">
        <v>3161</v>
      </c>
      <c r="AK7" s="69"/>
      <c r="AL7" s="69" t="s">
        <v>19170</v>
      </c>
      <c r="AM7" s="69" t="s">
        <v>9500</v>
      </c>
      <c r="AN7" s="69" t="s">
        <v>9501</v>
      </c>
      <c r="AO7" s="69" t="s">
        <v>30011</v>
      </c>
      <c r="AP7" s="69" t="s">
        <v>17239</v>
      </c>
      <c r="AQ7" s="69" t="s">
        <v>9502</v>
      </c>
      <c r="AR7" s="69" t="s">
        <v>18979</v>
      </c>
      <c r="AS7" s="69" t="s">
        <v>19808</v>
      </c>
      <c r="AT7" s="69" t="s">
        <v>10791</v>
      </c>
      <c r="AU7" s="69" t="s">
        <v>9503</v>
      </c>
      <c r="AV7" s="69" t="s">
        <v>19829</v>
      </c>
      <c r="AW7" s="69" t="s">
        <v>19495</v>
      </c>
      <c r="AX7" s="69" t="s">
        <v>19595</v>
      </c>
      <c r="AY7" s="69" t="s">
        <v>20022</v>
      </c>
      <c r="AZ7" s="69" t="s">
        <v>3873</v>
      </c>
      <c r="BA7" s="69" t="s">
        <v>3873</v>
      </c>
      <c r="BB7" s="69" t="s">
        <v>4263</v>
      </c>
      <c r="BC7" s="69" t="s">
        <v>4263</v>
      </c>
      <c r="BD7" s="69" t="s">
        <v>9504</v>
      </c>
      <c r="BE7" s="69" t="s">
        <v>3353</v>
      </c>
      <c r="BF7" s="69" t="s">
        <v>171</v>
      </c>
      <c r="BG7" s="69" t="s">
        <v>21</v>
      </c>
      <c r="BH7" s="69" t="s">
        <v>30078</v>
      </c>
      <c r="BI7" s="69" t="s">
        <v>30079</v>
      </c>
      <c r="BJ7" s="69" t="s">
        <v>2105</v>
      </c>
      <c r="BK7" s="69" t="s">
        <v>18</v>
      </c>
      <c r="BL7" s="69" t="s">
        <v>19</v>
      </c>
      <c r="BM7" s="69" t="s">
        <v>9505</v>
      </c>
      <c r="BN7" s="69" t="s">
        <v>7761</v>
      </c>
      <c r="BO7" s="69" t="s">
        <v>9506</v>
      </c>
      <c r="BP7" s="69" t="s">
        <v>1524</v>
      </c>
      <c r="BQ7" s="69" t="s">
        <v>1620</v>
      </c>
      <c r="BR7" s="69" t="s">
        <v>1716</v>
      </c>
      <c r="BS7" s="69" t="s">
        <v>9507</v>
      </c>
      <c r="BT7" s="69" t="s">
        <v>18980</v>
      </c>
      <c r="BU7" s="69" t="s">
        <v>9508</v>
      </c>
      <c r="BV7" s="69" t="s">
        <v>9509</v>
      </c>
      <c r="BW7" s="69" t="s">
        <v>20416</v>
      </c>
      <c r="BX7" s="69" t="s">
        <v>9510</v>
      </c>
      <c r="BY7" s="69" t="s">
        <v>9511</v>
      </c>
      <c r="BZ7" s="69" t="s">
        <v>18267</v>
      </c>
      <c r="CA7" s="69" t="s">
        <v>9512</v>
      </c>
      <c r="CB7" s="69" t="s">
        <v>19694</v>
      </c>
      <c r="CC7" s="69" t="s">
        <v>9513</v>
      </c>
      <c r="CD7" s="69" t="s">
        <v>9057</v>
      </c>
      <c r="CE7" s="69" t="s">
        <v>2652</v>
      </c>
      <c r="CF7" s="69" t="s">
        <v>6129</v>
      </c>
      <c r="CG7" s="69" t="s">
        <v>7473</v>
      </c>
      <c r="CH7" s="69" t="s">
        <v>7569</v>
      </c>
      <c r="CI7" s="69" t="s">
        <v>7665</v>
      </c>
      <c r="CJ7" s="69" t="s">
        <v>2364</v>
      </c>
      <c r="CK7" s="69" t="s">
        <v>9514</v>
      </c>
      <c r="CL7" s="69" t="s">
        <v>30055</v>
      </c>
      <c r="CM7" s="69" t="s">
        <v>18108</v>
      </c>
      <c r="CN7" t="s">
        <v>9133</v>
      </c>
      <c r="CO7" t="s">
        <v>9515</v>
      </c>
      <c r="CP7" t="s">
        <v>17313</v>
      </c>
      <c r="CQ7" t="s">
        <v>17325</v>
      </c>
      <c r="CR7" t="s">
        <v>9516</v>
      </c>
      <c r="CS7" t="s">
        <v>17112</v>
      </c>
      <c r="CT7" t="s">
        <v>8145</v>
      </c>
      <c r="CU7" t="s">
        <v>19207</v>
      </c>
      <c r="CV7" t="s">
        <v>18463</v>
      </c>
      <c r="CW7" t="s">
        <v>4935</v>
      </c>
      <c r="CX7" t="s">
        <v>8193</v>
      </c>
      <c r="CY7" t="s">
        <v>19208</v>
      </c>
      <c r="CZ7" t="s">
        <v>9181</v>
      </c>
      <c r="DA7" t="s">
        <v>6225</v>
      </c>
      <c r="DB7" t="s">
        <v>18564</v>
      </c>
      <c r="DC7" t="s">
        <v>18586</v>
      </c>
      <c r="DD7" t="s">
        <v>9517</v>
      </c>
      <c r="DE7" t="s">
        <v>19793</v>
      </c>
      <c r="DF7" t="s">
        <v>8673</v>
      </c>
      <c r="DG7" t="s">
        <v>9518</v>
      </c>
      <c r="DH7" t="s">
        <v>3132</v>
      </c>
      <c r="DI7" t="s">
        <v>9519</v>
      </c>
      <c r="DJ7" t="s">
        <v>9520</v>
      </c>
      <c r="DL7" t="s">
        <v>5707</v>
      </c>
      <c r="DM7" t="s">
        <v>5707</v>
      </c>
    </row>
    <row r="8" spans="1:117" ht="37" customHeight="1" x14ac:dyDescent="0.15">
      <c r="A8" s="3"/>
      <c r="B8" s="5"/>
      <c r="C8" s="5"/>
      <c r="D8" s="5" t="s">
        <v>340</v>
      </c>
      <c r="E8" s="5" t="s">
        <v>340</v>
      </c>
      <c r="F8" s="3" t="s">
        <v>365</v>
      </c>
      <c r="G8" s="5"/>
      <c r="H8" s="5" t="s">
        <v>366</v>
      </c>
      <c r="I8" s="5"/>
      <c r="J8" s="5"/>
      <c r="K8" s="5" t="s">
        <v>1512</v>
      </c>
      <c r="L8" s="5"/>
      <c r="M8" s="5" t="s">
        <v>367</v>
      </c>
      <c r="N8" s="3" t="s">
        <v>1112</v>
      </c>
      <c r="O8" s="5">
        <v>5.3152200000000001</v>
      </c>
      <c r="P8" s="5"/>
      <c r="Q8" s="5"/>
      <c r="R8" s="5"/>
      <c r="S8" s="5"/>
      <c r="T8" s="5"/>
      <c r="U8" s="69" t="s">
        <v>17210</v>
      </c>
      <c r="V8" s="69" t="s">
        <v>9282</v>
      </c>
      <c r="W8" s="69" t="s">
        <v>17043</v>
      </c>
      <c r="X8" s="70" t="s">
        <v>18109</v>
      </c>
      <c r="Y8" s="69" t="s">
        <v>9521</v>
      </c>
      <c r="Z8" s="69" t="s">
        <v>8578</v>
      </c>
      <c r="AA8" s="69" t="s">
        <v>18268</v>
      </c>
      <c r="AB8" s="69" t="s">
        <v>18110</v>
      </c>
      <c r="AC8" s="69" t="s">
        <v>3778</v>
      </c>
      <c r="AD8" s="69" t="s">
        <v>3258</v>
      </c>
      <c r="AE8" s="69" t="s">
        <v>2303</v>
      </c>
      <c r="AF8" s="69" t="s">
        <v>9522</v>
      </c>
      <c r="AG8" s="69" t="s">
        <v>9523</v>
      </c>
      <c r="AH8" s="69" t="s">
        <v>6322</v>
      </c>
      <c r="AI8" s="69" t="s">
        <v>4364</v>
      </c>
      <c r="AJ8" s="69" t="s">
        <v>3162</v>
      </c>
      <c r="AK8" s="69"/>
      <c r="AL8" s="69" t="s">
        <v>19171</v>
      </c>
      <c r="AM8" s="69" t="s">
        <v>9524</v>
      </c>
      <c r="AN8" s="69" t="s">
        <v>9525</v>
      </c>
      <c r="AO8" s="69" t="s">
        <v>30012</v>
      </c>
      <c r="AP8" s="69" t="s">
        <v>17240</v>
      </c>
      <c r="AQ8" s="69" t="s">
        <v>9526</v>
      </c>
      <c r="AR8" s="69" t="s">
        <v>18981</v>
      </c>
      <c r="AS8" s="69" t="s">
        <v>19809</v>
      </c>
      <c r="AT8" s="69" t="s">
        <v>11063</v>
      </c>
      <c r="AU8" s="69" t="s">
        <v>9527</v>
      </c>
      <c r="AV8" s="69" t="s">
        <v>19830</v>
      </c>
      <c r="AW8" s="69" t="s">
        <v>19496</v>
      </c>
      <c r="AX8" s="69" t="s">
        <v>19596</v>
      </c>
      <c r="AY8" s="69" t="s">
        <v>20079</v>
      </c>
      <c r="AZ8" s="69" t="s">
        <v>3874</v>
      </c>
      <c r="BA8" s="69" t="s">
        <v>3874</v>
      </c>
      <c r="BB8" s="69" t="s">
        <v>4264</v>
      </c>
      <c r="BC8" s="69" t="s">
        <v>4264</v>
      </c>
      <c r="BD8" s="69" t="s">
        <v>9528</v>
      </c>
      <c r="BE8" s="69" t="s">
        <v>3354</v>
      </c>
      <c r="BF8" s="69" t="s">
        <v>196</v>
      </c>
      <c r="BG8" s="69" t="s">
        <v>25</v>
      </c>
      <c r="BH8" s="69" t="s">
        <v>30080</v>
      </c>
      <c r="BI8" s="69" t="s">
        <v>30081</v>
      </c>
      <c r="BJ8" s="69" t="s">
        <v>2106</v>
      </c>
      <c r="BK8" s="69" t="s">
        <v>22</v>
      </c>
      <c r="BL8" s="69" t="s">
        <v>23</v>
      </c>
      <c r="BM8" s="69" t="s">
        <v>9529</v>
      </c>
      <c r="BN8" s="69" t="s">
        <v>7762</v>
      </c>
      <c r="BO8" s="69" t="s">
        <v>9530</v>
      </c>
      <c r="BP8" s="69" t="s">
        <v>1525</v>
      </c>
      <c r="BQ8" s="69" t="s">
        <v>1621</v>
      </c>
      <c r="BR8" s="69" t="s">
        <v>1717</v>
      </c>
      <c r="BS8" s="69" t="s">
        <v>9531</v>
      </c>
      <c r="BT8" s="69" t="s">
        <v>18982</v>
      </c>
      <c r="BU8" s="69" t="s">
        <v>9532</v>
      </c>
      <c r="BV8" s="69" t="s">
        <v>9533</v>
      </c>
      <c r="BW8" s="69" t="s">
        <v>20417</v>
      </c>
      <c r="BX8" s="69" t="s">
        <v>9534</v>
      </c>
      <c r="BY8" s="69" t="s">
        <v>9535</v>
      </c>
      <c r="BZ8" s="69" t="s">
        <v>18269</v>
      </c>
      <c r="CA8" s="69" t="s">
        <v>9536</v>
      </c>
      <c r="CB8" s="69" t="s">
        <v>19695</v>
      </c>
      <c r="CC8" s="69" t="s">
        <v>9537</v>
      </c>
      <c r="CD8" s="69" t="s">
        <v>9058</v>
      </c>
      <c r="CE8" s="69" t="s">
        <v>2653</v>
      </c>
      <c r="CF8" s="69" t="s">
        <v>6130</v>
      </c>
      <c r="CG8" s="69" t="s">
        <v>7474</v>
      </c>
      <c r="CH8" s="69" t="s">
        <v>7570</v>
      </c>
      <c r="CI8" s="69" t="s">
        <v>7666</v>
      </c>
      <c r="CJ8" s="69" t="s">
        <v>2365</v>
      </c>
      <c r="CK8" s="69" t="s">
        <v>9538</v>
      </c>
      <c r="CL8" s="69" t="s">
        <v>30056</v>
      </c>
      <c r="CM8" s="69" t="s">
        <v>18111</v>
      </c>
      <c r="CN8" t="s">
        <v>9134</v>
      </c>
      <c r="CO8" t="s">
        <v>9539</v>
      </c>
      <c r="CP8" t="s">
        <v>17314</v>
      </c>
      <c r="CQ8" t="s">
        <v>17326</v>
      </c>
      <c r="CR8" t="s">
        <v>9540</v>
      </c>
      <c r="CS8" t="s">
        <v>17113</v>
      </c>
      <c r="CT8" t="s">
        <v>8146</v>
      </c>
      <c r="CU8" t="s">
        <v>19209</v>
      </c>
      <c r="CV8" t="s">
        <v>18464</v>
      </c>
      <c r="CW8" t="s">
        <v>5031</v>
      </c>
      <c r="CX8" t="s">
        <v>8194</v>
      </c>
      <c r="CY8" t="s">
        <v>19210</v>
      </c>
      <c r="CZ8" t="s">
        <v>9182</v>
      </c>
      <c r="DA8" t="s">
        <v>6226</v>
      </c>
      <c r="DB8" t="s">
        <v>18565</v>
      </c>
      <c r="DC8" t="s">
        <v>18587</v>
      </c>
      <c r="DD8" t="s">
        <v>9541</v>
      </c>
      <c r="DE8" t="s">
        <v>19794</v>
      </c>
      <c r="DF8" t="s">
        <v>8674</v>
      </c>
      <c r="DG8" t="s">
        <v>9542</v>
      </c>
      <c r="DH8" t="s">
        <v>3133</v>
      </c>
      <c r="DI8" t="s">
        <v>9543</v>
      </c>
      <c r="DJ8" t="s">
        <v>9544</v>
      </c>
      <c r="DL8" t="s">
        <v>5708</v>
      </c>
      <c r="DM8" t="s">
        <v>5708</v>
      </c>
    </row>
    <row r="9" spans="1:117" ht="37" customHeight="1" x14ac:dyDescent="0.15">
      <c r="A9" s="3"/>
      <c r="B9" s="5"/>
      <c r="C9" s="5"/>
      <c r="D9" s="5" t="s">
        <v>341</v>
      </c>
      <c r="E9" s="5" t="s">
        <v>341</v>
      </c>
      <c r="F9" s="3" t="s">
        <v>369</v>
      </c>
      <c r="G9" s="5"/>
      <c r="H9" s="5" t="s">
        <v>370</v>
      </c>
      <c r="I9" s="5"/>
      <c r="J9" s="5"/>
      <c r="K9" s="5" t="s">
        <v>1513</v>
      </c>
      <c r="L9" s="5"/>
      <c r="M9" s="5" t="s">
        <v>371</v>
      </c>
      <c r="N9" s="3" t="s">
        <v>1113</v>
      </c>
      <c r="O9" s="5">
        <v>2.0386199999999999</v>
      </c>
      <c r="P9" s="5"/>
      <c r="Q9" s="5"/>
      <c r="R9" s="5"/>
      <c r="S9" s="5"/>
      <c r="T9" s="5"/>
      <c r="U9" s="69" t="s">
        <v>17211</v>
      </c>
      <c r="V9" s="71" t="s">
        <v>9283</v>
      </c>
      <c r="W9" s="69" t="s">
        <v>17044</v>
      </c>
      <c r="X9" s="70" t="s">
        <v>18270</v>
      </c>
      <c r="Y9" s="69" t="s">
        <v>9545</v>
      </c>
      <c r="Z9" s="69" t="s">
        <v>8579</v>
      </c>
      <c r="AA9" s="69" t="s">
        <v>18271</v>
      </c>
      <c r="AB9" s="69" t="s">
        <v>18112</v>
      </c>
      <c r="AC9" s="69" t="s">
        <v>3779</v>
      </c>
      <c r="AD9" s="69" t="s">
        <v>3259</v>
      </c>
      <c r="AE9" s="69" t="s">
        <v>2311</v>
      </c>
      <c r="AF9" s="69" t="s">
        <v>9546</v>
      </c>
      <c r="AG9" s="69" t="s">
        <v>9547</v>
      </c>
      <c r="AH9" s="69" t="s">
        <v>6323</v>
      </c>
      <c r="AI9" s="69" t="s">
        <v>4365</v>
      </c>
      <c r="AJ9" s="69" t="s">
        <v>3163</v>
      </c>
      <c r="AK9" s="69"/>
      <c r="AL9" s="69" t="s">
        <v>19172</v>
      </c>
      <c r="AM9" s="69" t="s">
        <v>9548</v>
      </c>
      <c r="AN9" s="69" t="s">
        <v>9549</v>
      </c>
      <c r="AO9" s="69" t="s">
        <v>30013</v>
      </c>
      <c r="AP9" s="69" t="s">
        <v>17241</v>
      </c>
      <c r="AQ9" s="69" t="s">
        <v>9550</v>
      </c>
      <c r="AR9" s="69" t="s">
        <v>18983</v>
      </c>
      <c r="AS9" s="69" t="s">
        <v>19810</v>
      </c>
      <c r="AT9" s="69" t="s">
        <v>11349</v>
      </c>
      <c r="AU9" s="69" t="s">
        <v>9551</v>
      </c>
      <c r="AV9" s="69" t="s">
        <v>19831</v>
      </c>
      <c r="AW9" s="69" t="s">
        <v>19497</v>
      </c>
      <c r="AX9" s="69" t="s">
        <v>19597</v>
      </c>
      <c r="AY9" s="69" t="s">
        <v>20080</v>
      </c>
      <c r="AZ9" s="69" t="s">
        <v>3875</v>
      </c>
      <c r="BA9" s="69" t="s">
        <v>3875</v>
      </c>
      <c r="BB9" s="69" t="s">
        <v>4265</v>
      </c>
      <c r="BC9" s="69" t="s">
        <v>4265</v>
      </c>
      <c r="BD9" s="69" t="s">
        <v>9552</v>
      </c>
      <c r="BE9" s="69" t="s">
        <v>3355</v>
      </c>
      <c r="BF9" s="69" t="s">
        <v>220</v>
      </c>
      <c r="BG9" s="69" t="s">
        <v>29</v>
      </c>
      <c r="BH9" s="69" t="s">
        <v>30082</v>
      </c>
      <c r="BI9" s="69" t="s">
        <v>30083</v>
      </c>
      <c r="BJ9" s="69" t="s">
        <v>2107</v>
      </c>
      <c r="BK9" s="69" t="s">
        <v>26</v>
      </c>
      <c r="BL9" s="69" t="s">
        <v>27</v>
      </c>
      <c r="BM9" s="69" t="s">
        <v>9553</v>
      </c>
      <c r="BN9" s="69" t="s">
        <v>7763</v>
      </c>
      <c r="BO9" s="69" t="s">
        <v>9554</v>
      </c>
      <c r="BP9" s="69" t="s">
        <v>1526</v>
      </c>
      <c r="BQ9" s="69" t="s">
        <v>1622</v>
      </c>
      <c r="BR9" s="69" t="s">
        <v>1718</v>
      </c>
      <c r="BS9" s="69" t="s">
        <v>9555</v>
      </c>
      <c r="BT9" s="69" t="s">
        <v>18984</v>
      </c>
      <c r="BU9" s="69" t="s">
        <v>9556</v>
      </c>
      <c r="BV9" s="69" t="s">
        <v>9557</v>
      </c>
      <c r="BW9" s="69" t="s">
        <v>20418</v>
      </c>
      <c r="BX9" s="69" t="s">
        <v>9558</v>
      </c>
      <c r="BY9" s="69" t="s">
        <v>9559</v>
      </c>
      <c r="BZ9" s="69" t="s">
        <v>18272</v>
      </c>
      <c r="CA9" s="69" t="s">
        <v>9560</v>
      </c>
      <c r="CB9" s="69" t="s">
        <v>19696</v>
      </c>
      <c r="CC9" s="69" t="s">
        <v>9561</v>
      </c>
      <c r="CD9" s="69" t="s">
        <v>9059</v>
      </c>
      <c r="CE9" s="69" t="s">
        <v>2654</v>
      </c>
      <c r="CF9" s="69" t="s">
        <v>6131</v>
      </c>
      <c r="CG9" s="69" t="s">
        <v>7475</v>
      </c>
      <c r="CH9" s="69" t="s">
        <v>7571</v>
      </c>
      <c r="CI9" s="69" t="s">
        <v>7667</v>
      </c>
      <c r="CJ9" s="69" t="s">
        <v>2366</v>
      </c>
      <c r="CK9" s="69" t="s">
        <v>9562</v>
      </c>
      <c r="CL9" s="69" t="s">
        <v>30057</v>
      </c>
      <c r="CM9" s="69" t="s">
        <v>18113</v>
      </c>
      <c r="CN9" t="s">
        <v>9135</v>
      </c>
      <c r="CO9" t="s">
        <v>9563</v>
      </c>
      <c r="CP9" t="s">
        <v>17315</v>
      </c>
      <c r="CQ9" t="s">
        <v>17327</v>
      </c>
      <c r="CR9" t="s">
        <v>9564</v>
      </c>
      <c r="CS9" t="s">
        <v>17114</v>
      </c>
      <c r="CT9" t="s">
        <v>8147</v>
      </c>
      <c r="CU9" t="s">
        <v>19211</v>
      </c>
      <c r="CV9" t="s">
        <v>18465</v>
      </c>
      <c r="CW9" t="s">
        <v>5127</v>
      </c>
      <c r="CX9" t="s">
        <v>8195</v>
      </c>
      <c r="CY9" t="s">
        <v>19212</v>
      </c>
      <c r="CZ9" t="s">
        <v>9183</v>
      </c>
      <c r="DA9" t="s">
        <v>6227</v>
      </c>
      <c r="DB9" t="s">
        <v>18566</v>
      </c>
      <c r="DC9" t="s">
        <v>18588</v>
      </c>
      <c r="DD9" t="s">
        <v>9565</v>
      </c>
      <c r="DE9" t="s">
        <v>19795</v>
      </c>
      <c r="DF9" t="s">
        <v>8675</v>
      </c>
      <c r="DG9" t="s">
        <v>9566</v>
      </c>
      <c r="DH9" t="s">
        <v>3134</v>
      </c>
      <c r="DI9" t="s">
        <v>9567</v>
      </c>
      <c r="DJ9" t="s">
        <v>9568</v>
      </c>
      <c r="DL9" t="s">
        <v>5709</v>
      </c>
      <c r="DM9" t="s">
        <v>5709</v>
      </c>
    </row>
    <row r="10" spans="1:117" ht="37" customHeight="1" x14ac:dyDescent="0.15">
      <c r="A10" s="5"/>
      <c r="B10" s="5"/>
      <c r="C10" s="5"/>
      <c r="D10" s="5" t="s">
        <v>342</v>
      </c>
      <c r="E10" s="5" t="s">
        <v>342</v>
      </c>
      <c r="F10" s="3" t="s">
        <v>372</v>
      </c>
      <c r="G10" s="5"/>
      <c r="H10" s="5" t="s">
        <v>373</v>
      </c>
      <c r="I10" s="5"/>
      <c r="J10" s="5"/>
      <c r="K10" s="5" t="s">
        <v>2098</v>
      </c>
      <c r="L10" s="5"/>
      <c r="M10" s="5" t="s">
        <v>374</v>
      </c>
      <c r="N10" s="3" t="s">
        <v>1114</v>
      </c>
      <c r="O10" s="5">
        <v>3.3977499999999998</v>
      </c>
      <c r="P10" s="5"/>
      <c r="Q10" s="5"/>
      <c r="R10" s="5"/>
      <c r="S10" s="5"/>
      <c r="T10" s="5"/>
      <c r="U10" s="69" t="s">
        <v>17212</v>
      </c>
      <c r="V10" s="69" t="s">
        <v>9284</v>
      </c>
      <c r="W10" s="69" t="s">
        <v>17045</v>
      </c>
      <c r="X10" s="70" t="s">
        <v>18273</v>
      </c>
      <c r="Y10" s="69" t="s">
        <v>9569</v>
      </c>
      <c r="Z10" s="69" t="s">
        <v>8580</v>
      </c>
      <c r="AA10" s="69" t="s">
        <v>18274</v>
      </c>
      <c r="AB10" s="69" t="s">
        <v>18114</v>
      </c>
      <c r="AC10" s="69" t="s">
        <v>3780</v>
      </c>
      <c r="AD10" s="69" t="s">
        <v>3260</v>
      </c>
      <c r="AE10" s="69" t="s">
        <v>2319</v>
      </c>
      <c r="AF10" s="69" t="s">
        <v>9570</v>
      </c>
      <c r="AG10" s="69" t="s">
        <v>9571</v>
      </c>
      <c r="AH10" s="69" t="s">
        <v>6324</v>
      </c>
      <c r="AI10" s="69" t="s">
        <v>4366</v>
      </c>
      <c r="AJ10" s="69" t="s">
        <v>3164</v>
      </c>
      <c r="AK10" s="69"/>
      <c r="AL10" s="69" t="s">
        <v>19173</v>
      </c>
      <c r="AM10" s="69" t="s">
        <v>9572</v>
      </c>
      <c r="AN10" s="69" t="s">
        <v>9573</v>
      </c>
      <c r="AO10" s="69" t="s">
        <v>30014</v>
      </c>
      <c r="AP10" s="69" t="s">
        <v>17242</v>
      </c>
      <c r="AQ10" s="69" t="s">
        <v>9574</v>
      </c>
      <c r="AR10" s="69" t="s">
        <v>18985</v>
      </c>
      <c r="AS10" s="69" t="s">
        <v>19811</v>
      </c>
      <c r="AT10" s="69" t="s">
        <v>11557</v>
      </c>
      <c r="AU10" s="69" t="s">
        <v>9575</v>
      </c>
      <c r="AV10" s="69" t="s">
        <v>19832</v>
      </c>
      <c r="AW10" s="69" t="s">
        <v>19498</v>
      </c>
      <c r="AX10" s="69" t="s">
        <v>19598</v>
      </c>
      <c r="AY10" s="69" t="s">
        <v>20081</v>
      </c>
      <c r="AZ10" s="69" t="s">
        <v>3876</v>
      </c>
      <c r="BA10" s="69" t="s">
        <v>3876</v>
      </c>
      <c r="BB10" s="69" t="s">
        <v>4266</v>
      </c>
      <c r="BC10" s="69" t="s">
        <v>4266</v>
      </c>
      <c r="BD10" s="69" t="s">
        <v>9576</v>
      </c>
      <c r="BE10" s="69" t="s">
        <v>3356</v>
      </c>
      <c r="BF10" s="69" t="s">
        <v>247</v>
      </c>
      <c r="BG10" s="69" t="s">
        <v>33</v>
      </c>
      <c r="BH10" s="69" t="s">
        <v>30084</v>
      </c>
      <c r="BI10" s="69" t="s">
        <v>30085</v>
      </c>
      <c r="BJ10" s="69" t="s">
        <v>2108</v>
      </c>
      <c r="BK10" s="69" t="s">
        <v>30</v>
      </c>
      <c r="BL10" s="69" t="s">
        <v>31</v>
      </c>
      <c r="BM10" s="69" t="s">
        <v>9577</v>
      </c>
      <c r="BN10" s="69" t="s">
        <v>7764</v>
      </c>
      <c r="BO10" s="69" t="s">
        <v>9578</v>
      </c>
      <c r="BP10" s="69" t="s">
        <v>1527</v>
      </c>
      <c r="BQ10" s="69" t="s">
        <v>1623</v>
      </c>
      <c r="BR10" s="69" t="s">
        <v>1719</v>
      </c>
      <c r="BS10" s="69" t="s">
        <v>9579</v>
      </c>
      <c r="BT10" s="69" t="s">
        <v>18986</v>
      </c>
      <c r="BU10" s="69" t="s">
        <v>9580</v>
      </c>
      <c r="BV10" s="69" t="s">
        <v>9581</v>
      </c>
      <c r="BW10" s="69" t="s">
        <v>20419</v>
      </c>
      <c r="BX10" s="69" t="s">
        <v>9582</v>
      </c>
      <c r="BY10" s="69" t="s">
        <v>9583</v>
      </c>
      <c r="BZ10" s="69" t="s">
        <v>18275</v>
      </c>
      <c r="CA10" s="69" t="s">
        <v>9584</v>
      </c>
      <c r="CB10" s="69" t="s">
        <v>19697</v>
      </c>
      <c r="CC10" s="69" t="s">
        <v>9585</v>
      </c>
      <c r="CD10" s="69" t="s">
        <v>9060</v>
      </c>
      <c r="CE10" s="69" t="s">
        <v>2655</v>
      </c>
      <c r="CF10" s="69" t="s">
        <v>6132</v>
      </c>
      <c r="CG10" s="69" t="s">
        <v>7476</v>
      </c>
      <c r="CH10" s="69" t="s">
        <v>7572</v>
      </c>
      <c r="CI10" s="69" t="s">
        <v>7668</v>
      </c>
      <c r="CJ10" s="69" t="s">
        <v>2367</v>
      </c>
      <c r="CK10" s="69" t="s">
        <v>9586</v>
      </c>
      <c r="CL10" s="69" t="s">
        <v>30058</v>
      </c>
      <c r="CM10" s="69" t="s">
        <v>18115</v>
      </c>
      <c r="CN10" t="s">
        <v>9136</v>
      </c>
      <c r="CO10" t="s">
        <v>9587</v>
      </c>
      <c r="CP10" t="s">
        <v>17316</v>
      </c>
      <c r="CQ10" t="s">
        <v>17328</v>
      </c>
      <c r="CR10" t="s">
        <v>9588</v>
      </c>
      <c r="CS10" t="s">
        <v>17115</v>
      </c>
      <c r="CT10" t="s">
        <v>8148</v>
      </c>
      <c r="CU10" t="s">
        <v>19213</v>
      </c>
      <c r="CV10" t="s">
        <v>18466</v>
      </c>
      <c r="CW10" t="s">
        <v>5223</v>
      </c>
      <c r="CX10" t="s">
        <v>8196</v>
      </c>
      <c r="CY10" t="s">
        <v>19214</v>
      </c>
      <c r="CZ10" t="s">
        <v>9184</v>
      </c>
      <c r="DA10" t="s">
        <v>6228</v>
      </c>
      <c r="DB10" t="s">
        <v>18567</v>
      </c>
      <c r="DC10" t="s">
        <v>18589</v>
      </c>
      <c r="DD10" t="s">
        <v>9589</v>
      </c>
      <c r="DE10" t="s">
        <v>20616</v>
      </c>
      <c r="DF10" t="s">
        <v>8676</v>
      </c>
      <c r="DG10" t="s">
        <v>9590</v>
      </c>
      <c r="DH10" t="s">
        <v>3135</v>
      </c>
      <c r="DI10" t="s">
        <v>9591</v>
      </c>
      <c r="DJ10" t="s">
        <v>9592</v>
      </c>
      <c r="DL10" t="s">
        <v>5710</v>
      </c>
      <c r="DM10" t="s">
        <v>5710</v>
      </c>
    </row>
    <row r="11" spans="1:117" ht="37" customHeight="1" x14ac:dyDescent="0.15">
      <c r="A11" s="5"/>
      <c r="B11" s="5"/>
      <c r="C11" s="5"/>
      <c r="D11" s="5" t="s">
        <v>301</v>
      </c>
      <c r="E11" s="5" t="s">
        <v>301</v>
      </c>
      <c r="F11" s="3" t="s">
        <v>375</v>
      </c>
      <c r="G11" s="5"/>
      <c r="H11" s="5" t="s">
        <v>376</v>
      </c>
      <c r="I11" s="5"/>
      <c r="J11" s="5"/>
      <c r="K11" s="3"/>
      <c r="L11" s="5"/>
      <c r="M11" s="5" t="s">
        <v>377</v>
      </c>
      <c r="N11" s="3" t="s">
        <v>1115</v>
      </c>
      <c r="O11" s="5">
        <v>5.6823199999999998</v>
      </c>
      <c r="P11" s="5"/>
      <c r="Q11" s="5"/>
      <c r="R11" s="5"/>
      <c r="S11" s="5"/>
      <c r="T11" s="5"/>
      <c r="U11" s="69" t="s">
        <v>17213</v>
      </c>
      <c r="V11" s="69" t="s">
        <v>9285</v>
      </c>
      <c r="W11" s="69" t="s">
        <v>17046</v>
      </c>
      <c r="X11" s="70" t="s">
        <v>18276</v>
      </c>
      <c r="Y11" s="69" t="s">
        <v>9593</v>
      </c>
      <c r="Z11" s="69" t="s">
        <v>8581</v>
      </c>
      <c r="AA11" s="69" t="s">
        <v>18277</v>
      </c>
      <c r="AB11" s="69" t="s">
        <v>18116</v>
      </c>
      <c r="AC11" s="69" t="s">
        <v>3781</v>
      </c>
      <c r="AD11" s="69" t="s">
        <v>3261</v>
      </c>
      <c r="AE11" s="69" t="s">
        <v>2327</v>
      </c>
      <c r="AF11" s="69" t="s">
        <v>9594</v>
      </c>
      <c r="AG11" s="69" t="s">
        <v>9595</v>
      </c>
      <c r="AH11" s="69" t="s">
        <v>6325</v>
      </c>
      <c r="AI11" s="69" t="s">
        <v>4367</v>
      </c>
      <c r="AJ11" s="69" t="s">
        <v>3165</v>
      </c>
      <c r="AK11" s="69"/>
      <c r="AL11" s="69" t="s">
        <v>19174</v>
      </c>
      <c r="AM11" s="69" t="s">
        <v>9596</v>
      </c>
      <c r="AN11" s="69" t="s">
        <v>9597</v>
      </c>
      <c r="AO11" s="69" t="s">
        <v>30015</v>
      </c>
      <c r="AP11" s="69" t="s">
        <v>17243</v>
      </c>
      <c r="AQ11" s="69"/>
      <c r="AR11" s="69" t="s">
        <v>18987</v>
      </c>
      <c r="AS11" s="69"/>
      <c r="AT11" s="69" t="s">
        <v>11610</v>
      </c>
      <c r="AU11" s="69" t="s">
        <v>9598</v>
      </c>
      <c r="AV11" s="69" t="s">
        <v>19833</v>
      </c>
      <c r="AW11" s="69" t="s">
        <v>19499</v>
      </c>
      <c r="AX11" s="69" t="s">
        <v>19599</v>
      </c>
      <c r="AY11" s="69" t="s">
        <v>20082</v>
      </c>
      <c r="AZ11" s="69" t="s">
        <v>3877</v>
      </c>
      <c r="BA11" s="69" t="s">
        <v>3877</v>
      </c>
      <c r="BB11" s="69" t="s">
        <v>4267</v>
      </c>
      <c r="BC11" s="69" t="s">
        <v>4267</v>
      </c>
      <c r="BD11" s="69" t="s">
        <v>9599</v>
      </c>
      <c r="BE11" s="69" t="s">
        <v>9600</v>
      </c>
      <c r="BF11" s="69" t="s">
        <v>9601</v>
      </c>
      <c r="BG11" s="69" t="s">
        <v>37</v>
      </c>
      <c r="BH11" s="69" t="s">
        <v>30070</v>
      </c>
      <c r="BI11" s="69" t="s">
        <v>30086</v>
      </c>
      <c r="BJ11" s="69" t="s">
        <v>2109</v>
      </c>
      <c r="BK11" s="69" t="s">
        <v>34</v>
      </c>
      <c r="BL11" s="69" t="s">
        <v>35</v>
      </c>
      <c r="BM11" s="69" t="s">
        <v>9602</v>
      </c>
      <c r="BN11" s="69" t="s">
        <v>7765</v>
      </c>
      <c r="BO11" s="69" t="s">
        <v>9603</v>
      </c>
      <c r="BP11" s="69" t="s">
        <v>1528</v>
      </c>
      <c r="BQ11" s="69" t="s">
        <v>1624</v>
      </c>
      <c r="BR11" s="69" t="s">
        <v>1720</v>
      </c>
      <c r="BS11" s="69" t="s">
        <v>9604</v>
      </c>
      <c r="BT11" s="69" t="s">
        <v>18988</v>
      </c>
      <c r="BU11" s="69" t="s">
        <v>9605</v>
      </c>
      <c r="BV11" s="69" t="s">
        <v>9606</v>
      </c>
      <c r="BW11" s="69" t="s">
        <v>20420</v>
      </c>
      <c r="BX11" s="69" t="s">
        <v>9607</v>
      </c>
      <c r="BY11" s="69" t="s">
        <v>9608</v>
      </c>
      <c r="BZ11" s="69" t="s">
        <v>18278</v>
      </c>
      <c r="CA11" s="69" t="s">
        <v>9609</v>
      </c>
      <c r="CB11" s="69" t="s">
        <v>19698</v>
      </c>
      <c r="CC11" s="69" t="s">
        <v>9610</v>
      </c>
      <c r="CD11" s="69" t="s">
        <v>9061</v>
      </c>
      <c r="CE11" s="69" t="s">
        <v>2656</v>
      </c>
      <c r="CF11" s="69" t="s">
        <v>6133</v>
      </c>
      <c r="CG11" s="69" t="s">
        <v>7477</v>
      </c>
      <c r="CH11" s="69" t="s">
        <v>7573</v>
      </c>
      <c r="CI11" s="69" t="s">
        <v>7669</v>
      </c>
      <c r="CJ11" s="69" t="s">
        <v>2368</v>
      </c>
      <c r="CK11" s="69" t="s">
        <v>9611</v>
      </c>
      <c r="CL11" s="69" t="s">
        <v>30059</v>
      </c>
      <c r="CM11" s="69" t="s">
        <v>18117</v>
      </c>
      <c r="CN11" t="s">
        <v>9137</v>
      </c>
      <c r="CO11" t="s">
        <v>9612</v>
      </c>
      <c r="CQ11" t="s">
        <v>17329</v>
      </c>
      <c r="CR11" t="s">
        <v>9613</v>
      </c>
      <c r="CS11" t="s">
        <v>17116</v>
      </c>
      <c r="CT11" t="s">
        <v>8149</v>
      </c>
      <c r="CU11" t="s">
        <v>19215</v>
      </c>
      <c r="CV11" t="s">
        <v>18467</v>
      </c>
      <c r="CW11" t="s">
        <v>5319</v>
      </c>
      <c r="CX11" t="s">
        <v>8197</v>
      </c>
      <c r="CY11" t="s">
        <v>19216</v>
      </c>
      <c r="CZ11" t="s">
        <v>9185</v>
      </c>
      <c r="DA11" t="s">
        <v>6229</v>
      </c>
      <c r="DB11" t="s">
        <v>18568</v>
      </c>
      <c r="DC11" t="s">
        <v>18590</v>
      </c>
      <c r="DD11" t="s">
        <v>9614</v>
      </c>
      <c r="DE11" t="s">
        <v>19796</v>
      </c>
      <c r="DF11" t="s">
        <v>8677</v>
      </c>
      <c r="DG11" t="s">
        <v>9615</v>
      </c>
      <c r="DH11" t="s">
        <v>3136</v>
      </c>
      <c r="DI11" t="s">
        <v>9616</v>
      </c>
      <c r="DJ11" t="s">
        <v>9617</v>
      </c>
      <c r="DL11" t="s">
        <v>5711</v>
      </c>
      <c r="DM11" t="s">
        <v>5711</v>
      </c>
    </row>
    <row r="12" spans="1:117" ht="37" customHeight="1" x14ac:dyDescent="0.15">
      <c r="A12" s="5"/>
      <c r="B12" s="5"/>
      <c r="C12" s="5"/>
      <c r="D12" s="5" t="s">
        <v>343</v>
      </c>
      <c r="E12" s="5" t="s">
        <v>343</v>
      </c>
      <c r="F12" s="3" t="s">
        <v>378</v>
      </c>
      <c r="G12" s="5"/>
      <c r="H12" s="5" t="s">
        <v>379</v>
      </c>
      <c r="I12" s="5"/>
      <c r="J12" s="5"/>
      <c r="K12" s="5"/>
      <c r="L12" s="5"/>
      <c r="M12" s="5" t="s">
        <v>380</v>
      </c>
      <c r="N12" s="3" t="s">
        <v>1116</v>
      </c>
      <c r="O12" s="5">
        <v>2.9445299999999999</v>
      </c>
      <c r="P12" s="5"/>
      <c r="Q12" s="5"/>
      <c r="R12" s="5"/>
      <c r="S12" s="5"/>
      <c r="T12" s="5"/>
      <c r="U12" s="69" t="s">
        <v>17231</v>
      </c>
      <c r="V12" s="69" t="s">
        <v>9286</v>
      </c>
      <c r="W12" s="69" t="s">
        <v>17047</v>
      </c>
      <c r="X12" s="70" t="s">
        <v>18279</v>
      </c>
      <c r="Y12" s="69" t="s">
        <v>9618</v>
      </c>
      <c r="Z12" s="69" t="s">
        <v>8582</v>
      </c>
      <c r="AA12" s="69" t="s">
        <v>18280</v>
      </c>
      <c r="AB12" s="69" t="s">
        <v>18118</v>
      </c>
      <c r="AC12" s="69" t="s">
        <v>3782</v>
      </c>
      <c r="AD12" s="69" t="s">
        <v>3262</v>
      </c>
      <c r="AE12" s="69" t="s">
        <v>2335</v>
      </c>
      <c r="AF12" s="69" t="s">
        <v>9619</v>
      </c>
      <c r="AG12" s="69" t="s">
        <v>9620</v>
      </c>
      <c r="AH12" s="69" t="s">
        <v>6326</v>
      </c>
      <c r="AI12" s="69" t="s">
        <v>4368</v>
      </c>
      <c r="AJ12" s="69" t="s">
        <v>3166</v>
      </c>
      <c r="AK12" s="69"/>
      <c r="AL12" s="69" t="s">
        <v>19175</v>
      </c>
      <c r="AM12" s="69" t="s">
        <v>9621</v>
      </c>
      <c r="AN12" s="69" t="s">
        <v>9622</v>
      </c>
      <c r="AO12" s="69" t="s">
        <v>30016</v>
      </c>
      <c r="AP12" s="69" t="s">
        <v>17244</v>
      </c>
      <c r="AQ12" s="69"/>
      <c r="AR12" s="69" t="s">
        <v>18989</v>
      </c>
      <c r="AS12" s="69"/>
      <c r="AT12" s="69" t="s">
        <v>11831</v>
      </c>
      <c r="AU12" s="69" t="s">
        <v>9623</v>
      </c>
      <c r="AV12" s="69" t="s">
        <v>19834</v>
      </c>
      <c r="AW12" s="69" t="s">
        <v>19500</v>
      </c>
      <c r="AX12" s="69" t="s">
        <v>19600</v>
      </c>
      <c r="AY12" s="69" t="s">
        <v>20083</v>
      </c>
      <c r="AZ12" s="69" t="s">
        <v>3878</v>
      </c>
      <c r="BA12" s="69" t="s">
        <v>3878</v>
      </c>
      <c r="BB12" s="69" t="s">
        <v>4268</v>
      </c>
      <c r="BC12" s="69" t="s">
        <v>4268</v>
      </c>
      <c r="BD12" s="69" t="s">
        <v>9624</v>
      </c>
      <c r="BE12" s="69" t="s">
        <v>9625</v>
      </c>
      <c r="BF12" s="69" t="s">
        <v>9626</v>
      </c>
      <c r="BG12" s="69" t="s">
        <v>41</v>
      </c>
      <c r="BH12" s="69" t="s">
        <v>30072</v>
      </c>
      <c r="BI12" s="69" t="s">
        <v>30087</v>
      </c>
      <c r="BJ12" s="69" t="s">
        <v>2110</v>
      </c>
      <c r="BK12" s="69" t="s">
        <v>38</v>
      </c>
      <c r="BL12" s="69" t="s">
        <v>39</v>
      </c>
      <c r="BM12" s="69" t="s">
        <v>9627</v>
      </c>
      <c r="BN12" s="69" t="s">
        <v>7766</v>
      </c>
      <c r="BO12" s="69" t="s">
        <v>9628</v>
      </c>
      <c r="BP12" s="69" t="s">
        <v>1529</v>
      </c>
      <c r="BQ12" s="69" t="s">
        <v>1625</v>
      </c>
      <c r="BR12" s="69" t="s">
        <v>1721</v>
      </c>
      <c r="BS12" s="69" t="s">
        <v>9629</v>
      </c>
      <c r="BT12" s="69" t="s">
        <v>18990</v>
      </c>
      <c r="BU12" s="69" t="s">
        <v>9630</v>
      </c>
      <c r="BV12" s="69" t="s">
        <v>9631</v>
      </c>
      <c r="BW12" s="69" t="s">
        <v>20421</v>
      </c>
      <c r="BX12" s="69" t="s">
        <v>9632</v>
      </c>
      <c r="BY12" s="69" t="s">
        <v>9633</v>
      </c>
      <c r="BZ12" s="69" t="s">
        <v>18281</v>
      </c>
      <c r="CA12" s="69" t="s">
        <v>9634</v>
      </c>
      <c r="CB12" s="69" t="s">
        <v>19699</v>
      </c>
      <c r="CC12" s="69" t="s">
        <v>9635</v>
      </c>
      <c r="CD12" s="69" t="s">
        <v>9062</v>
      </c>
      <c r="CE12" s="69" t="s">
        <v>2657</v>
      </c>
      <c r="CF12" s="69" t="s">
        <v>6134</v>
      </c>
      <c r="CG12" s="69" t="s">
        <v>7478</v>
      </c>
      <c r="CH12" s="69" t="s">
        <v>7574</v>
      </c>
      <c r="CI12" s="69" t="s">
        <v>7670</v>
      </c>
      <c r="CJ12" s="69" t="s">
        <v>2369</v>
      </c>
      <c r="CK12" s="69" t="s">
        <v>9636</v>
      </c>
      <c r="CL12" s="69" t="s">
        <v>30060</v>
      </c>
      <c r="CM12" s="69" t="s">
        <v>18119</v>
      </c>
      <c r="CN12" t="s">
        <v>9138</v>
      </c>
      <c r="CO12" t="s">
        <v>9637</v>
      </c>
      <c r="CQ12" t="s">
        <v>17330</v>
      </c>
      <c r="CR12" t="s">
        <v>9638</v>
      </c>
      <c r="CS12" t="s">
        <v>17117</v>
      </c>
      <c r="CT12" t="s">
        <v>8150</v>
      </c>
      <c r="CU12" t="s">
        <v>19217</v>
      </c>
      <c r="CV12" t="s">
        <v>18468</v>
      </c>
      <c r="CW12" t="s">
        <v>5415</v>
      </c>
      <c r="CX12" t="s">
        <v>8198</v>
      </c>
      <c r="CY12" t="s">
        <v>19218</v>
      </c>
      <c r="CZ12" t="s">
        <v>9186</v>
      </c>
      <c r="DA12" t="s">
        <v>6230</v>
      </c>
      <c r="DB12" t="s">
        <v>18569</v>
      </c>
      <c r="DC12" t="s">
        <v>18591</v>
      </c>
      <c r="DD12" t="s">
        <v>9639</v>
      </c>
      <c r="DE12" t="s">
        <v>19797</v>
      </c>
      <c r="DF12" t="s">
        <v>8678</v>
      </c>
      <c r="DG12" t="s">
        <v>9640</v>
      </c>
      <c r="DH12" t="s">
        <v>3137</v>
      </c>
      <c r="DI12" t="s">
        <v>9641</v>
      </c>
      <c r="DJ12" t="s">
        <v>9642</v>
      </c>
      <c r="DL12" t="s">
        <v>5712</v>
      </c>
      <c r="DM12" t="s">
        <v>5712</v>
      </c>
    </row>
    <row r="13" spans="1:117" ht="37" customHeight="1" x14ac:dyDescent="0.15">
      <c r="A13" s="5"/>
      <c r="B13" s="5"/>
      <c r="C13" s="5"/>
      <c r="D13" s="5" t="s">
        <v>312</v>
      </c>
      <c r="E13" s="5" t="s">
        <v>312</v>
      </c>
      <c r="F13" s="3" t="s">
        <v>381</v>
      </c>
      <c r="G13" s="5"/>
      <c r="H13" s="5" t="s">
        <v>1514</v>
      </c>
      <c r="I13" s="5"/>
      <c r="J13" s="5"/>
      <c r="K13" s="5"/>
      <c r="L13" s="5"/>
      <c r="M13" s="5" t="s">
        <v>382</v>
      </c>
      <c r="N13" s="3" t="s">
        <v>1117</v>
      </c>
      <c r="O13" s="5">
        <v>4.5039600000000002</v>
      </c>
      <c r="P13" s="5"/>
      <c r="Q13" s="5"/>
      <c r="R13" s="5"/>
      <c r="S13" s="5"/>
      <c r="T13" s="5"/>
      <c r="U13" s="69" t="s">
        <v>17232</v>
      </c>
      <c r="V13" s="69" t="s">
        <v>9287</v>
      </c>
      <c r="W13" s="69" t="s">
        <v>17048</v>
      </c>
      <c r="X13" s="70" t="s">
        <v>18282</v>
      </c>
      <c r="Y13" s="69" t="s">
        <v>9643</v>
      </c>
      <c r="Z13" s="69" t="s">
        <v>8583</v>
      </c>
      <c r="AA13" s="69" t="s">
        <v>18283</v>
      </c>
      <c r="AB13" s="69" t="s">
        <v>18120</v>
      </c>
      <c r="AC13" s="69" t="s">
        <v>3783</v>
      </c>
      <c r="AD13" s="69" t="s">
        <v>3263</v>
      </c>
      <c r="AE13" s="69" t="s">
        <v>2343</v>
      </c>
      <c r="AF13" s="69" t="s">
        <v>9644</v>
      </c>
      <c r="AG13" s="69" t="s">
        <v>9645</v>
      </c>
      <c r="AH13" s="69" t="s">
        <v>6327</v>
      </c>
      <c r="AI13" s="69" t="s">
        <v>4369</v>
      </c>
      <c r="AJ13" s="69" t="s">
        <v>3167</v>
      </c>
      <c r="AK13" s="69"/>
      <c r="AL13" s="69" t="s">
        <v>19176</v>
      </c>
      <c r="AM13" s="69" t="s">
        <v>9646</v>
      </c>
      <c r="AN13" s="69" t="s">
        <v>9647</v>
      </c>
      <c r="AO13" s="69" t="s">
        <v>30017</v>
      </c>
      <c r="AP13" s="69" t="s">
        <v>17245</v>
      </c>
      <c r="AQ13" s="69"/>
      <c r="AR13" s="69" t="s">
        <v>18991</v>
      </c>
      <c r="AS13" s="69"/>
      <c r="AT13" s="69" t="s">
        <v>12100</v>
      </c>
      <c r="AU13" s="69" t="s">
        <v>9648</v>
      </c>
      <c r="AV13" s="69" t="s">
        <v>19835</v>
      </c>
      <c r="AW13" s="69" t="s">
        <v>19501</v>
      </c>
      <c r="AX13" s="69" t="s">
        <v>19601</v>
      </c>
      <c r="AY13" s="69" t="s">
        <v>20084</v>
      </c>
      <c r="AZ13" s="69" t="s">
        <v>3879</v>
      </c>
      <c r="BA13" s="69" t="s">
        <v>3879</v>
      </c>
      <c r="BB13" s="69" t="s">
        <v>4269</v>
      </c>
      <c r="BC13" s="69" t="s">
        <v>4269</v>
      </c>
      <c r="BD13" s="69" t="s">
        <v>9649</v>
      </c>
      <c r="BE13" s="69" t="s">
        <v>9650</v>
      </c>
      <c r="BF13" s="69" t="s">
        <v>9651</v>
      </c>
      <c r="BG13" s="69" t="s">
        <v>45</v>
      </c>
      <c r="BH13" s="69" t="s">
        <v>30074</v>
      </c>
      <c r="BI13" s="69" t="s">
        <v>30088</v>
      </c>
      <c r="BJ13" s="69" t="s">
        <v>2111</v>
      </c>
      <c r="BK13" s="69" t="s">
        <v>42</v>
      </c>
      <c r="BL13" s="69" t="s">
        <v>43</v>
      </c>
      <c r="BM13" s="69" t="s">
        <v>9652</v>
      </c>
      <c r="BN13" s="69" t="s">
        <v>7767</v>
      </c>
      <c r="BO13" s="69" t="s">
        <v>9653</v>
      </c>
      <c r="BP13" s="69" t="s">
        <v>1530</v>
      </c>
      <c r="BQ13" s="69" t="s">
        <v>1626</v>
      </c>
      <c r="BR13" s="69" t="s">
        <v>1722</v>
      </c>
      <c r="BS13" s="69" t="s">
        <v>9654</v>
      </c>
      <c r="BT13" s="69" t="s">
        <v>18992</v>
      </c>
      <c r="BU13" s="69" t="s">
        <v>9655</v>
      </c>
      <c r="BV13" s="69" t="s">
        <v>9656</v>
      </c>
      <c r="BW13" s="69" t="s">
        <v>20422</v>
      </c>
      <c r="BX13" s="69" t="s">
        <v>9657</v>
      </c>
      <c r="BY13" s="69" t="s">
        <v>9658</v>
      </c>
      <c r="BZ13" s="69" t="s">
        <v>18284</v>
      </c>
      <c r="CA13" s="69" t="s">
        <v>9659</v>
      </c>
      <c r="CB13" s="69" t="s">
        <v>19700</v>
      </c>
      <c r="CC13" s="69" t="s">
        <v>9660</v>
      </c>
      <c r="CD13" s="69" t="s">
        <v>9063</v>
      </c>
      <c r="CE13" s="69" t="s">
        <v>2658</v>
      </c>
      <c r="CF13" s="69" t="s">
        <v>6135</v>
      </c>
      <c r="CG13" s="69" t="s">
        <v>7479</v>
      </c>
      <c r="CH13" s="69" t="s">
        <v>7575</v>
      </c>
      <c r="CI13" s="69" t="s">
        <v>7671</v>
      </c>
      <c r="CJ13" s="69" t="s">
        <v>2370</v>
      </c>
      <c r="CK13" s="69" t="s">
        <v>9661</v>
      </c>
      <c r="CL13" s="69" t="s">
        <v>30061</v>
      </c>
      <c r="CM13" s="69" t="s">
        <v>18121</v>
      </c>
      <c r="CN13" t="s">
        <v>9139</v>
      </c>
      <c r="CO13" t="s">
        <v>9662</v>
      </c>
      <c r="CQ13" t="s">
        <v>17331</v>
      </c>
      <c r="CR13" t="s">
        <v>9663</v>
      </c>
      <c r="CS13" t="s">
        <v>17118</v>
      </c>
      <c r="CT13" t="s">
        <v>8151</v>
      </c>
      <c r="CU13" t="s">
        <v>19219</v>
      </c>
      <c r="CV13" t="s">
        <v>18469</v>
      </c>
      <c r="CW13" t="s">
        <v>5511</v>
      </c>
      <c r="CX13" t="s">
        <v>8199</v>
      </c>
      <c r="CY13" t="s">
        <v>19220</v>
      </c>
      <c r="CZ13" t="s">
        <v>9187</v>
      </c>
      <c r="DA13" t="s">
        <v>6231</v>
      </c>
      <c r="DB13" t="s">
        <v>18570</v>
      </c>
      <c r="DC13" t="s">
        <v>18592</v>
      </c>
      <c r="DD13" t="s">
        <v>9664</v>
      </c>
      <c r="DE13" t="s">
        <v>19798</v>
      </c>
      <c r="DF13" t="s">
        <v>8679</v>
      </c>
      <c r="DG13" t="s">
        <v>9665</v>
      </c>
      <c r="DH13" t="s">
        <v>3138</v>
      </c>
      <c r="DI13" t="s">
        <v>9666</v>
      </c>
      <c r="DJ13" t="s">
        <v>18122</v>
      </c>
      <c r="DL13" t="s">
        <v>5713</v>
      </c>
      <c r="DM13" t="s">
        <v>5713</v>
      </c>
    </row>
    <row r="14" spans="1:117" ht="37" customHeight="1" x14ac:dyDescent="0.15">
      <c r="A14" s="5"/>
      <c r="B14" s="5"/>
      <c r="C14" s="5"/>
      <c r="D14" s="5" t="s">
        <v>324</v>
      </c>
      <c r="E14" s="5" t="s">
        <v>324</v>
      </c>
      <c r="F14" s="3" t="s">
        <v>383</v>
      </c>
      <c r="G14" s="5"/>
      <c r="H14" s="5" t="s">
        <v>2099</v>
      </c>
      <c r="I14" s="5"/>
      <c r="J14" s="5"/>
      <c r="K14" s="5"/>
      <c r="L14" s="5"/>
      <c r="M14" s="5" t="s">
        <v>384</v>
      </c>
      <c r="N14" s="3" t="s">
        <v>1118</v>
      </c>
      <c r="O14" s="5">
        <v>14.113</v>
      </c>
      <c r="P14" s="5"/>
      <c r="Q14" s="5"/>
      <c r="R14" s="5"/>
      <c r="S14" s="5"/>
      <c r="T14" s="5"/>
      <c r="U14" s="69" t="s">
        <v>17214</v>
      </c>
      <c r="V14" s="69" t="s">
        <v>9288</v>
      </c>
      <c r="W14" s="69" t="s">
        <v>17049</v>
      </c>
      <c r="X14" s="70" t="s">
        <v>18123</v>
      </c>
      <c r="Y14" s="69" t="s">
        <v>9667</v>
      </c>
      <c r="Z14" s="69" t="s">
        <v>8584</v>
      </c>
      <c r="AA14" s="69" t="s">
        <v>18285</v>
      </c>
      <c r="AB14" s="69" t="s">
        <v>18124</v>
      </c>
      <c r="AC14" s="69" t="s">
        <v>3784</v>
      </c>
      <c r="AD14" s="69" t="s">
        <v>3264</v>
      </c>
      <c r="AE14" s="69" t="s">
        <v>2351</v>
      </c>
      <c r="AF14" s="69" t="s">
        <v>9668</v>
      </c>
      <c r="AG14" s="69" t="s">
        <v>9669</v>
      </c>
      <c r="AH14" s="69" t="s">
        <v>6328</v>
      </c>
      <c r="AI14" s="69" t="s">
        <v>4370</v>
      </c>
      <c r="AJ14" s="69" t="s">
        <v>3168</v>
      </c>
      <c r="AK14" s="69"/>
      <c r="AL14" s="69" t="s">
        <v>19177</v>
      </c>
      <c r="AM14" s="69" t="s">
        <v>9670</v>
      </c>
      <c r="AN14" s="69" t="s">
        <v>9671</v>
      </c>
      <c r="AO14" s="69" t="s">
        <v>30018</v>
      </c>
      <c r="AP14" s="69" t="s">
        <v>17246</v>
      </c>
      <c r="AQ14" s="69"/>
      <c r="AR14" s="69" t="s">
        <v>18993</v>
      </c>
      <c r="AS14" s="69"/>
      <c r="AT14" s="69" t="s">
        <v>12312</v>
      </c>
      <c r="AU14" s="69" t="s">
        <v>9672</v>
      </c>
      <c r="AV14" s="69" t="s">
        <v>19836</v>
      </c>
      <c r="AW14" s="69" t="s">
        <v>19502</v>
      </c>
      <c r="AX14" s="69" t="s">
        <v>19602</v>
      </c>
      <c r="AY14" s="69" t="s">
        <v>20085</v>
      </c>
      <c r="AZ14" s="69" t="s">
        <v>3880</v>
      </c>
      <c r="BA14" s="69" t="s">
        <v>3880</v>
      </c>
      <c r="BB14" s="69" t="s">
        <v>4270</v>
      </c>
      <c r="BC14" s="69" t="s">
        <v>4270</v>
      </c>
      <c r="BD14" s="69" t="s">
        <v>9673</v>
      </c>
      <c r="BE14" s="69" t="s">
        <v>9674</v>
      </c>
      <c r="BF14" s="69" t="s">
        <v>9675</v>
      </c>
      <c r="BG14" s="69" t="s">
        <v>49</v>
      </c>
      <c r="BH14" s="69" t="s">
        <v>30076</v>
      </c>
      <c r="BI14" s="69" t="s">
        <v>30089</v>
      </c>
      <c r="BJ14" s="69" t="s">
        <v>2112</v>
      </c>
      <c r="BK14" s="69" t="s">
        <v>46</v>
      </c>
      <c r="BL14" s="69" t="s">
        <v>47</v>
      </c>
      <c r="BM14" s="69" t="s">
        <v>9676</v>
      </c>
      <c r="BN14" s="69" t="s">
        <v>7768</v>
      </c>
      <c r="BO14" s="69" t="s">
        <v>9677</v>
      </c>
      <c r="BP14" s="69" t="s">
        <v>1531</v>
      </c>
      <c r="BQ14" s="69" t="s">
        <v>1627</v>
      </c>
      <c r="BR14" s="69" t="s">
        <v>1723</v>
      </c>
      <c r="BS14" s="69" t="s">
        <v>9678</v>
      </c>
      <c r="BT14" s="69" t="s">
        <v>18994</v>
      </c>
      <c r="BU14" s="69" t="s">
        <v>9679</v>
      </c>
      <c r="BV14" s="69" t="s">
        <v>9680</v>
      </c>
      <c r="BW14" s="69" t="s">
        <v>20423</v>
      </c>
      <c r="BX14" s="69" t="s">
        <v>9681</v>
      </c>
      <c r="BY14" s="69"/>
      <c r="BZ14" s="69" t="s">
        <v>18286</v>
      </c>
      <c r="CA14" s="69" t="s">
        <v>9682</v>
      </c>
      <c r="CB14" s="69" t="s">
        <v>19701</v>
      </c>
      <c r="CC14" s="69" t="s">
        <v>9683</v>
      </c>
      <c r="CD14" s="69" t="s">
        <v>9064</v>
      </c>
      <c r="CE14" s="69" t="s">
        <v>2659</v>
      </c>
      <c r="CF14" s="69" t="s">
        <v>6136</v>
      </c>
      <c r="CG14" s="69" t="s">
        <v>7480</v>
      </c>
      <c r="CH14" s="69" t="s">
        <v>7576</v>
      </c>
      <c r="CI14" s="69" t="s">
        <v>7672</v>
      </c>
      <c r="CJ14" s="69" t="s">
        <v>2371</v>
      </c>
      <c r="CK14" s="69" t="s">
        <v>9684</v>
      </c>
      <c r="CL14" s="69" t="s">
        <v>30062</v>
      </c>
      <c r="CM14" s="69" t="s">
        <v>18125</v>
      </c>
      <c r="CN14" t="s">
        <v>9140</v>
      </c>
      <c r="CO14" t="s">
        <v>9685</v>
      </c>
      <c r="CQ14" t="s">
        <v>17332</v>
      </c>
      <c r="CR14" t="s">
        <v>9686</v>
      </c>
      <c r="CS14" t="s">
        <v>17119</v>
      </c>
      <c r="CT14" t="s">
        <v>8152</v>
      </c>
      <c r="CU14" t="s">
        <v>19221</v>
      </c>
      <c r="CV14" t="s">
        <v>18470</v>
      </c>
      <c r="CW14" t="s">
        <v>5607</v>
      </c>
      <c r="CX14" t="s">
        <v>8200</v>
      </c>
      <c r="CY14" t="s">
        <v>19222</v>
      </c>
      <c r="CZ14" t="s">
        <v>9188</v>
      </c>
      <c r="DA14" t="s">
        <v>6232</v>
      </c>
      <c r="DB14" t="s">
        <v>18571</v>
      </c>
      <c r="DC14" t="s">
        <v>18593</v>
      </c>
      <c r="DD14" t="s">
        <v>9687</v>
      </c>
      <c r="DE14" t="s">
        <v>20617</v>
      </c>
      <c r="DF14" t="s">
        <v>8680</v>
      </c>
      <c r="DG14" t="s">
        <v>9688</v>
      </c>
      <c r="DH14" t="s">
        <v>3139</v>
      </c>
      <c r="DI14" t="s">
        <v>9689</v>
      </c>
      <c r="DJ14" t="s">
        <v>18126</v>
      </c>
      <c r="DL14" t="s">
        <v>5714</v>
      </c>
      <c r="DM14" t="s">
        <v>5714</v>
      </c>
    </row>
    <row r="15" spans="1:117" ht="37" customHeight="1" x14ac:dyDescent="0.15">
      <c r="A15" s="5"/>
      <c r="B15" s="5"/>
      <c r="C15" s="5"/>
      <c r="D15" s="5" t="s">
        <v>337</v>
      </c>
      <c r="E15" s="5" t="s">
        <v>337</v>
      </c>
      <c r="F15" s="3" t="s">
        <v>385</v>
      </c>
      <c r="G15" s="5"/>
      <c r="H15" s="5" t="s">
        <v>297</v>
      </c>
      <c r="I15" s="5"/>
      <c r="J15" s="5"/>
      <c r="K15" s="5"/>
      <c r="L15" s="5"/>
      <c r="M15" s="5" t="s">
        <v>386</v>
      </c>
      <c r="N15" s="3" t="s">
        <v>1119</v>
      </c>
      <c r="O15" s="5">
        <v>12.434900000000001</v>
      </c>
      <c r="P15" s="5"/>
      <c r="Q15" s="5"/>
      <c r="R15" s="5"/>
      <c r="S15" s="5"/>
      <c r="T15" s="5"/>
      <c r="U15" s="69" t="s">
        <v>18287</v>
      </c>
      <c r="V15" s="69" t="s">
        <v>9289</v>
      </c>
      <c r="W15" s="69" t="s">
        <v>18572</v>
      </c>
      <c r="X15" s="70" t="s">
        <v>18288</v>
      </c>
      <c r="Y15" s="69" t="s">
        <v>9690</v>
      </c>
      <c r="Z15" s="69" t="s">
        <v>8585</v>
      </c>
      <c r="AA15" s="69" t="s">
        <v>18289</v>
      </c>
      <c r="AB15" s="69" t="s">
        <v>18127</v>
      </c>
      <c r="AC15" s="69" t="s">
        <v>3785</v>
      </c>
      <c r="AD15" s="69" t="s">
        <v>3265</v>
      </c>
      <c r="AE15" s="69" t="s">
        <v>2264</v>
      </c>
      <c r="AF15" s="69" t="s">
        <v>9691</v>
      </c>
      <c r="AG15" s="69" t="s">
        <v>9692</v>
      </c>
      <c r="AH15" s="69" t="s">
        <v>6329</v>
      </c>
      <c r="AI15" s="69" t="s">
        <v>4371</v>
      </c>
      <c r="AJ15" s="69" t="s">
        <v>3169</v>
      </c>
      <c r="AK15" s="69"/>
      <c r="AL15" s="69" t="s">
        <v>19178</v>
      </c>
      <c r="AM15" s="69" t="s">
        <v>9693</v>
      </c>
      <c r="AN15" s="69" t="s">
        <v>9694</v>
      </c>
      <c r="AO15" s="69" t="s">
        <v>30019</v>
      </c>
      <c r="AP15" s="69" t="s">
        <v>17248</v>
      </c>
      <c r="AQ15" s="69"/>
      <c r="AR15" s="69" t="s">
        <v>18995</v>
      </c>
      <c r="AS15" s="69"/>
      <c r="AT15" s="69" t="s">
        <v>12524</v>
      </c>
      <c r="AU15" s="69" t="s">
        <v>9695</v>
      </c>
      <c r="AV15" s="69" t="s">
        <v>19837</v>
      </c>
      <c r="AW15" s="69" t="s">
        <v>19503</v>
      </c>
      <c r="AX15" s="69" t="s">
        <v>19603</v>
      </c>
      <c r="AY15" s="69" t="s">
        <v>20086</v>
      </c>
      <c r="AZ15" s="69" t="s">
        <v>3881</v>
      </c>
      <c r="BA15" s="69" t="s">
        <v>3881</v>
      </c>
      <c r="BB15" s="69" t="s">
        <v>4271</v>
      </c>
      <c r="BC15" s="69" t="s">
        <v>4271</v>
      </c>
      <c r="BD15" s="69" t="s">
        <v>9696</v>
      </c>
      <c r="BE15" s="69" t="s">
        <v>9697</v>
      </c>
      <c r="BF15" s="69" t="s">
        <v>9698</v>
      </c>
      <c r="BG15" s="69" t="s">
        <v>53</v>
      </c>
      <c r="BH15" s="69" t="s">
        <v>30078</v>
      </c>
      <c r="BI15" s="69" t="s">
        <v>30090</v>
      </c>
      <c r="BJ15" s="69" t="s">
        <v>2113</v>
      </c>
      <c r="BK15" s="69" t="s">
        <v>50</v>
      </c>
      <c r="BL15" s="69" t="s">
        <v>51</v>
      </c>
      <c r="BM15" s="69" t="s">
        <v>9699</v>
      </c>
      <c r="BN15" s="69" t="s">
        <v>7769</v>
      </c>
      <c r="BO15" s="69" t="s">
        <v>9700</v>
      </c>
      <c r="BP15" s="69" t="s">
        <v>1532</v>
      </c>
      <c r="BQ15" s="69" t="s">
        <v>1628</v>
      </c>
      <c r="BR15" s="69" t="s">
        <v>1724</v>
      </c>
      <c r="BS15" s="69" t="s">
        <v>9701</v>
      </c>
      <c r="BT15" s="69" t="s">
        <v>18996</v>
      </c>
      <c r="BU15" s="69" t="s">
        <v>9702</v>
      </c>
      <c r="BV15" s="69" t="s">
        <v>9703</v>
      </c>
      <c r="BW15" s="69" t="s">
        <v>20424</v>
      </c>
      <c r="BX15" s="69" t="s">
        <v>9704</v>
      </c>
      <c r="BY15" s="69"/>
      <c r="BZ15" s="69" t="s">
        <v>18290</v>
      </c>
      <c r="CA15" s="69" t="s">
        <v>9705</v>
      </c>
      <c r="CB15" s="69" t="s">
        <v>19702</v>
      </c>
      <c r="CC15" s="69" t="s">
        <v>9706</v>
      </c>
      <c r="CD15" s="69" t="s">
        <v>9065</v>
      </c>
      <c r="CE15" s="69" t="s">
        <v>2660</v>
      </c>
      <c r="CF15" s="69" t="s">
        <v>6137</v>
      </c>
      <c r="CG15" s="69" t="s">
        <v>7481</v>
      </c>
      <c r="CH15" s="69" t="s">
        <v>7577</v>
      </c>
      <c r="CI15" s="69" t="s">
        <v>7673</v>
      </c>
      <c r="CJ15" s="69" t="s">
        <v>2372</v>
      </c>
      <c r="CK15" s="69" t="s">
        <v>9707</v>
      </c>
      <c r="CL15" s="69" t="s">
        <v>30063</v>
      </c>
      <c r="CM15" s="69" t="s">
        <v>18128</v>
      </c>
      <c r="CN15" t="s">
        <v>9141</v>
      </c>
      <c r="CO15" t="s">
        <v>9708</v>
      </c>
      <c r="CQ15" t="s">
        <v>17333</v>
      </c>
      <c r="CR15" t="s">
        <v>9709</v>
      </c>
      <c r="CS15" t="s">
        <v>17120</v>
      </c>
      <c r="CT15" t="s">
        <v>8153</v>
      </c>
      <c r="CU15" t="s">
        <v>19223</v>
      </c>
      <c r="CV15" t="s">
        <v>18471</v>
      </c>
      <c r="CW15" t="s">
        <v>4552</v>
      </c>
      <c r="CX15" t="s">
        <v>8201</v>
      </c>
      <c r="CY15" t="s">
        <v>19224</v>
      </c>
      <c r="CZ15" t="s">
        <v>9189</v>
      </c>
      <c r="DA15" t="s">
        <v>6233</v>
      </c>
      <c r="DB15" t="s">
        <v>18573</v>
      </c>
      <c r="DC15" t="s">
        <v>18594</v>
      </c>
      <c r="DD15" t="s">
        <v>9710</v>
      </c>
      <c r="DE15" t="s">
        <v>19799</v>
      </c>
      <c r="DF15" t="s">
        <v>8681</v>
      </c>
      <c r="DG15" t="s">
        <v>9711</v>
      </c>
      <c r="DH15" t="s">
        <v>3140</v>
      </c>
      <c r="DI15" t="s">
        <v>9712</v>
      </c>
      <c r="DL15" t="s">
        <v>5715</v>
      </c>
      <c r="DM15" t="s">
        <v>5715</v>
      </c>
    </row>
    <row r="16" spans="1:117" ht="37" customHeight="1" x14ac:dyDescent="0.15">
      <c r="A16" s="5"/>
      <c r="B16" s="5"/>
      <c r="C16" s="5"/>
      <c r="D16" s="5" t="s">
        <v>346</v>
      </c>
      <c r="E16" s="5" t="s">
        <v>346</v>
      </c>
      <c r="F16" s="3" t="s">
        <v>387</v>
      </c>
      <c r="G16" s="5"/>
      <c r="H16" s="3"/>
      <c r="I16" s="5"/>
      <c r="J16" s="5"/>
      <c r="K16" s="5"/>
      <c r="L16" s="5"/>
      <c r="M16" s="5" t="s">
        <v>388</v>
      </c>
      <c r="N16" s="3" t="s">
        <v>1120</v>
      </c>
      <c r="O16" s="5">
        <v>4.2981299999999996</v>
      </c>
      <c r="P16" s="5"/>
      <c r="Q16" s="5"/>
      <c r="R16" s="5"/>
      <c r="S16" s="5"/>
      <c r="T16" s="5"/>
      <c r="U16" s="69" t="s">
        <v>17215</v>
      </c>
      <c r="V16" s="69" t="s">
        <v>9290</v>
      </c>
      <c r="W16" s="69" t="s">
        <v>19194</v>
      </c>
      <c r="X16" s="70" t="s">
        <v>19179</v>
      </c>
      <c r="Y16" s="69" t="s">
        <v>9713</v>
      </c>
      <c r="Z16" s="69" t="s">
        <v>8586</v>
      </c>
      <c r="AA16" s="69" t="s">
        <v>18291</v>
      </c>
      <c r="AB16" s="69" t="s">
        <v>18129</v>
      </c>
      <c r="AC16" s="69" t="s">
        <v>3786</v>
      </c>
      <c r="AD16" s="69" t="s">
        <v>3266</v>
      </c>
      <c r="AE16" s="69" t="s">
        <v>2272</v>
      </c>
      <c r="AF16" s="69" t="s">
        <v>9714</v>
      </c>
      <c r="AG16" s="69" t="s">
        <v>9715</v>
      </c>
      <c r="AH16" s="69" t="s">
        <v>6330</v>
      </c>
      <c r="AI16" s="69" t="s">
        <v>4372</v>
      </c>
      <c r="AJ16" s="69" t="s">
        <v>3170</v>
      </c>
      <c r="AK16" s="69"/>
      <c r="AL16" s="69" t="s">
        <v>19180</v>
      </c>
      <c r="AM16" s="69" t="s">
        <v>9716</v>
      </c>
      <c r="AN16" s="69" t="s">
        <v>9717</v>
      </c>
      <c r="AO16" s="69" t="s">
        <v>30020</v>
      </c>
      <c r="AP16" s="69" t="s">
        <v>17249</v>
      </c>
      <c r="AQ16" s="69"/>
      <c r="AR16" s="69" t="s">
        <v>18997</v>
      </c>
      <c r="AS16" s="69"/>
      <c r="AT16" s="69" t="s">
        <v>12640</v>
      </c>
      <c r="AU16" s="69" t="s">
        <v>9718</v>
      </c>
      <c r="AV16" s="69" t="s">
        <v>19838</v>
      </c>
      <c r="AW16" s="69" t="s">
        <v>19504</v>
      </c>
      <c r="AX16" s="69" t="s">
        <v>19604</v>
      </c>
      <c r="AY16" s="69" t="s">
        <v>20087</v>
      </c>
      <c r="AZ16" s="69" t="s">
        <v>3882</v>
      </c>
      <c r="BA16" s="69" t="s">
        <v>3882</v>
      </c>
      <c r="BB16" s="69" t="s">
        <v>4272</v>
      </c>
      <c r="BC16" s="69" t="s">
        <v>4272</v>
      </c>
      <c r="BD16" s="69" t="s">
        <v>9719</v>
      </c>
      <c r="BE16" s="69" t="s">
        <v>9720</v>
      </c>
      <c r="BF16" s="69" t="s">
        <v>3445</v>
      </c>
      <c r="BG16" s="69" t="s">
        <v>57</v>
      </c>
      <c r="BH16" s="69" t="s">
        <v>30080</v>
      </c>
      <c r="BI16" s="69" t="s">
        <v>30091</v>
      </c>
      <c r="BJ16" s="69" t="s">
        <v>2114</v>
      </c>
      <c r="BK16" s="69" t="s">
        <v>54</v>
      </c>
      <c r="BL16" s="69" t="s">
        <v>55</v>
      </c>
      <c r="BM16" s="69" t="s">
        <v>9721</v>
      </c>
      <c r="BN16" s="69" t="s">
        <v>7770</v>
      </c>
      <c r="BO16" s="69" t="s">
        <v>9722</v>
      </c>
      <c r="BP16" s="69" t="s">
        <v>1533</v>
      </c>
      <c r="BQ16" s="69" t="s">
        <v>1629</v>
      </c>
      <c r="BR16" s="69" t="s">
        <v>1725</v>
      </c>
      <c r="BS16" s="69" t="s">
        <v>9723</v>
      </c>
      <c r="BT16" s="69" t="s">
        <v>18998</v>
      </c>
      <c r="BU16" s="69" t="s">
        <v>9724</v>
      </c>
      <c r="BV16" s="69" t="s">
        <v>9725</v>
      </c>
      <c r="BW16" s="69" t="s">
        <v>20425</v>
      </c>
      <c r="BX16" s="69" t="s">
        <v>9726</v>
      </c>
      <c r="BY16" s="69"/>
      <c r="BZ16" s="69" t="s">
        <v>18292</v>
      </c>
      <c r="CA16" s="69" t="s">
        <v>9727</v>
      </c>
      <c r="CB16" s="69" t="s">
        <v>19703</v>
      </c>
      <c r="CC16" s="69" t="s">
        <v>9728</v>
      </c>
      <c r="CD16" s="69" t="s">
        <v>9066</v>
      </c>
      <c r="CE16" s="69" t="s">
        <v>2661</v>
      </c>
      <c r="CF16" s="69" t="s">
        <v>6138</v>
      </c>
      <c r="CG16" s="69" t="s">
        <v>7482</v>
      </c>
      <c r="CH16" s="69" t="s">
        <v>7578</v>
      </c>
      <c r="CI16" s="69" t="s">
        <v>7674</v>
      </c>
      <c r="CJ16" s="69" t="s">
        <v>2373</v>
      </c>
      <c r="CK16" s="69" t="s">
        <v>9729</v>
      </c>
      <c r="CL16" s="69" t="s">
        <v>30064</v>
      </c>
      <c r="CM16" s="69" t="s">
        <v>18130</v>
      </c>
      <c r="CN16" t="s">
        <v>9142</v>
      </c>
      <c r="CO16" t="s">
        <v>9730</v>
      </c>
      <c r="CQ16" t="s">
        <v>17334</v>
      </c>
      <c r="CR16" t="s">
        <v>9731</v>
      </c>
      <c r="CS16" t="s">
        <v>17121</v>
      </c>
      <c r="CT16" t="s">
        <v>8154</v>
      </c>
      <c r="CU16" t="s">
        <v>19225</v>
      </c>
      <c r="CV16" t="s">
        <v>18472</v>
      </c>
      <c r="CW16" t="s">
        <v>4648</v>
      </c>
      <c r="CX16" t="s">
        <v>8202</v>
      </c>
      <c r="CY16" t="s">
        <v>19226</v>
      </c>
      <c r="CZ16" t="s">
        <v>9190</v>
      </c>
      <c r="DA16" t="s">
        <v>6234</v>
      </c>
      <c r="DB16" t="s">
        <v>18574</v>
      </c>
      <c r="DC16" t="s">
        <v>18595</v>
      </c>
      <c r="DD16" t="s">
        <v>9732</v>
      </c>
      <c r="DE16" t="s">
        <v>19800</v>
      </c>
      <c r="DF16" t="s">
        <v>8682</v>
      </c>
      <c r="DG16" t="s">
        <v>9733</v>
      </c>
      <c r="DH16" t="s">
        <v>3141</v>
      </c>
      <c r="DI16" t="s">
        <v>9734</v>
      </c>
      <c r="DL16" t="s">
        <v>5716</v>
      </c>
      <c r="DM16" t="s">
        <v>5716</v>
      </c>
    </row>
    <row r="17" spans="1:117" ht="37" customHeight="1" x14ac:dyDescent="0.15">
      <c r="A17" s="5"/>
      <c r="B17" s="5"/>
      <c r="C17" s="5"/>
      <c r="D17" s="5" t="s">
        <v>347</v>
      </c>
      <c r="E17" s="5" t="s">
        <v>347</v>
      </c>
      <c r="F17" s="3" t="s">
        <v>389</v>
      </c>
      <c r="G17" s="5"/>
      <c r="H17" s="3"/>
      <c r="I17" s="5"/>
      <c r="J17" s="5"/>
      <c r="K17" s="5"/>
      <c r="L17" s="5"/>
      <c r="M17" s="5" t="s">
        <v>390</v>
      </c>
      <c r="N17" s="3" t="s">
        <v>1121</v>
      </c>
      <c r="O17" s="5">
        <v>4.0334599999999998</v>
      </c>
      <c r="P17" s="5"/>
      <c r="Q17" s="5"/>
      <c r="R17" s="5"/>
      <c r="S17" s="5"/>
      <c r="T17" s="5"/>
      <c r="U17" s="69" t="s">
        <v>17216</v>
      </c>
      <c r="V17" s="69" t="s">
        <v>9291</v>
      </c>
      <c r="W17" s="69" t="s">
        <v>17050</v>
      </c>
      <c r="X17" s="70" t="s">
        <v>19181</v>
      </c>
      <c r="Y17" s="69" t="s">
        <v>9735</v>
      </c>
      <c r="Z17" s="69" t="s">
        <v>8587</v>
      </c>
      <c r="AA17" s="69" t="s">
        <v>18293</v>
      </c>
      <c r="AB17" s="69" t="s">
        <v>18131</v>
      </c>
      <c r="AC17" s="69" t="s">
        <v>3787</v>
      </c>
      <c r="AD17" s="69" t="s">
        <v>3267</v>
      </c>
      <c r="AE17" s="69" t="s">
        <v>2280</v>
      </c>
      <c r="AF17" s="69" t="s">
        <v>9736</v>
      </c>
      <c r="AG17" s="69" t="s">
        <v>9737</v>
      </c>
      <c r="AH17" s="69" t="s">
        <v>6331</v>
      </c>
      <c r="AI17" s="69" t="s">
        <v>4373</v>
      </c>
      <c r="AJ17" s="69" t="s">
        <v>3171</v>
      </c>
      <c r="AK17" s="69"/>
      <c r="AL17" s="69" t="s">
        <v>19182</v>
      </c>
      <c r="AM17" s="69" t="s">
        <v>9738</v>
      </c>
      <c r="AN17" s="69" t="s">
        <v>9739</v>
      </c>
      <c r="AO17" s="69" t="s">
        <v>30021</v>
      </c>
      <c r="AP17" s="69" t="s">
        <v>17250</v>
      </c>
      <c r="AQ17" s="69"/>
      <c r="AR17" s="69" t="s">
        <v>18999</v>
      </c>
      <c r="AS17" s="69"/>
      <c r="AT17" s="69" t="s">
        <v>12804</v>
      </c>
      <c r="AU17" s="69" t="s">
        <v>9740</v>
      </c>
      <c r="AV17" s="69" t="s">
        <v>19839</v>
      </c>
      <c r="AW17" s="69" t="s">
        <v>19505</v>
      </c>
      <c r="AX17" s="69" t="s">
        <v>19605</v>
      </c>
      <c r="AY17" s="69" t="s">
        <v>20088</v>
      </c>
      <c r="AZ17" s="69" t="s">
        <v>3883</v>
      </c>
      <c r="BA17" s="69" t="s">
        <v>3883</v>
      </c>
      <c r="BB17" s="69" t="s">
        <v>4273</v>
      </c>
      <c r="BC17" s="69" t="s">
        <v>4355</v>
      </c>
      <c r="BD17" s="69" t="s">
        <v>9741</v>
      </c>
      <c r="BE17" s="69" t="s">
        <v>9742</v>
      </c>
      <c r="BF17" s="69" t="s">
        <v>9743</v>
      </c>
      <c r="BG17" s="69" t="s">
        <v>61</v>
      </c>
      <c r="BH17" s="69" t="s">
        <v>30082</v>
      </c>
      <c r="BI17" s="69" t="s">
        <v>30092</v>
      </c>
      <c r="BJ17" s="69" t="s">
        <v>2115</v>
      </c>
      <c r="BK17" s="69" t="s">
        <v>58</v>
      </c>
      <c r="BL17" s="69" t="s">
        <v>59</v>
      </c>
      <c r="BM17" s="69" t="s">
        <v>9744</v>
      </c>
      <c r="BN17" s="69" t="s">
        <v>7771</v>
      </c>
      <c r="BO17" s="69" t="s">
        <v>9745</v>
      </c>
      <c r="BP17" s="69" t="s">
        <v>1534</v>
      </c>
      <c r="BQ17" s="69" t="s">
        <v>1630</v>
      </c>
      <c r="BR17" s="69" t="s">
        <v>1726</v>
      </c>
      <c r="BS17" s="69" t="s">
        <v>9746</v>
      </c>
      <c r="BT17" s="69" t="s">
        <v>19000</v>
      </c>
      <c r="BU17" s="69" t="s">
        <v>9747</v>
      </c>
      <c r="BV17" s="69" t="s">
        <v>9748</v>
      </c>
      <c r="BW17" s="69" t="s">
        <v>20426</v>
      </c>
      <c r="BX17" s="69" t="s">
        <v>9749</v>
      </c>
      <c r="BY17" s="69"/>
      <c r="BZ17" s="69" t="s">
        <v>18294</v>
      </c>
      <c r="CA17" s="69" t="s">
        <v>9750</v>
      </c>
      <c r="CB17" s="69" t="s">
        <v>19704</v>
      </c>
      <c r="CC17" s="69" t="s">
        <v>9751</v>
      </c>
      <c r="CD17" s="69" t="s">
        <v>9067</v>
      </c>
      <c r="CE17" s="69" t="s">
        <v>2662</v>
      </c>
      <c r="CF17" s="69" t="s">
        <v>6139</v>
      </c>
      <c r="CG17" s="69" t="s">
        <v>7483</v>
      </c>
      <c r="CH17" s="69" t="s">
        <v>7579</v>
      </c>
      <c r="CI17" s="69" t="s">
        <v>7675</v>
      </c>
      <c r="CJ17" s="69" t="s">
        <v>2374</v>
      </c>
      <c r="CK17" s="69" t="s">
        <v>9752</v>
      </c>
      <c r="CL17" s="69" t="s">
        <v>30065</v>
      </c>
      <c r="CM17" s="69" t="s">
        <v>18132</v>
      </c>
      <c r="CN17" t="s">
        <v>9143</v>
      </c>
      <c r="CO17" t="s">
        <v>9753</v>
      </c>
      <c r="CQ17" t="s">
        <v>17335</v>
      </c>
      <c r="CR17" t="s">
        <v>9754</v>
      </c>
      <c r="CS17" t="s">
        <v>17122</v>
      </c>
      <c r="CT17" t="s">
        <v>8155</v>
      </c>
      <c r="CU17" t="s">
        <v>19227</v>
      </c>
      <c r="CV17" t="s">
        <v>18473</v>
      </c>
      <c r="CW17" t="s">
        <v>4744</v>
      </c>
      <c r="CX17" t="s">
        <v>8203</v>
      </c>
      <c r="CY17" t="s">
        <v>19228</v>
      </c>
      <c r="CZ17" t="s">
        <v>9191</v>
      </c>
      <c r="DA17" t="s">
        <v>6235</v>
      </c>
      <c r="DB17" t="s">
        <v>18575</v>
      </c>
      <c r="DC17" t="s">
        <v>18596</v>
      </c>
      <c r="DD17" t="s">
        <v>9755</v>
      </c>
      <c r="DE17" t="s">
        <v>19801</v>
      </c>
      <c r="DF17" t="s">
        <v>8683</v>
      </c>
      <c r="DG17" t="s">
        <v>9756</v>
      </c>
      <c r="DH17" t="s">
        <v>3142</v>
      </c>
      <c r="DI17" t="s">
        <v>9757</v>
      </c>
      <c r="DL17" t="s">
        <v>5717</v>
      </c>
      <c r="DM17" t="s">
        <v>5717</v>
      </c>
    </row>
    <row r="18" spans="1:117" ht="37" customHeight="1" x14ac:dyDescent="0.15">
      <c r="A18" s="5"/>
      <c r="B18" s="5"/>
      <c r="C18" s="5"/>
      <c r="D18" s="5" t="s">
        <v>349</v>
      </c>
      <c r="E18" s="5" t="s">
        <v>349</v>
      </c>
      <c r="F18" s="3" t="s">
        <v>391</v>
      </c>
      <c r="G18" s="5"/>
      <c r="H18" s="3"/>
      <c r="I18" s="5"/>
      <c r="J18" s="5"/>
      <c r="K18" s="5"/>
      <c r="L18" s="5"/>
      <c r="M18" s="5" t="s">
        <v>6087</v>
      </c>
      <c r="N18" s="3" t="s">
        <v>6088</v>
      </c>
      <c r="O18" s="5">
        <v>2.9881999999999999E-2</v>
      </c>
      <c r="P18" s="5"/>
      <c r="Q18" s="5"/>
      <c r="R18" s="5"/>
      <c r="S18" s="5"/>
      <c r="T18" s="5"/>
      <c r="U18" s="69" t="s">
        <v>17217</v>
      </c>
      <c r="V18" s="69" t="s">
        <v>9292</v>
      </c>
      <c r="W18" s="69" t="s">
        <v>17051</v>
      </c>
      <c r="X18" s="70" t="s">
        <v>19183</v>
      </c>
      <c r="Y18" s="69" t="s">
        <v>9758</v>
      </c>
      <c r="Z18" s="69" t="s">
        <v>8588</v>
      </c>
      <c r="AA18" s="69" t="s">
        <v>18295</v>
      </c>
      <c r="AB18" s="69" t="s">
        <v>18133</v>
      </c>
      <c r="AC18" s="69" t="s">
        <v>3788</v>
      </c>
      <c r="AD18" s="69" t="s">
        <v>3268</v>
      </c>
      <c r="AE18" s="69" t="s">
        <v>2288</v>
      </c>
      <c r="AF18" s="69" t="s">
        <v>9759</v>
      </c>
      <c r="AG18" s="69" t="s">
        <v>9760</v>
      </c>
      <c r="AH18" s="69" t="s">
        <v>6332</v>
      </c>
      <c r="AI18" s="69" t="s">
        <v>4374</v>
      </c>
      <c r="AJ18" s="69" t="s">
        <v>3172</v>
      </c>
      <c r="AK18" s="69"/>
      <c r="AL18" s="69" t="s">
        <v>19184</v>
      </c>
      <c r="AM18" s="69" t="s">
        <v>9761</v>
      </c>
      <c r="AN18" s="69" t="s">
        <v>9762</v>
      </c>
      <c r="AO18" s="69" t="s">
        <v>30022</v>
      </c>
      <c r="AP18" s="69" t="s">
        <v>17251</v>
      </c>
      <c r="AQ18" s="69"/>
      <c r="AR18" s="69" t="s">
        <v>19001</v>
      </c>
      <c r="AS18" s="69"/>
      <c r="AT18" s="69" t="s">
        <v>12934</v>
      </c>
      <c r="AU18" s="69" t="s">
        <v>9763</v>
      </c>
      <c r="AV18" s="69" t="s">
        <v>19840</v>
      </c>
      <c r="AW18" s="69" t="s">
        <v>19506</v>
      </c>
      <c r="AX18" s="69" t="s">
        <v>19606</v>
      </c>
      <c r="AY18" s="69" t="s">
        <v>20089</v>
      </c>
      <c r="AZ18" s="69" t="s">
        <v>3884</v>
      </c>
      <c r="BA18" s="69" t="s">
        <v>3884</v>
      </c>
      <c r="BB18" s="69" t="s">
        <v>4274</v>
      </c>
      <c r="BC18" s="69" t="s">
        <v>4356</v>
      </c>
      <c r="BD18" s="69" t="s">
        <v>9764</v>
      </c>
      <c r="BE18" s="69" t="s">
        <v>9765</v>
      </c>
      <c r="BF18" s="69" t="s">
        <v>9766</v>
      </c>
      <c r="BG18" s="69" t="s">
        <v>65</v>
      </c>
      <c r="BH18" s="69" t="s">
        <v>30084</v>
      </c>
      <c r="BI18" s="69" t="s">
        <v>30093</v>
      </c>
      <c r="BJ18" s="69" t="s">
        <v>2116</v>
      </c>
      <c r="BK18" s="69" t="s">
        <v>62</v>
      </c>
      <c r="BL18" s="69" t="s">
        <v>63</v>
      </c>
      <c r="BM18" s="69" t="s">
        <v>9767</v>
      </c>
      <c r="BN18" s="69" t="s">
        <v>7772</v>
      </c>
      <c r="BO18" s="69" t="s">
        <v>9768</v>
      </c>
      <c r="BP18" s="69" t="s">
        <v>1535</v>
      </c>
      <c r="BQ18" s="69" t="s">
        <v>1631</v>
      </c>
      <c r="BR18" s="69" t="s">
        <v>1727</v>
      </c>
      <c r="BS18" s="69" t="s">
        <v>9769</v>
      </c>
      <c r="BT18" s="69" t="s">
        <v>19002</v>
      </c>
      <c r="BU18" s="69" t="s">
        <v>9770</v>
      </c>
      <c r="BV18" s="69" t="s">
        <v>9771</v>
      </c>
      <c r="BW18" s="69" t="s">
        <v>20427</v>
      </c>
      <c r="BX18" s="69" t="s">
        <v>9772</v>
      </c>
      <c r="BY18" s="69"/>
      <c r="BZ18" s="69" t="s">
        <v>18296</v>
      </c>
      <c r="CA18" s="69" t="s">
        <v>9773</v>
      </c>
      <c r="CB18" s="69" t="s">
        <v>19705</v>
      </c>
      <c r="CC18" s="69" t="s">
        <v>9774</v>
      </c>
      <c r="CD18" s="69" t="s">
        <v>9068</v>
      </c>
      <c r="CE18" s="69" t="s">
        <v>2663</v>
      </c>
      <c r="CF18" s="69" t="s">
        <v>6140</v>
      </c>
      <c r="CG18" s="69" t="s">
        <v>7484</v>
      </c>
      <c r="CH18" s="69" t="s">
        <v>7580</v>
      </c>
      <c r="CI18" s="69" t="s">
        <v>7676</v>
      </c>
      <c r="CJ18" s="69" t="s">
        <v>2375</v>
      </c>
      <c r="CK18" s="69" t="s">
        <v>9775</v>
      </c>
      <c r="CL18" s="69" t="s">
        <v>30066</v>
      </c>
      <c r="CM18" s="69" t="s">
        <v>18134</v>
      </c>
      <c r="CN18" t="s">
        <v>9144</v>
      </c>
      <c r="CO18" t="s">
        <v>9776</v>
      </c>
      <c r="CQ18" t="s">
        <v>17336</v>
      </c>
      <c r="CR18" t="s">
        <v>9777</v>
      </c>
      <c r="CS18" t="s">
        <v>17123</v>
      </c>
      <c r="CT18" t="s">
        <v>8156</v>
      </c>
      <c r="CU18" t="s">
        <v>19229</v>
      </c>
      <c r="CV18" t="s">
        <v>18474</v>
      </c>
      <c r="CW18" t="s">
        <v>4840</v>
      </c>
      <c r="CX18" t="s">
        <v>8204</v>
      </c>
      <c r="CY18" t="s">
        <v>19230</v>
      </c>
      <c r="CZ18" t="s">
        <v>9192</v>
      </c>
      <c r="DA18" t="s">
        <v>6236</v>
      </c>
      <c r="DB18" t="s">
        <v>18576</v>
      </c>
      <c r="DC18" t="s">
        <v>18597</v>
      </c>
      <c r="DD18" t="s">
        <v>9778</v>
      </c>
      <c r="DE18" t="s">
        <v>20618</v>
      </c>
      <c r="DF18" t="s">
        <v>8684</v>
      </c>
      <c r="DG18" t="s">
        <v>9779</v>
      </c>
      <c r="DH18" t="s">
        <v>3143</v>
      </c>
      <c r="DI18" t="s">
        <v>9780</v>
      </c>
      <c r="DL18" t="s">
        <v>5718</v>
      </c>
      <c r="DM18" t="s">
        <v>5718</v>
      </c>
    </row>
    <row r="19" spans="1:117" ht="37" customHeight="1" x14ac:dyDescent="0.15">
      <c r="A19" s="5"/>
      <c r="B19" s="5"/>
      <c r="C19" s="5"/>
      <c r="D19" s="5" t="s">
        <v>302</v>
      </c>
      <c r="E19" s="5" t="s">
        <v>302</v>
      </c>
      <c r="F19" s="3" t="s">
        <v>393</v>
      </c>
      <c r="G19" s="5"/>
      <c r="H19" s="3"/>
      <c r="I19" s="5"/>
      <c r="J19" s="5"/>
      <c r="K19" s="5"/>
      <c r="L19" s="5"/>
      <c r="M19" s="5" t="s">
        <v>392</v>
      </c>
      <c r="N19" s="1" t="s">
        <v>296</v>
      </c>
      <c r="O19" s="5" t="s">
        <v>1506</v>
      </c>
      <c r="P19" s="5"/>
      <c r="Q19" s="5"/>
      <c r="R19" s="5"/>
      <c r="S19" s="5"/>
      <c r="T19" s="5"/>
      <c r="U19" s="69" t="s">
        <v>18297</v>
      </c>
      <c r="V19" s="69" t="s">
        <v>9293</v>
      </c>
      <c r="W19" s="69" t="s">
        <v>30023</v>
      </c>
      <c r="X19" s="70" t="s">
        <v>30024</v>
      </c>
      <c r="Y19" s="69" t="s">
        <v>9781</v>
      </c>
      <c r="Z19" s="69" t="s">
        <v>8589</v>
      </c>
      <c r="AA19" s="69" t="s">
        <v>18298</v>
      </c>
      <c r="AB19" s="69" t="s">
        <v>18135</v>
      </c>
      <c r="AC19" s="69" t="s">
        <v>3789</v>
      </c>
      <c r="AD19" s="69" t="s">
        <v>3269</v>
      </c>
      <c r="AE19" s="69" t="s">
        <v>2296</v>
      </c>
      <c r="AF19" s="69" t="s">
        <v>9782</v>
      </c>
      <c r="AG19" s="69" t="s">
        <v>9783</v>
      </c>
      <c r="AH19" s="69" t="s">
        <v>6333</v>
      </c>
      <c r="AI19" s="69" t="s">
        <v>4375</v>
      </c>
      <c r="AJ19" s="69" t="s">
        <v>3173</v>
      </c>
      <c r="AK19" s="69"/>
      <c r="AL19" s="69" t="s">
        <v>19185</v>
      </c>
      <c r="AM19" s="69" t="s">
        <v>9784</v>
      </c>
      <c r="AN19" s="69" t="s">
        <v>9785</v>
      </c>
      <c r="AO19" s="69" t="s">
        <v>30025</v>
      </c>
      <c r="AP19" s="69" t="s">
        <v>17252</v>
      </c>
      <c r="AQ19" s="69"/>
      <c r="AR19" s="69" t="s">
        <v>19003</v>
      </c>
      <c r="AS19" s="69"/>
      <c r="AT19" s="69" t="s">
        <v>12969</v>
      </c>
      <c r="AU19" s="69" t="s">
        <v>9787</v>
      </c>
      <c r="AV19" s="69" t="s">
        <v>19841</v>
      </c>
      <c r="AW19" s="69" t="s">
        <v>19507</v>
      </c>
      <c r="AX19" s="69" t="s">
        <v>19607</v>
      </c>
      <c r="AY19" s="69" t="s">
        <v>20090</v>
      </c>
      <c r="AZ19" s="69" t="s">
        <v>3885</v>
      </c>
      <c r="BA19" s="69" t="s">
        <v>3885</v>
      </c>
      <c r="BB19" s="69" t="s">
        <v>4275</v>
      </c>
      <c r="BC19" s="69" t="s">
        <v>4275</v>
      </c>
      <c r="BD19" s="69" t="s">
        <v>9788</v>
      </c>
      <c r="BE19" s="69" t="s">
        <v>9789</v>
      </c>
      <c r="BF19" s="69" t="s">
        <v>9790</v>
      </c>
      <c r="BG19" s="69" t="s">
        <v>69</v>
      </c>
      <c r="BH19" s="69"/>
      <c r="BI19" s="69" t="s">
        <v>30070</v>
      </c>
      <c r="BJ19" s="69" t="s">
        <v>2117</v>
      </c>
      <c r="BK19" s="69" t="s">
        <v>66</v>
      </c>
      <c r="BL19" s="69" t="s">
        <v>67</v>
      </c>
      <c r="BM19" s="69" t="s">
        <v>9791</v>
      </c>
      <c r="BN19" s="69" t="s">
        <v>7773</v>
      </c>
      <c r="BO19" s="69" t="s">
        <v>9792</v>
      </c>
      <c r="BP19" s="69" t="s">
        <v>1536</v>
      </c>
      <c r="BQ19" s="69" t="s">
        <v>1632</v>
      </c>
      <c r="BR19" s="69" t="s">
        <v>1728</v>
      </c>
      <c r="BS19" s="69" t="s">
        <v>9793</v>
      </c>
      <c r="BT19" s="69" t="s">
        <v>19004</v>
      </c>
      <c r="BU19" s="69" t="s">
        <v>9794</v>
      </c>
      <c r="BV19" s="69" t="s">
        <v>9795</v>
      </c>
      <c r="BW19" s="69" t="s">
        <v>20428</v>
      </c>
      <c r="BX19" s="69" t="s">
        <v>9796</v>
      </c>
      <c r="BY19" s="69"/>
      <c r="BZ19" s="69" t="s">
        <v>18299</v>
      </c>
      <c r="CA19" s="69" t="s">
        <v>9797</v>
      </c>
      <c r="CB19" s="69" t="s">
        <v>19706</v>
      </c>
      <c r="CC19" s="69" t="s">
        <v>9798</v>
      </c>
      <c r="CD19" s="69" t="s">
        <v>9069</v>
      </c>
      <c r="CE19" s="69" t="s">
        <v>2664</v>
      </c>
      <c r="CF19" s="69" t="s">
        <v>6141</v>
      </c>
      <c r="CG19" s="69" t="s">
        <v>7485</v>
      </c>
      <c r="CH19" s="69" t="s">
        <v>7581</v>
      </c>
      <c r="CI19" s="69" t="s">
        <v>7677</v>
      </c>
      <c r="CJ19" s="69" t="s">
        <v>2376</v>
      </c>
      <c r="CK19" s="69" t="s">
        <v>9799</v>
      </c>
      <c r="CM19" s="69" t="s">
        <v>18136</v>
      </c>
      <c r="CN19" t="s">
        <v>9145</v>
      </c>
      <c r="CO19" t="s">
        <v>9800</v>
      </c>
      <c r="CQ19" t="s">
        <v>17337</v>
      </c>
      <c r="CR19" t="s">
        <v>9801</v>
      </c>
      <c r="CS19" t="s">
        <v>17124</v>
      </c>
      <c r="CT19" t="s">
        <v>8157</v>
      </c>
      <c r="CU19" t="s">
        <v>19231</v>
      </c>
      <c r="CV19" t="s">
        <v>18475</v>
      </c>
      <c r="CW19" t="s">
        <v>4936</v>
      </c>
      <c r="CX19" t="s">
        <v>8205</v>
      </c>
      <c r="CY19" t="s">
        <v>19232</v>
      </c>
      <c r="CZ19" t="s">
        <v>9193</v>
      </c>
      <c r="DA19" t="s">
        <v>6237</v>
      </c>
      <c r="DC19" t="s">
        <v>18598</v>
      </c>
      <c r="DD19" t="s">
        <v>9802</v>
      </c>
      <c r="DF19" t="s">
        <v>8685</v>
      </c>
      <c r="DG19" t="s">
        <v>9803</v>
      </c>
      <c r="DH19" t="s">
        <v>3144</v>
      </c>
      <c r="DI19" t="s">
        <v>9804</v>
      </c>
      <c r="DL19" t="s">
        <v>5719</v>
      </c>
      <c r="DM19" t="s">
        <v>5719</v>
      </c>
    </row>
    <row r="20" spans="1:117" ht="37" customHeight="1" x14ac:dyDescent="0.15">
      <c r="A20" s="5"/>
      <c r="B20" s="5"/>
      <c r="C20" s="5"/>
      <c r="D20" s="5" t="s">
        <v>368</v>
      </c>
      <c r="E20" s="5" t="s">
        <v>368</v>
      </c>
      <c r="F20" s="3" t="s">
        <v>395</v>
      </c>
      <c r="G20" s="5"/>
      <c r="H20" s="3"/>
      <c r="I20" s="5"/>
      <c r="J20" s="5"/>
      <c r="K20" s="5"/>
      <c r="L20" s="5"/>
      <c r="M20" s="5" t="s">
        <v>394</v>
      </c>
      <c r="N20" s="1" t="s">
        <v>296</v>
      </c>
      <c r="O20" s="5" t="s">
        <v>1506</v>
      </c>
      <c r="P20" s="5"/>
      <c r="Q20" s="5"/>
      <c r="R20" s="5"/>
      <c r="S20" s="5"/>
      <c r="T20" s="5"/>
      <c r="U20" s="69" t="s">
        <v>17218</v>
      </c>
      <c r="V20" s="69" t="s">
        <v>9294</v>
      </c>
      <c r="W20" s="69" t="s">
        <v>17247</v>
      </c>
      <c r="X20" s="70" t="s">
        <v>30026</v>
      </c>
      <c r="Y20" s="69" t="s">
        <v>9805</v>
      </c>
      <c r="Z20" s="69" t="s">
        <v>8590</v>
      </c>
      <c r="AA20" s="69" t="s">
        <v>18300</v>
      </c>
      <c r="AB20" s="69" t="s">
        <v>18137</v>
      </c>
      <c r="AC20" s="69" t="s">
        <v>3790</v>
      </c>
      <c r="AD20" s="69" t="s">
        <v>3270</v>
      </c>
      <c r="AE20" s="69" t="s">
        <v>2304</v>
      </c>
      <c r="AF20" s="69" t="s">
        <v>9806</v>
      </c>
      <c r="AG20" s="69" t="s">
        <v>9807</v>
      </c>
      <c r="AH20" s="69" t="s">
        <v>6334</v>
      </c>
      <c r="AI20" s="69" t="s">
        <v>4376</v>
      </c>
      <c r="AJ20" s="69" t="s">
        <v>3174</v>
      </c>
      <c r="AK20" s="69"/>
      <c r="AL20" s="69" t="s">
        <v>19186</v>
      </c>
      <c r="AM20" s="69" t="s">
        <v>9808</v>
      </c>
      <c r="AN20" s="69" t="s">
        <v>9809</v>
      </c>
      <c r="AO20" s="69" t="s">
        <v>30027</v>
      </c>
      <c r="AP20" s="69" t="s">
        <v>17253</v>
      </c>
      <c r="AQ20" s="69"/>
      <c r="AR20" s="69" t="s">
        <v>19006</v>
      </c>
      <c r="AS20" s="69"/>
      <c r="AT20" s="69" t="s">
        <v>13099</v>
      </c>
      <c r="AU20" s="69" t="s">
        <v>9810</v>
      </c>
      <c r="AV20" s="69" t="s">
        <v>19842</v>
      </c>
      <c r="AW20" s="69" t="s">
        <v>19508</v>
      </c>
      <c r="AX20" s="69" t="s">
        <v>19608</v>
      </c>
      <c r="AY20" s="69" t="s">
        <v>20091</v>
      </c>
      <c r="AZ20" s="69" t="s">
        <v>3886</v>
      </c>
      <c r="BA20" s="69" t="s">
        <v>3886</v>
      </c>
      <c r="BB20" s="69" t="s">
        <v>4276</v>
      </c>
      <c r="BC20" s="69" t="s">
        <v>4276</v>
      </c>
      <c r="BD20" s="69" t="s">
        <v>9811</v>
      </c>
      <c r="BE20" s="69" t="s">
        <v>9812</v>
      </c>
      <c r="BF20" s="69" t="s">
        <v>9813</v>
      </c>
      <c r="BG20" s="69" t="s">
        <v>73</v>
      </c>
      <c r="BH20" s="69"/>
      <c r="BI20" s="69" t="s">
        <v>30072</v>
      </c>
      <c r="BJ20" s="69" t="s">
        <v>2118</v>
      </c>
      <c r="BK20" s="69" t="s">
        <v>70</v>
      </c>
      <c r="BL20" s="69" t="s">
        <v>71</v>
      </c>
      <c r="BM20" s="69" t="s">
        <v>9814</v>
      </c>
      <c r="BN20" s="69" t="s">
        <v>7774</v>
      </c>
      <c r="BO20" s="69" t="s">
        <v>9815</v>
      </c>
      <c r="BP20" s="69" t="s">
        <v>1537</v>
      </c>
      <c r="BQ20" s="69" t="s">
        <v>1633</v>
      </c>
      <c r="BR20" s="69" t="s">
        <v>1729</v>
      </c>
      <c r="BS20" s="69" t="s">
        <v>9816</v>
      </c>
      <c r="BT20" s="69" t="s">
        <v>19007</v>
      </c>
      <c r="BU20" s="69" t="s">
        <v>9817</v>
      </c>
      <c r="BV20" s="69" t="s">
        <v>9818</v>
      </c>
      <c r="BW20" s="69" t="s">
        <v>20429</v>
      </c>
      <c r="BX20" s="69" t="s">
        <v>9819</v>
      </c>
      <c r="BY20" s="69"/>
      <c r="BZ20" s="69" t="s">
        <v>18301</v>
      </c>
      <c r="CA20" s="69" t="s">
        <v>9820</v>
      </c>
      <c r="CB20" s="69" t="s">
        <v>19707</v>
      </c>
      <c r="CC20" s="69" t="s">
        <v>9821</v>
      </c>
      <c r="CD20" s="69" t="s">
        <v>9070</v>
      </c>
      <c r="CE20" s="69" t="s">
        <v>2665</v>
      </c>
      <c r="CF20" s="69" t="s">
        <v>6142</v>
      </c>
      <c r="CG20" s="69" t="s">
        <v>7486</v>
      </c>
      <c r="CH20" s="69" t="s">
        <v>7582</v>
      </c>
      <c r="CI20" s="69" t="s">
        <v>7678</v>
      </c>
      <c r="CJ20" s="69" t="s">
        <v>2377</v>
      </c>
      <c r="CK20" s="69" t="s">
        <v>9822</v>
      </c>
      <c r="CM20" s="69" t="s">
        <v>18138</v>
      </c>
      <c r="CN20" t="s">
        <v>9146</v>
      </c>
      <c r="CO20" t="s">
        <v>9823</v>
      </c>
      <c r="CQ20" t="s">
        <v>17338</v>
      </c>
      <c r="CR20" t="s">
        <v>9824</v>
      </c>
      <c r="CS20" t="s">
        <v>17125</v>
      </c>
      <c r="CT20" t="s">
        <v>8158</v>
      </c>
      <c r="CU20" t="s">
        <v>19233</v>
      </c>
      <c r="CV20" t="s">
        <v>18476</v>
      </c>
      <c r="CW20" t="s">
        <v>5032</v>
      </c>
      <c r="CX20" t="s">
        <v>8206</v>
      </c>
      <c r="CY20" t="s">
        <v>19234</v>
      </c>
      <c r="CZ20" t="s">
        <v>9194</v>
      </c>
      <c r="DA20" t="s">
        <v>6238</v>
      </c>
      <c r="DC20" t="s">
        <v>18599</v>
      </c>
      <c r="DD20" t="s">
        <v>9825</v>
      </c>
      <c r="DF20" t="s">
        <v>8686</v>
      </c>
      <c r="DG20" t="s">
        <v>9826</v>
      </c>
      <c r="DH20" t="s">
        <v>3145</v>
      </c>
      <c r="DI20" t="s">
        <v>9827</v>
      </c>
      <c r="DL20" t="s">
        <v>5720</v>
      </c>
      <c r="DM20" t="s">
        <v>5720</v>
      </c>
    </row>
    <row r="21" spans="1:117" ht="37" customHeight="1" x14ac:dyDescent="0.15">
      <c r="A21" s="5"/>
      <c r="B21" s="5"/>
      <c r="C21" s="5"/>
      <c r="D21" s="5" t="s">
        <v>313</v>
      </c>
      <c r="E21" s="5" t="s">
        <v>313</v>
      </c>
      <c r="F21" s="3" t="s">
        <v>397</v>
      </c>
      <c r="G21" s="5"/>
      <c r="H21" s="3"/>
      <c r="I21" s="5"/>
      <c r="J21" s="5"/>
      <c r="K21" s="5"/>
      <c r="L21" s="5"/>
      <c r="M21" s="5" t="s">
        <v>396</v>
      </c>
      <c r="N21" s="1" t="s">
        <v>296</v>
      </c>
      <c r="O21" s="5" t="s">
        <v>1506</v>
      </c>
      <c r="P21" s="5"/>
      <c r="Q21" s="5"/>
      <c r="R21" s="5"/>
      <c r="S21" s="5"/>
      <c r="T21" s="5"/>
      <c r="U21" s="69" t="s">
        <v>17219</v>
      </c>
      <c r="V21" s="69" t="s">
        <v>9295</v>
      </c>
      <c r="W21" s="69" t="s">
        <v>17052</v>
      </c>
      <c r="X21" s="70" t="s">
        <v>30028</v>
      </c>
      <c r="Y21" s="69" t="s">
        <v>9828</v>
      </c>
      <c r="Z21" s="69" t="s">
        <v>8591</v>
      </c>
      <c r="AA21" s="69" t="s">
        <v>18302</v>
      </c>
      <c r="AB21" s="69" t="s">
        <v>18139</v>
      </c>
      <c r="AC21" s="69" t="s">
        <v>3791</v>
      </c>
      <c r="AD21" s="69" t="s">
        <v>3271</v>
      </c>
      <c r="AE21" s="69" t="s">
        <v>2312</v>
      </c>
      <c r="AF21" s="69" t="s">
        <v>9829</v>
      </c>
      <c r="AG21" s="69" t="s">
        <v>9830</v>
      </c>
      <c r="AH21" s="69" t="s">
        <v>6335</v>
      </c>
      <c r="AI21" s="69" t="s">
        <v>4377</v>
      </c>
      <c r="AJ21" s="69" t="s">
        <v>3175</v>
      </c>
      <c r="AK21" s="69"/>
      <c r="AL21" s="69" t="s">
        <v>19187</v>
      </c>
      <c r="AM21" s="69" t="s">
        <v>9831</v>
      </c>
      <c r="AN21" s="69" t="s">
        <v>9832</v>
      </c>
      <c r="AO21" s="69" t="s">
        <v>30029</v>
      </c>
      <c r="AP21" s="69" t="s">
        <v>17254</v>
      </c>
      <c r="AQ21" s="69"/>
      <c r="AR21" s="69" t="s">
        <v>19008</v>
      </c>
      <c r="AS21" s="69"/>
      <c r="AT21" s="69" t="s">
        <v>13263</v>
      </c>
      <c r="AU21" s="69" t="s">
        <v>9833</v>
      </c>
      <c r="AV21" s="69" t="s">
        <v>19843</v>
      </c>
      <c r="AW21" s="69" t="s">
        <v>19509</v>
      </c>
      <c r="AX21" s="69" t="s">
        <v>19609</v>
      </c>
      <c r="AY21" s="69" t="s">
        <v>20092</v>
      </c>
      <c r="AZ21" s="69" t="s">
        <v>3887</v>
      </c>
      <c r="BA21" s="69" t="s">
        <v>3887</v>
      </c>
      <c r="BB21" s="69" t="s">
        <v>4277</v>
      </c>
      <c r="BC21" s="69" t="s">
        <v>4277</v>
      </c>
      <c r="BD21" s="69" t="s">
        <v>9834</v>
      </c>
      <c r="BE21" s="69" t="s">
        <v>3357</v>
      </c>
      <c r="BF21" s="69" t="s">
        <v>8</v>
      </c>
      <c r="BG21" s="69" t="s">
        <v>77</v>
      </c>
      <c r="BH21" s="69"/>
      <c r="BI21" s="69" t="s">
        <v>30074</v>
      </c>
      <c r="BJ21" s="69" t="s">
        <v>2119</v>
      </c>
      <c r="BK21" s="69" t="s">
        <v>74</v>
      </c>
      <c r="BL21" s="69" t="s">
        <v>75</v>
      </c>
      <c r="BM21" s="69" t="s">
        <v>9835</v>
      </c>
      <c r="BN21" s="69" t="s">
        <v>7775</v>
      </c>
      <c r="BO21" s="69" t="s">
        <v>9836</v>
      </c>
      <c r="BP21" s="69" t="s">
        <v>1538</v>
      </c>
      <c r="BQ21" s="69" t="s">
        <v>1634</v>
      </c>
      <c r="BR21" s="69" t="s">
        <v>1730</v>
      </c>
      <c r="BS21" s="69" t="s">
        <v>9837</v>
      </c>
      <c r="BT21" s="69" t="s">
        <v>19009</v>
      </c>
      <c r="BU21" s="69" t="s">
        <v>9838</v>
      </c>
      <c r="BV21" s="69" t="s">
        <v>9839</v>
      </c>
      <c r="BW21" s="69" t="s">
        <v>20430</v>
      </c>
      <c r="BX21" s="69" t="s">
        <v>9840</v>
      </c>
      <c r="BY21" s="69"/>
      <c r="BZ21" s="69" t="s">
        <v>18303</v>
      </c>
      <c r="CA21" s="69" t="s">
        <v>9841</v>
      </c>
      <c r="CB21" s="69" t="s">
        <v>19708</v>
      </c>
      <c r="CC21" s="69" t="s">
        <v>9842</v>
      </c>
      <c r="CD21" s="69" t="s">
        <v>9071</v>
      </c>
      <c r="CE21" s="69" t="s">
        <v>2666</v>
      </c>
      <c r="CF21" s="69" t="s">
        <v>6143</v>
      </c>
      <c r="CG21" s="69" t="s">
        <v>7487</v>
      </c>
      <c r="CH21" s="69" t="s">
        <v>7583</v>
      </c>
      <c r="CI21" s="69" t="s">
        <v>7679</v>
      </c>
      <c r="CJ21" s="69" t="s">
        <v>2378</v>
      </c>
      <c r="CK21" s="69" t="s">
        <v>9843</v>
      </c>
      <c r="CM21" s="69" t="s">
        <v>18219</v>
      </c>
      <c r="CN21" t="s">
        <v>9147</v>
      </c>
      <c r="CO21" t="s">
        <v>9844</v>
      </c>
      <c r="CQ21" t="s">
        <v>17339</v>
      </c>
      <c r="CR21" t="s">
        <v>9845</v>
      </c>
      <c r="CS21" t="s">
        <v>17126</v>
      </c>
      <c r="CT21" t="s">
        <v>8159</v>
      </c>
      <c r="CU21" t="s">
        <v>19235</v>
      </c>
      <c r="CV21" t="s">
        <v>18477</v>
      </c>
      <c r="CW21" t="s">
        <v>5128</v>
      </c>
      <c r="CX21" t="s">
        <v>8207</v>
      </c>
      <c r="CY21" t="s">
        <v>19236</v>
      </c>
      <c r="CZ21" t="s">
        <v>9195</v>
      </c>
      <c r="DA21" t="s">
        <v>6239</v>
      </c>
      <c r="DC21" t="s">
        <v>18600</v>
      </c>
      <c r="DD21" t="s">
        <v>9846</v>
      </c>
      <c r="DF21" t="s">
        <v>8687</v>
      </c>
      <c r="DG21" t="s">
        <v>9847</v>
      </c>
      <c r="DH21" t="s">
        <v>3146</v>
      </c>
      <c r="DI21" t="s">
        <v>9848</v>
      </c>
      <c r="DL21" t="s">
        <v>5721</v>
      </c>
      <c r="DM21" t="s">
        <v>5721</v>
      </c>
    </row>
    <row r="22" spans="1:117" ht="37" customHeight="1" x14ac:dyDescent="0.15">
      <c r="A22" s="5"/>
      <c r="B22" s="5"/>
      <c r="C22" s="5"/>
      <c r="D22" s="5" t="s">
        <v>325</v>
      </c>
      <c r="E22" s="5" t="s">
        <v>325</v>
      </c>
      <c r="F22" s="3" t="s">
        <v>399</v>
      </c>
      <c r="G22" s="5"/>
      <c r="H22" s="5"/>
      <c r="I22" s="5"/>
      <c r="J22" s="5"/>
      <c r="K22" s="5"/>
      <c r="L22" s="5"/>
      <c r="M22" s="5" t="s">
        <v>398</v>
      </c>
      <c r="N22" s="3" t="s">
        <v>1122</v>
      </c>
      <c r="O22" s="5">
        <v>32.921700000000001</v>
      </c>
      <c r="P22" s="5"/>
      <c r="Q22" s="5"/>
      <c r="R22" s="5"/>
      <c r="S22" s="5"/>
      <c r="T22" s="5"/>
      <c r="U22" s="69" t="s">
        <v>17220</v>
      </c>
      <c r="V22" s="69" t="s">
        <v>9296</v>
      </c>
      <c r="W22" s="69" t="s">
        <v>19005</v>
      </c>
      <c r="X22" s="70" t="s">
        <v>30030</v>
      </c>
      <c r="Y22" s="69" t="s">
        <v>9849</v>
      </c>
      <c r="Z22" s="69" t="s">
        <v>8592</v>
      </c>
      <c r="AA22" s="69" t="s">
        <v>18304</v>
      </c>
      <c r="AB22" s="69" t="s">
        <v>18140</v>
      </c>
      <c r="AC22" s="69" t="s">
        <v>3792</v>
      </c>
      <c r="AD22" s="69" t="s">
        <v>3272</v>
      </c>
      <c r="AE22" s="69" t="s">
        <v>2320</v>
      </c>
      <c r="AF22" s="69" t="s">
        <v>9850</v>
      </c>
      <c r="AG22" s="69" t="s">
        <v>9851</v>
      </c>
      <c r="AH22" s="69" t="s">
        <v>6336</v>
      </c>
      <c r="AI22" s="69" t="s">
        <v>4378</v>
      </c>
      <c r="AJ22" s="69" t="s">
        <v>3176</v>
      </c>
      <c r="AK22" s="69"/>
      <c r="AL22" s="69" t="s">
        <v>19188</v>
      </c>
      <c r="AM22" s="69" t="s">
        <v>9852</v>
      </c>
      <c r="AN22" s="69" t="s">
        <v>9853</v>
      </c>
      <c r="AO22" s="69" t="s">
        <v>30031</v>
      </c>
      <c r="AP22" s="69" t="s">
        <v>17255</v>
      </c>
      <c r="AQ22" s="69"/>
      <c r="AR22" s="69" t="s">
        <v>19010</v>
      </c>
      <c r="AS22" s="69"/>
      <c r="AT22" s="69" t="s">
        <v>13393</v>
      </c>
      <c r="AU22" s="69" t="s">
        <v>9854</v>
      </c>
      <c r="AV22" s="69" t="s">
        <v>19844</v>
      </c>
      <c r="AW22" s="69" t="s">
        <v>19510</v>
      </c>
      <c r="AX22" s="69" t="s">
        <v>19610</v>
      </c>
      <c r="AY22" s="69" t="s">
        <v>20093</v>
      </c>
      <c r="AZ22" s="69" t="s">
        <v>3888</v>
      </c>
      <c r="BA22" s="69" t="s">
        <v>3888</v>
      </c>
      <c r="BB22" s="69" t="s">
        <v>4278</v>
      </c>
      <c r="BC22" s="69" t="s">
        <v>4278</v>
      </c>
      <c r="BD22" s="69" t="s">
        <v>9855</v>
      </c>
      <c r="BE22" s="69" t="s">
        <v>3358</v>
      </c>
      <c r="BF22" s="69" t="s">
        <v>56</v>
      </c>
      <c r="BG22" s="69" t="s">
        <v>81</v>
      </c>
      <c r="BH22" s="69"/>
      <c r="BI22" s="69" t="s">
        <v>30076</v>
      </c>
      <c r="BJ22" s="69" t="s">
        <v>2120</v>
      </c>
      <c r="BK22" s="69" t="s">
        <v>78</v>
      </c>
      <c r="BL22" s="69" t="s">
        <v>79</v>
      </c>
      <c r="BM22" s="69" t="s">
        <v>9856</v>
      </c>
      <c r="BN22" s="69" t="s">
        <v>7776</v>
      </c>
      <c r="BO22" s="69" t="s">
        <v>9857</v>
      </c>
      <c r="BP22" s="69" t="s">
        <v>1539</v>
      </c>
      <c r="BQ22" s="69" t="s">
        <v>1635</v>
      </c>
      <c r="BR22" s="69" t="s">
        <v>1731</v>
      </c>
      <c r="BS22" s="69" t="s">
        <v>9858</v>
      </c>
      <c r="BT22" s="69" t="s">
        <v>19011</v>
      </c>
      <c r="BU22" s="69" t="s">
        <v>9859</v>
      </c>
      <c r="BV22" s="69" t="s">
        <v>9860</v>
      </c>
      <c r="BW22" s="69" t="s">
        <v>20431</v>
      </c>
      <c r="BX22" s="69" t="s">
        <v>9861</v>
      </c>
      <c r="BY22" s="69"/>
      <c r="BZ22" s="69" t="s">
        <v>18305</v>
      </c>
      <c r="CA22" s="69" t="s">
        <v>9862</v>
      </c>
      <c r="CB22" s="69" t="s">
        <v>19709</v>
      </c>
      <c r="CC22" s="69" t="s">
        <v>9863</v>
      </c>
      <c r="CD22" s="69" t="s">
        <v>9072</v>
      </c>
      <c r="CE22" s="69" t="s">
        <v>2667</v>
      </c>
      <c r="CF22" s="69" t="s">
        <v>6144</v>
      </c>
      <c r="CG22" s="69" t="s">
        <v>7488</v>
      </c>
      <c r="CH22" s="69" t="s">
        <v>7584</v>
      </c>
      <c r="CI22" s="69" t="s">
        <v>7680</v>
      </c>
      <c r="CJ22" s="69" t="s">
        <v>2379</v>
      </c>
      <c r="CK22" s="69" t="s">
        <v>9864</v>
      </c>
      <c r="CM22" s="69" t="s">
        <v>18220</v>
      </c>
      <c r="CN22" t="s">
        <v>9148</v>
      </c>
      <c r="CO22" t="s">
        <v>9865</v>
      </c>
      <c r="CQ22" t="s">
        <v>17340</v>
      </c>
      <c r="CR22" t="s">
        <v>9866</v>
      </c>
      <c r="CS22" t="s">
        <v>17127</v>
      </c>
      <c r="CT22" t="s">
        <v>8160</v>
      </c>
      <c r="CU22" t="s">
        <v>19237</v>
      </c>
      <c r="CV22" t="s">
        <v>18478</v>
      </c>
      <c r="CW22" t="s">
        <v>5224</v>
      </c>
      <c r="CX22" t="s">
        <v>8208</v>
      </c>
      <c r="CY22" t="s">
        <v>19238</v>
      </c>
      <c r="CZ22" t="s">
        <v>9196</v>
      </c>
      <c r="DA22" t="s">
        <v>6240</v>
      </c>
      <c r="DC22" t="s">
        <v>18601</v>
      </c>
      <c r="DD22" t="s">
        <v>9867</v>
      </c>
      <c r="DF22" t="s">
        <v>8688</v>
      </c>
      <c r="DG22" t="s">
        <v>9868</v>
      </c>
      <c r="DH22" t="s">
        <v>3147</v>
      </c>
      <c r="DI22" t="s">
        <v>9869</v>
      </c>
      <c r="DL22" t="s">
        <v>5722</v>
      </c>
      <c r="DM22" t="s">
        <v>5722</v>
      </c>
    </row>
    <row r="23" spans="1:117" ht="37" customHeight="1" x14ac:dyDescent="0.15">
      <c r="A23" s="5"/>
      <c r="B23" s="5"/>
      <c r="C23" s="5"/>
      <c r="D23" s="5" t="s">
        <v>401</v>
      </c>
      <c r="E23" s="5" t="s">
        <v>401</v>
      </c>
      <c r="F23" s="3" t="s">
        <v>402</v>
      </c>
      <c r="G23" s="5"/>
      <c r="H23" s="5"/>
      <c r="I23" s="5"/>
      <c r="J23" s="5"/>
      <c r="K23" s="5"/>
      <c r="L23" s="5"/>
      <c r="M23" s="5" t="s">
        <v>400</v>
      </c>
      <c r="N23" s="3" t="s">
        <v>1123</v>
      </c>
      <c r="O23" s="5">
        <v>35.7042</v>
      </c>
      <c r="P23" s="5"/>
      <c r="Q23" s="5"/>
      <c r="R23" s="5"/>
      <c r="S23" s="5"/>
      <c r="T23" s="5"/>
      <c r="U23" s="69" t="s">
        <v>19511</v>
      </c>
      <c r="V23" s="69" t="s">
        <v>9297</v>
      </c>
      <c r="W23" s="69" t="s">
        <v>19812</v>
      </c>
      <c r="X23" s="70" t="s">
        <v>30032</v>
      </c>
      <c r="Y23" s="69" t="s">
        <v>9870</v>
      </c>
      <c r="Z23" s="69" t="s">
        <v>8593</v>
      </c>
      <c r="AA23" s="69" t="s">
        <v>18306</v>
      </c>
      <c r="AB23" s="69" t="s">
        <v>18141</v>
      </c>
      <c r="AC23" s="69" t="s">
        <v>3793</v>
      </c>
      <c r="AD23" s="69" t="s">
        <v>3273</v>
      </c>
      <c r="AE23" s="69" t="s">
        <v>2328</v>
      </c>
      <c r="AF23" s="69" t="s">
        <v>9871</v>
      </c>
      <c r="AG23" s="69" t="s">
        <v>9872</v>
      </c>
      <c r="AH23" s="69" t="s">
        <v>6337</v>
      </c>
      <c r="AI23" s="69" t="s">
        <v>4379</v>
      </c>
      <c r="AJ23" s="69" t="s">
        <v>3177</v>
      </c>
      <c r="AK23" s="69"/>
      <c r="AL23" s="69" t="s">
        <v>19189</v>
      </c>
      <c r="AM23" s="69" t="s">
        <v>9873</v>
      </c>
      <c r="AN23" s="69" t="s">
        <v>9874</v>
      </c>
      <c r="AO23" s="69" t="s">
        <v>30033</v>
      </c>
      <c r="AP23" s="69" t="s">
        <v>17256</v>
      </c>
      <c r="AQ23" s="69"/>
      <c r="AR23" s="69" t="s">
        <v>19012</v>
      </c>
      <c r="AS23" s="69"/>
      <c r="AT23" s="69" t="s">
        <v>13557</v>
      </c>
      <c r="AU23" s="69" t="s">
        <v>9875</v>
      </c>
      <c r="AV23" s="69" t="s">
        <v>19845</v>
      </c>
      <c r="AW23" s="69" t="s">
        <v>19512</v>
      </c>
      <c r="AX23" s="69" t="s">
        <v>19611</v>
      </c>
      <c r="AY23" s="69" t="s">
        <v>20094</v>
      </c>
      <c r="AZ23" s="69" t="s">
        <v>3889</v>
      </c>
      <c r="BA23" s="69" t="s">
        <v>3889</v>
      </c>
      <c r="BB23" s="69" t="s">
        <v>4279</v>
      </c>
      <c r="BC23" s="69" t="s">
        <v>4279</v>
      </c>
      <c r="BD23" s="69" t="s">
        <v>9876</v>
      </c>
      <c r="BE23" s="69" t="s">
        <v>3359</v>
      </c>
      <c r="BF23" s="69" t="s">
        <v>102</v>
      </c>
      <c r="BG23" s="69" t="s">
        <v>85</v>
      </c>
      <c r="BH23" s="69"/>
      <c r="BI23" s="69" t="s">
        <v>30078</v>
      </c>
      <c r="BJ23" s="69" t="s">
        <v>2121</v>
      </c>
      <c r="BK23" s="69" t="s">
        <v>82</v>
      </c>
      <c r="BL23" s="69" t="s">
        <v>83</v>
      </c>
      <c r="BM23" s="69" t="s">
        <v>9877</v>
      </c>
      <c r="BN23" s="69" t="s">
        <v>7777</v>
      </c>
      <c r="BO23" s="69" t="s">
        <v>9878</v>
      </c>
      <c r="BP23" s="69" t="s">
        <v>1540</v>
      </c>
      <c r="BQ23" s="69" t="s">
        <v>1636</v>
      </c>
      <c r="BR23" s="69" t="s">
        <v>1732</v>
      </c>
      <c r="BS23" s="69" t="s">
        <v>9879</v>
      </c>
      <c r="BT23" s="69" t="s">
        <v>19013</v>
      </c>
      <c r="BU23" s="69" t="s">
        <v>9880</v>
      </c>
      <c r="BV23" s="69" t="s">
        <v>9881</v>
      </c>
      <c r="BW23" s="69" t="s">
        <v>20432</v>
      </c>
      <c r="BX23" s="69" t="s">
        <v>9882</v>
      </c>
      <c r="BY23" s="69"/>
      <c r="BZ23" s="69" t="s">
        <v>18307</v>
      </c>
      <c r="CA23" s="69" t="s">
        <v>9883</v>
      </c>
      <c r="CB23" s="69" t="s">
        <v>19710</v>
      </c>
      <c r="CC23" s="69" t="s">
        <v>9884</v>
      </c>
      <c r="CD23" s="69" t="s">
        <v>9073</v>
      </c>
      <c r="CE23" s="69" t="s">
        <v>2668</v>
      </c>
      <c r="CF23" s="69" t="s">
        <v>6145</v>
      </c>
      <c r="CG23" s="69" t="s">
        <v>7489</v>
      </c>
      <c r="CH23" s="69" t="s">
        <v>7585</v>
      </c>
      <c r="CI23" s="69" t="s">
        <v>7681</v>
      </c>
      <c r="CJ23" s="69" t="s">
        <v>2380</v>
      </c>
      <c r="CK23" s="69" t="s">
        <v>9885</v>
      </c>
      <c r="CM23" s="69" t="s">
        <v>18221</v>
      </c>
      <c r="CN23" t="s">
        <v>9149</v>
      </c>
      <c r="CO23" t="s">
        <v>9886</v>
      </c>
      <c r="CQ23" t="s">
        <v>17341</v>
      </c>
      <c r="CR23" t="s">
        <v>9887</v>
      </c>
      <c r="CS23" t="s">
        <v>17128</v>
      </c>
      <c r="CT23" t="s">
        <v>8161</v>
      </c>
      <c r="CU23" t="s">
        <v>19239</v>
      </c>
      <c r="CV23" t="s">
        <v>18479</v>
      </c>
      <c r="CW23" t="s">
        <v>5320</v>
      </c>
      <c r="CX23" t="s">
        <v>8209</v>
      </c>
      <c r="CY23" t="s">
        <v>19240</v>
      </c>
      <c r="CZ23" t="s">
        <v>9197</v>
      </c>
      <c r="DA23" t="s">
        <v>6241</v>
      </c>
      <c r="DC23" t="s">
        <v>18602</v>
      </c>
      <c r="DD23" t="s">
        <v>9888</v>
      </c>
      <c r="DF23" t="s">
        <v>8689</v>
      </c>
      <c r="DG23" t="s">
        <v>9889</v>
      </c>
      <c r="DH23" t="s">
        <v>3148</v>
      </c>
      <c r="DI23" t="s">
        <v>9890</v>
      </c>
      <c r="DL23" t="s">
        <v>5723</v>
      </c>
      <c r="DM23" t="s">
        <v>5723</v>
      </c>
    </row>
    <row r="24" spans="1:117" ht="37" customHeight="1" x14ac:dyDescent="0.15">
      <c r="A24" s="5"/>
      <c r="B24" s="5"/>
      <c r="C24" s="5"/>
      <c r="D24" s="5" t="s">
        <v>404</v>
      </c>
      <c r="E24" s="5" t="s">
        <v>404</v>
      </c>
      <c r="F24" s="3" t="s">
        <v>405</v>
      </c>
      <c r="G24" s="5"/>
      <c r="H24" s="5"/>
      <c r="I24" s="5"/>
      <c r="J24" s="5"/>
      <c r="K24" s="5"/>
      <c r="L24" s="5"/>
      <c r="M24" s="5" t="s">
        <v>403</v>
      </c>
      <c r="N24" s="3" t="s">
        <v>1124</v>
      </c>
      <c r="O24" s="5">
        <v>75.844399999999993</v>
      </c>
      <c r="P24" s="5"/>
      <c r="Q24" s="5"/>
      <c r="R24" s="5"/>
      <c r="S24" s="5"/>
      <c r="T24" s="5"/>
      <c r="U24" s="69" t="s">
        <v>17221</v>
      </c>
      <c r="V24" s="69" t="s">
        <v>9298</v>
      </c>
      <c r="W24" s="69" t="s">
        <v>17053</v>
      </c>
      <c r="X24" s="70" t="s">
        <v>30034</v>
      </c>
      <c r="Y24" s="69" t="s">
        <v>9891</v>
      </c>
      <c r="Z24" s="69" t="s">
        <v>8594</v>
      </c>
      <c r="AA24" s="69" t="s">
        <v>18308</v>
      </c>
      <c r="AB24" s="69" t="s">
        <v>18142</v>
      </c>
      <c r="AC24" s="69" t="s">
        <v>3794</v>
      </c>
      <c r="AD24" s="69" t="s">
        <v>3274</v>
      </c>
      <c r="AE24" s="69" t="s">
        <v>2336</v>
      </c>
      <c r="AF24" s="69" t="s">
        <v>9892</v>
      </c>
      <c r="AG24" s="69" t="s">
        <v>9893</v>
      </c>
      <c r="AH24" s="69" t="s">
        <v>6338</v>
      </c>
      <c r="AI24" s="69" t="s">
        <v>4380</v>
      </c>
      <c r="AJ24" s="69" t="s">
        <v>3178</v>
      </c>
      <c r="AK24" s="69"/>
      <c r="AL24" s="69" t="s">
        <v>19190</v>
      </c>
      <c r="AM24" s="69" t="s">
        <v>9894</v>
      </c>
      <c r="AN24" s="69" t="s">
        <v>9895</v>
      </c>
      <c r="AO24" s="69" t="s">
        <v>30035</v>
      </c>
      <c r="AP24" s="69" t="s">
        <v>17257</v>
      </c>
      <c r="AQ24" s="69"/>
      <c r="AR24" s="69" t="s">
        <v>19014</v>
      </c>
      <c r="AS24" s="69"/>
      <c r="AT24" s="69" t="s">
        <v>13687</v>
      </c>
      <c r="AU24" s="69" t="s">
        <v>9896</v>
      </c>
      <c r="AV24" s="69" t="s">
        <v>19846</v>
      </c>
      <c r="AW24" s="69" t="s">
        <v>19514</v>
      </c>
      <c r="AX24" s="69" t="s">
        <v>19612</v>
      </c>
      <c r="AY24" s="69" t="s">
        <v>20095</v>
      </c>
      <c r="AZ24" s="69" t="s">
        <v>3890</v>
      </c>
      <c r="BA24" s="69" t="s">
        <v>3890</v>
      </c>
      <c r="BB24" s="69" t="s">
        <v>4280</v>
      </c>
      <c r="BC24" s="69" t="s">
        <v>4280</v>
      </c>
      <c r="BD24" s="69" t="s">
        <v>9897</v>
      </c>
      <c r="BE24" s="69" t="s">
        <v>3360</v>
      </c>
      <c r="BF24" s="69" t="s">
        <v>139</v>
      </c>
      <c r="BG24" s="69" t="s">
        <v>89</v>
      </c>
      <c r="BH24" s="69"/>
      <c r="BI24" s="69" t="s">
        <v>30080</v>
      </c>
      <c r="BJ24" s="69" t="s">
        <v>2122</v>
      </c>
      <c r="BK24" s="69" t="s">
        <v>86</v>
      </c>
      <c r="BL24" s="69" t="s">
        <v>87</v>
      </c>
      <c r="BM24" s="69" t="s">
        <v>9898</v>
      </c>
      <c r="BN24" s="69" t="s">
        <v>7778</v>
      </c>
      <c r="BO24" s="69" t="s">
        <v>9899</v>
      </c>
      <c r="BP24" s="69" t="s">
        <v>1541</v>
      </c>
      <c r="BQ24" s="69" t="s">
        <v>1637</v>
      </c>
      <c r="BR24" s="69" t="s">
        <v>1733</v>
      </c>
      <c r="BS24" s="69" t="s">
        <v>9900</v>
      </c>
      <c r="BT24" s="69" t="s">
        <v>19015</v>
      </c>
      <c r="BU24" s="69" t="s">
        <v>9901</v>
      </c>
      <c r="BV24" s="69" t="s">
        <v>9902</v>
      </c>
      <c r="BW24" s="69" t="s">
        <v>20433</v>
      </c>
      <c r="BX24" s="69" t="s">
        <v>9903</v>
      </c>
      <c r="BY24" s="69"/>
      <c r="BZ24" s="69" t="s">
        <v>18309</v>
      </c>
      <c r="CA24" s="69" t="s">
        <v>9904</v>
      </c>
      <c r="CB24" s="69" t="s">
        <v>19711</v>
      </c>
      <c r="CC24" s="69" t="s">
        <v>9905</v>
      </c>
      <c r="CD24" s="69" t="s">
        <v>9074</v>
      </c>
      <c r="CE24" s="69" t="s">
        <v>2669</v>
      </c>
      <c r="CF24" s="69" t="s">
        <v>6146</v>
      </c>
      <c r="CG24" s="69" t="s">
        <v>7490</v>
      </c>
      <c r="CH24" s="69" t="s">
        <v>7586</v>
      </c>
      <c r="CI24" s="69" t="s">
        <v>7682</v>
      </c>
      <c r="CJ24" s="69" t="s">
        <v>2381</v>
      </c>
      <c r="CK24" s="69" t="s">
        <v>9906</v>
      </c>
      <c r="CM24" s="69" t="s">
        <v>18222</v>
      </c>
      <c r="CN24" t="s">
        <v>9150</v>
      </c>
      <c r="CO24" t="s">
        <v>9907</v>
      </c>
      <c r="CQ24" t="s">
        <v>17342</v>
      </c>
      <c r="CR24" t="s">
        <v>9908</v>
      </c>
      <c r="CS24" t="s">
        <v>17129</v>
      </c>
      <c r="CT24" t="s">
        <v>8162</v>
      </c>
      <c r="CU24" t="s">
        <v>19241</v>
      </c>
      <c r="CV24" t="s">
        <v>18480</v>
      </c>
      <c r="CW24" t="s">
        <v>5416</v>
      </c>
      <c r="CX24" t="s">
        <v>8210</v>
      </c>
      <c r="CY24" t="s">
        <v>19242</v>
      </c>
      <c r="CZ24" t="s">
        <v>9198</v>
      </c>
      <c r="DA24" t="s">
        <v>6242</v>
      </c>
      <c r="DC24" t="s">
        <v>18603</v>
      </c>
      <c r="DD24" t="s">
        <v>9909</v>
      </c>
      <c r="DF24" t="s">
        <v>8690</v>
      </c>
      <c r="DG24" t="s">
        <v>9910</v>
      </c>
      <c r="DH24" t="s">
        <v>3149</v>
      </c>
      <c r="DI24" t="s">
        <v>9911</v>
      </c>
      <c r="DL24" t="s">
        <v>5724</v>
      </c>
      <c r="DM24" t="s">
        <v>5724</v>
      </c>
    </row>
    <row r="25" spans="1:117" ht="37" customHeight="1" x14ac:dyDescent="0.15">
      <c r="A25" s="5"/>
      <c r="B25" s="5"/>
      <c r="C25" s="5"/>
      <c r="D25" s="5" t="s">
        <v>407</v>
      </c>
      <c r="E25" s="5" t="s">
        <v>407</v>
      </c>
      <c r="F25" s="3" t="s">
        <v>408</v>
      </c>
      <c r="G25" s="5"/>
      <c r="H25" s="5"/>
      <c r="I25" s="5"/>
      <c r="J25" s="5"/>
      <c r="K25" s="5"/>
      <c r="L25" s="5"/>
      <c r="M25" s="5" t="s">
        <v>406</v>
      </c>
      <c r="N25" s="3" t="s">
        <v>1125</v>
      </c>
      <c r="O25" s="5">
        <v>119.669</v>
      </c>
      <c r="P25" s="5"/>
      <c r="Q25" s="5"/>
      <c r="R25" s="5"/>
      <c r="S25" s="5"/>
      <c r="T25" s="5"/>
      <c r="U25" s="69" t="s">
        <v>17222</v>
      </c>
      <c r="V25" s="69" t="s">
        <v>9299</v>
      </c>
      <c r="W25" s="69" t="s">
        <v>17054</v>
      </c>
      <c r="X25" s="70" t="s">
        <v>30036</v>
      </c>
      <c r="Y25" s="69" t="s">
        <v>9912</v>
      </c>
      <c r="Z25" s="69" t="s">
        <v>8595</v>
      </c>
      <c r="AA25" s="69" t="s">
        <v>18310</v>
      </c>
      <c r="AB25" s="69" t="s">
        <v>18143</v>
      </c>
      <c r="AC25" s="69" t="s">
        <v>3795</v>
      </c>
      <c r="AD25" s="69" t="s">
        <v>3275</v>
      </c>
      <c r="AE25" s="69" t="s">
        <v>2344</v>
      </c>
      <c r="AF25" s="69" t="s">
        <v>9913</v>
      </c>
      <c r="AG25" s="69" t="s">
        <v>9914</v>
      </c>
      <c r="AH25" s="69" t="s">
        <v>6339</v>
      </c>
      <c r="AI25" s="69" t="s">
        <v>4381</v>
      </c>
      <c r="AJ25" s="69" t="s">
        <v>3179</v>
      </c>
      <c r="AK25" s="69"/>
      <c r="AL25" s="69" t="s">
        <v>19191</v>
      </c>
      <c r="AM25" s="69" t="s">
        <v>9915</v>
      </c>
      <c r="AN25" s="69" t="s">
        <v>9916</v>
      </c>
      <c r="AO25" s="69" t="s">
        <v>30037</v>
      </c>
      <c r="AP25" s="69" t="s">
        <v>17258</v>
      </c>
      <c r="AQ25" s="69"/>
      <c r="AR25" s="69" t="s">
        <v>19016</v>
      </c>
      <c r="AS25" s="69"/>
      <c r="AT25" s="69" t="s">
        <v>13851</v>
      </c>
      <c r="AU25" s="69" t="s">
        <v>6701</v>
      </c>
      <c r="AV25" s="69" t="s">
        <v>19848</v>
      </c>
      <c r="AW25" s="69" t="s">
        <v>19515</v>
      </c>
      <c r="AX25" s="69" t="s">
        <v>19614</v>
      </c>
      <c r="AY25" s="69" t="s">
        <v>20096</v>
      </c>
      <c r="AZ25" s="69" t="s">
        <v>3891</v>
      </c>
      <c r="BA25" s="69" t="s">
        <v>3891</v>
      </c>
      <c r="BB25" s="69" t="s">
        <v>4281</v>
      </c>
      <c r="BC25" s="69" t="s">
        <v>4281</v>
      </c>
      <c r="BD25" s="69" t="s">
        <v>9917</v>
      </c>
      <c r="BE25" s="69" t="s">
        <v>3361</v>
      </c>
      <c r="BF25" s="69" t="s">
        <v>174</v>
      </c>
      <c r="BG25" s="69" t="s">
        <v>93</v>
      </c>
      <c r="BH25" s="69"/>
      <c r="BI25" s="69" t="s">
        <v>30082</v>
      </c>
      <c r="BJ25" s="69" t="s">
        <v>2123</v>
      </c>
      <c r="BK25" s="69" t="s">
        <v>90</v>
      </c>
      <c r="BL25" s="69" t="s">
        <v>91</v>
      </c>
      <c r="BM25" s="69" t="s">
        <v>9918</v>
      </c>
      <c r="BN25" s="69" t="s">
        <v>7779</v>
      </c>
      <c r="BO25" s="69" t="s">
        <v>9919</v>
      </c>
      <c r="BP25" s="69" t="s">
        <v>1542</v>
      </c>
      <c r="BQ25" s="69" t="s">
        <v>1638</v>
      </c>
      <c r="BR25" s="69" t="s">
        <v>1734</v>
      </c>
      <c r="BS25" s="69" t="s">
        <v>9920</v>
      </c>
      <c r="BT25" s="69" t="s">
        <v>19017</v>
      </c>
      <c r="BU25" s="69" t="s">
        <v>9921</v>
      </c>
      <c r="BV25" s="69" t="s">
        <v>9922</v>
      </c>
      <c r="BW25" s="69" t="s">
        <v>20434</v>
      </c>
      <c r="BX25" s="69" t="s">
        <v>9923</v>
      </c>
      <c r="BY25" s="69"/>
      <c r="BZ25" s="69" t="s">
        <v>18311</v>
      </c>
      <c r="CA25" s="69" t="s">
        <v>9924</v>
      </c>
      <c r="CB25" s="69" t="s">
        <v>19712</v>
      </c>
      <c r="CC25" s="69" t="s">
        <v>9925</v>
      </c>
      <c r="CD25" s="69" t="s">
        <v>9076</v>
      </c>
      <c r="CE25" s="69" t="s">
        <v>2670</v>
      </c>
      <c r="CF25" s="69" t="s">
        <v>6147</v>
      </c>
      <c r="CG25" s="69" t="s">
        <v>7491</v>
      </c>
      <c r="CH25" s="69" t="s">
        <v>7587</v>
      </c>
      <c r="CI25" s="69" t="s">
        <v>7683</v>
      </c>
      <c r="CJ25" s="69" t="s">
        <v>2382</v>
      </c>
      <c r="CK25" s="69" t="s">
        <v>9926</v>
      </c>
      <c r="CM25" s="69" t="s">
        <v>18223</v>
      </c>
      <c r="CN25" t="s">
        <v>9151</v>
      </c>
      <c r="CO25" t="s">
        <v>9927</v>
      </c>
      <c r="CQ25" t="s">
        <v>17343</v>
      </c>
      <c r="CR25" t="s">
        <v>9928</v>
      </c>
      <c r="CS25" t="s">
        <v>17130</v>
      </c>
      <c r="CT25" t="s">
        <v>8163</v>
      </c>
      <c r="CU25" t="s">
        <v>19243</v>
      </c>
      <c r="CV25" t="s">
        <v>18481</v>
      </c>
      <c r="CW25" t="s">
        <v>5512</v>
      </c>
      <c r="CX25" t="s">
        <v>8211</v>
      </c>
      <c r="CY25" t="s">
        <v>19244</v>
      </c>
      <c r="CZ25" t="s">
        <v>9199</v>
      </c>
      <c r="DA25" t="s">
        <v>6243</v>
      </c>
      <c r="DC25" t="s">
        <v>18604</v>
      </c>
      <c r="DD25" t="s">
        <v>9929</v>
      </c>
      <c r="DF25" t="s">
        <v>8691</v>
      </c>
      <c r="DG25" t="s">
        <v>9930</v>
      </c>
      <c r="DH25" t="s">
        <v>3150</v>
      </c>
      <c r="DI25" t="s">
        <v>9931</v>
      </c>
      <c r="DL25" t="s">
        <v>5725</v>
      </c>
      <c r="DM25" t="s">
        <v>5725</v>
      </c>
    </row>
    <row r="26" spans="1:117" ht="37" customHeight="1" x14ac:dyDescent="0.15">
      <c r="A26" s="5"/>
      <c r="B26" s="5"/>
      <c r="C26" s="5"/>
      <c r="D26" s="5" t="s">
        <v>356</v>
      </c>
      <c r="E26" s="5" t="s">
        <v>356</v>
      </c>
      <c r="F26" s="3" t="s">
        <v>298</v>
      </c>
      <c r="G26" s="5"/>
      <c r="H26" s="5"/>
      <c r="I26" s="5"/>
      <c r="J26" s="5"/>
      <c r="K26" s="5"/>
      <c r="L26" s="5"/>
      <c r="M26" s="5" t="s">
        <v>409</v>
      </c>
      <c r="N26" s="3" t="s">
        <v>1126</v>
      </c>
      <c r="O26" s="5">
        <v>36.892299999999999</v>
      </c>
      <c r="P26" s="5"/>
      <c r="Q26" s="5"/>
      <c r="R26" s="5"/>
      <c r="S26" s="5"/>
      <c r="T26" s="5"/>
      <c r="U26" s="69" t="s">
        <v>17223</v>
      </c>
      <c r="V26" s="69" t="s">
        <v>9300</v>
      </c>
      <c r="W26" s="69" t="s">
        <v>19847</v>
      </c>
      <c r="X26" s="70" t="s">
        <v>30038</v>
      </c>
      <c r="Y26" s="69" t="s">
        <v>9932</v>
      </c>
      <c r="Z26" s="69" t="s">
        <v>8596</v>
      </c>
      <c r="AA26" s="69" t="s">
        <v>18312</v>
      </c>
      <c r="AB26" s="69" t="s">
        <v>18144</v>
      </c>
      <c r="AC26" s="69" t="s">
        <v>3796</v>
      </c>
      <c r="AD26" s="69" t="s">
        <v>3276</v>
      </c>
      <c r="AE26" s="69" t="s">
        <v>2352</v>
      </c>
      <c r="AF26" s="69" t="s">
        <v>9933</v>
      </c>
      <c r="AG26" s="69" t="s">
        <v>9934</v>
      </c>
      <c r="AH26" s="69" t="s">
        <v>6340</v>
      </c>
      <c r="AI26" s="69" t="s">
        <v>4382</v>
      </c>
      <c r="AJ26" s="69" t="s">
        <v>3180</v>
      </c>
      <c r="AK26" s="69"/>
      <c r="AL26" s="69" t="s">
        <v>19192</v>
      </c>
      <c r="AM26" s="69" t="s">
        <v>9935</v>
      </c>
      <c r="AN26" s="69" t="s">
        <v>9936</v>
      </c>
      <c r="AO26" s="69" t="s">
        <v>30039</v>
      </c>
      <c r="AP26" s="69" t="s">
        <v>17259</v>
      </c>
      <c r="AQ26" s="69"/>
      <c r="AR26" s="69" t="s">
        <v>19018</v>
      </c>
      <c r="AS26" s="69"/>
      <c r="AT26" s="69" t="s">
        <v>13981</v>
      </c>
      <c r="AU26" s="69" t="s">
        <v>6702</v>
      </c>
      <c r="AV26" s="69" t="s">
        <v>19849</v>
      </c>
      <c r="AW26" s="69" t="s">
        <v>19516</v>
      </c>
      <c r="AX26" s="69" t="s">
        <v>19615</v>
      </c>
      <c r="AY26" s="69" t="s">
        <v>20097</v>
      </c>
      <c r="AZ26" s="69" t="s">
        <v>3892</v>
      </c>
      <c r="BA26" s="69" t="s">
        <v>3892</v>
      </c>
      <c r="BB26" s="69" t="s">
        <v>4282</v>
      </c>
      <c r="BC26" s="69" t="s">
        <v>4282</v>
      </c>
      <c r="BD26" s="69" t="s">
        <v>9937</v>
      </c>
      <c r="BE26" s="69" t="s">
        <v>3362</v>
      </c>
      <c r="BF26" s="69" t="s">
        <v>198</v>
      </c>
      <c r="BG26" s="69" t="s">
        <v>97</v>
      </c>
      <c r="BH26" s="69"/>
      <c r="BI26" s="69" t="s">
        <v>30084</v>
      </c>
      <c r="BJ26" s="69" t="s">
        <v>2124</v>
      </c>
      <c r="BK26" s="69" t="s">
        <v>94</v>
      </c>
      <c r="BL26" s="69" t="s">
        <v>95</v>
      </c>
      <c r="BM26" s="69" t="s">
        <v>9938</v>
      </c>
      <c r="BN26" s="69" t="s">
        <v>7780</v>
      </c>
      <c r="BO26" s="69" t="s">
        <v>9939</v>
      </c>
      <c r="BP26" s="69" t="s">
        <v>1543</v>
      </c>
      <c r="BQ26" s="69" t="s">
        <v>1639</v>
      </c>
      <c r="BR26" s="69" t="s">
        <v>1735</v>
      </c>
      <c r="BS26" s="69" t="s">
        <v>9940</v>
      </c>
      <c r="BT26" s="69" t="s">
        <v>19019</v>
      </c>
      <c r="BU26" s="69" t="s">
        <v>9941</v>
      </c>
      <c r="BV26" s="69" t="s">
        <v>9942</v>
      </c>
      <c r="BW26" s="69" t="s">
        <v>20435</v>
      </c>
      <c r="BX26" s="69" t="s">
        <v>9943</v>
      </c>
      <c r="BY26" s="69"/>
      <c r="BZ26" s="69" t="s">
        <v>18313</v>
      </c>
      <c r="CA26" s="69" t="s">
        <v>9944</v>
      </c>
      <c r="CB26" s="69" t="s">
        <v>19713</v>
      </c>
      <c r="CC26" s="69" t="s">
        <v>9945</v>
      </c>
      <c r="CD26" s="69" t="s">
        <v>9077</v>
      </c>
      <c r="CE26" s="69" t="s">
        <v>2671</v>
      </c>
      <c r="CF26" s="69" t="s">
        <v>6148</v>
      </c>
      <c r="CG26" s="69" t="s">
        <v>7492</v>
      </c>
      <c r="CH26" s="69" t="s">
        <v>7588</v>
      </c>
      <c r="CI26" s="69" t="s">
        <v>7684</v>
      </c>
      <c r="CJ26" s="69" t="s">
        <v>2383</v>
      </c>
      <c r="CK26" s="69" t="s">
        <v>9946</v>
      </c>
      <c r="CM26" s="69" t="s">
        <v>18224</v>
      </c>
      <c r="CN26" t="s">
        <v>9152</v>
      </c>
      <c r="CO26" t="s">
        <v>9947</v>
      </c>
      <c r="CQ26" t="s">
        <v>17344</v>
      </c>
      <c r="CR26" t="s">
        <v>9948</v>
      </c>
      <c r="CS26" t="s">
        <v>17131</v>
      </c>
      <c r="CT26" t="s">
        <v>8164</v>
      </c>
      <c r="CU26" t="s">
        <v>19245</v>
      </c>
      <c r="CV26" t="s">
        <v>18482</v>
      </c>
      <c r="CW26" t="s">
        <v>5608</v>
      </c>
      <c r="CX26" t="s">
        <v>8212</v>
      </c>
      <c r="CY26" t="s">
        <v>19246</v>
      </c>
      <c r="CZ26" t="s">
        <v>9200</v>
      </c>
      <c r="DA26" t="s">
        <v>6244</v>
      </c>
      <c r="DC26" t="s">
        <v>18605</v>
      </c>
      <c r="DD26" t="s">
        <v>9949</v>
      </c>
      <c r="DF26" t="s">
        <v>8692</v>
      </c>
      <c r="DG26" t="s">
        <v>9950</v>
      </c>
      <c r="DH26" t="s">
        <v>3151</v>
      </c>
      <c r="DI26" t="s">
        <v>9951</v>
      </c>
      <c r="DL26" t="s">
        <v>5726</v>
      </c>
      <c r="DM26" t="s">
        <v>5726</v>
      </c>
    </row>
    <row r="27" spans="1:117" ht="37" customHeight="1" x14ac:dyDescent="0.15">
      <c r="A27" s="5"/>
      <c r="B27" s="5"/>
      <c r="C27" s="5"/>
      <c r="D27" s="5" t="s">
        <v>303</v>
      </c>
      <c r="E27" s="5" t="s">
        <v>303</v>
      </c>
      <c r="F27" s="3" t="s">
        <v>301</v>
      </c>
      <c r="G27" s="5"/>
      <c r="H27" s="5"/>
      <c r="I27" s="5"/>
      <c r="J27" s="5"/>
      <c r="K27" s="5"/>
      <c r="L27" s="5"/>
      <c r="M27" s="5" t="s">
        <v>410</v>
      </c>
      <c r="N27" s="3" t="s">
        <v>1127</v>
      </c>
      <c r="O27" s="5">
        <v>29.385000000000002</v>
      </c>
      <c r="P27" s="5"/>
      <c r="Q27" s="5"/>
      <c r="R27" s="5"/>
      <c r="S27" s="5"/>
      <c r="T27" s="5"/>
      <c r="U27" s="69" t="s">
        <v>17224</v>
      </c>
      <c r="V27" s="69" t="s">
        <v>9301</v>
      </c>
      <c r="W27" s="69" t="s">
        <v>19513</v>
      </c>
      <c r="X27" s="70" t="s">
        <v>19850</v>
      </c>
      <c r="Y27" s="69" t="s">
        <v>9952</v>
      </c>
      <c r="Z27" s="69" t="s">
        <v>8597</v>
      </c>
      <c r="AA27" s="69" t="s">
        <v>18314</v>
      </c>
      <c r="AB27" s="69" t="s">
        <v>18145</v>
      </c>
      <c r="AC27" s="69" t="s">
        <v>3797</v>
      </c>
      <c r="AD27" s="69" t="s">
        <v>3277</v>
      </c>
      <c r="AE27" s="69" t="s">
        <v>2265</v>
      </c>
      <c r="AF27" s="69" t="s">
        <v>9953</v>
      </c>
      <c r="AG27" s="69" t="s">
        <v>9954</v>
      </c>
      <c r="AH27" s="69" t="s">
        <v>6341</v>
      </c>
      <c r="AI27" s="69" t="s">
        <v>4383</v>
      </c>
      <c r="AJ27" s="69" t="s">
        <v>3181</v>
      </c>
      <c r="AK27" s="69"/>
      <c r="AL27" s="69"/>
      <c r="AM27" s="69" t="s">
        <v>9955</v>
      </c>
      <c r="AN27" s="69" t="s">
        <v>9956</v>
      </c>
      <c r="AO27" s="69"/>
      <c r="AP27" s="69" t="s">
        <v>17260</v>
      </c>
      <c r="AQ27" s="69"/>
      <c r="AR27" s="69" t="s">
        <v>19020</v>
      </c>
      <c r="AS27" s="69"/>
      <c r="AT27" s="69" t="s">
        <v>14018</v>
      </c>
      <c r="AU27" s="69" t="s">
        <v>6703</v>
      </c>
      <c r="AV27" s="69" t="s">
        <v>19851</v>
      </c>
      <c r="AW27" s="69" t="s">
        <v>19517</v>
      </c>
      <c r="AX27" s="69" t="s">
        <v>19616</v>
      </c>
      <c r="AY27" s="69" t="s">
        <v>20098</v>
      </c>
      <c r="AZ27" s="69" t="s">
        <v>3893</v>
      </c>
      <c r="BA27" s="69" t="s">
        <v>3893</v>
      </c>
      <c r="BB27" s="69" t="s">
        <v>4283</v>
      </c>
      <c r="BC27" s="69" t="s">
        <v>4283</v>
      </c>
      <c r="BD27" s="69" t="s">
        <v>9957</v>
      </c>
      <c r="BE27" s="69" t="s">
        <v>3363</v>
      </c>
      <c r="BF27" s="69" t="s">
        <v>224</v>
      </c>
      <c r="BG27" s="69" t="s">
        <v>100</v>
      </c>
      <c r="BH27" s="69"/>
      <c r="BI27" s="69" t="s">
        <v>30094</v>
      </c>
      <c r="BJ27" s="69" t="s">
        <v>2125</v>
      </c>
      <c r="BK27" s="69"/>
      <c r="BL27" s="69" t="s">
        <v>98</v>
      </c>
      <c r="BM27" s="69" t="s">
        <v>9958</v>
      </c>
      <c r="BN27" s="69" t="s">
        <v>7781</v>
      </c>
      <c r="BO27" s="69" t="s">
        <v>9959</v>
      </c>
      <c r="BP27" s="69" t="s">
        <v>1544</v>
      </c>
      <c r="BQ27" s="69" t="s">
        <v>1640</v>
      </c>
      <c r="BR27" s="69" t="s">
        <v>1736</v>
      </c>
      <c r="BS27" s="69" t="s">
        <v>9960</v>
      </c>
      <c r="BT27" s="69" t="s">
        <v>19021</v>
      </c>
      <c r="BU27" s="69"/>
      <c r="BV27" s="69" t="s">
        <v>9961</v>
      </c>
      <c r="BW27" s="69" t="s">
        <v>20436</v>
      </c>
      <c r="BX27" s="69" t="s">
        <v>9962</v>
      </c>
      <c r="BY27" s="69"/>
      <c r="BZ27" s="69" t="s">
        <v>18315</v>
      </c>
      <c r="CA27" s="69" t="s">
        <v>9963</v>
      </c>
      <c r="CB27" s="69" t="s">
        <v>19714</v>
      </c>
      <c r="CC27" s="69" t="s">
        <v>19690</v>
      </c>
      <c r="CD27" s="69" t="s">
        <v>9075</v>
      </c>
      <c r="CE27" s="69" t="s">
        <v>2672</v>
      </c>
      <c r="CF27" s="69" t="s">
        <v>6149</v>
      </c>
      <c r="CG27" s="69" t="s">
        <v>7493</v>
      </c>
      <c r="CH27" s="69" t="s">
        <v>7589</v>
      </c>
      <c r="CI27" s="69" t="s">
        <v>7685</v>
      </c>
      <c r="CJ27" s="69" t="s">
        <v>2384</v>
      </c>
      <c r="CK27" s="69" t="s">
        <v>9964</v>
      </c>
      <c r="CM27" s="69" t="s">
        <v>18225</v>
      </c>
      <c r="CN27" t="s">
        <v>9153</v>
      </c>
      <c r="CO27" t="s">
        <v>9965</v>
      </c>
      <c r="CQ27" t="s">
        <v>17345</v>
      </c>
      <c r="CR27" t="s">
        <v>9966</v>
      </c>
      <c r="CS27" t="s">
        <v>17132</v>
      </c>
      <c r="CT27" t="s">
        <v>8165</v>
      </c>
      <c r="CU27" t="s">
        <v>19247</v>
      </c>
      <c r="CV27" t="s">
        <v>18483</v>
      </c>
      <c r="CW27" t="s">
        <v>4553</v>
      </c>
      <c r="CX27" t="s">
        <v>8213</v>
      </c>
      <c r="CY27" t="s">
        <v>19248</v>
      </c>
      <c r="CZ27" t="s">
        <v>9201</v>
      </c>
      <c r="DA27" t="s">
        <v>6245</v>
      </c>
      <c r="DC27" t="s">
        <v>18606</v>
      </c>
      <c r="DF27" t="s">
        <v>8693</v>
      </c>
      <c r="DG27" t="s">
        <v>9967</v>
      </c>
      <c r="DI27" t="s">
        <v>9968</v>
      </c>
      <c r="DL27" t="s">
        <v>5727</v>
      </c>
      <c r="DM27" t="s">
        <v>5727</v>
      </c>
    </row>
    <row r="28" spans="1:117" ht="37" customHeight="1" x14ac:dyDescent="0.15">
      <c r="A28" s="5"/>
      <c r="B28" s="5"/>
      <c r="C28" s="5"/>
      <c r="D28" s="5" t="s">
        <v>412</v>
      </c>
      <c r="E28" s="5" t="s">
        <v>412</v>
      </c>
      <c r="F28" s="3" t="s">
        <v>302</v>
      </c>
      <c r="G28" s="5"/>
      <c r="H28" s="5"/>
      <c r="I28" s="5"/>
      <c r="J28" s="5"/>
      <c r="K28" s="5"/>
      <c r="L28" s="5"/>
      <c r="M28" s="5" t="s">
        <v>411</v>
      </c>
      <c r="N28" s="3" t="s">
        <v>1128</v>
      </c>
      <c r="O28" s="5">
        <v>34.006700000000002</v>
      </c>
      <c r="P28" s="5"/>
      <c r="Q28" s="5"/>
      <c r="R28" s="5"/>
      <c r="S28" s="5"/>
      <c r="T28" s="5"/>
      <c r="U28" s="69" t="s">
        <v>17225</v>
      </c>
      <c r="V28" s="69" t="s">
        <v>9302</v>
      </c>
      <c r="W28" s="69" t="s">
        <v>19613</v>
      </c>
      <c r="X28" s="70" t="s">
        <v>30040</v>
      </c>
      <c r="Y28" s="69" t="s">
        <v>9969</v>
      </c>
      <c r="Z28" s="69" t="s">
        <v>8598</v>
      </c>
      <c r="AA28" s="69" t="s">
        <v>18316</v>
      </c>
      <c r="AB28" s="69" t="s">
        <v>18146</v>
      </c>
      <c r="AC28" s="69" t="s">
        <v>3798</v>
      </c>
      <c r="AD28" s="69" t="s">
        <v>3278</v>
      </c>
      <c r="AE28" s="69" t="s">
        <v>2273</v>
      </c>
      <c r="AF28" s="69" t="s">
        <v>9970</v>
      </c>
      <c r="AG28" s="69" t="s">
        <v>9971</v>
      </c>
      <c r="AH28" s="69" t="s">
        <v>6342</v>
      </c>
      <c r="AI28" s="69" t="s">
        <v>4384</v>
      </c>
      <c r="AJ28" s="69" t="s">
        <v>3182</v>
      </c>
      <c r="AK28" s="69"/>
      <c r="AL28" s="69"/>
      <c r="AM28" s="69" t="s">
        <v>9972</v>
      </c>
      <c r="AN28" s="69" t="s">
        <v>9973</v>
      </c>
      <c r="AO28" s="69"/>
      <c r="AP28" s="69" t="s">
        <v>17261</v>
      </c>
      <c r="AQ28" s="69"/>
      <c r="AR28" s="69" t="s">
        <v>19022</v>
      </c>
      <c r="AS28" s="69"/>
      <c r="AT28" s="69" t="s">
        <v>14101</v>
      </c>
      <c r="AU28" s="69" t="s">
        <v>6704</v>
      </c>
      <c r="AV28" s="69" t="s">
        <v>19852</v>
      </c>
      <c r="AW28" s="69" t="s">
        <v>19518</v>
      </c>
      <c r="AX28" s="69" t="s">
        <v>19617</v>
      </c>
      <c r="AY28" s="69" t="s">
        <v>20099</v>
      </c>
      <c r="AZ28" s="69" t="s">
        <v>3894</v>
      </c>
      <c r="BA28" s="69" t="s">
        <v>3894</v>
      </c>
      <c r="BB28" s="69" t="s">
        <v>4284</v>
      </c>
      <c r="BC28" s="69" t="s">
        <v>4284</v>
      </c>
      <c r="BD28" s="69" t="s">
        <v>9974</v>
      </c>
      <c r="BE28" s="69" t="s">
        <v>3364</v>
      </c>
      <c r="BF28" s="69" t="s">
        <v>249</v>
      </c>
      <c r="BG28" s="69" t="s">
        <v>103</v>
      </c>
      <c r="BH28" s="69"/>
      <c r="BI28" s="69" t="s">
        <v>30095</v>
      </c>
      <c r="BJ28" s="69" t="s">
        <v>2126</v>
      </c>
      <c r="BK28" s="69"/>
      <c r="BL28" s="69" t="s">
        <v>101</v>
      </c>
      <c r="BM28" s="69" t="s">
        <v>9975</v>
      </c>
      <c r="BN28" s="69" t="s">
        <v>7782</v>
      </c>
      <c r="BO28" s="69" t="s">
        <v>9976</v>
      </c>
      <c r="BP28" s="69" t="s">
        <v>1545</v>
      </c>
      <c r="BQ28" s="69" t="s">
        <v>1641</v>
      </c>
      <c r="BR28" s="69" t="s">
        <v>1737</v>
      </c>
      <c r="BS28" s="69" t="s">
        <v>9977</v>
      </c>
      <c r="BT28" s="69" t="s">
        <v>19023</v>
      </c>
      <c r="BU28" s="69"/>
      <c r="BV28" s="69" t="s">
        <v>9978</v>
      </c>
      <c r="BW28" s="69" t="s">
        <v>20437</v>
      </c>
      <c r="BX28" s="69" t="s">
        <v>9979</v>
      </c>
      <c r="BY28" s="69"/>
      <c r="BZ28" s="69" t="s">
        <v>18317</v>
      </c>
      <c r="CA28" s="69" t="s">
        <v>9980</v>
      </c>
      <c r="CB28" s="69" t="s">
        <v>19715</v>
      </c>
      <c r="CC28" s="69" t="s">
        <v>19691</v>
      </c>
      <c r="CD28" s="69" t="s">
        <v>9078</v>
      </c>
      <c r="CE28" s="69" t="s">
        <v>2673</v>
      </c>
      <c r="CF28" s="69" t="s">
        <v>6150</v>
      </c>
      <c r="CG28" s="69" t="s">
        <v>7494</v>
      </c>
      <c r="CH28" s="69" t="s">
        <v>7590</v>
      </c>
      <c r="CI28" s="69" t="s">
        <v>7686</v>
      </c>
      <c r="CJ28" s="69" t="s">
        <v>2385</v>
      </c>
      <c r="CK28" s="69" t="s">
        <v>9981</v>
      </c>
      <c r="CM28" s="69" t="s">
        <v>18226</v>
      </c>
      <c r="CN28" t="s">
        <v>9154</v>
      </c>
      <c r="CO28" t="s">
        <v>9982</v>
      </c>
      <c r="CQ28" t="s">
        <v>17346</v>
      </c>
      <c r="CR28" t="s">
        <v>9983</v>
      </c>
      <c r="CS28" t="s">
        <v>17133</v>
      </c>
      <c r="CT28" t="s">
        <v>8166</v>
      </c>
      <c r="CU28" t="s">
        <v>19249</v>
      </c>
      <c r="CV28" t="s">
        <v>18484</v>
      </c>
      <c r="CW28" t="s">
        <v>4649</v>
      </c>
      <c r="CX28" t="s">
        <v>8214</v>
      </c>
      <c r="CY28" t="s">
        <v>19250</v>
      </c>
      <c r="CZ28" t="s">
        <v>9202</v>
      </c>
      <c r="DA28" t="s">
        <v>6246</v>
      </c>
      <c r="DC28" t="s">
        <v>18607</v>
      </c>
      <c r="DF28" t="s">
        <v>8694</v>
      </c>
      <c r="DG28" t="s">
        <v>9984</v>
      </c>
      <c r="DI28" t="s">
        <v>9985</v>
      </c>
      <c r="DL28" t="s">
        <v>5728</v>
      </c>
      <c r="DM28" t="s">
        <v>5728</v>
      </c>
    </row>
    <row r="29" spans="1:117" ht="37" customHeight="1" x14ac:dyDescent="0.15">
      <c r="A29" s="5"/>
      <c r="B29" s="5"/>
      <c r="C29" s="5"/>
      <c r="D29" s="5" t="s">
        <v>314</v>
      </c>
      <c r="E29" s="5" t="s">
        <v>314</v>
      </c>
      <c r="F29" s="3" t="s">
        <v>303</v>
      </c>
      <c r="G29" s="5"/>
      <c r="H29" s="5"/>
      <c r="I29" s="5"/>
      <c r="J29" s="5"/>
      <c r="K29" s="5"/>
      <c r="L29" s="5"/>
      <c r="M29" s="5" t="s">
        <v>413</v>
      </c>
      <c r="N29" s="3" t="s">
        <v>1129</v>
      </c>
      <c r="O29" s="5">
        <v>37.911999999999999</v>
      </c>
      <c r="P29" s="5"/>
      <c r="Q29" s="5"/>
      <c r="R29" s="5"/>
      <c r="S29" s="5"/>
      <c r="T29" s="5"/>
      <c r="U29" s="69" t="s">
        <v>19813</v>
      </c>
      <c r="V29" s="69" t="s">
        <v>9303</v>
      </c>
      <c r="W29" s="69" t="s">
        <v>20023</v>
      </c>
      <c r="X29" s="70" t="s">
        <v>30041</v>
      </c>
      <c r="Y29" s="69" t="s">
        <v>9986</v>
      </c>
      <c r="Z29" s="69" t="s">
        <v>8599</v>
      </c>
      <c r="AA29" s="69" t="s">
        <v>18318</v>
      </c>
      <c r="AB29" s="69" t="s">
        <v>18147</v>
      </c>
      <c r="AC29" s="69" t="s">
        <v>3799</v>
      </c>
      <c r="AD29" s="69" t="s">
        <v>3279</v>
      </c>
      <c r="AE29" s="69" t="s">
        <v>2281</v>
      </c>
      <c r="AF29" s="69" t="s">
        <v>9987</v>
      </c>
      <c r="AG29" s="69" t="s">
        <v>9988</v>
      </c>
      <c r="AH29" s="69" t="s">
        <v>6343</v>
      </c>
      <c r="AI29" s="69" t="s">
        <v>4385</v>
      </c>
      <c r="AJ29" s="69" t="s">
        <v>3183</v>
      </c>
      <c r="AK29" s="69"/>
      <c r="AL29" s="69"/>
      <c r="AM29" s="69" t="s">
        <v>9989</v>
      </c>
      <c r="AN29" s="69" t="s">
        <v>9990</v>
      </c>
      <c r="AO29" s="69"/>
      <c r="AP29" s="69" t="s">
        <v>17262</v>
      </c>
      <c r="AQ29" s="69"/>
      <c r="AR29" s="69" t="s">
        <v>19024</v>
      </c>
      <c r="AS29" s="69"/>
      <c r="AT29" s="69" t="s">
        <v>14204</v>
      </c>
      <c r="AU29" s="69" t="s">
        <v>6705</v>
      </c>
      <c r="AV29" s="69" t="s">
        <v>19853</v>
      </c>
      <c r="AW29" s="69" t="s">
        <v>19519</v>
      </c>
      <c r="AX29" s="69" t="s">
        <v>19618</v>
      </c>
      <c r="AY29" s="69" t="s">
        <v>20100</v>
      </c>
      <c r="AZ29" s="69" t="s">
        <v>3895</v>
      </c>
      <c r="BA29" s="69" t="s">
        <v>3895</v>
      </c>
      <c r="BB29" s="69" t="s">
        <v>4285</v>
      </c>
      <c r="BC29" s="69" t="s">
        <v>4285</v>
      </c>
      <c r="BD29" s="69" t="s">
        <v>9991</v>
      </c>
      <c r="BE29" s="69" t="s">
        <v>9992</v>
      </c>
      <c r="BF29" s="69" t="s">
        <v>9993</v>
      </c>
      <c r="BG29" s="69" t="s">
        <v>106</v>
      </c>
      <c r="BH29" s="69"/>
      <c r="BI29" s="69" t="s">
        <v>30096</v>
      </c>
      <c r="BJ29" s="69" t="s">
        <v>2127</v>
      </c>
      <c r="BK29" s="69"/>
      <c r="BL29" s="69" t="s">
        <v>104</v>
      </c>
      <c r="BM29" s="69" t="s">
        <v>9994</v>
      </c>
      <c r="BN29" s="69" t="s">
        <v>7783</v>
      </c>
      <c r="BO29" s="69" t="s">
        <v>9995</v>
      </c>
      <c r="BP29" s="69" t="s">
        <v>1546</v>
      </c>
      <c r="BQ29" s="69" t="s">
        <v>1642</v>
      </c>
      <c r="BR29" s="69" t="s">
        <v>1738</v>
      </c>
      <c r="BS29" s="69" t="s">
        <v>9996</v>
      </c>
      <c r="BT29" s="69" t="s">
        <v>19025</v>
      </c>
      <c r="BU29" s="69"/>
      <c r="BV29" s="69" t="s">
        <v>9997</v>
      </c>
      <c r="BW29" s="69" t="s">
        <v>20438</v>
      </c>
      <c r="BX29" s="69" t="s">
        <v>9998</v>
      </c>
      <c r="BY29" s="69"/>
      <c r="BZ29" s="69" t="s">
        <v>18319</v>
      </c>
      <c r="CA29" s="69" t="s">
        <v>9999</v>
      </c>
      <c r="CB29" s="69" t="s">
        <v>19716</v>
      </c>
      <c r="CC29" s="69" t="s">
        <v>19692</v>
      </c>
      <c r="CD29" s="69" t="s">
        <v>9079</v>
      </c>
      <c r="CE29" s="69" t="s">
        <v>2674</v>
      </c>
      <c r="CF29" s="69" t="s">
        <v>6151</v>
      </c>
      <c r="CG29" s="69" t="s">
        <v>7495</v>
      </c>
      <c r="CH29" s="69" t="s">
        <v>7591</v>
      </c>
      <c r="CI29" s="69" t="s">
        <v>7687</v>
      </c>
      <c r="CJ29" s="69" t="s">
        <v>2386</v>
      </c>
      <c r="CK29" s="69" t="s">
        <v>10000</v>
      </c>
      <c r="CM29" s="69" t="s">
        <v>18227</v>
      </c>
      <c r="CN29" t="s">
        <v>9155</v>
      </c>
      <c r="CO29" t="s">
        <v>10001</v>
      </c>
      <c r="CQ29" t="s">
        <v>17347</v>
      </c>
      <c r="CR29" t="s">
        <v>10002</v>
      </c>
      <c r="CS29" t="s">
        <v>17134</v>
      </c>
      <c r="CT29" t="s">
        <v>8167</v>
      </c>
      <c r="CU29" t="s">
        <v>19251</v>
      </c>
      <c r="CV29" t="s">
        <v>18485</v>
      </c>
      <c r="CW29" t="s">
        <v>4745</v>
      </c>
      <c r="CX29" t="s">
        <v>8215</v>
      </c>
      <c r="CY29" t="s">
        <v>19252</v>
      </c>
      <c r="CZ29" t="s">
        <v>9203</v>
      </c>
      <c r="DA29" t="s">
        <v>6247</v>
      </c>
      <c r="DC29" t="s">
        <v>18608</v>
      </c>
      <c r="DF29" t="s">
        <v>8695</v>
      </c>
      <c r="DG29" t="s">
        <v>10003</v>
      </c>
      <c r="DI29" t="s">
        <v>10004</v>
      </c>
      <c r="DL29" t="s">
        <v>5729</v>
      </c>
      <c r="DM29" t="s">
        <v>5729</v>
      </c>
    </row>
    <row r="30" spans="1:117" ht="37" customHeight="1" x14ac:dyDescent="0.15">
      <c r="A30" s="5"/>
      <c r="B30" s="5"/>
      <c r="C30" s="5"/>
      <c r="D30" s="5" t="s">
        <v>326</v>
      </c>
      <c r="E30" s="5" t="s">
        <v>326</v>
      </c>
      <c r="F30" s="3" t="s">
        <v>304</v>
      </c>
      <c r="G30" s="5"/>
      <c r="H30" s="5"/>
      <c r="I30" s="5"/>
      <c r="J30" s="5"/>
      <c r="K30" s="5"/>
      <c r="L30" s="5"/>
      <c r="M30" s="5" t="s">
        <v>414</v>
      </c>
      <c r="N30" s="3" t="s">
        <v>1130</v>
      </c>
      <c r="O30" s="5">
        <v>6.4344799999999998</v>
      </c>
      <c r="P30" s="5"/>
      <c r="Q30" s="5"/>
      <c r="R30" s="5"/>
      <c r="S30" s="5"/>
      <c r="T30" s="5"/>
      <c r="U30" s="69" t="s">
        <v>19822</v>
      </c>
      <c r="V30" s="69" t="s">
        <v>9304</v>
      </c>
      <c r="W30" s="69" t="s">
        <v>20074</v>
      </c>
      <c r="X30" s="70" t="s">
        <v>30042</v>
      </c>
      <c r="Y30" s="69" t="s">
        <v>10005</v>
      </c>
      <c r="Z30" s="69" t="s">
        <v>8600</v>
      </c>
      <c r="AA30" s="69" t="s">
        <v>18320</v>
      </c>
      <c r="AB30" s="69" t="s">
        <v>18148</v>
      </c>
      <c r="AC30" s="69" t="s">
        <v>3800</v>
      </c>
      <c r="AD30" s="69" t="s">
        <v>3280</v>
      </c>
      <c r="AE30" s="69" t="s">
        <v>2289</v>
      </c>
      <c r="AF30" s="69" t="s">
        <v>10006</v>
      </c>
      <c r="AG30" s="69" t="s">
        <v>10007</v>
      </c>
      <c r="AH30" s="69" t="s">
        <v>6344</v>
      </c>
      <c r="AI30" s="69" t="s">
        <v>4386</v>
      </c>
      <c r="AJ30" s="69" t="s">
        <v>3184</v>
      </c>
      <c r="AK30" s="69"/>
      <c r="AL30" s="69"/>
      <c r="AM30" s="69" t="s">
        <v>10008</v>
      </c>
      <c r="AN30" s="69" t="s">
        <v>10009</v>
      </c>
      <c r="AO30" s="69"/>
      <c r="AP30" s="69" t="s">
        <v>17263</v>
      </c>
      <c r="AQ30" s="69"/>
      <c r="AR30" s="69" t="s">
        <v>19026</v>
      </c>
      <c r="AS30" s="69"/>
      <c r="AT30" s="69" t="s">
        <v>14287</v>
      </c>
      <c r="AU30" s="69" t="s">
        <v>6706</v>
      </c>
      <c r="AV30" s="69" t="s">
        <v>19854</v>
      </c>
      <c r="AW30" s="69" t="s">
        <v>19520</v>
      </c>
      <c r="AX30" s="69" t="s">
        <v>19619</v>
      </c>
      <c r="AY30" s="69" t="s">
        <v>20101</v>
      </c>
      <c r="AZ30" s="69" t="s">
        <v>3896</v>
      </c>
      <c r="BA30" s="69" t="s">
        <v>3896</v>
      </c>
      <c r="BB30" s="69" t="s">
        <v>4286</v>
      </c>
      <c r="BC30" s="69" t="s">
        <v>4286</v>
      </c>
      <c r="BD30" s="69" t="s">
        <v>10010</v>
      </c>
      <c r="BE30" s="69" t="s">
        <v>10011</v>
      </c>
      <c r="BF30" s="69" t="s">
        <v>10012</v>
      </c>
      <c r="BG30" s="69" t="s">
        <v>109</v>
      </c>
      <c r="BH30" s="69"/>
      <c r="BI30" s="69" t="s">
        <v>30097</v>
      </c>
      <c r="BJ30" s="69" t="s">
        <v>2128</v>
      </c>
      <c r="BK30" s="69"/>
      <c r="BL30" s="69" t="s">
        <v>107</v>
      </c>
      <c r="BM30" s="69" t="s">
        <v>10013</v>
      </c>
      <c r="BN30" s="69" t="s">
        <v>7784</v>
      </c>
      <c r="BO30" s="69" t="s">
        <v>10014</v>
      </c>
      <c r="BP30" s="69" t="s">
        <v>1547</v>
      </c>
      <c r="BQ30" s="69" t="s">
        <v>1643</v>
      </c>
      <c r="BR30" s="69" t="s">
        <v>1739</v>
      </c>
      <c r="BS30" s="69" t="s">
        <v>10015</v>
      </c>
      <c r="BT30" s="69" t="s">
        <v>19027</v>
      </c>
      <c r="BU30" s="69"/>
      <c r="BV30" s="69" t="s">
        <v>10016</v>
      </c>
      <c r="BW30" s="69" t="s">
        <v>20439</v>
      </c>
      <c r="BX30" s="69" t="s">
        <v>10017</v>
      </c>
      <c r="BY30" s="69"/>
      <c r="BZ30" s="69" t="s">
        <v>18321</v>
      </c>
      <c r="CA30" s="69" t="s">
        <v>10018</v>
      </c>
      <c r="CB30" s="69" t="s">
        <v>19717</v>
      </c>
      <c r="CC30" s="69" t="s">
        <v>19693</v>
      </c>
      <c r="CD30" s="69" t="s">
        <v>9080</v>
      </c>
      <c r="CE30" s="69" t="s">
        <v>2675</v>
      </c>
      <c r="CF30" s="69" t="s">
        <v>6152</v>
      </c>
      <c r="CG30" s="69" t="s">
        <v>7496</v>
      </c>
      <c r="CH30" s="69" t="s">
        <v>7592</v>
      </c>
      <c r="CI30" s="69" t="s">
        <v>7688</v>
      </c>
      <c r="CJ30" s="69" t="s">
        <v>2387</v>
      </c>
      <c r="CK30" s="69" t="s">
        <v>10019</v>
      </c>
      <c r="CM30" s="69" t="s">
        <v>18228</v>
      </c>
      <c r="CN30" t="s">
        <v>9156</v>
      </c>
      <c r="CO30" t="s">
        <v>10020</v>
      </c>
      <c r="CQ30" t="s">
        <v>17348</v>
      </c>
      <c r="CR30" t="s">
        <v>10021</v>
      </c>
      <c r="CS30" t="s">
        <v>17135</v>
      </c>
      <c r="CT30" t="s">
        <v>8168</v>
      </c>
      <c r="CU30" t="s">
        <v>19253</v>
      </c>
      <c r="CV30" t="s">
        <v>18486</v>
      </c>
      <c r="CW30" t="s">
        <v>4841</v>
      </c>
      <c r="CX30" t="s">
        <v>8216</v>
      </c>
      <c r="CY30" t="s">
        <v>19254</v>
      </c>
      <c r="CZ30" t="s">
        <v>9204</v>
      </c>
      <c r="DA30" t="s">
        <v>6248</v>
      </c>
      <c r="DC30" t="s">
        <v>18609</v>
      </c>
      <c r="DF30" t="s">
        <v>8696</v>
      </c>
      <c r="DG30" t="s">
        <v>10022</v>
      </c>
      <c r="DI30" t="s">
        <v>10023</v>
      </c>
      <c r="DL30" t="s">
        <v>5730</v>
      </c>
      <c r="DM30" t="s">
        <v>5730</v>
      </c>
    </row>
    <row r="31" spans="1:117" ht="37" customHeight="1" x14ac:dyDescent="0.15">
      <c r="A31" s="5"/>
      <c r="B31" s="5"/>
      <c r="C31" s="5"/>
      <c r="D31" s="5" t="s">
        <v>416</v>
      </c>
      <c r="E31" s="5" t="s">
        <v>416</v>
      </c>
      <c r="F31" s="3" t="s">
        <v>305</v>
      </c>
      <c r="G31" s="5"/>
      <c r="H31" s="5"/>
      <c r="I31" s="5"/>
      <c r="J31" s="5"/>
      <c r="K31" s="5"/>
      <c r="L31" s="5"/>
      <c r="M31" s="5" t="s">
        <v>415</v>
      </c>
      <c r="N31" s="3" t="s">
        <v>1131</v>
      </c>
      <c r="O31" s="5">
        <v>33.697800000000001</v>
      </c>
      <c r="P31" s="5"/>
      <c r="Q31" s="5"/>
      <c r="R31" s="5"/>
      <c r="S31" s="5"/>
      <c r="T31" s="5"/>
      <c r="U31" s="69" t="s">
        <v>17226</v>
      </c>
      <c r="V31" s="69" t="s">
        <v>9305</v>
      </c>
      <c r="W31" s="69" t="s">
        <v>20075</v>
      </c>
      <c r="X31" s="70" t="s">
        <v>30043</v>
      </c>
      <c r="Y31" s="69" t="s">
        <v>10024</v>
      </c>
      <c r="Z31" s="69" t="s">
        <v>8601</v>
      </c>
      <c r="AA31" s="69" t="s">
        <v>18322</v>
      </c>
      <c r="AB31" s="69" t="s">
        <v>18149</v>
      </c>
      <c r="AC31" s="69" t="s">
        <v>3801</v>
      </c>
      <c r="AD31" s="69" t="s">
        <v>3281</v>
      </c>
      <c r="AE31" s="69" t="s">
        <v>2297</v>
      </c>
      <c r="AF31" s="69" t="s">
        <v>10025</v>
      </c>
      <c r="AG31" s="69" t="s">
        <v>10026</v>
      </c>
      <c r="AH31" s="69" t="s">
        <v>6345</v>
      </c>
      <c r="AI31" s="69" t="s">
        <v>4387</v>
      </c>
      <c r="AJ31" s="69" t="s">
        <v>3185</v>
      </c>
      <c r="AK31" s="69"/>
      <c r="AL31" s="69"/>
      <c r="AM31" s="69" t="s">
        <v>10027</v>
      </c>
      <c r="AN31" s="69" t="s">
        <v>10028</v>
      </c>
      <c r="AO31" s="69"/>
      <c r="AP31" s="69" t="s">
        <v>17264</v>
      </c>
      <c r="AQ31" s="69"/>
      <c r="AR31" s="69" t="s">
        <v>19028</v>
      </c>
      <c r="AS31" s="69"/>
      <c r="AT31" s="69" t="s">
        <v>14390</v>
      </c>
      <c r="AU31" s="69" t="s">
        <v>6707</v>
      </c>
      <c r="AV31" s="69" t="s">
        <v>19855</v>
      </c>
      <c r="AW31" s="69" t="s">
        <v>19521</v>
      </c>
      <c r="AX31" s="69" t="s">
        <v>19620</v>
      </c>
      <c r="AY31" s="69" t="s">
        <v>20102</v>
      </c>
      <c r="AZ31" s="69" t="s">
        <v>3897</v>
      </c>
      <c r="BA31" s="69" t="s">
        <v>3897</v>
      </c>
      <c r="BB31" s="69" t="s">
        <v>4287</v>
      </c>
      <c r="BC31" s="69" t="s">
        <v>4287</v>
      </c>
      <c r="BD31" s="69" t="s">
        <v>10029</v>
      </c>
      <c r="BE31" s="69" t="s">
        <v>10030</v>
      </c>
      <c r="BF31" s="69" t="s">
        <v>10031</v>
      </c>
      <c r="BG31" s="69" t="s">
        <v>112</v>
      </c>
      <c r="BH31" s="69"/>
      <c r="BI31" s="69" t="s">
        <v>30098</v>
      </c>
      <c r="BJ31" s="69" t="s">
        <v>2129</v>
      </c>
      <c r="BK31" s="69"/>
      <c r="BL31" s="69" t="s">
        <v>110</v>
      </c>
      <c r="BM31" s="69" t="s">
        <v>10032</v>
      </c>
      <c r="BN31" s="69" t="s">
        <v>7785</v>
      </c>
      <c r="BO31" s="69" t="s">
        <v>10033</v>
      </c>
      <c r="BP31" s="69" t="s">
        <v>1548</v>
      </c>
      <c r="BQ31" s="69" t="s">
        <v>1644</v>
      </c>
      <c r="BR31" s="69" t="s">
        <v>1740</v>
      </c>
      <c r="BS31" s="69" t="s">
        <v>10034</v>
      </c>
      <c r="BT31" s="69" t="s">
        <v>19029</v>
      </c>
      <c r="BU31" s="69"/>
      <c r="BV31" s="69" t="s">
        <v>10035</v>
      </c>
      <c r="BW31" s="69" t="s">
        <v>20440</v>
      </c>
      <c r="BX31" s="69" t="s">
        <v>10036</v>
      </c>
      <c r="BY31" s="69"/>
      <c r="BZ31" s="69" t="s">
        <v>18323</v>
      </c>
      <c r="CA31" s="69" t="s">
        <v>10037</v>
      </c>
      <c r="CB31" s="69" t="s">
        <v>19718</v>
      </c>
      <c r="CC31" s="69" t="s">
        <v>19694</v>
      </c>
      <c r="CD31" s="69" t="s">
        <v>9081</v>
      </c>
      <c r="CE31" s="69" t="s">
        <v>2676</v>
      </c>
      <c r="CF31" s="69" t="s">
        <v>6153</v>
      </c>
      <c r="CG31" s="69" t="s">
        <v>7497</v>
      </c>
      <c r="CH31" s="69" t="s">
        <v>7593</v>
      </c>
      <c r="CI31" s="69" t="s">
        <v>7689</v>
      </c>
      <c r="CJ31" s="69" t="s">
        <v>2388</v>
      </c>
      <c r="CK31" s="69" t="s">
        <v>10038</v>
      </c>
      <c r="CM31" s="69" t="s">
        <v>18229</v>
      </c>
      <c r="CN31" t="s">
        <v>9157</v>
      </c>
      <c r="CO31" t="s">
        <v>10039</v>
      </c>
      <c r="CQ31" t="s">
        <v>17349</v>
      </c>
      <c r="CR31" t="s">
        <v>10040</v>
      </c>
      <c r="CS31" t="s">
        <v>17136</v>
      </c>
      <c r="CT31" t="s">
        <v>8169</v>
      </c>
      <c r="CU31" t="s">
        <v>19255</v>
      </c>
      <c r="CV31" t="s">
        <v>18487</v>
      </c>
      <c r="CW31" t="s">
        <v>4937</v>
      </c>
      <c r="CX31" t="s">
        <v>8217</v>
      </c>
      <c r="CY31" t="s">
        <v>19256</v>
      </c>
      <c r="CZ31" t="s">
        <v>9205</v>
      </c>
      <c r="DA31" t="s">
        <v>6249</v>
      </c>
      <c r="DC31" t="s">
        <v>18610</v>
      </c>
      <c r="DF31" t="s">
        <v>8697</v>
      </c>
      <c r="DG31" t="s">
        <v>10041</v>
      </c>
      <c r="DI31" t="s">
        <v>10042</v>
      </c>
      <c r="DL31" t="s">
        <v>5731</v>
      </c>
      <c r="DM31" t="s">
        <v>5731</v>
      </c>
    </row>
    <row r="32" spans="1:117" ht="37" customHeight="1" x14ac:dyDescent="0.15">
      <c r="A32" s="5"/>
      <c r="B32" s="5"/>
      <c r="C32" s="5"/>
      <c r="D32" s="5" t="s">
        <v>418</v>
      </c>
      <c r="E32" s="5" t="s">
        <v>418</v>
      </c>
      <c r="F32" s="3" t="s">
        <v>306</v>
      </c>
      <c r="G32" s="5"/>
      <c r="H32" s="5"/>
      <c r="I32" s="5"/>
      <c r="J32" s="5"/>
      <c r="K32" s="5"/>
      <c r="L32" s="5"/>
      <c r="M32" s="5" t="s">
        <v>417</v>
      </c>
      <c r="N32" s="3" t="s">
        <v>1132</v>
      </c>
      <c r="O32" s="5">
        <v>566.54999999999995</v>
      </c>
      <c r="P32" s="5"/>
      <c r="Q32" s="5"/>
      <c r="R32" s="5"/>
      <c r="S32" s="5"/>
      <c r="T32" s="5"/>
      <c r="U32" s="69" t="s">
        <v>17227</v>
      </c>
      <c r="V32" s="69" t="s">
        <v>9306</v>
      </c>
      <c r="W32" s="69" t="s">
        <v>17055</v>
      </c>
      <c r="X32" s="70" t="s">
        <v>20024</v>
      </c>
      <c r="Y32" s="69" t="s">
        <v>10043</v>
      </c>
      <c r="Z32" s="69" t="s">
        <v>8602</v>
      </c>
      <c r="AA32" s="69" t="s">
        <v>18324</v>
      </c>
      <c r="AB32" s="69" t="s">
        <v>18150</v>
      </c>
      <c r="AC32" s="69" t="s">
        <v>3802</v>
      </c>
      <c r="AD32" s="69" t="s">
        <v>3282</v>
      </c>
      <c r="AE32" s="69" t="s">
        <v>2305</v>
      </c>
      <c r="AF32" s="69" t="s">
        <v>10044</v>
      </c>
      <c r="AG32" s="69" t="s">
        <v>10045</v>
      </c>
      <c r="AH32" s="69" t="s">
        <v>6346</v>
      </c>
      <c r="AI32" s="69" t="s">
        <v>4388</v>
      </c>
      <c r="AJ32" s="69" t="s">
        <v>3186</v>
      </c>
      <c r="AK32" s="69"/>
      <c r="AL32" s="69"/>
      <c r="AM32" s="69" t="s">
        <v>10046</v>
      </c>
      <c r="AN32" s="69" t="s">
        <v>10047</v>
      </c>
      <c r="AO32" s="69"/>
      <c r="AP32" s="69" t="s">
        <v>17265</v>
      </c>
      <c r="AQ32" s="69"/>
      <c r="AR32" s="69" t="s">
        <v>19030</v>
      </c>
      <c r="AS32" s="69"/>
      <c r="AT32" s="69" t="s">
        <v>14461</v>
      </c>
      <c r="AU32" s="69" t="s">
        <v>6708</v>
      </c>
      <c r="AV32" s="69" t="s">
        <v>19856</v>
      </c>
      <c r="AW32" s="69" t="s">
        <v>19522</v>
      </c>
      <c r="AX32" s="69" t="s">
        <v>19621</v>
      </c>
      <c r="AY32" s="69" t="s">
        <v>20103</v>
      </c>
      <c r="AZ32" s="69" t="s">
        <v>3898</v>
      </c>
      <c r="BA32" s="69" t="s">
        <v>3898</v>
      </c>
      <c r="BB32" s="69" t="s">
        <v>4288</v>
      </c>
      <c r="BC32" s="69" t="s">
        <v>4288</v>
      </c>
      <c r="BD32" s="69" t="s">
        <v>10048</v>
      </c>
      <c r="BE32" s="69" t="s">
        <v>10049</v>
      </c>
      <c r="BF32" s="69" t="s">
        <v>10050</v>
      </c>
      <c r="BG32" s="69" t="s">
        <v>115</v>
      </c>
      <c r="BH32" s="69"/>
      <c r="BI32" s="69" t="s">
        <v>30099</v>
      </c>
      <c r="BJ32" s="69" t="s">
        <v>2130</v>
      </c>
      <c r="BK32" s="69"/>
      <c r="BL32" s="69" t="s">
        <v>113</v>
      </c>
      <c r="BM32" s="69" t="s">
        <v>10051</v>
      </c>
      <c r="BN32" s="69" t="s">
        <v>7786</v>
      </c>
      <c r="BO32" s="69" t="s">
        <v>10052</v>
      </c>
      <c r="BP32" s="69" t="s">
        <v>1549</v>
      </c>
      <c r="BQ32" s="69" t="s">
        <v>1645</v>
      </c>
      <c r="BR32" s="69" t="s">
        <v>1741</v>
      </c>
      <c r="BS32" s="69" t="s">
        <v>10053</v>
      </c>
      <c r="BT32" s="69" t="s">
        <v>19031</v>
      </c>
      <c r="BU32" s="69"/>
      <c r="BV32" s="69" t="s">
        <v>10054</v>
      </c>
      <c r="BW32" s="69" t="s">
        <v>20441</v>
      </c>
      <c r="BX32" s="69" t="s">
        <v>10055</v>
      </c>
      <c r="BY32" s="69"/>
      <c r="BZ32" s="69" t="s">
        <v>18325</v>
      </c>
      <c r="CA32" s="69" t="s">
        <v>10056</v>
      </c>
      <c r="CB32" s="69" t="s">
        <v>19719</v>
      </c>
      <c r="CC32" s="69" t="s">
        <v>19695</v>
      </c>
      <c r="CD32" s="69" t="s">
        <v>9082</v>
      </c>
      <c r="CE32" s="69" t="s">
        <v>2677</v>
      </c>
      <c r="CF32" s="69" t="s">
        <v>6154</v>
      </c>
      <c r="CG32" s="69" t="s">
        <v>7498</v>
      </c>
      <c r="CH32" s="69" t="s">
        <v>7594</v>
      </c>
      <c r="CI32" s="69" t="s">
        <v>7690</v>
      </c>
      <c r="CJ32" s="69" t="s">
        <v>2389</v>
      </c>
      <c r="CK32" s="69" t="s">
        <v>10057</v>
      </c>
      <c r="CM32" s="69" t="s">
        <v>18230</v>
      </c>
      <c r="CN32" t="s">
        <v>9158</v>
      </c>
      <c r="CO32" t="s">
        <v>10058</v>
      </c>
      <c r="CQ32" t="s">
        <v>17350</v>
      </c>
      <c r="CR32" t="s">
        <v>10059</v>
      </c>
      <c r="CS32" t="s">
        <v>17137</v>
      </c>
      <c r="CT32" t="s">
        <v>8170</v>
      </c>
      <c r="CU32" t="s">
        <v>19257</v>
      </c>
      <c r="CV32" t="s">
        <v>18488</v>
      </c>
      <c r="CW32" t="s">
        <v>5033</v>
      </c>
      <c r="CX32" t="s">
        <v>8218</v>
      </c>
      <c r="CY32" t="s">
        <v>19258</v>
      </c>
      <c r="CZ32" t="s">
        <v>9206</v>
      </c>
      <c r="DA32" t="s">
        <v>6250</v>
      </c>
      <c r="DC32" t="s">
        <v>18611</v>
      </c>
      <c r="DF32" t="s">
        <v>8698</v>
      </c>
      <c r="DG32" t="s">
        <v>10060</v>
      </c>
      <c r="DI32" t="s">
        <v>10061</v>
      </c>
      <c r="DL32" t="s">
        <v>5732</v>
      </c>
      <c r="DM32" t="s">
        <v>5732</v>
      </c>
    </row>
    <row r="33" spans="1:117" ht="37" customHeight="1" x14ac:dyDescent="0.15">
      <c r="A33" s="5"/>
      <c r="B33" s="5"/>
      <c r="C33" s="5"/>
      <c r="D33" s="5" t="s">
        <v>420</v>
      </c>
      <c r="E33" s="5" t="s">
        <v>420</v>
      </c>
      <c r="F33" s="3" t="s">
        <v>307</v>
      </c>
      <c r="G33" s="5"/>
      <c r="H33" s="5"/>
      <c r="I33" s="5"/>
      <c r="J33" s="5"/>
      <c r="K33" s="5"/>
      <c r="L33" s="5"/>
      <c r="M33" s="5" t="s">
        <v>419</v>
      </c>
      <c r="N33" s="3" t="s">
        <v>1133</v>
      </c>
      <c r="O33" s="5">
        <v>18.8172</v>
      </c>
      <c r="P33" s="5"/>
      <c r="Q33" s="5"/>
      <c r="R33" s="5"/>
      <c r="S33" s="5"/>
      <c r="T33" s="5"/>
      <c r="U33" s="69" t="s">
        <v>17228</v>
      </c>
      <c r="V33" s="69" t="s">
        <v>9307</v>
      </c>
      <c r="W33" s="69" t="s">
        <v>17056</v>
      </c>
      <c r="X33" s="70" t="s">
        <v>30044</v>
      </c>
      <c r="Y33" s="69" t="s">
        <v>10062</v>
      </c>
      <c r="Z33" s="69" t="s">
        <v>8603</v>
      </c>
      <c r="AA33" s="69" t="s">
        <v>18326</v>
      </c>
      <c r="AB33" s="69" t="s">
        <v>18151</v>
      </c>
      <c r="AC33" s="69" t="s">
        <v>3803</v>
      </c>
      <c r="AD33" s="69" t="s">
        <v>3283</v>
      </c>
      <c r="AE33" s="69" t="s">
        <v>2313</v>
      </c>
      <c r="AF33" s="69" t="s">
        <v>10063</v>
      </c>
      <c r="AG33" s="69" t="s">
        <v>10064</v>
      </c>
      <c r="AH33" s="69" t="s">
        <v>6347</v>
      </c>
      <c r="AI33" s="69" t="s">
        <v>4389</v>
      </c>
      <c r="AJ33" s="69" t="s">
        <v>3187</v>
      </c>
      <c r="AK33" s="69"/>
      <c r="AL33" s="69"/>
      <c r="AM33" s="69" t="s">
        <v>10065</v>
      </c>
      <c r="AN33" s="69" t="s">
        <v>10066</v>
      </c>
      <c r="AO33" s="69"/>
      <c r="AP33" s="69" t="s">
        <v>17266</v>
      </c>
      <c r="AQ33" s="69"/>
      <c r="AR33" s="69" t="s">
        <v>19032</v>
      </c>
      <c r="AS33" s="69"/>
      <c r="AT33" s="69" t="s">
        <v>14522</v>
      </c>
      <c r="AU33" s="69" t="s">
        <v>6709</v>
      </c>
      <c r="AV33" s="69" t="s">
        <v>19857</v>
      </c>
      <c r="AW33" s="69" t="s">
        <v>19523</v>
      </c>
      <c r="AX33" s="69" t="s">
        <v>19622</v>
      </c>
      <c r="AY33" s="69" t="s">
        <v>20104</v>
      </c>
      <c r="AZ33" s="69" t="s">
        <v>3899</v>
      </c>
      <c r="BA33" s="69" t="s">
        <v>3899</v>
      </c>
      <c r="BB33" s="69" t="s">
        <v>4289</v>
      </c>
      <c r="BC33" s="69" t="s">
        <v>4289</v>
      </c>
      <c r="BD33" s="69" t="s">
        <v>10067</v>
      </c>
      <c r="BE33" s="69" t="s">
        <v>10068</v>
      </c>
      <c r="BF33" s="69" t="s">
        <v>10069</v>
      </c>
      <c r="BG33" s="69" t="s">
        <v>118</v>
      </c>
      <c r="BH33" s="69"/>
      <c r="BI33" s="69" t="s">
        <v>30100</v>
      </c>
      <c r="BJ33" s="69" t="s">
        <v>2131</v>
      </c>
      <c r="BK33" s="69"/>
      <c r="BL33" s="69" t="s">
        <v>116</v>
      </c>
      <c r="BM33" s="69" t="s">
        <v>10070</v>
      </c>
      <c r="BN33" s="69" t="s">
        <v>7787</v>
      </c>
      <c r="BO33" s="69" t="s">
        <v>10071</v>
      </c>
      <c r="BP33" s="69" t="s">
        <v>1550</v>
      </c>
      <c r="BQ33" s="69" t="s">
        <v>1646</v>
      </c>
      <c r="BR33" s="69" t="s">
        <v>1742</v>
      </c>
      <c r="BS33" s="69" t="s">
        <v>10072</v>
      </c>
      <c r="BT33" s="69" t="s">
        <v>19033</v>
      </c>
      <c r="BU33" s="69"/>
      <c r="BV33" s="69" t="s">
        <v>10073</v>
      </c>
      <c r="BW33" s="69" t="s">
        <v>20442</v>
      </c>
      <c r="BX33" s="69" t="s">
        <v>10074</v>
      </c>
      <c r="BY33" s="69"/>
      <c r="BZ33" s="69" t="s">
        <v>18327</v>
      </c>
      <c r="CA33" s="69" t="s">
        <v>10075</v>
      </c>
      <c r="CB33" s="69" t="s">
        <v>19720</v>
      </c>
      <c r="CC33" s="69" t="s">
        <v>19696</v>
      </c>
      <c r="CD33" s="69" t="s">
        <v>9083</v>
      </c>
      <c r="CE33" s="69" t="s">
        <v>2678</v>
      </c>
      <c r="CF33" s="69" t="s">
        <v>6155</v>
      </c>
      <c r="CG33" s="69" t="s">
        <v>7499</v>
      </c>
      <c r="CH33" s="69" t="s">
        <v>7595</v>
      </c>
      <c r="CI33" s="69" t="s">
        <v>7691</v>
      </c>
      <c r="CJ33" s="69" t="s">
        <v>2390</v>
      </c>
      <c r="CK33" s="69" t="s">
        <v>10076</v>
      </c>
      <c r="CM33" s="69" t="s">
        <v>18231</v>
      </c>
      <c r="CN33" t="s">
        <v>9159</v>
      </c>
      <c r="CO33" t="s">
        <v>10077</v>
      </c>
      <c r="CQ33" t="s">
        <v>17351</v>
      </c>
      <c r="CR33" t="s">
        <v>10078</v>
      </c>
      <c r="CS33" t="s">
        <v>17138</v>
      </c>
      <c r="CT33" t="s">
        <v>8171</v>
      </c>
      <c r="CU33" t="s">
        <v>19259</v>
      </c>
      <c r="CV33" t="s">
        <v>18489</v>
      </c>
      <c r="CW33" t="s">
        <v>5129</v>
      </c>
      <c r="CX33" t="s">
        <v>8219</v>
      </c>
      <c r="CY33" t="s">
        <v>19260</v>
      </c>
      <c r="CZ33" t="s">
        <v>9207</v>
      </c>
      <c r="DA33" t="s">
        <v>6251</v>
      </c>
      <c r="DC33" t="s">
        <v>18612</v>
      </c>
      <c r="DF33" t="s">
        <v>8699</v>
      </c>
      <c r="DG33" t="s">
        <v>10079</v>
      </c>
      <c r="DI33" t="s">
        <v>10080</v>
      </c>
      <c r="DL33" t="s">
        <v>5733</v>
      </c>
      <c r="DM33" t="s">
        <v>5733</v>
      </c>
    </row>
    <row r="34" spans="1:117" ht="37" customHeight="1" x14ac:dyDescent="0.15">
      <c r="A34" s="5"/>
      <c r="B34" s="5"/>
      <c r="C34" s="5"/>
      <c r="D34" s="5" t="s">
        <v>359</v>
      </c>
      <c r="E34" s="5" t="s">
        <v>359</v>
      </c>
      <c r="F34" s="3" t="s">
        <v>422</v>
      </c>
      <c r="G34" s="5"/>
      <c r="H34" s="5"/>
      <c r="I34" s="5"/>
      <c r="J34" s="5"/>
      <c r="K34" s="5"/>
      <c r="L34" s="5"/>
      <c r="M34" s="5" t="s">
        <v>421</v>
      </c>
      <c r="N34" s="3" t="s">
        <v>1134</v>
      </c>
      <c r="O34" s="5">
        <v>32.665300000000002</v>
      </c>
      <c r="P34" s="5"/>
      <c r="Q34" s="5"/>
      <c r="R34" s="5"/>
      <c r="S34" s="5"/>
      <c r="T34" s="5"/>
      <c r="U34" s="69" t="s">
        <v>17229</v>
      </c>
      <c r="V34" s="69" t="s">
        <v>9308</v>
      </c>
      <c r="W34" s="69" t="s">
        <v>17057</v>
      </c>
      <c r="X34" s="70" t="s">
        <v>30045</v>
      </c>
      <c r="Y34" s="69" t="s">
        <v>10081</v>
      </c>
      <c r="Z34" s="69" t="s">
        <v>8604</v>
      </c>
      <c r="AA34" s="69" t="s">
        <v>18328</v>
      </c>
      <c r="AB34" s="69" t="s">
        <v>18152</v>
      </c>
      <c r="AC34" s="69" t="s">
        <v>3804</v>
      </c>
      <c r="AD34" s="69" t="s">
        <v>3284</v>
      </c>
      <c r="AE34" s="69" t="s">
        <v>2321</v>
      </c>
      <c r="AF34" s="69" t="s">
        <v>10082</v>
      </c>
      <c r="AG34" s="69" t="s">
        <v>10083</v>
      </c>
      <c r="AH34" s="69" t="s">
        <v>6348</v>
      </c>
      <c r="AI34" s="69" t="s">
        <v>4390</v>
      </c>
      <c r="AJ34" s="69" t="s">
        <v>3188</v>
      </c>
      <c r="AK34" s="69"/>
      <c r="AL34" s="69"/>
      <c r="AM34" s="69" t="s">
        <v>10084</v>
      </c>
      <c r="AN34" s="69" t="s">
        <v>10085</v>
      </c>
      <c r="AO34" s="69"/>
      <c r="AP34" s="69" t="s">
        <v>17267</v>
      </c>
      <c r="AQ34" s="69"/>
      <c r="AR34" s="69" t="s">
        <v>19034</v>
      </c>
      <c r="AS34" s="69"/>
      <c r="AT34" s="69" t="s">
        <v>14571</v>
      </c>
      <c r="AU34" s="69" t="s">
        <v>6710</v>
      </c>
      <c r="AV34" s="69" t="s">
        <v>19858</v>
      </c>
      <c r="AW34" s="69" t="s">
        <v>19524</v>
      </c>
      <c r="AX34" s="69" t="s">
        <v>19623</v>
      </c>
      <c r="AY34" s="69" t="s">
        <v>20105</v>
      </c>
      <c r="AZ34" s="69" t="s">
        <v>3900</v>
      </c>
      <c r="BA34" s="69" t="s">
        <v>3900</v>
      </c>
      <c r="BB34" s="69" t="s">
        <v>4290</v>
      </c>
      <c r="BC34" s="69" t="s">
        <v>4290</v>
      </c>
      <c r="BD34" s="69" t="s">
        <v>10086</v>
      </c>
      <c r="BE34" s="69" t="s">
        <v>10087</v>
      </c>
      <c r="BF34" s="69" t="s">
        <v>3446</v>
      </c>
      <c r="BG34" s="69" t="s">
        <v>121</v>
      </c>
      <c r="BH34" s="69"/>
      <c r="BI34" s="69" t="s">
        <v>30101</v>
      </c>
      <c r="BJ34" s="69" t="s">
        <v>2132</v>
      </c>
      <c r="BK34" s="69"/>
      <c r="BL34" s="69" t="s">
        <v>119</v>
      </c>
      <c r="BM34" s="69" t="s">
        <v>10088</v>
      </c>
      <c r="BN34" s="69" t="s">
        <v>7788</v>
      </c>
      <c r="BO34" s="69" t="s">
        <v>10089</v>
      </c>
      <c r="BP34" s="69" t="s">
        <v>1551</v>
      </c>
      <c r="BQ34" s="69" t="s">
        <v>1647</v>
      </c>
      <c r="BR34" s="69" t="s">
        <v>1743</v>
      </c>
      <c r="BS34" s="69" t="s">
        <v>10090</v>
      </c>
      <c r="BT34" s="69" t="s">
        <v>19035</v>
      </c>
      <c r="BU34" s="69"/>
      <c r="BV34" s="69" t="s">
        <v>10091</v>
      </c>
      <c r="BW34" s="69" t="s">
        <v>20443</v>
      </c>
      <c r="BX34" s="69" t="s">
        <v>10092</v>
      </c>
      <c r="BY34" s="69"/>
      <c r="BZ34" s="69" t="s">
        <v>18329</v>
      </c>
      <c r="CA34" s="69" t="s">
        <v>10093</v>
      </c>
      <c r="CB34" s="69" t="s">
        <v>19721</v>
      </c>
      <c r="CC34" s="69" t="s">
        <v>19697</v>
      </c>
      <c r="CD34" s="69" t="s">
        <v>9084</v>
      </c>
      <c r="CE34" s="69" t="s">
        <v>2679</v>
      </c>
      <c r="CF34" s="69" t="s">
        <v>6156</v>
      </c>
      <c r="CG34" s="69" t="s">
        <v>7500</v>
      </c>
      <c r="CH34" s="69" t="s">
        <v>7596</v>
      </c>
      <c r="CI34" s="69" t="s">
        <v>7692</v>
      </c>
      <c r="CJ34" s="69" t="s">
        <v>2391</v>
      </c>
      <c r="CK34" s="69" t="s">
        <v>10094</v>
      </c>
      <c r="CM34" s="69" t="s">
        <v>18232</v>
      </c>
      <c r="CN34" t="s">
        <v>9160</v>
      </c>
      <c r="CO34" t="s">
        <v>10095</v>
      </c>
      <c r="CQ34" t="s">
        <v>17352</v>
      </c>
      <c r="CR34" t="s">
        <v>10096</v>
      </c>
      <c r="CS34" t="s">
        <v>17139</v>
      </c>
      <c r="CT34" t="s">
        <v>8172</v>
      </c>
      <c r="CU34" t="s">
        <v>19261</v>
      </c>
      <c r="CV34" t="s">
        <v>18490</v>
      </c>
      <c r="CW34" t="s">
        <v>5225</v>
      </c>
      <c r="CX34" t="s">
        <v>8220</v>
      </c>
      <c r="CY34" t="s">
        <v>19262</v>
      </c>
      <c r="CZ34" t="s">
        <v>9208</v>
      </c>
      <c r="DA34" t="s">
        <v>6252</v>
      </c>
      <c r="DC34" t="s">
        <v>18613</v>
      </c>
      <c r="DF34" t="s">
        <v>8700</v>
      </c>
      <c r="DG34" t="s">
        <v>10097</v>
      </c>
      <c r="DI34" t="s">
        <v>10098</v>
      </c>
      <c r="DL34" t="s">
        <v>5734</v>
      </c>
      <c r="DM34" t="s">
        <v>5734</v>
      </c>
    </row>
    <row r="35" spans="1:117" ht="37" customHeight="1" x14ac:dyDescent="0.15">
      <c r="A35" s="5"/>
      <c r="B35" s="5"/>
      <c r="C35" s="5"/>
      <c r="D35" s="5" t="s">
        <v>304</v>
      </c>
      <c r="E35" s="5" t="s">
        <v>304</v>
      </c>
      <c r="F35" s="3" t="s">
        <v>424</v>
      </c>
      <c r="G35" s="5"/>
      <c r="H35" s="5"/>
      <c r="I35" s="5"/>
      <c r="J35" s="5"/>
      <c r="K35" s="5"/>
      <c r="L35" s="5"/>
      <c r="M35" s="5" t="s">
        <v>423</v>
      </c>
      <c r="N35" s="3" t="s">
        <v>1135</v>
      </c>
      <c r="O35" s="5">
        <v>34.048499999999997</v>
      </c>
      <c r="P35" s="5"/>
      <c r="Q35" s="5"/>
      <c r="R35" s="5"/>
      <c r="S35" s="5"/>
      <c r="T35" s="5"/>
      <c r="U35" s="69"/>
      <c r="V35" s="69" t="s">
        <v>9309</v>
      </c>
      <c r="W35" s="69" t="s">
        <v>17058</v>
      </c>
      <c r="X35" s="70" t="s">
        <v>30046</v>
      </c>
      <c r="Y35" s="69" t="s">
        <v>10099</v>
      </c>
      <c r="Z35" s="69" t="s">
        <v>8605</v>
      </c>
      <c r="AA35" s="69" t="s">
        <v>18330</v>
      </c>
      <c r="AB35" s="69" t="s">
        <v>18153</v>
      </c>
      <c r="AC35" s="69" t="s">
        <v>3805</v>
      </c>
      <c r="AD35" s="69" t="s">
        <v>3285</v>
      </c>
      <c r="AE35" s="69" t="s">
        <v>2329</v>
      </c>
      <c r="AF35" s="69" t="s">
        <v>10100</v>
      </c>
      <c r="AG35" s="69"/>
      <c r="AH35" s="69" t="s">
        <v>6349</v>
      </c>
      <c r="AI35" s="69" t="s">
        <v>4391</v>
      </c>
      <c r="AJ35" s="69" t="s">
        <v>3189</v>
      </c>
      <c r="AK35" s="69"/>
      <c r="AL35" s="69"/>
      <c r="AM35" s="69" t="s">
        <v>10101</v>
      </c>
      <c r="AN35" s="69" t="s">
        <v>10102</v>
      </c>
      <c r="AO35" s="69"/>
      <c r="AP35" s="69" t="s">
        <v>17268</v>
      </c>
      <c r="AQ35" s="69"/>
      <c r="AR35" s="69" t="s">
        <v>19036</v>
      </c>
      <c r="AS35" s="69"/>
      <c r="AT35" s="69" t="s">
        <v>14584</v>
      </c>
      <c r="AU35" s="69" t="s">
        <v>6711</v>
      </c>
      <c r="AV35" s="69" t="s">
        <v>19859</v>
      </c>
      <c r="AW35" s="69" t="s">
        <v>19525</v>
      </c>
      <c r="AX35" s="69" t="s">
        <v>19624</v>
      </c>
      <c r="AY35" s="69" t="s">
        <v>20106</v>
      </c>
      <c r="AZ35" s="69" t="s">
        <v>3901</v>
      </c>
      <c r="BA35" s="69" t="s">
        <v>3901</v>
      </c>
      <c r="BB35" s="69" t="s">
        <v>4291</v>
      </c>
      <c r="BC35" s="69" t="s">
        <v>4291</v>
      </c>
      <c r="BD35" s="69" t="s">
        <v>10103</v>
      </c>
      <c r="BE35" s="69" t="s">
        <v>10104</v>
      </c>
      <c r="BF35" s="69" t="s">
        <v>10105</v>
      </c>
      <c r="BG35" s="69" t="s">
        <v>124</v>
      </c>
      <c r="BH35" s="69"/>
      <c r="BI35" s="69" t="s">
        <v>30102</v>
      </c>
      <c r="BJ35" s="69" t="s">
        <v>2133</v>
      </c>
      <c r="BK35" s="69"/>
      <c r="BL35" s="69" t="s">
        <v>122</v>
      </c>
      <c r="BM35" s="69" t="s">
        <v>10106</v>
      </c>
      <c r="BN35" s="69" t="s">
        <v>7789</v>
      </c>
      <c r="BO35" s="69" t="s">
        <v>10107</v>
      </c>
      <c r="BP35" s="69" t="s">
        <v>1552</v>
      </c>
      <c r="BQ35" s="69" t="s">
        <v>1648</v>
      </c>
      <c r="BR35" s="69" t="s">
        <v>1744</v>
      </c>
      <c r="BS35" s="69" t="s">
        <v>10108</v>
      </c>
      <c r="BT35" s="69" t="s">
        <v>19037</v>
      </c>
      <c r="BU35" s="69"/>
      <c r="BV35" s="69" t="s">
        <v>10109</v>
      </c>
      <c r="BW35" s="69" t="s">
        <v>20444</v>
      </c>
      <c r="BX35" s="69" t="s">
        <v>10110</v>
      </c>
      <c r="BY35" s="69"/>
      <c r="BZ35" s="69" t="s">
        <v>18331</v>
      </c>
      <c r="CA35" s="69" t="s">
        <v>10111</v>
      </c>
      <c r="CB35" s="69" t="s">
        <v>19722</v>
      </c>
      <c r="CC35" s="69" t="s">
        <v>19698</v>
      </c>
      <c r="CD35" s="69" t="s">
        <v>9085</v>
      </c>
      <c r="CE35" s="69" t="s">
        <v>2680</v>
      </c>
      <c r="CF35" s="69" t="s">
        <v>6157</v>
      </c>
      <c r="CG35" s="69" t="s">
        <v>7501</v>
      </c>
      <c r="CH35" s="69" t="s">
        <v>7597</v>
      </c>
      <c r="CI35" s="69" t="s">
        <v>7693</v>
      </c>
      <c r="CJ35" s="69" t="s">
        <v>2392</v>
      </c>
      <c r="CK35" s="69" t="s">
        <v>10112</v>
      </c>
      <c r="CM35" s="69" t="s">
        <v>18233</v>
      </c>
      <c r="CN35" t="s">
        <v>9161</v>
      </c>
      <c r="CO35" t="s">
        <v>10113</v>
      </c>
      <c r="CQ35" t="s">
        <v>17353</v>
      </c>
      <c r="CR35" t="s">
        <v>10114</v>
      </c>
      <c r="CS35" t="s">
        <v>17140</v>
      </c>
      <c r="CT35" t="s">
        <v>8173</v>
      </c>
      <c r="CU35" t="s">
        <v>19263</v>
      </c>
      <c r="CV35" t="s">
        <v>18491</v>
      </c>
      <c r="CW35" t="s">
        <v>5321</v>
      </c>
      <c r="CX35" t="s">
        <v>8221</v>
      </c>
      <c r="CY35" t="s">
        <v>19264</v>
      </c>
      <c r="CZ35" t="s">
        <v>9209</v>
      </c>
      <c r="DA35" t="s">
        <v>6253</v>
      </c>
      <c r="DC35" t="s">
        <v>18614</v>
      </c>
      <c r="DF35" t="s">
        <v>8701</v>
      </c>
      <c r="DG35" t="s">
        <v>10115</v>
      </c>
      <c r="DI35" t="s">
        <v>10116</v>
      </c>
      <c r="DL35" t="s">
        <v>5735</v>
      </c>
      <c r="DM35" t="s">
        <v>5735</v>
      </c>
    </row>
    <row r="36" spans="1:117" ht="37" customHeight="1" x14ac:dyDescent="0.15">
      <c r="A36" s="5"/>
      <c r="B36" s="5"/>
      <c r="C36" s="5"/>
      <c r="D36" s="5" t="s">
        <v>426</v>
      </c>
      <c r="E36" s="5" t="s">
        <v>426</v>
      </c>
      <c r="F36" s="3" t="s">
        <v>427</v>
      </c>
      <c r="G36" s="5"/>
      <c r="H36" s="5"/>
      <c r="I36" s="5"/>
      <c r="J36" s="5"/>
      <c r="K36" s="5"/>
      <c r="L36" s="5"/>
      <c r="M36" s="5" t="s">
        <v>425</v>
      </c>
      <c r="N36" s="3" t="s">
        <v>1136</v>
      </c>
      <c r="O36" s="5">
        <v>124.489</v>
      </c>
      <c r="P36" s="5"/>
      <c r="Q36" s="5"/>
      <c r="R36" s="5"/>
      <c r="S36" s="5"/>
      <c r="T36" s="5"/>
      <c r="U36" s="69"/>
      <c r="V36" s="69" t="s">
        <v>9310</v>
      </c>
      <c r="W36" s="69" t="s">
        <v>17059</v>
      </c>
      <c r="X36" s="70" t="s">
        <v>30047</v>
      </c>
      <c r="Y36" s="69" t="s">
        <v>10117</v>
      </c>
      <c r="Z36" s="69" t="s">
        <v>8606</v>
      </c>
      <c r="AA36" s="69" t="s">
        <v>18332</v>
      </c>
      <c r="AB36" s="69" t="s">
        <v>18154</v>
      </c>
      <c r="AC36" s="69" t="s">
        <v>3806</v>
      </c>
      <c r="AD36" s="69" t="s">
        <v>3286</v>
      </c>
      <c r="AE36" s="69" t="s">
        <v>2337</v>
      </c>
      <c r="AF36" s="69" t="s">
        <v>10118</v>
      </c>
      <c r="AG36" s="69"/>
      <c r="AH36" s="69" t="s">
        <v>6350</v>
      </c>
      <c r="AI36" s="69" t="s">
        <v>4392</v>
      </c>
      <c r="AJ36" s="69" t="s">
        <v>3190</v>
      </c>
      <c r="AK36" s="69"/>
      <c r="AL36" s="69"/>
      <c r="AM36" s="69" t="s">
        <v>10119</v>
      </c>
      <c r="AN36" s="69" t="s">
        <v>10120</v>
      </c>
      <c r="AO36" s="69"/>
      <c r="AP36" s="69" t="s">
        <v>17269</v>
      </c>
      <c r="AQ36" s="69"/>
      <c r="AR36" s="69" t="s">
        <v>19038</v>
      </c>
      <c r="AS36" s="69"/>
      <c r="AT36" s="69" t="s">
        <v>14633</v>
      </c>
      <c r="AU36" s="69" t="s">
        <v>6712</v>
      </c>
      <c r="AV36" s="69" t="s">
        <v>19860</v>
      </c>
      <c r="AW36" s="69" t="s">
        <v>19526</v>
      </c>
      <c r="AX36" s="69" t="s">
        <v>19625</v>
      </c>
      <c r="AY36" s="69" t="s">
        <v>20107</v>
      </c>
      <c r="AZ36" s="69" t="s">
        <v>3902</v>
      </c>
      <c r="BA36" s="69" t="s">
        <v>3902</v>
      </c>
      <c r="BB36" s="69" t="s">
        <v>4292</v>
      </c>
      <c r="BC36" s="69" t="s">
        <v>4292</v>
      </c>
      <c r="BD36" s="69" t="s">
        <v>10121</v>
      </c>
      <c r="BE36" s="69" t="s">
        <v>10122</v>
      </c>
      <c r="BF36" s="69" t="s">
        <v>10123</v>
      </c>
      <c r="BG36" s="69" t="s">
        <v>127</v>
      </c>
      <c r="BH36" s="69"/>
      <c r="BI36" s="69" t="s">
        <v>30103</v>
      </c>
      <c r="BJ36" s="69" t="s">
        <v>2134</v>
      </c>
      <c r="BK36" s="69"/>
      <c r="BL36" s="69" t="s">
        <v>125</v>
      </c>
      <c r="BM36" s="69" t="s">
        <v>10124</v>
      </c>
      <c r="BN36" s="69" t="s">
        <v>7790</v>
      </c>
      <c r="BO36" s="69" t="s">
        <v>10125</v>
      </c>
      <c r="BP36" s="69" t="s">
        <v>1553</v>
      </c>
      <c r="BQ36" s="69" t="s">
        <v>1649</v>
      </c>
      <c r="BR36" s="69" t="s">
        <v>1745</v>
      </c>
      <c r="BS36" s="69" t="s">
        <v>10126</v>
      </c>
      <c r="BT36" s="69" t="s">
        <v>19039</v>
      </c>
      <c r="BU36" s="69"/>
      <c r="BV36" s="69" t="s">
        <v>10127</v>
      </c>
      <c r="BW36" s="69" t="s">
        <v>20445</v>
      </c>
      <c r="BX36" s="69" t="s">
        <v>10128</v>
      </c>
      <c r="BY36" s="69"/>
      <c r="BZ36" s="69" t="s">
        <v>18333</v>
      </c>
      <c r="CA36" s="69" t="s">
        <v>10129</v>
      </c>
      <c r="CB36" s="69" t="s">
        <v>19723</v>
      </c>
      <c r="CC36" s="69" t="s">
        <v>19699</v>
      </c>
      <c r="CD36" s="69" t="s">
        <v>9086</v>
      </c>
      <c r="CE36" s="69" t="s">
        <v>2681</v>
      </c>
      <c r="CF36" s="69" t="s">
        <v>6158</v>
      </c>
      <c r="CG36" s="69" t="s">
        <v>7502</v>
      </c>
      <c r="CH36" s="69" t="s">
        <v>7598</v>
      </c>
      <c r="CI36" s="69" t="s">
        <v>7694</v>
      </c>
      <c r="CJ36" s="69" t="s">
        <v>2393</v>
      </c>
      <c r="CK36" s="69" t="s">
        <v>10130</v>
      </c>
      <c r="CM36" s="69" t="s">
        <v>18234</v>
      </c>
      <c r="CN36" t="s">
        <v>9162</v>
      </c>
      <c r="CO36" t="s">
        <v>10131</v>
      </c>
      <c r="CQ36" t="s">
        <v>17354</v>
      </c>
      <c r="CR36" t="s">
        <v>10132</v>
      </c>
      <c r="CS36" t="s">
        <v>17141</v>
      </c>
      <c r="CT36" t="s">
        <v>8174</v>
      </c>
      <c r="CU36" t="s">
        <v>19265</v>
      </c>
      <c r="CV36" t="s">
        <v>18492</v>
      </c>
      <c r="CW36" t="s">
        <v>5417</v>
      </c>
      <c r="CX36" t="s">
        <v>8222</v>
      </c>
      <c r="CY36" t="s">
        <v>19266</v>
      </c>
      <c r="CZ36" t="s">
        <v>9210</v>
      </c>
      <c r="DA36" t="s">
        <v>6254</v>
      </c>
      <c r="DC36" t="s">
        <v>18615</v>
      </c>
      <c r="DF36" t="s">
        <v>8702</v>
      </c>
      <c r="DG36" t="s">
        <v>10133</v>
      </c>
      <c r="DI36" t="s">
        <v>10134</v>
      </c>
      <c r="DL36" t="s">
        <v>5736</v>
      </c>
      <c r="DM36" t="s">
        <v>5736</v>
      </c>
    </row>
    <row r="37" spans="1:117" ht="37" customHeight="1" x14ac:dyDescent="0.15">
      <c r="A37" s="5"/>
      <c r="B37" s="5"/>
      <c r="C37" s="5"/>
      <c r="D37" s="5" t="s">
        <v>315</v>
      </c>
      <c r="E37" s="5" t="s">
        <v>315</v>
      </c>
      <c r="F37" s="3" t="s">
        <v>429</v>
      </c>
      <c r="G37" s="5"/>
      <c r="H37" s="5"/>
      <c r="I37" s="5"/>
      <c r="J37" s="5"/>
      <c r="K37" s="5"/>
      <c r="L37" s="5"/>
      <c r="M37" s="5" t="s">
        <v>428</v>
      </c>
      <c r="N37" s="3" t="s">
        <v>1137</v>
      </c>
      <c r="O37" s="5">
        <v>190.37</v>
      </c>
      <c r="P37" s="5"/>
      <c r="Q37" s="5"/>
      <c r="R37" s="5"/>
      <c r="S37" s="5"/>
      <c r="T37" s="5"/>
      <c r="U37" s="69"/>
      <c r="V37" s="69" t="s">
        <v>9311</v>
      </c>
      <c r="W37" s="69" t="s">
        <v>17060</v>
      </c>
      <c r="X37" s="70" t="s">
        <v>30048</v>
      </c>
      <c r="Y37" s="69" t="s">
        <v>10135</v>
      </c>
      <c r="Z37" s="69" t="s">
        <v>8607</v>
      </c>
      <c r="AA37" s="69" t="s">
        <v>18334</v>
      </c>
      <c r="AB37" s="69" t="s">
        <v>18155</v>
      </c>
      <c r="AC37" s="69" t="s">
        <v>3807</v>
      </c>
      <c r="AD37" s="69" t="s">
        <v>3287</v>
      </c>
      <c r="AE37" s="69" t="s">
        <v>2345</v>
      </c>
      <c r="AF37" s="69" t="s">
        <v>10136</v>
      </c>
      <c r="AG37" s="69"/>
      <c r="AH37" s="69" t="s">
        <v>6351</v>
      </c>
      <c r="AI37" s="69" t="s">
        <v>4393</v>
      </c>
      <c r="AJ37" s="69" t="s">
        <v>3191</v>
      </c>
      <c r="AK37" s="69"/>
      <c r="AL37" s="69"/>
      <c r="AM37" s="69" t="s">
        <v>10137</v>
      </c>
      <c r="AN37" s="69" t="s">
        <v>10138</v>
      </c>
      <c r="AO37" s="69"/>
      <c r="AP37" s="69" t="s">
        <v>17270</v>
      </c>
      <c r="AQ37" s="69"/>
      <c r="AR37" s="69" t="s">
        <v>19040</v>
      </c>
      <c r="AS37" s="69"/>
      <c r="AT37" s="69" t="s">
        <v>14694</v>
      </c>
      <c r="AU37" s="69" t="s">
        <v>6713</v>
      </c>
      <c r="AV37" s="69" t="s">
        <v>19861</v>
      </c>
      <c r="AW37" s="69" t="s">
        <v>19527</v>
      </c>
      <c r="AX37" s="69" t="s">
        <v>19626</v>
      </c>
      <c r="AY37" s="69" t="s">
        <v>20108</v>
      </c>
      <c r="AZ37" s="69" t="s">
        <v>3903</v>
      </c>
      <c r="BA37" s="69" t="s">
        <v>3903</v>
      </c>
      <c r="BB37" s="69" t="s">
        <v>4293</v>
      </c>
      <c r="BC37" s="69" t="s">
        <v>4293</v>
      </c>
      <c r="BD37" s="69" t="s">
        <v>10139</v>
      </c>
      <c r="BE37" s="69" t="s">
        <v>10140</v>
      </c>
      <c r="BF37" s="69" t="s">
        <v>10141</v>
      </c>
      <c r="BG37" s="69" t="s">
        <v>130</v>
      </c>
      <c r="BH37" s="69"/>
      <c r="BI37" s="69" t="s">
        <v>30104</v>
      </c>
      <c r="BJ37" s="69" t="s">
        <v>2135</v>
      </c>
      <c r="BK37" s="69"/>
      <c r="BL37" s="69" t="s">
        <v>128</v>
      </c>
      <c r="BM37" s="69" t="s">
        <v>10142</v>
      </c>
      <c r="BN37" s="69" t="s">
        <v>7791</v>
      </c>
      <c r="BO37" s="69" t="s">
        <v>10143</v>
      </c>
      <c r="BP37" s="69" t="s">
        <v>1554</v>
      </c>
      <c r="BQ37" s="69" t="s">
        <v>1650</v>
      </c>
      <c r="BR37" s="69" t="s">
        <v>1746</v>
      </c>
      <c r="BS37" s="69" t="s">
        <v>10144</v>
      </c>
      <c r="BT37" s="69" t="s">
        <v>19041</v>
      </c>
      <c r="BU37" s="69"/>
      <c r="BV37" s="69" t="s">
        <v>10145</v>
      </c>
      <c r="BW37" s="69" t="s">
        <v>20446</v>
      </c>
      <c r="BX37" s="69" t="s">
        <v>10146</v>
      </c>
      <c r="BY37" s="69"/>
      <c r="BZ37" s="69" t="s">
        <v>18335</v>
      </c>
      <c r="CA37" s="69" t="s">
        <v>10147</v>
      </c>
      <c r="CB37" s="69" t="s">
        <v>19724</v>
      </c>
      <c r="CC37" s="69" t="s">
        <v>19700</v>
      </c>
      <c r="CD37" s="69" t="s">
        <v>9087</v>
      </c>
      <c r="CE37" s="69" t="s">
        <v>2682</v>
      </c>
      <c r="CF37" s="69" t="s">
        <v>6159</v>
      </c>
      <c r="CG37" s="69" t="s">
        <v>7503</v>
      </c>
      <c r="CH37" s="69" t="s">
        <v>7599</v>
      </c>
      <c r="CI37" s="69" t="s">
        <v>7695</v>
      </c>
      <c r="CJ37" s="69" t="s">
        <v>2394</v>
      </c>
      <c r="CK37" s="69" t="s">
        <v>10148</v>
      </c>
      <c r="CM37" s="69" t="s">
        <v>18235</v>
      </c>
      <c r="CN37" t="s">
        <v>9163</v>
      </c>
      <c r="CO37" t="s">
        <v>10149</v>
      </c>
      <c r="CQ37" t="s">
        <v>17355</v>
      </c>
      <c r="CR37" t="s">
        <v>10150</v>
      </c>
      <c r="CS37" t="s">
        <v>17142</v>
      </c>
      <c r="CT37" t="s">
        <v>8175</v>
      </c>
      <c r="CU37" t="s">
        <v>19267</v>
      </c>
      <c r="CV37" t="s">
        <v>18493</v>
      </c>
      <c r="CW37" t="s">
        <v>5513</v>
      </c>
      <c r="CX37" t="s">
        <v>8223</v>
      </c>
      <c r="CY37" t="s">
        <v>19268</v>
      </c>
      <c r="CZ37" t="s">
        <v>9211</v>
      </c>
      <c r="DA37" t="s">
        <v>6255</v>
      </c>
      <c r="DC37" t="s">
        <v>18616</v>
      </c>
      <c r="DF37" t="s">
        <v>8703</v>
      </c>
      <c r="DG37" t="s">
        <v>10151</v>
      </c>
      <c r="DI37" t="s">
        <v>10152</v>
      </c>
      <c r="DL37" t="s">
        <v>5737</v>
      </c>
      <c r="DM37" t="s">
        <v>5737</v>
      </c>
    </row>
    <row r="38" spans="1:117" ht="37" customHeight="1" x14ac:dyDescent="0.15">
      <c r="A38" s="5"/>
      <c r="B38" s="5"/>
      <c r="C38" s="5"/>
      <c r="D38" s="5" t="s">
        <v>327</v>
      </c>
      <c r="E38" s="5" t="s">
        <v>327</v>
      </c>
      <c r="F38" s="3" t="s">
        <v>431</v>
      </c>
      <c r="G38" s="5"/>
      <c r="H38" s="5"/>
      <c r="I38" s="5"/>
      <c r="J38" s="5"/>
      <c r="K38" s="5"/>
      <c r="L38" s="5"/>
      <c r="M38" s="5" t="s">
        <v>430</v>
      </c>
      <c r="N38" s="3" t="s">
        <v>1138</v>
      </c>
      <c r="O38" s="5">
        <v>54.975200000000001</v>
      </c>
      <c r="P38" s="5"/>
      <c r="Q38" s="5"/>
      <c r="R38" s="5"/>
      <c r="S38" s="5"/>
      <c r="T38" s="5"/>
      <c r="U38" s="69"/>
      <c r="V38" s="69" t="s">
        <v>9312</v>
      </c>
      <c r="W38" s="69" t="s">
        <v>30202</v>
      </c>
      <c r="X38" s="70" t="s">
        <v>30207</v>
      </c>
      <c r="Y38" s="69" t="s">
        <v>10153</v>
      </c>
      <c r="Z38" s="69" t="s">
        <v>8608</v>
      </c>
      <c r="AA38" s="69" t="s">
        <v>18336</v>
      </c>
      <c r="AB38" s="69" t="s">
        <v>18156</v>
      </c>
      <c r="AC38" s="69" t="s">
        <v>3808</v>
      </c>
      <c r="AD38" s="69" t="s">
        <v>3288</v>
      </c>
      <c r="AE38" s="69" t="s">
        <v>2353</v>
      </c>
      <c r="AF38" s="69" t="s">
        <v>10154</v>
      </c>
      <c r="AG38" s="69"/>
      <c r="AH38" s="69" t="s">
        <v>6352</v>
      </c>
      <c r="AI38" s="69" t="s">
        <v>4394</v>
      </c>
      <c r="AJ38" s="69" t="s">
        <v>3192</v>
      </c>
      <c r="AK38" s="69"/>
      <c r="AL38" s="69"/>
      <c r="AM38" s="69" t="s">
        <v>10155</v>
      </c>
      <c r="AN38" s="69" t="s">
        <v>10156</v>
      </c>
      <c r="AO38" s="69"/>
      <c r="AP38" s="69" t="s">
        <v>17271</v>
      </c>
      <c r="AQ38" s="69"/>
      <c r="AR38" s="69" t="s">
        <v>19042</v>
      </c>
      <c r="AS38" s="69"/>
      <c r="AT38" s="69" t="s">
        <v>14743</v>
      </c>
      <c r="AU38" s="69" t="s">
        <v>6714</v>
      </c>
      <c r="AV38" s="69" t="s">
        <v>19862</v>
      </c>
      <c r="AW38" s="69" t="s">
        <v>19528</v>
      </c>
      <c r="AX38" s="69" t="s">
        <v>19627</v>
      </c>
      <c r="AY38" s="69" t="s">
        <v>20109</v>
      </c>
      <c r="AZ38" s="69" t="s">
        <v>3904</v>
      </c>
      <c r="BA38" s="69" t="s">
        <v>3904</v>
      </c>
      <c r="BB38" s="69" t="s">
        <v>4294</v>
      </c>
      <c r="BC38" s="69" t="s">
        <v>4294</v>
      </c>
      <c r="BD38" s="69" t="s">
        <v>10157</v>
      </c>
      <c r="BE38" s="69" t="s">
        <v>10158</v>
      </c>
      <c r="BF38" s="69" t="s">
        <v>10159</v>
      </c>
      <c r="BG38" s="69" t="s">
        <v>133</v>
      </c>
      <c r="BH38" s="69"/>
      <c r="BI38" s="69" t="s">
        <v>30105</v>
      </c>
      <c r="BJ38" s="69" t="s">
        <v>2136</v>
      </c>
      <c r="BK38" s="69"/>
      <c r="BL38" s="69" t="s">
        <v>131</v>
      </c>
      <c r="BM38" s="69" t="s">
        <v>10160</v>
      </c>
      <c r="BN38" s="69" t="s">
        <v>7792</v>
      </c>
      <c r="BO38" s="69" t="s">
        <v>10161</v>
      </c>
      <c r="BP38" s="69" t="s">
        <v>1555</v>
      </c>
      <c r="BQ38" s="69" t="s">
        <v>1651</v>
      </c>
      <c r="BR38" s="69" t="s">
        <v>1747</v>
      </c>
      <c r="BS38" s="69" t="s">
        <v>10162</v>
      </c>
      <c r="BT38" s="69" t="s">
        <v>19043</v>
      </c>
      <c r="BU38" s="69"/>
      <c r="BV38" s="69" t="s">
        <v>10163</v>
      </c>
      <c r="BW38" s="69" t="s">
        <v>20447</v>
      </c>
      <c r="BX38" s="69" t="s">
        <v>10164</v>
      </c>
      <c r="BY38" s="69"/>
      <c r="BZ38" s="69" t="s">
        <v>18337</v>
      </c>
      <c r="CA38" s="69" t="s">
        <v>10165</v>
      </c>
      <c r="CB38" s="69" t="s">
        <v>19725</v>
      </c>
      <c r="CC38" s="69" t="s">
        <v>19701</v>
      </c>
      <c r="CD38" s="69" t="s">
        <v>9088</v>
      </c>
      <c r="CE38" s="69" t="s">
        <v>2683</v>
      </c>
      <c r="CF38" s="69" t="s">
        <v>6160</v>
      </c>
      <c r="CG38" s="69" t="s">
        <v>7504</v>
      </c>
      <c r="CH38" s="69" t="s">
        <v>7600</v>
      </c>
      <c r="CI38" s="69" t="s">
        <v>7696</v>
      </c>
      <c r="CJ38" s="69" t="s">
        <v>2395</v>
      </c>
      <c r="CK38" s="69" t="s">
        <v>10166</v>
      </c>
      <c r="CM38" s="69" t="s">
        <v>18236</v>
      </c>
      <c r="CN38" t="s">
        <v>9164</v>
      </c>
      <c r="CO38" t="s">
        <v>10167</v>
      </c>
      <c r="CQ38" t="s">
        <v>17356</v>
      </c>
      <c r="CR38" t="s">
        <v>10168</v>
      </c>
      <c r="CS38" t="s">
        <v>17143</v>
      </c>
      <c r="CT38" t="s">
        <v>8176</v>
      </c>
      <c r="CU38" t="s">
        <v>19269</v>
      </c>
      <c r="CV38" t="s">
        <v>18494</v>
      </c>
      <c r="CW38" t="s">
        <v>5609</v>
      </c>
      <c r="CX38" t="s">
        <v>8224</v>
      </c>
      <c r="CY38" t="s">
        <v>19270</v>
      </c>
      <c r="CZ38" t="s">
        <v>9212</v>
      </c>
      <c r="DA38" t="s">
        <v>6256</v>
      </c>
      <c r="DC38" t="s">
        <v>18617</v>
      </c>
      <c r="DF38" t="s">
        <v>8704</v>
      </c>
      <c r="DG38" t="s">
        <v>10169</v>
      </c>
      <c r="DI38" t="s">
        <v>10170</v>
      </c>
      <c r="DL38" t="s">
        <v>5738</v>
      </c>
      <c r="DM38" t="s">
        <v>5738</v>
      </c>
    </row>
    <row r="39" spans="1:117" ht="37" customHeight="1" x14ac:dyDescent="0.15">
      <c r="A39" s="5"/>
      <c r="B39" s="5"/>
      <c r="C39" s="5"/>
      <c r="D39" s="5" t="s">
        <v>433</v>
      </c>
      <c r="E39" s="5" t="s">
        <v>433</v>
      </c>
      <c r="F39" s="3" t="s">
        <v>434</v>
      </c>
      <c r="G39" s="5"/>
      <c r="H39" s="5"/>
      <c r="I39" s="5"/>
      <c r="J39" s="5"/>
      <c r="K39" s="5"/>
      <c r="L39" s="5"/>
      <c r="M39" s="5" t="s">
        <v>432</v>
      </c>
      <c r="N39" s="3" t="s">
        <v>1139</v>
      </c>
      <c r="O39" s="5">
        <v>14.2827</v>
      </c>
      <c r="P39" s="5"/>
      <c r="Q39" s="5"/>
      <c r="R39" s="5"/>
      <c r="S39" s="5"/>
      <c r="T39" s="5"/>
      <c r="U39" s="69"/>
      <c r="V39" s="69" t="s">
        <v>9313</v>
      </c>
      <c r="W39" s="69" t="s">
        <v>30203</v>
      </c>
      <c r="X39" s="70" t="s">
        <v>30208</v>
      </c>
      <c r="Y39" s="69" t="s">
        <v>10171</v>
      </c>
      <c r="Z39" s="69" t="s">
        <v>8609</v>
      </c>
      <c r="AA39" s="69" t="s">
        <v>18338</v>
      </c>
      <c r="AB39" s="69" t="s">
        <v>18157</v>
      </c>
      <c r="AC39" s="69" t="s">
        <v>3809</v>
      </c>
      <c r="AD39" s="69" t="s">
        <v>3289</v>
      </c>
      <c r="AE39" s="69" t="s">
        <v>2266</v>
      </c>
      <c r="AF39" s="69" t="s">
        <v>10172</v>
      </c>
      <c r="AG39" s="69"/>
      <c r="AH39" s="69" t="s">
        <v>6353</v>
      </c>
      <c r="AI39" s="69" t="s">
        <v>4395</v>
      </c>
      <c r="AJ39" s="69" t="s">
        <v>3193</v>
      </c>
      <c r="AK39" s="69"/>
      <c r="AL39" s="69"/>
      <c r="AM39" s="69" t="s">
        <v>10173</v>
      </c>
      <c r="AN39" s="69" t="s">
        <v>10174</v>
      </c>
      <c r="AO39" s="69"/>
      <c r="AP39" s="69" t="s">
        <v>17272</v>
      </c>
      <c r="AQ39" s="69"/>
      <c r="AR39" s="69" t="s">
        <v>19044</v>
      </c>
      <c r="AS39" s="69"/>
      <c r="AT39" s="69" t="s">
        <v>14804</v>
      </c>
      <c r="AU39" s="69" t="s">
        <v>6715</v>
      </c>
      <c r="AV39" s="69" t="s">
        <v>19863</v>
      </c>
      <c r="AW39" s="69" t="s">
        <v>19529</v>
      </c>
      <c r="AX39" s="69" t="s">
        <v>19628</v>
      </c>
      <c r="AY39" s="69" t="s">
        <v>20110</v>
      </c>
      <c r="AZ39" s="69" t="s">
        <v>3905</v>
      </c>
      <c r="BA39" s="69" t="s">
        <v>3905</v>
      </c>
      <c r="BB39" s="69" t="s">
        <v>4295</v>
      </c>
      <c r="BC39" s="69" t="s">
        <v>4295</v>
      </c>
      <c r="BD39" s="69" t="s">
        <v>10176</v>
      </c>
      <c r="BE39" s="69" t="s">
        <v>3365</v>
      </c>
      <c r="BF39" s="69" t="s">
        <v>12</v>
      </c>
      <c r="BG39" s="69" t="s">
        <v>136</v>
      </c>
      <c r="BH39" s="69"/>
      <c r="BI39" s="69" t="s">
        <v>30106</v>
      </c>
      <c r="BJ39" s="69" t="s">
        <v>2137</v>
      </c>
      <c r="BK39" s="69"/>
      <c r="BL39" s="69" t="s">
        <v>134</v>
      </c>
      <c r="BM39" s="69" t="s">
        <v>10177</v>
      </c>
      <c r="BN39" s="69" t="s">
        <v>7793</v>
      </c>
      <c r="BO39" s="69" t="s">
        <v>10178</v>
      </c>
      <c r="BP39" s="69" t="s">
        <v>1556</v>
      </c>
      <c r="BQ39" s="69" t="s">
        <v>1652</v>
      </c>
      <c r="BR39" s="69" t="s">
        <v>1748</v>
      </c>
      <c r="BS39" s="69" t="s">
        <v>10179</v>
      </c>
      <c r="BT39" s="69" t="s">
        <v>19045</v>
      </c>
      <c r="BU39" s="69"/>
      <c r="BV39" s="69" t="s">
        <v>10180</v>
      </c>
      <c r="BW39" s="69" t="s">
        <v>20448</v>
      </c>
      <c r="BX39" s="69" t="s">
        <v>10181</v>
      </c>
      <c r="BY39" s="69"/>
      <c r="BZ39" s="69" t="s">
        <v>18339</v>
      </c>
      <c r="CA39" s="69" t="s">
        <v>10182</v>
      </c>
      <c r="CB39" s="69" t="s">
        <v>19726</v>
      </c>
      <c r="CC39" s="69" t="s">
        <v>19702</v>
      </c>
      <c r="CD39" s="69" t="s">
        <v>9089</v>
      </c>
      <c r="CE39" s="69" t="s">
        <v>2684</v>
      </c>
      <c r="CF39" s="69" t="s">
        <v>6161</v>
      </c>
      <c r="CG39" s="69" t="s">
        <v>7505</v>
      </c>
      <c r="CH39" s="69" t="s">
        <v>7601</v>
      </c>
      <c r="CI39" s="69" t="s">
        <v>7697</v>
      </c>
      <c r="CJ39" s="69" t="s">
        <v>2396</v>
      </c>
      <c r="CK39" s="69" t="s">
        <v>10183</v>
      </c>
      <c r="CM39" s="69" t="s">
        <v>18237</v>
      </c>
      <c r="CN39" t="s">
        <v>9165</v>
      </c>
      <c r="CO39" t="s">
        <v>10184</v>
      </c>
      <c r="CQ39" t="s">
        <v>17357</v>
      </c>
      <c r="CR39" t="s">
        <v>10185</v>
      </c>
      <c r="CS39" t="s">
        <v>17144</v>
      </c>
      <c r="CT39" t="s">
        <v>8177</v>
      </c>
      <c r="CU39" t="s">
        <v>19271</v>
      </c>
      <c r="CV39" t="s">
        <v>18495</v>
      </c>
      <c r="CW39" t="s">
        <v>4554</v>
      </c>
      <c r="CX39" t="s">
        <v>8225</v>
      </c>
      <c r="CY39" t="s">
        <v>19272</v>
      </c>
      <c r="CZ39" t="s">
        <v>9213</v>
      </c>
      <c r="DA39" t="s">
        <v>6257</v>
      </c>
      <c r="DC39" t="s">
        <v>18618</v>
      </c>
      <c r="DF39" t="s">
        <v>8705</v>
      </c>
      <c r="DG39" t="s">
        <v>10186</v>
      </c>
      <c r="DI39" t="s">
        <v>10187</v>
      </c>
      <c r="DL39" t="s">
        <v>5739</v>
      </c>
      <c r="DM39" t="s">
        <v>5739</v>
      </c>
    </row>
    <row r="40" spans="1:117" ht="37" customHeight="1" x14ac:dyDescent="0.15">
      <c r="A40" s="5"/>
      <c r="B40" s="5"/>
      <c r="C40" s="5"/>
      <c r="D40" s="5" t="s">
        <v>436</v>
      </c>
      <c r="E40" s="5" t="s">
        <v>436</v>
      </c>
      <c r="F40" s="3" t="s">
        <v>437</v>
      </c>
      <c r="G40" s="5"/>
      <c r="H40" s="5"/>
      <c r="I40" s="5"/>
      <c r="J40" s="5"/>
      <c r="K40" s="5"/>
      <c r="L40" s="5"/>
      <c r="M40" s="5" t="s">
        <v>435</v>
      </c>
      <c r="N40" s="1" t="s">
        <v>1140</v>
      </c>
      <c r="O40" s="5">
        <v>14.2827</v>
      </c>
      <c r="P40" s="5"/>
      <c r="Q40" s="5"/>
      <c r="R40" s="5"/>
      <c r="S40" s="5"/>
      <c r="T40" s="5"/>
      <c r="U40" s="69"/>
      <c r="V40" s="69" t="s">
        <v>9314</v>
      </c>
      <c r="W40" s="69" t="s">
        <v>17061</v>
      </c>
      <c r="X40" s="70" t="s">
        <v>30107</v>
      </c>
      <c r="Y40" s="69" t="s">
        <v>10188</v>
      </c>
      <c r="Z40" s="69" t="s">
        <v>8610</v>
      </c>
      <c r="AA40" s="69" t="s">
        <v>18340</v>
      </c>
      <c r="AB40" s="69" t="s">
        <v>18158</v>
      </c>
      <c r="AC40" s="69" t="s">
        <v>3810</v>
      </c>
      <c r="AD40" s="69" t="s">
        <v>3290</v>
      </c>
      <c r="AE40" s="69" t="s">
        <v>2274</v>
      </c>
      <c r="AF40" s="69" t="s">
        <v>10189</v>
      </c>
      <c r="AG40" s="69"/>
      <c r="AH40" s="69" t="s">
        <v>6354</v>
      </c>
      <c r="AI40" s="69" t="s">
        <v>4396</v>
      </c>
      <c r="AJ40" s="69" t="s">
        <v>3194</v>
      </c>
      <c r="AK40" s="69"/>
      <c r="AL40" s="69"/>
      <c r="AM40" s="69" t="s">
        <v>10190</v>
      </c>
      <c r="AN40" s="69" t="s">
        <v>10191</v>
      </c>
      <c r="AO40" s="69"/>
      <c r="AP40" s="69" t="s">
        <v>17273</v>
      </c>
      <c r="AQ40" s="69"/>
      <c r="AR40" s="69" t="s">
        <v>19046</v>
      </c>
      <c r="AS40" s="69"/>
      <c r="AT40" s="69" t="s">
        <v>14853</v>
      </c>
      <c r="AU40" s="69" t="s">
        <v>6716</v>
      </c>
      <c r="AV40" s="69" t="s">
        <v>19864</v>
      </c>
      <c r="AW40" s="69" t="s">
        <v>19530</v>
      </c>
      <c r="AX40" s="69" t="s">
        <v>19629</v>
      </c>
      <c r="AY40" s="69" t="s">
        <v>20111</v>
      </c>
      <c r="AZ40" s="69" t="s">
        <v>3906</v>
      </c>
      <c r="BA40" s="69" t="s">
        <v>3906</v>
      </c>
      <c r="BB40" s="69" t="s">
        <v>4296</v>
      </c>
      <c r="BC40" s="69" t="s">
        <v>4296</v>
      </c>
      <c r="BD40" s="69" t="s">
        <v>10192</v>
      </c>
      <c r="BE40" s="69" t="s">
        <v>3366</v>
      </c>
      <c r="BF40" s="69" t="s">
        <v>60</v>
      </c>
      <c r="BG40" s="69" t="s">
        <v>140</v>
      </c>
      <c r="BH40" s="69"/>
      <c r="BI40" s="69" t="s">
        <v>30108</v>
      </c>
      <c r="BJ40" s="69" t="s">
        <v>2138</v>
      </c>
      <c r="BK40" s="69"/>
      <c r="BL40" s="69" t="s">
        <v>138</v>
      </c>
      <c r="BM40" s="69" t="s">
        <v>10193</v>
      </c>
      <c r="BN40" s="69" t="s">
        <v>7794</v>
      </c>
      <c r="BO40" s="69" t="s">
        <v>10194</v>
      </c>
      <c r="BP40" s="69" t="s">
        <v>1557</v>
      </c>
      <c r="BQ40" s="69" t="s">
        <v>1653</v>
      </c>
      <c r="BR40" s="69" t="s">
        <v>1749</v>
      </c>
      <c r="BS40" s="69" t="s">
        <v>10195</v>
      </c>
      <c r="BT40" s="69" t="s">
        <v>19047</v>
      </c>
      <c r="BU40" s="69"/>
      <c r="BV40" s="69" t="s">
        <v>10196</v>
      </c>
      <c r="BW40" s="69" t="s">
        <v>20449</v>
      </c>
      <c r="BX40" s="69" t="s">
        <v>10197</v>
      </c>
      <c r="BY40" s="69"/>
      <c r="BZ40" s="69" t="s">
        <v>18341</v>
      </c>
      <c r="CA40" s="69" t="s">
        <v>10198</v>
      </c>
      <c r="CB40" s="69" t="s">
        <v>19727</v>
      </c>
      <c r="CC40" s="69" t="s">
        <v>19703</v>
      </c>
      <c r="CD40" s="69" t="s">
        <v>9090</v>
      </c>
      <c r="CE40" s="69" t="s">
        <v>2685</v>
      </c>
      <c r="CF40" s="69" t="s">
        <v>6162</v>
      </c>
      <c r="CG40" s="69" t="s">
        <v>7506</v>
      </c>
      <c r="CH40" s="69" t="s">
        <v>7602</v>
      </c>
      <c r="CI40" s="69" t="s">
        <v>7698</v>
      </c>
      <c r="CJ40" s="69" t="s">
        <v>2397</v>
      </c>
      <c r="CK40" s="69" t="s">
        <v>10199</v>
      </c>
      <c r="CM40" s="69" t="s">
        <v>18238</v>
      </c>
      <c r="CN40" t="s">
        <v>9166</v>
      </c>
      <c r="CO40" t="s">
        <v>10200</v>
      </c>
      <c r="CQ40" t="s">
        <v>17358</v>
      </c>
      <c r="CR40" t="s">
        <v>10201</v>
      </c>
      <c r="CS40" t="s">
        <v>17145</v>
      </c>
      <c r="CT40" t="s">
        <v>8178</v>
      </c>
      <c r="CU40" t="s">
        <v>19273</v>
      </c>
      <c r="CV40" t="s">
        <v>18496</v>
      </c>
      <c r="CW40" t="s">
        <v>4650</v>
      </c>
      <c r="CX40" t="s">
        <v>8226</v>
      </c>
      <c r="CY40" t="s">
        <v>19274</v>
      </c>
      <c r="CZ40" t="s">
        <v>9214</v>
      </c>
      <c r="DA40" t="s">
        <v>6258</v>
      </c>
      <c r="DC40" t="s">
        <v>18619</v>
      </c>
      <c r="DF40" t="s">
        <v>8706</v>
      </c>
      <c r="DG40" t="s">
        <v>10202</v>
      </c>
      <c r="DI40" t="s">
        <v>10203</v>
      </c>
      <c r="DL40" t="s">
        <v>5740</v>
      </c>
      <c r="DM40" t="s">
        <v>5740</v>
      </c>
    </row>
    <row r="41" spans="1:117" ht="37" customHeight="1" x14ac:dyDescent="0.15">
      <c r="A41" s="5"/>
      <c r="B41" s="5"/>
      <c r="C41" s="5"/>
      <c r="D41" s="5" t="s">
        <v>439</v>
      </c>
      <c r="E41" s="5" t="s">
        <v>439</v>
      </c>
      <c r="F41" s="3" t="s">
        <v>440</v>
      </c>
      <c r="G41" s="5"/>
      <c r="H41" s="5"/>
      <c r="I41" s="5"/>
      <c r="J41" s="5"/>
      <c r="K41" s="5"/>
      <c r="L41" s="5"/>
      <c r="M41" s="5" t="s">
        <v>438</v>
      </c>
      <c r="N41" s="1" t="s">
        <v>1141</v>
      </c>
      <c r="O41" s="5">
        <v>14.2827</v>
      </c>
      <c r="P41" s="5"/>
      <c r="Q41" s="5"/>
      <c r="R41" s="5"/>
      <c r="S41" s="5"/>
      <c r="T41" s="5"/>
      <c r="U41" s="69"/>
      <c r="V41" s="69" t="s">
        <v>9315</v>
      </c>
      <c r="W41" s="69" t="s">
        <v>17062</v>
      </c>
      <c r="X41" s="70" t="s">
        <v>30109</v>
      </c>
      <c r="Y41" s="69" t="s">
        <v>10204</v>
      </c>
      <c r="Z41" s="69" t="s">
        <v>8611</v>
      </c>
      <c r="AA41" s="69" t="s">
        <v>18342</v>
      </c>
      <c r="AB41" s="69" t="s">
        <v>18159</v>
      </c>
      <c r="AC41" s="69" t="s">
        <v>3811</v>
      </c>
      <c r="AD41" s="69" t="s">
        <v>3291</v>
      </c>
      <c r="AE41" s="69" t="s">
        <v>2282</v>
      </c>
      <c r="AF41" s="69" t="s">
        <v>10205</v>
      </c>
      <c r="AG41" s="69"/>
      <c r="AH41" s="69" t="s">
        <v>6355</v>
      </c>
      <c r="AI41" s="69" t="s">
        <v>4397</v>
      </c>
      <c r="AJ41" s="69" t="s">
        <v>3195</v>
      </c>
      <c r="AK41" s="69"/>
      <c r="AL41" s="69"/>
      <c r="AM41" s="69" t="s">
        <v>10206</v>
      </c>
      <c r="AN41" s="69" t="s">
        <v>10207</v>
      </c>
      <c r="AO41" s="69"/>
      <c r="AP41" s="69" t="s">
        <v>17274</v>
      </c>
      <c r="AQ41" s="69"/>
      <c r="AR41" s="69" t="s">
        <v>19049</v>
      </c>
      <c r="AS41" s="69"/>
      <c r="AT41" s="69" t="s">
        <v>14914</v>
      </c>
      <c r="AU41" s="69" t="s">
        <v>6717</v>
      </c>
      <c r="AV41" s="69" t="s">
        <v>19865</v>
      </c>
      <c r="AW41" s="69" t="s">
        <v>19531</v>
      </c>
      <c r="AX41" s="69" t="s">
        <v>19630</v>
      </c>
      <c r="AY41" s="69" t="s">
        <v>20112</v>
      </c>
      <c r="AZ41" s="69" t="s">
        <v>3907</v>
      </c>
      <c r="BA41" s="69" t="s">
        <v>3907</v>
      </c>
      <c r="BB41" s="69" t="s">
        <v>4297</v>
      </c>
      <c r="BC41" s="69" t="s">
        <v>4297</v>
      </c>
      <c r="BD41" s="69" t="s">
        <v>10208</v>
      </c>
      <c r="BE41" s="69" t="s">
        <v>3367</v>
      </c>
      <c r="BF41" s="69" t="s">
        <v>105</v>
      </c>
      <c r="BG41" s="69" t="s">
        <v>143</v>
      </c>
      <c r="BH41" s="69"/>
      <c r="BI41" s="69" t="s">
        <v>30110</v>
      </c>
      <c r="BJ41" s="69" t="s">
        <v>2139</v>
      </c>
      <c r="BK41" s="69"/>
      <c r="BL41" s="69" t="s">
        <v>141</v>
      </c>
      <c r="BM41" s="69" t="s">
        <v>10209</v>
      </c>
      <c r="BN41" s="69" t="s">
        <v>7795</v>
      </c>
      <c r="BO41" s="69" t="s">
        <v>10210</v>
      </c>
      <c r="BP41" s="69" t="s">
        <v>1558</v>
      </c>
      <c r="BQ41" s="69" t="s">
        <v>1654</v>
      </c>
      <c r="BR41" s="69" t="s">
        <v>1750</v>
      </c>
      <c r="BS41" s="69" t="s">
        <v>10211</v>
      </c>
      <c r="BT41" s="69" t="s">
        <v>19050</v>
      </c>
      <c r="BU41" s="69"/>
      <c r="BV41" s="69" t="s">
        <v>10212</v>
      </c>
      <c r="BW41" s="69" t="s">
        <v>20450</v>
      </c>
      <c r="BX41" s="69" t="s">
        <v>10213</v>
      </c>
      <c r="BY41" s="69"/>
      <c r="BZ41" s="69" t="s">
        <v>18343</v>
      </c>
      <c r="CA41" s="69" t="s">
        <v>10214</v>
      </c>
      <c r="CB41" s="69" t="s">
        <v>19728</v>
      </c>
      <c r="CC41" s="69" t="s">
        <v>19704</v>
      </c>
      <c r="CD41" s="69" t="s">
        <v>9091</v>
      </c>
      <c r="CE41" s="69" t="s">
        <v>2686</v>
      </c>
      <c r="CF41" s="69" t="s">
        <v>6163</v>
      </c>
      <c r="CG41" s="69" t="s">
        <v>7507</v>
      </c>
      <c r="CH41" s="69" t="s">
        <v>7603</v>
      </c>
      <c r="CI41" s="69" t="s">
        <v>7699</v>
      </c>
      <c r="CJ41" s="69" t="s">
        <v>2398</v>
      </c>
      <c r="CK41" s="69" t="s">
        <v>10215</v>
      </c>
      <c r="CM41" s="69" t="s">
        <v>18239</v>
      </c>
      <c r="CN41" t="s">
        <v>9167</v>
      </c>
      <c r="CO41" t="s">
        <v>10216</v>
      </c>
      <c r="CQ41" t="s">
        <v>17359</v>
      </c>
      <c r="CR41" t="s">
        <v>10217</v>
      </c>
      <c r="CS41" t="s">
        <v>17146</v>
      </c>
      <c r="CT41" t="s">
        <v>8179</v>
      </c>
      <c r="CU41" t="s">
        <v>19275</v>
      </c>
      <c r="CV41" t="s">
        <v>18497</v>
      </c>
      <c r="CW41" t="s">
        <v>4746</v>
      </c>
      <c r="CX41" t="s">
        <v>8227</v>
      </c>
      <c r="CY41" t="s">
        <v>19276</v>
      </c>
      <c r="CZ41" t="s">
        <v>9215</v>
      </c>
      <c r="DA41" t="s">
        <v>6259</v>
      </c>
      <c r="DC41" t="s">
        <v>18620</v>
      </c>
      <c r="DF41" t="s">
        <v>8707</v>
      </c>
      <c r="DG41" t="s">
        <v>10218</v>
      </c>
      <c r="DI41" t="s">
        <v>10219</v>
      </c>
      <c r="DL41" t="s">
        <v>5741</v>
      </c>
      <c r="DM41" t="s">
        <v>5741</v>
      </c>
    </row>
    <row r="42" spans="1:117" ht="37" customHeight="1" x14ac:dyDescent="0.15">
      <c r="A42" s="5"/>
      <c r="B42" s="5"/>
      <c r="C42" s="5"/>
      <c r="D42" s="5" t="s">
        <v>363</v>
      </c>
      <c r="E42" s="5" t="s">
        <v>363</v>
      </c>
      <c r="F42" s="3" t="s">
        <v>442</v>
      </c>
      <c r="G42" s="5"/>
      <c r="H42" s="5"/>
      <c r="I42" s="5"/>
      <c r="J42" s="5"/>
      <c r="K42" s="5"/>
      <c r="L42" s="5"/>
      <c r="M42" s="5" t="s">
        <v>441</v>
      </c>
      <c r="N42" s="3" t="s">
        <v>1142</v>
      </c>
      <c r="O42" s="5">
        <v>14.2827</v>
      </c>
      <c r="P42" s="5"/>
      <c r="Q42" s="5"/>
      <c r="R42" s="5"/>
      <c r="S42" s="5"/>
      <c r="T42" s="5"/>
      <c r="U42" s="69"/>
      <c r="V42" s="69" t="s">
        <v>9316</v>
      </c>
      <c r="W42" s="69" t="s">
        <v>17063</v>
      </c>
      <c r="X42" s="70" t="s">
        <v>30111</v>
      </c>
      <c r="Y42" s="69" t="s">
        <v>10220</v>
      </c>
      <c r="Z42" s="69" t="s">
        <v>8612</v>
      </c>
      <c r="AA42" s="69" t="s">
        <v>18344</v>
      </c>
      <c r="AB42" s="69" t="s">
        <v>18160</v>
      </c>
      <c r="AC42" s="69" t="s">
        <v>3812</v>
      </c>
      <c r="AD42" s="69" t="s">
        <v>3292</v>
      </c>
      <c r="AE42" s="69" t="s">
        <v>2290</v>
      </c>
      <c r="AF42" s="69" t="s">
        <v>10221</v>
      </c>
      <c r="AG42" s="69"/>
      <c r="AH42" s="69" t="s">
        <v>6356</v>
      </c>
      <c r="AI42" s="69" t="s">
        <v>4398</v>
      </c>
      <c r="AJ42" s="69" t="s">
        <v>3196</v>
      </c>
      <c r="AK42" s="69"/>
      <c r="AL42" s="69"/>
      <c r="AM42" s="69" t="s">
        <v>10222</v>
      </c>
      <c r="AN42" s="69" t="s">
        <v>10223</v>
      </c>
      <c r="AO42" s="69"/>
      <c r="AP42" s="69" t="s">
        <v>17275</v>
      </c>
      <c r="AQ42" s="69"/>
      <c r="AR42" s="69" t="s">
        <v>19051</v>
      </c>
      <c r="AS42" s="69"/>
      <c r="AT42" s="69" t="s">
        <v>14963</v>
      </c>
      <c r="AU42" s="69" t="s">
        <v>6718</v>
      </c>
      <c r="AV42" s="69" t="s">
        <v>19866</v>
      </c>
      <c r="AW42" s="69" t="s">
        <v>19532</v>
      </c>
      <c r="AX42" s="69" t="s">
        <v>19631</v>
      </c>
      <c r="AY42" s="69" t="s">
        <v>20113</v>
      </c>
      <c r="AZ42" s="69" t="s">
        <v>3908</v>
      </c>
      <c r="BA42" s="69" t="s">
        <v>3908</v>
      </c>
      <c r="BB42" s="69" t="s">
        <v>4298</v>
      </c>
      <c r="BC42" s="69" t="s">
        <v>4298</v>
      </c>
      <c r="BD42" s="69" t="s">
        <v>10224</v>
      </c>
      <c r="BE42" s="69" t="s">
        <v>3368</v>
      </c>
      <c r="BF42" s="69" t="s">
        <v>142</v>
      </c>
      <c r="BG42" s="69" t="s">
        <v>146</v>
      </c>
      <c r="BH42" s="69"/>
      <c r="BI42" s="69" t="s">
        <v>30112</v>
      </c>
      <c r="BJ42" s="69" t="s">
        <v>2140</v>
      </c>
      <c r="BK42" s="69"/>
      <c r="BL42" s="69" t="s">
        <v>144</v>
      </c>
      <c r="BM42" s="69" t="s">
        <v>10225</v>
      </c>
      <c r="BN42" s="69" t="s">
        <v>7796</v>
      </c>
      <c r="BO42" s="69" t="s">
        <v>10226</v>
      </c>
      <c r="BP42" s="69" t="s">
        <v>1559</v>
      </c>
      <c r="BQ42" s="69" t="s">
        <v>1655</v>
      </c>
      <c r="BR42" s="69" t="s">
        <v>1751</v>
      </c>
      <c r="BS42" s="69" t="s">
        <v>10227</v>
      </c>
      <c r="BT42" s="69" t="s">
        <v>19052</v>
      </c>
      <c r="BU42" s="69"/>
      <c r="BV42" s="69" t="s">
        <v>10228</v>
      </c>
      <c r="BW42" s="69" t="s">
        <v>20451</v>
      </c>
      <c r="BX42" s="69" t="s">
        <v>10229</v>
      </c>
      <c r="BY42" s="69"/>
      <c r="BZ42" s="69" t="s">
        <v>18345</v>
      </c>
      <c r="CA42" s="69" t="s">
        <v>10230</v>
      </c>
      <c r="CB42" s="69" t="s">
        <v>19729</v>
      </c>
      <c r="CC42" s="69" t="s">
        <v>19705</v>
      </c>
      <c r="CD42" s="69" t="s">
        <v>9092</v>
      </c>
      <c r="CE42" s="69" t="s">
        <v>2687</v>
      </c>
      <c r="CF42" s="69" t="s">
        <v>6164</v>
      </c>
      <c r="CG42" s="69" t="s">
        <v>7508</v>
      </c>
      <c r="CH42" s="69" t="s">
        <v>7604</v>
      </c>
      <c r="CI42" s="69" t="s">
        <v>7700</v>
      </c>
      <c r="CJ42" s="69" t="s">
        <v>2399</v>
      </c>
      <c r="CK42" s="69" t="s">
        <v>10231</v>
      </c>
      <c r="CM42" s="69" t="s">
        <v>18240</v>
      </c>
      <c r="CN42" t="s">
        <v>9168</v>
      </c>
      <c r="CO42" t="s">
        <v>10232</v>
      </c>
      <c r="CQ42" t="s">
        <v>17360</v>
      </c>
      <c r="CR42" t="s">
        <v>10233</v>
      </c>
      <c r="CS42" t="s">
        <v>17147</v>
      </c>
      <c r="CT42" t="s">
        <v>8180</v>
      </c>
      <c r="CU42" t="s">
        <v>19277</v>
      </c>
      <c r="CV42" t="s">
        <v>18498</v>
      </c>
      <c r="CW42" t="s">
        <v>4842</v>
      </c>
      <c r="CX42" t="s">
        <v>8228</v>
      </c>
      <c r="CY42" t="s">
        <v>19278</v>
      </c>
      <c r="CZ42" t="s">
        <v>9216</v>
      </c>
      <c r="DA42" t="s">
        <v>6260</v>
      </c>
      <c r="DC42" t="s">
        <v>18621</v>
      </c>
      <c r="DF42" t="s">
        <v>8708</v>
      </c>
      <c r="DG42" t="s">
        <v>10234</v>
      </c>
      <c r="DI42" t="s">
        <v>10235</v>
      </c>
      <c r="DL42" t="s">
        <v>5742</v>
      </c>
      <c r="DM42" t="s">
        <v>5742</v>
      </c>
    </row>
    <row r="43" spans="1:117" ht="37" customHeight="1" x14ac:dyDescent="0.15">
      <c r="A43" s="5"/>
      <c r="B43" s="5"/>
      <c r="C43" s="5"/>
      <c r="D43" s="5" t="s">
        <v>305</v>
      </c>
      <c r="E43" s="5" t="s">
        <v>305</v>
      </c>
      <c r="F43" s="3" t="s">
        <v>444</v>
      </c>
      <c r="G43" s="5"/>
      <c r="H43" s="5"/>
      <c r="I43" s="5"/>
      <c r="J43" s="5"/>
      <c r="K43" s="5"/>
      <c r="L43" s="5"/>
      <c r="M43" s="5" t="s">
        <v>443</v>
      </c>
      <c r="N43" s="3" t="s">
        <v>1143</v>
      </c>
      <c r="O43" s="5">
        <v>1009.67</v>
      </c>
      <c r="P43" s="5"/>
      <c r="Q43" s="5"/>
      <c r="R43" s="5"/>
      <c r="S43" s="5"/>
      <c r="T43" s="5"/>
      <c r="U43" s="69"/>
      <c r="V43" s="69" t="s">
        <v>9317</v>
      </c>
      <c r="W43" s="69" t="s">
        <v>17064</v>
      </c>
      <c r="X43" s="70" t="s">
        <v>30113</v>
      </c>
      <c r="Y43" s="69" t="s">
        <v>10236</v>
      </c>
      <c r="Z43" s="69" t="s">
        <v>8613</v>
      </c>
      <c r="AA43" s="69" t="s">
        <v>18346</v>
      </c>
      <c r="AB43" s="69" t="s">
        <v>18161</v>
      </c>
      <c r="AC43" s="69" t="s">
        <v>3813</v>
      </c>
      <c r="AD43" s="69" t="s">
        <v>3293</v>
      </c>
      <c r="AE43" s="69" t="s">
        <v>2298</v>
      </c>
      <c r="AF43" s="69" t="s">
        <v>10237</v>
      </c>
      <c r="AG43" s="69"/>
      <c r="AH43" s="69" t="s">
        <v>6357</v>
      </c>
      <c r="AI43" s="69" t="s">
        <v>4399</v>
      </c>
      <c r="AJ43" s="69" t="s">
        <v>3197</v>
      </c>
      <c r="AK43" s="69"/>
      <c r="AL43" s="69"/>
      <c r="AM43" s="69" t="s">
        <v>10238</v>
      </c>
      <c r="AN43" s="69" t="s">
        <v>10239</v>
      </c>
      <c r="AO43" s="69"/>
      <c r="AP43" s="69" t="s">
        <v>17276</v>
      </c>
      <c r="AQ43" s="69"/>
      <c r="AR43" s="69" t="s">
        <v>19053</v>
      </c>
      <c r="AS43" s="69"/>
      <c r="AT43" s="69" t="s">
        <v>14976</v>
      </c>
      <c r="AU43" s="69" t="s">
        <v>6719</v>
      </c>
      <c r="AV43" s="69" t="s">
        <v>19867</v>
      </c>
      <c r="AW43" s="69" t="s">
        <v>19533</v>
      </c>
      <c r="AX43" s="69" t="s">
        <v>19632</v>
      </c>
      <c r="AY43" s="69" t="s">
        <v>20114</v>
      </c>
      <c r="AZ43" s="69" t="s">
        <v>3909</v>
      </c>
      <c r="BA43" s="69" t="s">
        <v>3909</v>
      </c>
      <c r="BB43" s="69" t="s">
        <v>4299</v>
      </c>
      <c r="BC43" s="69" t="s">
        <v>4299</v>
      </c>
      <c r="BD43" s="69" t="s">
        <v>10240</v>
      </c>
      <c r="BE43" s="69" t="s">
        <v>3369</v>
      </c>
      <c r="BF43" s="69" t="s">
        <v>176</v>
      </c>
      <c r="BG43" s="69" t="s">
        <v>149</v>
      </c>
      <c r="BH43" s="69"/>
      <c r="BI43" s="69" t="s">
        <v>30114</v>
      </c>
      <c r="BJ43" s="69" t="s">
        <v>2141</v>
      </c>
      <c r="BK43" s="69"/>
      <c r="BL43" s="69" t="s">
        <v>147</v>
      </c>
      <c r="BM43" s="69" t="s">
        <v>10241</v>
      </c>
      <c r="BN43" s="69" t="s">
        <v>7797</v>
      </c>
      <c r="BO43" s="69" t="s">
        <v>10242</v>
      </c>
      <c r="BP43" s="69" t="s">
        <v>1560</v>
      </c>
      <c r="BQ43" s="69" t="s">
        <v>1656</v>
      </c>
      <c r="BR43" s="69" t="s">
        <v>1752</v>
      </c>
      <c r="BS43" s="69" t="s">
        <v>10243</v>
      </c>
      <c r="BT43" s="69" t="s">
        <v>19054</v>
      </c>
      <c r="BU43" s="69"/>
      <c r="BV43" s="69" t="s">
        <v>10244</v>
      </c>
      <c r="BW43" s="69" t="s">
        <v>20452</v>
      </c>
      <c r="BX43" s="69" t="s">
        <v>10245</v>
      </c>
      <c r="BY43" s="69"/>
      <c r="BZ43" s="69" t="s">
        <v>18347</v>
      </c>
      <c r="CA43" s="69" t="s">
        <v>10246</v>
      </c>
      <c r="CB43" s="69" t="s">
        <v>19730</v>
      </c>
      <c r="CC43" s="69" t="s">
        <v>19706</v>
      </c>
      <c r="CD43" s="69" t="s">
        <v>9093</v>
      </c>
      <c r="CE43" s="69" t="s">
        <v>2688</v>
      </c>
      <c r="CF43" s="69" t="s">
        <v>6165</v>
      </c>
      <c r="CG43" s="69" t="s">
        <v>7509</v>
      </c>
      <c r="CH43" s="69" t="s">
        <v>7605</v>
      </c>
      <c r="CI43" s="69" t="s">
        <v>7701</v>
      </c>
      <c r="CJ43" s="69" t="s">
        <v>2400</v>
      </c>
      <c r="CK43" s="69" t="s">
        <v>10247</v>
      </c>
      <c r="CM43" s="69" t="s">
        <v>18241</v>
      </c>
      <c r="CN43" t="s">
        <v>9169</v>
      </c>
      <c r="CO43" t="s">
        <v>10248</v>
      </c>
      <c r="CQ43" t="s">
        <v>17361</v>
      </c>
      <c r="CR43" t="s">
        <v>10249</v>
      </c>
      <c r="CS43" t="s">
        <v>17148</v>
      </c>
      <c r="CT43" t="s">
        <v>8181</v>
      </c>
      <c r="CU43" t="s">
        <v>19279</v>
      </c>
      <c r="CV43" t="s">
        <v>18499</v>
      </c>
      <c r="CW43" t="s">
        <v>4938</v>
      </c>
      <c r="CX43" t="s">
        <v>8229</v>
      </c>
      <c r="CY43" t="s">
        <v>19280</v>
      </c>
      <c r="CZ43" t="s">
        <v>9217</v>
      </c>
      <c r="DA43" t="s">
        <v>6261</v>
      </c>
      <c r="DC43" t="s">
        <v>18622</v>
      </c>
      <c r="DF43" t="s">
        <v>8709</v>
      </c>
      <c r="DG43" t="s">
        <v>10250</v>
      </c>
      <c r="DI43" t="s">
        <v>10251</v>
      </c>
      <c r="DL43" t="s">
        <v>5743</v>
      </c>
      <c r="DM43" t="s">
        <v>5743</v>
      </c>
    </row>
    <row r="44" spans="1:117" ht="37" customHeight="1" x14ac:dyDescent="0.15">
      <c r="A44" s="5"/>
      <c r="B44" s="5"/>
      <c r="C44" s="5"/>
      <c r="D44" s="5" t="s">
        <v>446</v>
      </c>
      <c r="E44" s="5" t="s">
        <v>446</v>
      </c>
      <c r="F44" s="3" t="s">
        <v>447</v>
      </c>
      <c r="G44" s="5"/>
      <c r="H44" s="5"/>
      <c r="I44" s="5"/>
      <c r="J44" s="5"/>
      <c r="K44" s="5"/>
      <c r="L44" s="5"/>
      <c r="M44" s="5" t="s">
        <v>445</v>
      </c>
      <c r="N44" s="3" t="s">
        <v>1144</v>
      </c>
      <c r="O44" s="5">
        <v>43.359099999999998</v>
      </c>
      <c r="P44" s="5"/>
      <c r="Q44" s="5"/>
      <c r="R44" s="5"/>
      <c r="S44" s="5"/>
      <c r="T44" s="5"/>
      <c r="U44" s="69"/>
      <c r="V44" s="69" t="s">
        <v>9318</v>
      </c>
      <c r="W44" s="69" t="s">
        <v>17065</v>
      </c>
      <c r="X44" s="70" t="s">
        <v>30115</v>
      </c>
      <c r="Y44" s="69" t="s">
        <v>10252</v>
      </c>
      <c r="Z44" s="69" t="s">
        <v>8614</v>
      </c>
      <c r="AA44" s="69" t="s">
        <v>18348</v>
      </c>
      <c r="AB44" s="69" t="s">
        <v>18162</v>
      </c>
      <c r="AC44" s="69" t="s">
        <v>3814</v>
      </c>
      <c r="AD44" s="69" t="s">
        <v>3294</v>
      </c>
      <c r="AE44" s="69" t="s">
        <v>2306</v>
      </c>
      <c r="AF44" s="69" t="s">
        <v>10253</v>
      </c>
      <c r="AG44" s="69"/>
      <c r="AH44" s="69" t="s">
        <v>6358</v>
      </c>
      <c r="AI44" s="69" t="s">
        <v>4400</v>
      </c>
      <c r="AJ44" s="69" t="s">
        <v>3198</v>
      </c>
      <c r="AK44" s="69"/>
      <c r="AL44" s="69"/>
      <c r="AM44" s="69" t="s">
        <v>10254</v>
      </c>
      <c r="AN44" s="69" t="s">
        <v>10255</v>
      </c>
      <c r="AO44" s="69"/>
      <c r="AP44" s="69" t="s">
        <v>17277</v>
      </c>
      <c r="AQ44" s="69"/>
      <c r="AR44" s="69" t="s">
        <v>19055</v>
      </c>
      <c r="AS44" s="69"/>
      <c r="AT44" s="69" t="s">
        <v>15025</v>
      </c>
      <c r="AU44" s="69" t="s">
        <v>6720</v>
      </c>
      <c r="AV44" s="69" t="s">
        <v>19868</v>
      </c>
      <c r="AW44" s="69" t="s">
        <v>19534</v>
      </c>
      <c r="AX44" s="69" t="s">
        <v>19633</v>
      </c>
      <c r="AY44" s="69" t="s">
        <v>20115</v>
      </c>
      <c r="AZ44" s="69" t="s">
        <v>3910</v>
      </c>
      <c r="BA44" s="69" t="s">
        <v>3910</v>
      </c>
      <c r="BB44" s="69" t="s">
        <v>4300</v>
      </c>
      <c r="BC44" s="69" t="s">
        <v>4300</v>
      </c>
      <c r="BD44" s="69" t="s">
        <v>10256</v>
      </c>
      <c r="BE44" s="69" t="s">
        <v>3370</v>
      </c>
      <c r="BF44" s="69" t="s">
        <v>200</v>
      </c>
      <c r="BG44" s="69" t="s">
        <v>152</v>
      </c>
      <c r="BH44" s="69"/>
      <c r="BI44" s="69" t="s">
        <v>30116</v>
      </c>
      <c r="BJ44" s="69" t="s">
        <v>2142</v>
      </c>
      <c r="BK44" s="69"/>
      <c r="BL44" s="69" t="s">
        <v>150</v>
      </c>
      <c r="BM44" s="69" t="s">
        <v>10257</v>
      </c>
      <c r="BN44" s="69" t="s">
        <v>7798</v>
      </c>
      <c r="BO44" s="69" t="s">
        <v>10258</v>
      </c>
      <c r="BP44" s="69" t="s">
        <v>1561</v>
      </c>
      <c r="BQ44" s="69" t="s">
        <v>1657</v>
      </c>
      <c r="BR44" s="69" t="s">
        <v>1753</v>
      </c>
      <c r="BS44" s="69" t="s">
        <v>10259</v>
      </c>
      <c r="BT44" s="69" t="s">
        <v>19056</v>
      </c>
      <c r="BU44" s="69"/>
      <c r="BV44" s="69" t="s">
        <v>10260</v>
      </c>
      <c r="BW44" s="69" t="s">
        <v>20453</v>
      </c>
      <c r="BX44" s="69" t="s">
        <v>10261</v>
      </c>
      <c r="BY44" s="69"/>
      <c r="BZ44" s="69" t="s">
        <v>18349</v>
      </c>
      <c r="CA44" s="69" t="s">
        <v>10262</v>
      </c>
      <c r="CB44" s="69" t="s">
        <v>19731</v>
      </c>
      <c r="CC44" s="69" t="s">
        <v>19707</v>
      </c>
      <c r="CD44" s="69" t="s">
        <v>9094</v>
      </c>
      <c r="CE44" s="69" t="s">
        <v>2689</v>
      </c>
      <c r="CF44" s="69" t="s">
        <v>6166</v>
      </c>
      <c r="CG44" s="69" t="s">
        <v>7510</v>
      </c>
      <c r="CH44" s="69" t="s">
        <v>7606</v>
      </c>
      <c r="CI44" s="69" t="s">
        <v>7702</v>
      </c>
      <c r="CJ44" s="69" t="s">
        <v>2401</v>
      </c>
      <c r="CK44" s="69" t="s">
        <v>10263</v>
      </c>
      <c r="CM44" s="69" t="s">
        <v>18242</v>
      </c>
      <c r="CN44" t="s">
        <v>9170</v>
      </c>
      <c r="CO44" t="s">
        <v>10264</v>
      </c>
      <c r="CQ44" t="s">
        <v>17362</v>
      </c>
      <c r="CR44" t="s">
        <v>10265</v>
      </c>
      <c r="CS44" t="s">
        <v>17149</v>
      </c>
      <c r="CT44" t="s">
        <v>8182</v>
      </c>
      <c r="CU44" t="s">
        <v>19281</v>
      </c>
      <c r="CV44" t="s">
        <v>18500</v>
      </c>
      <c r="CW44" t="s">
        <v>5034</v>
      </c>
      <c r="CX44" t="s">
        <v>8230</v>
      </c>
      <c r="CY44" t="s">
        <v>19282</v>
      </c>
      <c r="CZ44" t="s">
        <v>9218</v>
      </c>
      <c r="DA44" t="s">
        <v>6262</v>
      </c>
      <c r="DC44" t="s">
        <v>18623</v>
      </c>
      <c r="DF44" t="s">
        <v>8710</v>
      </c>
      <c r="DG44" t="s">
        <v>10266</v>
      </c>
      <c r="DI44" t="s">
        <v>10267</v>
      </c>
      <c r="DL44" t="s">
        <v>5744</v>
      </c>
      <c r="DM44" t="s">
        <v>5744</v>
      </c>
    </row>
    <row r="45" spans="1:117" ht="37" customHeight="1" x14ac:dyDescent="0.15">
      <c r="A45" s="5"/>
      <c r="B45" s="5"/>
      <c r="C45" s="5"/>
      <c r="D45" s="5" t="s">
        <v>316</v>
      </c>
      <c r="E45" s="5" t="s">
        <v>316</v>
      </c>
      <c r="F45" s="3" t="s">
        <v>449</v>
      </c>
      <c r="G45" s="5"/>
      <c r="H45" s="5"/>
      <c r="I45" s="5"/>
      <c r="J45" s="5"/>
      <c r="K45" s="5"/>
      <c r="L45" s="5"/>
      <c r="M45" s="5" t="s">
        <v>448</v>
      </c>
      <c r="N45" s="3" t="s">
        <v>1145</v>
      </c>
      <c r="O45" s="5">
        <v>12.1149</v>
      </c>
      <c r="P45" s="5"/>
      <c r="Q45" s="5"/>
      <c r="R45" s="5"/>
      <c r="S45" s="5"/>
      <c r="T45" s="5"/>
      <c r="U45" s="69"/>
      <c r="V45" s="69" t="s">
        <v>9319</v>
      </c>
      <c r="W45" s="69" t="s">
        <v>17066</v>
      </c>
      <c r="X45" s="70" t="s">
        <v>30117</v>
      </c>
      <c r="Y45" s="69" t="s">
        <v>10268</v>
      </c>
      <c r="Z45" s="69" t="s">
        <v>8615</v>
      </c>
      <c r="AA45" s="69" t="s">
        <v>18350</v>
      </c>
      <c r="AB45" s="69" t="s">
        <v>18163</v>
      </c>
      <c r="AC45" s="69" t="s">
        <v>3815</v>
      </c>
      <c r="AD45" s="69" t="s">
        <v>3295</v>
      </c>
      <c r="AE45" s="69" t="s">
        <v>2314</v>
      </c>
      <c r="AF45" s="69" t="s">
        <v>10269</v>
      </c>
      <c r="AG45" s="69"/>
      <c r="AH45" s="69" t="s">
        <v>6359</v>
      </c>
      <c r="AI45" s="69" t="s">
        <v>4401</v>
      </c>
      <c r="AJ45" s="69" t="s">
        <v>3199</v>
      </c>
      <c r="AK45" s="69"/>
      <c r="AL45" s="69"/>
      <c r="AM45" s="69" t="s">
        <v>10270</v>
      </c>
      <c r="AN45" s="69" t="s">
        <v>10271</v>
      </c>
      <c r="AO45" s="69"/>
      <c r="AP45" s="69" t="s">
        <v>17278</v>
      </c>
      <c r="AQ45" s="69"/>
      <c r="AR45" s="69" t="s">
        <v>19057</v>
      </c>
      <c r="AS45" s="69"/>
      <c r="AT45" s="69" t="s">
        <v>15086</v>
      </c>
      <c r="AU45" s="69" t="s">
        <v>6721</v>
      </c>
      <c r="AV45" s="69" t="s">
        <v>19869</v>
      </c>
      <c r="AW45" s="69" t="s">
        <v>19535</v>
      </c>
      <c r="AX45" s="69" t="s">
        <v>19634</v>
      </c>
      <c r="AY45" s="69" t="s">
        <v>20116</v>
      </c>
      <c r="AZ45" s="69" t="s">
        <v>3911</v>
      </c>
      <c r="BA45" s="69" t="s">
        <v>3911</v>
      </c>
      <c r="BB45" s="69" t="s">
        <v>4301</v>
      </c>
      <c r="BC45" s="69" t="s">
        <v>4301</v>
      </c>
      <c r="BD45" s="69" t="s">
        <v>10272</v>
      </c>
      <c r="BE45" s="69" t="s">
        <v>3371</v>
      </c>
      <c r="BF45" s="69" t="s">
        <v>226</v>
      </c>
      <c r="BG45" s="69" t="s">
        <v>155</v>
      </c>
      <c r="BH45" s="69"/>
      <c r="BI45" s="69" t="s">
        <v>30118</v>
      </c>
      <c r="BJ45" s="69" t="s">
        <v>2143</v>
      </c>
      <c r="BK45" s="69"/>
      <c r="BL45" s="69" t="s">
        <v>153</v>
      </c>
      <c r="BM45" s="69" t="s">
        <v>10273</v>
      </c>
      <c r="BN45" s="69" t="s">
        <v>7799</v>
      </c>
      <c r="BO45" s="69" t="s">
        <v>10274</v>
      </c>
      <c r="BP45" s="69" t="s">
        <v>1562</v>
      </c>
      <c r="BQ45" s="69" t="s">
        <v>1658</v>
      </c>
      <c r="BR45" s="69" t="s">
        <v>1754</v>
      </c>
      <c r="BS45" s="69" t="s">
        <v>10275</v>
      </c>
      <c r="BT45" s="69" t="s">
        <v>19058</v>
      </c>
      <c r="BU45" s="69"/>
      <c r="BV45" s="69" t="s">
        <v>10276</v>
      </c>
      <c r="BW45" s="69" t="s">
        <v>20454</v>
      </c>
      <c r="BX45" s="69" t="s">
        <v>10277</v>
      </c>
      <c r="BY45" s="69"/>
      <c r="BZ45" s="69" t="s">
        <v>18351</v>
      </c>
      <c r="CA45" s="69" t="s">
        <v>10278</v>
      </c>
      <c r="CB45" s="69" t="s">
        <v>19732</v>
      </c>
      <c r="CC45" s="69" t="s">
        <v>19708</v>
      </c>
      <c r="CD45" s="69" t="s">
        <v>9095</v>
      </c>
      <c r="CE45" s="69" t="s">
        <v>2690</v>
      </c>
      <c r="CF45" s="69" t="s">
        <v>6167</v>
      </c>
      <c r="CG45" s="69" t="s">
        <v>7511</v>
      </c>
      <c r="CH45" s="69" t="s">
        <v>7607</v>
      </c>
      <c r="CI45" s="69" t="s">
        <v>7703</v>
      </c>
      <c r="CJ45" s="69" t="s">
        <v>2402</v>
      </c>
      <c r="CK45" s="69" t="s">
        <v>10279</v>
      </c>
      <c r="CM45" s="69" t="s">
        <v>18243</v>
      </c>
      <c r="CN45" t="s">
        <v>9171</v>
      </c>
      <c r="CO45" t="s">
        <v>10280</v>
      </c>
      <c r="CQ45" t="s">
        <v>17363</v>
      </c>
      <c r="CR45" t="s">
        <v>10281</v>
      </c>
      <c r="CS45" t="s">
        <v>17150</v>
      </c>
      <c r="CT45" t="s">
        <v>8183</v>
      </c>
      <c r="CU45" t="s">
        <v>19283</v>
      </c>
      <c r="CV45" t="s">
        <v>18501</v>
      </c>
      <c r="CW45" t="s">
        <v>5130</v>
      </c>
      <c r="CX45" t="s">
        <v>8231</v>
      </c>
      <c r="CY45" t="s">
        <v>19284</v>
      </c>
      <c r="CZ45" t="s">
        <v>9219</v>
      </c>
      <c r="DA45" t="s">
        <v>6263</v>
      </c>
      <c r="DC45" t="s">
        <v>18624</v>
      </c>
      <c r="DF45" t="s">
        <v>8711</v>
      </c>
      <c r="DG45" t="s">
        <v>10282</v>
      </c>
      <c r="DI45" t="s">
        <v>10283</v>
      </c>
      <c r="DL45" t="s">
        <v>5745</v>
      </c>
      <c r="DM45" t="s">
        <v>5745</v>
      </c>
    </row>
    <row r="46" spans="1:117" ht="37" customHeight="1" x14ac:dyDescent="0.15">
      <c r="A46" s="5"/>
      <c r="B46" s="5"/>
      <c r="C46" s="5"/>
      <c r="D46" s="5" t="s">
        <v>328</v>
      </c>
      <c r="E46" s="5" t="s">
        <v>328</v>
      </c>
      <c r="F46" s="3" t="s">
        <v>451</v>
      </c>
      <c r="G46" s="5"/>
      <c r="H46" s="5"/>
      <c r="I46" s="5"/>
      <c r="J46" s="5"/>
      <c r="K46" s="5"/>
      <c r="L46" s="5"/>
      <c r="M46" s="5" t="s">
        <v>450</v>
      </c>
      <c r="N46" s="3" t="s">
        <v>1146</v>
      </c>
      <c r="O46" s="5">
        <v>27.013400000000001</v>
      </c>
      <c r="P46" s="5"/>
      <c r="Q46" s="5"/>
      <c r="R46" s="5"/>
      <c r="S46" s="5"/>
      <c r="T46" s="5"/>
      <c r="U46" s="69"/>
      <c r="V46" s="69" t="s">
        <v>9320</v>
      </c>
      <c r="W46" s="69" t="s">
        <v>17067</v>
      </c>
      <c r="X46" s="70" t="s">
        <v>30119</v>
      </c>
      <c r="Y46" s="69" t="s">
        <v>10284</v>
      </c>
      <c r="Z46" s="69" t="s">
        <v>8616</v>
      </c>
      <c r="AA46" s="69" t="s">
        <v>18352</v>
      </c>
      <c r="AB46" s="69" t="s">
        <v>18164</v>
      </c>
      <c r="AC46" s="69" t="s">
        <v>3816</v>
      </c>
      <c r="AD46" s="69" t="s">
        <v>3296</v>
      </c>
      <c r="AE46" s="69" t="s">
        <v>2322</v>
      </c>
      <c r="AF46" s="69" t="s">
        <v>10285</v>
      </c>
      <c r="AG46" s="69"/>
      <c r="AH46" s="69" t="s">
        <v>6360</v>
      </c>
      <c r="AI46" s="69" t="s">
        <v>4402</v>
      </c>
      <c r="AJ46" s="69" t="s">
        <v>3200</v>
      </c>
      <c r="AK46" s="69"/>
      <c r="AL46" s="69"/>
      <c r="AM46" s="69" t="s">
        <v>10286</v>
      </c>
      <c r="AN46" s="69" t="s">
        <v>10287</v>
      </c>
      <c r="AO46" s="69"/>
      <c r="AP46" s="69" t="s">
        <v>17279</v>
      </c>
      <c r="AQ46" s="69"/>
      <c r="AR46" s="69" t="s">
        <v>19059</v>
      </c>
      <c r="AS46" s="69"/>
      <c r="AT46" s="69" t="s">
        <v>15135</v>
      </c>
      <c r="AU46" s="69" t="s">
        <v>6722</v>
      </c>
      <c r="AV46" s="69" t="s">
        <v>19870</v>
      </c>
      <c r="AW46" s="69" t="s">
        <v>19536</v>
      </c>
      <c r="AX46" s="69" t="s">
        <v>19635</v>
      </c>
      <c r="AY46" s="69" t="s">
        <v>20117</v>
      </c>
      <c r="AZ46" s="69" t="s">
        <v>3912</v>
      </c>
      <c r="BA46" s="69" t="s">
        <v>3912</v>
      </c>
      <c r="BB46" s="69" t="s">
        <v>4302</v>
      </c>
      <c r="BC46" s="69" t="s">
        <v>4302</v>
      </c>
      <c r="BD46" s="69" t="s">
        <v>10288</v>
      </c>
      <c r="BE46" s="69" t="s">
        <v>3372</v>
      </c>
      <c r="BF46" s="69" t="s">
        <v>251</v>
      </c>
      <c r="BG46" s="69" t="s">
        <v>158</v>
      </c>
      <c r="BH46" s="69"/>
      <c r="BI46" s="69" t="s">
        <v>30120</v>
      </c>
      <c r="BJ46" s="69" t="s">
        <v>2144</v>
      </c>
      <c r="BK46" s="69"/>
      <c r="BL46" s="69" t="s">
        <v>156</v>
      </c>
      <c r="BM46" s="69" t="s">
        <v>10289</v>
      </c>
      <c r="BN46" s="69" t="s">
        <v>7800</v>
      </c>
      <c r="BO46" s="69" t="s">
        <v>10290</v>
      </c>
      <c r="BP46" s="69" t="s">
        <v>1563</v>
      </c>
      <c r="BQ46" s="69" t="s">
        <v>1659</v>
      </c>
      <c r="BR46" s="69" t="s">
        <v>1755</v>
      </c>
      <c r="BS46" s="69" t="s">
        <v>10291</v>
      </c>
      <c r="BT46" s="69" t="s">
        <v>19060</v>
      </c>
      <c r="BU46" s="69"/>
      <c r="BV46" s="69" t="s">
        <v>10292</v>
      </c>
      <c r="BW46" s="69" t="s">
        <v>20455</v>
      </c>
      <c r="BX46" s="69" t="s">
        <v>10293</v>
      </c>
      <c r="BY46" s="69"/>
      <c r="BZ46" s="69" t="s">
        <v>18353</v>
      </c>
      <c r="CA46" s="69" t="s">
        <v>10294</v>
      </c>
      <c r="CB46" s="69" t="s">
        <v>19733</v>
      </c>
      <c r="CC46" s="69" t="s">
        <v>19709</v>
      </c>
      <c r="CD46" s="69" t="s">
        <v>9096</v>
      </c>
      <c r="CE46" s="69" t="s">
        <v>2691</v>
      </c>
      <c r="CF46" s="69" t="s">
        <v>6168</v>
      </c>
      <c r="CG46" s="69" t="s">
        <v>7512</v>
      </c>
      <c r="CH46" s="69" t="s">
        <v>7608</v>
      </c>
      <c r="CI46" s="69" t="s">
        <v>7704</v>
      </c>
      <c r="CJ46" s="69" t="s">
        <v>2403</v>
      </c>
      <c r="CK46" s="69" t="s">
        <v>10295</v>
      </c>
      <c r="CM46" s="69" t="s">
        <v>18244</v>
      </c>
      <c r="CN46" t="s">
        <v>9172</v>
      </c>
      <c r="CO46" t="s">
        <v>10296</v>
      </c>
      <c r="CQ46" t="s">
        <v>17364</v>
      </c>
      <c r="CR46" t="s">
        <v>10297</v>
      </c>
      <c r="CS46" t="s">
        <v>17151</v>
      </c>
      <c r="CT46" t="s">
        <v>8184</v>
      </c>
      <c r="CU46" t="s">
        <v>19285</v>
      </c>
      <c r="CV46" t="s">
        <v>18502</v>
      </c>
      <c r="CW46" t="s">
        <v>5226</v>
      </c>
      <c r="CX46" t="s">
        <v>8232</v>
      </c>
      <c r="CY46" t="s">
        <v>19286</v>
      </c>
      <c r="CZ46" t="s">
        <v>9220</v>
      </c>
      <c r="DA46" t="s">
        <v>6264</v>
      </c>
      <c r="DC46" t="s">
        <v>18625</v>
      </c>
      <c r="DF46" t="s">
        <v>8712</v>
      </c>
      <c r="DG46" t="s">
        <v>10298</v>
      </c>
      <c r="DI46" t="s">
        <v>10299</v>
      </c>
      <c r="DL46" t="s">
        <v>5746</v>
      </c>
      <c r="DM46" t="s">
        <v>5746</v>
      </c>
    </row>
    <row r="47" spans="1:117" ht="37" customHeight="1" x14ac:dyDescent="0.15">
      <c r="A47" s="5"/>
      <c r="B47" s="5"/>
      <c r="C47" s="5"/>
      <c r="D47" s="5" t="s">
        <v>453</v>
      </c>
      <c r="E47" s="5" t="s">
        <v>453</v>
      </c>
      <c r="F47" s="3" t="s">
        <v>454</v>
      </c>
      <c r="G47" s="5"/>
      <c r="H47" s="5"/>
      <c r="I47" s="5"/>
      <c r="J47" s="5"/>
      <c r="K47" s="5"/>
      <c r="L47" s="5"/>
      <c r="M47" s="5" t="s">
        <v>452</v>
      </c>
      <c r="N47" s="3" t="s">
        <v>1147</v>
      </c>
      <c r="O47" s="5">
        <v>44.846200000000003</v>
      </c>
      <c r="P47" s="5"/>
      <c r="Q47" s="5"/>
      <c r="R47" s="5"/>
      <c r="S47" s="5"/>
      <c r="T47" s="5"/>
      <c r="U47" s="69"/>
      <c r="V47" s="69" t="s">
        <v>9321</v>
      </c>
      <c r="W47" s="69" t="s">
        <v>17068</v>
      </c>
      <c r="X47" s="70" t="s">
        <v>20025</v>
      </c>
      <c r="Y47" s="69" t="s">
        <v>10300</v>
      </c>
      <c r="Z47" s="69" t="s">
        <v>8617</v>
      </c>
      <c r="AA47" s="69" t="s">
        <v>18354</v>
      </c>
      <c r="AB47" s="69" t="s">
        <v>18165</v>
      </c>
      <c r="AC47" s="69" t="s">
        <v>3817</v>
      </c>
      <c r="AD47" s="69" t="s">
        <v>3297</v>
      </c>
      <c r="AE47" s="69" t="s">
        <v>2330</v>
      </c>
      <c r="AF47" s="69" t="s">
        <v>10301</v>
      </c>
      <c r="AG47" s="69"/>
      <c r="AH47" s="69" t="s">
        <v>6361</v>
      </c>
      <c r="AI47" s="69" t="s">
        <v>4403</v>
      </c>
      <c r="AJ47" s="69" t="s">
        <v>3201</v>
      </c>
      <c r="AK47" s="69"/>
      <c r="AL47" s="69"/>
      <c r="AM47" s="69" t="s">
        <v>10302</v>
      </c>
      <c r="AN47" s="69" t="s">
        <v>10303</v>
      </c>
      <c r="AO47" s="69"/>
      <c r="AP47" s="69" t="s">
        <v>17280</v>
      </c>
      <c r="AQ47" s="69"/>
      <c r="AR47" s="69" t="s">
        <v>19061</v>
      </c>
      <c r="AS47" s="69"/>
      <c r="AT47" s="69" t="s">
        <v>15196</v>
      </c>
      <c r="AU47" s="69" t="s">
        <v>6723</v>
      </c>
      <c r="AV47" s="69" t="s">
        <v>19871</v>
      </c>
      <c r="AW47" s="69" t="s">
        <v>19537</v>
      </c>
      <c r="AX47" s="69" t="s">
        <v>19636</v>
      </c>
      <c r="AY47" s="69" t="s">
        <v>20118</v>
      </c>
      <c r="AZ47" s="69" t="s">
        <v>3913</v>
      </c>
      <c r="BA47" s="69" t="s">
        <v>3913</v>
      </c>
      <c r="BB47" s="69" t="s">
        <v>4303</v>
      </c>
      <c r="BC47" s="69" t="s">
        <v>4303</v>
      </c>
      <c r="BD47" s="69" t="s">
        <v>10304</v>
      </c>
      <c r="BE47" s="69" t="s">
        <v>10305</v>
      </c>
      <c r="BF47" s="69" t="s">
        <v>10306</v>
      </c>
      <c r="BG47" s="69" t="s">
        <v>161</v>
      </c>
      <c r="BH47" s="69"/>
      <c r="BI47" s="69" t="s">
        <v>30121</v>
      </c>
      <c r="BJ47" s="69" t="s">
        <v>2145</v>
      </c>
      <c r="BK47" s="69"/>
      <c r="BL47" s="69" t="s">
        <v>159</v>
      </c>
      <c r="BM47" s="69" t="s">
        <v>10307</v>
      </c>
      <c r="BN47" s="69" t="s">
        <v>7801</v>
      </c>
      <c r="BO47" s="69" t="s">
        <v>10308</v>
      </c>
      <c r="BP47" s="69" t="s">
        <v>1564</v>
      </c>
      <c r="BQ47" s="69" t="s">
        <v>1660</v>
      </c>
      <c r="BR47" s="69" t="s">
        <v>1756</v>
      </c>
      <c r="BS47" s="69" t="s">
        <v>10309</v>
      </c>
      <c r="BT47" s="69" t="s">
        <v>19062</v>
      </c>
      <c r="BU47" s="69"/>
      <c r="BV47" s="69" t="s">
        <v>10310</v>
      </c>
      <c r="BW47" s="69" t="s">
        <v>20456</v>
      </c>
      <c r="BX47" s="69" t="s">
        <v>10311</v>
      </c>
      <c r="BY47" s="69"/>
      <c r="BZ47" s="69" t="s">
        <v>18355</v>
      </c>
      <c r="CA47" s="69" t="s">
        <v>10312</v>
      </c>
      <c r="CB47" s="69" t="s">
        <v>19734</v>
      </c>
      <c r="CC47" s="69" t="s">
        <v>19710</v>
      </c>
      <c r="CD47" s="69" t="s">
        <v>9097</v>
      </c>
      <c r="CE47" s="69" t="s">
        <v>2692</v>
      </c>
      <c r="CF47" s="69" t="s">
        <v>6169</v>
      </c>
      <c r="CG47" s="69" t="s">
        <v>7513</v>
      </c>
      <c r="CH47" s="69" t="s">
        <v>7609</v>
      </c>
      <c r="CI47" s="69" t="s">
        <v>7705</v>
      </c>
      <c r="CJ47" s="69" t="s">
        <v>2404</v>
      </c>
      <c r="CK47" s="69" t="s">
        <v>10313</v>
      </c>
      <c r="CM47" s="69" t="s">
        <v>18245</v>
      </c>
      <c r="CN47" t="s">
        <v>9173</v>
      </c>
      <c r="CO47" t="s">
        <v>10314</v>
      </c>
      <c r="CQ47" t="s">
        <v>17365</v>
      </c>
      <c r="CR47" t="s">
        <v>10315</v>
      </c>
      <c r="CS47" t="s">
        <v>17152</v>
      </c>
      <c r="CT47" t="s">
        <v>8185</v>
      </c>
      <c r="CU47" t="s">
        <v>19287</v>
      </c>
      <c r="CV47" t="s">
        <v>18503</v>
      </c>
      <c r="CW47" t="s">
        <v>5322</v>
      </c>
      <c r="CX47" t="s">
        <v>8233</v>
      </c>
      <c r="CY47" t="s">
        <v>19288</v>
      </c>
      <c r="CZ47" t="s">
        <v>9221</v>
      </c>
      <c r="DA47" t="s">
        <v>6265</v>
      </c>
      <c r="DC47" t="s">
        <v>18626</v>
      </c>
      <c r="DF47" t="s">
        <v>8713</v>
      </c>
      <c r="DG47" t="s">
        <v>10316</v>
      </c>
      <c r="DI47" t="s">
        <v>10317</v>
      </c>
      <c r="DL47" t="s">
        <v>5747</v>
      </c>
      <c r="DM47" t="s">
        <v>5747</v>
      </c>
    </row>
    <row r="48" spans="1:117" ht="37" customHeight="1" x14ac:dyDescent="0.15">
      <c r="A48" s="5"/>
      <c r="B48" s="5"/>
      <c r="C48" s="5"/>
      <c r="D48" s="5" t="s">
        <v>456</v>
      </c>
      <c r="E48" s="5" t="s">
        <v>456</v>
      </c>
      <c r="F48" s="3" t="s">
        <v>457</v>
      </c>
      <c r="G48" s="5"/>
      <c r="H48" s="5"/>
      <c r="I48" s="5"/>
      <c r="J48" s="5"/>
      <c r="K48" s="5"/>
      <c r="L48" s="5"/>
      <c r="M48" s="5" t="s">
        <v>455</v>
      </c>
      <c r="N48" s="3" t="s">
        <v>1148</v>
      </c>
      <c r="O48" s="5">
        <v>17.581299999999999</v>
      </c>
      <c r="P48" s="5"/>
      <c r="Q48" s="5"/>
      <c r="R48" s="5"/>
      <c r="S48" s="5"/>
      <c r="T48" s="5"/>
      <c r="U48" s="69"/>
      <c r="V48" s="69" t="s">
        <v>9322</v>
      </c>
      <c r="W48" s="69" t="s">
        <v>17069</v>
      </c>
      <c r="X48" s="70" t="s">
        <v>30122</v>
      </c>
      <c r="Y48" s="69" t="s">
        <v>10318</v>
      </c>
      <c r="Z48" s="69" t="s">
        <v>8618</v>
      </c>
      <c r="AA48" s="69" t="s">
        <v>18356</v>
      </c>
      <c r="AB48" s="69" t="s">
        <v>18166</v>
      </c>
      <c r="AC48" s="69" t="s">
        <v>3818</v>
      </c>
      <c r="AD48" s="69" t="s">
        <v>3298</v>
      </c>
      <c r="AE48" s="69" t="s">
        <v>2338</v>
      </c>
      <c r="AF48" s="69" t="s">
        <v>10319</v>
      </c>
      <c r="AG48" s="69"/>
      <c r="AH48" s="69" t="s">
        <v>6362</v>
      </c>
      <c r="AI48" s="69" t="s">
        <v>4404</v>
      </c>
      <c r="AJ48" s="69" t="s">
        <v>3202</v>
      </c>
      <c r="AK48" s="69"/>
      <c r="AL48" s="69"/>
      <c r="AM48" s="69" t="s">
        <v>10320</v>
      </c>
      <c r="AN48" s="69" t="s">
        <v>10321</v>
      </c>
      <c r="AO48" s="69"/>
      <c r="AP48" s="69" t="s">
        <v>17281</v>
      </c>
      <c r="AQ48" s="69"/>
      <c r="AR48" s="69" t="s">
        <v>19063</v>
      </c>
      <c r="AS48" s="69"/>
      <c r="AT48" s="69" t="s">
        <v>15245</v>
      </c>
      <c r="AU48" s="69" t="s">
        <v>6724</v>
      </c>
      <c r="AV48" s="69" t="s">
        <v>19872</v>
      </c>
      <c r="AW48" s="69" t="s">
        <v>19538</v>
      </c>
      <c r="AX48" s="69" t="s">
        <v>19637</v>
      </c>
      <c r="AY48" s="69" t="s">
        <v>20026</v>
      </c>
      <c r="AZ48" s="69" t="s">
        <v>3914</v>
      </c>
      <c r="BA48" s="69" t="s">
        <v>3914</v>
      </c>
      <c r="BB48" s="69" t="s">
        <v>4304</v>
      </c>
      <c r="BC48" s="69" t="s">
        <v>4304</v>
      </c>
      <c r="BD48" s="69" t="s">
        <v>10322</v>
      </c>
      <c r="BE48" s="69" t="s">
        <v>10323</v>
      </c>
      <c r="BF48" s="69" t="s">
        <v>10324</v>
      </c>
      <c r="BG48" s="69" t="s">
        <v>164</v>
      </c>
      <c r="BH48" s="69"/>
      <c r="BI48" s="69" t="s">
        <v>30123</v>
      </c>
      <c r="BJ48" s="69" t="s">
        <v>2146</v>
      </c>
      <c r="BK48" s="69"/>
      <c r="BL48" s="69" t="s">
        <v>162</v>
      </c>
      <c r="BM48" s="69" t="s">
        <v>10325</v>
      </c>
      <c r="BN48" s="69" t="s">
        <v>7802</v>
      </c>
      <c r="BO48" s="69" t="s">
        <v>10326</v>
      </c>
      <c r="BP48" s="69" t="s">
        <v>1565</v>
      </c>
      <c r="BQ48" s="69" t="s">
        <v>1661</v>
      </c>
      <c r="BR48" s="69" t="s">
        <v>1757</v>
      </c>
      <c r="BS48" s="69" t="s">
        <v>10327</v>
      </c>
      <c r="BT48" s="69" t="s">
        <v>19064</v>
      </c>
      <c r="BU48" s="69"/>
      <c r="BV48" s="69" t="s">
        <v>10328</v>
      </c>
      <c r="BW48" s="69" t="s">
        <v>20457</v>
      </c>
      <c r="BX48" s="69" t="s">
        <v>10329</v>
      </c>
      <c r="BY48" s="69"/>
      <c r="BZ48" s="69" t="s">
        <v>18357</v>
      </c>
      <c r="CA48" s="69" t="s">
        <v>10330</v>
      </c>
      <c r="CB48" s="69" t="s">
        <v>19735</v>
      </c>
      <c r="CC48" s="69" t="s">
        <v>19711</v>
      </c>
      <c r="CD48" s="69" t="s">
        <v>9098</v>
      </c>
      <c r="CE48" s="69" t="s">
        <v>2693</v>
      </c>
      <c r="CF48" s="69" t="s">
        <v>6170</v>
      </c>
      <c r="CG48" s="69" t="s">
        <v>7514</v>
      </c>
      <c r="CH48" s="69" t="s">
        <v>7610</v>
      </c>
      <c r="CI48" s="69" t="s">
        <v>7706</v>
      </c>
      <c r="CJ48" s="69" t="s">
        <v>2405</v>
      </c>
      <c r="CK48" s="69" t="s">
        <v>10331</v>
      </c>
      <c r="CM48" s="69" t="s">
        <v>18246</v>
      </c>
      <c r="CN48" t="s">
        <v>9174</v>
      </c>
      <c r="CO48" t="s">
        <v>10332</v>
      </c>
      <c r="CQ48" t="s">
        <v>17366</v>
      </c>
      <c r="CR48" t="s">
        <v>10333</v>
      </c>
      <c r="CS48" t="s">
        <v>17153</v>
      </c>
      <c r="CT48" t="s">
        <v>8186</v>
      </c>
      <c r="CU48" t="s">
        <v>19289</v>
      </c>
      <c r="CV48" t="s">
        <v>18504</v>
      </c>
      <c r="CW48" t="s">
        <v>5418</v>
      </c>
      <c r="CX48" t="s">
        <v>8234</v>
      </c>
      <c r="CY48" t="s">
        <v>19290</v>
      </c>
      <c r="CZ48" t="s">
        <v>9222</v>
      </c>
      <c r="DA48" t="s">
        <v>6266</v>
      </c>
      <c r="DC48" t="s">
        <v>18627</v>
      </c>
      <c r="DF48" t="s">
        <v>8714</v>
      </c>
      <c r="DG48" t="s">
        <v>10334</v>
      </c>
      <c r="DI48" t="s">
        <v>10335</v>
      </c>
      <c r="DL48" t="s">
        <v>5748</v>
      </c>
      <c r="DM48" t="s">
        <v>5748</v>
      </c>
    </row>
    <row r="49" spans="1:117" ht="37" customHeight="1" x14ac:dyDescent="0.15">
      <c r="A49" s="5"/>
      <c r="B49" s="5"/>
      <c r="C49" s="5"/>
      <c r="D49" s="5" t="s">
        <v>459</v>
      </c>
      <c r="E49" s="5" t="s">
        <v>459</v>
      </c>
      <c r="F49" s="3" t="s">
        <v>460</v>
      </c>
      <c r="G49" s="5"/>
      <c r="H49" s="5"/>
      <c r="I49" s="5"/>
      <c r="J49" s="5"/>
      <c r="K49" s="5"/>
      <c r="L49" s="5"/>
      <c r="M49" s="5" t="s">
        <v>458</v>
      </c>
      <c r="N49" s="3" t="s">
        <v>1149</v>
      </c>
      <c r="O49" s="5">
        <v>19.0519</v>
      </c>
      <c r="P49" s="5"/>
      <c r="Q49" s="5"/>
      <c r="R49" s="5"/>
      <c r="S49" s="5"/>
      <c r="T49" s="5"/>
      <c r="U49" s="69"/>
      <c r="V49" s="69" t="s">
        <v>9323</v>
      </c>
      <c r="W49" s="69" t="s">
        <v>17070</v>
      </c>
      <c r="X49" s="70" t="s">
        <v>30124</v>
      </c>
      <c r="Y49" s="69" t="s">
        <v>10336</v>
      </c>
      <c r="Z49" s="69" t="s">
        <v>8619</v>
      </c>
      <c r="AA49" s="69" t="s">
        <v>18358</v>
      </c>
      <c r="AB49" s="69" t="s">
        <v>18167</v>
      </c>
      <c r="AC49" s="69" t="s">
        <v>3819</v>
      </c>
      <c r="AD49" s="69" t="s">
        <v>3299</v>
      </c>
      <c r="AE49" s="69" t="s">
        <v>2346</v>
      </c>
      <c r="AF49" s="69" t="s">
        <v>10337</v>
      </c>
      <c r="AG49" s="69"/>
      <c r="AH49" s="69" t="s">
        <v>6363</v>
      </c>
      <c r="AI49" s="69" t="s">
        <v>4405</v>
      </c>
      <c r="AJ49" s="69" t="s">
        <v>3203</v>
      </c>
      <c r="AK49" s="69"/>
      <c r="AL49" s="69"/>
      <c r="AM49" s="69" t="s">
        <v>10338</v>
      </c>
      <c r="AN49" s="69" t="s">
        <v>10339</v>
      </c>
      <c r="AO49" s="69"/>
      <c r="AP49" s="69" t="s">
        <v>17282</v>
      </c>
      <c r="AQ49" s="69"/>
      <c r="AR49" s="69" t="s">
        <v>19065</v>
      </c>
      <c r="AS49" s="69"/>
      <c r="AT49" s="69" t="s">
        <v>15306</v>
      </c>
      <c r="AU49" s="69" t="s">
        <v>6725</v>
      </c>
      <c r="AV49" s="69" t="s">
        <v>19873</v>
      </c>
      <c r="AW49" s="69" t="s">
        <v>19539</v>
      </c>
      <c r="AX49" s="69" t="s">
        <v>19638</v>
      </c>
      <c r="AY49" s="69" t="s">
        <v>20119</v>
      </c>
      <c r="AZ49" s="69" t="s">
        <v>3915</v>
      </c>
      <c r="BA49" s="69" t="s">
        <v>3915</v>
      </c>
      <c r="BB49" s="69" t="s">
        <v>4305</v>
      </c>
      <c r="BC49" s="69" t="s">
        <v>4305</v>
      </c>
      <c r="BD49" s="69" t="s">
        <v>10340</v>
      </c>
      <c r="BE49" s="69" t="s">
        <v>10341</v>
      </c>
      <c r="BF49" s="69" t="s">
        <v>10342</v>
      </c>
      <c r="BG49" s="69" t="s">
        <v>167</v>
      </c>
      <c r="BH49" s="69"/>
      <c r="BI49" s="69" t="s">
        <v>30125</v>
      </c>
      <c r="BJ49" s="69" t="s">
        <v>2147</v>
      </c>
      <c r="BK49" s="69"/>
      <c r="BL49" s="69" t="s">
        <v>165</v>
      </c>
      <c r="BM49" s="69" t="s">
        <v>10343</v>
      </c>
      <c r="BN49" s="69" t="s">
        <v>7803</v>
      </c>
      <c r="BO49" s="69" t="s">
        <v>10344</v>
      </c>
      <c r="BP49" s="69" t="s">
        <v>1566</v>
      </c>
      <c r="BQ49" s="69" t="s">
        <v>1662</v>
      </c>
      <c r="BR49" s="69" t="s">
        <v>1758</v>
      </c>
      <c r="BS49" s="69" t="s">
        <v>10345</v>
      </c>
      <c r="BT49" s="69" t="s">
        <v>19066</v>
      </c>
      <c r="BU49" s="69"/>
      <c r="BV49" s="69" t="s">
        <v>10346</v>
      </c>
      <c r="BW49" s="69" t="s">
        <v>20458</v>
      </c>
      <c r="BX49" s="69" t="s">
        <v>10347</v>
      </c>
      <c r="BY49" s="69"/>
      <c r="BZ49" s="69" t="s">
        <v>18359</v>
      </c>
      <c r="CA49" s="69" t="s">
        <v>10348</v>
      </c>
      <c r="CB49" s="69" t="s">
        <v>19736</v>
      </c>
      <c r="CC49" s="69" t="s">
        <v>19712</v>
      </c>
      <c r="CD49" s="69" t="s">
        <v>9099</v>
      </c>
      <c r="CE49" s="69" t="s">
        <v>2694</v>
      </c>
      <c r="CF49" s="69" t="s">
        <v>6171</v>
      </c>
      <c r="CG49" s="69" t="s">
        <v>7515</v>
      </c>
      <c r="CH49" s="69" t="s">
        <v>7611</v>
      </c>
      <c r="CI49" s="69" t="s">
        <v>7707</v>
      </c>
      <c r="CJ49" s="69" t="s">
        <v>2406</v>
      </c>
      <c r="CK49" s="69" t="s">
        <v>10349</v>
      </c>
      <c r="CM49" s="69" t="s">
        <v>18247</v>
      </c>
      <c r="CN49" t="s">
        <v>9175</v>
      </c>
      <c r="CO49" t="s">
        <v>10350</v>
      </c>
      <c r="CQ49" t="s">
        <v>17367</v>
      </c>
      <c r="CR49" t="s">
        <v>10351</v>
      </c>
      <c r="CS49" t="s">
        <v>17154</v>
      </c>
      <c r="CT49" t="s">
        <v>8187</v>
      </c>
      <c r="CU49" t="s">
        <v>19291</v>
      </c>
      <c r="CV49" t="s">
        <v>18505</v>
      </c>
      <c r="CW49" t="s">
        <v>5514</v>
      </c>
      <c r="CX49" t="s">
        <v>8235</v>
      </c>
      <c r="CY49" t="s">
        <v>19292</v>
      </c>
      <c r="CZ49" t="s">
        <v>9223</v>
      </c>
      <c r="DA49" t="s">
        <v>6267</v>
      </c>
      <c r="DC49" t="s">
        <v>18628</v>
      </c>
      <c r="DF49" t="s">
        <v>8715</v>
      </c>
      <c r="DG49" t="s">
        <v>10352</v>
      </c>
      <c r="DI49" t="s">
        <v>10353</v>
      </c>
      <c r="DL49" t="s">
        <v>5749</v>
      </c>
      <c r="DM49" t="s">
        <v>5749</v>
      </c>
    </row>
    <row r="50" spans="1:117" ht="37" customHeight="1" x14ac:dyDescent="0.15">
      <c r="A50" s="5"/>
      <c r="B50" s="5"/>
      <c r="C50" s="5"/>
      <c r="D50" s="5" t="s">
        <v>365</v>
      </c>
      <c r="E50" s="5" t="s">
        <v>365</v>
      </c>
      <c r="F50" s="3" t="s">
        <v>339</v>
      </c>
      <c r="G50" s="5"/>
      <c r="H50" s="5"/>
      <c r="I50" s="5"/>
      <c r="J50" s="5"/>
      <c r="K50" s="5"/>
      <c r="L50" s="5"/>
      <c r="M50" s="5" t="s">
        <v>461</v>
      </c>
      <c r="N50" s="3" t="s">
        <v>1150</v>
      </c>
      <c r="O50" s="5">
        <v>9.1797299999999993</v>
      </c>
      <c r="P50" s="5"/>
      <c r="Q50" s="5"/>
      <c r="R50" s="5"/>
      <c r="S50" s="5"/>
      <c r="T50" s="5"/>
      <c r="U50" s="69"/>
      <c r="V50" s="69" t="s">
        <v>9324</v>
      </c>
      <c r="W50" s="69" t="s">
        <v>19048</v>
      </c>
      <c r="X50" s="70" t="s">
        <v>30049</v>
      </c>
      <c r="Y50" s="69" t="s">
        <v>10354</v>
      </c>
      <c r="Z50" s="69" t="s">
        <v>8620</v>
      </c>
      <c r="AA50" s="69" t="s">
        <v>18360</v>
      </c>
      <c r="AB50" s="69" t="s">
        <v>18168</v>
      </c>
      <c r="AC50" s="69" t="s">
        <v>3820</v>
      </c>
      <c r="AD50" s="69" t="s">
        <v>3300</v>
      </c>
      <c r="AE50" s="69" t="s">
        <v>2354</v>
      </c>
      <c r="AF50" s="69" t="s">
        <v>10355</v>
      </c>
      <c r="AG50" s="69"/>
      <c r="AH50" s="69" t="s">
        <v>6364</v>
      </c>
      <c r="AI50" s="69" t="s">
        <v>4406</v>
      </c>
      <c r="AJ50" s="69" t="s">
        <v>3204</v>
      </c>
      <c r="AK50" s="69"/>
      <c r="AL50" s="69"/>
      <c r="AM50" s="69" t="s">
        <v>10356</v>
      </c>
      <c r="AN50" s="69" t="s">
        <v>10357</v>
      </c>
      <c r="AO50" s="69"/>
      <c r="AP50" s="69" t="s">
        <v>17283</v>
      </c>
      <c r="AQ50" s="69"/>
      <c r="AR50" s="69" t="s">
        <v>19067</v>
      </c>
      <c r="AS50" s="69"/>
      <c r="AT50" s="69" t="s">
        <v>15355</v>
      </c>
      <c r="AU50" s="69" t="s">
        <v>6726</v>
      </c>
      <c r="AV50" s="69" t="s">
        <v>19874</v>
      </c>
      <c r="AW50" s="69" t="s">
        <v>19540</v>
      </c>
      <c r="AX50" s="69" t="s">
        <v>19639</v>
      </c>
      <c r="AY50" s="69" t="s">
        <v>20120</v>
      </c>
      <c r="AZ50" s="69" t="s">
        <v>3916</v>
      </c>
      <c r="BA50" s="69" t="s">
        <v>3916</v>
      </c>
      <c r="BB50" s="69" t="s">
        <v>4306</v>
      </c>
      <c r="BC50" s="69" t="s">
        <v>4306</v>
      </c>
      <c r="BD50" s="69" t="s">
        <v>10358</v>
      </c>
      <c r="BE50" s="69" t="s">
        <v>10359</v>
      </c>
      <c r="BF50" s="69" t="s">
        <v>10360</v>
      </c>
      <c r="BG50" s="69" t="s">
        <v>170</v>
      </c>
      <c r="BH50" s="69"/>
      <c r="BI50" s="69" t="s">
        <v>30126</v>
      </c>
      <c r="BJ50" s="69" t="s">
        <v>2148</v>
      </c>
      <c r="BK50" s="69"/>
      <c r="BL50" s="69" t="s">
        <v>168</v>
      </c>
      <c r="BM50" s="69" t="s">
        <v>10361</v>
      </c>
      <c r="BN50" s="69" t="s">
        <v>7804</v>
      </c>
      <c r="BO50" s="69" t="s">
        <v>10362</v>
      </c>
      <c r="BP50" s="69" t="s">
        <v>1567</v>
      </c>
      <c r="BQ50" s="69" t="s">
        <v>1663</v>
      </c>
      <c r="BR50" s="69" t="s">
        <v>1759</v>
      </c>
      <c r="BS50" s="69" t="s">
        <v>10363</v>
      </c>
      <c r="BT50" s="69" t="s">
        <v>19068</v>
      </c>
      <c r="BU50" s="69"/>
      <c r="BV50" s="69" t="s">
        <v>10364</v>
      </c>
      <c r="BW50" s="69" t="s">
        <v>20460</v>
      </c>
      <c r="BX50" s="69" t="s">
        <v>10365</v>
      </c>
      <c r="BY50" s="69"/>
      <c r="BZ50" s="69" t="s">
        <v>18361</v>
      </c>
      <c r="CA50" s="69" t="s">
        <v>10366</v>
      </c>
      <c r="CB50" s="69" t="s">
        <v>19737</v>
      </c>
      <c r="CC50" s="69" t="s">
        <v>19713</v>
      </c>
      <c r="CD50" s="69" t="s">
        <v>9100</v>
      </c>
      <c r="CE50" s="69" t="s">
        <v>2695</v>
      </c>
      <c r="CF50" s="69" t="s">
        <v>6172</v>
      </c>
      <c r="CG50" s="69" t="s">
        <v>7516</v>
      </c>
      <c r="CH50" s="69" t="s">
        <v>7612</v>
      </c>
      <c r="CI50" s="69" t="s">
        <v>7708</v>
      </c>
      <c r="CJ50" s="69" t="s">
        <v>2407</v>
      </c>
      <c r="CK50" s="69" t="s">
        <v>10367</v>
      </c>
      <c r="CM50" s="69" t="s">
        <v>18248</v>
      </c>
      <c r="CN50" t="s">
        <v>9176</v>
      </c>
      <c r="CO50" t="s">
        <v>10368</v>
      </c>
      <c r="CQ50" t="s">
        <v>17368</v>
      </c>
      <c r="CR50" t="s">
        <v>10369</v>
      </c>
      <c r="CS50" t="s">
        <v>17155</v>
      </c>
      <c r="CT50" t="s">
        <v>8188</v>
      </c>
      <c r="CU50" t="s">
        <v>19293</v>
      </c>
      <c r="CV50" t="s">
        <v>18506</v>
      </c>
      <c r="CW50" t="s">
        <v>5610</v>
      </c>
      <c r="CX50" t="s">
        <v>8236</v>
      </c>
      <c r="CY50" t="s">
        <v>19294</v>
      </c>
      <c r="CZ50" t="s">
        <v>9224</v>
      </c>
      <c r="DA50" t="s">
        <v>6268</v>
      </c>
      <c r="DC50" t="s">
        <v>18629</v>
      </c>
      <c r="DF50" t="s">
        <v>8716</v>
      </c>
      <c r="DG50" t="s">
        <v>10370</v>
      </c>
      <c r="DI50" t="s">
        <v>10371</v>
      </c>
      <c r="DL50" t="s">
        <v>5750</v>
      </c>
      <c r="DM50" t="s">
        <v>5750</v>
      </c>
    </row>
    <row r="51" spans="1:117" ht="37" customHeight="1" x14ac:dyDescent="0.15">
      <c r="A51" s="5"/>
      <c r="B51" s="5"/>
      <c r="C51" s="5"/>
      <c r="D51" s="5" t="s">
        <v>306</v>
      </c>
      <c r="E51" s="5" t="s">
        <v>306</v>
      </c>
      <c r="F51" s="3" t="s">
        <v>343</v>
      </c>
      <c r="G51" s="5"/>
      <c r="H51" s="5"/>
      <c r="I51" s="5"/>
      <c r="J51" s="5"/>
      <c r="K51" s="5"/>
      <c r="L51" s="5"/>
      <c r="M51" s="5" t="s">
        <v>462</v>
      </c>
      <c r="N51" s="3" t="s">
        <v>1151</v>
      </c>
      <c r="O51" s="5">
        <v>9.1023200000000006</v>
      </c>
      <c r="P51" s="5"/>
      <c r="Q51" s="5"/>
      <c r="R51" s="5"/>
      <c r="S51" s="5"/>
      <c r="T51" s="5"/>
      <c r="U51" s="69"/>
      <c r="V51" s="69" t="s">
        <v>9325</v>
      </c>
      <c r="W51" s="69" t="s">
        <v>17071</v>
      </c>
      <c r="X51" s="70" t="s">
        <v>30127</v>
      </c>
      <c r="Y51" s="69" t="s">
        <v>10372</v>
      </c>
      <c r="Z51" s="69" t="s">
        <v>8621</v>
      </c>
      <c r="AA51" s="69" t="s">
        <v>18362</v>
      </c>
      <c r="AB51" s="69" t="s">
        <v>18169</v>
      </c>
      <c r="AC51" s="69" t="s">
        <v>3821</v>
      </c>
      <c r="AD51" s="69" t="s">
        <v>3301</v>
      </c>
      <c r="AE51" s="69" t="s">
        <v>2267</v>
      </c>
      <c r="AF51" s="69" t="s">
        <v>10373</v>
      </c>
      <c r="AG51" s="69"/>
      <c r="AH51" s="69" t="s">
        <v>6365</v>
      </c>
      <c r="AI51" s="69" t="s">
        <v>4407</v>
      </c>
      <c r="AJ51" s="69" t="s">
        <v>3205</v>
      </c>
      <c r="AK51" s="69"/>
      <c r="AL51" s="69"/>
      <c r="AM51" s="69" t="s">
        <v>10374</v>
      </c>
      <c r="AN51" s="69" t="s">
        <v>10375</v>
      </c>
      <c r="AO51" s="69"/>
      <c r="AP51" s="69" t="s">
        <v>17284</v>
      </c>
      <c r="AQ51" s="69"/>
      <c r="AR51" s="69" t="s">
        <v>19069</v>
      </c>
      <c r="AS51" s="69"/>
      <c r="AT51" s="69" t="s">
        <v>15367</v>
      </c>
      <c r="AU51" s="69" t="s">
        <v>6727</v>
      </c>
      <c r="AV51" s="69" t="s">
        <v>19875</v>
      </c>
      <c r="AW51" s="69" t="s">
        <v>19541</v>
      </c>
      <c r="AX51" s="69" t="s">
        <v>19640</v>
      </c>
      <c r="AY51" s="69" t="s">
        <v>20121</v>
      </c>
      <c r="AZ51" s="69" t="s">
        <v>3917</v>
      </c>
      <c r="BA51" s="69" t="s">
        <v>3917</v>
      </c>
      <c r="BB51" s="69" t="s">
        <v>4307</v>
      </c>
      <c r="BC51" s="69" t="s">
        <v>4307</v>
      </c>
      <c r="BD51" s="69" t="s">
        <v>10376</v>
      </c>
      <c r="BE51" s="69" t="s">
        <v>10377</v>
      </c>
      <c r="BF51" s="69" t="s">
        <v>10378</v>
      </c>
      <c r="BG51" s="69" t="s">
        <v>172</v>
      </c>
      <c r="BH51" s="69"/>
      <c r="BI51" s="69" t="s">
        <v>30128</v>
      </c>
      <c r="BJ51" s="69" t="s">
        <v>2149</v>
      </c>
      <c r="BK51" s="69"/>
      <c r="BL51" s="69"/>
      <c r="BM51" s="69" t="s">
        <v>10379</v>
      </c>
      <c r="BN51" s="69" t="s">
        <v>7805</v>
      </c>
      <c r="BO51" s="69" t="s">
        <v>10380</v>
      </c>
      <c r="BP51" s="69" t="s">
        <v>1568</v>
      </c>
      <c r="BQ51" s="69" t="s">
        <v>1664</v>
      </c>
      <c r="BR51" s="69" t="s">
        <v>1760</v>
      </c>
      <c r="BS51" s="69" t="s">
        <v>10381</v>
      </c>
      <c r="BT51" s="69" t="s">
        <v>19070</v>
      </c>
      <c r="BU51" s="69"/>
      <c r="BV51" s="69" t="s">
        <v>10382</v>
      </c>
      <c r="BW51" s="69" t="s">
        <v>20461</v>
      </c>
      <c r="BX51" s="69" t="s">
        <v>10383</v>
      </c>
      <c r="BY51" s="69"/>
      <c r="BZ51" s="69" t="s">
        <v>18363</v>
      </c>
      <c r="CA51" s="69" t="s">
        <v>10384</v>
      </c>
      <c r="CB51" s="69" t="s">
        <v>19739</v>
      </c>
      <c r="CC51" s="69" t="s">
        <v>19714</v>
      </c>
      <c r="CD51" s="69"/>
      <c r="CE51" s="69" t="s">
        <v>2696</v>
      </c>
      <c r="CF51" s="69" t="s">
        <v>6173</v>
      </c>
      <c r="CG51" s="69" t="s">
        <v>7517</v>
      </c>
      <c r="CH51" s="69" t="s">
        <v>7613</v>
      </c>
      <c r="CI51" s="69" t="s">
        <v>7709</v>
      </c>
      <c r="CJ51" s="69" t="s">
        <v>2408</v>
      </c>
      <c r="CK51" s="69" t="s">
        <v>10385</v>
      </c>
      <c r="CO51" t="s">
        <v>10386</v>
      </c>
      <c r="CQ51" t="s">
        <v>17369</v>
      </c>
      <c r="CR51" t="s">
        <v>10387</v>
      </c>
      <c r="CS51" t="s">
        <v>17156</v>
      </c>
      <c r="CU51" t="s">
        <v>19295</v>
      </c>
      <c r="CV51" t="s">
        <v>18507</v>
      </c>
      <c r="CW51" t="s">
        <v>4555</v>
      </c>
      <c r="CX51" t="s">
        <v>8237</v>
      </c>
      <c r="CY51" t="s">
        <v>19296</v>
      </c>
      <c r="CZ51" t="s">
        <v>9225</v>
      </c>
      <c r="DA51" t="s">
        <v>6269</v>
      </c>
      <c r="DC51" t="s">
        <v>18630</v>
      </c>
      <c r="DF51" t="s">
        <v>8717</v>
      </c>
      <c r="DG51" t="s">
        <v>10388</v>
      </c>
      <c r="DI51" t="s">
        <v>10389</v>
      </c>
      <c r="DL51" t="s">
        <v>5751</v>
      </c>
      <c r="DM51" t="s">
        <v>5751</v>
      </c>
    </row>
    <row r="52" spans="1:117" ht="37" customHeight="1" x14ac:dyDescent="0.15">
      <c r="A52" s="5"/>
      <c r="B52" s="5"/>
      <c r="C52" s="5"/>
      <c r="D52" s="5" t="s">
        <v>464</v>
      </c>
      <c r="E52" s="5" t="s">
        <v>464</v>
      </c>
      <c r="F52" s="3" t="s">
        <v>368</v>
      </c>
      <c r="G52" s="5"/>
      <c r="H52" s="5"/>
      <c r="I52" s="5"/>
      <c r="J52" s="5"/>
      <c r="K52" s="5"/>
      <c r="L52" s="5"/>
      <c r="M52" s="5" t="s">
        <v>463</v>
      </c>
      <c r="N52" s="3" t="s">
        <v>1152</v>
      </c>
      <c r="O52" s="5">
        <v>44.363599999999998</v>
      </c>
      <c r="P52" s="5"/>
      <c r="Q52" s="5"/>
      <c r="R52" s="5"/>
      <c r="S52" s="5"/>
      <c r="T52" s="5"/>
      <c r="U52" s="69"/>
      <c r="V52" s="69" t="s">
        <v>9326</v>
      </c>
      <c r="W52" s="69" t="s">
        <v>17072</v>
      </c>
      <c r="X52" s="70" t="s">
        <v>30129</v>
      </c>
      <c r="Y52" s="69" t="s">
        <v>10390</v>
      </c>
      <c r="Z52" s="69" t="s">
        <v>8622</v>
      </c>
      <c r="AA52" s="69" t="s">
        <v>18364</v>
      </c>
      <c r="AB52" s="69" t="s">
        <v>18171</v>
      </c>
      <c r="AC52" s="69" t="s">
        <v>3822</v>
      </c>
      <c r="AD52" s="69" t="s">
        <v>3302</v>
      </c>
      <c r="AE52" s="69" t="s">
        <v>2275</v>
      </c>
      <c r="AF52" s="69" t="s">
        <v>10391</v>
      </c>
      <c r="AG52" s="69"/>
      <c r="AH52" s="69" t="s">
        <v>6366</v>
      </c>
      <c r="AI52" s="69" t="s">
        <v>4408</v>
      </c>
      <c r="AJ52" s="69" t="s">
        <v>3206</v>
      </c>
      <c r="AK52" s="69"/>
      <c r="AL52" s="69"/>
      <c r="AM52" s="69" t="s">
        <v>10392</v>
      </c>
      <c r="AN52" s="69" t="s">
        <v>10393</v>
      </c>
      <c r="AO52" s="69"/>
      <c r="AP52" s="69" t="s">
        <v>17285</v>
      </c>
      <c r="AQ52" s="69"/>
      <c r="AR52" s="69" t="s">
        <v>19071</v>
      </c>
      <c r="AS52" s="69"/>
      <c r="AT52" s="69" t="s">
        <v>15384</v>
      </c>
      <c r="AU52" s="69" t="s">
        <v>6728</v>
      </c>
      <c r="AV52" s="69" t="s">
        <v>19876</v>
      </c>
      <c r="AW52" s="69" t="s">
        <v>19542</v>
      </c>
      <c r="AX52" s="69" t="s">
        <v>19641</v>
      </c>
      <c r="AY52" s="69" t="s">
        <v>20122</v>
      </c>
      <c r="AZ52" s="69" t="s">
        <v>3918</v>
      </c>
      <c r="BA52" s="69" t="s">
        <v>3918</v>
      </c>
      <c r="BB52" s="69" t="s">
        <v>4308</v>
      </c>
      <c r="BC52" s="69" t="s">
        <v>4308</v>
      </c>
      <c r="BD52" s="69" t="s">
        <v>10394</v>
      </c>
      <c r="BE52" s="69" t="s">
        <v>10395</v>
      </c>
      <c r="BF52" s="69" t="s">
        <v>3447</v>
      </c>
      <c r="BG52" s="69" t="s">
        <v>175</v>
      </c>
      <c r="BH52" s="69"/>
      <c r="BI52" s="69" t="s">
        <v>30130</v>
      </c>
      <c r="BJ52" s="69" t="s">
        <v>2150</v>
      </c>
      <c r="BK52" s="69"/>
      <c r="BL52" s="69"/>
      <c r="BM52" s="69" t="s">
        <v>10396</v>
      </c>
      <c r="BN52" s="69" t="s">
        <v>7806</v>
      </c>
      <c r="BO52" s="69" t="s">
        <v>10397</v>
      </c>
      <c r="BP52" s="69" t="s">
        <v>1569</v>
      </c>
      <c r="BQ52" s="69" t="s">
        <v>1665</v>
      </c>
      <c r="BR52" s="69" t="s">
        <v>1761</v>
      </c>
      <c r="BS52" s="69" t="s">
        <v>10398</v>
      </c>
      <c r="BT52" s="69" t="s">
        <v>19072</v>
      </c>
      <c r="BU52" s="69"/>
      <c r="BV52" s="69" t="s">
        <v>10399</v>
      </c>
      <c r="BW52" s="69" t="s">
        <v>20462</v>
      </c>
      <c r="BX52" s="69" t="s">
        <v>10400</v>
      </c>
      <c r="BY52" s="69"/>
      <c r="BZ52" s="69" t="s">
        <v>18365</v>
      </c>
      <c r="CA52" s="69" t="s">
        <v>10401</v>
      </c>
      <c r="CB52" s="69" t="s">
        <v>19740</v>
      </c>
      <c r="CC52" s="69" t="s">
        <v>19715</v>
      </c>
      <c r="CD52" s="69"/>
      <c r="CE52" s="69" t="s">
        <v>2697</v>
      </c>
      <c r="CF52" s="69" t="s">
        <v>6174</v>
      </c>
      <c r="CG52" s="69" t="s">
        <v>7518</v>
      </c>
      <c r="CH52" s="69" t="s">
        <v>7614</v>
      </c>
      <c r="CI52" s="69" t="s">
        <v>7710</v>
      </c>
      <c r="CJ52" s="69" t="s">
        <v>2409</v>
      </c>
      <c r="CK52" s="69" t="s">
        <v>10402</v>
      </c>
      <c r="CO52" t="s">
        <v>10403</v>
      </c>
      <c r="CQ52" t="s">
        <v>17370</v>
      </c>
      <c r="CR52" t="s">
        <v>10404</v>
      </c>
      <c r="CS52" t="s">
        <v>17158</v>
      </c>
      <c r="CU52" t="s">
        <v>19297</v>
      </c>
      <c r="CV52" t="s">
        <v>18508</v>
      </c>
      <c r="CW52" t="s">
        <v>4651</v>
      </c>
      <c r="CX52" t="s">
        <v>8238</v>
      </c>
      <c r="CY52" t="s">
        <v>19298</v>
      </c>
      <c r="CZ52" t="s">
        <v>9226</v>
      </c>
      <c r="DA52" t="s">
        <v>6270</v>
      </c>
      <c r="DC52" t="s">
        <v>18631</v>
      </c>
      <c r="DF52" t="s">
        <v>8718</v>
      </c>
      <c r="DG52" t="s">
        <v>10405</v>
      </c>
      <c r="DI52" t="s">
        <v>10406</v>
      </c>
      <c r="DL52" t="s">
        <v>5752</v>
      </c>
      <c r="DM52" t="s">
        <v>5752</v>
      </c>
    </row>
    <row r="53" spans="1:117" ht="37" customHeight="1" x14ac:dyDescent="0.15">
      <c r="A53" s="5"/>
      <c r="B53" s="5"/>
      <c r="C53" s="5"/>
      <c r="D53" s="5" t="s">
        <v>317</v>
      </c>
      <c r="E53" s="5" t="s">
        <v>317</v>
      </c>
      <c r="F53" s="3" t="s">
        <v>412</v>
      </c>
      <c r="G53" s="5"/>
      <c r="H53" s="5"/>
      <c r="I53" s="5"/>
      <c r="J53" s="5"/>
      <c r="K53" s="5"/>
      <c r="L53" s="5"/>
      <c r="M53" s="5" t="s">
        <v>465</v>
      </c>
      <c r="N53" s="3" t="s">
        <v>1153</v>
      </c>
      <c r="O53" s="5">
        <v>30.209399999999999</v>
      </c>
      <c r="P53" s="5"/>
      <c r="Q53" s="5"/>
      <c r="R53" s="5"/>
      <c r="S53" s="5"/>
      <c r="T53" s="5"/>
      <c r="U53" s="69"/>
      <c r="V53" s="69" t="s">
        <v>9327</v>
      </c>
      <c r="W53" s="69" t="s">
        <v>20459</v>
      </c>
      <c r="X53" s="70" t="s">
        <v>30131</v>
      </c>
      <c r="Y53" s="69" t="s">
        <v>10407</v>
      </c>
      <c r="Z53" s="69" t="s">
        <v>8623</v>
      </c>
      <c r="AA53" s="69" t="s">
        <v>18366</v>
      </c>
      <c r="AB53" s="69" t="s">
        <v>18173</v>
      </c>
      <c r="AC53" s="69" t="s">
        <v>3823</v>
      </c>
      <c r="AD53" s="69" t="s">
        <v>3303</v>
      </c>
      <c r="AE53" s="69" t="s">
        <v>2283</v>
      </c>
      <c r="AF53" s="69" t="s">
        <v>10408</v>
      </c>
      <c r="AG53" s="69"/>
      <c r="AH53" s="69" t="s">
        <v>6367</v>
      </c>
      <c r="AI53" s="69" t="s">
        <v>4409</v>
      </c>
      <c r="AJ53" s="69" t="s">
        <v>3207</v>
      </c>
      <c r="AK53" s="69"/>
      <c r="AL53" s="69"/>
      <c r="AM53" s="69" t="s">
        <v>10409</v>
      </c>
      <c r="AN53" s="69" t="s">
        <v>10410</v>
      </c>
      <c r="AO53" s="69"/>
      <c r="AP53" s="69" t="s">
        <v>17286</v>
      </c>
      <c r="AQ53" s="69"/>
      <c r="AR53" s="69" t="s">
        <v>19073</v>
      </c>
      <c r="AS53" s="69"/>
      <c r="AT53" s="69" t="s">
        <v>15405</v>
      </c>
      <c r="AU53" s="69" t="s">
        <v>6729</v>
      </c>
      <c r="AV53" s="69" t="s">
        <v>19877</v>
      </c>
      <c r="AW53" s="69" t="s">
        <v>19543</v>
      </c>
      <c r="AX53" s="69" t="s">
        <v>19642</v>
      </c>
      <c r="AY53" s="69" t="s">
        <v>20123</v>
      </c>
      <c r="AZ53" s="69" t="s">
        <v>3919</v>
      </c>
      <c r="BA53" s="69" t="s">
        <v>3919</v>
      </c>
      <c r="BB53" s="69" t="s">
        <v>4309</v>
      </c>
      <c r="BC53" s="69" t="s">
        <v>4309</v>
      </c>
      <c r="BD53" s="69" t="s">
        <v>10411</v>
      </c>
      <c r="BE53" s="69" t="s">
        <v>10412</v>
      </c>
      <c r="BF53" s="69" t="s">
        <v>10413</v>
      </c>
      <c r="BG53" s="69" t="s">
        <v>177</v>
      </c>
      <c r="BH53" s="69"/>
      <c r="BI53" s="69" t="s">
        <v>30132</v>
      </c>
      <c r="BJ53" s="69" t="s">
        <v>2151</v>
      </c>
      <c r="BK53" s="69"/>
      <c r="BL53" s="69"/>
      <c r="BM53" s="69" t="s">
        <v>10414</v>
      </c>
      <c r="BN53" s="69" t="s">
        <v>7807</v>
      </c>
      <c r="BO53" s="69" t="s">
        <v>10415</v>
      </c>
      <c r="BP53" s="69" t="s">
        <v>1570</v>
      </c>
      <c r="BQ53" s="69" t="s">
        <v>1666</v>
      </c>
      <c r="BR53" s="69" t="s">
        <v>1762</v>
      </c>
      <c r="BS53" s="69" t="s">
        <v>10416</v>
      </c>
      <c r="BT53" s="69" t="s">
        <v>19074</v>
      </c>
      <c r="BU53" s="69"/>
      <c r="BV53" s="69" t="s">
        <v>10417</v>
      </c>
      <c r="BW53" s="69" t="s">
        <v>20463</v>
      </c>
      <c r="BX53" s="69" t="s">
        <v>10418</v>
      </c>
      <c r="BY53" s="69"/>
      <c r="BZ53" s="69" t="s">
        <v>18367</v>
      </c>
      <c r="CA53" s="69" t="s">
        <v>10419</v>
      </c>
      <c r="CB53" s="69" t="s">
        <v>19741</v>
      </c>
      <c r="CC53" s="69" t="s">
        <v>19716</v>
      </c>
      <c r="CD53" s="69"/>
      <c r="CE53" s="69" t="s">
        <v>2698</v>
      </c>
      <c r="CF53" s="69" t="s">
        <v>6175</v>
      </c>
      <c r="CG53" s="69" t="s">
        <v>7519</v>
      </c>
      <c r="CH53" s="69" t="s">
        <v>7615</v>
      </c>
      <c r="CI53" s="69" t="s">
        <v>7711</v>
      </c>
      <c r="CJ53" s="69" t="s">
        <v>2410</v>
      </c>
      <c r="CK53" s="69" t="s">
        <v>10420</v>
      </c>
      <c r="CO53" t="s">
        <v>10421</v>
      </c>
      <c r="CQ53" t="s">
        <v>17371</v>
      </c>
      <c r="CR53" t="s">
        <v>10422</v>
      </c>
      <c r="CS53" t="s">
        <v>17160</v>
      </c>
      <c r="CU53" t="s">
        <v>19299</v>
      </c>
      <c r="CV53" t="s">
        <v>18509</v>
      </c>
      <c r="CW53" t="s">
        <v>4747</v>
      </c>
      <c r="CX53" t="s">
        <v>8239</v>
      </c>
      <c r="CY53" t="s">
        <v>19300</v>
      </c>
      <c r="CZ53" t="s">
        <v>9227</v>
      </c>
      <c r="DA53" t="s">
        <v>6271</v>
      </c>
      <c r="DC53" t="s">
        <v>18632</v>
      </c>
      <c r="DF53" t="s">
        <v>8719</v>
      </c>
      <c r="DG53" t="s">
        <v>10423</v>
      </c>
      <c r="DI53" t="s">
        <v>10424</v>
      </c>
      <c r="DL53" t="s">
        <v>5753</v>
      </c>
      <c r="DM53" t="s">
        <v>5753</v>
      </c>
    </row>
    <row r="54" spans="1:117" ht="37" customHeight="1" x14ac:dyDescent="0.15">
      <c r="A54" s="5"/>
      <c r="B54" s="5"/>
      <c r="C54" s="5"/>
      <c r="D54" s="5" t="s">
        <v>329</v>
      </c>
      <c r="E54" s="5" t="s">
        <v>329</v>
      </c>
      <c r="F54" s="3" t="s">
        <v>426</v>
      </c>
      <c r="G54" s="5"/>
      <c r="H54" s="5"/>
      <c r="I54" s="5"/>
      <c r="J54" s="5"/>
      <c r="K54" s="5"/>
      <c r="L54" s="5"/>
      <c r="M54" s="5" t="s">
        <v>358</v>
      </c>
      <c r="N54" s="3" t="s">
        <v>1109</v>
      </c>
      <c r="O54" s="5">
        <v>143.726</v>
      </c>
      <c r="P54" s="5"/>
      <c r="Q54" s="5"/>
      <c r="R54" s="5"/>
      <c r="S54" s="5"/>
      <c r="T54" s="5"/>
      <c r="U54" s="69"/>
      <c r="V54" s="69" t="s">
        <v>9328</v>
      </c>
      <c r="W54" s="69" t="s">
        <v>17073</v>
      </c>
      <c r="X54" s="70" t="s">
        <v>30133</v>
      </c>
      <c r="Y54" s="69" t="s">
        <v>10425</v>
      </c>
      <c r="Z54" s="69" t="s">
        <v>8624</v>
      </c>
      <c r="AA54" s="69" t="s">
        <v>18368</v>
      </c>
      <c r="AB54" s="69" t="s">
        <v>18174</v>
      </c>
      <c r="AC54" s="69" t="s">
        <v>3824</v>
      </c>
      <c r="AD54" s="69" t="s">
        <v>3304</v>
      </c>
      <c r="AE54" s="69" t="s">
        <v>2291</v>
      </c>
      <c r="AF54" s="69" t="s">
        <v>10426</v>
      </c>
      <c r="AG54" s="69"/>
      <c r="AH54" s="69" t="s">
        <v>6368</v>
      </c>
      <c r="AI54" s="69" t="s">
        <v>4410</v>
      </c>
      <c r="AJ54" s="69" t="s">
        <v>3208</v>
      </c>
      <c r="AK54" s="69"/>
      <c r="AL54" s="69"/>
      <c r="AM54" s="69" t="s">
        <v>10427</v>
      </c>
      <c r="AN54" s="69" t="s">
        <v>10428</v>
      </c>
      <c r="AO54" s="69"/>
      <c r="AP54" s="69" t="s">
        <v>17287</v>
      </c>
      <c r="AQ54" s="69"/>
      <c r="AR54" s="69" t="s">
        <v>19075</v>
      </c>
      <c r="AS54" s="69"/>
      <c r="AT54" s="69" t="s">
        <v>15422</v>
      </c>
      <c r="AU54" s="69" t="s">
        <v>6730</v>
      </c>
      <c r="AV54" s="69" t="s">
        <v>19878</v>
      </c>
      <c r="AW54" s="69" t="s">
        <v>19544</v>
      </c>
      <c r="AX54" s="69" t="s">
        <v>19643</v>
      </c>
      <c r="AY54" s="69" t="s">
        <v>20124</v>
      </c>
      <c r="AZ54" s="69" t="s">
        <v>3920</v>
      </c>
      <c r="BA54" s="69" t="s">
        <v>3920</v>
      </c>
      <c r="BB54" s="69" t="s">
        <v>4310</v>
      </c>
      <c r="BC54" s="69" t="s">
        <v>4310</v>
      </c>
      <c r="BD54" s="69" t="s">
        <v>10429</v>
      </c>
      <c r="BE54" s="69" t="s">
        <v>10430</v>
      </c>
      <c r="BF54" s="69" t="s">
        <v>10431</v>
      </c>
      <c r="BG54" s="69" t="s">
        <v>179</v>
      </c>
      <c r="BH54" s="69"/>
      <c r="BI54" s="69" t="s">
        <v>30134</v>
      </c>
      <c r="BJ54" s="69" t="s">
        <v>2152</v>
      </c>
      <c r="BK54" s="69"/>
      <c r="BL54" s="69"/>
      <c r="BM54" s="69" t="s">
        <v>10432</v>
      </c>
      <c r="BN54" s="69" t="s">
        <v>7808</v>
      </c>
      <c r="BO54" s="69" t="s">
        <v>10433</v>
      </c>
      <c r="BP54" s="69" t="s">
        <v>1571</v>
      </c>
      <c r="BQ54" s="69" t="s">
        <v>1667</v>
      </c>
      <c r="BR54" s="69" t="s">
        <v>1763</v>
      </c>
      <c r="BS54" s="69" t="s">
        <v>10434</v>
      </c>
      <c r="BT54" s="69" t="s">
        <v>19076</v>
      </c>
      <c r="BU54" s="69"/>
      <c r="BV54" s="69" t="s">
        <v>10435</v>
      </c>
      <c r="BW54" s="69" t="s">
        <v>20464</v>
      </c>
      <c r="BX54" s="69" t="s">
        <v>10436</v>
      </c>
      <c r="BY54" s="69"/>
      <c r="BZ54" s="69" t="s">
        <v>18369</v>
      </c>
      <c r="CA54" s="69" t="s">
        <v>10437</v>
      </c>
      <c r="CB54" s="69" t="s">
        <v>19742</v>
      </c>
      <c r="CC54" s="69" t="s">
        <v>19717</v>
      </c>
      <c r="CD54" s="69"/>
      <c r="CE54" s="69" t="s">
        <v>2699</v>
      </c>
      <c r="CF54" s="69" t="s">
        <v>6176</v>
      </c>
      <c r="CG54" s="69" t="s">
        <v>7520</v>
      </c>
      <c r="CH54" s="69" t="s">
        <v>7616</v>
      </c>
      <c r="CI54" s="69" t="s">
        <v>7712</v>
      </c>
      <c r="CJ54" s="69" t="s">
        <v>2411</v>
      </c>
      <c r="CK54" s="69" t="s">
        <v>10438</v>
      </c>
      <c r="CO54" t="s">
        <v>10439</v>
      </c>
      <c r="CQ54" t="s">
        <v>17373</v>
      </c>
      <c r="CR54" t="s">
        <v>10440</v>
      </c>
      <c r="CS54" t="s">
        <v>17161</v>
      </c>
      <c r="CU54" t="s">
        <v>19301</v>
      </c>
      <c r="CV54" t="s">
        <v>18510</v>
      </c>
      <c r="CW54" t="s">
        <v>4843</v>
      </c>
      <c r="CX54" t="s">
        <v>8240</v>
      </c>
      <c r="CY54" t="s">
        <v>19302</v>
      </c>
      <c r="CZ54" t="s">
        <v>9228</v>
      </c>
      <c r="DA54" t="s">
        <v>6272</v>
      </c>
      <c r="DC54" t="s">
        <v>18633</v>
      </c>
      <c r="DF54" t="s">
        <v>8720</v>
      </c>
      <c r="DG54" t="s">
        <v>10441</v>
      </c>
      <c r="DI54" t="s">
        <v>10442</v>
      </c>
      <c r="DL54" t="s">
        <v>5754</v>
      </c>
      <c r="DM54" t="s">
        <v>5754</v>
      </c>
    </row>
    <row r="55" spans="1:117" ht="37" customHeight="1" x14ac:dyDescent="0.15">
      <c r="A55" s="5"/>
      <c r="B55" s="5"/>
      <c r="C55" s="5"/>
      <c r="D55" s="5" t="s">
        <v>467</v>
      </c>
      <c r="E55" s="5" t="s">
        <v>467</v>
      </c>
      <c r="F55" s="3" t="s">
        <v>446</v>
      </c>
      <c r="G55" s="5"/>
      <c r="H55" s="5"/>
      <c r="I55" s="5"/>
      <c r="J55" s="5"/>
      <c r="K55" s="5"/>
      <c r="L55" s="5"/>
      <c r="M55" s="5" t="s">
        <v>466</v>
      </c>
      <c r="N55" s="3" t="s">
        <v>1154</v>
      </c>
      <c r="O55" s="5">
        <v>124.964</v>
      </c>
      <c r="P55" s="5"/>
      <c r="Q55" s="5"/>
      <c r="R55" s="5"/>
      <c r="S55" s="5"/>
      <c r="T55" s="5"/>
      <c r="U55" s="69"/>
      <c r="V55" s="69" t="s">
        <v>9329</v>
      </c>
      <c r="W55" s="69" t="s">
        <v>17074</v>
      </c>
      <c r="X55" s="70" t="s">
        <v>30135</v>
      </c>
      <c r="Y55" s="69" t="s">
        <v>10443</v>
      </c>
      <c r="Z55" s="69" t="s">
        <v>8625</v>
      </c>
      <c r="AA55" s="69" t="s">
        <v>18370</v>
      </c>
      <c r="AB55" s="69" t="s">
        <v>18175</v>
      </c>
      <c r="AC55" s="69" t="s">
        <v>3825</v>
      </c>
      <c r="AD55" s="69" t="s">
        <v>3305</v>
      </c>
      <c r="AE55" s="69" t="s">
        <v>2299</v>
      </c>
      <c r="AF55" s="69" t="s">
        <v>10444</v>
      </c>
      <c r="AG55" s="69"/>
      <c r="AH55" s="69" t="s">
        <v>6369</v>
      </c>
      <c r="AI55" s="69" t="s">
        <v>4411</v>
      </c>
      <c r="AJ55" s="69" t="s">
        <v>3209</v>
      </c>
      <c r="AK55" s="69"/>
      <c r="AL55" s="69"/>
      <c r="AM55" s="69" t="s">
        <v>10445</v>
      </c>
      <c r="AN55" s="69" t="s">
        <v>10446</v>
      </c>
      <c r="AO55" s="69"/>
      <c r="AP55" s="69" t="s">
        <v>17288</v>
      </c>
      <c r="AQ55" s="69"/>
      <c r="AR55" s="69" t="s">
        <v>19077</v>
      </c>
      <c r="AS55" s="69"/>
      <c r="AT55" s="69" t="s">
        <v>15443</v>
      </c>
      <c r="AU55" s="69" t="s">
        <v>6731</v>
      </c>
      <c r="AV55" s="69" t="s">
        <v>19879</v>
      </c>
      <c r="AW55" s="69" t="s">
        <v>19545</v>
      </c>
      <c r="AX55" s="69" t="s">
        <v>19644</v>
      </c>
      <c r="AY55" s="69" t="s">
        <v>20027</v>
      </c>
      <c r="AZ55" s="69" t="s">
        <v>3921</v>
      </c>
      <c r="BA55" s="69" t="s">
        <v>3921</v>
      </c>
      <c r="BB55" s="69" t="s">
        <v>4311</v>
      </c>
      <c r="BC55" s="69" t="s">
        <v>4311</v>
      </c>
      <c r="BD55" s="69" t="s">
        <v>10448</v>
      </c>
      <c r="BE55" s="69" t="s">
        <v>10449</v>
      </c>
      <c r="BF55" s="69" t="s">
        <v>10450</v>
      </c>
      <c r="BG55" s="69" t="s">
        <v>181</v>
      </c>
      <c r="BH55" s="69"/>
      <c r="BI55" s="69" t="s">
        <v>30136</v>
      </c>
      <c r="BJ55" s="69" t="s">
        <v>2153</v>
      </c>
      <c r="BK55" s="69"/>
      <c r="BL55" s="69"/>
      <c r="BM55" s="69" t="s">
        <v>10451</v>
      </c>
      <c r="BN55" s="69" t="s">
        <v>7809</v>
      </c>
      <c r="BO55" s="69" t="s">
        <v>10452</v>
      </c>
      <c r="BP55" s="69" t="s">
        <v>1572</v>
      </c>
      <c r="BQ55" s="69" t="s">
        <v>1668</v>
      </c>
      <c r="BR55" s="69" t="s">
        <v>1764</v>
      </c>
      <c r="BS55" s="69" t="s">
        <v>10453</v>
      </c>
      <c r="BT55" s="69" t="s">
        <v>19078</v>
      </c>
      <c r="BU55" s="69"/>
      <c r="BV55" s="69" t="s">
        <v>10454</v>
      </c>
      <c r="BW55" s="69" t="s">
        <v>20465</v>
      </c>
      <c r="BX55" s="69" t="s">
        <v>10455</v>
      </c>
      <c r="BY55" s="69"/>
      <c r="BZ55" s="69" t="s">
        <v>18371</v>
      </c>
      <c r="CA55" s="69" t="s">
        <v>10456</v>
      </c>
      <c r="CB55" s="69" t="s">
        <v>19743</v>
      </c>
      <c r="CC55" s="69" t="s">
        <v>19718</v>
      </c>
      <c r="CD55" s="69"/>
      <c r="CE55" s="69" t="s">
        <v>2700</v>
      </c>
      <c r="CF55" s="69" t="s">
        <v>6177</v>
      </c>
      <c r="CG55" s="69" t="s">
        <v>7521</v>
      </c>
      <c r="CH55" s="69" t="s">
        <v>7617</v>
      </c>
      <c r="CI55" s="69" t="s">
        <v>7713</v>
      </c>
      <c r="CJ55" s="69" t="s">
        <v>2412</v>
      </c>
      <c r="CK55" s="69" t="s">
        <v>10457</v>
      </c>
      <c r="CO55" t="s">
        <v>10458</v>
      </c>
      <c r="CQ55" t="s">
        <v>17374</v>
      </c>
      <c r="CR55" t="s">
        <v>10459</v>
      </c>
      <c r="CS55" t="s">
        <v>17162</v>
      </c>
      <c r="CU55" t="s">
        <v>19303</v>
      </c>
      <c r="CV55" t="s">
        <v>18511</v>
      </c>
      <c r="CW55" t="s">
        <v>4939</v>
      </c>
      <c r="CX55" t="s">
        <v>8241</v>
      </c>
      <c r="CY55" t="s">
        <v>19304</v>
      </c>
      <c r="CZ55" t="s">
        <v>9229</v>
      </c>
      <c r="DA55" t="s">
        <v>6273</v>
      </c>
      <c r="DC55" t="s">
        <v>18634</v>
      </c>
      <c r="DF55" t="s">
        <v>8721</v>
      </c>
      <c r="DG55" t="s">
        <v>10460</v>
      </c>
      <c r="DI55" t="s">
        <v>10461</v>
      </c>
      <c r="DL55" t="s">
        <v>5755</v>
      </c>
      <c r="DM55" t="s">
        <v>5755</v>
      </c>
    </row>
    <row r="56" spans="1:117" ht="37" customHeight="1" x14ac:dyDescent="0.15">
      <c r="A56" s="5"/>
      <c r="B56" s="5"/>
      <c r="C56" s="5"/>
      <c r="D56" s="5" t="s">
        <v>469</v>
      </c>
      <c r="E56" s="5" t="s">
        <v>469</v>
      </c>
      <c r="F56" s="3" t="s">
        <v>464</v>
      </c>
      <c r="G56" s="5"/>
      <c r="H56" s="5"/>
      <c r="I56" s="5"/>
      <c r="J56" s="5"/>
      <c r="K56" s="5"/>
      <c r="L56" s="5"/>
      <c r="M56" s="5" t="s">
        <v>468</v>
      </c>
      <c r="N56" s="3" t="s">
        <v>1155</v>
      </c>
      <c r="O56" s="5">
        <v>43.832299999999996</v>
      </c>
      <c r="P56" s="5"/>
      <c r="Q56" s="5"/>
      <c r="R56" s="5"/>
      <c r="S56" s="5"/>
      <c r="T56" s="5"/>
      <c r="U56" s="69"/>
      <c r="V56" s="69" t="s">
        <v>9330</v>
      </c>
      <c r="W56" s="69" t="s">
        <v>18577</v>
      </c>
      <c r="X56" s="70" t="s">
        <v>30050</v>
      </c>
      <c r="Y56" s="69" t="s">
        <v>10462</v>
      </c>
      <c r="Z56" s="69" t="s">
        <v>8626</v>
      </c>
      <c r="AA56" s="69" t="s">
        <v>18372</v>
      </c>
      <c r="AB56" s="69" t="s">
        <v>18176</v>
      </c>
      <c r="AC56" s="69" t="s">
        <v>3826</v>
      </c>
      <c r="AD56" s="69" t="s">
        <v>3306</v>
      </c>
      <c r="AE56" s="69" t="s">
        <v>2307</v>
      </c>
      <c r="AF56" s="69" t="s">
        <v>10463</v>
      </c>
      <c r="AG56" s="69"/>
      <c r="AH56" s="69" t="s">
        <v>6370</v>
      </c>
      <c r="AI56" s="69" t="s">
        <v>4412</v>
      </c>
      <c r="AJ56" s="69" t="s">
        <v>3210</v>
      </c>
      <c r="AK56" s="69"/>
      <c r="AL56" s="69"/>
      <c r="AM56" s="69" t="s">
        <v>10464</v>
      </c>
      <c r="AN56" s="69" t="s">
        <v>10465</v>
      </c>
      <c r="AO56" s="69"/>
      <c r="AP56" s="69" t="s">
        <v>17289</v>
      </c>
      <c r="AQ56" s="69"/>
      <c r="AR56" s="69" t="s">
        <v>19079</v>
      </c>
      <c r="AS56" s="69"/>
      <c r="AT56" s="69" t="s">
        <v>15460</v>
      </c>
      <c r="AU56" s="69" t="s">
        <v>6732</v>
      </c>
      <c r="AV56" s="69" t="s">
        <v>19880</v>
      </c>
      <c r="AW56" s="69" t="s">
        <v>19546</v>
      </c>
      <c r="AX56" s="69" t="s">
        <v>19645</v>
      </c>
      <c r="AY56" s="69" t="s">
        <v>20028</v>
      </c>
      <c r="AZ56" s="69" t="s">
        <v>3922</v>
      </c>
      <c r="BA56" s="69" t="s">
        <v>3922</v>
      </c>
      <c r="BB56" s="69" t="s">
        <v>4312</v>
      </c>
      <c r="BC56" s="69" t="s">
        <v>4312</v>
      </c>
      <c r="BD56" s="69" t="s">
        <v>10466</v>
      </c>
      <c r="BE56" s="69" t="s">
        <v>10467</v>
      </c>
      <c r="BF56" s="69" t="s">
        <v>10468</v>
      </c>
      <c r="BG56" s="69" t="s">
        <v>183</v>
      </c>
      <c r="BH56" s="69"/>
      <c r="BI56" s="69" t="s">
        <v>30137</v>
      </c>
      <c r="BJ56" s="69" t="s">
        <v>2154</v>
      </c>
      <c r="BK56" s="69"/>
      <c r="BL56" s="69"/>
      <c r="BM56" s="69" t="s">
        <v>10469</v>
      </c>
      <c r="BN56" s="69" t="s">
        <v>7810</v>
      </c>
      <c r="BO56" s="69" t="s">
        <v>10470</v>
      </c>
      <c r="BP56" s="69" t="s">
        <v>1573</v>
      </c>
      <c r="BQ56" s="69" t="s">
        <v>1669</v>
      </c>
      <c r="BR56" s="69" t="s">
        <v>1765</v>
      </c>
      <c r="BS56" s="69" t="s">
        <v>10471</v>
      </c>
      <c r="BT56" s="69" t="s">
        <v>19080</v>
      </c>
      <c r="BU56" s="69"/>
      <c r="BV56" s="69" t="s">
        <v>10472</v>
      </c>
      <c r="BW56" s="69" t="s">
        <v>20466</v>
      </c>
      <c r="BX56" s="69" t="s">
        <v>10473</v>
      </c>
      <c r="BY56" s="69"/>
      <c r="BZ56" s="69" t="s">
        <v>18373</v>
      </c>
      <c r="CA56" s="69" t="s">
        <v>10474</v>
      </c>
      <c r="CB56" s="69" t="s">
        <v>19744</v>
      </c>
      <c r="CC56" s="69" t="s">
        <v>19719</v>
      </c>
      <c r="CD56" s="69"/>
      <c r="CE56" s="69" t="s">
        <v>2701</v>
      </c>
      <c r="CF56" s="69" t="s">
        <v>6178</v>
      </c>
      <c r="CG56" s="69" t="s">
        <v>7522</v>
      </c>
      <c r="CH56" s="69" t="s">
        <v>7618</v>
      </c>
      <c r="CI56" s="69" t="s">
        <v>7714</v>
      </c>
      <c r="CJ56" s="69" t="s">
        <v>2413</v>
      </c>
      <c r="CK56" s="69" t="s">
        <v>10475</v>
      </c>
      <c r="CO56" t="s">
        <v>10476</v>
      </c>
      <c r="CQ56" t="s">
        <v>17375</v>
      </c>
      <c r="CR56" t="s">
        <v>10477</v>
      </c>
      <c r="CS56" t="s">
        <v>17163</v>
      </c>
      <c r="CU56" t="s">
        <v>19305</v>
      </c>
      <c r="CV56" t="s">
        <v>18512</v>
      </c>
      <c r="CW56" t="s">
        <v>5035</v>
      </c>
      <c r="CX56" t="s">
        <v>8242</v>
      </c>
      <c r="CY56" t="s">
        <v>19306</v>
      </c>
      <c r="CZ56" t="s">
        <v>9230</v>
      </c>
      <c r="DA56" t="s">
        <v>6274</v>
      </c>
      <c r="DC56" t="s">
        <v>18635</v>
      </c>
      <c r="DF56" t="s">
        <v>8722</v>
      </c>
      <c r="DG56" t="s">
        <v>10478</v>
      </c>
      <c r="DI56" t="s">
        <v>10479</v>
      </c>
      <c r="DL56" t="s">
        <v>5756</v>
      </c>
      <c r="DM56" t="s">
        <v>5756</v>
      </c>
    </row>
    <row r="57" spans="1:117" ht="37" customHeight="1" x14ac:dyDescent="0.15">
      <c r="A57" s="5"/>
      <c r="B57" s="5"/>
      <c r="C57" s="5"/>
      <c r="D57" s="5" t="s">
        <v>471</v>
      </c>
      <c r="E57" s="5" t="s">
        <v>471</v>
      </c>
      <c r="F57" s="3" t="s">
        <v>472</v>
      </c>
      <c r="G57" s="5"/>
      <c r="H57" s="5"/>
      <c r="I57" s="5"/>
      <c r="J57" s="5"/>
      <c r="K57" s="5"/>
      <c r="L57" s="5"/>
      <c r="M57" s="5" t="s">
        <v>470</v>
      </c>
      <c r="N57" s="3" t="s">
        <v>1156</v>
      </c>
      <c r="O57" s="5">
        <v>36.457999999999998</v>
      </c>
      <c r="P57" s="5"/>
      <c r="Q57" s="5"/>
      <c r="R57" s="5"/>
      <c r="S57" s="5"/>
      <c r="T57" s="5"/>
      <c r="U57" s="69"/>
      <c r="V57" s="69" t="s">
        <v>9331</v>
      </c>
      <c r="W57" s="69" t="s">
        <v>17075</v>
      </c>
      <c r="X57" s="70" t="s">
        <v>30138</v>
      </c>
      <c r="Y57" s="69" t="s">
        <v>10480</v>
      </c>
      <c r="Z57" s="69" t="s">
        <v>8627</v>
      </c>
      <c r="AA57" s="69" t="s">
        <v>18374</v>
      </c>
      <c r="AB57" s="69" t="s">
        <v>18177</v>
      </c>
      <c r="AC57" s="69" t="s">
        <v>3827</v>
      </c>
      <c r="AD57" s="69" t="s">
        <v>3307</v>
      </c>
      <c r="AE57" s="69" t="s">
        <v>2315</v>
      </c>
      <c r="AF57" s="69" t="s">
        <v>10481</v>
      </c>
      <c r="AG57" s="69"/>
      <c r="AH57" s="69" t="s">
        <v>6371</v>
      </c>
      <c r="AI57" s="69" t="s">
        <v>4413</v>
      </c>
      <c r="AJ57" s="69" t="s">
        <v>3211</v>
      </c>
      <c r="AK57" s="69"/>
      <c r="AL57" s="69"/>
      <c r="AM57" s="69" t="s">
        <v>10482</v>
      </c>
      <c r="AN57" s="69" t="s">
        <v>10483</v>
      </c>
      <c r="AO57" s="69"/>
      <c r="AP57" s="69" t="s">
        <v>17290</v>
      </c>
      <c r="AQ57" s="69"/>
      <c r="AR57" s="69" t="s">
        <v>19081</v>
      </c>
      <c r="AS57" s="69"/>
      <c r="AT57" s="69" t="s">
        <v>15481</v>
      </c>
      <c r="AU57" s="69" t="s">
        <v>6733</v>
      </c>
      <c r="AV57" s="69" t="s">
        <v>19881</v>
      </c>
      <c r="AW57" s="69" t="s">
        <v>19547</v>
      </c>
      <c r="AX57" s="69" t="s">
        <v>19646</v>
      </c>
      <c r="AY57" s="69" t="s">
        <v>20029</v>
      </c>
      <c r="AZ57" s="69" t="s">
        <v>3923</v>
      </c>
      <c r="BA57" s="69" t="s">
        <v>3923</v>
      </c>
      <c r="BB57" s="69" t="s">
        <v>4313</v>
      </c>
      <c r="BC57" s="69" t="s">
        <v>4357</v>
      </c>
      <c r="BD57" s="69" t="s">
        <v>10484</v>
      </c>
      <c r="BE57" s="69" t="s">
        <v>3373</v>
      </c>
      <c r="BF57" s="69" t="s">
        <v>16</v>
      </c>
      <c r="BG57" s="69" t="s">
        <v>185</v>
      </c>
      <c r="BH57" s="69"/>
      <c r="BI57" s="69" t="s">
        <v>30139</v>
      </c>
      <c r="BJ57" s="69" t="s">
        <v>2155</v>
      </c>
      <c r="BK57" s="69"/>
      <c r="BL57" s="69"/>
      <c r="BM57" s="69" t="s">
        <v>10485</v>
      </c>
      <c r="BN57" s="69" t="s">
        <v>7811</v>
      </c>
      <c r="BO57" s="69" t="s">
        <v>10486</v>
      </c>
      <c r="BP57" s="69" t="s">
        <v>1574</v>
      </c>
      <c r="BQ57" s="69" t="s">
        <v>1670</v>
      </c>
      <c r="BR57" s="69" t="s">
        <v>1766</v>
      </c>
      <c r="BS57" s="69" t="s">
        <v>10487</v>
      </c>
      <c r="BT57" s="69" t="s">
        <v>19082</v>
      </c>
      <c r="BU57" s="69"/>
      <c r="BV57" s="69" t="s">
        <v>10488</v>
      </c>
      <c r="BW57" s="69" t="s">
        <v>20467</v>
      </c>
      <c r="BX57" s="69" t="s">
        <v>10489</v>
      </c>
      <c r="BY57" s="69"/>
      <c r="BZ57" s="69" t="s">
        <v>18375</v>
      </c>
      <c r="CA57" s="69" t="s">
        <v>10490</v>
      </c>
      <c r="CB57" s="69" t="s">
        <v>19745</v>
      </c>
      <c r="CC57" s="69" t="s">
        <v>19720</v>
      </c>
      <c r="CD57" s="69"/>
      <c r="CE57" s="69" t="s">
        <v>2702</v>
      </c>
      <c r="CF57" s="69" t="s">
        <v>6179</v>
      </c>
      <c r="CG57" s="69" t="s">
        <v>7523</v>
      </c>
      <c r="CH57" s="69" t="s">
        <v>7619</v>
      </c>
      <c r="CI57" s="69" t="s">
        <v>7715</v>
      </c>
      <c r="CJ57" s="69" t="s">
        <v>2414</v>
      </c>
      <c r="CK57" s="69" t="s">
        <v>10491</v>
      </c>
      <c r="CO57" t="s">
        <v>10492</v>
      </c>
      <c r="CQ57" t="s">
        <v>17376</v>
      </c>
      <c r="CR57" t="s">
        <v>10493</v>
      </c>
      <c r="CS57" t="s">
        <v>17164</v>
      </c>
      <c r="CU57" t="s">
        <v>19307</v>
      </c>
      <c r="CV57" t="s">
        <v>18513</v>
      </c>
      <c r="CW57" t="s">
        <v>5131</v>
      </c>
      <c r="CX57" t="s">
        <v>8243</v>
      </c>
      <c r="CY57" t="s">
        <v>19308</v>
      </c>
      <c r="CZ57" t="s">
        <v>9231</v>
      </c>
      <c r="DA57" t="s">
        <v>6275</v>
      </c>
      <c r="DC57" t="s">
        <v>18636</v>
      </c>
      <c r="DF57" t="s">
        <v>8723</v>
      </c>
      <c r="DG57" t="s">
        <v>10494</v>
      </c>
      <c r="DI57" t="s">
        <v>10495</v>
      </c>
      <c r="DL57" t="s">
        <v>5757</v>
      </c>
      <c r="DM57" t="s">
        <v>5757</v>
      </c>
    </row>
    <row r="58" spans="1:117" ht="37" customHeight="1" x14ac:dyDescent="0.15">
      <c r="A58" s="5"/>
      <c r="B58" s="5"/>
      <c r="C58" s="5"/>
      <c r="D58" s="5" t="s">
        <v>369</v>
      </c>
      <c r="E58" s="5" t="s">
        <v>369</v>
      </c>
      <c r="F58" s="3" t="s">
        <v>474</v>
      </c>
      <c r="G58" s="5"/>
      <c r="H58" s="5"/>
      <c r="I58" s="5"/>
      <c r="J58" s="5"/>
      <c r="K58" s="5"/>
      <c r="L58" s="5"/>
      <c r="M58" s="5" t="s">
        <v>473</v>
      </c>
      <c r="N58" s="3" t="s">
        <v>1157</v>
      </c>
      <c r="O58" s="5">
        <v>61.386899999999997</v>
      </c>
      <c r="P58" s="5"/>
      <c r="Q58" s="5"/>
      <c r="R58" s="5"/>
      <c r="S58" s="5"/>
      <c r="T58" s="5"/>
      <c r="U58" s="69"/>
      <c r="V58" s="69" t="s">
        <v>9332</v>
      </c>
      <c r="W58" s="69" t="s">
        <v>19738</v>
      </c>
      <c r="X58" s="70" t="s">
        <v>30140</v>
      </c>
      <c r="Y58" s="69" t="s">
        <v>10496</v>
      </c>
      <c r="Z58" s="69" t="s">
        <v>8628</v>
      </c>
      <c r="AA58" s="69" t="s">
        <v>18376</v>
      </c>
      <c r="AB58" s="69" t="s">
        <v>18178</v>
      </c>
      <c r="AC58" s="69" t="s">
        <v>3828</v>
      </c>
      <c r="AD58" s="69" t="s">
        <v>3308</v>
      </c>
      <c r="AE58" s="69" t="s">
        <v>2323</v>
      </c>
      <c r="AF58" s="69" t="s">
        <v>10497</v>
      </c>
      <c r="AG58" s="69"/>
      <c r="AH58" s="69" t="s">
        <v>6372</v>
      </c>
      <c r="AI58" s="69" t="s">
        <v>4414</v>
      </c>
      <c r="AJ58" s="69" t="s">
        <v>3212</v>
      </c>
      <c r="AK58" s="69"/>
      <c r="AL58" s="69"/>
      <c r="AM58" s="69" t="s">
        <v>10498</v>
      </c>
      <c r="AN58" s="69" t="s">
        <v>10499</v>
      </c>
      <c r="AO58" s="69"/>
      <c r="AP58" s="69" t="s">
        <v>17291</v>
      </c>
      <c r="AQ58" s="69"/>
      <c r="AR58" s="69" t="s">
        <v>19083</v>
      </c>
      <c r="AS58" s="69"/>
      <c r="AT58" s="69" t="s">
        <v>15498</v>
      </c>
      <c r="AU58" s="69" t="s">
        <v>6734</v>
      </c>
      <c r="AV58" s="69" t="s">
        <v>19882</v>
      </c>
      <c r="AW58" s="69" t="s">
        <v>19548</v>
      </c>
      <c r="AX58" s="69" t="s">
        <v>19647</v>
      </c>
      <c r="AY58" s="69" t="s">
        <v>20030</v>
      </c>
      <c r="AZ58" s="69" t="s">
        <v>3924</v>
      </c>
      <c r="BA58" s="69" t="s">
        <v>3924</v>
      </c>
      <c r="BB58" s="69" t="s">
        <v>4314</v>
      </c>
      <c r="BC58" s="69" t="s">
        <v>4358</v>
      </c>
      <c r="BD58" s="69" t="s">
        <v>10500</v>
      </c>
      <c r="BE58" s="69" t="s">
        <v>3374</v>
      </c>
      <c r="BF58" s="69" t="s">
        <v>64</v>
      </c>
      <c r="BG58" s="69" t="s">
        <v>187</v>
      </c>
      <c r="BH58" s="69"/>
      <c r="BI58" s="69" t="s">
        <v>30141</v>
      </c>
      <c r="BJ58" s="69" t="s">
        <v>2156</v>
      </c>
      <c r="BK58" s="69"/>
      <c r="BL58" s="69"/>
      <c r="BM58" s="69" t="s">
        <v>10501</v>
      </c>
      <c r="BN58" s="69" t="s">
        <v>7812</v>
      </c>
      <c r="BO58" s="69" t="s">
        <v>10502</v>
      </c>
      <c r="BP58" s="69" t="s">
        <v>1575</v>
      </c>
      <c r="BQ58" s="69" t="s">
        <v>1671</v>
      </c>
      <c r="BR58" s="69" t="s">
        <v>1767</v>
      </c>
      <c r="BS58" s="69" t="s">
        <v>10503</v>
      </c>
      <c r="BT58" s="69" t="s">
        <v>19084</v>
      </c>
      <c r="BU58" s="69"/>
      <c r="BV58" s="69" t="s">
        <v>10504</v>
      </c>
      <c r="BW58" s="69" t="s">
        <v>20468</v>
      </c>
      <c r="BX58" s="69" t="s">
        <v>10505</v>
      </c>
      <c r="BY58" s="69"/>
      <c r="BZ58" s="69" t="s">
        <v>18377</v>
      </c>
      <c r="CA58" s="69" t="s">
        <v>10506</v>
      </c>
      <c r="CB58" s="69" t="s">
        <v>19746</v>
      </c>
      <c r="CC58" s="69" t="s">
        <v>19721</v>
      </c>
      <c r="CD58" s="69"/>
      <c r="CE58" s="69" t="s">
        <v>2703</v>
      </c>
      <c r="CF58" s="69" t="s">
        <v>6180</v>
      </c>
      <c r="CG58" s="69" t="s">
        <v>7524</v>
      </c>
      <c r="CH58" s="69" t="s">
        <v>7620</v>
      </c>
      <c r="CI58" s="69" t="s">
        <v>7716</v>
      </c>
      <c r="CJ58" s="69" t="s">
        <v>2415</v>
      </c>
      <c r="CK58" s="69" t="s">
        <v>10507</v>
      </c>
      <c r="CO58" t="s">
        <v>10508</v>
      </c>
      <c r="CQ58" t="s">
        <v>17377</v>
      </c>
      <c r="CR58" t="s">
        <v>10509</v>
      </c>
      <c r="CS58" t="s">
        <v>17165</v>
      </c>
      <c r="CU58" t="s">
        <v>19309</v>
      </c>
      <c r="CV58" t="s">
        <v>18514</v>
      </c>
      <c r="CW58" t="s">
        <v>5227</v>
      </c>
      <c r="CX58" t="s">
        <v>8244</v>
      </c>
      <c r="CY58" t="s">
        <v>19310</v>
      </c>
      <c r="CZ58" t="s">
        <v>9232</v>
      </c>
      <c r="DA58" t="s">
        <v>6276</v>
      </c>
      <c r="DC58" t="s">
        <v>18637</v>
      </c>
      <c r="DF58" t="s">
        <v>8724</v>
      </c>
      <c r="DG58" t="s">
        <v>10510</v>
      </c>
      <c r="DI58" t="s">
        <v>10511</v>
      </c>
      <c r="DL58" t="s">
        <v>5758</v>
      </c>
      <c r="DM58" t="s">
        <v>5758</v>
      </c>
    </row>
    <row r="59" spans="1:117" ht="37" customHeight="1" x14ac:dyDescent="0.15">
      <c r="A59" s="5"/>
      <c r="B59" s="5"/>
      <c r="C59" s="5"/>
      <c r="D59" s="5" t="s">
        <v>307</v>
      </c>
      <c r="E59" s="5" t="s">
        <v>307</v>
      </c>
      <c r="F59" s="3" t="s">
        <v>476</v>
      </c>
      <c r="G59" s="5"/>
      <c r="H59" s="5"/>
      <c r="I59" s="5"/>
      <c r="J59" s="5"/>
      <c r="K59" s="5"/>
      <c r="L59" s="5"/>
      <c r="M59" s="5" t="s">
        <v>475</v>
      </c>
      <c r="N59" s="3" t="s">
        <v>1158</v>
      </c>
      <c r="O59" s="5">
        <v>45.210299999999997</v>
      </c>
      <c r="P59" s="5"/>
      <c r="Q59" s="5"/>
      <c r="R59" s="5"/>
      <c r="S59" s="5"/>
      <c r="T59" s="5"/>
      <c r="U59" s="69"/>
      <c r="V59" s="69" t="s">
        <v>9333</v>
      </c>
      <c r="W59" s="69" t="s">
        <v>17076</v>
      </c>
      <c r="X59" s="70" t="s">
        <v>30142</v>
      </c>
      <c r="Y59" s="69" t="s">
        <v>10512</v>
      </c>
      <c r="Z59" s="69" t="s">
        <v>8629</v>
      </c>
      <c r="AA59" s="69" t="s">
        <v>18378</v>
      </c>
      <c r="AB59" s="69" t="s">
        <v>18179</v>
      </c>
      <c r="AC59" s="69" t="s">
        <v>3829</v>
      </c>
      <c r="AD59" s="69" t="s">
        <v>3309</v>
      </c>
      <c r="AE59" s="69" t="s">
        <v>2331</v>
      </c>
      <c r="AF59" s="69" t="s">
        <v>10513</v>
      </c>
      <c r="AG59" s="69"/>
      <c r="AH59" s="69" t="s">
        <v>6373</v>
      </c>
      <c r="AI59" s="69" t="s">
        <v>4415</v>
      </c>
      <c r="AJ59" s="69" t="s">
        <v>3213</v>
      </c>
      <c r="AK59" s="69"/>
      <c r="AL59" s="69"/>
      <c r="AM59" s="69" t="s">
        <v>10514</v>
      </c>
      <c r="AN59" s="69" t="s">
        <v>10515</v>
      </c>
      <c r="AO59" s="69"/>
      <c r="AP59" s="69" t="s">
        <v>17292</v>
      </c>
      <c r="AQ59" s="69"/>
      <c r="AR59" s="69" t="s">
        <v>19085</v>
      </c>
      <c r="AS59" s="69"/>
      <c r="AT59" s="69" t="s">
        <v>15503</v>
      </c>
      <c r="AU59" s="69" t="s">
        <v>6735</v>
      </c>
      <c r="AV59" s="69" t="s">
        <v>19883</v>
      </c>
      <c r="AW59" s="69" t="s">
        <v>19549</v>
      </c>
      <c r="AX59" s="69" t="s">
        <v>19648</v>
      </c>
      <c r="AY59" s="69" t="s">
        <v>20125</v>
      </c>
      <c r="AZ59" s="69" t="s">
        <v>3925</v>
      </c>
      <c r="BA59" s="69" t="s">
        <v>3925</v>
      </c>
      <c r="BB59" s="69" t="s">
        <v>4315</v>
      </c>
      <c r="BC59" s="69" t="s">
        <v>4315</v>
      </c>
      <c r="BD59" s="69" t="s">
        <v>10516</v>
      </c>
      <c r="BE59" s="69" t="s">
        <v>3375</v>
      </c>
      <c r="BF59" s="69" t="s">
        <v>108</v>
      </c>
      <c r="BG59" s="69" t="s">
        <v>189</v>
      </c>
      <c r="BH59" s="69"/>
      <c r="BI59" s="69" t="s">
        <v>30143</v>
      </c>
      <c r="BJ59" s="69" t="s">
        <v>2157</v>
      </c>
      <c r="BK59" s="69"/>
      <c r="BL59" s="69"/>
      <c r="BM59" s="69" t="s">
        <v>10517</v>
      </c>
      <c r="BN59" s="69" t="s">
        <v>7813</v>
      </c>
      <c r="BO59" s="69" t="s">
        <v>10518</v>
      </c>
      <c r="BP59" s="69" t="s">
        <v>1576</v>
      </c>
      <c r="BQ59" s="69" t="s">
        <v>1672</v>
      </c>
      <c r="BR59" s="69" t="s">
        <v>1768</v>
      </c>
      <c r="BS59" s="69" t="s">
        <v>10519</v>
      </c>
      <c r="BT59" s="69" t="s">
        <v>19086</v>
      </c>
      <c r="BU59" s="69"/>
      <c r="BV59" s="69" t="s">
        <v>10520</v>
      </c>
      <c r="BW59" s="69" t="s">
        <v>20469</v>
      </c>
      <c r="BX59" s="69" t="s">
        <v>10521</v>
      </c>
      <c r="BY59" s="69"/>
      <c r="BZ59" s="69" t="s">
        <v>18379</v>
      </c>
      <c r="CA59" s="69" t="s">
        <v>10522</v>
      </c>
      <c r="CB59" s="69" t="s">
        <v>19747</v>
      </c>
      <c r="CC59" s="69" t="s">
        <v>19722</v>
      </c>
      <c r="CD59" s="69"/>
      <c r="CE59" s="69" t="s">
        <v>2704</v>
      </c>
      <c r="CF59" s="69" t="s">
        <v>6181</v>
      </c>
      <c r="CG59" s="69" t="s">
        <v>7525</v>
      </c>
      <c r="CH59" s="69" t="s">
        <v>7621</v>
      </c>
      <c r="CI59" s="69" t="s">
        <v>7717</v>
      </c>
      <c r="CJ59" s="69" t="s">
        <v>2416</v>
      </c>
      <c r="CK59" s="69" t="s">
        <v>10523</v>
      </c>
      <c r="CO59" t="s">
        <v>10524</v>
      </c>
      <c r="CQ59" t="s">
        <v>17378</v>
      </c>
      <c r="CR59" t="s">
        <v>10525</v>
      </c>
      <c r="CS59" t="s">
        <v>17166</v>
      </c>
      <c r="CU59" t="s">
        <v>19311</v>
      </c>
      <c r="CV59" t="s">
        <v>18515</v>
      </c>
      <c r="CW59" t="s">
        <v>5323</v>
      </c>
      <c r="CX59" t="s">
        <v>8245</v>
      </c>
      <c r="CY59" t="s">
        <v>19312</v>
      </c>
      <c r="CZ59" t="s">
        <v>9233</v>
      </c>
      <c r="DA59" t="s">
        <v>6277</v>
      </c>
      <c r="DC59" t="s">
        <v>18638</v>
      </c>
      <c r="DF59" t="s">
        <v>8725</v>
      </c>
      <c r="DG59" t="s">
        <v>10526</v>
      </c>
      <c r="DI59" t="s">
        <v>10527</v>
      </c>
      <c r="DL59" t="s">
        <v>5759</v>
      </c>
      <c r="DM59" t="s">
        <v>5759</v>
      </c>
    </row>
    <row r="60" spans="1:117" ht="37" customHeight="1" x14ac:dyDescent="0.15">
      <c r="A60" s="5"/>
      <c r="B60" s="5"/>
      <c r="C60" s="5"/>
      <c r="D60" s="5" t="s">
        <v>472</v>
      </c>
      <c r="E60" s="5" t="s">
        <v>472</v>
      </c>
      <c r="F60" s="3" t="s">
        <v>478</v>
      </c>
      <c r="G60" s="5"/>
      <c r="H60" s="5"/>
      <c r="I60" s="5"/>
      <c r="J60" s="5"/>
      <c r="K60" s="5"/>
      <c r="L60" s="5"/>
      <c r="M60" s="5" t="s">
        <v>477</v>
      </c>
      <c r="N60" s="3" t="s">
        <v>1159</v>
      </c>
      <c r="O60" s="5">
        <v>11.2136</v>
      </c>
      <c r="P60" s="5"/>
      <c r="Q60" s="5"/>
      <c r="R60" s="5"/>
      <c r="S60" s="5"/>
      <c r="T60" s="5"/>
      <c r="U60" s="69"/>
      <c r="V60" s="69" t="s">
        <v>9334</v>
      </c>
      <c r="W60" s="69" t="s">
        <v>17077</v>
      </c>
      <c r="X60" s="70" t="s">
        <v>30144</v>
      </c>
      <c r="Y60" s="69" t="s">
        <v>10528</v>
      </c>
      <c r="Z60" s="69" t="s">
        <v>8630</v>
      </c>
      <c r="AA60" s="69" t="s">
        <v>18380</v>
      </c>
      <c r="AB60" s="69" t="s">
        <v>18180</v>
      </c>
      <c r="AC60" s="69" t="s">
        <v>3830</v>
      </c>
      <c r="AD60" s="69" t="s">
        <v>3310</v>
      </c>
      <c r="AE60" s="69" t="s">
        <v>2339</v>
      </c>
      <c r="AF60" s="69" t="s">
        <v>10529</v>
      </c>
      <c r="AG60" s="69"/>
      <c r="AH60" s="69" t="s">
        <v>6374</v>
      </c>
      <c r="AI60" s="69" t="s">
        <v>4416</v>
      </c>
      <c r="AJ60" s="69" t="s">
        <v>3214</v>
      </c>
      <c r="AK60" s="69"/>
      <c r="AL60" s="69"/>
      <c r="AM60" s="69" t="s">
        <v>10530</v>
      </c>
      <c r="AN60" s="69" t="s">
        <v>10531</v>
      </c>
      <c r="AO60" s="69"/>
      <c r="AP60" s="69" t="s">
        <v>17293</v>
      </c>
      <c r="AQ60" s="69"/>
      <c r="AR60" s="69" t="s">
        <v>19087</v>
      </c>
      <c r="AS60" s="69"/>
      <c r="AT60" s="69" t="s">
        <v>15520</v>
      </c>
      <c r="AU60" s="69" t="s">
        <v>6736</v>
      </c>
      <c r="AV60" s="69" t="s">
        <v>19884</v>
      </c>
      <c r="AW60" s="69" t="s">
        <v>19550</v>
      </c>
      <c r="AX60" s="69" t="s">
        <v>19649</v>
      </c>
      <c r="AY60" s="69" t="s">
        <v>20126</v>
      </c>
      <c r="AZ60" s="69" t="s">
        <v>3926</v>
      </c>
      <c r="BA60" s="69" t="s">
        <v>3926</v>
      </c>
      <c r="BB60" s="69" t="s">
        <v>4316</v>
      </c>
      <c r="BC60" s="69" t="s">
        <v>4316</v>
      </c>
      <c r="BD60" s="69" t="s">
        <v>10532</v>
      </c>
      <c r="BE60" s="69" t="s">
        <v>3376</v>
      </c>
      <c r="BF60" s="69" t="s">
        <v>145</v>
      </c>
      <c r="BG60" s="69" t="s">
        <v>191</v>
      </c>
      <c r="BH60" s="69"/>
      <c r="BI60" s="69" t="s">
        <v>30145</v>
      </c>
      <c r="BJ60" s="69" t="s">
        <v>2158</v>
      </c>
      <c r="BK60" s="69"/>
      <c r="BL60" s="69"/>
      <c r="BM60" s="69" t="s">
        <v>10533</v>
      </c>
      <c r="BN60" s="69" t="s">
        <v>7814</v>
      </c>
      <c r="BO60" s="69" t="s">
        <v>10534</v>
      </c>
      <c r="BP60" s="69" t="s">
        <v>1577</v>
      </c>
      <c r="BQ60" s="69" t="s">
        <v>1673</v>
      </c>
      <c r="BR60" s="69" t="s">
        <v>1769</v>
      </c>
      <c r="BS60" s="69" t="s">
        <v>10535</v>
      </c>
      <c r="BT60" s="69" t="s">
        <v>19088</v>
      </c>
      <c r="BU60" s="69"/>
      <c r="BV60" s="69" t="s">
        <v>10536</v>
      </c>
      <c r="BW60" s="69" t="s">
        <v>20470</v>
      </c>
      <c r="BX60" s="69" t="s">
        <v>10537</v>
      </c>
      <c r="BY60" s="69"/>
      <c r="BZ60" s="69" t="s">
        <v>18381</v>
      </c>
      <c r="CA60" s="69" t="s">
        <v>10538</v>
      </c>
      <c r="CB60" s="69" t="s">
        <v>19748</v>
      </c>
      <c r="CC60" s="69" t="s">
        <v>19723</v>
      </c>
      <c r="CD60" s="69"/>
      <c r="CE60" s="69" t="s">
        <v>2705</v>
      </c>
      <c r="CF60" s="69" t="s">
        <v>6182</v>
      </c>
      <c r="CG60" s="69" t="s">
        <v>7526</v>
      </c>
      <c r="CH60" s="69" t="s">
        <v>7622</v>
      </c>
      <c r="CI60" s="69" t="s">
        <v>7718</v>
      </c>
      <c r="CJ60" s="69" t="s">
        <v>2417</v>
      </c>
      <c r="CK60" s="69" t="s">
        <v>10539</v>
      </c>
      <c r="CO60" t="s">
        <v>10540</v>
      </c>
      <c r="CQ60" t="s">
        <v>17379</v>
      </c>
      <c r="CR60" t="s">
        <v>10541</v>
      </c>
      <c r="CS60" t="s">
        <v>17167</v>
      </c>
      <c r="CU60" t="s">
        <v>19313</v>
      </c>
      <c r="CV60" t="s">
        <v>18516</v>
      </c>
      <c r="CW60" t="s">
        <v>5419</v>
      </c>
      <c r="CX60" t="s">
        <v>8246</v>
      </c>
      <c r="CY60" t="s">
        <v>19314</v>
      </c>
      <c r="CZ60" t="s">
        <v>9234</v>
      </c>
      <c r="DA60" t="s">
        <v>6278</v>
      </c>
      <c r="DC60" t="s">
        <v>18639</v>
      </c>
      <c r="DF60" t="s">
        <v>8726</v>
      </c>
      <c r="DG60" t="s">
        <v>10542</v>
      </c>
      <c r="DI60" t="s">
        <v>10543</v>
      </c>
      <c r="DL60" t="s">
        <v>5760</v>
      </c>
      <c r="DM60" t="s">
        <v>5760</v>
      </c>
    </row>
    <row r="61" spans="1:117" ht="37" customHeight="1" x14ac:dyDescent="0.15">
      <c r="A61" s="5"/>
      <c r="B61" s="5"/>
      <c r="C61" s="5"/>
      <c r="D61" s="5" t="s">
        <v>318</v>
      </c>
      <c r="E61" s="5" t="s">
        <v>318</v>
      </c>
      <c r="F61" s="3" t="s">
        <v>480</v>
      </c>
      <c r="G61" s="5"/>
      <c r="H61" s="5"/>
      <c r="I61" s="5"/>
      <c r="J61" s="5"/>
      <c r="K61" s="5"/>
      <c r="L61" s="5"/>
      <c r="M61" s="5" t="s">
        <v>479</v>
      </c>
      <c r="N61" s="3" t="s">
        <v>1160</v>
      </c>
      <c r="O61" s="5">
        <v>282.33600000000001</v>
      </c>
      <c r="P61" s="5"/>
      <c r="Q61" s="5"/>
      <c r="R61" s="5"/>
      <c r="S61" s="5"/>
      <c r="T61" s="5"/>
      <c r="U61" s="69"/>
      <c r="V61" s="69" t="s">
        <v>9335</v>
      </c>
      <c r="W61" s="69" t="s">
        <v>17078</v>
      </c>
      <c r="X61" s="70" t="s">
        <v>30146</v>
      </c>
      <c r="Y61" s="69" t="s">
        <v>10544</v>
      </c>
      <c r="Z61" s="69" t="s">
        <v>8631</v>
      </c>
      <c r="AA61" s="69" t="s">
        <v>18382</v>
      </c>
      <c r="AB61" s="69" t="s">
        <v>18181</v>
      </c>
      <c r="AC61" s="69" t="s">
        <v>3831</v>
      </c>
      <c r="AD61" s="69" t="s">
        <v>3311</v>
      </c>
      <c r="AE61" s="69" t="s">
        <v>2347</v>
      </c>
      <c r="AF61" s="69" t="s">
        <v>10545</v>
      </c>
      <c r="AG61" s="69"/>
      <c r="AH61" s="69" t="s">
        <v>6375</v>
      </c>
      <c r="AI61" s="69" t="s">
        <v>4417</v>
      </c>
      <c r="AJ61" s="69" t="s">
        <v>3215</v>
      </c>
      <c r="AK61" s="69"/>
      <c r="AL61" s="69"/>
      <c r="AM61" s="69" t="s">
        <v>10546</v>
      </c>
      <c r="AN61" s="69" t="s">
        <v>10547</v>
      </c>
      <c r="AO61" s="69"/>
      <c r="AP61" s="69" t="s">
        <v>17294</v>
      </c>
      <c r="AQ61" s="69"/>
      <c r="AR61" s="69" t="s">
        <v>19089</v>
      </c>
      <c r="AS61" s="69"/>
      <c r="AT61" s="69" t="s">
        <v>15541</v>
      </c>
      <c r="AU61" s="69" t="s">
        <v>6737</v>
      </c>
      <c r="AV61" s="69" t="s">
        <v>19885</v>
      </c>
      <c r="AW61" s="69" t="s">
        <v>19551</v>
      </c>
      <c r="AX61" s="69" t="s">
        <v>19650</v>
      </c>
      <c r="AY61" s="69" t="s">
        <v>20127</v>
      </c>
      <c r="AZ61" s="69" t="s">
        <v>3927</v>
      </c>
      <c r="BA61" s="69" t="s">
        <v>3927</v>
      </c>
      <c r="BB61" s="69" t="s">
        <v>4317</v>
      </c>
      <c r="BC61" s="69" t="s">
        <v>4317</v>
      </c>
      <c r="BD61" s="69" t="s">
        <v>10548</v>
      </c>
      <c r="BE61" s="69" t="s">
        <v>3377</v>
      </c>
      <c r="BF61" s="69" t="s">
        <v>178</v>
      </c>
      <c r="BG61" s="69" t="s">
        <v>193</v>
      </c>
      <c r="BH61" s="69"/>
      <c r="BI61" s="69" t="s">
        <v>30147</v>
      </c>
      <c r="BJ61" s="69" t="s">
        <v>2159</v>
      </c>
      <c r="BK61" s="69"/>
      <c r="BL61" s="69"/>
      <c r="BM61" s="69" t="s">
        <v>10549</v>
      </c>
      <c r="BN61" s="69" t="s">
        <v>7815</v>
      </c>
      <c r="BO61" s="69" t="s">
        <v>10550</v>
      </c>
      <c r="BP61" s="69" t="s">
        <v>1578</v>
      </c>
      <c r="BQ61" s="69" t="s">
        <v>1674</v>
      </c>
      <c r="BR61" s="69" t="s">
        <v>1770</v>
      </c>
      <c r="BS61" s="69" t="s">
        <v>10551</v>
      </c>
      <c r="BT61" s="69" t="s">
        <v>19090</v>
      </c>
      <c r="BU61" s="69"/>
      <c r="BV61" s="69" t="s">
        <v>10552</v>
      </c>
      <c r="BW61" s="69" t="s">
        <v>20471</v>
      </c>
      <c r="BX61" s="69" t="s">
        <v>10553</v>
      </c>
      <c r="BY61" s="69"/>
      <c r="BZ61" s="69" t="s">
        <v>18383</v>
      </c>
      <c r="CA61" s="69" t="s">
        <v>10554</v>
      </c>
      <c r="CB61" s="69" t="s">
        <v>19749</v>
      </c>
      <c r="CC61" s="69" t="s">
        <v>19724</v>
      </c>
      <c r="CD61" s="69"/>
      <c r="CE61" s="69" t="s">
        <v>2706</v>
      </c>
      <c r="CF61" s="69" t="s">
        <v>6183</v>
      </c>
      <c r="CG61" s="69" t="s">
        <v>7527</v>
      </c>
      <c r="CH61" s="69" t="s">
        <v>7623</v>
      </c>
      <c r="CI61" s="69" t="s">
        <v>7719</v>
      </c>
      <c r="CJ61" s="69" t="s">
        <v>2418</v>
      </c>
      <c r="CK61" s="69" t="s">
        <v>10555</v>
      </c>
      <c r="CO61" t="s">
        <v>10556</v>
      </c>
      <c r="CQ61" t="s">
        <v>17380</v>
      </c>
      <c r="CR61" t="s">
        <v>10557</v>
      </c>
      <c r="CS61" t="s">
        <v>17168</v>
      </c>
      <c r="CU61" t="s">
        <v>19315</v>
      </c>
      <c r="CV61" t="s">
        <v>18517</v>
      </c>
      <c r="CW61" t="s">
        <v>5515</v>
      </c>
      <c r="CX61" t="s">
        <v>8247</v>
      </c>
      <c r="CY61" t="s">
        <v>19316</v>
      </c>
      <c r="CZ61" t="s">
        <v>9235</v>
      </c>
      <c r="DA61" t="s">
        <v>6279</v>
      </c>
      <c r="DC61" t="s">
        <v>18640</v>
      </c>
      <c r="DF61" t="s">
        <v>8727</v>
      </c>
      <c r="DG61" t="s">
        <v>10558</v>
      </c>
      <c r="DI61" t="s">
        <v>10559</v>
      </c>
      <c r="DL61" t="s">
        <v>5761</v>
      </c>
      <c r="DM61" t="s">
        <v>5761</v>
      </c>
    </row>
    <row r="62" spans="1:117" ht="37" customHeight="1" x14ac:dyDescent="0.15">
      <c r="A62" s="5"/>
      <c r="B62" s="5"/>
      <c r="C62" s="5"/>
      <c r="D62" s="5" t="s">
        <v>330</v>
      </c>
      <c r="E62" s="5" t="s">
        <v>330</v>
      </c>
      <c r="F62" s="3" t="s">
        <v>482</v>
      </c>
      <c r="G62" s="5"/>
      <c r="H62" s="5"/>
      <c r="I62" s="5"/>
      <c r="J62" s="5"/>
      <c r="K62" s="5"/>
      <c r="L62" s="5"/>
      <c r="M62" s="5" t="s">
        <v>481</v>
      </c>
      <c r="N62" s="3" t="s">
        <v>1161</v>
      </c>
      <c r="O62" s="5">
        <v>364.78399999999999</v>
      </c>
      <c r="P62" s="5"/>
      <c r="Q62" s="5"/>
      <c r="R62" s="5"/>
      <c r="S62" s="5"/>
      <c r="T62" s="5"/>
      <c r="U62" s="69"/>
      <c r="V62" s="69" t="s">
        <v>9336</v>
      </c>
      <c r="W62" s="69" t="s">
        <v>17079</v>
      </c>
      <c r="X62" s="70" t="s">
        <v>20472</v>
      </c>
      <c r="Y62" s="69" t="s">
        <v>10560</v>
      </c>
      <c r="Z62" s="69" t="s">
        <v>8632</v>
      </c>
      <c r="AA62" s="69" t="s">
        <v>18384</v>
      </c>
      <c r="AB62" s="69" t="s">
        <v>18182</v>
      </c>
      <c r="AC62" s="69" t="s">
        <v>3832</v>
      </c>
      <c r="AD62" s="69" t="s">
        <v>3312</v>
      </c>
      <c r="AE62" s="69" t="s">
        <v>2355</v>
      </c>
      <c r="AF62" s="69" t="s">
        <v>10561</v>
      </c>
      <c r="AG62" s="69"/>
      <c r="AH62" s="69" t="s">
        <v>6376</v>
      </c>
      <c r="AI62" s="69" t="s">
        <v>4418</v>
      </c>
      <c r="AJ62" s="69" t="s">
        <v>3216</v>
      </c>
      <c r="AK62" s="69"/>
      <c r="AL62" s="69"/>
      <c r="AM62" s="69" t="s">
        <v>10562</v>
      </c>
      <c r="AN62" s="69" t="s">
        <v>10563</v>
      </c>
      <c r="AO62" s="69"/>
      <c r="AP62" s="69" t="s">
        <v>17295</v>
      </c>
      <c r="AQ62" s="69"/>
      <c r="AR62" s="69" t="s">
        <v>19091</v>
      </c>
      <c r="AS62" s="69"/>
      <c r="AT62" s="69" t="s">
        <v>15558</v>
      </c>
      <c r="AU62" s="69" t="s">
        <v>6738</v>
      </c>
      <c r="AV62" s="69" t="s">
        <v>19886</v>
      </c>
      <c r="AW62" s="69" t="s">
        <v>19552</v>
      </c>
      <c r="AX62" s="69" t="s">
        <v>19651</v>
      </c>
      <c r="AY62" s="69" t="s">
        <v>20128</v>
      </c>
      <c r="AZ62" s="69" t="s">
        <v>3928</v>
      </c>
      <c r="BA62" s="69" t="s">
        <v>3928</v>
      </c>
      <c r="BB62" s="69" t="s">
        <v>4318</v>
      </c>
      <c r="BC62" s="69" t="s">
        <v>4318</v>
      </c>
      <c r="BD62" s="69" t="s">
        <v>10564</v>
      </c>
      <c r="BE62" s="69" t="s">
        <v>3378</v>
      </c>
      <c r="BF62" s="69" t="s">
        <v>202</v>
      </c>
      <c r="BG62" s="69" t="s">
        <v>195</v>
      </c>
      <c r="BH62" s="69"/>
      <c r="BI62" s="69" t="s">
        <v>30148</v>
      </c>
      <c r="BJ62" s="69" t="s">
        <v>2160</v>
      </c>
      <c r="BK62" s="69"/>
      <c r="BL62" s="69"/>
      <c r="BM62" s="69" t="s">
        <v>10565</v>
      </c>
      <c r="BN62" s="69" t="s">
        <v>7816</v>
      </c>
      <c r="BO62" s="69" t="s">
        <v>10566</v>
      </c>
      <c r="BP62" s="69" t="s">
        <v>1579</v>
      </c>
      <c r="BQ62" s="69" t="s">
        <v>1675</v>
      </c>
      <c r="BR62" s="69" t="s">
        <v>1771</v>
      </c>
      <c r="BS62" s="69" t="s">
        <v>10567</v>
      </c>
      <c r="BT62" s="69" t="s">
        <v>19092</v>
      </c>
      <c r="BU62" s="69"/>
      <c r="BV62" s="69" t="s">
        <v>10568</v>
      </c>
      <c r="BW62" s="69" t="s">
        <v>20473</v>
      </c>
      <c r="BX62" s="69" t="s">
        <v>10569</v>
      </c>
      <c r="BY62" s="69"/>
      <c r="BZ62" s="69" t="s">
        <v>18385</v>
      </c>
      <c r="CA62" s="69" t="s">
        <v>10570</v>
      </c>
      <c r="CB62" s="69" t="s">
        <v>19750</v>
      </c>
      <c r="CC62" s="69" t="s">
        <v>19725</v>
      </c>
      <c r="CD62" s="69"/>
      <c r="CE62" s="69" t="s">
        <v>2707</v>
      </c>
      <c r="CF62" s="69" t="s">
        <v>6184</v>
      </c>
      <c r="CG62" s="69" t="s">
        <v>7528</v>
      </c>
      <c r="CH62" s="69" t="s">
        <v>7624</v>
      </c>
      <c r="CI62" s="69" t="s">
        <v>7720</v>
      </c>
      <c r="CJ62" s="69" t="s">
        <v>2419</v>
      </c>
      <c r="CK62" s="69" t="s">
        <v>10571</v>
      </c>
      <c r="CO62" t="s">
        <v>10572</v>
      </c>
      <c r="CQ62" t="s">
        <v>17381</v>
      </c>
      <c r="CR62" t="s">
        <v>10573</v>
      </c>
      <c r="CS62" t="s">
        <v>17169</v>
      </c>
      <c r="CU62" t="s">
        <v>19317</v>
      </c>
      <c r="CV62" t="s">
        <v>18518</v>
      </c>
      <c r="CW62" t="s">
        <v>5611</v>
      </c>
      <c r="CX62" t="s">
        <v>8248</v>
      </c>
      <c r="CY62" t="s">
        <v>19318</v>
      </c>
      <c r="CZ62" t="s">
        <v>9236</v>
      </c>
      <c r="DA62" t="s">
        <v>6280</v>
      </c>
      <c r="DC62" t="s">
        <v>18641</v>
      </c>
      <c r="DF62" t="s">
        <v>8728</v>
      </c>
      <c r="DG62" t="s">
        <v>10574</v>
      </c>
      <c r="DI62" t="s">
        <v>10575</v>
      </c>
      <c r="DL62" t="s">
        <v>5762</v>
      </c>
      <c r="DM62" t="s">
        <v>5762</v>
      </c>
    </row>
    <row r="63" spans="1:117" ht="37" customHeight="1" x14ac:dyDescent="0.15">
      <c r="A63" s="5"/>
      <c r="B63" s="5"/>
      <c r="C63" s="5"/>
      <c r="D63" s="5" t="s">
        <v>484</v>
      </c>
      <c r="E63" s="5" t="s">
        <v>484</v>
      </c>
      <c r="F63" s="3" t="s">
        <v>485</v>
      </c>
      <c r="G63" s="5"/>
      <c r="H63" s="5"/>
      <c r="I63" s="5"/>
      <c r="J63" s="5"/>
      <c r="K63" s="5"/>
      <c r="L63" s="5"/>
      <c r="M63" s="5" t="s">
        <v>483</v>
      </c>
      <c r="N63" s="3" t="s">
        <v>1162</v>
      </c>
      <c r="O63" s="5">
        <v>273.786</v>
      </c>
      <c r="P63" s="5"/>
      <c r="Q63" s="5"/>
      <c r="R63" s="5"/>
      <c r="S63" s="5"/>
      <c r="T63" s="5"/>
      <c r="U63" s="69"/>
      <c r="V63" s="69" t="s">
        <v>9337</v>
      </c>
      <c r="W63" s="69" t="s">
        <v>17080</v>
      </c>
      <c r="X63" s="70" t="s">
        <v>30051</v>
      </c>
      <c r="Y63" s="69" t="s">
        <v>10576</v>
      </c>
      <c r="Z63" s="69" t="s">
        <v>8633</v>
      </c>
      <c r="AA63" s="69" t="s">
        <v>18386</v>
      </c>
      <c r="AB63" s="69" t="s">
        <v>18183</v>
      </c>
      <c r="AC63" s="69" t="s">
        <v>3833</v>
      </c>
      <c r="AD63" s="69" t="s">
        <v>3313</v>
      </c>
      <c r="AE63" s="69" t="s">
        <v>2268</v>
      </c>
      <c r="AF63" s="69" t="s">
        <v>10577</v>
      </c>
      <c r="AG63" s="69"/>
      <c r="AH63" s="69" t="s">
        <v>6377</v>
      </c>
      <c r="AI63" s="69" t="s">
        <v>4419</v>
      </c>
      <c r="AJ63" s="69" t="s">
        <v>3217</v>
      </c>
      <c r="AK63" s="69"/>
      <c r="AL63" s="69"/>
      <c r="AM63" s="69" t="s">
        <v>10578</v>
      </c>
      <c r="AN63" s="69" t="s">
        <v>10579</v>
      </c>
      <c r="AO63" s="69"/>
      <c r="AP63" s="69" t="s">
        <v>17296</v>
      </c>
      <c r="AQ63" s="69"/>
      <c r="AR63" s="69" t="s">
        <v>19093</v>
      </c>
      <c r="AS63" s="69"/>
      <c r="AT63" s="69" t="s">
        <v>15579</v>
      </c>
      <c r="AU63" s="69" t="s">
        <v>6739</v>
      </c>
      <c r="AV63" s="69" t="s">
        <v>19887</v>
      </c>
      <c r="AW63" s="69" t="s">
        <v>19553</v>
      </c>
      <c r="AX63" s="69" t="s">
        <v>19652</v>
      </c>
      <c r="AY63" s="69" t="s">
        <v>20129</v>
      </c>
      <c r="AZ63" s="69" t="s">
        <v>3929</v>
      </c>
      <c r="BA63" s="69" t="s">
        <v>3929</v>
      </c>
      <c r="BB63" s="69" t="s">
        <v>4319</v>
      </c>
      <c r="BC63" s="69" t="s">
        <v>4319</v>
      </c>
      <c r="BD63" s="69" t="s">
        <v>10580</v>
      </c>
      <c r="BE63" s="69" t="s">
        <v>3379</v>
      </c>
      <c r="BF63" s="69" t="s">
        <v>228</v>
      </c>
      <c r="BG63" s="69" t="s">
        <v>197</v>
      </c>
      <c r="BH63" s="69"/>
      <c r="BI63" s="69" t="s">
        <v>30149</v>
      </c>
      <c r="BJ63" s="69" t="s">
        <v>2161</v>
      </c>
      <c r="BK63" s="69"/>
      <c r="BL63" s="69"/>
      <c r="BM63" s="69" t="s">
        <v>10581</v>
      </c>
      <c r="BN63" s="69" t="s">
        <v>7817</v>
      </c>
      <c r="BO63" s="69" t="s">
        <v>10582</v>
      </c>
      <c r="BP63" s="69" t="s">
        <v>1580</v>
      </c>
      <c r="BQ63" s="69" t="s">
        <v>1676</v>
      </c>
      <c r="BR63" s="69" t="s">
        <v>1772</v>
      </c>
      <c r="BS63" s="69" t="s">
        <v>10583</v>
      </c>
      <c r="BT63" s="69" t="s">
        <v>19094</v>
      </c>
      <c r="BU63" s="69"/>
      <c r="BV63" s="69" t="s">
        <v>10584</v>
      </c>
      <c r="BW63" s="69" t="s">
        <v>20474</v>
      </c>
      <c r="BX63" s="69" t="s">
        <v>10585</v>
      </c>
      <c r="BY63" s="69"/>
      <c r="BZ63" s="69" t="s">
        <v>18387</v>
      </c>
      <c r="CA63" s="69" t="s">
        <v>10586</v>
      </c>
      <c r="CB63" s="69" t="s">
        <v>19751</v>
      </c>
      <c r="CC63" s="69" t="s">
        <v>19726</v>
      </c>
      <c r="CD63" s="69"/>
      <c r="CE63" s="69" t="s">
        <v>2708</v>
      </c>
      <c r="CF63" s="69" t="s">
        <v>6185</v>
      </c>
      <c r="CG63" s="69" t="s">
        <v>7529</v>
      </c>
      <c r="CH63" s="69" t="s">
        <v>7625</v>
      </c>
      <c r="CI63" s="69" t="s">
        <v>7721</v>
      </c>
      <c r="CJ63" s="69" t="s">
        <v>2420</v>
      </c>
      <c r="CK63" s="69" t="s">
        <v>10587</v>
      </c>
      <c r="CO63" t="s">
        <v>10588</v>
      </c>
      <c r="CQ63" t="s">
        <v>17382</v>
      </c>
      <c r="CR63" t="s">
        <v>10589</v>
      </c>
      <c r="CS63" t="s">
        <v>17170</v>
      </c>
      <c r="CU63" t="s">
        <v>19319</v>
      </c>
      <c r="CV63" t="s">
        <v>18519</v>
      </c>
      <c r="CW63" t="s">
        <v>4556</v>
      </c>
      <c r="CX63" t="s">
        <v>8249</v>
      </c>
      <c r="CY63" t="s">
        <v>19320</v>
      </c>
      <c r="CZ63" t="s">
        <v>9237</v>
      </c>
      <c r="DA63" t="s">
        <v>6281</v>
      </c>
      <c r="DC63" t="s">
        <v>18642</v>
      </c>
      <c r="DF63" t="s">
        <v>8729</v>
      </c>
      <c r="DG63" t="s">
        <v>10590</v>
      </c>
      <c r="DI63" t="s">
        <v>10591</v>
      </c>
      <c r="DL63" t="s">
        <v>5763</v>
      </c>
      <c r="DM63" t="s">
        <v>5763</v>
      </c>
    </row>
    <row r="64" spans="1:117" ht="37" customHeight="1" x14ac:dyDescent="0.15">
      <c r="A64" s="5"/>
      <c r="B64" s="5"/>
      <c r="C64" s="5"/>
      <c r="D64" s="5" t="s">
        <v>487</v>
      </c>
      <c r="E64" s="5" t="s">
        <v>487</v>
      </c>
      <c r="F64" s="3" t="s">
        <v>488</v>
      </c>
      <c r="G64" s="5"/>
      <c r="H64" s="5"/>
      <c r="I64" s="5"/>
      <c r="J64" s="5"/>
      <c r="K64" s="5"/>
      <c r="L64" s="5"/>
      <c r="M64" s="5" t="s">
        <v>486</v>
      </c>
      <c r="N64" s="3" t="s">
        <v>1163</v>
      </c>
      <c r="O64" s="5">
        <v>293.60899999999998</v>
      </c>
      <c r="P64" s="5"/>
      <c r="Q64" s="5"/>
      <c r="R64" s="5"/>
      <c r="S64" s="5"/>
      <c r="T64" s="5"/>
      <c r="U64" s="69"/>
      <c r="V64" s="69" t="s">
        <v>9338</v>
      </c>
      <c r="W64" s="69" t="s">
        <v>17081</v>
      </c>
      <c r="X64" s="70" t="s">
        <v>30150</v>
      </c>
      <c r="Y64" s="69" t="s">
        <v>10592</v>
      </c>
      <c r="Z64" s="69" t="s">
        <v>8634</v>
      </c>
      <c r="AA64" s="69" t="s">
        <v>18388</v>
      </c>
      <c r="AB64" s="69" t="s">
        <v>18184</v>
      </c>
      <c r="AC64" s="69" t="s">
        <v>3834</v>
      </c>
      <c r="AD64" s="69" t="s">
        <v>3314</v>
      </c>
      <c r="AE64" s="69" t="s">
        <v>2276</v>
      </c>
      <c r="AF64" s="69" t="s">
        <v>10593</v>
      </c>
      <c r="AG64" s="69"/>
      <c r="AH64" s="69" t="s">
        <v>6378</v>
      </c>
      <c r="AI64" s="69" t="s">
        <v>4420</v>
      </c>
      <c r="AJ64" s="69" t="s">
        <v>3218</v>
      </c>
      <c r="AK64" s="69"/>
      <c r="AL64" s="69"/>
      <c r="AM64" s="69" t="s">
        <v>10594</v>
      </c>
      <c r="AN64" s="69" t="s">
        <v>10595</v>
      </c>
      <c r="AO64" s="69"/>
      <c r="AP64" s="69" t="s">
        <v>17297</v>
      </c>
      <c r="AQ64" s="69"/>
      <c r="AR64" s="69" t="s">
        <v>19095</v>
      </c>
      <c r="AS64" s="69"/>
      <c r="AT64" s="69" t="s">
        <v>15596</v>
      </c>
      <c r="AU64" s="69" t="s">
        <v>6740</v>
      </c>
      <c r="AV64" s="69" t="s">
        <v>19888</v>
      </c>
      <c r="AW64" s="69" t="s">
        <v>19554</v>
      </c>
      <c r="AX64" s="69" t="s">
        <v>19653</v>
      </c>
      <c r="AY64" s="69" t="s">
        <v>20130</v>
      </c>
      <c r="AZ64" s="69" t="s">
        <v>3930</v>
      </c>
      <c r="BA64" s="69" t="s">
        <v>3930</v>
      </c>
      <c r="BB64" s="69" t="s">
        <v>4320</v>
      </c>
      <c r="BC64" s="69" t="s">
        <v>4320</v>
      </c>
      <c r="BD64" s="69" t="s">
        <v>10596</v>
      </c>
      <c r="BE64" s="69" t="s">
        <v>3380</v>
      </c>
      <c r="BF64" s="69" t="s">
        <v>253</v>
      </c>
      <c r="BG64" s="69" t="s">
        <v>199</v>
      </c>
      <c r="BH64" s="69"/>
      <c r="BI64" s="69" t="s">
        <v>30151</v>
      </c>
      <c r="BJ64" s="69" t="s">
        <v>2162</v>
      </c>
      <c r="BK64" s="69"/>
      <c r="BL64" s="69"/>
      <c r="BM64" s="69" t="s">
        <v>10597</v>
      </c>
      <c r="BN64" s="69" t="s">
        <v>7818</v>
      </c>
      <c r="BO64" s="69" t="s">
        <v>10598</v>
      </c>
      <c r="BP64" s="69" t="s">
        <v>1581</v>
      </c>
      <c r="BQ64" s="69" t="s">
        <v>1677</v>
      </c>
      <c r="BR64" s="69" t="s">
        <v>1773</v>
      </c>
      <c r="BS64" s="69" t="s">
        <v>10599</v>
      </c>
      <c r="BT64" s="69" t="s">
        <v>19096</v>
      </c>
      <c r="BU64" s="69"/>
      <c r="BV64" s="69" t="s">
        <v>10600</v>
      </c>
      <c r="BW64" s="69" t="s">
        <v>20475</v>
      </c>
      <c r="BX64" s="69" t="s">
        <v>10601</v>
      </c>
      <c r="BY64" s="69"/>
      <c r="BZ64" s="69" t="s">
        <v>18389</v>
      </c>
      <c r="CA64" s="69" t="s">
        <v>10602</v>
      </c>
      <c r="CB64" s="69" t="s">
        <v>19752</v>
      </c>
      <c r="CC64" s="69" t="s">
        <v>19727</v>
      </c>
      <c r="CD64" s="69"/>
      <c r="CE64" s="69" t="s">
        <v>2709</v>
      </c>
      <c r="CF64" s="69" t="s">
        <v>6186</v>
      </c>
      <c r="CG64" s="69" t="s">
        <v>7530</v>
      </c>
      <c r="CH64" s="69" t="s">
        <v>7626</v>
      </c>
      <c r="CI64" s="69" t="s">
        <v>7722</v>
      </c>
      <c r="CJ64" s="69" t="s">
        <v>2421</v>
      </c>
      <c r="CK64" s="69" t="s">
        <v>10603</v>
      </c>
      <c r="CO64" t="s">
        <v>10604</v>
      </c>
      <c r="CQ64" t="s">
        <v>17383</v>
      </c>
      <c r="CR64" t="s">
        <v>10605</v>
      </c>
      <c r="CS64" t="s">
        <v>17171</v>
      </c>
      <c r="CU64" t="s">
        <v>19321</v>
      </c>
      <c r="CV64" t="s">
        <v>18520</v>
      </c>
      <c r="CW64" t="s">
        <v>4652</v>
      </c>
      <c r="CX64" t="s">
        <v>8250</v>
      </c>
      <c r="CY64" t="s">
        <v>19322</v>
      </c>
      <c r="CZ64" t="s">
        <v>9238</v>
      </c>
      <c r="DA64" t="s">
        <v>6282</v>
      </c>
      <c r="DC64" t="s">
        <v>18643</v>
      </c>
      <c r="DF64" t="s">
        <v>8730</v>
      </c>
      <c r="DG64" t="s">
        <v>10606</v>
      </c>
      <c r="DI64" t="s">
        <v>10607</v>
      </c>
      <c r="DL64" t="s">
        <v>5764</v>
      </c>
      <c r="DM64" t="s">
        <v>5764</v>
      </c>
    </row>
    <row r="65" spans="1:117" ht="37" customHeight="1" x14ac:dyDescent="0.15">
      <c r="A65" s="5"/>
      <c r="B65" s="5"/>
      <c r="C65" s="5"/>
      <c r="D65" s="5" t="s">
        <v>490</v>
      </c>
      <c r="E65" s="5" t="s">
        <v>490</v>
      </c>
      <c r="F65" s="3" t="s">
        <v>491</v>
      </c>
      <c r="G65" s="5"/>
      <c r="H65" s="5"/>
      <c r="I65" s="5"/>
      <c r="J65" s="5"/>
      <c r="K65" s="5"/>
      <c r="L65" s="5"/>
      <c r="M65" s="5" t="s">
        <v>489</v>
      </c>
      <c r="N65" s="3" t="s">
        <v>1164</v>
      </c>
      <c r="O65" s="5">
        <v>319.43</v>
      </c>
      <c r="P65" s="5"/>
      <c r="Q65" s="5"/>
      <c r="R65" s="5"/>
      <c r="S65" s="5"/>
      <c r="T65" s="5"/>
      <c r="U65" s="69"/>
      <c r="V65" s="69" t="s">
        <v>17106</v>
      </c>
      <c r="W65" s="69" t="s">
        <v>17082</v>
      </c>
      <c r="X65" s="70" t="s">
        <v>30052</v>
      </c>
      <c r="Y65" s="69" t="s">
        <v>10608</v>
      </c>
      <c r="Z65" s="69" t="s">
        <v>8635</v>
      </c>
      <c r="AA65" s="69" t="s">
        <v>18390</v>
      </c>
      <c r="AB65" s="69" t="s">
        <v>18185</v>
      </c>
      <c r="AC65" s="69" t="s">
        <v>3835</v>
      </c>
      <c r="AD65" s="69" t="s">
        <v>3315</v>
      </c>
      <c r="AE65" s="69" t="s">
        <v>2284</v>
      </c>
      <c r="AF65" s="69" t="s">
        <v>10609</v>
      </c>
      <c r="AG65" s="69"/>
      <c r="AH65" s="69" t="s">
        <v>6379</v>
      </c>
      <c r="AI65" s="69" t="s">
        <v>4421</v>
      </c>
      <c r="AJ65" s="69" t="s">
        <v>3219</v>
      </c>
      <c r="AK65" s="69"/>
      <c r="AL65" s="69"/>
      <c r="AM65" s="69" t="s">
        <v>10610</v>
      </c>
      <c r="AN65" s="69" t="s">
        <v>10611</v>
      </c>
      <c r="AO65" s="69"/>
      <c r="AP65" s="69" t="s">
        <v>17298</v>
      </c>
      <c r="AQ65" s="69"/>
      <c r="AR65" s="69" t="s">
        <v>19097</v>
      </c>
      <c r="AS65" s="69"/>
      <c r="AT65" s="69" t="s">
        <v>15617</v>
      </c>
      <c r="AU65" s="69" t="s">
        <v>6741</v>
      </c>
      <c r="AV65" s="69" t="s">
        <v>19889</v>
      </c>
      <c r="AW65" s="69" t="s">
        <v>19555</v>
      </c>
      <c r="AX65" s="69" t="s">
        <v>19654</v>
      </c>
      <c r="AY65" s="69" t="s">
        <v>20131</v>
      </c>
      <c r="AZ65" s="69" t="s">
        <v>3931</v>
      </c>
      <c r="BA65" s="69" t="s">
        <v>3931</v>
      </c>
      <c r="BB65" s="69" t="s">
        <v>4321</v>
      </c>
      <c r="BC65" s="69" t="s">
        <v>4321</v>
      </c>
      <c r="BD65" s="69" t="s">
        <v>10612</v>
      </c>
      <c r="BE65" s="69" t="s">
        <v>10613</v>
      </c>
      <c r="BF65" s="69" t="s">
        <v>10614</v>
      </c>
      <c r="BG65" s="69" t="s">
        <v>201</v>
      </c>
      <c r="BH65" s="69"/>
      <c r="BI65" s="69" t="s">
        <v>30152</v>
      </c>
      <c r="BJ65" s="69" t="s">
        <v>2163</v>
      </c>
      <c r="BK65" s="69"/>
      <c r="BL65" s="69"/>
      <c r="BM65" s="69" t="s">
        <v>10615</v>
      </c>
      <c r="BN65" s="69" t="s">
        <v>7819</v>
      </c>
      <c r="BO65" s="69" t="s">
        <v>10616</v>
      </c>
      <c r="BP65" s="69" t="s">
        <v>1582</v>
      </c>
      <c r="BQ65" s="69" t="s">
        <v>1678</v>
      </c>
      <c r="BR65" s="69" t="s">
        <v>1774</v>
      </c>
      <c r="BS65" s="69" t="s">
        <v>10617</v>
      </c>
      <c r="BT65" s="69" t="s">
        <v>19098</v>
      </c>
      <c r="BU65" s="69"/>
      <c r="BV65" s="69" t="s">
        <v>10618</v>
      </c>
      <c r="BW65" s="69" t="s">
        <v>20476</v>
      </c>
      <c r="BX65" s="69" t="s">
        <v>10619</v>
      </c>
      <c r="BY65" s="69"/>
      <c r="BZ65" s="69" t="s">
        <v>18391</v>
      </c>
      <c r="CA65" s="69" t="s">
        <v>10620</v>
      </c>
      <c r="CB65" s="69" t="s">
        <v>19753</v>
      </c>
      <c r="CC65" s="69" t="s">
        <v>19728</v>
      </c>
      <c r="CD65" s="69"/>
      <c r="CE65" s="69" t="s">
        <v>2710</v>
      </c>
      <c r="CF65" s="69" t="s">
        <v>6187</v>
      </c>
      <c r="CG65" s="69" t="s">
        <v>7531</v>
      </c>
      <c r="CH65" s="69" t="s">
        <v>7627</v>
      </c>
      <c r="CI65" s="69" t="s">
        <v>7723</v>
      </c>
      <c r="CJ65" s="69" t="s">
        <v>2422</v>
      </c>
      <c r="CK65" s="69" t="s">
        <v>10621</v>
      </c>
      <c r="CO65" t="s">
        <v>10622</v>
      </c>
      <c r="CQ65" t="s">
        <v>17384</v>
      </c>
      <c r="CR65" t="s">
        <v>10623</v>
      </c>
      <c r="CS65" t="s">
        <v>17172</v>
      </c>
      <c r="CU65" t="s">
        <v>19323</v>
      </c>
      <c r="CV65" t="s">
        <v>18521</v>
      </c>
      <c r="CW65" t="s">
        <v>4748</v>
      </c>
      <c r="CX65" t="s">
        <v>8251</v>
      </c>
      <c r="CY65" t="s">
        <v>19324</v>
      </c>
      <c r="CZ65" t="s">
        <v>9239</v>
      </c>
      <c r="DA65" t="s">
        <v>6283</v>
      </c>
      <c r="DC65" t="s">
        <v>18644</v>
      </c>
      <c r="DF65" t="s">
        <v>8731</v>
      </c>
      <c r="DG65" t="s">
        <v>10624</v>
      </c>
      <c r="DI65" t="s">
        <v>10625</v>
      </c>
      <c r="DL65" t="s">
        <v>5765</v>
      </c>
      <c r="DM65" t="s">
        <v>5765</v>
      </c>
    </row>
    <row r="66" spans="1:117" ht="16" x14ac:dyDescent="0.15">
      <c r="A66" s="5"/>
      <c r="B66" s="5"/>
      <c r="C66" s="5"/>
      <c r="D66" s="5" t="s">
        <v>372</v>
      </c>
      <c r="E66" s="5" t="s">
        <v>372</v>
      </c>
      <c r="F66" s="3" t="s">
        <v>492</v>
      </c>
      <c r="G66" s="5"/>
      <c r="H66" s="5"/>
      <c r="I66" s="5"/>
      <c r="J66" s="5"/>
      <c r="K66" s="5"/>
      <c r="L66" s="5"/>
      <c r="M66" s="5" t="s">
        <v>289</v>
      </c>
      <c r="N66" s="3" t="s">
        <v>1106</v>
      </c>
      <c r="O66" s="5">
        <v>3257.32</v>
      </c>
      <c r="P66" s="5"/>
      <c r="Q66" s="5"/>
      <c r="R66" s="5"/>
      <c r="S66" s="5"/>
      <c r="T66" s="5"/>
      <c r="U66" s="69"/>
      <c r="V66" s="69" t="s">
        <v>17233</v>
      </c>
      <c r="W66" s="69" t="s">
        <v>17083</v>
      </c>
      <c r="X66" s="70" t="s">
        <v>30153</v>
      </c>
      <c r="Y66" s="69" t="s">
        <v>10626</v>
      </c>
      <c r="Z66" s="69" t="s">
        <v>8636</v>
      </c>
      <c r="AA66" s="69" t="s">
        <v>18392</v>
      </c>
      <c r="AB66" s="69" t="s">
        <v>18186</v>
      </c>
      <c r="AC66" s="69" t="s">
        <v>3836</v>
      </c>
      <c r="AD66" s="69" t="s">
        <v>3316</v>
      </c>
      <c r="AE66" s="69" t="s">
        <v>2292</v>
      </c>
      <c r="AF66" s="69" t="s">
        <v>10627</v>
      </c>
      <c r="AG66" s="69"/>
      <c r="AH66" s="69" t="s">
        <v>6380</v>
      </c>
      <c r="AI66" s="69" t="s">
        <v>4422</v>
      </c>
      <c r="AJ66" s="69" t="s">
        <v>3220</v>
      </c>
      <c r="AK66" s="69"/>
      <c r="AL66" s="69"/>
      <c r="AM66" s="69" t="s">
        <v>10628</v>
      </c>
      <c r="AN66" s="69" t="s">
        <v>10629</v>
      </c>
      <c r="AO66" s="69"/>
      <c r="AP66" s="69" t="s">
        <v>17299</v>
      </c>
      <c r="AQ66" s="69"/>
      <c r="AR66" s="69" t="s">
        <v>19099</v>
      </c>
      <c r="AS66" s="69"/>
      <c r="AT66" s="69" t="s">
        <v>15634</v>
      </c>
      <c r="AU66" s="69" t="s">
        <v>6742</v>
      </c>
      <c r="AV66" s="69" t="s">
        <v>19890</v>
      </c>
      <c r="AW66" s="69" t="s">
        <v>19556</v>
      </c>
      <c r="AX66" s="69" t="s">
        <v>19655</v>
      </c>
      <c r="AY66" s="69" t="s">
        <v>20132</v>
      </c>
      <c r="AZ66" s="69" t="s">
        <v>3932</v>
      </c>
      <c r="BA66" s="69" t="s">
        <v>3932</v>
      </c>
      <c r="BB66" s="69" t="s">
        <v>4322</v>
      </c>
      <c r="BC66" s="69" t="s">
        <v>4322</v>
      </c>
      <c r="BD66" s="69" t="s">
        <v>10630</v>
      </c>
      <c r="BE66" s="69" t="s">
        <v>10631</v>
      </c>
      <c r="BF66" s="69" t="s">
        <v>10632</v>
      </c>
      <c r="BG66" s="69" t="s">
        <v>203</v>
      </c>
      <c r="BH66" s="69"/>
      <c r="BI66" s="69" t="s">
        <v>30154</v>
      </c>
      <c r="BJ66" s="69" t="s">
        <v>2164</v>
      </c>
      <c r="BK66" s="69"/>
      <c r="BL66" s="69"/>
      <c r="BM66" s="69" t="s">
        <v>10633</v>
      </c>
      <c r="BN66" s="69" t="s">
        <v>7820</v>
      </c>
      <c r="BO66" s="69" t="s">
        <v>10634</v>
      </c>
      <c r="BP66" s="69" t="s">
        <v>1583</v>
      </c>
      <c r="BQ66" s="69" t="s">
        <v>1679</v>
      </c>
      <c r="BR66" s="69" t="s">
        <v>1775</v>
      </c>
      <c r="BS66" s="69" t="s">
        <v>10635</v>
      </c>
      <c r="BT66" s="69" t="s">
        <v>19100</v>
      </c>
      <c r="BU66" s="69"/>
      <c r="BV66" s="69" t="s">
        <v>10636</v>
      </c>
      <c r="BW66" s="69" t="s">
        <v>20477</v>
      </c>
      <c r="BX66" s="69" t="s">
        <v>10637</v>
      </c>
      <c r="BY66" s="69"/>
      <c r="BZ66" s="69" t="s">
        <v>18393</v>
      </c>
      <c r="CA66" s="69" t="s">
        <v>10638</v>
      </c>
      <c r="CB66" s="69" t="s">
        <v>19754</v>
      </c>
      <c r="CC66" s="69" t="s">
        <v>19729</v>
      </c>
      <c r="CD66" s="69"/>
      <c r="CE66" s="69" t="s">
        <v>2711</v>
      </c>
      <c r="CF66" s="69" t="s">
        <v>6188</v>
      </c>
      <c r="CG66" s="69" t="s">
        <v>7532</v>
      </c>
      <c r="CH66" s="69" t="s">
        <v>7628</v>
      </c>
      <c r="CI66" s="69" t="s">
        <v>7724</v>
      </c>
      <c r="CJ66" s="69" t="s">
        <v>2423</v>
      </c>
      <c r="CK66" s="69" t="s">
        <v>10639</v>
      </c>
      <c r="CO66" t="s">
        <v>10640</v>
      </c>
      <c r="CQ66" t="s">
        <v>17385</v>
      </c>
      <c r="CR66" t="s">
        <v>10641</v>
      </c>
      <c r="CS66" t="s">
        <v>17173</v>
      </c>
      <c r="CU66" t="s">
        <v>19325</v>
      </c>
      <c r="CV66" t="s">
        <v>18522</v>
      </c>
      <c r="CW66" t="s">
        <v>4844</v>
      </c>
      <c r="CX66" t="s">
        <v>8252</v>
      </c>
      <c r="CY66" t="s">
        <v>19326</v>
      </c>
      <c r="CZ66" t="s">
        <v>9240</v>
      </c>
      <c r="DA66" t="s">
        <v>6284</v>
      </c>
      <c r="DC66" t="s">
        <v>18645</v>
      </c>
      <c r="DF66" t="s">
        <v>8732</v>
      </c>
      <c r="DG66" t="s">
        <v>10642</v>
      </c>
      <c r="DI66" t="s">
        <v>10643</v>
      </c>
      <c r="DL66" t="s">
        <v>5766</v>
      </c>
      <c r="DM66" t="s">
        <v>5766</v>
      </c>
    </row>
    <row r="67" spans="1:117" ht="15.75" customHeight="1" x14ac:dyDescent="0.15">
      <c r="A67" s="5"/>
      <c r="B67" s="5"/>
      <c r="C67" s="5"/>
      <c r="D67" s="5" t="s">
        <v>422</v>
      </c>
      <c r="E67" s="5" t="s">
        <v>422</v>
      </c>
      <c r="F67" s="3" t="s">
        <v>494</v>
      </c>
      <c r="G67" s="5"/>
      <c r="H67" s="5"/>
      <c r="I67" s="5"/>
      <c r="J67" s="5"/>
      <c r="K67" s="5"/>
      <c r="L67" s="5"/>
      <c r="M67" s="5" t="s">
        <v>493</v>
      </c>
      <c r="N67" s="3" t="s">
        <v>1165</v>
      </c>
      <c r="O67" s="5">
        <v>4006.12</v>
      </c>
      <c r="P67" s="5"/>
      <c r="Q67" s="5"/>
      <c r="R67" s="5"/>
      <c r="S67" s="5"/>
      <c r="T67" s="5"/>
      <c r="U67" s="69"/>
      <c r="V67" s="69" t="s">
        <v>17308</v>
      </c>
      <c r="W67" s="69" t="s">
        <v>17084</v>
      </c>
      <c r="X67" s="70" t="s">
        <v>30155</v>
      </c>
      <c r="Y67" s="69" t="s">
        <v>10644</v>
      </c>
      <c r="Z67" s="69" t="s">
        <v>8637</v>
      </c>
      <c r="AA67" s="69" t="s">
        <v>18394</v>
      </c>
      <c r="AB67" s="69" t="s">
        <v>18187</v>
      </c>
      <c r="AC67" s="69" t="s">
        <v>3837</v>
      </c>
      <c r="AD67" s="69" t="s">
        <v>3317</v>
      </c>
      <c r="AE67" s="69" t="s">
        <v>2300</v>
      </c>
      <c r="AF67" s="69" t="s">
        <v>10645</v>
      </c>
      <c r="AG67" s="69"/>
      <c r="AH67" s="69" t="s">
        <v>6381</v>
      </c>
      <c r="AI67" s="69" t="s">
        <v>4423</v>
      </c>
      <c r="AJ67" s="69" t="s">
        <v>3221</v>
      </c>
      <c r="AK67" s="69"/>
      <c r="AL67" s="69"/>
      <c r="AM67" s="69" t="s">
        <v>10646</v>
      </c>
      <c r="AN67" s="69" t="s">
        <v>10647</v>
      </c>
      <c r="AO67" s="69"/>
      <c r="AP67" s="69" t="s">
        <v>17300</v>
      </c>
      <c r="AQ67" s="69"/>
      <c r="AR67" s="69" t="s">
        <v>19101</v>
      </c>
      <c r="AS67" s="69"/>
      <c r="AT67" s="69" t="s">
        <v>15639</v>
      </c>
      <c r="AU67" s="69" t="s">
        <v>6743</v>
      </c>
      <c r="AV67" s="69" t="s">
        <v>19891</v>
      </c>
      <c r="AW67" s="69" t="s">
        <v>19557</v>
      </c>
      <c r="AX67" s="71" t="s">
        <v>19656</v>
      </c>
      <c r="AY67" s="69" t="s">
        <v>20133</v>
      </c>
      <c r="AZ67" s="69" t="s">
        <v>3933</v>
      </c>
      <c r="BA67" s="69" t="s">
        <v>3933</v>
      </c>
      <c r="BB67" s="69" t="s">
        <v>4323</v>
      </c>
      <c r="BC67" s="69" t="s">
        <v>4323</v>
      </c>
      <c r="BD67" s="69" t="s">
        <v>10648</v>
      </c>
      <c r="BE67" s="69" t="s">
        <v>10649</v>
      </c>
      <c r="BF67" s="69" t="s">
        <v>10650</v>
      </c>
      <c r="BG67" s="69" t="s">
        <v>205</v>
      </c>
      <c r="BH67" s="69"/>
      <c r="BI67" s="69" t="s">
        <v>30156</v>
      </c>
      <c r="BJ67" s="69" t="s">
        <v>2165</v>
      </c>
      <c r="BK67" s="69"/>
      <c r="BL67" s="69"/>
      <c r="BM67" s="69" t="s">
        <v>10651</v>
      </c>
      <c r="BN67" s="69" t="s">
        <v>7821</v>
      </c>
      <c r="BO67" s="69" t="s">
        <v>10652</v>
      </c>
      <c r="BP67" s="69" t="s">
        <v>1584</v>
      </c>
      <c r="BQ67" s="69" t="s">
        <v>1680</v>
      </c>
      <c r="BR67" s="69" t="s">
        <v>1776</v>
      </c>
      <c r="BS67" s="69" t="s">
        <v>10653</v>
      </c>
      <c r="BT67" s="69" t="s">
        <v>19102</v>
      </c>
      <c r="BU67" s="69"/>
      <c r="BV67" s="69" t="s">
        <v>10654</v>
      </c>
      <c r="BW67" s="69" t="s">
        <v>20478</v>
      </c>
      <c r="BX67" s="69" t="s">
        <v>10655</v>
      </c>
      <c r="BY67" s="69"/>
      <c r="BZ67" s="69" t="s">
        <v>18395</v>
      </c>
      <c r="CA67" s="69" t="s">
        <v>10656</v>
      </c>
      <c r="CB67" s="69" t="s">
        <v>19755</v>
      </c>
      <c r="CC67" s="69" t="s">
        <v>19730</v>
      </c>
      <c r="CD67" s="69"/>
      <c r="CE67" s="69" t="s">
        <v>2712</v>
      </c>
      <c r="CF67" s="69" t="s">
        <v>6189</v>
      </c>
      <c r="CG67" s="69" t="s">
        <v>7533</v>
      </c>
      <c r="CH67" s="69" t="s">
        <v>7629</v>
      </c>
      <c r="CI67" s="69" t="s">
        <v>7725</v>
      </c>
      <c r="CJ67" s="69" t="s">
        <v>2424</v>
      </c>
      <c r="CK67" s="69" t="s">
        <v>10657</v>
      </c>
      <c r="CO67" t="s">
        <v>10658</v>
      </c>
      <c r="CQ67" t="s">
        <v>17386</v>
      </c>
      <c r="CR67" t="s">
        <v>10659</v>
      </c>
      <c r="CS67" t="s">
        <v>17174</v>
      </c>
      <c r="CU67" t="s">
        <v>19328</v>
      </c>
      <c r="CV67" t="s">
        <v>18523</v>
      </c>
      <c r="CW67" t="s">
        <v>4940</v>
      </c>
      <c r="CX67" t="s">
        <v>8253</v>
      </c>
      <c r="CY67" t="s">
        <v>19329</v>
      </c>
      <c r="CZ67" t="s">
        <v>9241</v>
      </c>
      <c r="DA67" t="s">
        <v>6285</v>
      </c>
      <c r="DC67" t="s">
        <v>18646</v>
      </c>
      <c r="DF67" t="s">
        <v>8733</v>
      </c>
      <c r="DG67" t="s">
        <v>10660</v>
      </c>
      <c r="DI67" t="s">
        <v>10661</v>
      </c>
      <c r="DL67" t="s">
        <v>5767</v>
      </c>
      <c r="DM67" t="s">
        <v>5767</v>
      </c>
    </row>
    <row r="68" spans="1:117" ht="15.75" customHeight="1" x14ac:dyDescent="0.15">
      <c r="A68" s="5"/>
      <c r="B68" s="5"/>
      <c r="C68" s="5"/>
      <c r="D68" s="5" t="s">
        <v>474</v>
      </c>
      <c r="E68" s="5" t="s">
        <v>474</v>
      </c>
      <c r="F68" s="3" t="s">
        <v>496</v>
      </c>
      <c r="G68" s="5"/>
      <c r="H68" s="5"/>
      <c r="I68" s="5"/>
      <c r="J68" s="5"/>
      <c r="K68" s="5"/>
      <c r="L68" s="5"/>
      <c r="M68" s="5" t="s">
        <v>495</v>
      </c>
      <c r="N68" s="3" t="s">
        <v>1166</v>
      </c>
      <c r="O68" s="5">
        <v>49.777299999999997</v>
      </c>
      <c r="P68" s="5"/>
      <c r="Q68" s="5"/>
      <c r="R68" s="5"/>
      <c r="S68" s="5"/>
      <c r="T68" s="5"/>
      <c r="U68" s="69"/>
      <c r="V68" s="69" t="s">
        <v>17319</v>
      </c>
      <c r="W68" s="69" t="s">
        <v>18170</v>
      </c>
      <c r="X68" s="70" t="s">
        <v>30157</v>
      </c>
      <c r="Y68" s="69" t="s">
        <v>10662</v>
      </c>
      <c r="Z68" s="69" t="s">
        <v>8638</v>
      </c>
      <c r="AA68" s="69" t="s">
        <v>18396</v>
      </c>
      <c r="AB68" s="69" t="s">
        <v>18188</v>
      </c>
      <c r="AC68" s="69" t="s">
        <v>3838</v>
      </c>
      <c r="AD68" s="69" t="s">
        <v>3318</v>
      </c>
      <c r="AE68" s="69" t="s">
        <v>2308</v>
      </c>
      <c r="AF68" s="69" t="s">
        <v>10663</v>
      </c>
      <c r="AG68" s="69"/>
      <c r="AH68" s="69" t="s">
        <v>6382</v>
      </c>
      <c r="AI68" s="69" t="s">
        <v>4424</v>
      </c>
      <c r="AJ68" s="69" t="s">
        <v>3222</v>
      </c>
      <c r="AK68" s="69"/>
      <c r="AL68" s="69"/>
      <c r="AM68" s="69" t="s">
        <v>10664</v>
      </c>
      <c r="AN68" s="69" t="s">
        <v>10665</v>
      </c>
      <c r="AO68" s="69"/>
      <c r="AP68" s="69" t="s">
        <v>17301</v>
      </c>
      <c r="AQ68" s="69"/>
      <c r="AR68" s="69" t="s">
        <v>19103</v>
      </c>
      <c r="AS68" s="69"/>
      <c r="AT68" s="69" t="s">
        <v>15656</v>
      </c>
      <c r="AU68" s="69" t="s">
        <v>6744</v>
      </c>
      <c r="AV68" s="69" t="s">
        <v>19892</v>
      </c>
      <c r="AW68" s="69" t="s">
        <v>19558</v>
      </c>
      <c r="AX68" s="69" t="s">
        <v>19657</v>
      </c>
      <c r="AY68" s="69" t="s">
        <v>20134</v>
      </c>
      <c r="AZ68" s="69" t="s">
        <v>3934</v>
      </c>
      <c r="BA68" s="69" t="s">
        <v>3934</v>
      </c>
      <c r="BB68" s="69" t="s">
        <v>4324</v>
      </c>
      <c r="BC68" s="69" t="s">
        <v>4324</v>
      </c>
      <c r="BD68" s="69" t="s">
        <v>10666</v>
      </c>
      <c r="BE68" s="69" t="s">
        <v>10667</v>
      </c>
      <c r="BF68" s="69" t="s">
        <v>10668</v>
      </c>
      <c r="BG68" s="69" t="s">
        <v>207</v>
      </c>
      <c r="BH68" s="69"/>
      <c r="BI68" s="69" t="s">
        <v>30158</v>
      </c>
      <c r="BJ68" s="69" t="s">
        <v>2166</v>
      </c>
      <c r="BK68" s="69"/>
      <c r="BL68" s="69"/>
      <c r="BM68" s="69" t="s">
        <v>10669</v>
      </c>
      <c r="BN68" s="69" t="s">
        <v>7822</v>
      </c>
      <c r="BO68" s="69" t="s">
        <v>10670</v>
      </c>
      <c r="BP68" s="69" t="s">
        <v>1585</v>
      </c>
      <c r="BQ68" s="69" t="s">
        <v>1681</v>
      </c>
      <c r="BR68" s="69" t="s">
        <v>1777</v>
      </c>
      <c r="BS68" s="69" t="s">
        <v>10671</v>
      </c>
      <c r="BT68" s="69" t="s">
        <v>19104</v>
      </c>
      <c r="BU68" s="69"/>
      <c r="BV68" s="69" t="s">
        <v>10672</v>
      </c>
      <c r="BW68" s="69" t="s">
        <v>20479</v>
      </c>
      <c r="BX68" s="69" t="s">
        <v>10673</v>
      </c>
      <c r="BY68" s="69"/>
      <c r="BZ68" s="69" t="s">
        <v>18397</v>
      </c>
      <c r="CA68" s="69" t="s">
        <v>10674</v>
      </c>
      <c r="CB68" s="69" t="s">
        <v>19756</v>
      </c>
      <c r="CC68" s="69" t="s">
        <v>19731</v>
      </c>
      <c r="CD68" s="69"/>
      <c r="CE68" s="69" t="s">
        <v>2713</v>
      </c>
      <c r="CF68" s="69" t="s">
        <v>6190</v>
      </c>
      <c r="CG68" s="69" t="s">
        <v>7534</v>
      </c>
      <c r="CH68" s="69" t="s">
        <v>7630</v>
      </c>
      <c r="CI68" s="69" t="s">
        <v>7726</v>
      </c>
      <c r="CJ68" s="69" t="s">
        <v>2425</v>
      </c>
      <c r="CK68" s="69" t="s">
        <v>10675</v>
      </c>
      <c r="CO68" t="s">
        <v>10676</v>
      </c>
      <c r="CQ68" t="s">
        <v>17387</v>
      </c>
      <c r="CR68" t="s">
        <v>10677</v>
      </c>
      <c r="CS68" t="s">
        <v>17175</v>
      </c>
      <c r="CU68" t="s">
        <v>19330</v>
      </c>
      <c r="CV68" t="s">
        <v>18524</v>
      </c>
      <c r="CW68" t="s">
        <v>5036</v>
      </c>
      <c r="CX68" t="s">
        <v>8254</v>
      </c>
      <c r="CY68" t="s">
        <v>19331</v>
      </c>
      <c r="CZ68" t="s">
        <v>9242</v>
      </c>
      <c r="DA68" t="s">
        <v>6286</v>
      </c>
      <c r="DC68" t="s">
        <v>18647</v>
      </c>
      <c r="DF68" t="s">
        <v>8734</v>
      </c>
      <c r="DG68" t="s">
        <v>10678</v>
      </c>
      <c r="DI68" t="s">
        <v>10679</v>
      </c>
      <c r="DL68" t="s">
        <v>5768</v>
      </c>
      <c r="DM68" t="s">
        <v>5768</v>
      </c>
    </row>
    <row r="69" spans="1:117" ht="15.75" customHeight="1" x14ac:dyDescent="0.15">
      <c r="A69" s="5"/>
      <c r="B69" s="5"/>
      <c r="C69" s="5"/>
      <c r="D69" s="5" t="s">
        <v>319</v>
      </c>
      <c r="E69" s="5" t="s">
        <v>319</v>
      </c>
      <c r="F69" s="3" t="s">
        <v>498</v>
      </c>
      <c r="G69" s="5"/>
      <c r="H69" s="5"/>
      <c r="I69" s="5"/>
      <c r="J69" s="5"/>
      <c r="K69" s="5"/>
      <c r="L69" s="5"/>
      <c r="M69" s="5" t="s">
        <v>497</v>
      </c>
      <c r="N69" s="3" t="s">
        <v>1167</v>
      </c>
      <c r="O69" s="5">
        <v>10.9665</v>
      </c>
      <c r="P69" s="5"/>
      <c r="Q69" s="5"/>
      <c r="R69" s="5"/>
      <c r="S69" s="5"/>
      <c r="T69" s="5"/>
      <c r="U69" s="69"/>
      <c r="V69" s="69" t="s">
        <v>18090</v>
      </c>
      <c r="W69" s="69" t="s">
        <v>18172</v>
      </c>
      <c r="X69" s="70" t="s">
        <v>30159</v>
      </c>
      <c r="Y69" s="69" t="s">
        <v>10680</v>
      </c>
      <c r="Z69" s="69" t="s">
        <v>8639</v>
      </c>
      <c r="AA69" s="69" t="s">
        <v>18398</v>
      </c>
      <c r="AB69" s="69" t="s">
        <v>18189</v>
      </c>
      <c r="AC69" s="69" t="s">
        <v>3839</v>
      </c>
      <c r="AD69" s="69" t="s">
        <v>3319</v>
      </c>
      <c r="AE69" s="69" t="s">
        <v>2316</v>
      </c>
      <c r="AF69" s="69" t="s">
        <v>10681</v>
      </c>
      <c r="AG69" s="69"/>
      <c r="AH69" s="69" t="s">
        <v>6383</v>
      </c>
      <c r="AI69" s="69" t="s">
        <v>4425</v>
      </c>
      <c r="AJ69" s="69" t="s">
        <v>3223</v>
      </c>
      <c r="AK69" s="69"/>
      <c r="AL69" s="69"/>
      <c r="AM69" s="69" t="s">
        <v>10682</v>
      </c>
      <c r="AN69" s="69" t="s">
        <v>10683</v>
      </c>
      <c r="AO69" s="69"/>
      <c r="AP69" s="69" t="s">
        <v>17302</v>
      </c>
      <c r="AQ69" s="69"/>
      <c r="AR69" s="69" t="s">
        <v>19105</v>
      </c>
      <c r="AS69" s="69"/>
      <c r="AT69" s="69" t="s">
        <v>15677</v>
      </c>
      <c r="AU69" s="69" t="s">
        <v>6745</v>
      </c>
      <c r="AV69" s="69" t="s">
        <v>19893</v>
      </c>
      <c r="AW69" s="69" t="s">
        <v>19559</v>
      </c>
      <c r="AX69" s="69" t="s">
        <v>19658</v>
      </c>
      <c r="AY69" s="69" t="s">
        <v>20135</v>
      </c>
      <c r="AZ69" s="69" t="s">
        <v>3935</v>
      </c>
      <c r="BA69" s="69" t="s">
        <v>3935</v>
      </c>
      <c r="BB69" s="69" t="s">
        <v>4325</v>
      </c>
      <c r="BC69" s="69" t="s">
        <v>4325</v>
      </c>
      <c r="BD69" s="69" t="s">
        <v>10684</v>
      </c>
      <c r="BE69" s="69" t="s">
        <v>10685</v>
      </c>
      <c r="BF69" s="69" t="s">
        <v>10686</v>
      </c>
      <c r="BG69" s="69" t="s">
        <v>209</v>
      </c>
      <c r="BH69" s="69"/>
      <c r="BI69" s="69" t="s">
        <v>30160</v>
      </c>
      <c r="BJ69" s="69" t="s">
        <v>2167</v>
      </c>
      <c r="BK69" s="69"/>
      <c r="BL69" s="69"/>
      <c r="BM69" s="69" t="s">
        <v>10687</v>
      </c>
      <c r="BN69" s="69" t="s">
        <v>7823</v>
      </c>
      <c r="BO69" s="69" t="s">
        <v>10688</v>
      </c>
      <c r="BP69" s="69" t="s">
        <v>1586</v>
      </c>
      <c r="BQ69" s="69" t="s">
        <v>1682</v>
      </c>
      <c r="BR69" s="69" t="s">
        <v>1778</v>
      </c>
      <c r="BS69" s="69" t="s">
        <v>10689</v>
      </c>
      <c r="BT69" s="69" t="s">
        <v>19106</v>
      </c>
      <c r="BU69" s="69"/>
      <c r="BV69" s="69" t="s">
        <v>10690</v>
      </c>
      <c r="BW69" s="69" t="s">
        <v>20480</v>
      </c>
      <c r="BX69" s="69" t="s">
        <v>10691</v>
      </c>
      <c r="BY69" s="69"/>
      <c r="BZ69" s="69" t="s">
        <v>18399</v>
      </c>
      <c r="CA69" s="69" t="s">
        <v>10692</v>
      </c>
      <c r="CB69" s="69" t="s">
        <v>19757</v>
      </c>
      <c r="CC69" s="69" t="s">
        <v>19732</v>
      </c>
      <c r="CD69" s="69"/>
      <c r="CE69" s="69" t="s">
        <v>2714</v>
      </c>
      <c r="CF69" s="69" t="s">
        <v>6191</v>
      </c>
      <c r="CG69" s="69" t="s">
        <v>7535</v>
      </c>
      <c r="CH69" s="69" t="s">
        <v>7631</v>
      </c>
      <c r="CI69" s="69" t="s">
        <v>7727</v>
      </c>
      <c r="CJ69" s="69" t="s">
        <v>2426</v>
      </c>
      <c r="CK69" s="69" t="s">
        <v>10693</v>
      </c>
      <c r="CO69" t="s">
        <v>10694</v>
      </c>
      <c r="CQ69" t="s">
        <v>17388</v>
      </c>
      <c r="CR69" t="s">
        <v>10695</v>
      </c>
      <c r="CS69" t="s">
        <v>17176</v>
      </c>
      <c r="CU69" t="s">
        <v>19332</v>
      </c>
      <c r="CV69" t="s">
        <v>18525</v>
      </c>
      <c r="CW69" t="s">
        <v>5132</v>
      </c>
      <c r="CX69" t="s">
        <v>8255</v>
      </c>
      <c r="CY69" t="s">
        <v>19333</v>
      </c>
      <c r="CZ69" t="s">
        <v>9243</v>
      </c>
      <c r="DA69" t="s">
        <v>6287</v>
      </c>
      <c r="DC69" t="s">
        <v>18648</v>
      </c>
      <c r="DF69" t="s">
        <v>8735</v>
      </c>
      <c r="DG69" t="s">
        <v>10696</v>
      </c>
      <c r="DI69" t="s">
        <v>10697</v>
      </c>
      <c r="DL69" t="s">
        <v>5769</v>
      </c>
      <c r="DM69" t="s">
        <v>5769</v>
      </c>
    </row>
    <row r="70" spans="1:117" ht="15.75" customHeight="1" x14ac:dyDescent="0.15">
      <c r="A70" s="5"/>
      <c r="B70" s="5"/>
      <c r="C70" s="5"/>
      <c r="D70" s="5" t="s">
        <v>331</v>
      </c>
      <c r="E70" s="5" t="s">
        <v>331</v>
      </c>
      <c r="F70" s="3" t="s">
        <v>500</v>
      </c>
      <c r="G70" s="5"/>
      <c r="H70" s="5"/>
      <c r="I70" s="5"/>
      <c r="J70" s="5"/>
      <c r="K70" s="5"/>
      <c r="L70" s="5"/>
      <c r="M70" s="5" t="s">
        <v>499</v>
      </c>
      <c r="N70" s="3" t="s">
        <v>1168</v>
      </c>
      <c r="O70" s="5">
        <v>9.5975400000000004</v>
      </c>
      <c r="P70" s="5"/>
      <c r="Q70" s="5"/>
      <c r="R70" s="5"/>
      <c r="S70" s="5"/>
      <c r="T70" s="5"/>
      <c r="U70" s="69"/>
      <c r="V70" s="69" t="s">
        <v>18094</v>
      </c>
      <c r="W70" s="69" t="s">
        <v>17085</v>
      </c>
      <c r="X70" s="69" t="s">
        <v>30161</v>
      </c>
      <c r="Y70" s="69" t="s">
        <v>10698</v>
      </c>
      <c r="Z70" s="69" t="s">
        <v>8640</v>
      </c>
      <c r="AA70" s="69" t="s">
        <v>18400</v>
      </c>
      <c r="AB70" s="69" t="s">
        <v>18190</v>
      </c>
      <c r="AC70" s="69" t="s">
        <v>3840</v>
      </c>
      <c r="AD70" s="69" t="s">
        <v>3320</v>
      </c>
      <c r="AE70" s="69" t="s">
        <v>2324</v>
      </c>
      <c r="AF70" s="69" t="s">
        <v>10699</v>
      </c>
      <c r="AG70" s="69"/>
      <c r="AH70" s="69" t="s">
        <v>6384</v>
      </c>
      <c r="AI70" s="69" t="s">
        <v>4426</v>
      </c>
      <c r="AJ70" s="69" t="s">
        <v>3224</v>
      </c>
      <c r="AK70" s="69"/>
      <c r="AL70" s="69"/>
      <c r="AM70" s="69" t="s">
        <v>10700</v>
      </c>
      <c r="AN70" s="69" t="s">
        <v>10701</v>
      </c>
      <c r="AO70" s="69"/>
      <c r="AP70" s="69" t="s">
        <v>17303</v>
      </c>
      <c r="AQ70" s="69"/>
      <c r="AR70" s="69" t="s">
        <v>19107</v>
      </c>
      <c r="AS70" s="69"/>
      <c r="AT70" s="69" t="s">
        <v>15694</v>
      </c>
      <c r="AU70" s="69" t="s">
        <v>6746</v>
      </c>
      <c r="AV70" s="69" t="s">
        <v>19894</v>
      </c>
      <c r="AW70" s="69" t="s">
        <v>19560</v>
      </c>
      <c r="AX70" s="69" t="s">
        <v>19659</v>
      </c>
      <c r="AY70" s="69" t="s">
        <v>20136</v>
      </c>
      <c r="AZ70" s="69" t="s">
        <v>3936</v>
      </c>
      <c r="BA70" s="69" t="s">
        <v>3936</v>
      </c>
      <c r="BB70" s="69" t="s">
        <v>4326</v>
      </c>
      <c r="BC70" s="69" t="s">
        <v>4326</v>
      </c>
      <c r="BD70" s="69" t="s">
        <v>10702</v>
      </c>
      <c r="BE70" s="69" t="s">
        <v>10703</v>
      </c>
      <c r="BF70" s="69" t="s">
        <v>3448</v>
      </c>
      <c r="BG70" s="69" t="s">
        <v>211</v>
      </c>
      <c r="BH70" s="69"/>
      <c r="BI70" s="69" t="s">
        <v>30162</v>
      </c>
      <c r="BJ70" s="69" t="s">
        <v>2168</v>
      </c>
      <c r="BK70" s="69"/>
      <c r="BL70" s="69"/>
      <c r="BM70" s="69" t="s">
        <v>10704</v>
      </c>
      <c r="BN70" s="69" t="s">
        <v>7824</v>
      </c>
      <c r="BO70" s="69" t="s">
        <v>10705</v>
      </c>
      <c r="BP70" s="69" t="s">
        <v>1587</v>
      </c>
      <c r="BQ70" s="69" t="s">
        <v>1683</v>
      </c>
      <c r="BR70" s="69" t="s">
        <v>1779</v>
      </c>
      <c r="BS70" s="69" t="s">
        <v>10706</v>
      </c>
      <c r="BT70" s="69" t="s">
        <v>19108</v>
      </c>
      <c r="BU70" s="69"/>
      <c r="BV70" s="69" t="s">
        <v>10707</v>
      </c>
      <c r="BW70" s="69" t="s">
        <v>20481</v>
      </c>
      <c r="BX70" s="69" t="s">
        <v>10708</v>
      </c>
      <c r="BY70" s="69"/>
      <c r="BZ70" s="69" t="s">
        <v>18401</v>
      </c>
      <c r="CA70" s="69" t="s">
        <v>10709</v>
      </c>
      <c r="CB70" s="69" t="s">
        <v>19758</v>
      </c>
      <c r="CC70" s="69" t="s">
        <v>19733</v>
      </c>
      <c r="CD70" s="69"/>
      <c r="CE70" s="69" t="s">
        <v>2715</v>
      </c>
      <c r="CF70" s="69" t="s">
        <v>6192</v>
      </c>
      <c r="CG70" s="69" t="s">
        <v>7536</v>
      </c>
      <c r="CH70" s="69" t="s">
        <v>7632</v>
      </c>
      <c r="CI70" s="69" t="s">
        <v>7728</v>
      </c>
      <c r="CJ70" s="69" t="s">
        <v>2427</v>
      </c>
      <c r="CK70" s="69" t="s">
        <v>10710</v>
      </c>
      <c r="CO70" t="s">
        <v>10711</v>
      </c>
      <c r="CQ70" t="s">
        <v>17389</v>
      </c>
      <c r="CR70" t="s">
        <v>10712</v>
      </c>
      <c r="CS70" t="s">
        <v>17177</v>
      </c>
      <c r="CU70" t="s">
        <v>19334</v>
      </c>
      <c r="CV70" t="s">
        <v>18526</v>
      </c>
      <c r="CW70" t="s">
        <v>5228</v>
      </c>
      <c r="CX70" t="s">
        <v>8256</v>
      </c>
      <c r="CY70" t="s">
        <v>19335</v>
      </c>
      <c r="CZ70" t="s">
        <v>9244</v>
      </c>
      <c r="DA70" t="s">
        <v>6288</v>
      </c>
      <c r="DC70" t="s">
        <v>18650</v>
      </c>
      <c r="DF70" t="s">
        <v>8736</v>
      </c>
      <c r="DG70" t="s">
        <v>10713</v>
      </c>
      <c r="DI70" t="s">
        <v>10714</v>
      </c>
      <c r="DL70" t="s">
        <v>5770</v>
      </c>
      <c r="DM70" t="s">
        <v>5770</v>
      </c>
    </row>
    <row r="71" spans="1:117" ht="15.75" customHeight="1" x14ac:dyDescent="0.15">
      <c r="A71" s="5"/>
      <c r="B71" s="5"/>
      <c r="C71" s="5"/>
      <c r="D71" s="5" t="s">
        <v>502</v>
      </c>
      <c r="E71" s="5" t="s">
        <v>502</v>
      </c>
      <c r="F71" s="3" t="s">
        <v>503</v>
      </c>
      <c r="G71" s="5"/>
      <c r="H71" s="5"/>
      <c r="I71" s="5"/>
      <c r="J71" s="5"/>
      <c r="K71" s="5"/>
      <c r="L71" s="5"/>
      <c r="M71" s="5" t="s">
        <v>501</v>
      </c>
      <c r="N71" s="3" t="s">
        <v>1169</v>
      </c>
      <c r="O71" s="5">
        <v>32.445</v>
      </c>
      <c r="P71" s="5"/>
      <c r="Q71" s="5"/>
      <c r="R71" s="5"/>
      <c r="S71" s="5"/>
      <c r="T71" s="5"/>
      <c r="U71" s="69"/>
      <c r="V71" s="69" t="s">
        <v>18095</v>
      </c>
      <c r="W71" s="69" t="s">
        <v>17086</v>
      </c>
      <c r="X71" s="69" t="s">
        <v>30163</v>
      </c>
      <c r="Y71" s="69" t="s">
        <v>10715</v>
      </c>
      <c r="Z71" s="69" t="s">
        <v>8641</v>
      </c>
      <c r="AA71" s="69" t="s">
        <v>18402</v>
      </c>
      <c r="AB71" s="69" t="s">
        <v>18191</v>
      </c>
      <c r="AC71" s="69" t="s">
        <v>3841</v>
      </c>
      <c r="AD71" s="69" t="s">
        <v>3321</v>
      </c>
      <c r="AE71" s="69" t="s">
        <v>2332</v>
      </c>
      <c r="AF71" s="69" t="s">
        <v>10716</v>
      </c>
      <c r="AG71" s="69"/>
      <c r="AH71" s="69" t="s">
        <v>6385</v>
      </c>
      <c r="AI71" s="69" t="s">
        <v>4427</v>
      </c>
      <c r="AJ71" s="69" t="s">
        <v>3225</v>
      </c>
      <c r="AK71" s="69"/>
      <c r="AL71" s="69"/>
      <c r="AM71" s="69" t="s">
        <v>10717</v>
      </c>
      <c r="AN71" s="69" t="s">
        <v>10718</v>
      </c>
      <c r="AO71" s="69"/>
      <c r="AP71" s="69" t="s">
        <v>17304</v>
      </c>
      <c r="AQ71" s="69"/>
      <c r="AR71" s="69" t="s">
        <v>19109</v>
      </c>
      <c r="AS71" s="69"/>
      <c r="AT71" s="69" t="s">
        <v>15715</v>
      </c>
      <c r="AU71" s="69" t="s">
        <v>6747</v>
      </c>
      <c r="AV71" s="69" t="s">
        <v>19895</v>
      </c>
      <c r="AW71" s="69" t="s">
        <v>19561</v>
      </c>
      <c r="AX71" s="69" t="s">
        <v>19660</v>
      </c>
      <c r="AY71" s="69" t="s">
        <v>20031</v>
      </c>
      <c r="AZ71" s="69" t="s">
        <v>3937</v>
      </c>
      <c r="BA71" s="69" t="s">
        <v>3937</v>
      </c>
      <c r="BB71" s="69" t="s">
        <v>4327</v>
      </c>
      <c r="BC71" s="69" t="s">
        <v>4327</v>
      </c>
      <c r="BD71" s="69" t="s">
        <v>10719</v>
      </c>
      <c r="BE71" s="69" t="s">
        <v>10720</v>
      </c>
      <c r="BF71" s="69" t="s">
        <v>10721</v>
      </c>
      <c r="BG71" s="69" t="s">
        <v>213</v>
      </c>
      <c r="BH71" s="69"/>
      <c r="BI71" s="69" t="s">
        <v>30164</v>
      </c>
      <c r="BJ71" s="69" t="s">
        <v>2169</v>
      </c>
      <c r="BK71" s="69"/>
      <c r="BL71" s="69"/>
      <c r="BM71" s="69" t="s">
        <v>10722</v>
      </c>
      <c r="BN71" s="69" t="s">
        <v>7825</v>
      </c>
      <c r="BO71" s="69" t="s">
        <v>10723</v>
      </c>
      <c r="BP71" s="69" t="s">
        <v>1588</v>
      </c>
      <c r="BQ71" s="69" t="s">
        <v>1684</v>
      </c>
      <c r="BR71" s="69" t="s">
        <v>1780</v>
      </c>
      <c r="BS71" s="69" t="s">
        <v>10724</v>
      </c>
      <c r="BT71" s="69" t="s">
        <v>19110</v>
      </c>
      <c r="BU71" s="69"/>
      <c r="BV71" s="69" t="s">
        <v>10725</v>
      </c>
      <c r="BW71" s="69" t="s">
        <v>20482</v>
      </c>
      <c r="BX71" s="69" t="s">
        <v>10726</v>
      </c>
      <c r="BY71" s="69"/>
      <c r="BZ71" s="69" t="s">
        <v>18403</v>
      </c>
      <c r="CA71" s="69" t="s">
        <v>10727</v>
      </c>
      <c r="CB71" s="69" t="s">
        <v>19759</v>
      </c>
      <c r="CC71" s="69" t="s">
        <v>19734</v>
      </c>
      <c r="CD71" s="69"/>
      <c r="CE71" s="69" t="s">
        <v>2716</v>
      </c>
      <c r="CF71" s="69" t="s">
        <v>6193</v>
      </c>
      <c r="CG71" s="69" t="s">
        <v>7537</v>
      </c>
      <c r="CH71" s="69" t="s">
        <v>7633</v>
      </c>
      <c r="CI71" s="69" t="s">
        <v>7729</v>
      </c>
      <c r="CJ71" s="69" t="s">
        <v>2428</v>
      </c>
      <c r="CK71" s="69" t="s">
        <v>10728</v>
      </c>
      <c r="CO71" t="s">
        <v>10729</v>
      </c>
      <c r="CQ71" t="s">
        <v>17390</v>
      </c>
      <c r="CR71" t="s">
        <v>10730</v>
      </c>
      <c r="CS71" t="s">
        <v>17178</v>
      </c>
      <c r="CU71" t="s">
        <v>19337</v>
      </c>
      <c r="CV71" t="s">
        <v>18527</v>
      </c>
      <c r="CW71" t="s">
        <v>5324</v>
      </c>
      <c r="CX71" t="s">
        <v>8257</v>
      </c>
      <c r="CY71" t="s">
        <v>19338</v>
      </c>
      <c r="CZ71" t="s">
        <v>9245</v>
      </c>
      <c r="DA71" t="s">
        <v>6289</v>
      </c>
      <c r="DC71" t="s">
        <v>18651</v>
      </c>
      <c r="DF71" t="s">
        <v>8737</v>
      </c>
      <c r="DG71" t="s">
        <v>10731</v>
      </c>
      <c r="DI71" t="s">
        <v>10732</v>
      </c>
      <c r="DL71" t="s">
        <v>5771</v>
      </c>
      <c r="DM71" t="s">
        <v>5771</v>
      </c>
    </row>
    <row r="72" spans="1:117" ht="15.75" customHeight="1" x14ac:dyDescent="0.15">
      <c r="A72" s="5"/>
      <c r="B72" s="5"/>
      <c r="C72" s="5"/>
      <c r="D72" s="5" t="s">
        <v>505</v>
      </c>
      <c r="E72" s="5" t="s">
        <v>505</v>
      </c>
      <c r="F72" s="3" t="s">
        <v>506</v>
      </c>
      <c r="G72" s="5"/>
      <c r="H72" s="5"/>
      <c r="I72" s="5"/>
      <c r="J72" s="5"/>
      <c r="K72" s="5"/>
      <c r="L72" s="5"/>
      <c r="M72" s="5" t="s">
        <v>504</v>
      </c>
      <c r="N72" s="3" t="s">
        <v>1170</v>
      </c>
      <c r="O72" s="5">
        <v>3236.22</v>
      </c>
      <c r="P72" s="5"/>
      <c r="Q72" s="5"/>
      <c r="R72" s="5"/>
      <c r="S72" s="5"/>
      <c r="T72" s="5"/>
      <c r="U72" s="69"/>
      <c r="V72" s="69" t="s">
        <v>18249</v>
      </c>
      <c r="W72" s="69" t="s">
        <v>17318</v>
      </c>
      <c r="X72" s="69" t="s">
        <v>30165</v>
      </c>
      <c r="Y72" s="69" t="s">
        <v>10733</v>
      </c>
      <c r="Z72" s="69" t="s">
        <v>8642</v>
      </c>
      <c r="AA72" s="69" t="s">
        <v>18404</v>
      </c>
      <c r="AB72" s="69" t="s">
        <v>18192</v>
      </c>
      <c r="AC72" s="69" t="s">
        <v>3842</v>
      </c>
      <c r="AD72" s="69" t="s">
        <v>3322</v>
      </c>
      <c r="AE72" s="69" t="s">
        <v>2340</v>
      </c>
      <c r="AF72" s="69" t="s">
        <v>10734</v>
      </c>
      <c r="AG72" s="69"/>
      <c r="AH72" s="69" t="s">
        <v>6386</v>
      </c>
      <c r="AI72" s="69" t="s">
        <v>4428</v>
      </c>
      <c r="AJ72" s="69" t="s">
        <v>3226</v>
      </c>
      <c r="AK72" s="69"/>
      <c r="AL72" s="69"/>
      <c r="AM72" s="69" t="s">
        <v>10735</v>
      </c>
      <c r="AN72" s="69" t="s">
        <v>10736</v>
      </c>
      <c r="AO72" s="69"/>
      <c r="AP72" s="69" t="s">
        <v>17305</v>
      </c>
      <c r="AQ72" s="69"/>
      <c r="AR72" s="69" t="s">
        <v>19111</v>
      </c>
      <c r="AS72" s="69"/>
      <c r="AT72" s="69" t="s">
        <v>15732</v>
      </c>
      <c r="AU72" s="69" t="s">
        <v>6748</v>
      </c>
      <c r="AV72" s="69" t="s">
        <v>19896</v>
      </c>
      <c r="AW72" s="69" t="s">
        <v>19562</v>
      </c>
      <c r="AX72" s="69" t="s">
        <v>19661</v>
      </c>
      <c r="AY72" s="69" t="s">
        <v>20032</v>
      </c>
      <c r="AZ72" s="69" t="s">
        <v>3938</v>
      </c>
      <c r="BA72" s="69" t="s">
        <v>3938</v>
      </c>
      <c r="BB72" s="69" t="s">
        <v>4328</v>
      </c>
      <c r="BC72" s="69" t="s">
        <v>4328</v>
      </c>
      <c r="BD72" s="69" t="s">
        <v>10737</v>
      </c>
      <c r="BE72" s="69" t="s">
        <v>10738</v>
      </c>
      <c r="BF72" s="69" t="s">
        <v>10739</v>
      </c>
      <c r="BG72" s="69" t="s">
        <v>215</v>
      </c>
      <c r="BH72" s="69"/>
      <c r="BI72" s="69" t="s">
        <v>30166</v>
      </c>
      <c r="BJ72" s="69" t="s">
        <v>2170</v>
      </c>
      <c r="BK72" s="69"/>
      <c r="BL72" s="69"/>
      <c r="BM72" s="69" t="s">
        <v>10740</v>
      </c>
      <c r="BN72" s="69" t="s">
        <v>7826</v>
      </c>
      <c r="BO72" s="69" t="s">
        <v>10741</v>
      </c>
      <c r="BP72" s="69" t="s">
        <v>1589</v>
      </c>
      <c r="BQ72" s="69" t="s">
        <v>1685</v>
      </c>
      <c r="BR72" s="69" t="s">
        <v>1781</v>
      </c>
      <c r="BS72" s="69" t="s">
        <v>10742</v>
      </c>
      <c r="BT72" s="69" t="s">
        <v>19112</v>
      </c>
      <c r="BU72" s="69"/>
      <c r="BV72" s="69" t="s">
        <v>10743</v>
      </c>
      <c r="BW72" s="69" t="s">
        <v>20483</v>
      </c>
      <c r="BX72" s="69" t="s">
        <v>10744</v>
      </c>
      <c r="BY72" s="69"/>
      <c r="BZ72" s="69" t="s">
        <v>18405</v>
      </c>
      <c r="CA72" s="69" t="s">
        <v>10745</v>
      </c>
      <c r="CB72" s="69" t="s">
        <v>19760</v>
      </c>
      <c r="CC72" s="69" t="s">
        <v>19735</v>
      </c>
      <c r="CD72" s="69"/>
      <c r="CE72" s="69" t="s">
        <v>2717</v>
      </c>
      <c r="CF72" s="69" t="s">
        <v>6194</v>
      </c>
      <c r="CG72" s="69" t="s">
        <v>7538</v>
      </c>
      <c r="CH72" s="69" t="s">
        <v>7634</v>
      </c>
      <c r="CI72" s="69" t="s">
        <v>7730</v>
      </c>
      <c r="CJ72" s="69" t="s">
        <v>2429</v>
      </c>
      <c r="CK72" s="69" t="s">
        <v>10746</v>
      </c>
      <c r="CO72" t="s">
        <v>10747</v>
      </c>
      <c r="CQ72" t="s">
        <v>17391</v>
      </c>
      <c r="CR72" t="s">
        <v>10748</v>
      </c>
      <c r="CS72" t="s">
        <v>17179</v>
      </c>
      <c r="CU72" t="s">
        <v>19339</v>
      </c>
      <c r="CV72" t="s">
        <v>18528</v>
      </c>
      <c r="CW72" t="s">
        <v>5420</v>
      </c>
      <c r="CX72" t="s">
        <v>8258</v>
      </c>
      <c r="CY72" t="s">
        <v>19340</v>
      </c>
      <c r="CZ72" t="s">
        <v>9246</v>
      </c>
      <c r="DA72" t="s">
        <v>6290</v>
      </c>
      <c r="DC72" t="s">
        <v>18652</v>
      </c>
      <c r="DF72" t="s">
        <v>8738</v>
      </c>
      <c r="DG72" t="s">
        <v>10749</v>
      </c>
      <c r="DI72" t="s">
        <v>10750</v>
      </c>
      <c r="DL72" t="s">
        <v>5772</v>
      </c>
      <c r="DM72" t="s">
        <v>5772</v>
      </c>
    </row>
    <row r="73" spans="1:117" ht="15.75" customHeight="1" x14ac:dyDescent="0.15">
      <c r="A73" s="5"/>
      <c r="B73" s="5"/>
      <c r="C73" s="5"/>
      <c r="D73" s="5" t="s">
        <v>508</v>
      </c>
      <c r="E73" s="5" t="s">
        <v>508</v>
      </c>
      <c r="F73" s="3" t="s">
        <v>509</v>
      </c>
      <c r="G73" s="5"/>
      <c r="H73" s="5"/>
      <c r="I73" s="5"/>
      <c r="J73" s="5"/>
      <c r="K73" s="5"/>
      <c r="L73" s="5"/>
      <c r="M73" s="5" t="s">
        <v>507</v>
      </c>
      <c r="N73" s="3" t="s">
        <v>1171</v>
      </c>
      <c r="O73" s="5">
        <v>48.882800000000003</v>
      </c>
      <c r="P73" s="5"/>
      <c r="Q73" s="5"/>
      <c r="R73" s="5"/>
      <c r="S73" s="5"/>
      <c r="T73" s="5"/>
      <c r="U73" s="69"/>
      <c r="V73" s="69" t="s">
        <v>18250</v>
      </c>
      <c r="W73" s="69" t="s">
        <v>17372</v>
      </c>
      <c r="X73" s="69" t="s">
        <v>30167</v>
      </c>
      <c r="Y73" s="69" t="s">
        <v>10751</v>
      </c>
      <c r="Z73" s="69" t="s">
        <v>8643</v>
      </c>
      <c r="AA73" s="69" t="s">
        <v>18406</v>
      </c>
      <c r="AB73" s="69" t="s">
        <v>18193</v>
      </c>
      <c r="AC73" s="69" t="s">
        <v>3843</v>
      </c>
      <c r="AD73" s="69" t="s">
        <v>3323</v>
      </c>
      <c r="AE73" s="69" t="s">
        <v>2348</v>
      </c>
      <c r="AF73" s="69" t="s">
        <v>10752</v>
      </c>
      <c r="AG73" s="69"/>
      <c r="AH73" s="69" t="s">
        <v>6387</v>
      </c>
      <c r="AI73" s="69" t="s">
        <v>4429</v>
      </c>
      <c r="AJ73" s="69" t="s">
        <v>3227</v>
      </c>
      <c r="AK73" s="69"/>
      <c r="AL73" s="69"/>
      <c r="AM73" s="69" t="s">
        <v>10753</v>
      </c>
      <c r="AN73" s="69" t="s">
        <v>10754</v>
      </c>
      <c r="AO73" s="69"/>
      <c r="AP73" s="69" t="s">
        <v>17306</v>
      </c>
      <c r="AQ73" s="69"/>
      <c r="AR73" s="69" t="s">
        <v>19113</v>
      </c>
      <c r="AS73" s="69"/>
      <c r="AT73" s="69" t="s">
        <v>15753</v>
      </c>
      <c r="AU73" s="69" t="s">
        <v>6749</v>
      </c>
      <c r="AV73" s="69" t="s">
        <v>19897</v>
      </c>
      <c r="AW73" s="69" t="s">
        <v>19563</v>
      </c>
      <c r="AX73" s="69" t="s">
        <v>19662</v>
      </c>
      <c r="AY73" s="69" t="s">
        <v>20033</v>
      </c>
      <c r="AZ73" s="69" t="s">
        <v>3939</v>
      </c>
      <c r="BA73" s="69" t="s">
        <v>3939</v>
      </c>
      <c r="BB73" s="69" t="s">
        <v>4329</v>
      </c>
      <c r="BC73" s="69" t="s">
        <v>4329</v>
      </c>
      <c r="BD73" s="69" t="s">
        <v>10755</v>
      </c>
      <c r="BE73" s="69" t="s">
        <v>10756</v>
      </c>
      <c r="BF73" s="69" t="s">
        <v>10757</v>
      </c>
      <c r="BG73" s="69" t="s">
        <v>217</v>
      </c>
      <c r="BH73" s="69"/>
      <c r="BI73" s="69" t="s">
        <v>30168</v>
      </c>
      <c r="BJ73" s="69" t="s">
        <v>2171</v>
      </c>
      <c r="BK73" s="69"/>
      <c r="BL73" s="69"/>
      <c r="BM73" s="69" t="s">
        <v>10758</v>
      </c>
      <c r="BN73" s="69" t="s">
        <v>7827</v>
      </c>
      <c r="BO73" s="69" t="s">
        <v>10759</v>
      </c>
      <c r="BP73" s="69" t="s">
        <v>1590</v>
      </c>
      <c r="BQ73" s="69" t="s">
        <v>1686</v>
      </c>
      <c r="BR73" s="69" t="s">
        <v>1782</v>
      </c>
      <c r="BS73" s="69" t="s">
        <v>10760</v>
      </c>
      <c r="BT73" s="69" t="s">
        <v>19114</v>
      </c>
      <c r="BU73" s="69"/>
      <c r="BV73" s="69" t="s">
        <v>10761</v>
      </c>
      <c r="BW73" s="69" t="s">
        <v>20484</v>
      </c>
      <c r="BX73" s="69" t="s">
        <v>10762</v>
      </c>
      <c r="BY73" s="69"/>
      <c r="BZ73" s="69" t="s">
        <v>18407</v>
      </c>
      <c r="CA73" s="69" t="s">
        <v>10763</v>
      </c>
      <c r="CB73" s="69" t="s">
        <v>19761</v>
      </c>
      <c r="CC73" s="69" t="s">
        <v>19736</v>
      </c>
      <c r="CD73" s="69"/>
      <c r="CE73" s="69" t="s">
        <v>2718</v>
      </c>
      <c r="CF73" s="69" t="s">
        <v>6195</v>
      </c>
      <c r="CG73" s="69" t="s">
        <v>7539</v>
      </c>
      <c r="CH73" s="69" t="s">
        <v>7635</v>
      </c>
      <c r="CI73" s="69" t="s">
        <v>7731</v>
      </c>
      <c r="CJ73" s="69" t="s">
        <v>2430</v>
      </c>
      <c r="CK73" s="69" t="s">
        <v>10764</v>
      </c>
      <c r="CO73" t="s">
        <v>10765</v>
      </c>
      <c r="CQ73" t="s">
        <v>17392</v>
      </c>
      <c r="CR73" t="s">
        <v>10766</v>
      </c>
      <c r="CS73" t="s">
        <v>17180</v>
      </c>
      <c r="CU73" t="s">
        <v>19341</v>
      </c>
      <c r="CV73" t="s">
        <v>18529</v>
      </c>
      <c r="CW73" t="s">
        <v>5516</v>
      </c>
      <c r="CX73" t="s">
        <v>8259</v>
      </c>
      <c r="CY73" t="s">
        <v>19342</v>
      </c>
      <c r="CZ73" t="s">
        <v>9247</v>
      </c>
      <c r="DA73" t="s">
        <v>6291</v>
      </c>
      <c r="DC73" t="s">
        <v>18653</v>
      </c>
      <c r="DF73" t="s">
        <v>8739</v>
      </c>
      <c r="DG73" t="s">
        <v>10767</v>
      </c>
      <c r="DI73" t="s">
        <v>10768</v>
      </c>
      <c r="DL73" t="s">
        <v>5773</v>
      </c>
      <c r="DM73" t="s">
        <v>5773</v>
      </c>
    </row>
    <row r="74" spans="1:117" ht="15.75" customHeight="1" x14ac:dyDescent="0.15">
      <c r="A74" s="5"/>
      <c r="B74" s="5"/>
      <c r="C74" s="5"/>
      <c r="D74" s="5" t="s">
        <v>375</v>
      </c>
      <c r="E74" s="5" t="s">
        <v>375</v>
      </c>
      <c r="F74" s="3" t="s">
        <v>310</v>
      </c>
      <c r="G74" s="5"/>
      <c r="H74" s="5"/>
      <c r="I74" s="5"/>
      <c r="J74" s="5"/>
      <c r="K74" s="5"/>
      <c r="L74" s="5"/>
      <c r="M74" s="5" t="s">
        <v>510</v>
      </c>
      <c r="N74" s="3" t="s">
        <v>1172</v>
      </c>
      <c r="O74" s="5">
        <v>14.7622</v>
      </c>
      <c r="P74" s="5"/>
      <c r="Q74" s="5"/>
      <c r="R74" s="5"/>
      <c r="S74" s="5"/>
      <c r="T74" s="5"/>
      <c r="U74" s="69"/>
      <c r="V74" s="69" t="s">
        <v>18251</v>
      </c>
      <c r="W74" s="69" t="s">
        <v>17157</v>
      </c>
      <c r="X74" s="69" t="s">
        <v>30169</v>
      </c>
      <c r="Y74" s="69" t="s">
        <v>10769</v>
      </c>
      <c r="Z74" s="69" t="s">
        <v>8644</v>
      </c>
      <c r="AA74" s="69" t="s">
        <v>18408</v>
      </c>
      <c r="AB74" s="69" t="s">
        <v>18194</v>
      </c>
      <c r="AC74" s="69" t="s">
        <v>3844</v>
      </c>
      <c r="AD74" s="69" t="s">
        <v>3324</v>
      </c>
      <c r="AE74" s="69" t="s">
        <v>2356</v>
      </c>
      <c r="AF74" s="69" t="s">
        <v>10770</v>
      </c>
      <c r="AG74" s="69"/>
      <c r="AH74" s="69" t="s">
        <v>6388</v>
      </c>
      <c r="AI74" s="69" t="s">
        <v>4430</v>
      </c>
      <c r="AJ74" s="69" t="s">
        <v>3228</v>
      </c>
      <c r="AK74" s="69"/>
      <c r="AL74" s="69"/>
      <c r="AM74" s="69" t="s">
        <v>10771</v>
      </c>
      <c r="AN74" s="69" t="s">
        <v>10772</v>
      </c>
      <c r="AO74" s="69"/>
      <c r="AP74" s="69" t="s">
        <v>17307</v>
      </c>
      <c r="AQ74" s="69"/>
      <c r="AR74" s="69" t="s">
        <v>19115</v>
      </c>
      <c r="AS74" s="69"/>
      <c r="AT74" s="69" t="s">
        <v>15770</v>
      </c>
      <c r="AU74" s="69" t="s">
        <v>6750</v>
      </c>
      <c r="AV74" s="69" t="s">
        <v>19898</v>
      </c>
      <c r="AW74" s="69" t="s">
        <v>19564</v>
      </c>
      <c r="AX74" s="69" t="s">
        <v>19663</v>
      </c>
      <c r="AY74" s="69" t="s">
        <v>20034</v>
      </c>
      <c r="AZ74" s="69" t="s">
        <v>3940</v>
      </c>
      <c r="BA74" s="69" t="s">
        <v>3940</v>
      </c>
      <c r="BB74" s="69" t="s">
        <v>4330</v>
      </c>
      <c r="BC74" s="69" t="s">
        <v>4330</v>
      </c>
      <c r="BD74" s="69" t="s">
        <v>10773</v>
      </c>
      <c r="BE74" s="69" t="s">
        <v>10774</v>
      </c>
      <c r="BF74" s="69" t="s">
        <v>10775</v>
      </c>
      <c r="BG74" s="69" t="s">
        <v>219</v>
      </c>
      <c r="BH74" s="69"/>
      <c r="BI74" s="69" t="s">
        <v>30170</v>
      </c>
      <c r="BJ74" s="69" t="s">
        <v>2172</v>
      </c>
      <c r="BK74" s="69"/>
      <c r="BL74" s="69"/>
      <c r="BM74" s="69" t="s">
        <v>10776</v>
      </c>
      <c r="BN74" s="69" t="s">
        <v>7828</v>
      </c>
      <c r="BO74" s="69" t="s">
        <v>10777</v>
      </c>
      <c r="BP74" s="69" t="s">
        <v>1591</v>
      </c>
      <c r="BQ74" s="69" t="s">
        <v>1687</v>
      </c>
      <c r="BR74" s="69" t="s">
        <v>1783</v>
      </c>
      <c r="BS74" s="69" t="s">
        <v>10778</v>
      </c>
      <c r="BT74" s="69" t="s">
        <v>19116</v>
      </c>
      <c r="BU74" s="69"/>
      <c r="BV74" s="69" t="s">
        <v>10779</v>
      </c>
      <c r="BW74" s="69" t="s">
        <v>20485</v>
      </c>
      <c r="BX74" s="69" t="s">
        <v>10780</v>
      </c>
      <c r="BY74" s="69"/>
      <c r="BZ74" s="69" t="s">
        <v>18409</v>
      </c>
      <c r="CA74" s="69" t="s">
        <v>10781</v>
      </c>
      <c r="CB74" s="69" t="s">
        <v>19762</v>
      </c>
      <c r="CC74" s="69" t="s">
        <v>19737</v>
      </c>
      <c r="CD74" s="69"/>
      <c r="CE74" s="69" t="s">
        <v>2719</v>
      </c>
      <c r="CF74" s="69" t="s">
        <v>6196</v>
      </c>
      <c r="CG74" s="69" t="s">
        <v>7540</v>
      </c>
      <c r="CH74" s="69" t="s">
        <v>7636</v>
      </c>
      <c r="CI74" s="69" t="s">
        <v>7732</v>
      </c>
      <c r="CJ74" s="69" t="s">
        <v>2431</v>
      </c>
      <c r="CK74" s="69" t="s">
        <v>10782</v>
      </c>
      <c r="CO74" t="s">
        <v>10783</v>
      </c>
      <c r="CQ74" t="s">
        <v>17393</v>
      </c>
      <c r="CR74" t="s">
        <v>10784</v>
      </c>
      <c r="CS74" t="s">
        <v>17181</v>
      </c>
      <c r="CU74" t="s">
        <v>19343</v>
      </c>
      <c r="CV74" t="s">
        <v>18530</v>
      </c>
      <c r="CW74" t="s">
        <v>5612</v>
      </c>
      <c r="CX74" t="s">
        <v>8260</v>
      </c>
      <c r="CY74" t="s">
        <v>19344</v>
      </c>
      <c r="CZ74" t="s">
        <v>9248</v>
      </c>
      <c r="DA74" t="s">
        <v>6292</v>
      </c>
      <c r="DC74" t="s">
        <v>18654</v>
      </c>
      <c r="DF74" t="s">
        <v>8740</v>
      </c>
      <c r="DG74" t="s">
        <v>10785</v>
      </c>
      <c r="DI74" t="s">
        <v>10786</v>
      </c>
      <c r="DL74" t="s">
        <v>5774</v>
      </c>
      <c r="DM74" t="s">
        <v>5774</v>
      </c>
    </row>
    <row r="75" spans="1:117" ht="15.75" customHeight="1" x14ac:dyDescent="0.15">
      <c r="A75" s="5"/>
      <c r="B75" s="5"/>
      <c r="C75" s="5"/>
      <c r="D75" s="5" t="s">
        <v>424</v>
      </c>
      <c r="E75" s="5" t="s">
        <v>424</v>
      </c>
      <c r="F75" s="3" t="s">
        <v>312</v>
      </c>
      <c r="G75" s="5"/>
      <c r="H75" s="5"/>
      <c r="I75" s="5"/>
      <c r="J75" s="5"/>
      <c r="K75" s="5"/>
      <c r="L75" s="5"/>
      <c r="M75" s="5" t="s">
        <v>511</v>
      </c>
      <c r="N75" s="3" t="s">
        <v>1173</v>
      </c>
      <c r="O75" s="5">
        <v>7.6696900000000001</v>
      </c>
      <c r="P75" s="5"/>
      <c r="Q75" s="5"/>
      <c r="R75" s="5"/>
      <c r="S75" s="5"/>
      <c r="T75" s="5"/>
      <c r="U75" s="69"/>
      <c r="V75" s="69" t="s">
        <v>18458</v>
      </c>
      <c r="W75" s="69" t="s">
        <v>17159</v>
      </c>
      <c r="X75" s="69" t="s">
        <v>20486</v>
      </c>
      <c r="Y75" s="69" t="s">
        <v>10787</v>
      </c>
      <c r="Z75" s="69" t="s">
        <v>8645</v>
      </c>
      <c r="AA75" s="69" t="s">
        <v>18410</v>
      </c>
      <c r="AB75" s="69" t="s">
        <v>18195</v>
      </c>
      <c r="AC75" s="69" t="s">
        <v>3845</v>
      </c>
      <c r="AD75" s="69" t="s">
        <v>3325</v>
      </c>
      <c r="AE75" s="69" t="s">
        <v>2269</v>
      </c>
      <c r="AF75" s="69" t="s">
        <v>10788</v>
      </c>
      <c r="AG75" s="69"/>
      <c r="AH75" s="69" t="s">
        <v>6389</v>
      </c>
      <c r="AI75" s="69" t="s">
        <v>4431</v>
      </c>
      <c r="AJ75" s="69" t="s">
        <v>3229</v>
      </c>
      <c r="AK75" s="69"/>
      <c r="AL75" s="69"/>
      <c r="AM75" s="69" t="s">
        <v>10789</v>
      </c>
      <c r="AN75" s="69" t="s">
        <v>10790</v>
      </c>
      <c r="AO75" s="69"/>
      <c r="AP75" s="69"/>
      <c r="AQ75" s="69"/>
      <c r="AR75" s="69" t="s">
        <v>19117</v>
      </c>
      <c r="AS75" s="69"/>
      <c r="AT75" s="69" t="s">
        <v>15776</v>
      </c>
      <c r="AU75" s="69" t="s">
        <v>6751</v>
      </c>
      <c r="AV75" s="69" t="s">
        <v>19899</v>
      </c>
      <c r="AW75" s="69" t="s">
        <v>19565</v>
      </c>
      <c r="AX75" s="69" t="s">
        <v>19664</v>
      </c>
      <c r="AY75" s="69" t="s">
        <v>20035</v>
      </c>
      <c r="AZ75" s="69" t="s">
        <v>3941</v>
      </c>
      <c r="BA75" s="69" t="s">
        <v>3941</v>
      </c>
      <c r="BB75" s="69" t="s">
        <v>4331</v>
      </c>
      <c r="BC75" s="69" t="s">
        <v>4331</v>
      </c>
      <c r="BD75" s="69" t="s">
        <v>10792</v>
      </c>
      <c r="BE75" s="69" t="s">
        <v>3381</v>
      </c>
      <c r="BF75" s="69" t="s">
        <v>20</v>
      </c>
      <c r="BG75" s="69" t="s">
        <v>221</v>
      </c>
      <c r="BH75" s="69"/>
      <c r="BI75" s="69" t="s">
        <v>30171</v>
      </c>
      <c r="BJ75" s="69" t="s">
        <v>2173</v>
      </c>
      <c r="BK75" s="69"/>
      <c r="BL75" s="69"/>
      <c r="BM75" s="69" t="s">
        <v>10793</v>
      </c>
      <c r="BN75" s="69" t="s">
        <v>7829</v>
      </c>
      <c r="BO75" s="69" t="s">
        <v>10794</v>
      </c>
      <c r="BP75" s="69" t="s">
        <v>1592</v>
      </c>
      <c r="BQ75" s="69" t="s">
        <v>1688</v>
      </c>
      <c r="BR75" s="69" t="s">
        <v>1784</v>
      </c>
      <c r="BS75" s="69" t="s">
        <v>10795</v>
      </c>
      <c r="BT75" s="69" t="s">
        <v>19118</v>
      </c>
      <c r="BU75" s="69"/>
      <c r="BV75" s="69" t="s">
        <v>10796</v>
      </c>
      <c r="BW75" s="69" t="s">
        <v>20487</v>
      </c>
      <c r="BX75" s="69" t="s">
        <v>10797</v>
      </c>
      <c r="BY75" s="69"/>
      <c r="BZ75" s="69" t="s">
        <v>18411</v>
      </c>
      <c r="CA75" s="69" t="s">
        <v>10798</v>
      </c>
      <c r="CB75" s="69" t="s">
        <v>19763</v>
      </c>
      <c r="CC75" s="69" t="s">
        <v>19739</v>
      </c>
      <c r="CD75" s="69"/>
      <c r="CE75" s="69" t="s">
        <v>2720</v>
      </c>
      <c r="CF75" s="69" t="s">
        <v>6197</v>
      </c>
      <c r="CG75" s="69" t="s">
        <v>7541</v>
      </c>
      <c r="CH75" s="69" t="s">
        <v>7637</v>
      </c>
      <c r="CI75" s="69" t="s">
        <v>7733</v>
      </c>
      <c r="CJ75" s="69" t="s">
        <v>2432</v>
      </c>
      <c r="CK75" s="69" t="s">
        <v>10799</v>
      </c>
      <c r="CO75" t="s">
        <v>10800</v>
      </c>
      <c r="CQ75" t="s">
        <v>17394</v>
      </c>
      <c r="CR75" t="s">
        <v>10801</v>
      </c>
      <c r="CS75" t="s">
        <v>17182</v>
      </c>
      <c r="CU75" t="s">
        <v>19345</v>
      </c>
      <c r="CV75" t="s">
        <v>18531</v>
      </c>
      <c r="CW75" t="s">
        <v>4557</v>
      </c>
      <c r="CX75" t="s">
        <v>8261</v>
      </c>
      <c r="CY75" t="s">
        <v>19346</v>
      </c>
      <c r="CZ75" t="s">
        <v>9249</v>
      </c>
      <c r="DA75" t="s">
        <v>6293</v>
      </c>
      <c r="DC75" t="s">
        <v>18655</v>
      </c>
      <c r="DF75" t="s">
        <v>8741</v>
      </c>
      <c r="DG75" t="s">
        <v>10802</v>
      </c>
      <c r="DI75" t="s">
        <v>10803</v>
      </c>
      <c r="DL75" t="s">
        <v>5775</v>
      </c>
      <c r="DM75" t="s">
        <v>5775</v>
      </c>
    </row>
    <row r="76" spans="1:117" ht="15.75" customHeight="1" x14ac:dyDescent="0.15">
      <c r="A76" s="5"/>
      <c r="B76" s="5"/>
      <c r="C76" s="5"/>
      <c r="D76" s="5" t="s">
        <v>476</v>
      </c>
      <c r="E76" s="5" t="s">
        <v>476</v>
      </c>
      <c r="F76" s="3" t="s">
        <v>313</v>
      </c>
      <c r="G76" s="5"/>
      <c r="H76" s="5"/>
      <c r="I76" s="5"/>
      <c r="J76" s="5"/>
      <c r="K76" s="5"/>
      <c r="L76" s="5"/>
      <c r="M76" s="5" t="s">
        <v>512</v>
      </c>
      <c r="N76" s="3" t="s">
        <v>1174</v>
      </c>
      <c r="O76" s="5">
        <v>3.4704999999999999</v>
      </c>
      <c r="P76" s="5"/>
      <c r="Q76" s="5"/>
      <c r="R76" s="5"/>
      <c r="S76" s="5"/>
      <c r="T76" s="5"/>
      <c r="U76" s="69"/>
      <c r="V76" s="69" t="s">
        <v>18555</v>
      </c>
      <c r="W76" s="69" t="s">
        <v>17087</v>
      </c>
      <c r="X76" s="69" t="s">
        <v>30172</v>
      </c>
      <c r="Y76" s="69" t="s">
        <v>10804</v>
      </c>
      <c r="Z76" s="69" t="s">
        <v>8646</v>
      </c>
      <c r="AA76" s="69" t="s">
        <v>18412</v>
      </c>
      <c r="AB76" s="69" t="s">
        <v>18196</v>
      </c>
      <c r="AC76" s="69" t="s">
        <v>3846</v>
      </c>
      <c r="AD76" s="69" t="s">
        <v>3326</v>
      </c>
      <c r="AE76" s="69" t="s">
        <v>2277</v>
      </c>
      <c r="AF76" s="69" t="s">
        <v>10805</v>
      </c>
      <c r="AG76" s="69"/>
      <c r="AH76" s="69" t="s">
        <v>6390</v>
      </c>
      <c r="AI76" s="69" t="s">
        <v>4432</v>
      </c>
      <c r="AJ76" s="69" t="s">
        <v>3230</v>
      </c>
      <c r="AK76" s="69"/>
      <c r="AL76" s="69"/>
      <c r="AM76" s="69" t="s">
        <v>10806</v>
      </c>
      <c r="AN76" s="69" t="s">
        <v>10807</v>
      </c>
      <c r="AO76" s="69"/>
      <c r="AP76" s="69"/>
      <c r="AQ76" s="69"/>
      <c r="AR76" s="69" t="s">
        <v>19119</v>
      </c>
      <c r="AS76" s="69"/>
      <c r="AT76" s="69" t="s">
        <v>15793</v>
      </c>
      <c r="AU76" s="69" t="s">
        <v>6752</v>
      </c>
      <c r="AV76" s="69" t="s">
        <v>19900</v>
      </c>
      <c r="AW76" s="69" t="s">
        <v>19566</v>
      </c>
      <c r="AX76" s="69" t="s">
        <v>19665</v>
      </c>
      <c r="AY76" s="69" t="s">
        <v>20036</v>
      </c>
      <c r="AZ76" s="69" t="s">
        <v>3942</v>
      </c>
      <c r="BA76" s="69" t="s">
        <v>3942</v>
      </c>
      <c r="BB76" s="69" t="s">
        <v>4332</v>
      </c>
      <c r="BC76" s="69" t="s">
        <v>4332</v>
      </c>
      <c r="BD76" s="69" t="s">
        <v>10808</v>
      </c>
      <c r="BE76" s="69" t="s">
        <v>3382</v>
      </c>
      <c r="BF76" s="69" t="s">
        <v>68</v>
      </c>
      <c r="BG76" s="69" t="s">
        <v>225</v>
      </c>
      <c r="BH76" s="69"/>
      <c r="BI76" s="69" t="s">
        <v>30173</v>
      </c>
      <c r="BJ76" s="69" t="s">
        <v>2174</v>
      </c>
      <c r="BK76" s="69"/>
      <c r="BL76" s="69"/>
      <c r="BM76" s="69" t="s">
        <v>10809</v>
      </c>
      <c r="BN76" s="69" t="s">
        <v>7830</v>
      </c>
      <c r="BO76" s="69" t="s">
        <v>10810</v>
      </c>
      <c r="BP76" s="69" t="s">
        <v>1593</v>
      </c>
      <c r="BQ76" s="69" t="s">
        <v>1689</v>
      </c>
      <c r="BR76" s="69" t="s">
        <v>1785</v>
      </c>
      <c r="BS76" s="69" t="s">
        <v>10811</v>
      </c>
      <c r="BT76" s="69" t="s">
        <v>19120</v>
      </c>
      <c r="BU76" s="69"/>
      <c r="BV76" s="69" t="s">
        <v>10812</v>
      </c>
      <c r="BW76" s="69" t="s">
        <v>20488</v>
      </c>
      <c r="BX76" s="69" t="s">
        <v>10813</v>
      </c>
      <c r="BY76" s="69"/>
      <c r="BZ76" s="69" t="s">
        <v>18413</v>
      </c>
      <c r="CA76" s="69" t="s">
        <v>10814</v>
      </c>
      <c r="CB76" s="69" t="s">
        <v>19764</v>
      </c>
      <c r="CC76" s="69" t="s">
        <v>19740</v>
      </c>
      <c r="CD76" s="69"/>
      <c r="CE76" s="69" t="s">
        <v>2721</v>
      </c>
      <c r="CF76" s="69" t="s">
        <v>6198</v>
      </c>
      <c r="CG76" s="69" t="s">
        <v>7542</v>
      </c>
      <c r="CH76" s="69" t="s">
        <v>7638</v>
      </c>
      <c r="CI76" s="69" t="s">
        <v>7734</v>
      </c>
      <c r="CJ76" s="69" t="s">
        <v>2433</v>
      </c>
      <c r="CK76" s="69" t="s">
        <v>10815</v>
      </c>
      <c r="CO76" t="s">
        <v>10816</v>
      </c>
      <c r="CQ76" t="s">
        <v>17395</v>
      </c>
      <c r="CR76" t="s">
        <v>10817</v>
      </c>
      <c r="CS76" t="s">
        <v>17183</v>
      </c>
      <c r="CU76" t="s">
        <v>19347</v>
      </c>
      <c r="CV76" t="s">
        <v>18532</v>
      </c>
      <c r="CW76" t="s">
        <v>4653</v>
      </c>
      <c r="CX76" t="s">
        <v>8262</v>
      </c>
      <c r="CY76" t="s">
        <v>19348</v>
      </c>
      <c r="CZ76" t="s">
        <v>9250</v>
      </c>
      <c r="DA76" t="s">
        <v>6294</v>
      </c>
      <c r="DC76" t="s">
        <v>18656</v>
      </c>
      <c r="DF76" t="s">
        <v>8742</v>
      </c>
      <c r="DG76" t="s">
        <v>10818</v>
      </c>
      <c r="DI76" t="s">
        <v>10819</v>
      </c>
      <c r="DL76" t="s">
        <v>5776</v>
      </c>
      <c r="DM76" t="s">
        <v>5776</v>
      </c>
    </row>
    <row r="77" spans="1:117" ht="15.75" customHeight="1" x14ac:dyDescent="0.15">
      <c r="A77" s="5"/>
      <c r="B77" s="5"/>
      <c r="C77" s="5"/>
      <c r="D77" s="5" t="s">
        <v>320</v>
      </c>
      <c r="E77" s="5" t="s">
        <v>320</v>
      </c>
      <c r="F77" s="3" t="s">
        <v>314</v>
      </c>
      <c r="G77" s="5"/>
      <c r="H77" s="5"/>
      <c r="I77" s="5"/>
      <c r="J77" s="5"/>
      <c r="K77" s="5"/>
      <c r="L77" s="5"/>
      <c r="M77" s="5" t="s">
        <v>513</v>
      </c>
      <c r="N77" s="3" t="s">
        <v>1175</v>
      </c>
      <c r="O77" s="5">
        <v>39.900199999999998</v>
      </c>
      <c r="P77" s="5"/>
      <c r="Q77" s="5"/>
      <c r="R77" s="5"/>
      <c r="S77" s="5"/>
      <c r="T77" s="5"/>
      <c r="U77" s="69"/>
      <c r="V77" s="69" t="s">
        <v>18580</v>
      </c>
      <c r="W77" s="69" t="s">
        <v>19327</v>
      </c>
      <c r="X77" s="69" t="s">
        <v>30174</v>
      </c>
      <c r="Y77" s="69" t="s">
        <v>10820</v>
      </c>
      <c r="Z77" s="69" t="s">
        <v>8647</v>
      </c>
      <c r="AA77" s="69" t="s">
        <v>18414</v>
      </c>
      <c r="AB77" s="69" t="s">
        <v>18197</v>
      </c>
      <c r="AC77" s="69" t="s">
        <v>3847</v>
      </c>
      <c r="AD77" s="69" t="s">
        <v>3327</v>
      </c>
      <c r="AE77" s="69" t="s">
        <v>2285</v>
      </c>
      <c r="AF77" s="69" t="s">
        <v>10821</v>
      </c>
      <c r="AG77" s="69"/>
      <c r="AH77" s="69" t="s">
        <v>6391</v>
      </c>
      <c r="AI77" s="69" t="s">
        <v>4433</v>
      </c>
      <c r="AJ77" s="69" t="s">
        <v>3231</v>
      </c>
      <c r="AK77" s="69"/>
      <c r="AL77" s="69"/>
      <c r="AM77" s="69" t="s">
        <v>10822</v>
      </c>
      <c r="AN77" s="69" t="s">
        <v>10823</v>
      </c>
      <c r="AO77" s="69"/>
      <c r="AP77" s="69"/>
      <c r="AQ77" s="69"/>
      <c r="AR77" s="69" t="s">
        <v>19121</v>
      </c>
      <c r="AS77" s="69"/>
      <c r="AT77" s="69" t="s">
        <v>15814</v>
      </c>
      <c r="AU77" s="69" t="s">
        <v>6753</v>
      </c>
      <c r="AV77" s="69" t="s">
        <v>19901</v>
      </c>
      <c r="AW77" s="69" t="s">
        <v>19567</v>
      </c>
      <c r="AX77" s="69" t="s">
        <v>19666</v>
      </c>
      <c r="AY77" s="69" t="s">
        <v>20037</v>
      </c>
      <c r="AZ77" s="69" t="s">
        <v>3943</v>
      </c>
      <c r="BA77" s="69" t="s">
        <v>3943</v>
      </c>
      <c r="BB77" s="69" t="s">
        <v>4333</v>
      </c>
      <c r="BC77" s="69" t="s">
        <v>4333</v>
      </c>
      <c r="BD77" s="69" t="s">
        <v>10824</v>
      </c>
      <c r="BE77" s="69" t="s">
        <v>3383</v>
      </c>
      <c r="BF77" s="69" t="s">
        <v>111</v>
      </c>
      <c r="BG77" s="69" t="s">
        <v>227</v>
      </c>
      <c r="BH77" s="69"/>
      <c r="BI77" s="69" t="s">
        <v>30175</v>
      </c>
      <c r="BJ77" s="69" t="s">
        <v>2175</v>
      </c>
      <c r="BK77" s="69"/>
      <c r="BL77" s="69"/>
      <c r="BM77" s="69" t="s">
        <v>10825</v>
      </c>
      <c r="BN77" s="69" t="s">
        <v>7831</v>
      </c>
      <c r="BO77" s="69" t="s">
        <v>10826</v>
      </c>
      <c r="BP77" s="69" t="s">
        <v>1594</v>
      </c>
      <c r="BQ77" s="69" t="s">
        <v>1690</v>
      </c>
      <c r="BR77" s="69" t="s">
        <v>1786</v>
      </c>
      <c r="BS77" s="69" t="s">
        <v>10827</v>
      </c>
      <c r="BT77" s="69" t="s">
        <v>19122</v>
      </c>
      <c r="BU77" s="69"/>
      <c r="BV77" s="69" t="s">
        <v>10828</v>
      </c>
      <c r="BW77" s="69" t="s">
        <v>20489</v>
      </c>
      <c r="BX77" s="69" t="s">
        <v>10829</v>
      </c>
      <c r="BY77" s="69"/>
      <c r="BZ77" s="69" t="s">
        <v>18415</v>
      </c>
      <c r="CA77" s="69" t="s">
        <v>10830</v>
      </c>
      <c r="CB77" s="69" t="s">
        <v>19765</v>
      </c>
      <c r="CC77" s="69" t="s">
        <v>19741</v>
      </c>
      <c r="CD77" s="69"/>
      <c r="CE77" s="69" t="s">
        <v>2722</v>
      </c>
      <c r="CF77" s="69" t="s">
        <v>6199</v>
      </c>
      <c r="CG77" s="69" t="s">
        <v>7543</v>
      </c>
      <c r="CH77" s="69" t="s">
        <v>7639</v>
      </c>
      <c r="CI77" s="69" t="s">
        <v>7735</v>
      </c>
      <c r="CJ77" s="69" t="s">
        <v>2434</v>
      </c>
      <c r="CK77" s="69" t="s">
        <v>10831</v>
      </c>
      <c r="CO77" t="s">
        <v>10832</v>
      </c>
      <c r="CQ77" t="s">
        <v>17396</v>
      </c>
      <c r="CR77" t="s">
        <v>10833</v>
      </c>
      <c r="CS77" t="s">
        <v>17184</v>
      </c>
      <c r="CU77" t="s">
        <v>19349</v>
      </c>
      <c r="CV77" t="s">
        <v>18533</v>
      </c>
      <c r="CW77" t="s">
        <v>4749</v>
      </c>
      <c r="CX77" t="s">
        <v>8263</v>
      </c>
      <c r="CY77" t="s">
        <v>19350</v>
      </c>
      <c r="CZ77" t="s">
        <v>9251</v>
      </c>
      <c r="DA77" t="s">
        <v>6295</v>
      </c>
      <c r="DC77" t="s">
        <v>18657</v>
      </c>
      <c r="DF77" t="s">
        <v>8743</v>
      </c>
      <c r="DG77" t="s">
        <v>10834</v>
      </c>
      <c r="DI77" t="s">
        <v>10835</v>
      </c>
      <c r="DL77" t="s">
        <v>5777</v>
      </c>
      <c r="DM77" t="s">
        <v>5777</v>
      </c>
    </row>
    <row r="78" spans="1:117" ht="15.75" customHeight="1" x14ac:dyDescent="0.15">
      <c r="A78" s="5"/>
      <c r="B78" s="5"/>
      <c r="C78" s="5"/>
      <c r="D78" s="5" t="s">
        <v>332</v>
      </c>
      <c r="E78" s="5" t="s">
        <v>332</v>
      </c>
      <c r="F78" s="3" t="s">
        <v>315</v>
      </c>
      <c r="G78" s="5"/>
      <c r="H78" s="5"/>
      <c r="I78" s="5"/>
      <c r="J78" s="5"/>
      <c r="K78" s="5"/>
      <c r="L78" s="5"/>
      <c r="M78" s="5" t="s">
        <v>351</v>
      </c>
      <c r="N78" s="3" t="s">
        <v>1107</v>
      </c>
      <c r="O78" s="5">
        <v>2818.97</v>
      </c>
      <c r="P78" s="5"/>
      <c r="Q78" s="5"/>
      <c r="R78" s="5"/>
      <c r="S78" s="5"/>
      <c r="T78" s="5"/>
      <c r="U78" s="69"/>
      <c r="V78" s="69" t="s">
        <v>18967</v>
      </c>
      <c r="W78" s="69" t="s">
        <v>18578</v>
      </c>
      <c r="X78" s="69" t="s">
        <v>30176</v>
      </c>
      <c r="Y78" s="69" t="s">
        <v>10836</v>
      </c>
      <c r="Z78" s="69" t="s">
        <v>8648</v>
      </c>
      <c r="AA78" s="69" t="s">
        <v>18416</v>
      </c>
      <c r="AB78" s="69" t="s">
        <v>18198</v>
      </c>
      <c r="AC78" s="69" t="s">
        <v>3848</v>
      </c>
      <c r="AD78" s="69" t="s">
        <v>3328</v>
      </c>
      <c r="AE78" s="69" t="s">
        <v>2293</v>
      </c>
      <c r="AF78" s="69" t="s">
        <v>10837</v>
      </c>
      <c r="AG78" s="69"/>
      <c r="AH78" s="69" t="s">
        <v>6392</v>
      </c>
      <c r="AI78" s="69" t="s">
        <v>4434</v>
      </c>
      <c r="AJ78" s="69" t="s">
        <v>3232</v>
      </c>
      <c r="AK78" s="69"/>
      <c r="AL78" s="69"/>
      <c r="AM78" s="69" t="s">
        <v>10838</v>
      </c>
      <c r="AN78" s="69" t="s">
        <v>10839</v>
      </c>
      <c r="AO78" s="69"/>
      <c r="AP78" s="69"/>
      <c r="AQ78" s="69"/>
      <c r="AR78" s="69" t="s">
        <v>19123</v>
      </c>
      <c r="AS78" s="69"/>
      <c r="AT78" s="69" t="s">
        <v>15831</v>
      </c>
      <c r="AU78" s="69" t="s">
        <v>6754</v>
      </c>
      <c r="AV78" s="69" t="s">
        <v>19902</v>
      </c>
      <c r="AW78" s="69" t="s">
        <v>19568</v>
      </c>
      <c r="AX78" s="69" t="s">
        <v>19667</v>
      </c>
      <c r="AY78" s="69" t="s">
        <v>20038</v>
      </c>
      <c r="AZ78" s="69" t="s">
        <v>3944</v>
      </c>
      <c r="BA78" s="69" t="s">
        <v>3944</v>
      </c>
      <c r="BB78" s="69" t="s">
        <v>4334</v>
      </c>
      <c r="BC78" s="69" t="s">
        <v>4334</v>
      </c>
      <c r="BD78" s="69" t="s">
        <v>10840</v>
      </c>
      <c r="BE78" s="69" t="s">
        <v>3384</v>
      </c>
      <c r="BF78" s="69" t="s">
        <v>148</v>
      </c>
      <c r="BG78" s="69" t="s">
        <v>229</v>
      </c>
      <c r="BH78" s="69"/>
      <c r="BI78" s="69" t="s">
        <v>30177</v>
      </c>
      <c r="BJ78" s="69" t="s">
        <v>2176</v>
      </c>
      <c r="BK78" s="69"/>
      <c r="BL78" s="69"/>
      <c r="BM78" s="69" t="s">
        <v>10841</v>
      </c>
      <c r="BN78" s="69" t="s">
        <v>7832</v>
      </c>
      <c r="BO78" s="69" t="s">
        <v>10842</v>
      </c>
      <c r="BP78" s="69" t="s">
        <v>1595</v>
      </c>
      <c r="BQ78" s="69" t="s">
        <v>1691</v>
      </c>
      <c r="BR78" s="69" t="s">
        <v>1787</v>
      </c>
      <c r="BS78" s="69" t="s">
        <v>10843</v>
      </c>
      <c r="BT78" s="69" t="s">
        <v>19124</v>
      </c>
      <c r="BU78" s="69"/>
      <c r="BV78" s="69" t="s">
        <v>10844</v>
      </c>
      <c r="BW78" s="69" t="s">
        <v>20490</v>
      </c>
      <c r="BX78" s="69" t="s">
        <v>10845</v>
      </c>
      <c r="BY78" s="69"/>
      <c r="BZ78" s="69" t="s">
        <v>18417</v>
      </c>
      <c r="CA78" s="69" t="s">
        <v>10846</v>
      </c>
      <c r="CB78" s="69" t="s">
        <v>19766</v>
      </c>
      <c r="CC78" s="69" t="s">
        <v>19742</v>
      </c>
      <c r="CD78" s="69"/>
      <c r="CE78" s="69" t="s">
        <v>2723</v>
      </c>
      <c r="CF78" s="69" t="s">
        <v>6200</v>
      </c>
      <c r="CG78" s="69" t="s">
        <v>7544</v>
      </c>
      <c r="CH78" s="69" t="s">
        <v>7640</v>
      </c>
      <c r="CI78" s="69" t="s">
        <v>7736</v>
      </c>
      <c r="CJ78" s="69" t="s">
        <v>2435</v>
      </c>
      <c r="CK78" s="69" t="s">
        <v>10847</v>
      </c>
      <c r="CO78" t="s">
        <v>10848</v>
      </c>
      <c r="CQ78" t="s">
        <v>17397</v>
      </c>
      <c r="CR78" t="s">
        <v>10849</v>
      </c>
      <c r="CS78" t="s">
        <v>17185</v>
      </c>
      <c r="CU78" t="s">
        <v>19351</v>
      </c>
      <c r="CV78" t="s">
        <v>18534</v>
      </c>
      <c r="CW78" t="s">
        <v>4845</v>
      </c>
      <c r="CX78" t="s">
        <v>8264</v>
      </c>
      <c r="CY78" t="s">
        <v>19352</v>
      </c>
      <c r="CZ78" t="s">
        <v>9252</v>
      </c>
      <c r="DA78" t="s">
        <v>6296</v>
      </c>
      <c r="DC78" t="s">
        <v>18658</v>
      </c>
      <c r="DF78" t="s">
        <v>8744</v>
      </c>
      <c r="DG78" t="s">
        <v>10850</v>
      </c>
      <c r="DI78" t="s">
        <v>10851</v>
      </c>
      <c r="DL78" t="s">
        <v>5778</v>
      </c>
      <c r="DM78" t="s">
        <v>5778</v>
      </c>
    </row>
    <row r="79" spans="1:117" ht="15.75" customHeight="1" x14ac:dyDescent="0.15">
      <c r="A79" s="5"/>
      <c r="B79" s="5"/>
      <c r="C79" s="5"/>
      <c r="D79" s="5" t="s">
        <v>515</v>
      </c>
      <c r="E79" s="5" t="s">
        <v>515</v>
      </c>
      <c r="F79" s="3" t="s">
        <v>316</v>
      </c>
      <c r="G79" s="5"/>
      <c r="H79" s="5"/>
      <c r="I79" s="5"/>
      <c r="J79" s="5"/>
      <c r="K79" s="5"/>
      <c r="L79" s="5"/>
      <c r="M79" s="5" t="s">
        <v>514</v>
      </c>
      <c r="N79" s="3" t="s">
        <v>1176</v>
      </c>
      <c r="O79" s="5">
        <v>339.17700000000002</v>
      </c>
      <c r="P79" s="5"/>
      <c r="Q79" s="5"/>
      <c r="R79" s="5"/>
      <c r="S79" s="5"/>
      <c r="T79" s="5"/>
      <c r="U79" s="69"/>
      <c r="V79" s="69" t="s">
        <v>18968</v>
      </c>
      <c r="W79" s="69" t="s">
        <v>17088</v>
      </c>
      <c r="X79" s="69" t="s">
        <v>30178</v>
      </c>
      <c r="Y79" s="69" t="s">
        <v>10852</v>
      </c>
      <c r="Z79" s="69" t="s">
        <v>8649</v>
      </c>
      <c r="AA79" s="69" t="s">
        <v>18418</v>
      </c>
      <c r="AB79" s="69" t="s">
        <v>18199</v>
      </c>
      <c r="AC79" s="69" t="s">
        <v>3849</v>
      </c>
      <c r="AD79" s="69" t="s">
        <v>3329</v>
      </c>
      <c r="AE79" s="69" t="s">
        <v>2301</v>
      </c>
      <c r="AF79" s="69" t="s">
        <v>10853</v>
      </c>
      <c r="AG79" s="69"/>
      <c r="AH79" s="69" t="s">
        <v>6393</v>
      </c>
      <c r="AI79" s="69" t="s">
        <v>4435</v>
      </c>
      <c r="AJ79" s="69" t="s">
        <v>3233</v>
      </c>
      <c r="AK79" s="69"/>
      <c r="AL79" s="69"/>
      <c r="AM79" s="69" t="s">
        <v>10854</v>
      </c>
      <c r="AN79" s="69" t="s">
        <v>10855</v>
      </c>
      <c r="AO79" s="69"/>
      <c r="AP79" s="69"/>
      <c r="AQ79" s="69"/>
      <c r="AR79" s="69" t="s">
        <v>19125</v>
      </c>
      <c r="AS79" s="69"/>
      <c r="AT79" s="69" t="s">
        <v>15852</v>
      </c>
      <c r="AU79" s="69" t="s">
        <v>6755</v>
      </c>
      <c r="AV79" s="69" t="s">
        <v>19903</v>
      </c>
      <c r="AW79" s="69" t="s">
        <v>19569</v>
      </c>
      <c r="AX79" s="69" t="s">
        <v>19668</v>
      </c>
      <c r="AY79" s="69" t="s">
        <v>20137</v>
      </c>
      <c r="AZ79" s="69" t="s">
        <v>3945</v>
      </c>
      <c r="BA79" s="69" t="s">
        <v>3945</v>
      </c>
      <c r="BB79" s="69" t="s">
        <v>4335</v>
      </c>
      <c r="BC79" s="69" t="s">
        <v>4335</v>
      </c>
      <c r="BD79" s="69" t="s">
        <v>10856</v>
      </c>
      <c r="BE79" s="69" t="s">
        <v>3385</v>
      </c>
      <c r="BF79" s="69" t="s">
        <v>180</v>
      </c>
      <c r="BG79" s="69" t="s">
        <v>231</v>
      </c>
      <c r="BH79" s="69"/>
      <c r="BI79" s="69" t="s">
        <v>30179</v>
      </c>
      <c r="BJ79" s="69" t="s">
        <v>2177</v>
      </c>
      <c r="BK79" s="69"/>
      <c r="BL79" s="69"/>
      <c r="BM79" s="69" t="s">
        <v>10857</v>
      </c>
      <c r="BN79" s="69" t="s">
        <v>7833</v>
      </c>
      <c r="BO79" s="69" t="s">
        <v>10858</v>
      </c>
      <c r="BP79" s="69" t="s">
        <v>1596</v>
      </c>
      <c r="BQ79" s="69" t="s">
        <v>1692</v>
      </c>
      <c r="BR79" s="69" t="s">
        <v>1788</v>
      </c>
      <c r="BS79" s="69" t="s">
        <v>10859</v>
      </c>
      <c r="BT79" s="69" t="s">
        <v>19126</v>
      </c>
      <c r="BU79" s="69"/>
      <c r="BV79" s="69" t="s">
        <v>10860</v>
      </c>
      <c r="BW79" s="69" t="s">
        <v>20491</v>
      </c>
      <c r="BX79" s="69" t="s">
        <v>10861</v>
      </c>
      <c r="BY79" s="69"/>
      <c r="BZ79" s="69" t="s">
        <v>18419</v>
      </c>
      <c r="CA79" s="69" t="s">
        <v>10862</v>
      </c>
      <c r="CB79" s="69" t="s">
        <v>19767</v>
      </c>
      <c r="CC79" s="69" t="s">
        <v>19743</v>
      </c>
      <c r="CD79" s="69"/>
      <c r="CE79" s="69" t="s">
        <v>2724</v>
      </c>
      <c r="CF79" s="69" t="s">
        <v>6201</v>
      </c>
      <c r="CG79" s="69" t="s">
        <v>7545</v>
      </c>
      <c r="CH79" s="69" t="s">
        <v>7641</v>
      </c>
      <c r="CI79" s="69" t="s">
        <v>7737</v>
      </c>
      <c r="CJ79" s="69" t="s">
        <v>2436</v>
      </c>
      <c r="CK79" s="69" t="s">
        <v>10863</v>
      </c>
      <c r="CO79" t="s">
        <v>10864</v>
      </c>
      <c r="CQ79" t="s">
        <v>17398</v>
      </c>
      <c r="CR79" t="s">
        <v>10865</v>
      </c>
      <c r="CS79" t="s">
        <v>17186</v>
      </c>
      <c r="CU79" t="s">
        <v>19353</v>
      </c>
      <c r="CV79" t="s">
        <v>18535</v>
      </c>
      <c r="CW79" t="s">
        <v>4941</v>
      </c>
      <c r="CX79" t="s">
        <v>8265</v>
      </c>
      <c r="CY79" t="s">
        <v>19354</v>
      </c>
      <c r="CZ79" t="s">
        <v>9253</v>
      </c>
      <c r="DA79" t="s">
        <v>6297</v>
      </c>
      <c r="DC79" t="s">
        <v>18659</v>
      </c>
      <c r="DF79" t="s">
        <v>8745</v>
      </c>
      <c r="DG79" t="s">
        <v>10866</v>
      </c>
      <c r="DI79" t="s">
        <v>10867</v>
      </c>
      <c r="DL79" t="s">
        <v>5779</v>
      </c>
      <c r="DM79" t="s">
        <v>5779</v>
      </c>
    </row>
    <row r="80" spans="1:117" ht="15.75" customHeight="1" x14ac:dyDescent="0.15">
      <c r="A80" s="5"/>
      <c r="B80" s="5"/>
      <c r="C80" s="5"/>
      <c r="D80" s="5" t="s">
        <v>517</v>
      </c>
      <c r="E80" s="5" t="s">
        <v>517</v>
      </c>
      <c r="F80" s="3" t="s">
        <v>317</v>
      </c>
      <c r="G80" s="5"/>
      <c r="H80" s="5"/>
      <c r="I80" s="5"/>
      <c r="J80" s="5"/>
      <c r="K80" s="5"/>
      <c r="L80" s="5"/>
      <c r="M80" s="5" t="s">
        <v>516</v>
      </c>
      <c r="N80" s="3" t="s">
        <v>1177</v>
      </c>
      <c r="O80" s="5">
        <v>374.423</v>
      </c>
      <c r="P80" s="5"/>
      <c r="Q80" s="5"/>
      <c r="R80" s="5"/>
      <c r="S80" s="5"/>
      <c r="T80" s="5"/>
      <c r="U80" s="69"/>
      <c r="V80" s="69" t="s">
        <v>19165</v>
      </c>
      <c r="W80" s="69" t="s">
        <v>17089</v>
      </c>
      <c r="X80" s="69" t="s">
        <v>30209</v>
      </c>
      <c r="Y80" s="69" t="s">
        <v>10868</v>
      </c>
      <c r="Z80" s="69" t="s">
        <v>8650</v>
      </c>
      <c r="AA80" s="69" t="s">
        <v>18420</v>
      </c>
      <c r="AB80" s="69" t="s">
        <v>18200</v>
      </c>
      <c r="AC80" s="69" t="s">
        <v>3850</v>
      </c>
      <c r="AD80" s="69" t="s">
        <v>3330</v>
      </c>
      <c r="AE80" s="69" t="s">
        <v>2309</v>
      </c>
      <c r="AF80" s="69" t="s">
        <v>10869</v>
      </c>
      <c r="AG80" s="69"/>
      <c r="AH80" s="69" t="s">
        <v>6394</v>
      </c>
      <c r="AI80" s="69" t="s">
        <v>4436</v>
      </c>
      <c r="AJ80" s="69" t="s">
        <v>3234</v>
      </c>
      <c r="AK80" s="69"/>
      <c r="AL80" s="69"/>
      <c r="AM80" s="69" t="s">
        <v>10870</v>
      </c>
      <c r="AN80" s="69" t="s">
        <v>10871</v>
      </c>
      <c r="AO80" s="69"/>
      <c r="AP80" s="69"/>
      <c r="AQ80" s="69"/>
      <c r="AR80" s="69" t="s">
        <v>19127</v>
      </c>
      <c r="AS80" s="69"/>
      <c r="AT80" s="69" t="s">
        <v>15869</v>
      </c>
      <c r="AU80" s="69" t="s">
        <v>6756</v>
      </c>
      <c r="AV80" s="69" t="s">
        <v>19904</v>
      </c>
      <c r="AW80" s="69" t="s">
        <v>19570</v>
      </c>
      <c r="AX80" s="69" t="s">
        <v>19669</v>
      </c>
      <c r="AY80" s="69" t="s">
        <v>20138</v>
      </c>
      <c r="AZ80" s="69" t="s">
        <v>3946</v>
      </c>
      <c r="BA80" s="69" t="s">
        <v>3946</v>
      </c>
      <c r="BB80" s="69" t="s">
        <v>4336</v>
      </c>
      <c r="BC80" s="69" t="s">
        <v>4336</v>
      </c>
      <c r="BD80" s="69" t="s">
        <v>10872</v>
      </c>
      <c r="BE80" s="69" t="s">
        <v>3386</v>
      </c>
      <c r="BF80" s="69" t="s">
        <v>204</v>
      </c>
      <c r="BG80" s="69" t="s">
        <v>233</v>
      </c>
      <c r="BH80" s="69"/>
      <c r="BI80" s="69" t="s">
        <v>30180</v>
      </c>
      <c r="BJ80" s="69" t="s">
        <v>2178</v>
      </c>
      <c r="BK80" s="69"/>
      <c r="BL80" s="69"/>
      <c r="BM80" s="69" t="s">
        <v>10873</v>
      </c>
      <c r="BN80" s="69" t="s">
        <v>7834</v>
      </c>
      <c r="BO80" s="69" t="s">
        <v>10874</v>
      </c>
      <c r="BP80" s="69" t="s">
        <v>1597</v>
      </c>
      <c r="BQ80" s="69" t="s">
        <v>1693</v>
      </c>
      <c r="BR80" s="69" t="s">
        <v>1789</v>
      </c>
      <c r="BS80" s="69" t="s">
        <v>10875</v>
      </c>
      <c r="BT80" s="69" t="s">
        <v>19128</v>
      </c>
      <c r="BU80" s="69"/>
      <c r="BV80" s="69" t="s">
        <v>10876</v>
      </c>
      <c r="BW80" s="69" t="s">
        <v>20492</v>
      </c>
      <c r="BX80" s="69" t="s">
        <v>10877</v>
      </c>
      <c r="BY80" s="69"/>
      <c r="BZ80" s="69" t="s">
        <v>18421</v>
      </c>
      <c r="CA80" s="69" t="s">
        <v>10878</v>
      </c>
      <c r="CB80" s="69" t="s">
        <v>19768</v>
      </c>
      <c r="CC80" s="69" t="s">
        <v>19744</v>
      </c>
      <c r="CD80" s="69"/>
      <c r="CE80" s="69" t="s">
        <v>2725</v>
      </c>
      <c r="CF80" s="69" t="s">
        <v>6202</v>
      </c>
      <c r="CG80" s="69" t="s">
        <v>7546</v>
      </c>
      <c r="CH80" s="69" t="s">
        <v>7642</v>
      </c>
      <c r="CI80" s="69" t="s">
        <v>7738</v>
      </c>
      <c r="CJ80" s="69" t="s">
        <v>2437</v>
      </c>
      <c r="CK80" s="69" t="s">
        <v>10879</v>
      </c>
      <c r="CO80" t="s">
        <v>10880</v>
      </c>
      <c r="CQ80" t="s">
        <v>17399</v>
      </c>
      <c r="CR80" t="s">
        <v>10881</v>
      </c>
      <c r="CS80" t="s">
        <v>17187</v>
      </c>
      <c r="CU80" t="s">
        <v>19355</v>
      </c>
      <c r="CV80" t="s">
        <v>18536</v>
      </c>
      <c r="CW80" t="s">
        <v>5037</v>
      </c>
      <c r="CX80" t="s">
        <v>8266</v>
      </c>
      <c r="CY80" t="s">
        <v>19356</v>
      </c>
      <c r="CZ80" t="s">
        <v>9254</v>
      </c>
      <c r="DA80" t="s">
        <v>6298</v>
      </c>
      <c r="DC80" t="s">
        <v>18660</v>
      </c>
      <c r="DF80" t="s">
        <v>8746</v>
      </c>
      <c r="DG80" t="s">
        <v>10882</v>
      </c>
      <c r="DI80" t="s">
        <v>10883</v>
      </c>
      <c r="DL80" t="s">
        <v>5780</v>
      </c>
      <c r="DM80" t="s">
        <v>5780</v>
      </c>
    </row>
    <row r="81" spans="1:117" ht="15.75" customHeight="1" x14ac:dyDescent="0.15">
      <c r="A81" s="5"/>
      <c r="B81" s="5"/>
      <c r="C81" s="5"/>
      <c r="D81" s="5" t="s">
        <v>519</v>
      </c>
      <c r="E81" s="5" t="s">
        <v>519</v>
      </c>
      <c r="F81" s="3" t="s">
        <v>318</v>
      </c>
      <c r="G81" s="5"/>
      <c r="H81" s="5"/>
      <c r="I81" s="5"/>
      <c r="J81" s="5"/>
      <c r="K81" s="5"/>
      <c r="L81" s="5"/>
      <c r="M81" s="5" t="s">
        <v>518</v>
      </c>
      <c r="N81" s="3" t="s">
        <v>1178</v>
      </c>
      <c r="O81" s="5">
        <v>734.05700000000002</v>
      </c>
      <c r="P81" s="5"/>
      <c r="Q81" s="5"/>
      <c r="R81" s="5"/>
      <c r="S81" s="5"/>
      <c r="T81" s="5"/>
      <c r="U81" s="69"/>
      <c r="V81" s="69" t="s">
        <v>19195</v>
      </c>
      <c r="W81" s="69" t="s">
        <v>19336</v>
      </c>
      <c r="X81" s="69" t="s">
        <v>30210</v>
      </c>
      <c r="Y81" s="69" t="s">
        <v>10884</v>
      </c>
      <c r="Z81" s="69" t="s">
        <v>8651</v>
      </c>
      <c r="AA81" s="69" t="s">
        <v>18422</v>
      </c>
      <c r="AB81" s="69" t="s">
        <v>18201</v>
      </c>
      <c r="AC81" s="69" t="s">
        <v>3851</v>
      </c>
      <c r="AD81" s="69" t="s">
        <v>3331</v>
      </c>
      <c r="AE81" s="69" t="s">
        <v>2317</v>
      </c>
      <c r="AF81" s="69" t="s">
        <v>10885</v>
      </c>
      <c r="AG81" s="69"/>
      <c r="AH81" s="69" t="s">
        <v>6395</v>
      </c>
      <c r="AI81" s="69" t="s">
        <v>4437</v>
      </c>
      <c r="AJ81" s="69" t="s">
        <v>3235</v>
      </c>
      <c r="AK81" s="69"/>
      <c r="AL81" s="69"/>
      <c r="AM81" s="69" t="s">
        <v>10886</v>
      </c>
      <c r="AN81" s="69" t="s">
        <v>10887</v>
      </c>
      <c r="AO81" s="69"/>
      <c r="AP81" s="69"/>
      <c r="AQ81" s="69"/>
      <c r="AR81" s="69" t="s">
        <v>19129</v>
      </c>
      <c r="AS81" s="69"/>
      <c r="AT81" s="69" t="s">
        <v>15890</v>
      </c>
      <c r="AU81" s="69" t="s">
        <v>6757</v>
      </c>
      <c r="AV81" s="69" t="s">
        <v>19905</v>
      </c>
      <c r="AW81" s="69" t="s">
        <v>19571</v>
      </c>
      <c r="AX81" s="69" t="s">
        <v>19670</v>
      </c>
      <c r="AY81" s="69" t="s">
        <v>20139</v>
      </c>
      <c r="AZ81" s="69" t="s">
        <v>3947</v>
      </c>
      <c r="BA81" s="69" t="s">
        <v>3947</v>
      </c>
      <c r="BB81" s="69" t="s">
        <v>4337</v>
      </c>
      <c r="BC81" s="69" t="s">
        <v>4337</v>
      </c>
      <c r="BD81" s="69" t="s">
        <v>10888</v>
      </c>
      <c r="BE81" s="69" t="s">
        <v>3387</v>
      </c>
      <c r="BF81" s="69" t="s">
        <v>230</v>
      </c>
      <c r="BG81" s="69" t="s">
        <v>236</v>
      </c>
      <c r="BH81" s="69"/>
      <c r="BI81" s="69" t="s">
        <v>30181</v>
      </c>
      <c r="BJ81" s="69" t="s">
        <v>2179</v>
      </c>
      <c r="BK81" s="69"/>
      <c r="BL81" s="69"/>
      <c r="BM81" s="69" t="s">
        <v>10889</v>
      </c>
      <c r="BN81" s="69" t="s">
        <v>7835</v>
      </c>
      <c r="BO81" s="69" t="s">
        <v>10890</v>
      </c>
      <c r="BP81" s="69" t="s">
        <v>1598</v>
      </c>
      <c r="BQ81" s="69" t="s">
        <v>1694</v>
      </c>
      <c r="BR81" s="69" t="s">
        <v>1790</v>
      </c>
      <c r="BS81" s="69" t="s">
        <v>10891</v>
      </c>
      <c r="BT81" s="69" t="s">
        <v>19130</v>
      </c>
      <c r="BU81" s="69"/>
      <c r="BV81" s="69" t="s">
        <v>10892</v>
      </c>
      <c r="BW81" s="69" t="s">
        <v>20493</v>
      </c>
      <c r="BX81" s="69" t="s">
        <v>10893</v>
      </c>
      <c r="BY81" s="69"/>
      <c r="BZ81" s="69" t="s">
        <v>18423</v>
      </c>
      <c r="CA81" s="69" t="s">
        <v>10894</v>
      </c>
      <c r="CB81" s="69" t="s">
        <v>19769</v>
      </c>
      <c r="CC81" s="69" t="s">
        <v>19745</v>
      </c>
      <c r="CD81" s="69"/>
      <c r="CE81" s="69" t="s">
        <v>2726</v>
      </c>
      <c r="CF81" s="69" t="s">
        <v>6203</v>
      </c>
      <c r="CG81" s="69" t="s">
        <v>7547</v>
      </c>
      <c r="CH81" s="69" t="s">
        <v>7643</v>
      </c>
      <c r="CI81" s="69" t="s">
        <v>7739</v>
      </c>
      <c r="CJ81" s="69" t="s">
        <v>2438</v>
      </c>
      <c r="CK81" s="69" t="s">
        <v>10895</v>
      </c>
      <c r="CO81" t="s">
        <v>10896</v>
      </c>
      <c r="CQ81" t="s">
        <v>17400</v>
      </c>
      <c r="CR81" t="s">
        <v>10897</v>
      </c>
      <c r="CS81" t="s">
        <v>17188</v>
      </c>
      <c r="CU81" t="s">
        <v>19357</v>
      </c>
      <c r="CV81" t="s">
        <v>18537</v>
      </c>
      <c r="CW81" t="s">
        <v>5133</v>
      </c>
      <c r="CX81" t="s">
        <v>8267</v>
      </c>
      <c r="CY81" t="s">
        <v>19358</v>
      </c>
      <c r="CZ81" t="s">
        <v>9255</v>
      </c>
      <c r="DA81" t="s">
        <v>6299</v>
      </c>
      <c r="DC81" t="s">
        <v>18661</v>
      </c>
      <c r="DF81" t="s">
        <v>8747</v>
      </c>
      <c r="DG81" t="s">
        <v>10898</v>
      </c>
      <c r="DI81" t="s">
        <v>10899</v>
      </c>
      <c r="DL81" t="s">
        <v>5781</v>
      </c>
      <c r="DM81" t="s">
        <v>5781</v>
      </c>
    </row>
    <row r="82" spans="1:117" ht="15.75" customHeight="1" x14ac:dyDescent="0.15">
      <c r="A82" s="5"/>
      <c r="B82" s="5"/>
      <c r="C82" s="5"/>
      <c r="D82" s="5" t="s">
        <v>378</v>
      </c>
      <c r="E82" s="5" t="s">
        <v>378</v>
      </c>
      <c r="F82" s="3" t="s">
        <v>319</v>
      </c>
      <c r="G82" s="5"/>
      <c r="H82" s="5"/>
      <c r="I82" s="5"/>
      <c r="J82" s="5"/>
      <c r="K82" s="5"/>
      <c r="L82" s="5"/>
      <c r="M82" s="5" t="s">
        <v>520</v>
      </c>
      <c r="N82" s="3" t="s">
        <v>1179</v>
      </c>
      <c r="O82" s="5">
        <v>33.677900000000001</v>
      </c>
      <c r="P82" s="5"/>
      <c r="Q82" s="5"/>
      <c r="R82" s="5"/>
      <c r="S82" s="5"/>
      <c r="T82" s="5"/>
      <c r="U82" s="69"/>
      <c r="V82" s="69" t="s">
        <v>19196</v>
      </c>
      <c r="W82" s="69" t="s">
        <v>17090</v>
      </c>
      <c r="X82" s="69" t="s">
        <v>30211</v>
      </c>
      <c r="Y82" s="69" t="s">
        <v>10900</v>
      </c>
      <c r="Z82" s="69" t="s">
        <v>8652</v>
      </c>
      <c r="AA82" s="69" t="s">
        <v>18424</v>
      </c>
      <c r="AB82" s="69" t="s">
        <v>18202</v>
      </c>
      <c r="AC82" s="69" t="s">
        <v>3852</v>
      </c>
      <c r="AD82" s="69" t="s">
        <v>3332</v>
      </c>
      <c r="AE82" s="69" t="s">
        <v>2325</v>
      </c>
      <c r="AF82" s="69" t="s">
        <v>10901</v>
      </c>
      <c r="AG82" s="69"/>
      <c r="AH82" s="69" t="s">
        <v>6396</v>
      </c>
      <c r="AI82" s="69" t="s">
        <v>4438</v>
      </c>
      <c r="AJ82" s="69" t="s">
        <v>3236</v>
      </c>
      <c r="AK82" s="69"/>
      <c r="AL82" s="69"/>
      <c r="AM82" s="69" t="s">
        <v>10902</v>
      </c>
      <c r="AN82" s="69" t="s">
        <v>10903</v>
      </c>
      <c r="AO82" s="69"/>
      <c r="AP82" s="69"/>
      <c r="AQ82" s="69"/>
      <c r="AR82" s="69" t="s">
        <v>19131</v>
      </c>
      <c r="AS82" s="69"/>
      <c r="AT82" s="69" t="s">
        <v>15907</v>
      </c>
      <c r="AU82" s="69" t="s">
        <v>6758</v>
      </c>
      <c r="AV82" s="69" t="s">
        <v>19906</v>
      </c>
      <c r="AW82" s="69" t="s">
        <v>19572</v>
      </c>
      <c r="AX82" s="69" t="s">
        <v>19671</v>
      </c>
      <c r="AY82" s="69" t="s">
        <v>20140</v>
      </c>
      <c r="AZ82" s="69" t="s">
        <v>3948</v>
      </c>
      <c r="BA82" s="69" t="s">
        <v>3948</v>
      </c>
      <c r="BB82" s="69" t="s">
        <v>4338</v>
      </c>
      <c r="BC82" s="69" t="s">
        <v>4338</v>
      </c>
      <c r="BD82" s="69" t="s">
        <v>10904</v>
      </c>
      <c r="BE82" s="69" t="s">
        <v>3388</v>
      </c>
      <c r="BF82" s="69" t="s">
        <v>255</v>
      </c>
      <c r="BG82" s="69" t="s">
        <v>238</v>
      </c>
      <c r="BH82" s="69"/>
      <c r="BI82" s="69" t="s">
        <v>30182</v>
      </c>
      <c r="BJ82" s="69" t="s">
        <v>2180</v>
      </c>
      <c r="BK82" s="69"/>
      <c r="BL82" s="69"/>
      <c r="BM82" s="69" t="s">
        <v>10905</v>
      </c>
      <c r="BN82" s="69" t="s">
        <v>7836</v>
      </c>
      <c r="BO82" s="69" t="s">
        <v>10906</v>
      </c>
      <c r="BP82" s="69" t="s">
        <v>1599</v>
      </c>
      <c r="BQ82" s="69" t="s">
        <v>1695</v>
      </c>
      <c r="BR82" s="69" t="s">
        <v>1791</v>
      </c>
      <c r="BS82" s="69" t="s">
        <v>10907</v>
      </c>
      <c r="BT82" s="69" t="s">
        <v>19132</v>
      </c>
      <c r="BU82" s="69"/>
      <c r="BV82" s="69" t="s">
        <v>10908</v>
      </c>
      <c r="BW82" s="69" t="s">
        <v>20494</v>
      </c>
      <c r="BX82" s="69" t="s">
        <v>10909</v>
      </c>
      <c r="BY82" s="69"/>
      <c r="BZ82" s="69" t="s">
        <v>18425</v>
      </c>
      <c r="CA82" s="69" t="s">
        <v>10910</v>
      </c>
      <c r="CB82" s="69" t="s">
        <v>19770</v>
      </c>
      <c r="CC82" s="69" t="s">
        <v>19746</v>
      </c>
      <c r="CD82" s="69"/>
      <c r="CE82" s="69" t="s">
        <v>2727</v>
      </c>
      <c r="CF82" s="69" t="s">
        <v>6204</v>
      </c>
      <c r="CG82" s="69" t="s">
        <v>7548</v>
      </c>
      <c r="CH82" s="69" t="s">
        <v>7644</v>
      </c>
      <c r="CI82" s="69" t="s">
        <v>7740</v>
      </c>
      <c r="CJ82" s="69" t="s">
        <v>2439</v>
      </c>
      <c r="CK82" s="69" t="s">
        <v>10911</v>
      </c>
      <c r="CO82" t="s">
        <v>10912</v>
      </c>
      <c r="CQ82" t="s">
        <v>17401</v>
      </c>
      <c r="CR82" t="s">
        <v>10913</v>
      </c>
      <c r="CS82" t="s">
        <v>17189</v>
      </c>
      <c r="CU82" t="s">
        <v>19359</v>
      </c>
      <c r="CV82" t="s">
        <v>18538</v>
      </c>
      <c r="CW82" t="s">
        <v>5229</v>
      </c>
      <c r="CX82" t="s">
        <v>8268</v>
      </c>
      <c r="CY82" t="s">
        <v>19360</v>
      </c>
      <c r="CZ82" t="s">
        <v>9256</v>
      </c>
      <c r="DA82" t="s">
        <v>6300</v>
      </c>
      <c r="DC82" t="s">
        <v>18662</v>
      </c>
      <c r="DF82" t="s">
        <v>8748</v>
      </c>
      <c r="DG82" t="s">
        <v>10914</v>
      </c>
      <c r="DI82" t="s">
        <v>10915</v>
      </c>
      <c r="DL82" t="s">
        <v>5782</v>
      </c>
      <c r="DM82" t="s">
        <v>5782</v>
      </c>
    </row>
    <row r="83" spans="1:117" ht="15.75" customHeight="1" x14ac:dyDescent="0.15">
      <c r="A83" s="5"/>
      <c r="B83" s="5"/>
      <c r="C83" s="5"/>
      <c r="D83" s="5" t="s">
        <v>427</v>
      </c>
      <c r="E83" s="5" t="s">
        <v>427</v>
      </c>
      <c r="F83" s="3" t="s">
        <v>320</v>
      </c>
      <c r="G83" s="5"/>
      <c r="H83" s="5"/>
      <c r="I83" s="5"/>
      <c r="J83" s="5"/>
      <c r="K83" s="5"/>
      <c r="L83" s="5"/>
      <c r="M83" s="5" t="s">
        <v>521</v>
      </c>
      <c r="N83" s="3" t="s">
        <v>1180</v>
      </c>
      <c r="O83" s="5">
        <v>37.213999999999999</v>
      </c>
      <c r="P83" s="5"/>
      <c r="Q83" s="5"/>
      <c r="R83" s="5"/>
      <c r="S83" s="5"/>
      <c r="T83" s="5"/>
      <c r="U83" s="69"/>
      <c r="V83" s="69" t="s">
        <v>19489</v>
      </c>
      <c r="W83" s="69" t="s">
        <v>17091</v>
      </c>
      <c r="X83" s="69" t="s">
        <v>30183</v>
      </c>
      <c r="Y83" s="69" t="s">
        <v>10916</v>
      </c>
      <c r="Z83" s="69" t="s">
        <v>8653</v>
      </c>
      <c r="AA83" s="69" t="s">
        <v>18426</v>
      </c>
      <c r="AB83" s="69" t="s">
        <v>18203</v>
      </c>
      <c r="AC83" s="69" t="s">
        <v>3853</v>
      </c>
      <c r="AD83" s="69" t="s">
        <v>3333</v>
      </c>
      <c r="AE83" s="69" t="s">
        <v>2333</v>
      </c>
      <c r="AF83" s="69" t="s">
        <v>10917</v>
      </c>
      <c r="AG83" s="69"/>
      <c r="AH83" s="69" t="s">
        <v>6397</v>
      </c>
      <c r="AI83" s="69" t="s">
        <v>4439</v>
      </c>
      <c r="AJ83" s="69" t="s">
        <v>3237</v>
      </c>
      <c r="AK83" s="69"/>
      <c r="AL83" s="69"/>
      <c r="AM83" s="69" t="s">
        <v>10918</v>
      </c>
      <c r="AN83" s="69" t="s">
        <v>10919</v>
      </c>
      <c r="AO83" s="69"/>
      <c r="AP83" s="69"/>
      <c r="AQ83" s="69"/>
      <c r="AR83" s="69" t="s">
        <v>19133</v>
      </c>
      <c r="AS83" s="69"/>
      <c r="AT83" s="69" t="s">
        <v>15912</v>
      </c>
      <c r="AU83" s="69" t="s">
        <v>6759</v>
      </c>
      <c r="AV83" s="69" t="s">
        <v>19907</v>
      </c>
      <c r="AW83" s="69" t="s">
        <v>19573</v>
      </c>
      <c r="AX83" s="69" t="s">
        <v>19672</v>
      </c>
      <c r="AY83" s="69" t="s">
        <v>20141</v>
      </c>
      <c r="AZ83" s="69" t="s">
        <v>3949</v>
      </c>
      <c r="BA83" s="69" t="s">
        <v>3949</v>
      </c>
      <c r="BB83" s="69" t="s">
        <v>4339</v>
      </c>
      <c r="BC83" s="69" t="s">
        <v>4339</v>
      </c>
      <c r="BD83" s="69" t="s">
        <v>10920</v>
      </c>
      <c r="BE83" s="69" t="s">
        <v>10921</v>
      </c>
      <c r="BF83" s="69" t="s">
        <v>10922</v>
      </c>
      <c r="BG83" s="69" t="s">
        <v>240</v>
      </c>
      <c r="BH83" s="69"/>
      <c r="BI83" s="69" t="s">
        <v>30184</v>
      </c>
      <c r="BJ83" s="69" t="s">
        <v>2181</v>
      </c>
      <c r="BK83" s="69"/>
      <c r="BL83" s="69"/>
      <c r="BM83" s="69" t="s">
        <v>10923</v>
      </c>
      <c r="BN83" s="69" t="s">
        <v>7837</v>
      </c>
      <c r="BO83" s="69" t="s">
        <v>10924</v>
      </c>
      <c r="BP83" s="69" t="s">
        <v>1600</v>
      </c>
      <c r="BQ83" s="69" t="s">
        <v>1696</v>
      </c>
      <c r="BR83" s="69" t="s">
        <v>1792</v>
      </c>
      <c r="BS83" s="69" t="s">
        <v>10925</v>
      </c>
      <c r="BT83" s="69" t="s">
        <v>19134</v>
      </c>
      <c r="BU83" s="69"/>
      <c r="BV83" s="69" t="s">
        <v>10926</v>
      </c>
      <c r="BW83" s="69" t="s">
        <v>20495</v>
      </c>
      <c r="BX83" s="69" t="s">
        <v>10927</v>
      </c>
      <c r="BY83" s="69"/>
      <c r="BZ83" s="69" t="s">
        <v>18427</v>
      </c>
      <c r="CA83" s="69" t="s">
        <v>10928</v>
      </c>
      <c r="CB83" s="69" t="s">
        <v>19771</v>
      </c>
      <c r="CC83" s="69" t="s">
        <v>19747</v>
      </c>
      <c r="CD83" s="69"/>
      <c r="CE83" s="69" t="s">
        <v>2728</v>
      </c>
      <c r="CF83" s="69" t="s">
        <v>6205</v>
      </c>
      <c r="CG83" s="69" t="s">
        <v>7549</v>
      </c>
      <c r="CH83" s="69" t="s">
        <v>7645</v>
      </c>
      <c r="CI83" s="69" t="s">
        <v>7741</v>
      </c>
      <c r="CJ83" s="69" t="s">
        <v>2440</v>
      </c>
      <c r="CK83" s="69" t="s">
        <v>10929</v>
      </c>
      <c r="CO83" t="s">
        <v>10930</v>
      </c>
      <c r="CQ83" t="s">
        <v>17402</v>
      </c>
      <c r="CR83" t="s">
        <v>10931</v>
      </c>
      <c r="CS83" t="s">
        <v>17190</v>
      </c>
      <c r="CU83" t="s">
        <v>19361</v>
      </c>
      <c r="CV83" t="s">
        <v>18539</v>
      </c>
      <c r="CW83" t="s">
        <v>5325</v>
      </c>
      <c r="CX83" t="s">
        <v>8269</v>
      </c>
      <c r="CY83" t="s">
        <v>19362</v>
      </c>
      <c r="CZ83" t="s">
        <v>9257</v>
      </c>
      <c r="DA83" t="s">
        <v>6301</v>
      </c>
      <c r="DC83" t="s">
        <v>18663</v>
      </c>
      <c r="DF83" t="s">
        <v>8749</v>
      </c>
      <c r="DG83" t="s">
        <v>10932</v>
      </c>
      <c r="DI83" t="s">
        <v>10933</v>
      </c>
      <c r="DL83" t="s">
        <v>5783</v>
      </c>
      <c r="DM83" t="s">
        <v>5783</v>
      </c>
    </row>
    <row r="84" spans="1:117" ht="15.75" customHeight="1" x14ac:dyDescent="0.15">
      <c r="A84" s="5"/>
      <c r="B84" s="5"/>
      <c r="C84" s="5"/>
      <c r="D84" s="5" t="s">
        <v>478</v>
      </c>
      <c r="E84" s="5" t="s">
        <v>478</v>
      </c>
      <c r="F84" s="3" t="s">
        <v>321</v>
      </c>
      <c r="G84" s="5"/>
      <c r="H84" s="5"/>
      <c r="I84" s="5"/>
      <c r="J84" s="5"/>
      <c r="K84" s="5"/>
      <c r="L84" s="5"/>
      <c r="M84" s="5" t="s">
        <v>522</v>
      </c>
      <c r="N84" s="3" t="s">
        <v>1181</v>
      </c>
      <c r="O84" s="5">
        <v>32.356000000000002</v>
      </c>
      <c r="P84" s="5"/>
      <c r="Q84" s="5"/>
      <c r="R84" s="5"/>
      <c r="S84" s="5"/>
      <c r="T84" s="5"/>
      <c r="U84" s="69"/>
      <c r="V84" s="69" t="s">
        <v>19589</v>
      </c>
      <c r="W84" s="69" t="s">
        <v>18579</v>
      </c>
      <c r="X84" s="69" t="s">
        <v>30212</v>
      </c>
      <c r="Y84" s="69" t="s">
        <v>10934</v>
      </c>
      <c r="Z84" s="69" t="s">
        <v>8654</v>
      </c>
      <c r="AA84" s="69" t="s">
        <v>18428</v>
      </c>
      <c r="AB84" s="69" t="s">
        <v>18204</v>
      </c>
      <c r="AC84" s="69" t="s">
        <v>3854</v>
      </c>
      <c r="AD84" s="69" t="s">
        <v>3334</v>
      </c>
      <c r="AE84" s="69" t="s">
        <v>2341</v>
      </c>
      <c r="AF84" s="69" t="s">
        <v>10935</v>
      </c>
      <c r="AG84" s="69"/>
      <c r="AH84" s="69" t="s">
        <v>6398</v>
      </c>
      <c r="AI84" s="69" t="s">
        <v>4440</v>
      </c>
      <c r="AJ84" s="69" t="s">
        <v>3238</v>
      </c>
      <c r="AK84" s="69"/>
      <c r="AL84" s="69"/>
      <c r="AM84" s="69" t="s">
        <v>10936</v>
      </c>
      <c r="AN84" s="69" t="s">
        <v>10937</v>
      </c>
      <c r="AO84" s="69"/>
      <c r="AP84" s="69"/>
      <c r="AQ84" s="69"/>
      <c r="AR84" s="69" t="s">
        <v>19135</v>
      </c>
      <c r="AS84" s="69"/>
      <c r="AT84" s="69" t="s">
        <v>15929</v>
      </c>
      <c r="AU84" s="69" t="s">
        <v>6760</v>
      </c>
      <c r="AV84" s="69" t="s">
        <v>19908</v>
      </c>
      <c r="AW84" s="69" t="s">
        <v>19574</v>
      </c>
      <c r="AX84" s="69" t="s">
        <v>19673</v>
      </c>
      <c r="AY84" s="69" t="s">
        <v>20142</v>
      </c>
      <c r="AZ84" s="69" t="s">
        <v>3950</v>
      </c>
      <c r="BA84" s="69" t="s">
        <v>3950</v>
      </c>
      <c r="BB84" s="69" t="s">
        <v>4340</v>
      </c>
      <c r="BC84" s="69" t="s">
        <v>4340</v>
      </c>
      <c r="BD84" s="69" t="s">
        <v>10938</v>
      </c>
      <c r="BE84" s="69" t="s">
        <v>10939</v>
      </c>
      <c r="BF84" s="69" t="s">
        <v>10940</v>
      </c>
      <c r="BG84" s="69" t="s">
        <v>242</v>
      </c>
      <c r="BH84" s="69"/>
      <c r="BI84" s="69" t="s">
        <v>30185</v>
      </c>
      <c r="BJ84" s="69" t="s">
        <v>2182</v>
      </c>
      <c r="BK84" s="69"/>
      <c r="BL84" s="69"/>
      <c r="BM84" s="69" t="s">
        <v>10941</v>
      </c>
      <c r="BN84" s="69" t="s">
        <v>7838</v>
      </c>
      <c r="BO84" s="69" t="s">
        <v>10942</v>
      </c>
      <c r="BP84" s="69" t="s">
        <v>1601</v>
      </c>
      <c r="BQ84" s="69" t="s">
        <v>1697</v>
      </c>
      <c r="BR84" s="69" t="s">
        <v>1793</v>
      </c>
      <c r="BS84" s="69" t="s">
        <v>10943</v>
      </c>
      <c r="BT84" s="69" t="s">
        <v>19136</v>
      </c>
      <c r="BU84" s="69"/>
      <c r="BV84" s="69" t="s">
        <v>10944</v>
      </c>
      <c r="BW84" s="69" t="s">
        <v>20496</v>
      </c>
      <c r="BX84" s="69" t="s">
        <v>10945</v>
      </c>
      <c r="BY84" s="69"/>
      <c r="BZ84" s="69" t="s">
        <v>18429</v>
      </c>
      <c r="CA84" s="69" t="s">
        <v>10946</v>
      </c>
      <c r="CB84" s="69" t="s">
        <v>19772</v>
      </c>
      <c r="CC84" s="69" t="s">
        <v>19748</v>
      </c>
      <c r="CD84" s="69"/>
      <c r="CE84" s="69" t="s">
        <v>2729</v>
      </c>
      <c r="CF84" s="69" t="s">
        <v>6206</v>
      </c>
      <c r="CG84" s="69" t="s">
        <v>7550</v>
      </c>
      <c r="CH84" s="69" t="s">
        <v>7646</v>
      </c>
      <c r="CI84" s="69" t="s">
        <v>7742</v>
      </c>
      <c r="CJ84" s="69" t="s">
        <v>2441</v>
      </c>
      <c r="CK84" s="69" t="s">
        <v>10947</v>
      </c>
      <c r="CO84" t="s">
        <v>10948</v>
      </c>
      <c r="CQ84" t="s">
        <v>17403</v>
      </c>
      <c r="CR84" t="s">
        <v>10949</v>
      </c>
      <c r="CS84" t="s">
        <v>17191</v>
      </c>
      <c r="CU84" t="s">
        <v>19363</v>
      </c>
      <c r="CV84" t="s">
        <v>18540</v>
      </c>
      <c r="CW84" t="s">
        <v>5421</v>
      </c>
      <c r="CX84" t="s">
        <v>8270</v>
      </c>
      <c r="CY84" t="s">
        <v>19364</v>
      </c>
      <c r="CZ84" t="s">
        <v>9258</v>
      </c>
      <c r="DA84" t="s">
        <v>6302</v>
      </c>
      <c r="DC84" t="s">
        <v>18664</v>
      </c>
      <c r="DF84" t="s">
        <v>8750</v>
      </c>
      <c r="DG84" t="s">
        <v>10950</v>
      </c>
      <c r="DI84" t="s">
        <v>10951</v>
      </c>
      <c r="DL84" t="s">
        <v>5784</v>
      </c>
      <c r="DM84" t="s">
        <v>5784</v>
      </c>
    </row>
    <row r="85" spans="1:117" ht="15.75" customHeight="1" x14ac:dyDescent="0.15">
      <c r="A85" s="5"/>
      <c r="B85" s="5"/>
      <c r="C85" s="5"/>
      <c r="D85" s="5" t="s">
        <v>321</v>
      </c>
      <c r="E85" s="5" t="s">
        <v>321</v>
      </c>
      <c r="F85" s="3" t="s">
        <v>322</v>
      </c>
      <c r="G85" s="5"/>
      <c r="H85" s="5"/>
      <c r="I85" s="5"/>
      <c r="J85" s="5"/>
      <c r="K85" s="5"/>
      <c r="L85" s="5"/>
      <c r="M85" s="5" t="s">
        <v>523</v>
      </c>
      <c r="N85" s="3" t="s">
        <v>1182</v>
      </c>
      <c r="O85" s="5">
        <v>56.034300000000002</v>
      </c>
      <c r="P85" s="5"/>
      <c r="Q85" s="5"/>
      <c r="R85" s="5"/>
      <c r="S85" s="5"/>
      <c r="T85" s="5"/>
      <c r="U85" s="69"/>
      <c r="V85" s="69" t="s">
        <v>19688</v>
      </c>
      <c r="W85" s="69" t="s">
        <v>18649</v>
      </c>
      <c r="X85" s="69" t="s">
        <v>30213</v>
      </c>
      <c r="Y85" s="69" t="s">
        <v>10952</v>
      </c>
      <c r="Z85" s="69" t="s">
        <v>8655</v>
      </c>
      <c r="AA85" s="69" t="s">
        <v>18430</v>
      </c>
      <c r="AB85" s="69" t="s">
        <v>18205</v>
      </c>
      <c r="AC85" s="69" t="s">
        <v>3855</v>
      </c>
      <c r="AD85" s="69" t="s">
        <v>3335</v>
      </c>
      <c r="AE85" s="69" t="s">
        <v>2349</v>
      </c>
      <c r="AF85" s="69" t="s">
        <v>10953</v>
      </c>
      <c r="AG85" s="69"/>
      <c r="AH85" s="69" t="s">
        <v>6399</v>
      </c>
      <c r="AI85" s="69" t="s">
        <v>4441</v>
      </c>
      <c r="AJ85" s="69" t="s">
        <v>3239</v>
      </c>
      <c r="AK85" s="69"/>
      <c r="AL85" s="69"/>
      <c r="AM85" s="69" t="s">
        <v>10954</v>
      </c>
      <c r="AN85" s="69" t="s">
        <v>10955</v>
      </c>
      <c r="AO85" s="69"/>
      <c r="AP85" s="69"/>
      <c r="AQ85" s="69"/>
      <c r="AR85" s="69" t="s">
        <v>19137</v>
      </c>
      <c r="AS85" s="69"/>
      <c r="AT85" s="69" t="s">
        <v>15950</v>
      </c>
      <c r="AU85" s="69" t="s">
        <v>6761</v>
      </c>
      <c r="AV85" s="69" t="s">
        <v>19909</v>
      </c>
      <c r="AW85" s="69" t="s">
        <v>19575</v>
      </c>
      <c r="AX85" s="69" t="s">
        <v>19674</v>
      </c>
      <c r="AY85" s="69" t="s">
        <v>20143</v>
      </c>
      <c r="AZ85" s="69" t="s">
        <v>3951</v>
      </c>
      <c r="BA85" s="69" t="s">
        <v>3951</v>
      </c>
      <c r="BB85" s="69" t="s">
        <v>4341</v>
      </c>
      <c r="BC85" s="69" t="s">
        <v>4341</v>
      </c>
      <c r="BD85" s="69" t="s">
        <v>10956</v>
      </c>
      <c r="BE85" s="69" t="s">
        <v>10957</v>
      </c>
      <c r="BF85" s="69" t="s">
        <v>10958</v>
      </c>
      <c r="BG85" s="69" t="s">
        <v>244</v>
      </c>
      <c r="BH85" s="69"/>
      <c r="BI85" s="69" t="s">
        <v>30186</v>
      </c>
      <c r="BJ85" s="69" t="s">
        <v>2183</v>
      </c>
      <c r="BK85" s="69"/>
      <c r="BL85" s="69"/>
      <c r="BM85" s="69" t="s">
        <v>10959</v>
      </c>
      <c r="BN85" s="69" t="s">
        <v>7839</v>
      </c>
      <c r="BO85" s="69" t="s">
        <v>10960</v>
      </c>
      <c r="BP85" s="69" t="s">
        <v>1602</v>
      </c>
      <c r="BQ85" s="69" t="s">
        <v>1698</v>
      </c>
      <c r="BR85" s="69" t="s">
        <v>1794</v>
      </c>
      <c r="BS85" s="69" t="s">
        <v>10961</v>
      </c>
      <c r="BT85" s="69" t="s">
        <v>19138</v>
      </c>
      <c r="BU85" s="69"/>
      <c r="BV85" s="69" t="s">
        <v>10962</v>
      </c>
      <c r="BW85" s="69" t="s">
        <v>20497</v>
      </c>
      <c r="BX85" s="69" t="s">
        <v>10963</v>
      </c>
      <c r="BY85" s="69"/>
      <c r="BZ85" s="69" t="s">
        <v>18431</v>
      </c>
      <c r="CA85" s="69" t="s">
        <v>10964</v>
      </c>
      <c r="CB85" s="69" t="s">
        <v>19773</v>
      </c>
      <c r="CC85" s="69" t="s">
        <v>19749</v>
      </c>
      <c r="CD85" s="69"/>
      <c r="CE85" s="69" t="s">
        <v>2730</v>
      </c>
      <c r="CF85" s="69" t="s">
        <v>6207</v>
      </c>
      <c r="CG85" s="69" t="s">
        <v>7551</v>
      </c>
      <c r="CH85" s="69" t="s">
        <v>7647</v>
      </c>
      <c r="CI85" s="69" t="s">
        <v>7743</v>
      </c>
      <c r="CJ85" s="69" t="s">
        <v>2442</v>
      </c>
      <c r="CK85" s="69" t="s">
        <v>10965</v>
      </c>
      <c r="CO85" t="s">
        <v>10966</v>
      </c>
      <c r="CQ85" t="s">
        <v>17404</v>
      </c>
      <c r="CR85" t="s">
        <v>10967</v>
      </c>
      <c r="CS85" t="s">
        <v>17192</v>
      </c>
      <c r="CU85" t="s">
        <v>19365</v>
      </c>
      <c r="CV85" t="s">
        <v>18541</v>
      </c>
      <c r="CW85" t="s">
        <v>5517</v>
      </c>
      <c r="CX85" t="s">
        <v>8271</v>
      </c>
      <c r="CY85" t="s">
        <v>19366</v>
      </c>
      <c r="CZ85" t="s">
        <v>9259</v>
      </c>
      <c r="DA85" t="s">
        <v>6303</v>
      </c>
      <c r="DC85" t="s">
        <v>18665</v>
      </c>
      <c r="DF85" t="s">
        <v>8751</v>
      </c>
      <c r="DG85" t="s">
        <v>10968</v>
      </c>
      <c r="DI85" t="s">
        <v>10969</v>
      </c>
      <c r="DL85" t="s">
        <v>5785</v>
      </c>
      <c r="DM85" t="s">
        <v>5785</v>
      </c>
    </row>
    <row r="86" spans="1:117" ht="15.75" customHeight="1" x14ac:dyDescent="0.15">
      <c r="A86" s="5"/>
      <c r="B86" s="5"/>
      <c r="C86" s="5"/>
      <c r="D86" s="5" t="s">
        <v>333</v>
      </c>
      <c r="E86" s="5" t="s">
        <v>333</v>
      </c>
      <c r="F86" s="3" t="s">
        <v>525</v>
      </c>
      <c r="G86" s="5"/>
      <c r="H86" s="5"/>
      <c r="I86" s="5"/>
      <c r="J86" s="5"/>
      <c r="K86" s="5"/>
      <c r="L86" s="5"/>
      <c r="M86" s="5" t="s">
        <v>524</v>
      </c>
      <c r="N86" s="3" t="s">
        <v>1183</v>
      </c>
      <c r="O86" s="5">
        <v>39.481200000000001</v>
      </c>
      <c r="P86" s="5"/>
      <c r="Q86" s="5"/>
      <c r="R86" s="5"/>
      <c r="S86" s="5"/>
      <c r="T86" s="5"/>
      <c r="U86" s="69"/>
      <c r="V86" s="69" t="s">
        <v>19787</v>
      </c>
      <c r="W86" s="69" t="s">
        <v>17092</v>
      </c>
      <c r="X86" s="69" t="s">
        <v>30214</v>
      </c>
      <c r="Y86" s="69" t="s">
        <v>10970</v>
      </c>
      <c r="Z86" s="69" t="s">
        <v>8656</v>
      </c>
      <c r="AA86" s="69" t="s">
        <v>18432</v>
      </c>
      <c r="AB86" s="69" t="s">
        <v>18206</v>
      </c>
      <c r="AC86" s="69" t="s">
        <v>3856</v>
      </c>
      <c r="AD86" s="69" t="s">
        <v>3336</v>
      </c>
      <c r="AE86" s="69" t="s">
        <v>2357</v>
      </c>
      <c r="AF86" s="69" t="s">
        <v>10971</v>
      </c>
      <c r="AG86" s="69"/>
      <c r="AH86" s="69" t="s">
        <v>6400</v>
      </c>
      <c r="AI86" s="69" t="s">
        <v>4442</v>
      </c>
      <c r="AJ86" s="69" t="s">
        <v>3240</v>
      </c>
      <c r="AK86" s="69"/>
      <c r="AL86" s="69"/>
      <c r="AM86" s="69" t="s">
        <v>10972</v>
      </c>
      <c r="AN86" s="69" t="s">
        <v>10973</v>
      </c>
      <c r="AO86" s="69"/>
      <c r="AP86" s="69"/>
      <c r="AQ86" s="69"/>
      <c r="AR86" s="69" t="s">
        <v>19139</v>
      </c>
      <c r="AS86" s="69"/>
      <c r="AT86" s="69" t="s">
        <v>15967</v>
      </c>
      <c r="AU86" s="69" t="s">
        <v>6762</v>
      </c>
      <c r="AV86" s="69" t="s">
        <v>19910</v>
      </c>
      <c r="AW86" s="69" t="s">
        <v>19576</v>
      </c>
      <c r="AX86" s="69" t="s">
        <v>19675</v>
      </c>
      <c r="AY86" s="69" t="s">
        <v>20039</v>
      </c>
      <c r="AZ86" s="69" t="s">
        <v>3952</v>
      </c>
      <c r="BA86" s="69" t="s">
        <v>3952</v>
      </c>
      <c r="BB86" s="69" t="s">
        <v>4342</v>
      </c>
      <c r="BC86" s="69" t="s">
        <v>4342</v>
      </c>
      <c r="BD86" s="69" t="s">
        <v>10974</v>
      </c>
      <c r="BE86" s="69" t="s">
        <v>10975</v>
      </c>
      <c r="BF86" s="69" t="s">
        <v>10976</v>
      </c>
      <c r="BG86" s="69" t="s">
        <v>246</v>
      </c>
      <c r="BH86" s="69"/>
      <c r="BI86" s="69" t="s">
        <v>30187</v>
      </c>
      <c r="BJ86" s="69" t="s">
        <v>2184</v>
      </c>
      <c r="BK86" s="69"/>
      <c r="BL86" s="69"/>
      <c r="BM86" s="69" t="s">
        <v>10977</v>
      </c>
      <c r="BN86" s="69" t="s">
        <v>7840</v>
      </c>
      <c r="BO86" s="69" t="s">
        <v>10978</v>
      </c>
      <c r="BP86" s="69" t="s">
        <v>1603</v>
      </c>
      <c r="BQ86" s="69" t="s">
        <v>1699</v>
      </c>
      <c r="BR86" s="69" t="s">
        <v>1795</v>
      </c>
      <c r="BS86" s="69" t="s">
        <v>10979</v>
      </c>
      <c r="BT86" s="69" t="s">
        <v>19140</v>
      </c>
      <c r="BU86" s="69"/>
      <c r="BV86" s="69" t="s">
        <v>10980</v>
      </c>
      <c r="BW86" s="69" t="s">
        <v>20498</v>
      </c>
      <c r="BX86" s="69" t="s">
        <v>10981</v>
      </c>
      <c r="BY86" s="69"/>
      <c r="BZ86" s="69" t="s">
        <v>18433</v>
      </c>
      <c r="CA86" s="69" t="s">
        <v>10982</v>
      </c>
      <c r="CB86" s="69" t="s">
        <v>19774</v>
      </c>
      <c r="CC86" s="69" t="s">
        <v>19750</v>
      </c>
      <c r="CD86" s="69"/>
      <c r="CE86" s="69" t="s">
        <v>2731</v>
      </c>
      <c r="CF86" s="69" t="s">
        <v>6208</v>
      </c>
      <c r="CG86" s="69" t="s">
        <v>7552</v>
      </c>
      <c r="CH86" s="69" t="s">
        <v>7648</v>
      </c>
      <c r="CI86" s="69" t="s">
        <v>7744</v>
      </c>
      <c r="CJ86" s="69" t="s">
        <v>2443</v>
      </c>
      <c r="CK86" s="69" t="s">
        <v>10983</v>
      </c>
      <c r="CO86" t="s">
        <v>10984</v>
      </c>
      <c r="CQ86" t="s">
        <v>17405</v>
      </c>
      <c r="CR86" t="s">
        <v>10985</v>
      </c>
      <c r="CS86" t="s">
        <v>17193</v>
      </c>
      <c r="CU86" t="s">
        <v>19367</v>
      </c>
      <c r="CV86" t="s">
        <v>18542</v>
      </c>
      <c r="CW86" t="s">
        <v>5613</v>
      </c>
      <c r="CX86" t="s">
        <v>8272</v>
      </c>
      <c r="CY86" t="s">
        <v>19368</v>
      </c>
      <c r="CZ86" t="s">
        <v>9260</v>
      </c>
      <c r="DA86" t="s">
        <v>6304</v>
      </c>
      <c r="DC86" t="s">
        <v>18666</v>
      </c>
      <c r="DF86" t="s">
        <v>8752</v>
      </c>
      <c r="DG86" t="s">
        <v>10986</v>
      </c>
      <c r="DI86" t="s">
        <v>10987</v>
      </c>
      <c r="DL86" t="s">
        <v>5786</v>
      </c>
      <c r="DM86" t="s">
        <v>5786</v>
      </c>
    </row>
    <row r="87" spans="1:117" ht="15.75" customHeight="1" x14ac:dyDescent="0.15">
      <c r="A87" s="5"/>
      <c r="B87" s="5"/>
      <c r="C87" s="5"/>
      <c r="D87" s="5" t="s">
        <v>527</v>
      </c>
      <c r="E87" s="5" t="s">
        <v>527</v>
      </c>
      <c r="F87" s="3" t="s">
        <v>528</v>
      </c>
      <c r="G87" s="5"/>
      <c r="H87" s="5"/>
      <c r="I87" s="5"/>
      <c r="J87" s="5"/>
      <c r="K87" s="5"/>
      <c r="L87" s="5"/>
      <c r="M87" s="5" t="s">
        <v>526</v>
      </c>
      <c r="N87" s="3" t="s">
        <v>1184</v>
      </c>
      <c r="O87" s="5">
        <v>82.389200000000002</v>
      </c>
      <c r="P87" s="5"/>
      <c r="Q87" s="5"/>
      <c r="R87" s="5"/>
      <c r="S87" s="5"/>
      <c r="T87" s="5"/>
      <c r="U87" s="69"/>
      <c r="V87" s="69" t="s">
        <v>19802</v>
      </c>
      <c r="W87" s="69" t="s">
        <v>19789</v>
      </c>
      <c r="X87" s="69" t="s">
        <v>30215</v>
      </c>
      <c r="Y87" s="69" t="s">
        <v>10988</v>
      </c>
      <c r="Z87" s="69" t="s">
        <v>8657</v>
      </c>
      <c r="AA87" s="69" t="s">
        <v>18434</v>
      </c>
      <c r="AB87" s="69" t="s">
        <v>18207</v>
      </c>
      <c r="AC87" s="69" t="s">
        <v>3857</v>
      </c>
      <c r="AD87" s="69" t="s">
        <v>3337</v>
      </c>
      <c r="AE87" s="69" t="s">
        <v>2270</v>
      </c>
      <c r="AF87" s="69" t="s">
        <v>10989</v>
      </c>
      <c r="AG87" s="69"/>
      <c r="AH87" s="69" t="s">
        <v>6401</v>
      </c>
      <c r="AI87" s="69" t="s">
        <v>4443</v>
      </c>
      <c r="AJ87" s="69" t="s">
        <v>3241</v>
      </c>
      <c r="AK87" s="69"/>
      <c r="AL87" s="69"/>
      <c r="AM87" s="69" t="s">
        <v>10990</v>
      </c>
      <c r="AN87" s="69" t="s">
        <v>10991</v>
      </c>
      <c r="AO87" s="69"/>
      <c r="AP87" s="69"/>
      <c r="AQ87" s="69"/>
      <c r="AR87" s="69" t="s">
        <v>19141</v>
      </c>
      <c r="AS87" s="69"/>
      <c r="AT87" s="69" t="s">
        <v>15988</v>
      </c>
      <c r="AU87" s="69" t="s">
        <v>6763</v>
      </c>
      <c r="AV87" s="69" t="s">
        <v>19911</v>
      </c>
      <c r="AW87" s="69" t="s">
        <v>19577</v>
      </c>
      <c r="AX87" s="69" t="s">
        <v>19676</v>
      </c>
      <c r="AY87" s="69" t="s">
        <v>20144</v>
      </c>
      <c r="AZ87" s="69" t="s">
        <v>3953</v>
      </c>
      <c r="BA87" s="69" t="s">
        <v>3953</v>
      </c>
      <c r="BB87" s="69" t="s">
        <v>4343</v>
      </c>
      <c r="BC87" s="69" t="s">
        <v>4343</v>
      </c>
      <c r="BD87" s="69" t="s">
        <v>10992</v>
      </c>
      <c r="BE87" s="69" t="s">
        <v>10993</v>
      </c>
      <c r="BF87" s="69" t="s">
        <v>10994</v>
      </c>
      <c r="BG87" s="69" t="s">
        <v>248</v>
      </c>
      <c r="BH87" s="69"/>
      <c r="BI87" s="69" t="s">
        <v>30188</v>
      </c>
      <c r="BJ87" s="69" t="s">
        <v>2185</v>
      </c>
      <c r="BK87" s="69"/>
      <c r="BL87" s="69"/>
      <c r="BM87" s="69" t="s">
        <v>10995</v>
      </c>
      <c r="BN87" s="69" t="s">
        <v>7841</v>
      </c>
      <c r="BO87" s="69" t="s">
        <v>10996</v>
      </c>
      <c r="BP87" s="69" t="s">
        <v>1604</v>
      </c>
      <c r="BQ87" s="69" t="s">
        <v>1700</v>
      </c>
      <c r="BR87" s="69" t="s">
        <v>1796</v>
      </c>
      <c r="BS87" s="69" t="s">
        <v>10997</v>
      </c>
      <c r="BT87" s="69" t="s">
        <v>19142</v>
      </c>
      <c r="BU87" s="69"/>
      <c r="BV87" s="69" t="s">
        <v>10998</v>
      </c>
      <c r="BW87" s="69" t="s">
        <v>20499</v>
      </c>
      <c r="BX87" s="69" t="s">
        <v>10999</v>
      </c>
      <c r="BY87" s="69"/>
      <c r="BZ87" s="69" t="s">
        <v>18435</v>
      </c>
      <c r="CA87" s="69" t="s">
        <v>11000</v>
      </c>
      <c r="CB87" s="69" t="s">
        <v>19775</v>
      </c>
      <c r="CC87" s="69" t="s">
        <v>19751</v>
      </c>
      <c r="CD87" s="69"/>
      <c r="CE87" s="69" t="s">
        <v>2732</v>
      </c>
      <c r="CF87" s="69" t="s">
        <v>6209</v>
      </c>
      <c r="CG87" s="69" t="s">
        <v>7553</v>
      </c>
      <c r="CH87" s="69" t="s">
        <v>7649</v>
      </c>
      <c r="CI87" s="69" t="s">
        <v>7745</v>
      </c>
      <c r="CJ87" s="69" t="s">
        <v>2444</v>
      </c>
      <c r="CK87" s="69" t="s">
        <v>11001</v>
      </c>
      <c r="CO87" t="s">
        <v>11002</v>
      </c>
      <c r="CQ87" t="s">
        <v>17406</v>
      </c>
      <c r="CR87" t="s">
        <v>11003</v>
      </c>
      <c r="CS87" t="s">
        <v>17194</v>
      </c>
      <c r="CU87" t="s">
        <v>19369</v>
      </c>
      <c r="CV87" t="s">
        <v>18543</v>
      </c>
      <c r="CW87" t="s">
        <v>4558</v>
      </c>
      <c r="CX87" t="s">
        <v>8273</v>
      </c>
      <c r="CY87" t="s">
        <v>19370</v>
      </c>
      <c r="CZ87" t="s">
        <v>9261</v>
      </c>
      <c r="DA87" t="s">
        <v>6305</v>
      </c>
      <c r="DC87" t="s">
        <v>18667</v>
      </c>
      <c r="DF87" t="s">
        <v>8753</v>
      </c>
      <c r="DG87" t="s">
        <v>11004</v>
      </c>
      <c r="DI87" t="s">
        <v>11005</v>
      </c>
      <c r="DL87" t="s">
        <v>5787</v>
      </c>
      <c r="DM87" t="s">
        <v>5787</v>
      </c>
    </row>
    <row r="88" spans="1:117" ht="15.75" customHeight="1" x14ac:dyDescent="0.15">
      <c r="A88" s="5"/>
      <c r="B88" s="5"/>
      <c r="C88" s="5"/>
      <c r="D88" s="5" t="s">
        <v>530</v>
      </c>
      <c r="E88" s="5" t="s">
        <v>530</v>
      </c>
      <c r="F88" s="3" t="s">
        <v>531</v>
      </c>
      <c r="G88" s="5"/>
      <c r="H88" s="5"/>
      <c r="I88" s="5"/>
      <c r="J88" s="5"/>
      <c r="K88" s="5"/>
      <c r="L88" s="5"/>
      <c r="M88" s="5" t="s">
        <v>529</v>
      </c>
      <c r="N88" s="3" t="s">
        <v>1185</v>
      </c>
      <c r="O88" s="5">
        <v>60.25</v>
      </c>
      <c r="P88" s="5"/>
      <c r="Q88" s="5"/>
      <c r="R88" s="5"/>
      <c r="S88" s="5"/>
      <c r="T88" s="5"/>
      <c r="U88" s="69"/>
      <c r="V88" s="69" t="s">
        <v>19814</v>
      </c>
      <c r="W88" s="69" t="s">
        <v>17099</v>
      </c>
      <c r="X88" s="69" t="s">
        <v>30216</v>
      </c>
      <c r="Y88" s="69" t="s">
        <v>11006</v>
      </c>
      <c r="Z88" s="69" t="s">
        <v>8658</v>
      </c>
      <c r="AA88" s="69" t="s">
        <v>18436</v>
      </c>
      <c r="AB88" s="69" t="s">
        <v>18208</v>
      </c>
      <c r="AC88" s="69" t="s">
        <v>3858</v>
      </c>
      <c r="AD88" s="69" t="s">
        <v>3338</v>
      </c>
      <c r="AE88" s="69" t="s">
        <v>2278</v>
      </c>
      <c r="AF88" s="69" t="s">
        <v>11007</v>
      </c>
      <c r="AG88" s="69"/>
      <c r="AH88" s="69" t="s">
        <v>6402</v>
      </c>
      <c r="AI88" s="69" t="s">
        <v>4444</v>
      </c>
      <c r="AJ88" s="69" t="s">
        <v>3242</v>
      </c>
      <c r="AK88" s="69"/>
      <c r="AL88" s="69"/>
      <c r="AM88" s="69" t="s">
        <v>11008</v>
      </c>
      <c r="AN88" s="69" t="s">
        <v>11009</v>
      </c>
      <c r="AO88" s="69"/>
      <c r="AP88" s="69"/>
      <c r="AQ88" s="69"/>
      <c r="AR88" s="69" t="s">
        <v>19143</v>
      </c>
      <c r="AS88" s="69"/>
      <c r="AT88" s="69" t="s">
        <v>16005</v>
      </c>
      <c r="AU88" s="69" t="s">
        <v>6764</v>
      </c>
      <c r="AV88" s="69" t="s">
        <v>19912</v>
      </c>
      <c r="AW88" s="69" t="s">
        <v>19578</v>
      </c>
      <c r="AX88" s="69" t="s">
        <v>19677</v>
      </c>
      <c r="AY88" s="69" t="s">
        <v>20145</v>
      </c>
      <c r="AZ88" s="69" t="s">
        <v>3954</v>
      </c>
      <c r="BA88" s="69" t="s">
        <v>3954</v>
      </c>
      <c r="BB88" s="69" t="s">
        <v>4344</v>
      </c>
      <c r="BC88" s="69" t="s">
        <v>4344</v>
      </c>
      <c r="BD88" s="69" t="s">
        <v>11010</v>
      </c>
      <c r="BE88" s="69" t="s">
        <v>11011</v>
      </c>
      <c r="BF88" s="69" t="s">
        <v>3449</v>
      </c>
      <c r="BG88" s="69" t="s">
        <v>250</v>
      </c>
      <c r="BH88" s="69"/>
      <c r="BI88" s="69" t="s">
        <v>30189</v>
      </c>
      <c r="BJ88" s="69" t="s">
        <v>2186</v>
      </c>
      <c r="BK88" s="69"/>
      <c r="BL88" s="69"/>
      <c r="BM88" s="69" t="s">
        <v>11012</v>
      </c>
      <c r="BN88" s="69" t="s">
        <v>7842</v>
      </c>
      <c r="BO88" s="69" t="s">
        <v>11013</v>
      </c>
      <c r="BP88" s="69" t="s">
        <v>1605</v>
      </c>
      <c r="BQ88" s="69" t="s">
        <v>1701</v>
      </c>
      <c r="BR88" s="69" t="s">
        <v>1797</v>
      </c>
      <c r="BS88" s="69" t="s">
        <v>11014</v>
      </c>
      <c r="BT88" s="69" t="s">
        <v>19144</v>
      </c>
      <c r="BU88" s="69"/>
      <c r="BV88" s="69" t="s">
        <v>11015</v>
      </c>
      <c r="BW88" s="69" t="s">
        <v>20500</v>
      </c>
      <c r="BX88" s="69" t="s">
        <v>11016</v>
      </c>
      <c r="BY88" s="69"/>
      <c r="BZ88" s="69" t="s">
        <v>18437</v>
      </c>
      <c r="CA88" s="69" t="s">
        <v>11017</v>
      </c>
      <c r="CB88" s="69" t="s">
        <v>19776</v>
      </c>
      <c r="CC88" s="69" t="s">
        <v>19752</v>
      </c>
      <c r="CD88" s="69"/>
      <c r="CE88" s="69" t="s">
        <v>2733</v>
      </c>
      <c r="CF88" s="69" t="s">
        <v>6210</v>
      </c>
      <c r="CG88" s="69" t="s">
        <v>7554</v>
      </c>
      <c r="CH88" s="69" t="s">
        <v>7650</v>
      </c>
      <c r="CI88" s="69" t="s">
        <v>7746</v>
      </c>
      <c r="CJ88" s="69" t="s">
        <v>2445</v>
      </c>
      <c r="CK88" s="69" t="s">
        <v>11018</v>
      </c>
      <c r="CO88" t="s">
        <v>11019</v>
      </c>
      <c r="CQ88" t="s">
        <v>17407</v>
      </c>
      <c r="CR88" t="s">
        <v>11020</v>
      </c>
      <c r="CS88" t="s">
        <v>17195</v>
      </c>
      <c r="CU88" t="s">
        <v>19371</v>
      </c>
      <c r="CV88" t="s">
        <v>18544</v>
      </c>
      <c r="CW88" t="s">
        <v>4654</v>
      </c>
      <c r="CX88" t="s">
        <v>8274</v>
      </c>
      <c r="CY88" t="s">
        <v>19372</v>
      </c>
      <c r="CZ88" t="s">
        <v>9262</v>
      </c>
      <c r="DA88" t="s">
        <v>6306</v>
      </c>
      <c r="DC88" t="s">
        <v>18668</v>
      </c>
      <c r="DF88" t="s">
        <v>8754</v>
      </c>
      <c r="DG88" t="s">
        <v>11021</v>
      </c>
      <c r="DI88" t="s">
        <v>11022</v>
      </c>
      <c r="DL88" t="s">
        <v>5788</v>
      </c>
      <c r="DM88" t="s">
        <v>5788</v>
      </c>
    </row>
    <row r="89" spans="1:117" ht="15.75" customHeight="1" x14ac:dyDescent="0.15">
      <c r="A89" s="5"/>
      <c r="B89" s="5"/>
      <c r="C89" s="5"/>
      <c r="D89" s="5" t="s">
        <v>533</v>
      </c>
      <c r="E89" s="5" t="s">
        <v>533</v>
      </c>
      <c r="F89" s="3" t="s">
        <v>534</v>
      </c>
      <c r="G89" s="5"/>
      <c r="H89" s="5"/>
      <c r="I89" s="5"/>
      <c r="J89" s="5"/>
      <c r="K89" s="5"/>
      <c r="L89" s="5"/>
      <c r="M89" s="5" t="s">
        <v>532</v>
      </c>
      <c r="N89" s="3" t="s">
        <v>1186</v>
      </c>
      <c r="O89" s="5">
        <v>11.6791</v>
      </c>
      <c r="P89" s="5"/>
      <c r="Q89" s="5"/>
      <c r="R89" s="5"/>
      <c r="S89" s="5"/>
      <c r="T89" s="5"/>
      <c r="U89" s="69"/>
      <c r="V89" s="69" t="s">
        <v>19823</v>
      </c>
      <c r="W89" s="69" t="s">
        <v>17100</v>
      </c>
      <c r="X89" s="69" t="s">
        <v>30217</v>
      </c>
      <c r="Y89" s="69" t="s">
        <v>11023</v>
      </c>
      <c r="Z89" s="69" t="s">
        <v>8659</v>
      </c>
      <c r="AA89" s="69" t="s">
        <v>18438</v>
      </c>
      <c r="AB89" s="69" t="s">
        <v>18209</v>
      </c>
      <c r="AC89" s="69" t="s">
        <v>3859</v>
      </c>
      <c r="AD89" s="69" t="s">
        <v>3339</v>
      </c>
      <c r="AE89" s="69" t="s">
        <v>2286</v>
      </c>
      <c r="AF89" s="69" t="s">
        <v>11024</v>
      </c>
      <c r="AG89" s="69"/>
      <c r="AH89" s="69" t="s">
        <v>6403</v>
      </c>
      <c r="AI89" s="69" t="s">
        <v>4445</v>
      </c>
      <c r="AJ89" s="69" t="s">
        <v>3243</v>
      </c>
      <c r="AK89" s="69"/>
      <c r="AL89" s="69"/>
      <c r="AM89" s="69" t="s">
        <v>11025</v>
      </c>
      <c r="AN89" s="69" t="s">
        <v>11026</v>
      </c>
      <c r="AO89" s="69"/>
      <c r="AP89" s="69"/>
      <c r="AQ89" s="69"/>
      <c r="AR89" s="69" t="s">
        <v>19145</v>
      </c>
      <c r="AS89" s="69"/>
      <c r="AT89" s="69" t="s">
        <v>16026</v>
      </c>
      <c r="AU89" s="69" t="s">
        <v>6765</v>
      </c>
      <c r="AV89" s="69" t="s">
        <v>19913</v>
      </c>
      <c r="AW89" s="69" t="s">
        <v>19579</v>
      </c>
      <c r="AX89" s="69" t="s">
        <v>19678</v>
      </c>
      <c r="AY89" s="69" t="s">
        <v>20146</v>
      </c>
      <c r="AZ89" s="69" t="s">
        <v>3955</v>
      </c>
      <c r="BA89" s="69" t="s">
        <v>3955</v>
      </c>
      <c r="BB89" s="69" t="s">
        <v>4345</v>
      </c>
      <c r="BC89" s="69" t="s">
        <v>4345</v>
      </c>
      <c r="BD89" s="69" t="s">
        <v>11027</v>
      </c>
      <c r="BE89" s="69" t="s">
        <v>11028</v>
      </c>
      <c r="BF89" s="69" t="s">
        <v>11029</v>
      </c>
      <c r="BG89" s="69" t="s">
        <v>252</v>
      </c>
      <c r="BH89" s="69"/>
      <c r="BI89" s="69" t="s">
        <v>30190</v>
      </c>
      <c r="BJ89" s="69" t="s">
        <v>2187</v>
      </c>
      <c r="BK89" s="69"/>
      <c r="BL89" s="69"/>
      <c r="BM89" s="69" t="s">
        <v>11030</v>
      </c>
      <c r="BN89" s="69" t="s">
        <v>7843</v>
      </c>
      <c r="BO89" s="69" t="s">
        <v>11031</v>
      </c>
      <c r="BP89" s="69" t="s">
        <v>1606</v>
      </c>
      <c r="BQ89" s="69" t="s">
        <v>1702</v>
      </c>
      <c r="BR89" s="69" t="s">
        <v>1798</v>
      </c>
      <c r="BS89" s="69" t="s">
        <v>11032</v>
      </c>
      <c r="BT89" s="69" t="s">
        <v>19146</v>
      </c>
      <c r="BU89" s="69"/>
      <c r="BV89" s="69" t="s">
        <v>11033</v>
      </c>
      <c r="BW89" s="69" t="s">
        <v>20501</v>
      </c>
      <c r="BX89" s="69" t="s">
        <v>11034</v>
      </c>
      <c r="BY89" s="69"/>
      <c r="BZ89" s="69" t="s">
        <v>18439</v>
      </c>
      <c r="CA89" s="69" t="s">
        <v>11035</v>
      </c>
      <c r="CB89" s="69" t="s">
        <v>19777</v>
      </c>
      <c r="CC89" s="69" t="s">
        <v>19753</v>
      </c>
      <c r="CD89" s="69"/>
      <c r="CE89" s="69" t="s">
        <v>2734</v>
      </c>
      <c r="CF89" s="69" t="s">
        <v>6211</v>
      </c>
      <c r="CG89" s="69" t="s">
        <v>7555</v>
      </c>
      <c r="CH89" s="69" t="s">
        <v>7651</v>
      </c>
      <c r="CI89" s="69" t="s">
        <v>7747</v>
      </c>
      <c r="CJ89" s="69" t="s">
        <v>2446</v>
      </c>
      <c r="CK89" s="69" t="s">
        <v>11036</v>
      </c>
      <c r="CO89" t="s">
        <v>11037</v>
      </c>
      <c r="CQ89" t="s">
        <v>17408</v>
      </c>
      <c r="CR89" t="s">
        <v>11038</v>
      </c>
      <c r="CS89" t="s">
        <v>17196</v>
      </c>
      <c r="CU89" t="s">
        <v>19373</v>
      </c>
      <c r="CV89" t="s">
        <v>18545</v>
      </c>
      <c r="CW89" t="s">
        <v>4750</v>
      </c>
      <c r="CX89" t="s">
        <v>8275</v>
      </c>
      <c r="CY89" t="s">
        <v>19374</v>
      </c>
      <c r="CZ89" t="s">
        <v>9263</v>
      </c>
      <c r="DA89" t="s">
        <v>6307</v>
      </c>
      <c r="DC89" t="s">
        <v>18669</v>
      </c>
      <c r="DF89" t="s">
        <v>8755</v>
      </c>
      <c r="DG89" t="s">
        <v>11039</v>
      </c>
      <c r="DI89" t="s">
        <v>11040</v>
      </c>
      <c r="DL89" t="s">
        <v>5789</v>
      </c>
      <c r="DM89" t="s">
        <v>5789</v>
      </c>
    </row>
    <row r="90" spans="1:117" ht="15.75" customHeight="1" x14ac:dyDescent="0.15">
      <c r="A90" s="5"/>
      <c r="B90" s="5"/>
      <c r="C90" s="5"/>
      <c r="D90" s="5" t="s">
        <v>381</v>
      </c>
      <c r="E90" s="5" t="s">
        <v>381</v>
      </c>
      <c r="F90" s="3" t="s">
        <v>536</v>
      </c>
      <c r="G90" s="5"/>
      <c r="H90" s="5"/>
      <c r="I90" s="5"/>
      <c r="J90" s="5"/>
      <c r="K90" s="5"/>
      <c r="L90" s="5"/>
      <c r="M90" s="5" t="s">
        <v>535</v>
      </c>
      <c r="N90" s="3" t="s">
        <v>1187</v>
      </c>
      <c r="O90" s="5">
        <v>23.326899999999998</v>
      </c>
      <c r="P90" s="5"/>
      <c r="Q90" s="5"/>
      <c r="R90" s="5"/>
      <c r="S90" s="5"/>
      <c r="T90" s="5"/>
      <c r="U90" s="69"/>
      <c r="V90" s="69" t="s">
        <v>20019</v>
      </c>
      <c r="W90" s="69" t="s">
        <v>17101</v>
      </c>
      <c r="X90" s="69" t="s">
        <v>30218</v>
      </c>
      <c r="Y90" s="69" t="s">
        <v>11041</v>
      </c>
      <c r="Z90" s="69" t="s">
        <v>8660</v>
      </c>
      <c r="AA90" s="69" t="s">
        <v>18440</v>
      </c>
      <c r="AB90" s="69" t="s">
        <v>18210</v>
      </c>
      <c r="AC90" s="69" t="s">
        <v>3860</v>
      </c>
      <c r="AD90" s="69" t="s">
        <v>3340</v>
      </c>
      <c r="AE90" s="69" t="s">
        <v>2294</v>
      </c>
      <c r="AF90" s="69" t="s">
        <v>11042</v>
      </c>
      <c r="AG90" s="69"/>
      <c r="AH90" s="69" t="s">
        <v>6404</v>
      </c>
      <c r="AI90" s="69" t="s">
        <v>4446</v>
      </c>
      <c r="AJ90" s="69" t="s">
        <v>3244</v>
      </c>
      <c r="AK90" s="69"/>
      <c r="AL90" s="69"/>
      <c r="AM90" s="69" t="s">
        <v>11043</v>
      </c>
      <c r="AN90" s="69" t="s">
        <v>11044</v>
      </c>
      <c r="AO90" s="69"/>
      <c r="AP90" s="69"/>
      <c r="AQ90" s="69"/>
      <c r="AR90" s="69" t="s">
        <v>19147</v>
      </c>
      <c r="AS90" s="69"/>
      <c r="AT90" s="69" t="s">
        <v>16043</v>
      </c>
      <c r="AU90" s="69" t="s">
        <v>6766</v>
      </c>
      <c r="AV90" s="69" t="s">
        <v>19914</v>
      </c>
      <c r="AW90" s="69" t="s">
        <v>19580</v>
      </c>
      <c r="AX90" s="69" t="s">
        <v>19679</v>
      </c>
      <c r="AY90" s="69" t="s">
        <v>20147</v>
      </c>
      <c r="AZ90" s="69" t="s">
        <v>3956</v>
      </c>
      <c r="BA90" s="69" t="s">
        <v>3956</v>
      </c>
      <c r="BB90" s="69" t="s">
        <v>4346</v>
      </c>
      <c r="BC90" s="69" t="s">
        <v>4346</v>
      </c>
      <c r="BD90" s="69" t="s">
        <v>11045</v>
      </c>
      <c r="BE90" s="69" t="s">
        <v>11046</v>
      </c>
      <c r="BF90" s="69" t="s">
        <v>11047</v>
      </c>
      <c r="BG90" s="69" t="s">
        <v>254</v>
      </c>
      <c r="BH90" s="69"/>
      <c r="BI90" s="69" t="s">
        <v>30191</v>
      </c>
      <c r="BJ90" s="69" t="s">
        <v>2188</v>
      </c>
      <c r="BK90" s="69"/>
      <c r="BL90" s="69"/>
      <c r="BM90" s="69" t="s">
        <v>11048</v>
      </c>
      <c r="BN90" s="69" t="s">
        <v>7844</v>
      </c>
      <c r="BO90" s="69" t="s">
        <v>11049</v>
      </c>
      <c r="BP90" s="69" t="s">
        <v>1607</v>
      </c>
      <c r="BQ90" s="69" t="s">
        <v>1703</v>
      </c>
      <c r="BR90" s="69" t="s">
        <v>1799</v>
      </c>
      <c r="BS90" s="69" t="s">
        <v>11050</v>
      </c>
      <c r="BT90" s="69" t="s">
        <v>19148</v>
      </c>
      <c r="BU90" s="69"/>
      <c r="BV90" s="69" t="s">
        <v>11051</v>
      </c>
      <c r="BW90" s="69" t="s">
        <v>20502</v>
      </c>
      <c r="BX90" s="69" t="s">
        <v>11052</v>
      </c>
      <c r="BY90" s="69"/>
      <c r="BZ90" s="69" t="s">
        <v>18441</v>
      </c>
      <c r="CA90" s="69" t="s">
        <v>11053</v>
      </c>
      <c r="CB90" s="69" t="s">
        <v>19778</v>
      </c>
      <c r="CC90" s="69" t="s">
        <v>19754</v>
      </c>
      <c r="CD90" s="69"/>
      <c r="CE90" s="69" t="s">
        <v>2735</v>
      </c>
      <c r="CF90" s="69" t="s">
        <v>6212</v>
      </c>
      <c r="CG90" s="69" t="s">
        <v>7556</v>
      </c>
      <c r="CH90" s="69" t="s">
        <v>7652</v>
      </c>
      <c r="CI90" s="69" t="s">
        <v>7748</v>
      </c>
      <c r="CJ90" s="69" t="s">
        <v>2447</v>
      </c>
      <c r="CK90" s="69" t="s">
        <v>11054</v>
      </c>
      <c r="CO90" t="s">
        <v>11055</v>
      </c>
      <c r="CQ90" t="s">
        <v>17409</v>
      </c>
      <c r="CR90" t="s">
        <v>11056</v>
      </c>
      <c r="CS90" t="s">
        <v>17197</v>
      </c>
      <c r="CU90" t="s">
        <v>19375</v>
      </c>
      <c r="CV90" t="s">
        <v>18546</v>
      </c>
      <c r="CW90" t="s">
        <v>4846</v>
      </c>
      <c r="CX90" t="s">
        <v>8276</v>
      </c>
      <c r="CY90" t="s">
        <v>19376</v>
      </c>
      <c r="CZ90" t="s">
        <v>9264</v>
      </c>
      <c r="DA90" t="s">
        <v>6308</v>
      </c>
      <c r="DC90" t="s">
        <v>18670</v>
      </c>
      <c r="DF90" t="s">
        <v>8756</v>
      </c>
      <c r="DG90" t="s">
        <v>11057</v>
      </c>
      <c r="DI90" t="s">
        <v>11058</v>
      </c>
      <c r="DL90" t="s">
        <v>5790</v>
      </c>
      <c r="DM90" t="s">
        <v>5790</v>
      </c>
    </row>
    <row r="91" spans="1:117" ht="15.75" customHeight="1" x14ac:dyDescent="0.15">
      <c r="A91" s="5"/>
      <c r="B91" s="5"/>
      <c r="C91" s="5"/>
      <c r="D91" s="5" t="s">
        <v>429</v>
      </c>
      <c r="E91" s="5" t="s">
        <v>429</v>
      </c>
      <c r="F91" s="3" t="s">
        <v>538</v>
      </c>
      <c r="G91" s="5"/>
      <c r="H91" s="5"/>
      <c r="I91" s="5"/>
      <c r="J91" s="5"/>
      <c r="K91" s="5"/>
      <c r="L91" s="5"/>
      <c r="M91" s="5" t="s">
        <v>537</v>
      </c>
      <c r="N91" s="3" t="s">
        <v>1188</v>
      </c>
      <c r="O91" s="5">
        <v>27.0137</v>
      </c>
      <c r="P91" s="5"/>
      <c r="Q91" s="5"/>
      <c r="R91" s="5"/>
      <c r="S91" s="5"/>
      <c r="T91" s="5"/>
      <c r="U91" s="69"/>
      <c r="V91" s="69" t="s">
        <v>20410</v>
      </c>
      <c r="W91" s="69" t="s">
        <v>17102</v>
      </c>
      <c r="X91" s="69" t="s">
        <v>30219</v>
      </c>
      <c r="Y91" s="69" t="s">
        <v>11059</v>
      </c>
      <c r="Z91" s="69" t="s">
        <v>8661</v>
      </c>
      <c r="AA91" s="69" t="s">
        <v>18442</v>
      </c>
      <c r="AB91" s="69" t="s">
        <v>18211</v>
      </c>
      <c r="AC91" s="69" t="s">
        <v>3861</v>
      </c>
      <c r="AD91" s="69" t="s">
        <v>3341</v>
      </c>
      <c r="AE91" s="69" t="s">
        <v>2302</v>
      </c>
      <c r="AF91" s="69" t="s">
        <v>11060</v>
      </c>
      <c r="AG91" s="69"/>
      <c r="AH91" s="69" t="s">
        <v>6405</v>
      </c>
      <c r="AI91" s="69" t="s">
        <v>4447</v>
      </c>
      <c r="AJ91" s="69" t="s">
        <v>3245</v>
      </c>
      <c r="AK91" s="69"/>
      <c r="AL91" s="69"/>
      <c r="AM91" s="69" t="s">
        <v>11061</v>
      </c>
      <c r="AN91" s="69" t="s">
        <v>11062</v>
      </c>
      <c r="AO91" s="69"/>
      <c r="AP91" s="69"/>
      <c r="AQ91" s="69"/>
      <c r="AR91" s="69" t="s">
        <v>19149</v>
      </c>
      <c r="AS91" s="69"/>
      <c r="AT91" s="69" t="s">
        <v>16048</v>
      </c>
      <c r="AU91" s="69" t="s">
        <v>6767</v>
      </c>
      <c r="AV91" s="69" t="s">
        <v>19915</v>
      </c>
      <c r="AW91" s="69" t="s">
        <v>19581</v>
      </c>
      <c r="AX91" s="69" t="s">
        <v>19680</v>
      </c>
      <c r="AY91" s="69" t="s">
        <v>20148</v>
      </c>
      <c r="AZ91" s="69" t="s">
        <v>3957</v>
      </c>
      <c r="BA91" s="69" t="s">
        <v>3957</v>
      </c>
      <c r="BB91" s="69" t="s">
        <v>4347</v>
      </c>
      <c r="BC91" s="69" t="s">
        <v>4347</v>
      </c>
      <c r="BD91" s="69" t="s">
        <v>11064</v>
      </c>
      <c r="BE91" s="69" t="s">
        <v>11065</v>
      </c>
      <c r="BF91" s="69" t="s">
        <v>11066</v>
      </c>
      <c r="BG91" s="69" t="s">
        <v>256</v>
      </c>
      <c r="BH91" s="69"/>
      <c r="BI91" s="69" t="s">
        <v>30192</v>
      </c>
      <c r="BJ91" s="69" t="s">
        <v>2189</v>
      </c>
      <c r="BK91" s="69"/>
      <c r="BL91" s="69"/>
      <c r="BM91" s="69" t="s">
        <v>11067</v>
      </c>
      <c r="BN91" s="69" t="s">
        <v>7845</v>
      </c>
      <c r="BO91" s="69" t="s">
        <v>11068</v>
      </c>
      <c r="BP91" s="69" t="s">
        <v>1608</v>
      </c>
      <c r="BQ91" s="69" t="s">
        <v>1704</v>
      </c>
      <c r="BR91" s="69" t="s">
        <v>1800</v>
      </c>
      <c r="BS91" s="69" t="s">
        <v>11069</v>
      </c>
      <c r="BT91" s="69" t="s">
        <v>19150</v>
      </c>
      <c r="BU91" s="69"/>
      <c r="BV91" s="69" t="s">
        <v>11070</v>
      </c>
      <c r="BW91" s="69" t="s">
        <v>20503</v>
      </c>
      <c r="BX91" s="69" t="s">
        <v>11071</v>
      </c>
      <c r="BY91" s="69"/>
      <c r="BZ91" s="69" t="s">
        <v>18443</v>
      </c>
      <c r="CA91" s="69" t="s">
        <v>11072</v>
      </c>
      <c r="CB91" s="69" t="s">
        <v>19779</v>
      </c>
      <c r="CC91" s="69" t="s">
        <v>19755</v>
      </c>
      <c r="CD91" s="69"/>
      <c r="CE91" s="69" t="s">
        <v>2736</v>
      </c>
      <c r="CF91" s="69" t="s">
        <v>6213</v>
      </c>
      <c r="CG91" s="69" t="s">
        <v>7557</v>
      </c>
      <c r="CH91" s="69" t="s">
        <v>7653</v>
      </c>
      <c r="CI91" s="69" t="s">
        <v>7749</v>
      </c>
      <c r="CJ91" s="69" t="s">
        <v>2448</v>
      </c>
      <c r="CK91" s="69" t="s">
        <v>11073</v>
      </c>
      <c r="CO91" t="s">
        <v>11074</v>
      </c>
      <c r="CQ91" t="s">
        <v>17410</v>
      </c>
      <c r="CR91" t="s">
        <v>11075</v>
      </c>
      <c r="CS91" t="s">
        <v>17198</v>
      </c>
      <c r="CU91" t="s">
        <v>19377</v>
      </c>
      <c r="CV91" t="s">
        <v>18547</v>
      </c>
      <c r="CW91" t="s">
        <v>4942</v>
      </c>
      <c r="CX91" t="s">
        <v>8277</v>
      </c>
      <c r="CY91" t="s">
        <v>19378</v>
      </c>
      <c r="CZ91" t="s">
        <v>9265</v>
      </c>
      <c r="DA91" t="s">
        <v>6309</v>
      </c>
      <c r="DC91" t="s">
        <v>18671</v>
      </c>
      <c r="DF91" t="s">
        <v>8757</v>
      </c>
      <c r="DG91" t="s">
        <v>11076</v>
      </c>
      <c r="DI91" t="s">
        <v>11077</v>
      </c>
      <c r="DL91" t="s">
        <v>5791</v>
      </c>
      <c r="DM91" t="s">
        <v>5791</v>
      </c>
    </row>
    <row r="92" spans="1:117" ht="15.75" customHeight="1" x14ac:dyDescent="0.15">
      <c r="A92" s="5"/>
      <c r="B92" s="5"/>
      <c r="C92" s="5"/>
      <c r="D92" s="5" t="s">
        <v>480</v>
      </c>
      <c r="E92" s="5" t="s">
        <v>480</v>
      </c>
      <c r="F92" s="3" t="s">
        <v>540</v>
      </c>
      <c r="G92" s="5"/>
      <c r="H92" s="5"/>
      <c r="I92" s="5"/>
      <c r="J92" s="5"/>
      <c r="K92" s="5"/>
      <c r="L92" s="5"/>
      <c r="M92" s="5" t="s">
        <v>539</v>
      </c>
      <c r="N92" s="3" t="s">
        <v>1189</v>
      </c>
      <c r="O92" s="5">
        <v>22.7559</v>
      </c>
      <c r="P92" s="5"/>
      <c r="Q92" s="5"/>
      <c r="R92" s="5"/>
      <c r="S92" s="5"/>
      <c r="T92" s="5"/>
      <c r="U92" s="69"/>
      <c r="V92" s="69" t="s">
        <v>20614</v>
      </c>
      <c r="W92" s="69" t="s">
        <v>17103</v>
      </c>
      <c r="X92" s="69" t="s">
        <v>30220</v>
      </c>
      <c r="Y92" s="69" t="s">
        <v>11078</v>
      </c>
      <c r="Z92" s="69" t="s">
        <v>8662</v>
      </c>
      <c r="AA92" s="69" t="s">
        <v>18444</v>
      </c>
      <c r="AB92" s="69" t="s">
        <v>18212</v>
      </c>
      <c r="AC92" s="69" t="s">
        <v>3862</v>
      </c>
      <c r="AD92" s="69" t="s">
        <v>3342</v>
      </c>
      <c r="AE92" s="69" t="s">
        <v>2310</v>
      </c>
      <c r="AF92" s="69" t="s">
        <v>11079</v>
      </c>
      <c r="AG92" s="69"/>
      <c r="AH92" s="69" t="s">
        <v>6406</v>
      </c>
      <c r="AI92" s="69" t="s">
        <v>4448</v>
      </c>
      <c r="AJ92" s="69" t="s">
        <v>3246</v>
      </c>
      <c r="AK92" s="69"/>
      <c r="AL92" s="69"/>
      <c r="AM92" s="69" t="s">
        <v>11080</v>
      </c>
      <c r="AN92" s="69" t="s">
        <v>11081</v>
      </c>
      <c r="AO92" s="69"/>
      <c r="AP92" s="69"/>
      <c r="AQ92" s="69"/>
      <c r="AR92" s="69" t="s">
        <v>19151</v>
      </c>
      <c r="AS92" s="69"/>
      <c r="AT92" s="69" t="s">
        <v>16065</v>
      </c>
      <c r="AU92" s="69" t="s">
        <v>6768</v>
      </c>
      <c r="AV92" s="69" t="s">
        <v>19916</v>
      </c>
      <c r="AW92" s="69" t="s">
        <v>19582</v>
      </c>
      <c r="AX92" s="69" t="s">
        <v>19681</v>
      </c>
      <c r="AY92" s="69" t="s">
        <v>20149</v>
      </c>
      <c r="AZ92" s="69" t="s">
        <v>3958</v>
      </c>
      <c r="BA92" s="69" t="s">
        <v>3958</v>
      </c>
      <c r="BB92" s="69" t="s">
        <v>4348</v>
      </c>
      <c r="BC92" s="69" t="s">
        <v>4348</v>
      </c>
      <c r="BD92" s="69" t="s">
        <v>11082</v>
      </c>
      <c r="BE92" s="69" t="s">
        <v>11083</v>
      </c>
      <c r="BF92" s="69" t="s">
        <v>11084</v>
      </c>
      <c r="BG92" s="69" t="s">
        <v>258</v>
      </c>
      <c r="BH92" s="69"/>
      <c r="BI92" s="69" t="s">
        <v>30193</v>
      </c>
      <c r="BJ92" s="69" t="s">
        <v>2190</v>
      </c>
      <c r="BK92" s="69"/>
      <c r="BL92" s="69"/>
      <c r="BM92" s="69" t="s">
        <v>11085</v>
      </c>
      <c r="BN92" s="69" t="s">
        <v>7846</v>
      </c>
      <c r="BO92" s="69" t="s">
        <v>11086</v>
      </c>
      <c r="BP92" s="69" t="s">
        <v>1609</v>
      </c>
      <c r="BQ92" s="69" t="s">
        <v>1705</v>
      </c>
      <c r="BR92" s="69" t="s">
        <v>1801</v>
      </c>
      <c r="BS92" s="69" t="s">
        <v>11087</v>
      </c>
      <c r="BT92" s="69" t="s">
        <v>19152</v>
      </c>
      <c r="BU92" s="69"/>
      <c r="BV92" s="69" t="s">
        <v>11088</v>
      </c>
      <c r="BW92" s="69" t="s">
        <v>20504</v>
      </c>
      <c r="BX92" s="69" t="s">
        <v>11089</v>
      </c>
      <c r="BY92" s="69"/>
      <c r="BZ92" s="69" t="s">
        <v>18445</v>
      </c>
      <c r="CA92" s="69" t="s">
        <v>11090</v>
      </c>
      <c r="CB92" s="69" t="s">
        <v>19780</v>
      </c>
      <c r="CC92" s="69" t="s">
        <v>19756</v>
      </c>
      <c r="CD92" s="69"/>
      <c r="CE92" s="69" t="s">
        <v>2737</v>
      </c>
      <c r="CF92" s="69" t="s">
        <v>6214</v>
      </c>
      <c r="CG92" s="69" t="s">
        <v>7558</v>
      </c>
      <c r="CH92" s="69" t="s">
        <v>7654</v>
      </c>
      <c r="CI92" s="69" t="s">
        <v>7750</v>
      </c>
      <c r="CJ92" s="69" t="s">
        <v>2449</v>
      </c>
      <c r="CK92" s="69" t="s">
        <v>11091</v>
      </c>
      <c r="CO92" t="s">
        <v>11092</v>
      </c>
      <c r="CQ92" t="s">
        <v>17411</v>
      </c>
      <c r="CR92" t="s">
        <v>11093</v>
      </c>
      <c r="CS92" t="s">
        <v>17199</v>
      </c>
      <c r="CU92" t="s">
        <v>19379</v>
      </c>
      <c r="CV92" t="s">
        <v>18548</v>
      </c>
      <c r="CW92" t="s">
        <v>5038</v>
      </c>
      <c r="CX92" t="s">
        <v>8278</v>
      </c>
      <c r="CY92" t="s">
        <v>19380</v>
      </c>
      <c r="CZ92" t="s">
        <v>9266</v>
      </c>
      <c r="DA92" t="s">
        <v>6310</v>
      </c>
      <c r="DC92" t="s">
        <v>18672</v>
      </c>
      <c r="DF92" t="s">
        <v>8758</v>
      </c>
      <c r="DG92" t="s">
        <v>11094</v>
      </c>
      <c r="DI92" t="s">
        <v>11095</v>
      </c>
      <c r="DL92" t="s">
        <v>5792</v>
      </c>
      <c r="DM92" t="s">
        <v>5792</v>
      </c>
    </row>
    <row r="93" spans="1:117" ht="15.75" customHeight="1" x14ac:dyDescent="0.15">
      <c r="A93" s="5"/>
      <c r="B93" s="5"/>
      <c r="C93" s="5"/>
      <c r="D93" s="5" t="s">
        <v>322</v>
      </c>
      <c r="E93" s="5" t="s">
        <v>322</v>
      </c>
      <c r="F93" s="3" t="s">
        <v>542</v>
      </c>
      <c r="G93" s="5"/>
      <c r="H93" s="5"/>
      <c r="I93" s="5"/>
      <c r="J93" s="5"/>
      <c r="K93" s="5"/>
      <c r="L93" s="5"/>
      <c r="M93" s="5" t="s">
        <v>541</v>
      </c>
      <c r="N93" s="3" t="s">
        <v>1190</v>
      </c>
      <c r="O93" s="5">
        <v>156.834</v>
      </c>
      <c r="P93" s="5"/>
      <c r="Q93" s="5"/>
      <c r="R93" s="5"/>
      <c r="S93" s="5"/>
      <c r="T93" s="5"/>
      <c r="U93" s="69"/>
      <c r="V93" s="69" t="s">
        <v>30067</v>
      </c>
      <c r="W93" s="69" t="s">
        <v>19817</v>
      </c>
      <c r="X93" s="69" t="s">
        <v>30221</v>
      </c>
      <c r="Y93" s="69" t="s">
        <v>11096</v>
      </c>
      <c r="Z93" s="69" t="s">
        <v>8663</v>
      </c>
      <c r="AA93" s="69" t="s">
        <v>18446</v>
      </c>
      <c r="AB93" s="69" t="s">
        <v>18213</v>
      </c>
      <c r="AC93" s="69" t="s">
        <v>3863</v>
      </c>
      <c r="AD93" s="69" t="s">
        <v>3343</v>
      </c>
      <c r="AE93" s="69" t="s">
        <v>2318</v>
      </c>
      <c r="AF93" s="69" t="s">
        <v>11097</v>
      </c>
      <c r="AG93" s="69"/>
      <c r="AH93" s="69" t="s">
        <v>6407</v>
      </c>
      <c r="AI93" s="69" t="s">
        <v>4449</v>
      </c>
      <c r="AJ93" s="69" t="s">
        <v>3247</v>
      </c>
      <c r="AK93" s="69"/>
      <c r="AL93" s="69"/>
      <c r="AM93" s="69" t="s">
        <v>11098</v>
      </c>
      <c r="AN93" s="69" t="s">
        <v>11099</v>
      </c>
      <c r="AO93" s="69"/>
      <c r="AP93" s="69"/>
      <c r="AQ93" s="69"/>
      <c r="AR93" s="69" t="s">
        <v>19153</v>
      </c>
      <c r="AS93" s="69"/>
      <c r="AT93" s="69" t="s">
        <v>16086</v>
      </c>
      <c r="AU93" s="69" t="s">
        <v>6769</v>
      </c>
      <c r="AV93" s="69" t="s">
        <v>19917</v>
      </c>
      <c r="AW93" s="69" t="s">
        <v>19583</v>
      </c>
      <c r="AX93" s="69" t="s">
        <v>19682</v>
      </c>
      <c r="AY93" s="69" t="s">
        <v>20150</v>
      </c>
      <c r="AZ93" s="69" t="s">
        <v>3959</v>
      </c>
      <c r="BA93" s="69" t="s">
        <v>3959</v>
      </c>
      <c r="BB93" s="69" t="s">
        <v>4349</v>
      </c>
      <c r="BC93" s="69" t="s">
        <v>4349</v>
      </c>
      <c r="BD93" s="69" t="s">
        <v>11100</v>
      </c>
      <c r="BE93" s="69" t="s">
        <v>3389</v>
      </c>
      <c r="BF93" s="69" t="s">
        <v>24</v>
      </c>
      <c r="BG93" s="69" t="s">
        <v>260</v>
      </c>
      <c r="BH93" s="69"/>
      <c r="BI93" s="69" t="s">
        <v>30194</v>
      </c>
      <c r="BJ93" s="69" t="s">
        <v>2191</v>
      </c>
      <c r="BK93" s="69"/>
      <c r="BL93" s="69"/>
      <c r="BM93" s="69" t="s">
        <v>11101</v>
      </c>
      <c r="BN93" s="69" t="s">
        <v>7847</v>
      </c>
      <c r="BO93" s="69" t="s">
        <v>11102</v>
      </c>
      <c r="BP93" s="69" t="s">
        <v>1610</v>
      </c>
      <c r="BQ93" s="69" t="s">
        <v>1706</v>
      </c>
      <c r="BR93" s="69" t="s">
        <v>1802</v>
      </c>
      <c r="BS93" s="69" t="s">
        <v>11103</v>
      </c>
      <c r="BT93" s="69" t="s">
        <v>19154</v>
      </c>
      <c r="BU93" s="69"/>
      <c r="BV93" s="69" t="s">
        <v>11104</v>
      </c>
      <c r="BW93" s="69" t="s">
        <v>20505</v>
      </c>
      <c r="BX93" s="69" t="s">
        <v>11105</v>
      </c>
      <c r="BY93" s="69"/>
      <c r="BZ93" s="69" t="s">
        <v>18447</v>
      </c>
      <c r="CA93" s="69" t="s">
        <v>11106</v>
      </c>
      <c r="CB93" s="69" t="s">
        <v>19781</v>
      </c>
      <c r="CC93" s="69" t="s">
        <v>19757</v>
      </c>
      <c r="CD93" s="69"/>
      <c r="CE93" s="69" t="s">
        <v>2738</v>
      </c>
      <c r="CF93" s="69" t="s">
        <v>6215</v>
      </c>
      <c r="CG93" s="69" t="s">
        <v>7559</v>
      </c>
      <c r="CH93" s="69" t="s">
        <v>7655</v>
      </c>
      <c r="CI93" s="69" t="s">
        <v>7751</v>
      </c>
      <c r="CJ93" s="69" t="s">
        <v>2450</v>
      </c>
      <c r="CK93" s="69" t="s">
        <v>11107</v>
      </c>
      <c r="CO93" t="s">
        <v>11108</v>
      </c>
      <c r="CQ93" t="s">
        <v>17412</v>
      </c>
      <c r="CR93" t="s">
        <v>11109</v>
      </c>
      <c r="CS93" t="s">
        <v>17200</v>
      </c>
      <c r="CU93" t="s">
        <v>19381</v>
      </c>
      <c r="CV93" t="s">
        <v>18549</v>
      </c>
      <c r="CW93" t="s">
        <v>5134</v>
      </c>
      <c r="CX93" t="s">
        <v>8279</v>
      </c>
      <c r="CY93" t="s">
        <v>19382</v>
      </c>
      <c r="CZ93" t="s">
        <v>9267</v>
      </c>
      <c r="DA93" t="s">
        <v>6311</v>
      </c>
      <c r="DC93" t="s">
        <v>18673</v>
      </c>
      <c r="DF93" t="s">
        <v>8759</v>
      </c>
      <c r="DG93" t="s">
        <v>11110</v>
      </c>
      <c r="DI93" t="s">
        <v>11111</v>
      </c>
      <c r="DL93" t="s">
        <v>5793</v>
      </c>
      <c r="DM93" t="s">
        <v>5793</v>
      </c>
    </row>
    <row r="94" spans="1:117" ht="15.75" customHeight="1" x14ac:dyDescent="0.15">
      <c r="A94" s="5"/>
      <c r="B94" s="5"/>
      <c r="C94" s="5"/>
      <c r="D94" s="5" t="s">
        <v>334</v>
      </c>
      <c r="E94" s="5" t="s">
        <v>334</v>
      </c>
      <c r="F94" s="3" t="s">
        <v>544</v>
      </c>
      <c r="G94" s="5"/>
      <c r="H94" s="5"/>
      <c r="I94" s="5"/>
      <c r="J94" s="5"/>
      <c r="K94" s="5"/>
      <c r="L94" s="5"/>
      <c r="M94" s="5" t="s">
        <v>543</v>
      </c>
      <c r="N94" s="3" t="s">
        <v>1191</v>
      </c>
      <c r="O94" s="5">
        <v>135.34399999999999</v>
      </c>
      <c r="P94" s="5"/>
      <c r="Q94" s="5"/>
      <c r="R94" s="5"/>
      <c r="S94" s="5"/>
      <c r="T94" s="5"/>
      <c r="U94" s="69"/>
      <c r="V94" s="69" t="s">
        <v>30068</v>
      </c>
      <c r="W94" s="69" t="s">
        <v>17104</v>
      </c>
      <c r="X94" s="69" t="s">
        <v>30222</v>
      </c>
      <c r="Y94" s="69" t="s">
        <v>11112</v>
      </c>
      <c r="Z94" s="69" t="s">
        <v>8664</v>
      </c>
      <c r="AA94" s="69" t="s">
        <v>18448</v>
      </c>
      <c r="AB94" s="69" t="s">
        <v>18214</v>
      </c>
      <c r="AC94" s="69" t="s">
        <v>3864</v>
      </c>
      <c r="AD94" s="69" t="s">
        <v>3344</v>
      </c>
      <c r="AE94" s="69" t="s">
        <v>2326</v>
      </c>
      <c r="AF94" s="69" t="s">
        <v>11113</v>
      </c>
      <c r="AG94" s="69"/>
      <c r="AH94" s="69" t="s">
        <v>6408</v>
      </c>
      <c r="AI94" s="69" t="s">
        <v>4450</v>
      </c>
      <c r="AJ94" s="69" t="s">
        <v>3248</v>
      </c>
      <c r="AK94" s="69"/>
      <c r="AL94" s="69"/>
      <c r="AM94" s="69" t="s">
        <v>11114</v>
      </c>
      <c r="AN94" s="69" t="s">
        <v>11115</v>
      </c>
      <c r="AO94" s="69"/>
      <c r="AP94" s="69"/>
      <c r="AQ94" s="69"/>
      <c r="AR94" s="69" t="s">
        <v>19155</v>
      </c>
      <c r="AS94" s="69"/>
      <c r="AT94" s="69" t="s">
        <v>16103</v>
      </c>
      <c r="AU94" s="69" t="s">
        <v>6770</v>
      </c>
      <c r="AV94" s="69" t="s">
        <v>19918</v>
      </c>
      <c r="AW94" s="69" t="s">
        <v>19584</v>
      </c>
      <c r="AX94" s="69" t="s">
        <v>19683</v>
      </c>
      <c r="AY94" s="69" t="s">
        <v>20151</v>
      </c>
      <c r="AZ94" s="69" t="s">
        <v>3960</v>
      </c>
      <c r="BA94" s="69" t="s">
        <v>3960</v>
      </c>
      <c r="BB94" s="69" t="s">
        <v>4350</v>
      </c>
      <c r="BC94" s="69" t="s">
        <v>4350</v>
      </c>
      <c r="BD94" s="69" t="s">
        <v>11116</v>
      </c>
      <c r="BE94" s="69" t="s">
        <v>3390</v>
      </c>
      <c r="BF94" s="69" t="s">
        <v>72</v>
      </c>
      <c r="BG94" s="69" t="s">
        <v>262</v>
      </c>
      <c r="BH94" s="69"/>
      <c r="BI94" s="69" t="s">
        <v>30195</v>
      </c>
      <c r="BJ94" s="69" t="s">
        <v>2192</v>
      </c>
      <c r="BK94" s="69"/>
      <c r="BL94" s="69"/>
      <c r="BM94" s="69" t="s">
        <v>11117</v>
      </c>
      <c r="BN94" s="69" t="s">
        <v>7848</v>
      </c>
      <c r="BO94" s="69" t="s">
        <v>11118</v>
      </c>
      <c r="BP94" s="69" t="s">
        <v>1611</v>
      </c>
      <c r="BQ94" s="69" t="s">
        <v>1707</v>
      </c>
      <c r="BR94" s="69" t="s">
        <v>1803</v>
      </c>
      <c r="BS94" s="69" t="s">
        <v>11119</v>
      </c>
      <c r="BT94" s="69" t="s">
        <v>19156</v>
      </c>
      <c r="BU94" s="69"/>
      <c r="BV94" s="69" t="s">
        <v>11120</v>
      </c>
      <c r="BW94" s="69" t="s">
        <v>20506</v>
      </c>
      <c r="BX94" s="69" t="s">
        <v>11121</v>
      </c>
      <c r="BY94" s="69"/>
      <c r="BZ94" s="69" t="s">
        <v>18449</v>
      </c>
      <c r="CA94" s="69" t="s">
        <v>11122</v>
      </c>
      <c r="CB94" s="69" t="s">
        <v>19782</v>
      </c>
      <c r="CC94" s="69" t="s">
        <v>19758</v>
      </c>
      <c r="CD94" s="69"/>
      <c r="CE94" s="69" t="s">
        <v>2739</v>
      </c>
      <c r="CF94" s="69" t="s">
        <v>6216</v>
      </c>
      <c r="CG94" s="69" t="s">
        <v>7560</v>
      </c>
      <c r="CH94" s="69" t="s">
        <v>7656</v>
      </c>
      <c r="CI94" s="69" t="s">
        <v>7752</v>
      </c>
      <c r="CJ94" s="69" t="s">
        <v>2451</v>
      </c>
      <c r="CK94" s="69" t="s">
        <v>11123</v>
      </c>
      <c r="CO94" t="s">
        <v>11124</v>
      </c>
      <c r="CQ94" t="s">
        <v>17413</v>
      </c>
      <c r="CR94" t="s">
        <v>11125</v>
      </c>
      <c r="CS94" t="s">
        <v>17201</v>
      </c>
      <c r="CU94" t="s">
        <v>19383</v>
      </c>
      <c r="CV94" t="s">
        <v>18550</v>
      </c>
      <c r="CW94" t="s">
        <v>5230</v>
      </c>
      <c r="CX94" t="s">
        <v>8280</v>
      </c>
      <c r="CY94" t="s">
        <v>19384</v>
      </c>
      <c r="CZ94" t="s">
        <v>9268</v>
      </c>
      <c r="DA94" t="s">
        <v>6312</v>
      </c>
      <c r="DC94" t="s">
        <v>18674</v>
      </c>
      <c r="DF94" t="s">
        <v>8760</v>
      </c>
      <c r="DG94" t="s">
        <v>11126</v>
      </c>
      <c r="DI94" t="s">
        <v>11127</v>
      </c>
      <c r="DL94" t="s">
        <v>5794</v>
      </c>
      <c r="DM94" t="s">
        <v>5794</v>
      </c>
    </row>
    <row r="95" spans="1:117" ht="15.75" customHeight="1" x14ac:dyDescent="0.15">
      <c r="A95" s="5"/>
      <c r="B95" s="5"/>
      <c r="C95" s="5"/>
      <c r="D95" s="5" t="s">
        <v>546</v>
      </c>
      <c r="E95" s="5" t="s">
        <v>546</v>
      </c>
      <c r="F95" s="3" t="s">
        <v>547</v>
      </c>
      <c r="G95" s="5"/>
      <c r="H95" s="5"/>
      <c r="I95" s="5"/>
      <c r="J95" s="5"/>
      <c r="K95" s="5"/>
      <c r="L95" s="5"/>
      <c r="M95" s="5" t="s">
        <v>545</v>
      </c>
      <c r="N95" s="3" t="s">
        <v>1192</v>
      </c>
      <c r="O95" s="5">
        <v>37.997500000000002</v>
      </c>
      <c r="P95" s="5"/>
      <c r="Q95" s="5"/>
      <c r="R95" s="5"/>
      <c r="S95" s="5"/>
      <c r="T95" s="5"/>
      <c r="U95" s="69"/>
      <c r="V95" s="69"/>
      <c r="W95" s="69" t="s">
        <v>17105</v>
      </c>
      <c r="X95" s="69"/>
      <c r="Y95" s="69" t="s">
        <v>11128</v>
      </c>
      <c r="Z95" s="69" t="s">
        <v>8665</v>
      </c>
      <c r="AA95" s="69" t="s">
        <v>18450</v>
      </c>
      <c r="AB95" s="69" t="s">
        <v>18215</v>
      </c>
      <c r="AC95" s="69" t="s">
        <v>3865</v>
      </c>
      <c r="AD95" s="69" t="s">
        <v>3345</v>
      </c>
      <c r="AE95" s="69" t="s">
        <v>2334</v>
      </c>
      <c r="AF95" s="69" t="s">
        <v>11129</v>
      </c>
      <c r="AG95" s="69"/>
      <c r="AH95" s="69" t="s">
        <v>6409</v>
      </c>
      <c r="AI95" s="69" t="s">
        <v>4451</v>
      </c>
      <c r="AJ95" s="69" t="s">
        <v>3249</v>
      </c>
      <c r="AK95" s="69"/>
      <c r="AL95" s="69"/>
      <c r="AM95" s="69" t="s">
        <v>11130</v>
      </c>
      <c r="AN95" s="69" t="s">
        <v>11131</v>
      </c>
      <c r="AO95" s="69"/>
      <c r="AP95" s="69"/>
      <c r="AQ95" s="69"/>
      <c r="AR95" s="69" t="s">
        <v>19157</v>
      </c>
      <c r="AS95" s="69"/>
      <c r="AT95" s="69" t="s">
        <v>16124</v>
      </c>
      <c r="AU95" s="69" t="s">
        <v>6771</v>
      </c>
      <c r="AV95" s="69" t="s">
        <v>19919</v>
      </c>
      <c r="AW95" s="69" t="s">
        <v>19585</v>
      </c>
      <c r="AX95" s="69" t="s">
        <v>19684</v>
      </c>
      <c r="AY95" s="69" t="s">
        <v>20152</v>
      </c>
      <c r="AZ95" s="69" t="s">
        <v>3961</v>
      </c>
      <c r="BA95" s="69" t="s">
        <v>3961</v>
      </c>
      <c r="BB95" s="69" t="s">
        <v>4351</v>
      </c>
      <c r="BC95" s="69" t="s">
        <v>4351</v>
      </c>
      <c r="BD95" s="69" t="s">
        <v>11132</v>
      </c>
      <c r="BE95" s="69" t="s">
        <v>3391</v>
      </c>
      <c r="BF95" s="69" t="s">
        <v>114</v>
      </c>
      <c r="BG95" s="69" t="s">
        <v>264</v>
      </c>
      <c r="BH95" s="69"/>
      <c r="BI95" s="69" t="s">
        <v>30196</v>
      </c>
      <c r="BJ95" s="69" t="s">
        <v>2193</v>
      </c>
      <c r="BK95" s="69"/>
      <c r="BL95" s="69"/>
      <c r="BM95" s="69" t="s">
        <v>11133</v>
      </c>
      <c r="BN95" s="69" t="s">
        <v>7849</v>
      </c>
      <c r="BO95" s="69" t="s">
        <v>11134</v>
      </c>
      <c r="BP95" s="69" t="s">
        <v>1612</v>
      </c>
      <c r="BQ95" s="69" t="s">
        <v>1708</v>
      </c>
      <c r="BR95" s="69" t="s">
        <v>1804</v>
      </c>
      <c r="BS95" s="69" t="s">
        <v>11135</v>
      </c>
      <c r="BT95" s="69" t="s">
        <v>19158</v>
      </c>
      <c r="BU95" s="69"/>
      <c r="BV95" s="69" t="s">
        <v>11136</v>
      </c>
      <c r="BW95" s="69" t="s">
        <v>20507</v>
      </c>
      <c r="BX95" s="69" t="s">
        <v>11137</v>
      </c>
      <c r="BY95" s="69"/>
      <c r="BZ95" s="69" t="s">
        <v>18451</v>
      </c>
      <c r="CA95" s="69" t="s">
        <v>11138</v>
      </c>
      <c r="CB95" s="69" t="s">
        <v>19783</v>
      </c>
      <c r="CC95" s="69" t="s">
        <v>19759</v>
      </c>
      <c r="CD95" s="69"/>
      <c r="CE95" s="69" t="s">
        <v>2740</v>
      </c>
      <c r="CF95" s="69" t="s">
        <v>6217</v>
      </c>
      <c r="CG95" s="69" t="s">
        <v>7561</v>
      </c>
      <c r="CH95" s="69" t="s">
        <v>7657</v>
      </c>
      <c r="CI95" s="69" t="s">
        <v>7753</v>
      </c>
      <c r="CJ95" s="69" t="s">
        <v>2452</v>
      </c>
      <c r="CK95" s="69" t="s">
        <v>11139</v>
      </c>
      <c r="CQ95" t="s">
        <v>17414</v>
      </c>
      <c r="CR95" t="s">
        <v>11140</v>
      </c>
      <c r="CS95" t="s">
        <v>17202</v>
      </c>
      <c r="CU95" t="s">
        <v>19385</v>
      </c>
      <c r="CV95" t="s">
        <v>18551</v>
      </c>
      <c r="CW95" t="s">
        <v>5326</v>
      </c>
      <c r="CX95" t="s">
        <v>8281</v>
      </c>
      <c r="CY95" t="s">
        <v>19386</v>
      </c>
      <c r="CZ95" t="s">
        <v>9269</v>
      </c>
      <c r="DA95" t="s">
        <v>6313</v>
      </c>
      <c r="DC95" t="s">
        <v>18675</v>
      </c>
      <c r="DF95" t="s">
        <v>8761</v>
      </c>
      <c r="DG95" t="s">
        <v>11141</v>
      </c>
      <c r="DL95" t="s">
        <v>5795</v>
      </c>
      <c r="DM95" t="s">
        <v>5795</v>
      </c>
    </row>
    <row r="96" spans="1:117" ht="15.75" customHeight="1" x14ac:dyDescent="0.15">
      <c r="A96" s="5"/>
      <c r="B96" s="5"/>
      <c r="C96" s="5"/>
      <c r="D96" s="5" t="s">
        <v>549</v>
      </c>
      <c r="E96" s="5" t="s">
        <v>549</v>
      </c>
      <c r="F96" s="3" t="s">
        <v>550</v>
      </c>
      <c r="G96" s="5"/>
      <c r="H96" s="5"/>
      <c r="I96" s="5"/>
      <c r="J96" s="5"/>
      <c r="K96" s="5"/>
      <c r="L96" s="5"/>
      <c r="M96" s="5" t="s">
        <v>548</v>
      </c>
      <c r="N96" s="3" t="s">
        <v>1193</v>
      </c>
      <c r="O96" s="5">
        <v>44.557600000000001</v>
      </c>
      <c r="P96" s="5"/>
      <c r="Q96" s="5"/>
      <c r="R96" s="5"/>
      <c r="S96" s="5"/>
      <c r="T96" s="5"/>
      <c r="U96" s="69"/>
      <c r="V96" s="69"/>
      <c r="W96" s="69" t="s">
        <v>9126</v>
      </c>
      <c r="X96" s="69"/>
      <c r="Y96" s="69" t="s">
        <v>11142</v>
      </c>
      <c r="Z96" s="69" t="s">
        <v>8666</v>
      </c>
      <c r="AA96" s="69" t="s">
        <v>18452</v>
      </c>
      <c r="AB96" s="69" t="s">
        <v>18216</v>
      </c>
      <c r="AC96" s="69" t="s">
        <v>3866</v>
      </c>
      <c r="AD96" s="69" t="s">
        <v>3346</v>
      </c>
      <c r="AE96" s="69" t="s">
        <v>2342</v>
      </c>
      <c r="AF96" s="69" t="s">
        <v>11143</v>
      </c>
      <c r="AG96" s="69"/>
      <c r="AH96" s="69" t="s">
        <v>6410</v>
      </c>
      <c r="AI96" s="69" t="s">
        <v>4452</v>
      </c>
      <c r="AJ96" s="69" t="s">
        <v>3250</v>
      </c>
      <c r="AK96" s="69"/>
      <c r="AL96" s="69"/>
      <c r="AM96" s="69" t="s">
        <v>11144</v>
      </c>
      <c r="AN96" s="69" t="s">
        <v>11145</v>
      </c>
      <c r="AO96" s="69"/>
      <c r="AP96" s="69"/>
      <c r="AQ96" s="69"/>
      <c r="AR96" s="69" t="s">
        <v>19159</v>
      </c>
      <c r="AS96" s="69"/>
      <c r="AT96" s="69" t="s">
        <v>16141</v>
      </c>
      <c r="AU96" s="69" t="s">
        <v>6772</v>
      </c>
      <c r="AV96" s="69" t="s">
        <v>19920</v>
      </c>
      <c r="AW96" s="69" t="s">
        <v>19586</v>
      </c>
      <c r="AX96" s="69" t="s">
        <v>19685</v>
      </c>
      <c r="AY96" s="69" t="s">
        <v>20153</v>
      </c>
      <c r="AZ96" s="69" t="s">
        <v>3962</v>
      </c>
      <c r="BA96" s="69" t="s">
        <v>3962</v>
      </c>
      <c r="BB96" s="69" t="s">
        <v>4352</v>
      </c>
      <c r="BC96" s="69" t="s">
        <v>4352</v>
      </c>
      <c r="BD96" s="69" t="s">
        <v>11146</v>
      </c>
      <c r="BE96" s="69" t="s">
        <v>3392</v>
      </c>
      <c r="BF96" s="69" t="s">
        <v>151</v>
      </c>
      <c r="BG96" s="69" t="s">
        <v>266</v>
      </c>
      <c r="BH96" s="69"/>
      <c r="BI96" s="69" t="s">
        <v>30197</v>
      </c>
      <c r="BJ96" s="69" t="s">
        <v>2194</v>
      </c>
      <c r="BK96" s="69"/>
      <c r="BL96" s="69"/>
      <c r="BM96" s="69" t="s">
        <v>11147</v>
      </c>
      <c r="BN96" s="69" t="s">
        <v>7850</v>
      </c>
      <c r="BO96" s="69" t="s">
        <v>11148</v>
      </c>
      <c r="BP96" s="69" t="s">
        <v>1613</v>
      </c>
      <c r="BQ96" s="69" t="s">
        <v>1709</v>
      </c>
      <c r="BR96" s="69" t="s">
        <v>1805</v>
      </c>
      <c r="BS96" s="69" t="s">
        <v>11149</v>
      </c>
      <c r="BT96" s="69" t="s">
        <v>19160</v>
      </c>
      <c r="BU96" s="69"/>
      <c r="BV96" s="69" t="s">
        <v>11150</v>
      </c>
      <c r="BW96" s="69" t="s">
        <v>20508</v>
      </c>
      <c r="BX96" s="69" t="s">
        <v>11151</v>
      </c>
      <c r="BY96" s="69"/>
      <c r="BZ96" s="69" t="s">
        <v>18453</v>
      </c>
      <c r="CA96" s="69" t="s">
        <v>11152</v>
      </c>
      <c r="CB96" s="69" t="s">
        <v>19784</v>
      </c>
      <c r="CC96" s="69" t="s">
        <v>19760</v>
      </c>
      <c r="CD96" s="69"/>
      <c r="CE96" s="69" t="s">
        <v>2741</v>
      </c>
      <c r="CF96" s="69" t="s">
        <v>6218</v>
      </c>
      <c r="CG96" s="69" t="s">
        <v>7562</v>
      </c>
      <c r="CH96" s="69" t="s">
        <v>7658</v>
      </c>
      <c r="CI96" s="69" t="s">
        <v>7754</v>
      </c>
      <c r="CJ96" s="69" t="s">
        <v>2453</v>
      </c>
      <c r="CK96" s="69" t="s">
        <v>11153</v>
      </c>
      <c r="CQ96" t="s">
        <v>17415</v>
      </c>
      <c r="CR96" t="s">
        <v>11154</v>
      </c>
      <c r="CS96" t="s">
        <v>17203</v>
      </c>
      <c r="CU96" t="s">
        <v>19387</v>
      </c>
      <c r="CV96" t="s">
        <v>18552</v>
      </c>
      <c r="CW96" t="s">
        <v>5422</v>
      </c>
      <c r="CX96" t="s">
        <v>8282</v>
      </c>
      <c r="CY96" t="s">
        <v>19388</v>
      </c>
      <c r="CZ96" t="s">
        <v>9270</v>
      </c>
      <c r="DA96" t="s">
        <v>6314</v>
      </c>
      <c r="DC96" t="s">
        <v>18676</v>
      </c>
      <c r="DF96" t="s">
        <v>8762</v>
      </c>
      <c r="DG96" t="s">
        <v>11155</v>
      </c>
      <c r="DL96" t="s">
        <v>5796</v>
      </c>
      <c r="DM96" t="s">
        <v>5796</v>
      </c>
    </row>
    <row r="97" spans="1:117" ht="15.75" customHeight="1" x14ac:dyDescent="0.15">
      <c r="A97" s="5"/>
      <c r="B97" s="5"/>
      <c r="C97" s="5"/>
      <c r="D97" s="5" t="s">
        <v>552</v>
      </c>
      <c r="E97" s="5" t="s">
        <v>552</v>
      </c>
      <c r="F97" s="3" t="s">
        <v>553</v>
      </c>
      <c r="G97" s="5"/>
      <c r="H97" s="5"/>
      <c r="I97" s="5"/>
      <c r="J97" s="5"/>
      <c r="K97" s="5"/>
      <c r="L97" s="5"/>
      <c r="M97" s="5" t="s">
        <v>551</v>
      </c>
      <c r="N97" s="3" t="s">
        <v>1194</v>
      </c>
      <c r="O97" s="5">
        <v>40.979100000000003</v>
      </c>
      <c r="P97" s="5"/>
      <c r="Q97" s="5"/>
      <c r="R97" s="5"/>
      <c r="S97" s="5"/>
      <c r="T97" s="5"/>
      <c r="U97" s="69"/>
      <c r="V97" s="69"/>
      <c r="W97" s="69"/>
      <c r="X97" s="69"/>
      <c r="Y97" s="69" t="s">
        <v>11156</v>
      </c>
      <c r="Z97" s="69" t="s">
        <v>8667</v>
      </c>
      <c r="AA97" s="69" t="s">
        <v>18454</v>
      </c>
      <c r="AB97" s="69" t="s">
        <v>18217</v>
      </c>
      <c r="AC97" s="69" t="s">
        <v>3867</v>
      </c>
      <c r="AD97" s="69" t="s">
        <v>3347</v>
      </c>
      <c r="AE97" s="69" t="s">
        <v>2350</v>
      </c>
      <c r="AF97" s="69" t="s">
        <v>11157</v>
      </c>
      <c r="AG97" s="69"/>
      <c r="AH97" s="69" t="s">
        <v>6411</v>
      </c>
      <c r="AI97" s="69" t="s">
        <v>4453</v>
      </c>
      <c r="AJ97" s="69" t="s">
        <v>3251</v>
      </c>
      <c r="AK97" s="69"/>
      <c r="AL97" s="69"/>
      <c r="AM97" s="69" t="s">
        <v>11158</v>
      </c>
      <c r="AN97" s="69" t="s">
        <v>11159</v>
      </c>
      <c r="AO97" s="69"/>
      <c r="AP97" s="69"/>
      <c r="AQ97" s="69"/>
      <c r="AR97" s="69" t="s">
        <v>19161</v>
      </c>
      <c r="AS97" s="69"/>
      <c r="AT97" s="69" t="s">
        <v>16162</v>
      </c>
      <c r="AU97" s="69" t="s">
        <v>6773</v>
      </c>
      <c r="AV97" s="69" t="s">
        <v>19921</v>
      </c>
      <c r="AW97" s="69" t="s">
        <v>19587</v>
      </c>
      <c r="AX97" s="69" t="s">
        <v>19686</v>
      </c>
      <c r="AY97" s="69" t="s">
        <v>20154</v>
      </c>
      <c r="AZ97" s="69" t="s">
        <v>3963</v>
      </c>
      <c r="BA97" s="69" t="s">
        <v>3963</v>
      </c>
      <c r="BB97" s="69" t="s">
        <v>4353</v>
      </c>
      <c r="BC97" s="69" t="s">
        <v>4353</v>
      </c>
      <c r="BD97" s="69" t="s">
        <v>11160</v>
      </c>
      <c r="BE97" s="69" t="s">
        <v>3393</v>
      </c>
      <c r="BF97" s="69" t="s">
        <v>182</v>
      </c>
      <c r="BG97" s="69" t="s">
        <v>268</v>
      </c>
      <c r="BH97" s="69"/>
      <c r="BI97" s="69" t="s">
        <v>30198</v>
      </c>
      <c r="BJ97" s="69" t="s">
        <v>2195</v>
      </c>
      <c r="BK97" s="69"/>
      <c r="BL97" s="69"/>
      <c r="BM97" s="69" t="s">
        <v>11161</v>
      </c>
      <c r="BN97" s="69" t="s">
        <v>7851</v>
      </c>
      <c r="BO97" s="69" t="s">
        <v>11162</v>
      </c>
      <c r="BP97" s="69" t="s">
        <v>1614</v>
      </c>
      <c r="BQ97" s="69" t="s">
        <v>1710</v>
      </c>
      <c r="BR97" s="69" t="s">
        <v>1806</v>
      </c>
      <c r="BS97" s="69" t="s">
        <v>11163</v>
      </c>
      <c r="BT97" s="69" t="s">
        <v>19162</v>
      </c>
      <c r="BU97" s="69"/>
      <c r="BV97" s="69" t="s">
        <v>11164</v>
      </c>
      <c r="BW97" s="69" t="s">
        <v>20509</v>
      </c>
      <c r="BX97" s="69" t="s">
        <v>11165</v>
      </c>
      <c r="BY97" s="69"/>
      <c r="BZ97" s="69" t="s">
        <v>18455</v>
      </c>
      <c r="CA97" s="69" t="s">
        <v>11166</v>
      </c>
      <c r="CB97" s="69" t="s">
        <v>19785</v>
      </c>
      <c r="CC97" s="69" t="s">
        <v>19761</v>
      </c>
      <c r="CD97" s="69"/>
      <c r="CE97" s="69" t="s">
        <v>2742</v>
      </c>
      <c r="CF97" s="69" t="s">
        <v>6219</v>
      </c>
      <c r="CG97" s="69" t="s">
        <v>7563</v>
      </c>
      <c r="CH97" s="69" t="s">
        <v>7659</v>
      </c>
      <c r="CI97" s="69" t="s">
        <v>7755</v>
      </c>
      <c r="CJ97" s="69" t="s">
        <v>2454</v>
      </c>
      <c r="CK97" s="69" t="s">
        <v>11167</v>
      </c>
      <c r="CQ97" t="s">
        <v>17416</v>
      </c>
      <c r="CR97" t="s">
        <v>11168</v>
      </c>
      <c r="CS97" t="s">
        <v>17204</v>
      </c>
      <c r="CU97" t="s">
        <v>19389</v>
      </c>
      <c r="CV97" t="s">
        <v>18553</v>
      </c>
      <c r="CW97" t="s">
        <v>5518</v>
      </c>
      <c r="CX97" t="s">
        <v>8283</v>
      </c>
      <c r="CY97" t="s">
        <v>19390</v>
      </c>
      <c r="CZ97" t="s">
        <v>9271</v>
      </c>
      <c r="DA97" t="s">
        <v>6315</v>
      </c>
      <c r="DC97" t="s">
        <v>18677</v>
      </c>
      <c r="DF97" t="s">
        <v>8763</v>
      </c>
      <c r="DG97" t="s">
        <v>11169</v>
      </c>
      <c r="DL97" t="s">
        <v>5797</v>
      </c>
      <c r="DM97" t="s">
        <v>5797</v>
      </c>
    </row>
    <row r="98" spans="1:117" ht="15.75" customHeight="1" x14ac:dyDescent="0.15">
      <c r="A98" s="5"/>
      <c r="B98" s="5"/>
      <c r="C98" s="5"/>
      <c r="D98" s="5"/>
      <c r="E98" s="5">
        <v>1</v>
      </c>
      <c r="F98" s="3" t="s">
        <v>323</v>
      </c>
      <c r="G98" s="5"/>
      <c r="H98" s="5"/>
      <c r="I98" s="5"/>
      <c r="J98" s="5"/>
      <c r="K98" s="5"/>
      <c r="L98" s="5"/>
      <c r="M98" s="5" t="s">
        <v>355</v>
      </c>
      <c r="N98" s="3" t="s">
        <v>1108</v>
      </c>
      <c r="O98" s="5">
        <v>2870.18</v>
      </c>
      <c r="P98" s="5"/>
      <c r="Q98" s="5"/>
      <c r="R98" s="5"/>
      <c r="S98" s="5"/>
      <c r="T98" s="5"/>
      <c r="U98" s="69"/>
      <c r="V98" s="69"/>
      <c r="W98" s="69"/>
      <c r="X98" s="69"/>
      <c r="Y98" s="69" t="s">
        <v>11170</v>
      </c>
      <c r="Z98" s="69" t="s">
        <v>8668</v>
      </c>
      <c r="AA98" s="69" t="s">
        <v>18456</v>
      </c>
      <c r="AB98" s="69" t="s">
        <v>18218</v>
      </c>
      <c r="AC98" s="69" t="s">
        <v>3868</v>
      </c>
      <c r="AD98" s="69" t="s">
        <v>3348</v>
      </c>
      <c r="AE98" s="69" t="s">
        <v>2358</v>
      </c>
      <c r="AF98" s="69" t="s">
        <v>11171</v>
      </c>
      <c r="AG98" s="69"/>
      <c r="AH98" s="69" t="s">
        <v>6412</v>
      </c>
      <c r="AI98" s="69" t="s">
        <v>4454</v>
      </c>
      <c r="AJ98" s="69" t="s">
        <v>3252</v>
      </c>
      <c r="AK98" s="69"/>
      <c r="AL98" s="69"/>
      <c r="AM98" s="69" t="s">
        <v>11172</v>
      </c>
      <c r="AN98" s="69" t="s">
        <v>11173</v>
      </c>
      <c r="AO98" s="69"/>
      <c r="AP98" s="69"/>
      <c r="AQ98" s="69"/>
      <c r="AR98" s="69" t="s">
        <v>19163</v>
      </c>
      <c r="AS98" s="69"/>
      <c r="AT98" s="69" t="s">
        <v>16179</v>
      </c>
      <c r="AU98" s="69" t="s">
        <v>6774</v>
      </c>
      <c r="AV98" s="69" t="s">
        <v>19922</v>
      </c>
      <c r="AW98" s="69" t="s">
        <v>19588</v>
      </c>
      <c r="AX98" s="69" t="s">
        <v>19687</v>
      </c>
      <c r="AY98" s="69" t="s">
        <v>20155</v>
      </c>
      <c r="AZ98" s="69" t="s">
        <v>3964</v>
      </c>
      <c r="BA98" s="69" t="s">
        <v>3964</v>
      </c>
      <c r="BB98" s="69" t="s">
        <v>4354</v>
      </c>
      <c r="BC98" s="69" t="s">
        <v>4354</v>
      </c>
      <c r="BD98" s="69" t="s">
        <v>11174</v>
      </c>
      <c r="BE98" s="69" t="s">
        <v>3394</v>
      </c>
      <c r="BF98" s="69" t="s">
        <v>206</v>
      </c>
      <c r="BG98" s="69" t="s">
        <v>270</v>
      </c>
      <c r="BH98" s="69"/>
      <c r="BI98" s="69" t="s">
        <v>30199</v>
      </c>
      <c r="BJ98" s="69" t="s">
        <v>2196</v>
      </c>
      <c r="BK98" s="69"/>
      <c r="BL98" s="69"/>
      <c r="BM98" s="69" t="s">
        <v>11175</v>
      </c>
      <c r="BN98" s="69" t="s">
        <v>7852</v>
      </c>
      <c r="BO98" s="69" t="s">
        <v>11176</v>
      </c>
      <c r="BP98" s="69" t="s">
        <v>1615</v>
      </c>
      <c r="BQ98" s="69" t="s">
        <v>1711</v>
      </c>
      <c r="BR98" s="69" t="s">
        <v>1807</v>
      </c>
      <c r="BS98" s="69" t="s">
        <v>11177</v>
      </c>
      <c r="BT98" s="69" t="s">
        <v>19164</v>
      </c>
      <c r="BU98" s="69"/>
      <c r="BV98" s="69" t="s">
        <v>11178</v>
      </c>
      <c r="BW98" s="69" t="s">
        <v>20510</v>
      </c>
      <c r="BX98" s="69" t="s">
        <v>11179</v>
      </c>
      <c r="BY98" s="69"/>
      <c r="BZ98" s="69" t="s">
        <v>18457</v>
      </c>
      <c r="CA98" s="69" t="s">
        <v>11180</v>
      </c>
      <c r="CB98" s="69" t="s">
        <v>19786</v>
      </c>
      <c r="CC98" s="69" t="s">
        <v>19762</v>
      </c>
      <c r="CD98" s="69"/>
      <c r="CE98" s="69" t="s">
        <v>2743</v>
      </c>
      <c r="CF98" s="69" t="s">
        <v>6220</v>
      </c>
      <c r="CG98" s="69" t="s">
        <v>7564</v>
      </c>
      <c r="CH98" s="69" t="s">
        <v>7660</v>
      </c>
      <c r="CI98" s="69" t="s">
        <v>7756</v>
      </c>
      <c r="CJ98" s="69" t="s">
        <v>2455</v>
      </c>
      <c r="CK98" s="69" t="s">
        <v>11181</v>
      </c>
      <c r="CQ98" t="s">
        <v>17417</v>
      </c>
      <c r="CR98" t="s">
        <v>11182</v>
      </c>
      <c r="CS98" t="s">
        <v>17205</v>
      </c>
      <c r="CU98" t="s">
        <v>19391</v>
      </c>
      <c r="CV98" t="s">
        <v>18554</v>
      </c>
      <c r="CW98" t="s">
        <v>5614</v>
      </c>
      <c r="CX98" t="s">
        <v>8284</v>
      </c>
      <c r="CY98" t="s">
        <v>19392</v>
      </c>
      <c r="CZ98" t="s">
        <v>9272</v>
      </c>
      <c r="DA98" t="s">
        <v>6316</v>
      </c>
      <c r="DC98" t="s">
        <v>18678</v>
      </c>
      <c r="DF98" t="s">
        <v>8764</v>
      </c>
      <c r="DG98" t="s">
        <v>11183</v>
      </c>
      <c r="DL98" t="s">
        <v>5798</v>
      </c>
      <c r="DM98" t="s">
        <v>5798</v>
      </c>
    </row>
    <row r="99" spans="1:117" ht="16" x14ac:dyDescent="0.15">
      <c r="A99" s="5"/>
      <c r="B99" s="5"/>
      <c r="C99" s="5"/>
      <c r="D99" s="5"/>
      <c r="E99" s="5">
        <v>2</v>
      </c>
      <c r="F99" s="3" t="s">
        <v>324</v>
      </c>
      <c r="G99" s="5"/>
      <c r="H99" s="5"/>
      <c r="I99" s="5"/>
      <c r="J99" s="5"/>
      <c r="K99" s="5"/>
      <c r="L99" s="5"/>
      <c r="M99" s="5" t="s">
        <v>554</v>
      </c>
      <c r="N99" s="3" t="s">
        <v>1195</v>
      </c>
      <c r="O99" s="5">
        <v>51.7059</v>
      </c>
      <c r="P99" s="5"/>
      <c r="Q99" s="5"/>
      <c r="R99" s="5"/>
      <c r="S99" s="5"/>
      <c r="T99" s="5"/>
      <c r="U99" s="69"/>
      <c r="V99" s="69"/>
      <c r="W99" s="69"/>
      <c r="X99" s="69"/>
      <c r="Y99" s="69"/>
      <c r="Z99" s="69"/>
      <c r="AA99" s="69"/>
      <c r="AB99" s="69"/>
      <c r="AC99" s="69"/>
      <c r="AD99" s="69"/>
      <c r="AE99" s="69"/>
      <c r="AF99" s="69" t="s">
        <v>11184</v>
      </c>
      <c r="AG99" s="69"/>
      <c r="AH99" s="69" t="s">
        <v>6413</v>
      </c>
      <c r="AI99" s="69" t="s">
        <v>4455</v>
      </c>
      <c r="AJ99" s="69"/>
      <c r="AK99" s="69"/>
      <c r="AL99" s="69"/>
      <c r="AM99" s="69"/>
      <c r="AN99" s="69" t="s">
        <v>11185</v>
      </c>
      <c r="AO99" s="69"/>
      <c r="AP99" s="69"/>
      <c r="AQ99" s="69"/>
      <c r="AR99" s="69"/>
      <c r="AS99" s="69"/>
      <c r="AT99" s="69" t="s">
        <v>16181</v>
      </c>
      <c r="AU99" s="69" t="s">
        <v>6775</v>
      </c>
      <c r="AV99" s="69" t="s">
        <v>19923</v>
      </c>
      <c r="AW99" s="69"/>
      <c r="AX99" s="69"/>
      <c r="AY99" s="69" t="s">
        <v>20156</v>
      </c>
      <c r="AZ99" s="69" t="s">
        <v>3965</v>
      </c>
      <c r="BA99" s="69" t="s">
        <v>3965</v>
      </c>
      <c r="BB99" s="69"/>
      <c r="BC99" s="69"/>
      <c r="BD99" s="69" t="s">
        <v>11186</v>
      </c>
      <c r="BE99" s="69" t="s">
        <v>3395</v>
      </c>
      <c r="BF99" s="69" t="s">
        <v>232</v>
      </c>
      <c r="BG99" s="69" t="s">
        <v>2198</v>
      </c>
      <c r="BH99" s="69"/>
      <c r="BI99" s="69"/>
      <c r="BJ99" s="69"/>
      <c r="BK99" s="69"/>
      <c r="BL99" s="69"/>
      <c r="BM99" s="69"/>
      <c r="BN99" s="69" t="s">
        <v>7853</v>
      </c>
      <c r="BO99" s="69" t="s">
        <v>11187</v>
      </c>
      <c r="BP99" s="69"/>
      <c r="BQ99" s="69"/>
      <c r="BR99" s="69" t="s">
        <v>1808</v>
      </c>
      <c r="BS99" s="69"/>
      <c r="BT99" s="69"/>
      <c r="BU99" s="69"/>
      <c r="BV99" s="69"/>
      <c r="BW99" s="69" t="s">
        <v>20511</v>
      </c>
      <c r="BX99" s="69" t="s">
        <v>11188</v>
      </c>
      <c r="BY99" s="69"/>
      <c r="BZ99" s="69"/>
      <c r="CA99" s="69" t="s">
        <v>11189</v>
      </c>
      <c r="CB99" s="69"/>
      <c r="CC99" s="69" t="s">
        <v>19763</v>
      </c>
      <c r="CD99" s="69"/>
      <c r="CE99" s="69"/>
      <c r="CF99" s="69" t="s">
        <v>11190</v>
      </c>
      <c r="CG99" s="69" t="s">
        <v>11191</v>
      </c>
      <c r="CH99" s="69" t="s">
        <v>11192</v>
      </c>
      <c r="CI99" s="69" t="s">
        <v>11193</v>
      </c>
      <c r="CJ99" s="69" t="s">
        <v>2456</v>
      </c>
      <c r="CK99" s="69" t="s">
        <v>11194</v>
      </c>
      <c r="CQ99" t="s">
        <v>17418</v>
      </c>
      <c r="CR99" t="s">
        <v>11195</v>
      </c>
      <c r="CW99" t="s">
        <v>4559</v>
      </c>
      <c r="CX99" t="s">
        <v>8285</v>
      </c>
      <c r="CY99" t="s">
        <v>19393</v>
      </c>
      <c r="DC99" t="s">
        <v>18679</v>
      </c>
      <c r="DF99" t="s">
        <v>8765</v>
      </c>
      <c r="DL99" t="s">
        <v>5799</v>
      </c>
      <c r="DM99" t="s">
        <v>5799</v>
      </c>
    </row>
    <row r="100" spans="1:117" ht="15.75" customHeight="1" x14ac:dyDescent="0.15">
      <c r="A100" s="5"/>
      <c r="B100" s="5"/>
      <c r="C100" s="5"/>
      <c r="D100" s="5"/>
      <c r="E100" s="5">
        <v>3</v>
      </c>
      <c r="F100" s="3" t="s">
        <v>325</v>
      </c>
      <c r="G100" s="5"/>
      <c r="H100" s="5"/>
      <c r="I100" s="5"/>
      <c r="J100" s="5"/>
      <c r="K100" s="5"/>
      <c r="L100" s="5"/>
      <c r="M100" s="5" t="s">
        <v>555</v>
      </c>
      <c r="N100" s="3" t="s">
        <v>1196</v>
      </c>
      <c r="O100" s="5">
        <v>136.726</v>
      </c>
      <c r="P100" s="5"/>
      <c r="Q100" s="5"/>
      <c r="R100" s="5"/>
      <c r="S100" s="5"/>
      <c r="T100" s="5"/>
      <c r="U100" s="69"/>
      <c r="V100" s="69"/>
      <c r="W100" s="69"/>
      <c r="X100" s="69"/>
      <c r="Y100" s="69"/>
      <c r="Z100" s="69"/>
      <c r="AA100" s="69"/>
      <c r="AB100" s="69"/>
      <c r="AC100" s="69"/>
      <c r="AD100" s="69"/>
      <c r="AE100" s="69"/>
      <c r="AF100" s="69" t="s">
        <v>11196</v>
      </c>
      <c r="AG100" s="69"/>
      <c r="AH100" s="69" t="s">
        <v>6414</v>
      </c>
      <c r="AI100" s="69" t="s">
        <v>4456</v>
      </c>
      <c r="AJ100" s="69"/>
      <c r="AK100" s="69"/>
      <c r="AL100" s="69"/>
      <c r="AM100" s="69"/>
      <c r="AN100" s="69" t="s">
        <v>11197</v>
      </c>
      <c r="AO100" s="69"/>
      <c r="AP100" s="69"/>
      <c r="AQ100" s="69"/>
      <c r="AR100" s="69"/>
      <c r="AS100" s="69"/>
      <c r="AT100" s="69" t="s">
        <v>16198</v>
      </c>
      <c r="AU100" s="69" t="s">
        <v>6776</v>
      </c>
      <c r="AV100" s="69" t="s">
        <v>19924</v>
      </c>
      <c r="AW100" s="69"/>
      <c r="AX100" s="69"/>
      <c r="AY100" s="69" t="s">
        <v>20157</v>
      </c>
      <c r="AZ100" s="69" t="s">
        <v>3966</v>
      </c>
      <c r="BA100" s="69" t="s">
        <v>3966</v>
      </c>
      <c r="BB100" s="69"/>
      <c r="BC100" s="69"/>
      <c r="BD100" s="69" t="s">
        <v>11198</v>
      </c>
      <c r="BE100" s="69" t="s">
        <v>3396</v>
      </c>
      <c r="BF100" s="69" t="s">
        <v>257</v>
      </c>
      <c r="BG100" s="69" t="s">
        <v>2199</v>
      </c>
      <c r="BH100" s="69"/>
      <c r="BI100" s="69"/>
      <c r="BJ100" s="69"/>
      <c r="BK100" s="69"/>
      <c r="BL100" s="69"/>
      <c r="BM100" s="69"/>
      <c r="BN100" s="69" t="s">
        <v>7854</v>
      </c>
      <c r="BO100" s="69" t="s">
        <v>11199</v>
      </c>
      <c r="BP100" s="69"/>
      <c r="BQ100" s="69"/>
      <c r="BR100" s="69" t="s">
        <v>1809</v>
      </c>
      <c r="BS100" s="69"/>
      <c r="BT100" s="69"/>
      <c r="BU100" s="69"/>
      <c r="BV100" s="69"/>
      <c r="BW100" s="69" t="s">
        <v>20512</v>
      </c>
      <c r="BX100" s="69" t="s">
        <v>11200</v>
      </c>
      <c r="BY100" s="69"/>
      <c r="BZ100" s="69"/>
      <c r="CA100" s="69" t="s">
        <v>11201</v>
      </c>
      <c r="CB100" s="69"/>
      <c r="CC100" s="69" t="s">
        <v>19764</v>
      </c>
      <c r="CD100" s="69"/>
      <c r="CE100" s="69"/>
      <c r="CF100" s="69" t="s">
        <v>11202</v>
      </c>
      <c r="CG100" s="69" t="s">
        <v>11203</v>
      </c>
      <c r="CH100" s="69" t="s">
        <v>11204</v>
      </c>
      <c r="CI100" s="69" t="s">
        <v>11205</v>
      </c>
      <c r="CJ100" s="69" t="s">
        <v>2457</v>
      </c>
      <c r="CK100" s="69" t="s">
        <v>11206</v>
      </c>
      <c r="CQ100" t="s">
        <v>17419</v>
      </c>
      <c r="CR100" t="s">
        <v>11207</v>
      </c>
      <c r="CW100" t="s">
        <v>4655</v>
      </c>
      <c r="CX100" t="s">
        <v>8286</v>
      </c>
      <c r="CY100" t="s">
        <v>19394</v>
      </c>
      <c r="DC100" t="s">
        <v>18680</v>
      </c>
      <c r="DF100" t="s">
        <v>8766</v>
      </c>
      <c r="DL100" t="s">
        <v>5800</v>
      </c>
      <c r="DM100" t="s">
        <v>5800</v>
      </c>
    </row>
    <row r="101" spans="1:117" ht="15.75" customHeight="1" x14ac:dyDescent="0.15">
      <c r="A101" s="5"/>
      <c r="B101" s="5"/>
      <c r="C101" s="5"/>
      <c r="D101" s="5"/>
      <c r="E101" s="5">
        <v>4</v>
      </c>
      <c r="F101" s="3" t="s">
        <v>326</v>
      </c>
      <c r="G101" s="5"/>
      <c r="H101" s="5"/>
      <c r="I101" s="5"/>
      <c r="J101" s="5"/>
      <c r="K101" s="5"/>
      <c r="L101" s="5"/>
      <c r="M101" s="5" t="s">
        <v>556</v>
      </c>
      <c r="N101" s="3" t="s">
        <v>1197</v>
      </c>
      <c r="O101" s="5">
        <v>25.9724</v>
      </c>
      <c r="P101" s="5"/>
      <c r="Q101" s="5"/>
      <c r="R101" s="5"/>
      <c r="S101" s="5"/>
      <c r="T101" s="5"/>
      <c r="U101" s="69"/>
      <c r="V101" s="69"/>
      <c r="W101" s="69"/>
      <c r="X101" s="69"/>
      <c r="Y101" s="69"/>
      <c r="Z101" s="69"/>
      <c r="AA101" s="69"/>
      <c r="AB101" s="69"/>
      <c r="AC101" s="69"/>
      <c r="AD101" s="69"/>
      <c r="AE101" s="69"/>
      <c r="AF101" s="69" t="s">
        <v>11208</v>
      </c>
      <c r="AG101" s="69"/>
      <c r="AH101" s="69" t="s">
        <v>6415</v>
      </c>
      <c r="AI101" s="69" t="s">
        <v>4457</v>
      </c>
      <c r="AJ101" s="69"/>
      <c r="AK101" s="69"/>
      <c r="AL101" s="69"/>
      <c r="AM101" s="69"/>
      <c r="AN101" s="69" t="s">
        <v>11209</v>
      </c>
      <c r="AO101" s="69"/>
      <c r="AP101" s="69"/>
      <c r="AQ101" s="69"/>
      <c r="AR101" s="69"/>
      <c r="AS101" s="69"/>
      <c r="AT101" s="69" t="s">
        <v>16219</v>
      </c>
      <c r="AU101" s="69" t="s">
        <v>6777</v>
      </c>
      <c r="AV101" s="69" t="s">
        <v>19925</v>
      </c>
      <c r="AW101" s="69"/>
      <c r="AX101" s="69"/>
      <c r="AY101" s="69" t="s">
        <v>20158</v>
      </c>
      <c r="AZ101" s="69" t="s">
        <v>3967</v>
      </c>
      <c r="BA101" s="69" t="s">
        <v>3967</v>
      </c>
      <c r="BB101" s="69"/>
      <c r="BC101" s="69"/>
      <c r="BD101" s="69" t="s">
        <v>11210</v>
      </c>
      <c r="BE101" s="69" t="s">
        <v>11211</v>
      </c>
      <c r="BF101" s="69" t="s">
        <v>11212</v>
      </c>
      <c r="BG101" s="69" t="s">
        <v>2200</v>
      </c>
      <c r="BH101" s="69"/>
      <c r="BI101" s="69"/>
      <c r="BJ101" s="69"/>
      <c r="BK101" s="69"/>
      <c r="BL101" s="69"/>
      <c r="BM101" s="69"/>
      <c r="BN101" s="69" t="s">
        <v>7855</v>
      </c>
      <c r="BO101" s="69" t="s">
        <v>11213</v>
      </c>
      <c r="BP101" s="69"/>
      <c r="BQ101" s="69"/>
      <c r="BR101" s="69" t="s">
        <v>1810</v>
      </c>
      <c r="BS101" s="69"/>
      <c r="BT101" s="69"/>
      <c r="BU101" s="69"/>
      <c r="BV101" s="69"/>
      <c r="BW101" s="69" t="s">
        <v>20513</v>
      </c>
      <c r="BX101" s="69" t="s">
        <v>11214</v>
      </c>
      <c r="BY101" s="69"/>
      <c r="BZ101" s="69"/>
      <c r="CA101" s="69" t="s">
        <v>11215</v>
      </c>
      <c r="CB101" s="69"/>
      <c r="CC101" s="69" t="s">
        <v>19765</v>
      </c>
      <c r="CD101" s="69"/>
      <c r="CE101" s="69"/>
      <c r="CF101" s="69" t="s">
        <v>11216</v>
      </c>
      <c r="CG101" s="69" t="s">
        <v>11217</v>
      </c>
      <c r="CH101" s="69" t="s">
        <v>11218</v>
      </c>
      <c r="CI101" s="69" t="s">
        <v>11219</v>
      </c>
      <c r="CJ101" s="69" t="s">
        <v>2458</v>
      </c>
      <c r="CK101" s="69" t="s">
        <v>11220</v>
      </c>
      <c r="CQ101" t="s">
        <v>17420</v>
      </c>
      <c r="CR101" t="s">
        <v>11221</v>
      </c>
      <c r="CW101" t="s">
        <v>4751</v>
      </c>
      <c r="CX101" t="s">
        <v>8287</v>
      </c>
      <c r="CY101" t="s">
        <v>19395</v>
      </c>
      <c r="DC101" t="s">
        <v>18681</v>
      </c>
      <c r="DF101" t="s">
        <v>8767</v>
      </c>
      <c r="DL101" t="s">
        <v>5801</v>
      </c>
      <c r="DM101" t="s">
        <v>5801</v>
      </c>
    </row>
    <row r="102" spans="1:117" ht="15.75" customHeight="1" x14ac:dyDescent="0.15">
      <c r="A102" s="5"/>
      <c r="B102" s="5"/>
      <c r="C102" s="5"/>
      <c r="D102" s="5"/>
      <c r="E102" s="5">
        <v>5</v>
      </c>
      <c r="F102" s="3" t="s">
        <v>327</v>
      </c>
      <c r="G102" s="5"/>
      <c r="H102" s="5"/>
      <c r="I102" s="5"/>
      <c r="J102" s="5"/>
      <c r="K102" s="5"/>
      <c r="L102" s="5"/>
      <c r="M102" s="5" t="s">
        <v>557</v>
      </c>
      <c r="N102" s="3" t="s">
        <v>1198</v>
      </c>
      <c r="O102" s="5">
        <v>39.063800000000001</v>
      </c>
      <c r="P102" s="5"/>
      <c r="Q102" s="5"/>
      <c r="R102" s="5"/>
      <c r="S102" s="5"/>
      <c r="T102" s="5"/>
      <c r="U102" s="69"/>
      <c r="V102" s="69"/>
      <c r="W102" s="69"/>
      <c r="X102" s="69"/>
      <c r="Y102" s="69"/>
      <c r="Z102" s="69"/>
      <c r="AA102" s="69"/>
      <c r="AB102" s="69"/>
      <c r="AC102" s="69"/>
      <c r="AD102" s="69"/>
      <c r="AE102" s="69"/>
      <c r="AF102" s="69" t="s">
        <v>11222</v>
      </c>
      <c r="AG102" s="69"/>
      <c r="AH102" s="69" t="s">
        <v>6416</v>
      </c>
      <c r="AI102" s="69" t="s">
        <v>4458</v>
      </c>
      <c r="AJ102" s="69"/>
      <c r="AK102" s="69"/>
      <c r="AL102" s="69"/>
      <c r="AM102" s="69"/>
      <c r="AN102" s="69" t="s">
        <v>11223</v>
      </c>
      <c r="AO102" s="69"/>
      <c r="AP102" s="69"/>
      <c r="AQ102" s="69"/>
      <c r="AR102" s="69"/>
      <c r="AS102" s="69"/>
      <c r="AT102" s="69" t="s">
        <v>16236</v>
      </c>
      <c r="AU102" s="69" t="s">
        <v>6778</v>
      </c>
      <c r="AV102" s="69" t="s">
        <v>19926</v>
      </c>
      <c r="AW102" s="69"/>
      <c r="AX102" s="69"/>
      <c r="AY102" s="69" t="s">
        <v>20159</v>
      </c>
      <c r="AZ102" s="69" t="s">
        <v>3968</v>
      </c>
      <c r="BA102" s="69" t="s">
        <v>3968</v>
      </c>
      <c r="BB102" s="69"/>
      <c r="BC102" s="69"/>
      <c r="BD102" s="69" t="s">
        <v>11224</v>
      </c>
      <c r="BE102" s="69" t="s">
        <v>11225</v>
      </c>
      <c r="BF102" s="69" t="s">
        <v>11226</v>
      </c>
      <c r="BG102" s="69" t="s">
        <v>2201</v>
      </c>
      <c r="BH102" s="69"/>
      <c r="BI102" s="69"/>
      <c r="BJ102" s="69"/>
      <c r="BK102" s="69"/>
      <c r="BL102" s="69"/>
      <c r="BM102" s="69"/>
      <c r="BN102" s="69" t="s">
        <v>7856</v>
      </c>
      <c r="BO102" s="69" t="s">
        <v>11227</v>
      </c>
      <c r="BP102" s="69"/>
      <c r="BQ102" s="69"/>
      <c r="BR102" s="69" t="s">
        <v>1811</v>
      </c>
      <c r="BS102" s="69"/>
      <c r="BT102" s="69"/>
      <c r="BU102" s="69"/>
      <c r="BV102" s="69"/>
      <c r="BW102" s="69" t="s">
        <v>20514</v>
      </c>
      <c r="BX102" s="69" t="s">
        <v>11228</v>
      </c>
      <c r="BY102" s="69"/>
      <c r="BZ102" s="69"/>
      <c r="CA102" s="69" t="s">
        <v>11229</v>
      </c>
      <c r="CB102" s="69"/>
      <c r="CC102" s="69" t="s">
        <v>19766</v>
      </c>
      <c r="CD102" s="69"/>
      <c r="CE102" s="69"/>
      <c r="CF102" s="69" t="s">
        <v>11230</v>
      </c>
      <c r="CG102" s="69" t="s">
        <v>11231</v>
      </c>
      <c r="CH102" s="69" t="s">
        <v>11232</v>
      </c>
      <c r="CI102" s="69" t="s">
        <v>11233</v>
      </c>
      <c r="CJ102" s="69" t="s">
        <v>2459</v>
      </c>
      <c r="CK102" s="69" t="s">
        <v>11234</v>
      </c>
      <c r="CQ102" t="s">
        <v>17421</v>
      </c>
      <c r="CR102" t="s">
        <v>11235</v>
      </c>
      <c r="CW102" t="s">
        <v>4847</v>
      </c>
      <c r="CX102" t="s">
        <v>8288</v>
      </c>
      <c r="CY102" t="s">
        <v>19396</v>
      </c>
      <c r="DC102" t="s">
        <v>18682</v>
      </c>
      <c r="DF102" t="s">
        <v>8768</v>
      </c>
      <c r="DL102" t="s">
        <v>5802</v>
      </c>
      <c r="DM102" t="s">
        <v>5802</v>
      </c>
    </row>
    <row r="103" spans="1:117" ht="15.75" customHeight="1" x14ac:dyDescent="0.15">
      <c r="A103" s="5"/>
      <c r="B103" s="5"/>
      <c r="C103" s="5"/>
      <c r="D103" s="5"/>
      <c r="E103" s="5">
        <v>6</v>
      </c>
      <c r="F103" s="3" t="s">
        <v>328</v>
      </c>
      <c r="G103" s="5"/>
      <c r="H103" s="5"/>
      <c r="I103" s="5"/>
      <c r="J103" s="5"/>
      <c r="K103" s="5"/>
      <c r="L103" s="5"/>
      <c r="M103" s="5" t="s">
        <v>558</v>
      </c>
      <c r="N103" s="3" t="s">
        <v>1199</v>
      </c>
      <c r="O103" s="5">
        <v>20.2239</v>
      </c>
      <c r="P103" s="5"/>
      <c r="Q103" s="5"/>
      <c r="R103" s="5"/>
      <c r="S103" s="5"/>
      <c r="T103" s="5"/>
      <c r="U103" s="69"/>
      <c r="V103" s="69"/>
      <c r="W103" s="69"/>
      <c r="X103" s="69"/>
      <c r="Y103" s="69"/>
      <c r="Z103" s="69"/>
      <c r="AA103" s="69"/>
      <c r="AB103" s="69"/>
      <c r="AC103" s="69"/>
      <c r="AD103" s="69"/>
      <c r="AE103" s="69"/>
      <c r="AF103" s="69" t="s">
        <v>11236</v>
      </c>
      <c r="AG103" s="69"/>
      <c r="AH103" s="69" t="s">
        <v>6417</v>
      </c>
      <c r="AI103" s="69" t="s">
        <v>4459</v>
      </c>
      <c r="AJ103" s="69"/>
      <c r="AK103" s="69"/>
      <c r="AL103" s="69"/>
      <c r="AM103" s="69"/>
      <c r="AN103" s="69" t="s">
        <v>11237</v>
      </c>
      <c r="AO103" s="69"/>
      <c r="AP103" s="69"/>
      <c r="AQ103" s="69"/>
      <c r="AR103" s="69"/>
      <c r="AS103" s="69"/>
      <c r="AT103" s="69" t="s">
        <v>16257</v>
      </c>
      <c r="AU103" s="69" t="s">
        <v>6779</v>
      </c>
      <c r="AV103" s="69" t="s">
        <v>19927</v>
      </c>
      <c r="AW103" s="69"/>
      <c r="AX103" s="69"/>
      <c r="AY103" s="69" t="s">
        <v>20160</v>
      </c>
      <c r="AZ103" s="69" t="s">
        <v>3969</v>
      </c>
      <c r="BA103" s="69" t="s">
        <v>3969</v>
      </c>
      <c r="BB103" s="69"/>
      <c r="BC103" s="69"/>
      <c r="BD103" s="69" t="s">
        <v>11238</v>
      </c>
      <c r="BE103" s="69" t="s">
        <v>11239</v>
      </c>
      <c r="BF103" s="69" t="s">
        <v>11240</v>
      </c>
      <c r="BG103" s="69" t="s">
        <v>2202</v>
      </c>
      <c r="BH103" s="69"/>
      <c r="BI103" s="69"/>
      <c r="BJ103" s="69"/>
      <c r="BK103" s="69"/>
      <c r="BL103" s="69"/>
      <c r="BM103" s="69"/>
      <c r="BN103" s="69" t="s">
        <v>7857</v>
      </c>
      <c r="BO103" s="69" t="s">
        <v>11241</v>
      </c>
      <c r="BP103" s="69"/>
      <c r="BQ103" s="69"/>
      <c r="BR103" s="69" t="s">
        <v>1812</v>
      </c>
      <c r="BS103" s="69"/>
      <c r="BT103" s="69"/>
      <c r="BU103" s="69"/>
      <c r="BV103" s="69"/>
      <c r="BW103" s="69" t="s">
        <v>20515</v>
      </c>
      <c r="BX103" s="69" t="s">
        <v>11242</v>
      </c>
      <c r="BY103" s="69"/>
      <c r="BZ103" s="69"/>
      <c r="CA103" s="69" t="s">
        <v>11243</v>
      </c>
      <c r="CB103" s="69"/>
      <c r="CC103" s="69" t="s">
        <v>19767</v>
      </c>
      <c r="CD103" s="69"/>
      <c r="CE103" s="69"/>
      <c r="CF103" s="69" t="s">
        <v>11244</v>
      </c>
      <c r="CG103" s="69" t="s">
        <v>11245</v>
      </c>
      <c r="CH103" s="69" t="s">
        <v>11246</v>
      </c>
      <c r="CI103" s="69" t="s">
        <v>11247</v>
      </c>
      <c r="CJ103" s="69" t="s">
        <v>2460</v>
      </c>
      <c r="CK103" s="69" t="s">
        <v>11248</v>
      </c>
      <c r="CQ103" t="s">
        <v>17422</v>
      </c>
      <c r="CR103" t="s">
        <v>11249</v>
      </c>
      <c r="CW103" t="s">
        <v>4943</v>
      </c>
      <c r="CX103" t="s">
        <v>8289</v>
      </c>
      <c r="CY103" t="s">
        <v>19397</v>
      </c>
      <c r="DC103" t="s">
        <v>18683</v>
      </c>
      <c r="DF103" t="s">
        <v>8769</v>
      </c>
      <c r="DL103" t="s">
        <v>5803</v>
      </c>
      <c r="DM103" t="s">
        <v>5803</v>
      </c>
    </row>
    <row r="104" spans="1:117" ht="15.75" customHeight="1" x14ac:dyDescent="0.15">
      <c r="A104" s="5"/>
      <c r="B104" s="5"/>
      <c r="C104" s="5"/>
      <c r="D104" s="5"/>
      <c r="E104" s="5">
        <v>7</v>
      </c>
      <c r="F104" s="3" t="s">
        <v>329</v>
      </c>
      <c r="G104" s="5"/>
      <c r="H104" s="5"/>
      <c r="I104" s="5"/>
      <c r="J104" s="5"/>
      <c r="K104" s="5"/>
      <c r="L104" s="5"/>
      <c r="M104" s="5" t="s">
        <v>559</v>
      </c>
      <c r="N104" s="3" t="s">
        <v>1200</v>
      </c>
      <c r="O104" s="5">
        <v>23.371500000000001</v>
      </c>
      <c r="P104" s="5"/>
      <c r="Q104" s="5"/>
      <c r="R104" s="5"/>
      <c r="S104" s="5"/>
      <c r="T104" s="5"/>
      <c r="U104" s="69"/>
      <c r="V104" s="69"/>
      <c r="W104" s="69"/>
      <c r="X104" s="69"/>
      <c r="Y104" s="69"/>
      <c r="Z104" s="69"/>
      <c r="AA104" s="69"/>
      <c r="AB104" s="69"/>
      <c r="AC104" s="69"/>
      <c r="AD104" s="69"/>
      <c r="AE104" s="69"/>
      <c r="AF104" s="69" t="s">
        <v>11250</v>
      </c>
      <c r="AG104" s="69"/>
      <c r="AH104" s="69" t="s">
        <v>6418</v>
      </c>
      <c r="AI104" s="69" t="s">
        <v>4460</v>
      </c>
      <c r="AJ104" s="69"/>
      <c r="AK104" s="69"/>
      <c r="AL104" s="69"/>
      <c r="AM104" s="69"/>
      <c r="AN104" s="69" t="s">
        <v>11251</v>
      </c>
      <c r="AO104" s="69"/>
      <c r="AP104" s="69"/>
      <c r="AQ104" s="69"/>
      <c r="AR104" s="69"/>
      <c r="AS104" s="69"/>
      <c r="AT104" s="69" t="s">
        <v>16274</v>
      </c>
      <c r="AU104" s="69" t="s">
        <v>6780</v>
      </c>
      <c r="AV104" s="69" t="s">
        <v>19928</v>
      </c>
      <c r="AW104" s="69"/>
      <c r="AX104" s="69"/>
      <c r="AY104" s="69" t="s">
        <v>20040</v>
      </c>
      <c r="AZ104" s="69" t="s">
        <v>3970</v>
      </c>
      <c r="BA104" s="69" t="s">
        <v>3970</v>
      </c>
      <c r="BB104" s="69"/>
      <c r="BC104" s="69"/>
      <c r="BD104" s="69" t="s">
        <v>11252</v>
      </c>
      <c r="BE104" s="69" t="s">
        <v>11253</v>
      </c>
      <c r="BF104" s="69" t="s">
        <v>11254</v>
      </c>
      <c r="BG104" s="69" t="s">
        <v>2203</v>
      </c>
      <c r="BH104" s="69"/>
      <c r="BI104" s="69"/>
      <c r="BJ104" s="69"/>
      <c r="BK104" s="69"/>
      <c r="BL104" s="69"/>
      <c r="BM104" s="69"/>
      <c r="BN104" s="69" t="s">
        <v>7858</v>
      </c>
      <c r="BO104" s="69" t="s">
        <v>11255</v>
      </c>
      <c r="BP104" s="69"/>
      <c r="BQ104" s="69"/>
      <c r="BR104" s="69" t="s">
        <v>1813</v>
      </c>
      <c r="BS104" s="69"/>
      <c r="BT104" s="69"/>
      <c r="BU104" s="69"/>
      <c r="BV104" s="69"/>
      <c r="BW104" s="69" t="s">
        <v>20516</v>
      </c>
      <c r="BX104" s="69" t="s">
        <v>11256</v>
      </c>
      <c r="BY104" s="69"/>
      <c r="BZ104" s="69"/>
      <c r="CA104" s="69" t="s">
        <v>11257</v>
      </c>
      <c r="CB104" s="69"/>
      <c r="CC104" s="69" t="s">
        <v>19768</v>
      </c>
      <c r="CD104" s="69"/>
      <c r="CE104" s="69"/>
      <c r="CF104" s="69" t="s">
        <v>11258</v>
      </c>
      <c r="CG104" s="69" t="s">
        <v>11259</v>
      </c>
      <c r="CH104" s="69" t="s">
        <v>11260</v>
      </c>
      <c r="CI104" s="69" t="s">
        <v>11261</v>
      </c>
      <c r="CJ104" s="69" t="s">
        <v>2461</v>
      </c>
      <c r="CK104" s="69" t="s">
        <v>11262</v>
      </c>
      <c r="CQ104" t="s">
        <v>17423</v>
      </c>
      <c r="CR104" t="s">
        <v>11263</v>
      </c>
      <c r="CW104" t="s">
        <v>5039</v>
      </c>
      <c r="CX104" t="s">
        <v>8290</v>
      </c>
      <c r="CY104" t="s">
        <v>19398</v>
      </c>
      <c r="DC104" t="s">
        <v>18684</v>
      </c>
      <c r="DF104" t="s">
        <v>8770</v>
      </c>
      <c r="DL104" t="s">
        <v>5804</v>
      </c>
      <c r="DM104" t="s">
        <v>5804</v>
      </c>
    </row>
    <row r="105" spans="1:117" ht="15.75" customHeight="1" x14ac:dyDescent="0.15">
      <c r="A105" s="5"/>
      <c r="B105" s="5"/>
      <c r="C105" s="5"/>
      <c r="D105" s="5"/>
      <c r="E105" s="5">
        <v>8</v>
      </c>
      <c r="F105" s="3" t="s">
        <v>330</v>
      </c>
      <c r="G105" s="5"/>
      <c r="H105" s="5"/>
      <c r="I105" s="5"/>
      <c r="J105" s="5"/>
      <c r="K105" s="5"/>
      <c r="L105" s="5"/>
      <c r="M105" s="5" t="s">
        <v>560</v>
      </c>
      <c r="N105" s="3" t="s">
        <v>1201</v>
      </c>
      <c r="O105" s="5">
        <v>23.371500000000001</v>
      </c>
      <c r="P105" s="5"/>
      <c r="Q105" s="5"/>
      <c r="R105" s="5"/>
      <c r="S105" s="5"/>
      <c r="T105" s="5"/>
      <c r="U105" s="69"/>
      <c r="V105" s="69"/>
      <c r="W105" s="69"/>
      <c r="X105" s="69"/>
      <c r="Y105" s="69"/>
      <c r="Z105" s="69"/>
      <c r="AA105" s="69"/>
      <c r="AB105" s="69"/>
      <c r="AC105" s="69"/>
      <c r="AD105" s="69"/>
      <c r="AE105" s="69"/>
      <c r="AF105" s="69" t="s">
        <v>11264</v>
      </c>
      <c r="AG105" s="69"/>
      <c r="AH105" s="69" t="s">
        <v>6419</v>
      </c>
      <c r="AI105" s="69" t="s">
        <v>4461</v>
      </c>
      <c r="AJ105" s="69"/>
      <c r="AK105" s="69"/>
      <c r="AL105" s="69"/>
      <c r="AM105" s="69"/>
      <c r="AN105" s="69" t="s">
        <v>11265</v>
      </c>
      <c r="AO105" s="69"/>
      <c r="AP105" s="69"/>
      <c r="AQ105" s="69"/>
      <c r="AR105" s="69"/>
      <c r="AS105" s="69"/>
      <c r="AT105" s="69" t="s">
        <v>16295</v>
      </c>
      <c r="AU105" s="69" t="s">
        <v>6781</v>
      </c>
      <c r="AV105" s="69" t="s">
        <v>19929</v>
      </c>
      <c r="AW105" s="69"/>
      <c r="AX105" s="69"/>
      <c r="AY105" s="69" t="s">
        <v>20161</v>
      </c>
      <c r="AZ105" s="69" t="s">
        <v>3971</v>
      </c>
      <c r="BA105" s="69" t="s">
        <v>3971</v>
      </c>
      <c r="BB105" s="69"/>
      <c r="BC105" s="69"/>
      <c r="BD105" s="69" t="s">
        <v>11266</v>
      </c>
      <c r="BE105" s="69" t="s">
        <v>11267</v>
      </c>
      <c r="BF105" s="69" t="s">
        <v>11268</v>
      </c>
      <c r="BG105" s="69" t="s">
        <v>2204</v>
      </c>
      <c r="BH105" s="69"/>
      <c r="BI105" s="69"/>
      <c r="BJ105" s="69"/>
      <c r="BK105" s="69"/>
      <c r="BL105" s="69"/>
      <c r="BM105" s="69"/>
      <c r="BN105" s="69" t="s">
        <v>7859</v>
      </c>
      <c r="BO105" s="69" t="s">
        <v>11269</v>
      </c>
      <c r="BP105" s="69"/>
      <c r="BQ105" s="69"/>
      <c r="BR105" s="69" t="s">
        <v>1814</v>
      </c>
      <c r="BS105" s="69"/>
      <c r="BT105" s="69"/>
      <c r="BU105" s="69"/>
      <c r="BV105" s="69"/>
      <c r="BW105" s="69" t="s">
        <v>20517</v>
      </c>
      <c r="BX105" s="69" t="s">
        <v>11270</v>
      </c>
      <c r="BY105" s="69"/>
      <c r="BZ105" s="69"/>
      <c r="CA105" s="69" t="s">
        <v>11271</v>
      </c>
      <c r="CB105" s="69"/>
      <c r="CC105" s="69" t="s">
        <v>19769</v>
      </c>
      <c r="CD105" s="69"/>
      <c r="CE105" s="69"/>
      <c r="CF105" s="69" t="s">
        <v>11272</v>
      </c>
      <c r="CG105" s="69" t="s">
        <v>11273</v>
      </c>
      <c r="CH105" s="69" t="s">
        <v>11274</v>
      </c>
      <c r="CI105" s="69" t="s">
        <v>11275</v>
      </c>
      <c r="CJ105" s="69" t="s">
        <v>2462</v>
      </c>
      <c r="CK105" s="69" t="s">
        <v>11276</v>
      </c>
      <c r="CQ105" t="s">
        <v>17424</v>
      </c>
      <c r="CR105" t="s">
        <v>11277</v>
      </c>
      <c r="CW105" t="s">
        <v>5135</v>
      </c>
      <c r="CX105" t="s">
        <v>8291</v>
      </c>
      <c r="CY105" t="s">
        <v>19399</v>
      </c>
      <c r="DC105" t="s">
        <v>18685</v>
      </c>
      <c r="DF105" t="s">
        <v>8771</v>
      </c>
      <c r="DL105" t="s">
        <v>5805</v>
      </c>
      <c r="DM105" t="s">
        <v>5805</v>
      </c>
    </row>
    <row r="106" spans="1:117" ht="15.75" customHeight="1" x14ac:dyDescent="0.15">
      <c r="A106" s="5"/>
      <c r="B106" s="5"/>
      <c r="C106" s="5"/>
      <c r="D106" s="5"/>
      <c r="E106" s="5">
        <v>9</v>
      </c>
      <c r="F106" s="3" t="s">
        <v>331</v>
      </c>
      <c r="G106" s="5"/>
      <c r="H106" s="5"/>
      <c r="I106" s="5"/>
      <c r="J106" s="5"/>
      <c r="K106" s="5"/>
      <c r="L106" s="5"/>
      <c r="M106" s="5" t="s">
        <v>561</v>
      </c>
      <c r="N106" s="3" t="s">
        <v>1202</v>
      </c>
      <c r="O106" s="5">
        <v>12.214700000000001</v>
      </c>
      <c r="P106" s="5"/>
      <c r="Q106" s="5"/>
      <c r="R106" s="5"/>
      <c r="S106" s="5"/>
      <c r="T106" s="5"/>
      <c r="U106" s="69"/>
      <c r="V106" s="69"/>
      <c r="W106" s="69"/>
      <c r="X106" s="69"/>
      <c r="Y106" s="69"/>
      <c r="Z106" s="69"/>
      <c r="AA106" s="69"/>
      <c r="AB106" s="69"/>
      <c r="AC106" s="69"/>
      <c r="AD106" s="69"/>
      <c r="AE106" s="69"/>
      <c r="AF106" s="69" t="s">
        <v>11278</v>
      </c>
      <c r="AG106" s="69"/>
      <c r="AH106" s="69" t="s">
        <v>6420</v>
      </c>
      <c r="AI106" s="69" t="s">
        <v>4462</v>
      </c>
      <c r="AJ106" s="69"/>
      <c r="AK106" s="69"/>
      <c r="AL106" s="69"/>
      <c r="AM106" s="69"/>
      <c r="AN106" s="69" t="s">
        <v>11279</v>
      </c>
      <c r="AO106" s="69"/>
      <c r="AP106" s="69"/>
      <c r="AQ106" s="69"/>
      <c r="AR106" s="69"/>
      <c r="AS106" s="69"/>
      <c r="AT106" s="69" t="s">
        <v>16312</v>
      </c>
      <c r="AU106" s="69" t="s">
        <v>6782</v>
      </c>
      <c r="AV106" s="69" t="s">
        <v>19930</v>
      </c>
      <c r="AW106" s="69"/>
      <c r="AX106" s="69"/>
      <c r="AY106" s="69" t="s">
        <v>20162</v>
      </c>
      <c r="AZ106" s="69" t="s">
        <v>3972</v>
      </c>
      <c r="BA106" s="69" t="s">
        <v>3972</v>
      </c>
      <c r="BB106" s="69"/>
      <c r="BC106" s="69"/>
      <c r="BD106" s="69" t="s">
        <v>11280</v>
      </c>
      <c r="BE106" s="69" t="s">
        <v>11281</v>
      </c>
      <c r="BF106" s="69" t="s">
        <v>3450</v>
      </c>
      <c r="BG106" s="69" t="s">
        <v>2205</v>
      </c>
      <c r="BH106" s="69"/>
      <c r="BI106" s="69"/>
      <c r="BJ106" s="69"/>
      <c r="BK106" s="69"/>
      <c r="BL106" s="69"/>
      <c r="BM106" s="69"/>
      <c r="BN106" s="69" t="s">
        <v>7860</v>
      </c>
      <c r="BO106" s="69" t="s">
        <v>11282</v>
      </c>
      <c r="BP106" s="69"/>
      <c r="BQ106" s="69"/>
      <c r="BR106" s="69" t="s">
        <v>1815</v>
      </c>
      <c r="BS106" s="69"/>
      <c r="BT106" s="69"/>
      <c r="BU106" s="69"/>
      <c r="BV106" s="69"/>
      <c r="BW106" s="69" t="s">
        <v>20518</v>
      </c>
      <c r="BX106" s="69" t="s">
        <v>11283</v>
      </c>
      <c r="BY106" s="69"/>
      <c r="BZ106" s="69"/>
      <c r="CA106" s="69" t="s">
        <v>11284</v>
      </c>
      <c r="CB106" s="69"/>
      <c r="CC106" s="69" t="s">
        <v>19770</v>
      </c>
      <c r="CD106" s="69"/>
      <c r="CE106" s="69"/>
      <c r="CF106" s="69" t="s">
        <v>11285</v>
      </c>
      <c r="CG106" s="69" t="s">
        <v>11286</v>
      </c>
      <c r="CH106" s="69" t="s">
        <v>11287</v>
      </c>
      <c r="CI106" s="69" t="s">
        <v>11288</v>
      </c>
      <c r="CJ106" s="69" t="s">
        <v>2463</v>
      </c>
      <c r="CK106" s="69" t="s">
        <v>11289</v>
      </c>
      <c r="CQ106" t="s">
        <v>17425</v>
      </c>
      <c r="CR106" t="s">
        <v>11290</v>
      </c>
      <c r="CW106" t="s">
        <v>5231</v>
      </c>
      <c r="CX106" t="s">
        <v>8292</v>
      </c>
      <c r="CY106" t="s">
        <v>19400</v>
      </c>
      <c r="DC106" t="s">
        <v>18686</v>
      </c>
      <c r="DF106" t="s">
        <v>8772</v>
      </c>
      <c r="DL106" t="s">
        <v>5806</v>
      </c>
      <c r="DM106" t="s">
        <v>5806</v>
      </c>
    </row>
    <row r="107" spans="1:117" ht="15.75" customHeight="1" x14ac:dyDescent="0.15">
      <c r="A107" s="5"/>
      <c r="B107" s="5"/>
      <c r="C107" s="5"/>
      <c r="D107" s="5"/>
      <c r="E107" s="5">
        <v>10</v>
      </c>
      <c r="F107" s="3" t="s">
        <v>332</v>
      </c>
      <c r="G107" s="5"/>
      <c r="H107" s="5"/>
      <c r="I107" s="5"/>
      <c r="J107" s="5"/>
      <c r="K107" s="5"/>
      <c r="L107" s="5"/>
      <c r="M107" s="5" t="s">
        <v>562</v>
      </c>
      <c r="N107" s="3" t="s">
        <v>1203</v>
      </c>
      <c r="O107" s="5">
        <v>22.500900000000001</v>
      </c>
      <c r="P107" s="5"/>
      <c r="Q107" s="5"/>
      <c r="R107" s="5"/>
      <c r="S107" s="5"/>
      <c r="T107" s="5"/>
      <c r="U107" s="69"/>
      <c r="V107" s="69"/>
      <c r="W107" s="69"/>
      <c r="X107" s="69"/>
      <c r="Y107" s="69"/>
      <c r="Z107" s="69"/>
      <c r="AA107" s="69"/>
      <c r="AB107" s="69"/>
      <c r="AC107" s="69"/>
      <c r="AD107" s="69"/>
      <c r="AE107" s="69"/>
      <c r="AF107" s="69" t="s">
        <v>11291</v>
      </c>
      <c r="AG107" s="69"/>
      <c r="AH107" s="69" t="s">
        <v>6421</v>
      </c>
      <c r="AI107" s="69" t="s">
        <v>4463</v>
      </c>
      <c r="AJ107" s="69"/>
      <c r="AK107" s="69"/>
      <c r="AL107" s="69"/>
      <c r="AM107" s="69"/>
      <c r="AN107" s="69" t="s">
        <v>11292</v>
      </c>
      <c r="AO107" s="69"/>
      <c r="AP107" s="69"/>
      <c r="AQ107" s="69"/>
      <c r="AR107" s="69"/>
      <c r="AS107" s="69"/>
      <c r="AT107" s="69" t="s">
        <v>16317</v>
      </c>
      <c r="AU107" s="69" t="s">
        <v>6783</v>
      </c>
      <c r="AV107" s="69" t="s">
        <v>19931</v>
      </c>
      <c r="AW107" s="69"/>
      <c r="AX107" s="69"/>
      <c r="AY107" s="69" t="s">
        <v>20163</v>
      </c>
      <c r="AZ107" s="69" t="s">
        <v>3973</v>
      </c>
      <c r="BA107" s="69" t="s">
        <v>3973</v>
      </c>
      <c r="BB107" s="69"/>
      <c r="BC107" s="69"/>
      <c r="BD107" s="69" t="s">
        <v>11293</v>
      </c>
      <c r="BE107" s="69" t="s">
        <v>11294</v>
      </c>
      <c r="BF107" s="69" t="s">
        <v>11295</v>
      </c>
      <c r="BG107" s="69" t="s">
        <v>2206</v>
      </c>
      <c r="BH107" s="69"/>
      <c r="BI107" s="69"/>
      <c r="BJ107" s="69"/>
      <c r="BK107" s="69"/>
      <c r="BL107" s="69"/>
      <c r="BM107" s="69"/>
      <c r="BN107" s="69" t="s">
        <v>7861</v>
      </c>
      <c r="BO107" s="69" t="s">
        <v>11296</v>
      </c>
      <c r="BP107" s="69"/>
      <c r="BQ107" s="69"/>
      <c r="BR107" s="69" t="s">
        <v>1816</v>
      </c>
      <c r="BS107" s="69"/>
      <c r="BT107" s="69"/>
      <c r="BU107" s="69"/>
      <c r="BV107" s="69"/>
      <c r="BW107" s="69" t="s">
        <v>20519</v>
      </c>
      <c r="BX107" s="69" t="s">
        <v>11297</v>
      </c>
      <c r="BY107" s="69"/>
      <c r="BZ107" s="69"/>
      <c r="CA107" s="69" t="s">
        <v>11298</v>
      </c>
      <c r="CB107" s="69"/>
      <c r="CC107" s="69" t="s">
        <v>19771</v>
      </c>
      <c r="CD107" s="69"/>
      <c r="CE107" s="69"/>
      <c r="CF107" s="69" t="s">
        <v>11299</v>
      </c>
      <c r="CG107" s="69" t="s">
        <v>11300</v>
      </c>
      <c r="CH107" s="69" t="s">
        <v>11301</v>
      </c>
      <c r="CI107" s="69" t="s">
        <v>11302</v>
      </c>
      <c r="CJ107" s="69" t="s">
        <v>2464</v>
      </c>
      <c r="CK107" s="69" t="s">
        <v>11303</v>
      </c>
      <c r="CQ107" t="s">
        <v>17426</v>
      </c>
      <c r="CR107" t="s">
        <v>11304</v>
      </c>
      <c r="CW107" t="s">
        <v>5327</v>
      </c>
      <c r="CX107" t="s">
        <v>8293</v>
      </c>
      <c r="CY107" t="s">
        <v>19401</v>
      </c>
      <c r="DC107" t="s">
        <v>18687</v>
      </c>
      <c r="DF107" t="s">
        <v>8773</v>
      </c>
      <c r="DL107" t="s">
        <v>5807</v>
      </c>
      <c r="DM107" t="s">
        <v>5807</v>
      </c>
    </row>
    <row r="108" spans="1:117" ht="15.75" customHeight="1" x14ac:dyDescent="0.15">
      <c r="A108" s="5"/>
      <c r="B108" s="5"/>
      <c r="C108" s="5"/>
      <c r="D108" s="5"/>
      <c r="E108" s="5">
        <v>11</v>
      </c>
      <c r="F108" s="3" t="s">
        <v>333</v>
      </c>
      <c r="G108" s="5"/>
      <c r="H108" s="5"/>
      <c r="I108" s="5"/>
      <c r="J108" s="5"/>
      <c r="K108" s="5"/>
      <c r="L108" s="5"/>
      <c r="M108" s="5" t="s">
        <v>563</v>
      </c>
      <c r="N108" s="3" t="s">
        <v>1204</v>
      </c>
      <c r="O108" s="5">
        <v>12.001099999999999</v>
      </c>
      <c r="P108" s="5"/>
      <c r="Q108" s="5"/>
      <c r="R108" s="5"/>
      <c r="S108" s="5"/>
      <c r="T108" s="5"/>
      <c r="U108" s="69"/>
      <c r="V108" s="69"/>
      <c r="W108" s="69"/>
      <c r="X108" s="69"/>
      <c r="Y108" s="69"/>
      <c r="Z108" s="69"/>
      <c r="AA108" s="69"/>
      <c r="AB108" s="69"/>
      <c r="AC108" s="69"/>
      <c r="AD108" s="69"/>
      <c r="AE108" s="69"/>
      <c r="AF108" s="69" t="s">
        <v>11305</v>
      </c>
      <c r="AG108" s="69"/>
      <c r="AH108" s="69" t="s">
        <v>6422</v>
      </c>
      <c r="AI108" s="69" t="s">
        <v>4464</v>
      </c>
      <c r="AJ108" s="69"/>
      <c r="AK108" s="69"/>
      <c r="AL108" s="69"/>
      <c r="AM108" s="69"/>
      <c r="AN108" s="69" t="s">
        <v>11306</v>
      </c>
      <c r="AO108" s="69"/>
      <c r="AP108" s="69"/>
      <c r="AQ108" s="69"/>
      <c r="AR108" s="69"/>
      <c r="AS108" s="69"/>
      <c r="AT108" s="69" t="s">
        <v>16334</v>
      </c>
      <c r="AU108" s="69" t="s">
        <v>6784</v>
      </c>
      <c r="AV108" s="69" t="s">
        <v>19932</v>
      </c>
      <c r="AW108" s="69"/>
      <c r="AX108" s="69"/>
      <c r="AY108" s="69" t="s">
        <v>20164</v>
      </c>
      <c r="AZ108" s="69" t="s">
        <v>3974</v>
      </c>
      <c r="BA108" s="69" t="s">
        <v>3974</v>
      </c>
      <c r="BB108" s="69"/>
      <c r="BC108" s="69"/>
      <c r="BD108" s="69" t="s">
        <v>11307</v>
      </c>
      <c r="BE108" s="69" t="s">
        <v>11308</v>
      </c>
      <c r="BF108" s="69" t="s">
        <v>11309</v>
      </c>
      <c r="BG108" s="69" t="s">
        <v>2207</v>
      </c>
      <c r="BH108" s="69"/>
      <c r="BI108" s="69"/>
      <c r="BJ108" s="69"/>
      <c r="BK108" s="69"/>
      <c r="BL108" s="69"/>
      <c r="BM108" s="69"/>
      <c r="BN108" s="69" t="s">
        <v>7862</v>
      </c>
      <c r="BO108" s="69" t="s">
        <v>11310</v>
      </c>
      <c r="BP108" s="69"/>
      <c r="BQ108" s="69"/>
      <c r="BR108" s="69" t="s">
        <v>1817</v>
      </c>
      <c r="BS108" s="69"/>
      <c r="BT108" s="69"/>
      <c r="BU108" s="69"/>
      <c r="BV108" s="69"/>
      <c r="BW108" s="69" t="s">
        <v>20520</v>
      </c>
      <c r="BX108" s="69" t="s">
        <v>11311</v>
      </c>
      <c r="BY108" s="69"/>
      <c r="BZ108" s="69"/>
      <c r="CA108" s="69" t="s">
        <v>11312</v>
      </c>
      <c r="CB108" s="69"/>
      <c r="CC108" s="69" t="s">
        <v>19772</v>
      </c>
      <c r="CD108" s="69"/>
      <c r="CE108" s="69"/>
      <c r="CF108" s="69" t="s">
        <v>11313</v>
      </c>
      <c r="CG108" s="69" t="s">
        <v>11314</v>
      </c>
      <c r="CH108" s="69" t="s">
        <v>11315</v>
      </c>
      <c r="CI108" s="69" t="s">
        <v>11316</v>
      </c>
      <c r="CJ108" s="69" t="s">
        <v>2465</v>
      </c>
      <c r="CK108" s="69" t="s">
        <v>11317</v>
      </c>
      <c r="CQ108" t="s">
        <v>17427</v>
      </c>
      <c r="CR108" t="s">
        <v>11318</v>
      </c>
      <c r="CW108" t="s">
        <v>5423</v>
      </c>
      <c r="CX108" t="s">
        <v>8294</v>
      </c>
      <c r="CY108" t="s">
        <v>19402</v>
      </c>
      <c r="DC108" t="s">
        <v>18688</v>
      </c>
      <c r="DF108" t="s">
        <v>8774</v>
      </c>
      <c r="DL108" t="s">
        <v>5808</v>
      </c>
      <c r="DM108" t="s">
        <v>5808</v>
      </c>
    </row>
    <row r="109" spans="1:117" ht="15.75" customHeight="1" x14ac:dyDescent="0.15">
      <c r="A109" s="5"/>
      <c r="B109" s="5"/>
      <c r="C109" s="5"/>
      <c r="D109" s="5"/>
      <c r="E109" s="5">
        <v>12</v>
      </c>
      <c r="F109" s="3" t="s">
        <v>334</v>
      </c>
      <c r="G109" s="5"/>
      <c r="H109" s="5"/>
      <c r="I109" s="5"/>
      <c r="J109" s="5"/>
      <c r="K109" s="5"/>
      <c r="L109" s="5"/>
      <c r="M109" s="5" t="s">
        <v>564</v>
      </c>
      <c r="N109" s="3" t="s">
        <v>1205</v>
      </c>
      <c r="O109" s="5">
        <v>730.14200000000005</v>
      </c>
      <c r="P109" s="5"/>
      <c r="Q109" s="5"/>
      <c r="R109" s="5"/>
      <c r="S109" s="5"/>
      <c r="T109" s="5"/>
      <c r="U109" s="69"/>
      <c r="V109" s="69"/>
      <c r="W109" s="69"/>
      <c r="X109" s="69"/>
      <c r="Y109" s="69"/>
      <c r="Z109" s="69"/>
      <c r="AA109" s="69"/>
      <c r="AB109" s="69"/>
      <c r="AC109" s="69"/>
      <c r="AD109" s="69"/>
      <c r="AE109" s="69"/>
      <c r="AF109" s="69" t="s">
        <v>11319</v>
      </c>
      <c r="AG109" s="69"/>
      <c r="AH109" s="69" t="s">
        <v>6423</v>
      </c>
      <c r="AI109" s="69" t="s">
        <v>4465</v>
      </c>
      <c r="AJ109" s="69"/>
      <c r="AK109" s="69"/>
      <c r="AL109" s="69"/>
      <c r="AM109" s="69"/>
      <c r="AN109" s="69" t="s">
        <v>11320</v>
      </c>
      <c r="AO109" s="69"/>
      <c r="AP109" s="69"/>
      <c r="AQ109" s="69"/>
      <c r="AR109" s="69"/>
      <c r="AS109" s="69"/>
      <c r="AT109" s="69" t="s">
        <v>16355</v>
      </c>
      <c r="AU109" s="69" t="s">
        <v>6785</v>
      </c>
      <c r="AV109" s="69" t="s">
        <v>19933</v>
      </c>
      <c r="AW109" s="69"/>
      <c r="AX109" s="69"/>
      <c r="AY109" s="69" t="s">
        <v>20165</v>
      </c>
      <c r="AZ109" s="69" t="s">
        <v>3975</v>
      </c>
      <c r="BA109" s="69" t="s">
        <v>3975</v>
      </c>
      <c r="BB109" s="69"/>
      <c r="BC109" s="69"/>
      <c r="BD109" s="69" t="s">
        <v>11321</v>
      </c>
      <c r="BE109" s="69" t="s">
        <v>11322</v>
      </c>
      <c r="BF109" s="69" t="s">
        <v>11323</v>
      </c>
      <c r="BG109" s="69" t="s">
        <v>2208</v>
      </c>
      <c r="BH109" s="69"/>
      <c r="BI109" s="69"/>
      <c r="BJ109" s="69"/>
      <c r="BK109" s="69"/>
      <c r="BL109" s="69"/>
      <c r="BM109" s="69"/>
      <c r="BN109" s="69" t="s">
        <v>7863</v>
      </c>
      <c r="BO109" s="69" t="s">
        <v>11324</v>
      </c>
      <c r="BP109" s="69"/>
      <c r="BQ109" s="69"/>
      <c r="BR109" s="69" t="s">
        <v>1818</v>
      </c>
      <c r="BS109" s="69"/>
      <c r="BT109" s="69"/>
      <c r="BU109" s="69"/>
      <c r="BV109" s="69"/>
      <c r="BW109" s="69" t="s">
        <v>20521</v>
      </c>
      <c r="BX109" s="69" t="s">
        <v>11325</v>
      </c>
      <c r="BY109" s="69"/>
      <c r="BZ109" s="69"/>
      <c r="CA109" s="69" t="s">
        <v>11326</v>
      </c>
      <c r="CB109" s="69"/>
      <c r="CC109" s="69" t="s">
        <v>19773</v>
      </c>
      <c r="CD109" s="69"/>
      <c r="CE109" s="69"/>
      <c r="CF109" s="69" t="s">
        <v>11327</v>
      </c>
      <c r="CG109" s="69" t="s">
        <v>11328</v>
      </c>
      <c r="CH109" s="69" t="s">
        <v>11329</v>
      </c>
      <c r="CI109" s="69" t="s">
        <v>11330</v>
      </c>
      <c r="CJ109" s="69" t="s">
        <v>2466</v>
      </c>
      <c r="CK109" s="69" t="s">
        <v>11331</v>
      </c>
      <c r="CQ109" t="s">
        <v>17428</v>
      </c>
      <c r="CR109" t="s">
        <v>11332</v>
      </c>
      <c r="CW109" t="s">
        <v>5519</v>
      </c>
      <c r="CX109" t="s">
        <v>8295</v>
      </c>
      <c r="CY109" t="s">
        <v>19403</v>
      </c>
      <c r="DC109" t="s">
        <v>18689</v>
      </c>
      <c r="DF109" t="s">
        <v>8775</v>
      </c>
      <c r="DL109" t="s">
        <v>5809</v>
      </c>
      <c r="DM109" t="s">
        <v>5809</v>
      </c>
    </row>
    <row r="110" spans="1:117" ht="15.75" customHeight="1" x14ac:dyDescent="0.15">
      <c r="A110" s="5"/>
      <c r="B110" s="5"/>
      <c r="C110" s="5"/>
      <c r="D110" s="5"/>
      <c r="E110" s="5">
        <v>13</v>
      </c>
      <c r="F110" s="3" t="s">
        <v>566</v>
      </c>
      <c r="G110" s="5"/>
      <c r="H110" s="5"/>
      <c r="I110" s="5"/>
      <c r="J110" s="5"/>
      <c r="K110" s="5"/>
      <c r="L110" s="5"/>
      <c r="M110" s="5" t="s">
        <v>565</v>
      </c>
      <c r="N110" s="3" t="s">
        <v>1206</v>
      </c>
      <c r="O110" s="5">
        <v>2501.91</v>
      </c>
      <c r="P110" s="5"/>
      <c r="Q110" s="5"/>
      <c r="R110" s="5"/>
      <c r="S110" s="5"/>
      <c r="T110" s="5"/>
      <c r="U110" s="69"/>
      <c r="V110" s="69"/>
      <c r="W110" s="69"/>
      <c r="X110" s="69"/>
      <c r="Y110" s="69"/>
      <c r="Z110" s="69"/>
      <c r="AA110" s="69"/>
      <c r="AB110" s="69"/>
      <c r="AC110" s="69"/>
      <c r="AD110" s="69"/>
      <c r="AE110" s="69"/>
      <c r="AF110" s="69" t="s">
        <v>11333</v>
      </c>
      <c r="AG110" s="69"/>
      <c r="AH110" s="69" t="s">
        <v>6424</v>
      </c>
      <c r="AI110" s="69" t="s">
        <v>4466</v>
      </c>
      <c r="AJ110" s="69"/>
      <c r="AK110" s="69"/>
      <c r="AL110" s="69"/>
      <c r="AM110" s="69"/>
      <c r="AN110" s="69" t="s">
        <v>11334</v>
      </c>
      <c r="AO110" s="69"/>
      <c r="AP110" s="69"/>
      <c r="AQ110" s="69"/>
      <c r="AR110" s="69"/>
      <c r="AS110" s="69"/>
      <c r="AT110" s="69" t="s">
        <v>16372</v>
      </c>
      <c r="AU110" s="69" t="s">
        <v>6786</v>
      </c>
      <c r="AV110" s="69" t="s">
        <v>19934</v>
      </c>
      <c r="AW110" s="69"/>
      <c r="AX110" s="69"/>
      <c r="AY110" s="69" t="s">
        <v>20166</v>
      </c>
      <c r="AZ110" s="69" t="s">
        <v>3976</v>
      </c>
      <c r="BA110" s="69" t="s">
        <v>3976</v>
      </c>
      <c r="BB110" s="69"/>
      <c r="BC110" s="69"/>
      <c r="BD110" s="69" t="s">
        <v>11335</v>
      </c>
      <c r="BE110" s="69" t="s">
        <v>11336</v>
      </c>
      <c r="BF110" s="69" t="s">
        <v>11337</v>
      </c>
      <c r="BG110" s="69" t="s">
        <v>2209</v>
      </c>
      <c r="BH110" s="69"/>
      <c r="BI110" s="69"/>
      <c r="BJ110" s="69"/>
      <c r="BK110" s="69"/>
      <c r="BL110" s="69"/>
      <c r="BM110" s="69"/>
      <c r="BN110" s="69" t="s">
        <v>7864</v>
      </c>
      <c r="BO110" s="69" t="s">
        <v>11338</v>
      </c>
      <c r="BP110" s="69"/>
      <c r="BQ110" s="69"/>
      <c r="BR110" s="69" t="s">
        <v>1819</v>
      </c>
      <c r="BS110" s="69"/>
      <c r="BT110" s="69"/>
      <c r="BU110" s="69"/>
      <c r="BV110" s="69"/>
      <c r="BW110" s="69" t="s">
        <v>20522</v>
      </c>
      <c r="BX110" s="69" t="s">
        <v>11339</v>
      </c>
      <c r="BY110" s="69"/>
      <c r="BZ110" s="69"/>
      <c r="CA110" s="69" t="s">
        <v>11340</v>
      </c>
      <c r="CB110" s="69"/>
      <c r="CC110" s="69" t="s">
        <v>19774</v>
      </c>
      <c r="CD110" s="69"/>
      <c r="CE110" s="69"/>
      <c r="CF110" s="69" t="s">
        <v>11341</v>
      </c>
      <c r="CG110" s="69" t="s">
        <v>11342</v>
      </c>
      <c r="CH110" s="69" t="s">
        <v>11343</v>
      </c>
      <c r="CI110" s="69" t="s">
        <v>11344</v>
      </c>
      <c r="CJ110" s="69" t="s">
        <v>2467</v>
      </c>
      <c r="CK110" s="69" t="s">
        <v>11345</v>
      </c>
      <c r="CQ110" t="s">
        <v>17429</v>
      </c>
      <c r="CR110" t="s">
        <v>11346</v>
      </c>
      <c r="CW110" t="s">
        <v>5615</v>
      </c>
      <c r="CX110" t="s">
        <v>8296</v>
      </c>
      <c r="CY110" t="s">
        <v>19404</v>
      </c>
      <c r="DC110" t="s">
        <v>18690</v>
      </c>
      <c r="DF110" t="s">
        <v>8776</v>
      </c>
      <c r="DL110" t="s">
        <v>5810</v>
      </c>
      <c r="DM110" t="s">
        <v>5810</v>
      </c>
    </row>
    <row r="111" spans="1:117" ht="15.75" customHeight="1" x14ac:dyDescent="0.15">
      <c r="A111" s="5"/>
      <c r="B111" s="5"/>
      <c r="C111" s="5"/>
      <c r="D111" s="5"/>
      <c r="E111" s="5">
        <v>14</v>
      </c>
      <c r="F111" s="3" t="s">
        <v>568</v>
      </c>
      <c r="G111" s="5"/>
      <c r="H111" s="5"/>
      <c r="I111" s="5"/>
      <c r="J111" s="5"/>
      <c r="K111" s="5"/>
      <c r="L111" s="5"/>
      <c r="M111" s="5" t="s">
        <v>567</v>
      </c>
      <c r="N111" s="3" t="s">
        <v>1207</v>
      </c>
      <c r="O111" s="5">
        <v>31.7178</v>
      </c>
      <c r="P111" s="5"/>
      <c r="Q111" s="5"/>
      <c r="R111" s="5"/>
      <c r="S111" s="5"/>
      <c r="T111" s="5"/>
      <c r="U111" s="69"/>
      <c r="V111" s="69"/>
      <c r="W111" s="69"/>
      <c r="X111" s="69"/>
      <c r="Y111" s="69"/>
      <c r="Z111" s="69"/>
      <c r="AA111" s="69"/>
      <c r="AB111" s="69"/>
      <c r="AC111" s="69"/>
      <c r="AD111" s="69"/>
      <c r="AE111" s="69"/>
      <c r="AF111" s="69" t="s">
        <v>11347</v>
      </c>
      <c r="AG111" s="69"/>
      <c r="AH111" s="69" t="s">
        <v>6425</v>
      </c>
      <c r="AI111" s="69" t="s">
        <v>4467</v>
      </c>
      <c r="AJ111" s="69"/>
      <c r="AK111" s="69"/>
      <c r="AL111" s="69"/>
      <c r="AM111" s="69"/>
      <c r="AN111" s="69" t="s">
        <v>11348</v>
      </c>
      <c r="AO111" s="69"/>
      <c r="AP111" s="69"/>
      <c r="AQ111" s="69"/>
      <c r="AR111" s="69"/>
      <c r="AS111" s="69"/>
      <c r="AT111" s="69" t="s">
        <v>16393</v>
      </c>
      <c r="AU111" s="69" t="s">
        <v>6787</v>
      </c>
      <c r="AV111" s="69" t="s">
        <v>19935</v>
      </c>
      <c r="AW111" s="69"/>
      <c r="AX111" s="69"/>
      <c r="AY111" s="69" t="s">
        <v>20167</v>
      </c>
      <c r="AZ111" s="69" t="s">
        <v>3977</v>
      </c>
      <c r="BA111" s="69" t="s">
        <v>3977</v>
      </c>
      <c r="BB111" s="69"/>
      <c r="BC111" s="69"/>
      <c r="BD111" s="69" t="s">
        <v>11350</v>
      </c>
      <c r="BE111" s="69" t="s">
        <v>3397</v>
      </c>
      <c r="BF111" s="69" t="s">
        <v>28</v>
      </c>
      <c r="BG111" s="69" t="s">
        <v>3457</v>
      </c>
      <c r="BH111" s="69"/>
      <c r="BI111" s="69"/>
      <c r="BJ111" s="69"/>
      <c r="BK111" s="69"/>
      <c r="BL111" s="69"/>
      <c r="BM111" s="69"/>
      <c r="BN111" s="69" t="s">
        <v>7865</v>
      </c>
      <c r="BO111" s="69" t="s">
        <v>11351</v>
      </c>
      <c r="BP111" s="69"/>
      <c r="BQ111" s="69"/>
      <c r="BR111" s="69" t="s">
        <v>1820</v>
      </c>
      <c r="BS111" s="69"/>
      <c r="BT111" s="69"/>
      <c r="BU111" s="69"/>
      <c r="BV111" s="69"/>
      <c r="BW111" s="69" t="s">
        <v>20523</v>
      </c>
      <c r="BX111" s="69" t="s">
        <v>11352</v>
      </c>
      <c r="BY111" s="69"/>
      <c r="BZ111" s="69"/>
      <c r="CA111" s="69" t="s">
        <v>11353</v>
      </c>
      <c r="CB111" s="69"/>
      <c r="CC111" s="69" t="s">
        <v>19775</v>
      </c>
      <c r="CD111" s="69"/>
      <c r="CE111" s="69"/>
      <c r="CF111" s="69" t="s">
        <v>11354</v>
      </c>
      <c r="CG111" s="69" t="s">
        <v>11355</v>
      </c>
      <c r="CH111" s="69" t="s">
        <v>11356</v>
      </c>
      <c r="CI111" s="69" t="s">
        <v>11357</v>
      </c>
      <c r="CJ111" s="69" t="s">
        <v>2468</v>
      </c>
      <c r="CK111" s="69" t="s">
        <v>11358</v>
      </c>
      <c r="CQ111" t="s">
        <v>17430</v>
      </c>
      <c r="CR111" t="s">
        <v>11359</v>
      </c>
      <c r="CW111" t="s">
        <v>4560</v>
      </c>
      <c r="CX111" t="s">
        <v>8297</v>
      </c>
      <c r="CY111" t="s">
        <v>19405</v>
      </c>
      <c r="DC111" t="s">
        <v>18691</v>
      </c>
      <c r="DF111" t="s">
        <v>8777</v>
      </c>
      <c r="DL111" t="s">
        <v>5811</v>
      </c>
      <c r="DM111" t="s">
        <v>5811</v>
      </c>
    </row>
    <row r="112" spans="1:117" ht="15.75" customHeight="1" x14ac:dyDescent="0.15">
      <c r="A112" s="5"/>
      <c r="B112" s="5"/>
      <c r="C112" s="5"/>
      <c r="D112" s="5"/>
      <c r="E112" s="5">
        <v>15</v>
      </c>
      <c r="F112" s="3" t="s">
        <v>570</v>
      </c>
      <c r="G112" s="5"/>
      <c r="H112" s="5"/>
      <c r="I112" s="5"/>
      <c r="J112" s="5"/>
      <c r="K112" s="5"/>
      <c r="L112" s="5"/>
      <c r="M112" s="5" t="s">
        <v>569</v>
      </c>
      <c r="N112" s="3" t="s">
        <v>1208</v>
      </c>
      <c r="O112" s="5">
        <v>65.668099999999995</v>
      </c>
      <c r="P112" s="5"/>
      <c r="Q112" s="5"/>
      <c r="R112" s="5"/>
      <c r="S112" s="5"/>
      <c r="T112" s="5"/>
      <c r="U112" s="69"/>
      <c r="V112" s="69"/>
      <c r="W112" s="69"/>
      <c r="X112" s="69"/>
      <c r="Y112" s="69"/>
      <c r="Z112" s="69"/>
      <c r="AA112" s="69"/>
      <c r="AB112" s="69"/>
      <c r="AC112" s="69"/>
      <c r="AD112" s="69"/>
      <c r="AE112" s="69"/>
      <c r="AF112" s="69" t="s">
        <v>11360</v>
      </c>
      <c r="AG112" s="69"/>
      <c r="AH112" s="69" t="s">
        <v>6426</v>
      </c>
      <c r="AI112" s="69" t="s">
        <v>4468</v>
      </c>
      <c r="AJ112" s="69"/>
      <c r="AK112" s="69"/>
      <c r="AL112" s="69"/>
      <c r="AM112" s="69"/>
      <c r="AN112" s="69" t="s">
        <v>11361</v>
      </c>
      <c r="AO112" s="69"/>
      <c r="AP112" s="69"/>
      <c r="AQ112" s="69"/>
      <c r="AR112" s="69"/>
      <c r="AS112" s="69"/>
      <c r="AT112" s="69" t="s">
        <v>16410</v>
      </c>
      <c r="AU112" s="69" t="s">
        <v>6788</v>
      </c>
      <c r="AV112" s="69" t="s">
        <v>19936</v>
      </c>
      <c r="AW112" s="69"/>
      <c r="AX112" s="69"/>
      <c r="AY112" s="69" t="s">
        <v>20168</v>
      </c>
      <c r="AZ112" s="69" t="s">
        <v>3978</v>
      </c>
      <c r="BA112" s="69" t="s">
        <v>3978</v>
      </c>
      <c r="BB112" s="69"/>
      <c r="BC112" s="69"/>
      <c r="BD112" s="69" t="s">
        <v>11362</v>
      </c>
      <c r="BE112" s="69" t="s">
        <v>3398</v>
      </c>
      <c r="BF112" s="69" t="s">
        <v>76</v>
      </c>
      <c r="BG112" s="69" t="s">
        <v>3458</v>
      </c>
      <c r="BH112" s="69"/>
      <c r="BI112" s="69"/>
      <c r="BJ112" s="69"/>
      <c r="BK112" s="69"/>
      <c r="BL112" s="69"/>
      <c r="BM112" s="69"/>
      <c r="BN112" s="69" t="s">
        <v>7866</v>
      </c>
      <c r="BO112" s="69" t="s">
        <v>11363</v>
      </c>
      <c r="BP112" s="69"/>
      <c r="BQ112" s="69"/>
      <c r="BR112" s="69" t="s">
        <v>1821</v>
      </c>
      <c r="BS112" s="69"/>
      <c r="BT112" s="69"/>
      <c r="BU112" s="69"/>
      <c r="BV112" s="69"/>
      <c r="BW112" s="69" t="s">
        <v>20524</v>
      </c>
      <c r="BX112" s="69" t="s">
        <v>11364</v>
      </c>
      <c r="BY112" s="69"/>
      <c r="BZ112" s="69"/>
      <c r="CA112" s="69" t="s">
        <v>11365</v>
      </c>
      <c r="CB112" s="69"/>
      <c r="CC112" s="69" t="s">
        <v>19776</v>
      </c>
      <c r="CD112" s="69"/>
      <c r="CE112" s="69"/>
      <c r="CF112" s="69" t="s">
        <v>11366</v>
      </c>
      <c r="CG112" s="69" t="s">
        <v>11367</v>
      </c>
      <c r="CH112" s="69" t="s">
        <v>11368</v>
      </c>
      <c r="CI112" s="69" t="s">
        <v>11369</v>
      </c>
      <c r="CJ112" s="69" t="s">
        <v>2469</v>
      </c>
      <c r="CK112" s="69" t="s">
        <v>11370</v>
      </c>
      <c r="CQ112" t="s">
        <v>17431</v>
      </c>
      <c r="CR112" t="s">
        <v>11371</v>
      </c>
      <c r="CW112" t="s">
        <v>4656</v>
      </c>
      <c r="CX112" t="s">
        <v>8298</v>
      </c>
      <c r="CY112" t="s">
        <v>19406</v>
      </c>
      <c r="DC112" t="s">
        <v>18692</v>
      </c>
      <c r="DF112" t="s">
        <v>8778</v>
      </c>
      <c r="DL112" t="s">
        <v>5812</v>
      </c>
      <c r="DM112" t="s">
        <v>5812</v>
      </c>
    </row>
    <row r="113" spans="1:117" ht="15.75" customHeight="1" x14ac:dyDescent="0.15">
      <c r="A113" s="5"/>
      <c r="B113" s="5"/>
      <c r="C113" s="5"/>
      <c r="D113" s="5"/>
      <c r="E113" s="5">
        <v>16</v>
      </c>
      <c r="F113" s="3" t="s">
        <v>572</v>
      </c>
      <c r="G113" s="5"/>
      <c r="H113" s="5"/>
      <c r="I113" s="5"/>
      <c r="J113" s="5"/>
      <c r="K113" s="5"/>
      <c r="L113" s="5"/>
      <c r="M113" s="5" t="s">
        <v>571</v>
      </c>
      <c r="N113" s="3" t="s">
        <v>1209</v>
      </c>
      <c r="O113" s="5">
        <v>22.53</v>
      </c>
      <c r="P113" s="5"/>
      <c r="Q113" s="5"/>
      <c r="R113" s="5"/>
      <c r="S113" s="5"/>
      <c r="T113" s="5"/>
      <c r="U113" s="69"/>
      <c r="V113" s="69"/>
      <c r="W113" s="69"/>
      <c r="X113" s="69"/>
      <c r="Y113" s="69"/>
      <c r="Z113" s="69"/>
      <c r="AA113" s="69"/>
      <c r="AB113" s="69"/>
      <c r="AC113" s="69"/>
      <c r="AD113" s="69"/>
      <c r="AE113" s="69"/>
      <c r="AF113" s="69" t="s">
        <v>11372</v>
      </c>
      <c r="AG113" s="69"/>
      <c r="AH113" s="69" t="s">
        <v>6427</v>
      </c>
      <c r="AI113" s="69" t="s">
        <v>4469</v>
      </c>
      <c r="AJ113" s="69"/>
      <c r="AK113" s="69"/>
      <c r="AL113" s="69"/>
      <c r="AM113" s="69"/>
      <c r="AN113" s="69" t="s">
        <v>11373</v>
      </c>
      <c r="AO113" s="69"/>
      <c r="AP113" s="69"/>
      <c r="AQ113" s="69"/>
      <c r="AR113" s="69"/>
      <c r="AS113" s="69"/>
      <c r="AT113" s="69" t="s">
        <v>16431</v>
      </c>
      <c r="AU113" s="69" t="s">
        <v>6789</v>
      </c>
      <c r="AV113" s="69" t="s">
        <v>19937</v>
      </c>
      <c r="AW113" s="69"/>
      <c r="AX113" s="69"/>
      <c r="AY113" s="69" t="s">
        <v>20169</v>
      </c>
      <c r="AZ113" s="69" t="s">
        <v>3979</v>
      </c>
      <c r="BA113" s="69" t="s">
        <v>3979</v>
      </c>
      <c r="BB113" s="69"/>
      <c r="BC113" s="69"/>
      <c r="BD113" s="69" t="s">
        <v>11374</v>
      </c>
      <c r="BE113" s="69" t="s">
        <v>3399</v>
      </c>
      <c r="BF113" s="69" t="s">
        <v>117</v>
      </c>
      <c r="BG113" s="69" t="s">
        <v>3459</v>
      </c>
      <c r="BH113" s="69"/>
      <c r="BI113" s="69"/>
      <c r="BJ113" s="69"/>
      <c r="BK113" s="69"/>
      <c r="BL113" s="69"/>
      <c r="BM113" s="69"/>
      <c r="BN113" s="69" t="s">
        <v>7867</v>
      </c>
      <c r="BO113" s="69" t="s">
        <v>11375</v>
      </c>
      <c r="BP113" s="69"/>
      <c r="BQ113" s="69"/>
      <c r="BR113" s="69" t="s">
        <v>1822</v>
      </c>
      <c r="BS113" s="69"/>
      <c r="BT113" s="69"/>
      <c r="BU113" s="69"/>
      <c r="BV113" s="69"/>
      <c r="BW113" s="69" t="s">
        <v>20525</v>
      </c>
      <c r="BX113" s="69" t="s">
        <v>11376</v>
      </c>
      <c r="BY113" s="69"/>
      <c r="BZ113" s="69"/>
      <c r="CA113" s="69" t="s">
        <v>11377</v>
      </c>
      <c r="CB113" s="69"/>
      <c r="CC113" s="69" t="s">
        <v>19777</v>
      </c>
      <c r="CD113" s="69"/>
      <c r="CE113" s="69"/>
      <c r="CF113" s="69" t="s">
        <v>11378</v>
      </c>
      <c r="CG113" s="69" t="s">
        <v>11379</v>
      </c>
      <c r="CH113" s="69" t="s">
        <v>11380</v>
      </c>
      <c r="CI113" s="69" t="s">
        <v>11381</v>
      </c>
      <c r="CJ113" s="69" t="s">
        <v>2470</v>
      </c>
      <c r="CK113" s="69" t="s">
        <v>11382</v>
      </c>
      <c r="CQ113" t="s">
        <v>17432</v>
      </c>
      <c r="CR113" t="s">
        <v>11383</v>
      </c>
      <c r="CW113" t="s">
        <v>4752</v>
      </c>
      <c r="CX113" t="s">
        <v>8299</v>
      </c>
      <c r="CY113" t="s">
        <v>19407</v>
      </c>
      <c r="DC113" t="s">
        <v>18693</v>
      </c>
      <c r="DF113" t="s">
        <v>8779</v>
      </c>
      <c r="DL113" t="s">
        <v>5813</v>
      </c>
      <c r="DM113" t="s">
        <v>5813</v>
      </c>
    </row>
    <row r="114" spans="1:117" ht="15.75" customHeight="1" x14ac:dyDescent="0.15">
      <c r="A114" s="5"/>
      <c r="B114" s="5"/>
      <c r="C114" s="5"/>
      <c r="D114" s="5"/>
      <c r="E114" s="5">
        <v>17</v>
      </c>
      <c r="F114" s="3" t="s">
        <v>574</v>
      </c>
      <c r="G114" s="5"/>
      <c r="H114" s="5"/>
      <c r="I114" s="5"/>
      <c r="J114" s="5"/>
      <c r="K114" s="5"/>
      <c r="L114" s="5"/>
      <c r="M114" s="5" t="s">
        <v>573</v>
      </c>
      <c r="N114" s="3" t="s">
        <v>1210</v>
      </c>
      <c r="O114" s="5">
        <v>14547.3</v>
      </c>
      <c r="P114" s="5"/>
      <c r="Q114" s="5"/>
      <c r="R114" s="5"/>
      <c r="S114" s="5"/>
      <c r="T114" s="5"/>
      <c r="U114" s="69"/>
      <c r="V114" s="69"/>
      <c r="W114" s="69"/>
      <c r="X114" s="69"/>
      <c r="Y114" s="69"/>
      <c r="Z114" s="69"/>
      <c r="AA114" s="69"/>
      <c r="AB114" s="69"/>
      <c r="AC114" s="69"/>
      <c r="AD114" s="69"/>
      <c r="AE114" s="69"/>
      <c r="AF114" s="69" t="s">
        <v>11384</v>
      </c>
      <c r="AG114" s="69"/>
      <c r="AH114" s="69" t="s">
        <v>6428</v>
      </c>
      <c r="AI114" s="69" t="s">
        <v>4470</v>
      </c>
      <c r="AJ114" s="69"/>
      <c r="AK114" s="69"/>
      <c r="AL114" s="69"/>
      <c r="AM114" s="69"/>
      <c r="AN114" s="69" t="s">
        <v>11385</v>
      </c>
      <c r="AO114" s="69"/>
      <c r="AP114" s="69"/>
      <c r="AQ114" s="69"/>
      <c r="AR114" s="69"/>
      <c r="AS114" s="69"/>
      <c r="AT114" s="69" t="s">
        <v>16448</v>
      </c>
      <c r="AU114" s="69" t="s">
        <v>6790</v>
      </c>
      <c r="AV114" s="69" t="s">
        <v>19938</v>
      </c>
      <c r="AW114" s="69"/>
      <c r="AX114" s="69"/>
      <c r="AY114" s="69" t="s">
        <v>20170</v>
      </c>
      <c r="AZ114" s="69" t="s">
        <v>3980</v>
      </c>
      <c r="BA114" s="69" t="s">
        <v>3980</v>
      </c>
      <c r="BB114" s="69"/>
      <c r="BC114" s="69"/>
      <c r="BD114" s="69" t="s">
        <v>11386</v>
      </c>
      <c r="BE114" s="69" t="s">
        <v>3400</v>
      </c>
      <c r="BF114" s="69" t="s">
        <v>154</v>
      </c>
      <c r="BG114" s="69" t="s">
        <v>3460</v>
      </c>
      <c r="BH114" s="69"/>
      <c r="BI114" s="69"/>
      <c r="BJ114" s="69"/>
      <c r="BK114" s="69"/>
      <c r="BL114" s="69"/>
      <c r="BM114" s="69"/>
      <c r="BN114" s="69" t="s">
        <v>7868</v>
      </c>
      <c r="BO114" s="69" t="s">
        <v>11387</v>
      </c>
      <c r="BP114" s="69"/>
      <c r="BQ114" s="69"/>
      <c r="BR114" s="69" t="s">
        <v>1823</v>
      </c>
      <c r="BS114" s="69"/>
      <c r="BT114" s="69"/>
      <c r="BU114" s="69"/>
      <c r="BV114" s="69"/>
      <c r="BW114" s="69" t="s">
        <v>20526</v>
      </c>
      <c r="BX114" s="69" t="s">
        <v>11388</v>
      </c>
      <c r="BY114" s="69"/>
      <c r="BZ114" s="69"/>
      <c r="CA114" s="69" t="s">
        <v>11389</v>
      </c>
      <c r="CB114" s="69"/>
      <c r="CC114" s="69" t="s">
        <v>19778</v>
      </c>
      <c r="CD114" s="69"/>
      <c r="CE114" s="69"/>
      <c r="CF114" s="69" t="s">
        <v>11390</v>
      </c>
      <c r="CG114" s="69" t="s">
        <v>11391</v>
      </c>
      <c r="CH114" s="69" t="s">
        <v>11392</v>
      </c>
      <c r="CI114" s="69" t="s">
        <v>11393</v>
      </c>
      <c r="CJ114" s="69" t="s">
        <v>2471</v>
      </c>
      <c r="CK114" s="69" t="s">
        <v>11394</v>
      </c>
      <c r="CQ114" t="s">
        <v>17433</v>
      </c>
      <c r="CR114" t="s">
        <v>11395</v>
      </c>
      <c r="CW114" t="s">
        <v>4848</v>
      </c>
      <c r="CX114" t="s">
        <v>8300</v>
      </c>
      <c r="CY114" t="s">
        <v>19408</v>
      </c>
      <c r="DC114" t="s">
        <v>18694</v>
      </c>
      <c r="DF114" t="s">
        <v>8780</v>
      </c>
      <c r="DL114" t="s">
        <v>5814</v>
      </c>
      <c r="DM114" t="s">
        <v>5814</v>
      </c>
    </row>
    <row r="115" spans="1:117" ht="15.75" customHeight="1" x14ac:dyDescent="0.15">
      <c r="A115" s="5"/>
      <c r="B115" s="5"/>
      <c r="C115" s="5"/>
      <c r="D115" s="5"/>
      <c r="E115" s="5">
        <v>18</v>
      </c>
      <c r="F115" s="3" t="s">
        <v>576</v>
      </c>
      <c r="G115" s="5"/>
      <c r="H115" s="5"/>
      <c r="I115" s="5"/>
      <c r="J115" s="5"/>
      <c r="K115" s="5"/>
      <c r="L115" s="5"/>
      <c r="M115" s="5" t="s">
        <v>575</v>
      </c>
      <c r="N115" s="3" t="s">
        <v>1211</v>
      </c>
      <c r="O115" s="5">
        <v>10677.9</v>
      </c>
      <c r="P115" s="5"/>
      <c r="Q115" s="5"/>
      <c r="R115" s="5"/>
      <c r="S115" s="5"/>
      <c r="T115" s="5"/>
      <c r="U115" s="69"/>
      <c r="V115" s="69"/>
      <c r="W115" s="69"/>
      <c r="X115" s="69"/>
      <c r="Y115" s="69"/>
      <c r="Z115" s="69"/>
      <c r="AA115" s="69"/>
      <c r="AB115" s="69"/>
      <c r="AC115" s="69"/>
      <c r="AD115" s="69"/>
      <c r="AE115" s="69"/>
      <c r="AF115" s="69" t="s">
        <v>11396</v>
      </c>
      <c r="AG115" s="69"/>
      <c r="AH115" s="69" t="s">
        <v>6429</v>
      </c>
      <c r="AI115" s="69" t="s">
        <v>4471</v>
      </c>
      <c r="AJ115" s="69"/>
      <c r="AK115" s="69"/>
      <c r="AL115" s="69"/>
      <c r="AM115" s="69"/>
      <c r="AN115" s="69" t="s">
        <v>11397</v>
      </c>
      <c r="AO115" s="69"/>
      <c r="AP115" s="69"/>
      <c r="AQ115" s="69"/>
      <c r="AR115" s="69"/>
      <c r="AS115" s="69"/>
      <c r="AT115" s="69" t="s">
        <v>16453</v>
      </c>
      <c r="AU115" s="69" t="s">
        <v>6791</v>
      </c>
      <c r="AV115" s="69" t="s">
        <v>19939</v>
      </c>
      <c r="AW115" s="69"/>
      <c r="AX115" s="69"/>
      <c r="AY115" s="69" t="s">
        <v>20171</v>
      </c>
      <c r="AZ115" s="69" t="s">
        <v>3981</v>
      </c>
      <c r="BA115" s="69" t="s">
        <v>3981</v>
      </c>
      <c r="BB115" s="69"/>
      <c r="BC115" s="69"/>
      <c r="BD115" s="69" t="s">
        <v>11398</v>
      </c>
      <c r="BE115" s="69" t="s">
        <v>3401</v>
      </c>
      <c r="BF115" s="69" t="s">
        <v>184</v>
      </c>
      <c r="BG115" s="69" t="s">
        <v>3461</v>
      </c>
      <c r="BH115" s="69"/>
      <c r="BI115" s="69"/>
      <c r="BJ115" s="69"/>
      <c r="BK115" s="69"/>
      <c r="BL115" s="69"/>
      <c r="BM115" s="69"/>
      <c r="BN115" s="69" t="s">
        <v>7869</v>
      </c>
      <c r="BO115" s="69" t="s">
        <v>11399</v>
      </c>
      <c r="BP115" s="69"/>
      <c r="BQ115" s="69"/>
      <c r="BR115" s="69" t="s">
        <v>1824</v>
      </c>
      <c r="BS115" s="69"/>
      <c r="BT115" s="69"/>
      <c r="BU115" s="69"/>
      <c r="BV115" s="69"/>
      <c r="BW115" s="69" t="s">
        <v>20527</v>
      </c>
      <c r="BX115" s="69" t="s">
        <v>11400</v>
      </c>
      <c r="BY115" s="69"/>
      <c r="BZ115" s="69"/>
      <c r="CA115" s="69" t="s">
        <v>11401</v>
      </c>
      <c r="CB115" s="69"/>
      <c r="CC115" s="69" t="s">
        <v>19779</v>
      </c>
      <c r="CD115" s="69"/>
      <c r="CE115" s="69"/>
      <c r="CF115" s="69" t="s">
        <v>11402</v>
      </c>
      <c r="CG115" s="69" t="s">
        <v>11403</v>
      </c>
      <c r="CH115" s="69" t="s">
        <v>11404</v>
      </c>
      <c r="CI115" s="69" t="s">
        <v>11405</v>
      </c>
      <c r="CJ115" s="69" t="s">
        <v>2472</v>
      </c>
      <c r="CK115" s="69" t="s">
        <v>11406</v>
      </c>
      <c r="CQ115" t="s">
        <v>17434</v>
      </c>
      <c r="CR115" t="s">
        <v>11407</v>
      </c>
      <c r="CW115" t="s">
        <v>4944</v>
      </c>
      <c r="CX115" t="s">
        <v>8301</v>
      </c>
      <c r="CY115" t="s">
        <v>19409</v>
      </c>
      <c r="DC115" t="s">
        <v>18695</v>
      </c>
      <c r="DF115" t="s">
        <v>8781</v>
      </c>
      <c r="DL115" t="s">
        <v>5815</v>
      </c>
      <c r="DM115" t="s">
        <v>5815</v>
      </c>
    </row>
    <row r="116" spans="1:117" ht="15.75" customHeight="1" x14ac:dyDescent="0.15">
      <c r="A116" s="5"/>
      <c r="B116" s="5"/>
      <c r="C116" s="5"/>
      <c r="D116" s="5"/>
      <c r="E116" s="5">
        <v>19</v>
      </c>
      <c r="F116" s="3" t="s">
        <v>578</v>
      </c>
      <c r="G116" s="5"/>
      <c r="H116" s="5"/>
      <c r="I116" s="5"/>
      <c r="J116" s="5"/>
      <c r="K116" s="5"/>
      <c r="L116" s="5"/>
      <c r="M116" s="5" t="s">
        <v>577</v>
      </c>
      <c r="N116" s="3" t="s">
        <v>1212</v>
      </c>
      <c r="O116" s="5">
        <v>89.9375</v>
      </c>
      <c r="P116" s="5"/>
      <c r="Q116" s="5"/>
      <c r="R116" s="5"/>
      <c r="S116" s="5"/>
      <c r="T116" s="5"/>
      <c r="U116" s="69"/>
      <c r="V116" s="69"/>
      <c r="W116" s="69"/>
      <c r="X116" s="69"/>
      <c r="Y116" s="69"/>
      <c r="Z116" s="69"/>
      <c r="AA116" s="69"/>
      <c r="AB116" s="69"/>
      <c r="AC116" s="69"/>
      <c r="AD116" s="69"/>
      <c r="AE116" s="69"/>
      <c r="AF116" s="69" t="s">
        <v>11408</v>
      </c>
      <c r="AG116" s="69"/>
      <c r="AH116" s="69" t="s">
        <v>6430</v>
      </c>
      <c r="AI116" s="69" t="s">
        <v>4472</v>
      </c>
      <c r="AJ116" s="69"/>
      <c r="AK116" s="69"/>
      <c r="AL116" s="69"/>
      <c r="AM116" s="69"/>
      <c r="AN116" s="69" t="s">
        <v>11409</v>
      </c>
      <c r="AO116" s="69"/>
      <c r="AP116" s="69"/>
      <c r="AQ116" s="69"/>
      <c r="AR116" s="69"/>
      <c r="AS116" s="69"/>
      <c r="AT116" s="69" t="s">
        <v>16470</v>
      </c>
      <c r="AU116" s="69" t="s">
        <v>6792</v>
      </c>
      <c r="AV116" s="69" t="s">
        <v>19940</v>
      </c>
      <c r="AW116" s="69"/>
      <c r="AX116" s="69"/>
      <c r="AY116" s="69" t="s">
        <v>20172</v>
      </c>
      <c r="AZ116" s="69" t="s">
        <v>3982</v>
      </c>
      <c r="BA116" s="69" t="s">
        <v>3982</v>
      </c>
      <c r="BB116" s="69"/>
      <c r="BC116" s="69"/>
      <c r="BD116" s="69" t="s">
        <v>11410</v>
      </c>
      <c r="BE116" s="69" t="s">
        <v>3402</v>
      </c>
      <c r="BF116" s="69" t="s">
        <v>208</v>
      </c>
      <c r="BG116" s="69" t="s">
        <v>3462</v>
      </c>
      <c r="BH116" s="69"/>
      <c r="BI116" s="69"/>
      <c r="BJ116" s="69"/>
      <c r="BK116" s="69"/>
      <c r="BL116" s="69"/>
      <c r="BM116" s="69"/>
      <c r="BN116" s="69" t="s">
        <v>7870</v>
      </c>
      <c r="BO116" s="69" t="s">
        <v>11411</v>
      </c>
      <c r="BP116" s="69"/>
      <c r="BQ116" s="69"/>
      <c r="BR116" s="69" t="s">
        <v>1825</v>
      </c>
      <c r="BS116" s="69"/>
      <c r="BT116" s="69"/>
      <c r="BU116" s="69"/>
      <c r="BV116" s="69"/>
      <c r="BW116" s="69" t="s">
        <v>20528</v>
      </c>
      <c r="BX116" s="69" t="s">
        <v>11412</v>
      </c>
      <c r="BY116" s="69"/>
      <c r="BZ116" s="69"/>
      <c r="CA116" s="69" t="s">
        <v>11413</v>
      </c>
      <c r="CB116" s="69"/>
      <c r="CC116" s="69" t="s">
        <v>19780</v>
      </c>
      <c r="CD116" s="69"/>
      <c r="CE116" s="69"/>
      <c r="CF116" s="69" t="s">
        <v>11414</v>
      </c>
      <c r="CG116" s="69" t="s">
        <v>11415</v>
      </c>
      <c r="CH116" s="69" t="s">
        <v>11416</v>
      </c>
      <c r="CI116" s="69" t="s">
        <v>11417</v>
      </c>
      <c r="CJ116" s="69" t="s">
        <v>2473</v>
      </c>
      <c r="CK116" s="69" t="s">
        <v>11418</v>
      </c>
      <c r="CQ116" t="s">
        <v>17435</v>
      </c>
      <c r="CR116" t="s">
        <v>11419</v>
      </c>
      <c r="CW116" t="s">
        <v>5040</v>
      </c>
      <c r="CX116" t="s">
        <v>8302</v>
      </c>
      <c r="CY116" t="s">
        <v>19410</v>
      </c>
      <c r="DC116" t="s">
        <v>18696</v>
      </c>
      <c r="DF116" t="s">
        <v>8782</v>
      </c>
      <c r="DL116" t="s">
        <v>5816</v>
      </c>
      <c r="DM116" t="s">
        <v>5816</v>
      </c>
    </row>
    <row r="117" spans="1:117" ht="15.75" customHeight="1" x14ac:dyDescent="0.15">
      <c r="A117" s="5"/>
      <c r="B117" s="5"/>
      <c r="C117" s="5"/>
      <c r="D117" s="5"/>
      <c r="E117" s="5">
        <v>20</v>
      </c>
      <c r="F117" s="3" t="s">
        <v>580</v>
      </c>
      <c r="G117" s="5"/>
      <c r="H117" s="5"/>
      <c r="I117" s="5"/>
      <c r="J117" s="5"/>
      <c r="K117" s="5"/>
      <c r="L117" s="5"/>
      <c r="M117" s="5" t="s">
        <v>579</v>
      </c>
      <c r="N117" s="3" t="s">
        <v>1213</v>
      </c>
      <c r="O117" s="5">
        <v>72.791600000000003</v>
      </c>
      <c r="P117" s="5"/>
      <c r="Q117" s="5"/>
      <c r="R117" s="5"/>
      <c r="S117" s="5"/>
      <c r="T117" s="5"/>
      <c r="U117" s="69"/>
      <c r="V117" s="69"/>
      <c r="W117" s="69"/>
      <c r="X117" s="69"/>
      <c r="Y117" s="69"/>
      <c r="Z117" s="69"/>
      <c r="AA117" s="69"/>
      <c r="AB117" s="69"/>
      <c r="AC117" s="69"/>
      <c r="AD117" s="69"/>
      <c r="AE117" s="69"/>
      <c r="AF117" s="69" t="s">
        <v>11420</v>
      </c>
      <c r="AG117" s="69"/>
      <c r="AH117" s="69" t="s">
        <v>6431</v>
      </c>
      <c r="AI117" s="69" t="s">
        <v>4473</v>
      </c>
      <c r="AJ117" s="69"/>
      <c r="AK117" s="69"/>
      <c r="AL117" s="69"/>
      <c r="AM117" s="69"/>
      <c r="AN117" s="69" t="s">
        <v>11421</v>
      </c>
      <c r="AO117" s="69"/>
      <c r="AP117" s="69"/>
      <c r="AQ117" s="69"/>
      <c r="AR117" s="69"/>
      <c r="AS117" s="69"/>
      <c r="AT117" s="69" t="s">
        <v>16491</v>
      </c>
      <c r="AU117" s="69" t="s">
        <v>6793</v>
      </c>
      <c r="AV117" s="69" t="s">
        <v>19941</v>
      </c>
      <c r="AW117" s="69"/>
      <c r="AX117" s="69"/>
      <c r="AY117" s="69" t="s">
        <v>20173</v>
      </c>
      <c r="AZ117" s="69" t="s">
        <v>3983</v>
      </c>
      <c r="BA117" s="69" t="s">
        <v>3983</v>
      </c>
      <c r="BB117" s="69"/>
      <c r="BC117" s="69"/>
      <c r="BD117" s="69" t="s">
        <v>11422</v>
      </c>
      <c r="BE117" s="69" t="s">
        <v>3403</v>
      </c>
      <c r="BF117" s="69" t="s">
        <v>235</v>
      </c>
      <c r="BG117" s="69" t="s">
        <v>3463</v>
      </c>
      <c r="BH117" s="69"/>
      <c r="BI117" s="69"/>
      <c r="BJ117" s="69"/>
      <c r="BK117" s="69"/>
      <c r="BL117" s="69"/>
      <c r="BM117" s="69"/>
      <c r="BN117" s="69" t="s">
        <v>7871</v>
      </c>
      <c r="BO117" s="69" t="s">
        <v>11423</v>
      </c>
      <c r="BP117" s="69"/>
      <c r="BQ117" s="69"/>
      <c r="BR117" s="69" t="s">
        <v>1826</v>
      </c>
      <c r="BS117" s="69"/>
      <c r="BT117" s="69"/>
      <c r="BU117" s="69"/>
      <c r="BV117" s="69"/>
      <c r="BW117" s="69" t="s">
        <v>20529</v>
      </c>
      <c r="BX117" s="69" t="s">
        <v>11424</v>
      </c>
      <c r="BY117" s="69"/>
      <c r="BZ117" s="69"/>
      <c r="CA117" s="69" t="s">
        <v>11425</v>
      </c>
      <c r="CB117" s="69"/>
      <c r="CC117" s="69" t="s">
        <v>19781</v>
      </c>
      <c r="CD117" s="69"/>
      <c r="CE117" s="69"/>
      <c r="CF117" s="69" t="s">
        <v>11426</v>
      </c>
      <c r="CG117" s="69" t="s">
        <v>11427</v>
      </c>
      <c r="CH117" s="69" t="s">
        <v>11428</v>
      </c>
      <c r="CI117" s="69" t="s">
        <v>11429</v>
      </c>
      <c r="CJ117" s="69" t="s">
        <v>2474</v>
      </c>
      <c r="CK117" s="69" t="s">
        <v>11430</v>
      </c>
      <c r="CQ117" t="s">
        <v>17436</v>
      </c>
      <c r="CR117" t="s">
        <v>11431</v>
      </c>
      <c r="CW117" t="s">
        <v>5136</v>
      </c>
      <c r="CX117" t="s">
        <v>8303</v>
      </c>
      <c r="CY117" t="s">
        <v>19411</v>
      </c>
      <c r="DC117" t="s">
        <v>18697</v>
      </c>
      <c r="DF117" t="s">
        <v>8783</v>
      </c>
      <c r="DL117" t="s">
        <v>5817</v>
      </c>
      <c r="DM117" t="s">
        <v>5817</v>
      </c>
    </row>
    <row r="118" spans="1:117" ht="15.75" customHeight="1" x14ac:dyDescent="0.15">
      <c r="A118" s="5"/>
      <c r="B118" s="5"/>
      <c r="C118" s="5"/>
      <c r="D118" s="5"/>
      <c r="E118" s="5">
        <v>21</v>
      </c>
      <c r="F118" s="3" t="s">
        <v>582</v>
      </c>
      <c r="G118" s="5"/>
      <c r="H118" s="5"/>
      <c r="I118" s="5"/>
      <c r="J118" s="5"/>
      <c r="K118" s="5"/>
      <c r="L118" s="5"/>
      <c r="M118" s="5" t="s">
        <v>581</v>
      </c>
      <c r="N118" s="3" t="s">
        <v>1214</v>
      </c>
      <c r="O118" s="5">
        <v>33.900300000000001</v>
      </c>
      <c r="P118" s="5"/>
      <c r="Q118" s="5"/>
      <c r="R118" s="5"/>
      <c r="S118" s="5"/>
      <c r="T118" s="5"/>
      <c r="U118" s="69"/>
      <c r="V118" s="69"/>
      <c r="W118" s="69"/>
      <c r="X118" s="69"/>
      <c r="Y118" s="69"/>
      <c r="Z118" s="69"/>
      <c r="AA118" s="69"/>
      <c r="AB118" s="69"/>
      <c r="AC118" s="69"/>
      <c r="AD118" s="69"/>
      <c r="AE118" s="69"/>
      <c r="AF118" s="69" t="s">
        <v>11432</v>
      </c>
      <c r="AG118" s="69"/>
      <c r="AH118" s="69" t="s">
        <v>6432</v>
      </c>
      <c r="AI118" s="69" t="s">
        <v>4474</v>
      </c>
      <c r="AJ118" s="69"/>
      <c r="AK118" s="69"/>
      <c r="AL118" s="69"/>
      <c r="AM118" s="69"/>
      <c r="AN118" s="69" t="s">
        <v>11433</v>
      </c>
      <c r="AO118" s="69"/>
      <c r="AP118" s="69"/>
      <c r="AQ118" s="69"/>
      <c r="AR118" s="69"/>
      <c r="AS118" s="69"/>
      <c r="AT118" s="69" t="s">
        <v>16508</v>
      </c>
      <c r="AU118" s="69" t="s">
        <v>6794</v>
      </c>
      <c r="AV118" s="69" t="s">
        <v>19942</v>
      </c>
      <c r="AW118" s="69"/>
      <c r="AX118" s="69"/>
      <c r="AY118" s="69" t="s">
        <v>20174</v>
      </c>
      <c r="AZ118" s="69" t="s">
        <v>3984</v>
      </c>
      <c r="BA118" s="69" t="s">
        <v>3984</v>
      </c>
      <c r="BB118" s="69"/>
      <c r="BC118" s="69"/>
      <c r="BD118" s="69" t="s">
        <v>11434</v>
      </c>
      <c r="BE118" s="69" t="s">
        <v>3404</v>
      </c>
      <c r="BF118" s="69" t="s">
        <v>259</v>
      </c>
      <c r="BG118" s="69" t="s">
        <v>3464</v>
      </c>
      <c r="BH118" s="69"/>
      <c r="BI118" s="69"/>
      <c r="BJ118" s="69"/>
      <c r="BK118" s="69"/>
      <c r="BL118" s="69"/>
      <c r="BM118" s="69"/>
      <c r="BN118" s="69" t="s">
        <v>7872</v>
      </c>
      <c r="BO118" s="69" t="s">
        <v>11435</v>
      </c>
      <c r="BP118" s="69"/>
      <c r="BQ118" s="69"/>
      <c r="BR118" s="69" t="s">
        <v>1827</v>
      </c>
      <c r="BS118" s="69"/>
      <c r="BT118" s="69"/>
      <c r="BU118" s="69"/>
      <c r="BV118" s="69"/>
      <c r="BW118" s="69" t="s">
        <v>20530</v>
      </c>
      <c r="BX118" s="69" t="s">
        <v>11436</v>
      </c>
      <c r="BY118" s="69"/>
      <c r="BZ118" s="69"/>
      <c r="CA118" s="69" t="s">
        <v>11437</v>
      </c>
      <c r="CB118" s="69"/>
      <c r="CC118" s="69" t="s">
        <v>19782</v>
      </c>
      <c r="CD118" s="69"/>
      <c r="CE118" s="69"/>
      <c r="CF118" s="69" t="s">
        <v>11438</v>
      </c>
      <c r="CG118" s="69" t="s">
        <v>11439</v>
      </c>
      <c r="CH118" s="69" t="s">
        <v>11440</v>
      </c>
      <c r="CI118" s="69" t="s">
        <v>11441</v>
      </c>
      <c r="CJ118" s="69" t="s">
        <v>2475</v>
      </c>
      <c r="CK118" s="69" t="s">
        <v>11442</v>
      </c>
      <c r="CQ118" t="s">
        <v>17437</v>
      </c>
      <c r="CR118" t="s">
        <v>11443</v>
      </c>
      <c r="CW118" t="s">
        <v>5232</v>
      </c>
      <c r="CX118" t="s">
        <v>8304</v>
      </c>
      <c r="CY118" t="s">
        <v>19412</v>
      </c>
      <c r="DC118" t="s">
        <v>18698</v>
      </c>
      <c r="DF118" t="s">
        <v>8784</v>
      </c>
      <c r="DL118" t="s">
        <v>5818</v>
      </c>
      <c r="DM118" t="s">
        <v>5818</v>
      </c>
    </row>
    <row r="119" spans="1:117" ht="15.75" customHeight="1" x14ac:dyDescent="0.15">
      <c r="A119" s="5"/>
      <c r="B119" s="5"/>
      <c r="C119" s="5"/>
      <c r="D119" s="5"/>
      <c r="E119" s="5">
        <v>22</v>
      </c>
      <c r="F119" s="3" t="s">
        <v>584</v>
      </c>
      <c r="G119" s="5"/>
      <c r="H119" s="5"/>
      <c r="I119" s="5"/>
      <c r="J119" s="5"/>
      <c r="K119" s="5"/>
      <c r="L119" s="5"/>
      <c r="M119" s="5" t="s">
        <v>583</v>
      </c>
      <c r="N119" s="3" t="s">
        <v>1215</v>
      </c>
      <c r="O119" s="5">
        <v>20.550899999999999</v>
      </c>
      <c r="P119" s="5"/>
      <c r="Q119" s="5"/>
      <c r="R119" s="5"/>
      <c r="S119" s="5"/>
      <c r="T119" s="5"/>
      <c r="U119" s="69"/>
      <c r="V119" s="69"/>
      <c r="W119" s="69"/>
      <c r="X119" s="69"/>
      <c r="Y119" s="69"/>
      <c r="Z119" s="69"/>
      <c r="AA119" s="69"/>
      <c r="AB119" s="69"/>
      <c r="AC119" s="69"/>
      <c r="AD119" s="69"/>
      <c r="AE119" s="69"/>
      <c r="AF119" s="69" t="s">
        <v>11444</v>
      </c>
      <c r="AG119" s="69"/>
      <c r="AH119" s="69" t="s">
        <v>6433</v>
      </c>
      <c r="AI119" s="69" t="s">
        <v>4475</v>
      </c>
      <c r="AJ119" s="69"/>
      <c r="AK119" s="69"/>
      <c r="AL119" s="69"/>
      <c r="AM119" s="69"/>
      <c r="AN119" s="69" t="s">
        <v>11445</v>
      </c>
      <c r="AO119" s="69"/>
      <c r="AP119" s="69"/>
      <c r="AQ119" s="69"/>
      <c r="AR119" s="69"/>
      <c r="AS119" s="69"/>
      <c r="AT119" s="69" t="s">
        <v>16529</v>
      </c>
      <c r="AU119" s="69" t="s">
        <v>6795</v>
      </c>
      <c r="AV119" s="69" t="s">
        <v>19943</v>
      </c>
      <c r="AW119" s="69"/>
      <c r="AX119" s="69"/>
      <c r="AY119" s="69" t="s">
        <v>20175</v>
      </c>
      <c r="AZ119" s="69" t="s">
        <v>3985</v>
      </c>
      <c r="BA119" s="69" t="s">
        <v>3985</v>
      </c>
      <c r="BB119" s="69"/>
      <c r="BC119" s="69"/>
      <c r="BD119" s="69" t="s">
        <v>11446</v>
      </c>
      <c r="BE119" s="69" t="s">
        <v>11447</v>
      </c>
      <c r="BF119" s="69" t="s">
        <v>11448</v>
      </c>
      <c r="BG119" s="69" t="s">
        <v>3511</v>
      </c>
      <c r="BH119" s="69"/>
      <c r="BI119" s="69"/>
      <c r="BJ119" s="69"/>
      <c r="BK119" s="69"/>
      <c r="BL119" s="69"/>
      <c r="BM119" s="69"/>
      <c r="BN119" s="69" t="s">
        <v>7873</v>
      </c>
      <c r="BO119" s="69" t="s">
        <v>11449</v>
      </c>
      <c r="BP119" s="69"/>
      <c r="BQ119" s="69"/>
      <c r="BR119" s="69" t="s">
        <v>1828</v>
      </c>
      <c r="BS119" s="69"/>
      <c r="BT119" s="69"/>
      <c r="BU119" s="69"/>
      <c r="BV119" s="69"/>
      <c r="BW119" s="69" t="s">
        <v>20531</v>
      </c>
      <c r="BX119" s="69" t="s">
        <v>11450</v>
      </c>
      <c r="BY119" s="69"/>
      <c r="BZ119" s="69"/>
      <c r="CA119" s="69" t="s">
        <v>11451</v>
      </c>
      <c r="CB119" s="69"/>
      <c r="CC119" s="69" t="s">
        <v>19783</v>
      </c>
      <c r="CD119" s="69"/>
      <c r="CE119" s="69"/>
      <c r="CF119" s="69" t="s">
        <v>11452</v>
      </c>
      <c r="CG119" s="69" t="s">
        <v>11453</v>
      </c>
      <c r="CH119" s="69" t="s">
        <v>11454</v>
      </c>
      <c r="CI119" s="69" t="s">
        <v>11455</v>
      </c>
      <c r="CJ119" s="69" t="s">
        <v>2476</v>
      </c>
      <c r="CK119" s="69" t="s">
        <v>11456</v>
      </c>
      <c r="CQ119" t="s">
        <v>17438</v>
      </c>
      <c r="CR119" t="s">
        <v>11457</v>
      </c>
      <c r="CW119" t="s">
        <v>5328</v>
      </c>
      <c r="CX119" t="s">
        <v>8305</v>
      </c>
      <c r="CY119" t="s">
        <v>19413</v>
      </c>
      <c r="DC119" t="s">
        <v>18699</v>
      </c>
      <c r="DF119" t="s">
        <v>8785</v>
      </c>
      <c r="DL119" t="s">
        <v>5819</v>
      </c>
      <c r="DM119" t="s">
        <v>5819</v>
      </c>
    </row>
    <row r="120" spans="1:117" ht="15.75" customHeight="1" x14ac:dyDescent="0.15">
      <c r="A120" s="5"/>
      <c r="B120" s="5"/>
      <c r="C120" s="5"/>
      <c r="D120" s="5"/>
      <c r="E120" s="5">
        <v>23</v>
      </c>
      <c r="F120" s="3" t="s">
        <v>586</v>
      </c>
      <c r="G120" s="5"/>
      <c r="H120" s="5"/>
      <c r="I120" s="5"/>
      <c r="J120" s="5"/>
      <c r="K120" s="5"/>
      <c r="L120" s="5"/>
      <c r="M120" s="5" t="s">
        <v>585</v>
      </c>
      <c r="N120" s="3" t="s">
        <v>1216</v>
      </c>
      <c r="O120" s="5">
        <v>2135.08</v>
      </c>
      <c r="P120" s="5"/>
      <c r="Q120" s="5"/>
      <c r="R120" s="5"/>
      <c r="S120" s="5"/>
      <c r="T120" s="5"/>
      <c r="U120" s="69"/>
      <c r="V120" s="69"/>
      <c r="W120" s="69"/>
      <c r="X120" s="69"/>
      <c r="Y120" s="69"/>
      <c r="Z120" s="69"/>
      <c r="AA120" s="69"/>
      <c r="AB120" s="69"/>
      <c r="AC120" s="69"/>
      <c r="AD120" s="69"/>
      <c r="AE120" s="69"/>
      <c r="AF120" s="69" t="s">
        <v>11458</v>
      </c>
      <c r="AG120" s="69"/>
      <c r="AH120" s="69" t="s">
        <v>6434</v>
      </c>
      <c r="AI120" s="69" t="s">
        <v>4476</v>
      </c>
      <c r="AJ120" s="69"/>
      <c r="AK120" s="69"/>
      <c r="AL120" s="69"/>
      <c r="AM120" s="69"/>
      <c r="AN120" s="69" t="s">
        <v>11459</v>
      </c>
      <c r="AO120" s="69"/>
      <c r="AP120" s="69"/>
      <c r="AQ120" s="69"/>
      <c r="AR120" s="69"/>
      <c r="AS120" s="69"/>
      <c r="AT120" s="69" t="s">
        <v>16546</v>
      </c>
      <c r="AU120" s="69" t="s">
        <v>6796</v>
      </c>
      <c r="AV120" s="69" t="s">
        <v>19944</v>
      </c>
      <c r="AW120" s="69"/>
      <c r="AX120" s="69"/>
      <c r="AY120" s="69" t="s">
        <v>20176</v>
      </c>
      <c r="AZ120" s="69" t="s">
        <v>3986</v>
      </c>
      <c r="BA120" s="69" t="s">
        <v>3986</v>
      </c>
      <c r="BB120" s="69"/>
      <c r="BC120" s="69"/>
      <c r="BD120" s="69" t="s">
        <v>11460</v>
      </c>
      <c r="BE120" s="69" t="s">
        <v>11461</v>
      </c>
      <c r="BF120" s="69" t="s">
        <v>11462</v>
      </c>
      <c r="BG120" s="69" t="s">
        <v>3512</v>
      </c>
      <c r="BH120" s="69"/>
      <c r="BI120" s="69"/>
      <c r="BJ120" s="69"/>
      <c r="BK120" s="69"/>
      <c r="BL120" s="69"/>
      <c r="BM120" s="69"/>
      <c r="BN120" s="69" t="s">
        <v>7874</v>
      </c>
      <c r="BO120" s="69" t="s">
        <v>11463</v>
      </c>
      <c r="BP120" s="69"/>
      <c r="BQ120" s="69"/>
      <c r="BR120" s="69" t="s">
        <v>1829</v>
      </c>
      <c r="BS120" s="69"/>
      <c r="BT120" s="69"/>
      <c r="BU120" s="69"/>
      <c r="BV120" s="69"/>
      <c r="BW120" s="69" t="s">
        <v>20532</v>
      </c>
      <c r="BX120" s="69" t="s">
        <v>11464</v>
      </c>
      <c r="BY120" s="69"/>
      <c r="BZ120" s="69"/>
      <c r="CA120" s="69" t="s">
        <v>11465</v>
      </c>
      <c r="CB120" s="69"/>
      <c r="CC120" s="69" t="s">
        <v>19784</v>
      </c>
      <c r="CD120" s="69"/>
      <c r="CE120" s="69"/>
      <c r="CF120" s="69" t="s">
        <v>11466</v>
      </c>
      <c r="CG120" s="69" t="s">
        <v>11467</v>
      </c>
      <c r="CH120" s="69" t="s">
        <v>11468</v>
      </c>
      <c r="CI120" s="69" t="s">
        <v>11469</v>
      </c>
      <c r="CJ120" s="69" t="s">
        <v>2477</v>
      </c>
      <c r="CK120" s="69" t="s">
        <v>11470</v>
      </c>
      <c r="CQ120" t="s">
        <v>17439</v>
      </c>
      <c r="CR120" t="s">
        <v>11471</v>
      </c>
      <c r="CW120" t="s">
        <v>5424</v>
      </c>
      <c r="CX120" t="s">
        <v>8306</v>
      </c>
      <c r="CY120" t="s">
        <v>19414</v>
      </c>
      <c r="DC120" t="s">
        <v>18700</v>
      </c>
      <c r="DF120" t="s">
        <v>8786</v>
      </c>
      <c r="DL120" t="s">
        <v>5820</v>
      </c>
      <c r="DM120" t="s">
        <v>5820</v>
      </c>
    </row>
    <row r="121" spans="1:117" ht="15.75" customHeight="1" x14ac:dyDescent="0.15">
      <c r="A121" s="5"/>
      <c r="B121" s="5"/>
      <c r="C121" s="5"/>
      <c r="D121" s="5"/>
      <c r="E121" s="5">
        <v>24</v>
      </c>
      <c r="F121" s="3" t="s">
        <v>588</v>
      </c>
      <c r="G121" s="5"/>
      <c r="H121" s="5"/>
      <c r="I121" s="5"/>
      <c r="J121" s="5"/>
      <c r="K121" s="5"/>
      <c r="L121" s="5"/>
      <c r="M121" s="5" t="s">
        <v>587</v>
      </c>
      <c r="N121" s="3" t="s">
        <v>1217</v>
      </c>
      <c r="O121" s="5">
        <v>39.686300000000003</v>
      </c>
      <c r="P121" s="5"/>
      <c r="Q121" s="5"/>
      <c r="R121" s="5"/>
      <c r="S121" s="5"/>
      <c r="T121" s="5"/>
      <c r="U121" s="69"/>
      <c r="V121" s="69"/>
      <c r="W121" s="69"/>
      <c r="X121" s="69"/>
      <c r="Y121" s="69"/>
      <c r="Z121" s="69"/>
      <c r="AA121" s="69"/>
      <c r="AB121" s="69"/>
      <c r="AC121" s="69"/>
      <c r="AD121" s="69"/>
      <c r="AE121" s="69"/>
      <c r="AF121" s="69" t="s">
        <v>11472</v>
      </c>
      <c r="AG121" s="69"/>
      <c r="AH121" s="69" t="s">
        <v>6435</v>
      </c>
      <c r="AI121" s="69" t="s">
        <v>4477</v>
      </c>
      <c r="AJ121" s="69"/>
      <c r="AK121" s="69"/>
      <c r="AL121" s="69"/>
      <c r="AM121" s="69"/>
      <c r="AN121" s="69" t="s">
        <v>11473</v>
      </c>
      <c r="AO121" s="69"/>
      <c r="AP121" s="69"/>
      <c r="AQ121" s="69"/>
      <c r="AR121" s="69"/>
      <c r="AS121" s="69"/>
      <c r="AT121" s="69" t="s">
        <v>16567</v>
      </c>
      <c r="AU121" s="69" t="s">
        <v>6797</v>
      </c>
      <c r="AV121" s="69" t="s">
        <v>19945</v>
      </c>
      <c r="AW121" s="69"/>
      <c r="AX121" s="69"/>
      <c r="AY121" s="69" t="s">
        <v>20177</v>
      </c>
      <c r="AZ121" s="69" t="s">
        <v>3987</v>
      </c>
      <c r="BA121" s="69" t="s">
        <v>3987</v>
      </c>
      <c r="BB121" s="69"/>
      <c r="BC121" s="69"/>
      <c r="BD121" s="69" t="s">
        <v>11474</v>
      </c>
      <c r="BE121" s="69" t="s">
        <v>11475</v>
      </c>
      <c r="BF121" s="69" t="s">
        <v>11476</v>
      </c>
      <c r="BG121" s="69" t="s">
        <v>3513</v>
      </c>
      <c r="BH121" s="69"/>
      <c r="BI121" s="69"/>
      <c r="BJ121" s="69"/>
      <c r="BK121" s="69"/>
      <c r="BL121" s="69"/>
      <c r="BM121" s="69"/>
      <c r="BN121" s="69" t="s">
        <v>7875</v>
      </c>
      <c r="BO121" s="69" t="s">
        <v>11477</v>
      </c>
      <c r="BP121" s="69"/>
      <c r="BQ121" s="69"/>
      <c r="BR121" s="69" t="s">
        <v>1830</v>
      </c>
      <c r="BS121" s="69"/>
      <c r="BT121" s="69"/>
      <c r="BU121" s="69"/>
      <c r="BV121" s="69"/>
      <c r="BW121" s="69" t="s">
        <v>20533</v>
      </c>
      <c r="BX121" s="69" t="s">
        <v>11478</v>
      </c>
      <c r="BY121" s="69"/>
      <c r="BZ121" s="69"/>
      <c r="CA121" s="69" t="s">
        <v>11479</v>
      </c>
      <c r="CB121" s="69"/>
      <c r="CC121" s="69" t="s">
        <v>19785</v>
      </c>
      <c r="CD121" s="69"/>
      <c r="CE121" s="69"/>
      <c r="CF121" s="69" t="s">
        <v>11480</v>
      </c>
      <c r="CG121" s="69" t="s">
        <v>11481</v>
      </c>
      <c r="CH121" s="69" t="s">
        <v>11482</v>
      </c>
      <c r="CI121" s="69" t="s">
        <v>11483</v>
      </c>
      <c r="CJ121" s="69" t="s">
        <v>2478</v>
      </c>
      <c r="CK121" s="69" t="s">
        <v>11484</v>
      </c>
      <c r="CQ121" t="s">
        <v>17440</v>
      </c>
      <c r="CR121" t="s">
        <v>11485</v>
      </c>
      <c r="CW121" t="s">
        <v>5520</v>
      </c>
      <c r="CX121" t="s">
        <v>8307</v>
      </c>
      <c r="CY121" t="s">
        <v>19415</v>
      </c>
      <c r="DC121" t="s">
        <v>18701</v>
      </c>
      <c r="DF121" t="s">
        <v>8787</v>
      </c>
      <c r="DL121" t="s">
        <v>5821</v>
      </c>
      <c r="DM121" t="s">
        <v>5821</v>
      </c>
    </row>
    <row r="122" spans="1:117" ht="15.75" customHeight="1" x14ac:dyDescent="0.15">
      <c r="A122" s="5"/>
      <c r="B122" s="5"/>
      <c r="C122" s="5"/>
      <c r="D122" s="5"/>
      <c r="E122" s="5">
        <v>25</v>
      </c>
      <c r="F122" s="3" t="s">
        <v>336</v>
      </c>
      <c r="G122" s="5"/>
      <c r="H122" s="5"/>
      <c r="I122" s="5"/>
      <c r="J122" s="5"/>
      <c r="K122" s="5"/>
      <c r="L122" s="5"/>
      <c r="M122" s="5" t="s">
        <v>589</v>
      </c>
      <c r="N122" s="3" t="s">
        <v>1218</v>
      </c>
      <c r="O122" s="5">
        <v>6.9273499999999997</v>
      </c>
      <c r="P122" s="5"/>
      <c r="Q122" s="5"/>
      <c r="R122" s="5"/>
      <c r="S122" s="5"/>
      <c r="T122" s="5"/>
      <c r="U122" s="69"/>
      <c r="V122" s="69"/>
      <c r="W122" s="69"/>
      <c r="X122" s="69"/>
      <c r="Y122" s="69"/>
      <c r="Z122" s="69"/>
      <c r="AA122" s="69"/>
      <c r="AB122" s="69"/>
      <c r="AC122" s="69"/>
      <c r="AD122" s="69"/>
      <c r="AE122" s="69"/>
      <c r="AF122" s="69" t="s">
        <v>11486</v>
      </c>
      <c r="AG122" s="69"/>
      <c r="AH122" s="69" t="s">
        <v>6436</v>
      </c>
      <c r="AI122" s="69" t="s">
        <v>4478</v>
      </c>
      <c r="AJ122" s="69"/>
      <c r="AK122" s="69"/>
      <c r="AL122" s="69"/>
      <c r="AM122" s="69"/>
      <c r="AN122" s="69" t="s">
        <v>11487</v>
      </c>
      <c r="AO122" s="69"/>
      <c r="AP122" s="69"/>
      <c r="AQ122" s="69"/>
      <c r="AR122" s="69"/>
      <c r="AS122" s="69"/>
      <c r="AT122" s="69" t="s">
        <v>16584</v>
      </c>
      <c r="AU122" s="69" t="s">
        <v>6798</v>
      </c>
      <c r="AV122" s="69" t="s">
        <v>19946</v>
      </c>
      <c r="AW122" s="69"/>
      <c r="AX122" s="69"/>
      <c r="AY122" s="69" t="s">
        <v>20178</v>
      </c>
      <c r="AZ122" s="69" t="s">
        <v>3988</v>
      </c>
      <c r="BA122" s="69" t="s">
        <v>3988</v>
      </c>
      <c r="BB122" s="69"/>
      <c r="BC122" s="69"/>
      <c r="BD122" s="69" t="s">
        <v>11488</v>
      </c>
      <c r="BE122" s="69" t="s">
        <v>11489</v>
      </c>
      <c r="BF122" s="69" t="s">
        <v>11490</v>
      </c>
      <c r="BG122" s="69" t="s">
        <v>3514</v>
      </c>
      <c r="BH122" s="69"/>
      <c r="BI122" s="69"/>
      <c r="BJ122" s="69"/>
      <c r="BK122" s="69"/>
      <c r="BL122" s="69"/>
      <c r="BM122" s="69"/>
      <c r="BN122" s="69" t="s">
        <v>7876</v>
      </c>
      <c r="BO122" s="69" t="s">
        <v>11491</v>
      </c>
      <c r="BP122" s="69"/>
      <c r="BQ122" s="69"/>
      <c r="BR122" s="69" t="s">
        <v>1831</v>
      </c>
      <c r="BS122" s="69"/>
      <c r="BT122" s="69"/>
      <c r="BU122" s="69"/>
      <c r="BV122" s="69"/>
      <c r="BW122" s="69" t="s">
        <v>20534</v>
      </c>
      <c r="BX122" s="69" t="s">
        <v>11492</v>
      </c>
      <c r="BY122" s="69"/>
      <c r="BZ122" s="69"/>
      <c r="CA122" s="69" t="s">
        <v>11493</v>
      </c>
      <c r="CB122" s="69"/>
      <c r="CC122" s="69" t="s">
        <v>19786</v>
      </c>
      <c r="CD122" s="69"/>
      <c r="CE122" s="69"/>
      <c r="CF122" s="69" t="s">
        <v>11494</v>
      </c>
      <c r="CG122" s="69" t="s">
        <v>11495</v>
      </c>
      <c r="CH122" s="69" t="s">
        <v>11496</v>
      </c>
      <c r="CI122" s="69" t="s">
        <v>11497</v>
      </c>
      <c r="CJ122" s="69" t="s">
        <v>2479</v>
      </c>
      <c r="CK122" s="69" t="s">
        <v>11498</v>
      </c>
      <c r="CQ122" t="s">
        <v>17441</v>
      </c>
      <c r="CR122" t="s">
        <v>11499</v>
      </c>
      <c r="CW122" t="s">
        <v>5616</v>
      </c>
      <c r="CX122" t="s">
        <v>8308</v>
      </c>
      <c r="CY122" t="s">
        <v>19416</v>
      </c>
      <c r="DC122" t="s">
        <v>18702</v>
      </c>
      <c r="DF122" t="s">
        <v>8788</v>
      </c>
      <c r="DL122" t="s">
        <v>5822</v>
      </c>
      <c r="DM122" t="s">
        <v>5822</v>
      </c>
    </row>
    <row r="123" spans="1:117" ht="15.75" customHeight="1" x14ac:dyDescent="0.15">
      <c r="A123" s="5"/>
      <c r="B123" s="5"/>
      <c r="C123" s="5"/>
      <c r="D123" s="5"/>
      <c r="E123" s="5">
        <v>26</v>
      </c>
      <c r="F123" s="3" t="s">
        <v>337</v>
      </c>
      <c r="G123" s="5"/>
      <c r="H123" s="5"/>
      <c r="I123" s="5"/>
      <c r="J123" s="5"/>
      <c r="K123" s="5"/>
      <c r="L123" s="5"/>
      <c r="M123" s="5" t="s">
        <v>590</v>
      </c>
      <c r="N123" s="3" t="s">
        <v>1219</v>
      </c>
      <c r="O123" s="5">
        <v>9.1375499999999992</v>
      </c>
      <c r="P123" s="5"/>
      <c r="Q123" s="5"/>
      <c r="R123" s="5"/>
      <c r="S123" s="5"/>
      <c r="T123" s="5"/>
      <c r="U123" s="69"/>
      <c r="V123" s="69"/>
      <c r="W123" s="69"/>
      <c r="X123" s="69"/>
      <c r="Y123" s="69"/>
      <c r="Z123" s="69"/>
      <c r="AA123" s="69"/>
      <c r="AB123" s="69"/>
      <c r="AC123" s="69"/>
      <c r="AD123" s="69"/>
      <c r="AE123" s="69"/>
      <c r="AF123" s="69" t="s">
        <v>11500</v>
      </c>
      <c r="AG123" s="69"/>
      <c r="AH123" s="69" t="s">
        <v>6437</v>
      </c>
      <c r="AI123" s="69" t="s">
        <v>4479</v>
      </c>
      <c r="AJ123" s="69"/>
      <c r="AK123" s="69"/>
      <c r="AL123" s="69"/>
      <c r="AM123" s="69"/>
      <c r="AN123" s="69" t="s">
        <v>11501</v>
      </c>
      <c r="AO123" s="69"/>
      <c r="AP123" s="69"/>
      <c r="AQ123" s="69"/>
      <c r="AR123" s="69"/>
      <c r="AS123" s="69"/>
      <c r="AT123" s="69" t="s">
        <v>16590</v>
      </c>
      <c r="AU123" s="69" t="s">
        <v>6799</v>
      </c>
      <c r="AV123" s="69" t="s">
        <v>19947</v>
      </c>
      <c r="AW123" s="69"/>
      <c r="AX123" s="69"/>
      <c r="AY123" s="69" t="s">
        <v>20179</v>
      </c>
      <c r="AZ123" s="69" t="s">
        <v>3989</v>
      </c>
      <c r="BA123" s="69" t="s">
        <v>3989</v>
      </c>
      <c r="BB123" s="69"/>
      <c r="BC123" s="69"/>
      <c r="BD123" s="69" t="s">
        <v>11502</v>
      </c>
      <c r="BE123" s="69" t="s">
        <v>11503</v>
      </c>
      <c r="BF123" s="69" t="s">
        <v>11504</v>
      </c>
      <c r="BG123" s="69" t="s">
        <v>3515</v>
      </c>
      <c r="BH123" s="69"/>
      <c r="BI123" s="69"/>
      <c r="BJ123" s="69"/>
      <c r="BK123" s="69"/>
      <c r="BL123" s="69"/>
      <c r="BM123" s="69"/>
      <c r="BN123" s="69" t="s">
        <v>7877</v>
      </c>
      <c r="BO123" s="69" t="s">
        <v>11505</v>
      </c>
      <c r="BP123" s="69"/>
      <c r="BQ123" s="69"/>
      <c r="BR123" s="69" t="s">
        <v>1832</v>
      </c>
      <c r="BS123" s="69"/>
      <c r="BT123" s="69"/>
      <c r="BU123" s="69"/>
      <c r="BV123" s="69"/>
      <c r="BW123" s="69" t="s">
        <v>20535</v>
      </c>
      <c r="BX123" s="69" t="s">
        <v>11506</v>
      </c>
      <c r="BY123" s="69"/>
      <c r="BZ123" s="69"/>
      <c r="CA123" s="69" t="s">
        <v>11507</v>
      </c>
      <c r="CB123" s="69"/>
      <c r="CC123" s="69"/>
      <c r="CD123" s="69"/>
      <c r="CE123" s="69"/>
      <c r="CF123" s="69" t="s">
        <v>11508</v>
      </c>
      <c r="CG123" s="69" t="s">
        <v>11509</v>
      </c>
      <c r="CH123" s="69" t="s">
        <v>11510</v>
      </c>
      <c r="CI123" s="69" t="s">
        <v>11511</v>
      </c>
      <c r="CJ123" s="69" t="s">
        <v>2480</v>
      </c>
      <c r="CK123" s="69" t="s">
        <v>11512</v>
      </c>
      <c r="CQ123" t="s">
        <v>17442</v>
      </c>
      <c r="CR123" t="s">
        <v>11513</v>
      </c>
      <c r="CW123" t="s">
        <v>4561</v>
      </c>
      <c r="CX123" t="s">
        <v>8309</v>
      </c>
      <c r="CY123" t="s">
        <v>19417</v>
      </c>
      <c r="DC123" t="s">
        <v>18703</v>
      </c>
      <c r="DF123" t="s">
        <v>8789</v>
      </c>
      <c r="DL123" t="s">
        <v>5823</v>
      </c>
      <c r="DM123" t="s">
        <v>5823</v>
      </c>
    </row>
    <row r="124" spans="1:117" ht="15.75" customHeight="1" x14ac:dyDescent="0.15">
      <c r="A124" s="5"/>
      <c r="B124" s="5"/>
      <c r="C124" s="5"/>
      <c r="D124" s="5"/>
      <c r="E124" s="5">
        <v>27</v>
      </c>
      <c r="F124" s="3" t="s">
        <v>401</v>
      </c>
      <c r="G124" s="5"/>
      <c r="H124" s="5"/>
      <c r="I124" s="5"/>
      <c r="J124" s="5"/>
      <c r="K124" s="5"/>
      <c r="L124" s="5"/>
      <c r="M124" s="5" t="s">
        <v>591</v>
      </c>
      <c r="N124" s="3" t="s">
        <v>1220</v>
      </c>
      <c r="O124" s="5">
        <v>8.0452899999999996</v>
      </c>
      <c r="P124" s="5"/>
      <c r="Q124" s="5"/>
      <c r="R124" s="5"/>
      <c r="S124" s="5"/>
      <c r="T124" s="5"/>
      <c r="U124" s="69"/>
      <c r="V124" s="69"/>
      <c r="W124" s="69"/>
      <c r="X124" s="69"/>
      <c r="Y124" s="69"/>
      <c r="Z124" s="69"/>
      <c r="AA124" s="69"/>
      <c r="AB124" s="69"/>
      <c r="AC124" s="69"/>
      <c r="AD124" s="69"/>
      <c r="AE124" s="69"/>
      <c r="AF124" s="69" t="s">
        <v>11514</v>
      </c>
      <c r="AG124" s="69"/>
      <c r="AH124" s="69" t="s">
        <v>6438</v>
      </c>
      <c r="AI124" s="69" t="s">
        <v>4480</v>
      </c>
      <c r="AJ124" s="69"/>
      <c r="AK124" s="69"/>
      <c r="AL124" s="69"/>
      <c r="AM124" s="69"/>
      <c r="AN124" s="69" t="s">
        <v>11515</v>
      </c>
      <c r="AO124" s="69"/>
      <c r="AP124" s="69"/>
      <c r="AQ124" s="69"/>
      <c r="AR124" s="69"/>
      <c r="AS124" s="69"/>
      <c r="AT124" s="69" t="s">
        <v>16607</v>
      </c>
      <c r="AU124" s="69" t="s">
        <v>6800</v>
      </c>
      <c r="AV124" s="69" t="s">
        <v>19948</v>
      </c>
      <c r="AW124" s="69"/>
      <c r="AX124" s="69"/>
      <c r="AY124" s="69" t="s">
        <v>20180</v>
      </c>
      <c r="AZ124" s="69" t="s">
        <v>3990</v>
      </c>
      <c r="BA124" s="69" t="s">
        <v>3990</v>
      </c>
      <c r="BB124" s="69"/>
      <c r="BC124" s="69"/>
      <c r="BD124" s="69" t="s">
        <v>11516</v>
      </c>
      <c r="BE124" s="69" t="s">
        <v>11517</v>
      </c>
      <c r="BF124" s="69" t="s">
        <v>3451</v>
      </c>
      <c r="BG124" s="69" t="s">
        <v>3465</v>
      </c>
      <c r="BH124" s="69"/>
      <c r="BI124" s="69"/>
      <c r="BJ124" s="69"/>
      <c r="BK124" s="69"/>
      <c r="BL124" s="69"/>
      <c r="BM124" s="69"/>
      <c r="BN124" s="69" t="s">
        <v>7878</v>
      </c>
      <c r="BO124" s="69" t="s">
        <v>11518</v>
      </c>
      <c r="BP124" s="69"/>
      <c r="BQ124" s="69"/>
      <c r="BR124" s="69" t="s">
        <v>1833</v>
      </c>
      <c r="BS124" s="69"/>
      <c r="BT124" s="69"/>
      <c r="BU124" s="69"/>
      <c r="BV124" s="69"/>
      <c r="BW124" s="69" t="s">
        <v>20536</v>
      </c>
      <c r="BX124" s="69" t="s">
        <v>11519</v>
      </c>
      <c r="BY124" s="69"/>
      <c r="BZ124" s="69"/>
      <c r="CA124" s="69" t="s">
        <v>11520</v>
      </c>
      <c r="CB124" s="69"/>
      <c r="CC124" s="69"/>
      <c r="CD124" s="69"/>
      <c r="CE124" s="69"/>
      <c r="CF124" s="69" t="s">
        <v>11521</v>
      </c>
      <c r="CG124" s="69" t="s">
        <v>11522</v>
      </c>
      <c r="CH124" s="69" t="s">
        <v>11523</v>
      </c>
      <c r="CI124" s="69" t="s">
        <v>11524</v>
      </c>
      <c r="CJ124" s="69" t="s">
        <v>2481</v>
      </c>
      <c r="CK124" s="69" t="s">
        <v>11525</v>
      </c>
      <c r="CQ124" t="s">
        <v>17443</v>
      </c>
      <c r="CR124" t="s">
        <v>11526</v>
      </c>
      <c r="CW124" t="s">
        <v>4657</v>
      </c>
      <c r="CX124" t="s">
        <v>8310</v>
      </c>
      <c r="CY124" t="s">
        <v>19418</v>
      </c>
      <c r="DC124" t="s">
        <v>18704</v>
      </c>
      <c r="DF124" t="s">
        <v>8790</v>
      </c>
      <c r="DL124" t="s">
        <v>5824</v>
      </c>
      <c r="DM124" t="s">
        <v>5824</v>
      </c>
    </row>
    <row r="125" spans="1:117" ht="15.75" customHeight="1" x14ac:dyDescent="0.15">
      <c r="A125" s="5"/>
      <c r="B125" s="5"/>
      <c r="C125" s="5"/>
      <c r="D125" s="5"/>
      <c r="E125" s="5">
        <v>28</v>
      </c>
      <c r="F125" s="3" t="s">
        <v>416</v>
      </c>
      <c r="G125" s="5"/>
      <c r="H125" s="5"/>
      <c r="I125" s="5"/>
      <c r="J125" s="5"/>
      <c r="K125" s="5"/>
      <c r="L125" s="5"/>
      <c r="M125" s="5" t="s">
        <v>592</v>
      </c>
      <c r="N125" s="3" t="s">
        <v>1221</v>
      </c>
      <c r="O125" s="5">
        <v>6.0697200000000002</v>
      </c>
      <c r="P125" s="5"/>
      <c r="Q125" s="5"/>
      <c r="R125" s="5"/>
      <c r="S125" s="5"/>
      <c r="T125" s="5"/>
      <c r="U125" s="69"/>
      <c r="V125" s="69"/>
      <c r="W125" s="69"/>
      <c r="X125" s="69"/>
      <c r="Y125" s="69"/>
      <c r="Z125" s="69"/>
      <c r="AA125" s="69"/>
      <c r="AB125" s="69"/>
      <c r="AC125" s="69"/>
      <c r="AD125" s="69"/>
      <c r="AE125" s="69"/>
      <c r="AF125" s="69" t="s">
        <v>11527</v>
      </c>
      <c r="AG125" s="69"/>
      <c r="AH125" s="69" t="s">
        <v>6439</v>
      </c>
      <c r="AI125" s="69" t="s">
        <v>4481</v>
      </c>
      <c r="AJ125" s="69"/>
      <c r="AK125" s="69"/>
      <c r="AL125" s="69"/>
      <c r="AM125" s="69"/>
      <c r="AN125" s="69" t="s">
        <v>11528</v>
      </c>
      <c r="AO125" s="69"/>
      <c r="AP125" s="69"/>
      <c r="AQ125" s="69"/>
      <c r="AR125" s="69"/>
      <c r="AS125" s="69"/>
      <c r="AT125" s="69" t="s">
        <v>16628</v>
      </c>
      <c r="AU125" s="69" t="s">
        <v>6801</v>
      </c>
      <c r="AV125" s="69" t="s">
        <v>19949</v>
      </c>
      <c r="AW125" s="69"/>
      <c r="AX125" s="69"/>
      <c r="AY125" s="69" t="s">
        <v>20181</v>
      </c>
      <c r="AZ125" s="69" t="s">
        <v>3991</v>
      </c>
      <c r="BA125" s="69" t="s">
        <v>3991</v>
      </c>
      <c r="BB125" s="69"/>
      <c r="BC125" s="69"/>
      <c r="BD125" s="69" t="s">
        <v>11529</v>
      </c>
      <c r="BE125" s="69" t="s">
        <v>11530</v>
      </c>
      <c r="BF125" s="69" t="s">
        <v>11531</v>
      </c>
      <c r="BG125" s="69" t="s">
        <v>3516</v>
      </c>
      <c r="BH125" s="69"/>
      <c r="BI125" s="69"/>
      <c r="BJ125" s="69"/>
      <c r="BK125" s="69"/>
      <c r="BL125" s="69"/>
      <c r="BM125" s="69"/>
      <c r="BN125" s="69" t="s">
        <v>7879</v>
      </c>
      <c r="BO125" s="69" t="s">
        <v>11532</v>
      </c>
      <c r="BP125" s="69"/>
      <c r="BQ125" s="69"/>
      <c r="BR125" s="69" t="s">
        <v>1834</v>
      </c>
      <c r="BS125" s="69"/>
      <c r="BT125" s="69"/>
      <c r="BU125" s="69"/>
      <c r="BV125" s="69"/>
      <c r="BW125" s="69" t="s">
        <v>20537</v>
      </c>
      <c r="BX125" s="69" t="s">
        <v>11533</v>
      </c>
      <c r="BY125" s="69"/>
      <c r="BZ125" s="69"/>
      <c r="CA125" s="69" t="s">
        <v>11534</v>
      </c>
      <c r="CB125" s="69"/>
      <c r="CC125" s="69"/>
      <c r="CD125" s="69"/>
      <c r="CE125" s="69"/>
      <c r="CF125" s="69" t="s">
        <v>11535</v>
      </c>
      <c r="CG125" s="69" t="s">
        <v>11536</v>
      </c>
      <c r="CH125" s="69" t="s">
        <v>11537</v>
      </c>
      <c r="CI125" s="69" t="s">
        <v>11538</v>
      </c>
      <c r="CJ125" s="69" t="s">
        <v>2482</v>
      </c>
      <c r="CK125" s="69" t="s">
        <v>11539</v>
      </c>
      <c r="CQ125" t="s">
        <v>17444</v>
      </c>
      <c r="CR125" t="s">
        <v>11540</v>
      </c>
      <c r="CW125" t="s">
        <v>4753</v>
      </c>
      <c r="CX125" t="s">
        <v>8311</v>
      </c>
      <c r="CY125" t="s">
        <v>19419</v>
      </c>
      <c r="DC125" t="s">
        <v>18705</v>
      </c>
      <c r="DF125" t="s">
        <v>8791</v>
      </c>
      <c r="DL125" t="s">
        <v>5825</v>
      </c>
      <c r="DM125" t="s">
        <v>5825</v>
      </c>
    </row>
    <row r="126" spans="1:117" ht="15.75" customHeight="1" x14ac:dyDescent="0.15">
      <c r="A126" s="5"/>
      <c r="B126" s="5"/>
      <c r="C126" s="5"/>
      <c r="D126" s="5"/>
      <c r="E126" s="5">
        <v>29</v>
      </c>
      <c r="F126" s="3" t="s">
        <v>433</v>
      </c>
      <c r="G126" s="5"/>
      <c r="H126" s="5"/>
      <c r="I126" s="5"/>
      <c r="J126" s="5"/>
      <c r="K126" s="5"/>
      <c r="L126" s="5"/>
      <c r="M126" s="5" t="s">
        <v>593</v>
      </c>
      <c r="N126" s="3" t="s">
        <v>1222</v>
      </c>
      <c r="O126" s="5">
        <v>4.3357900000000003</v>
      </c>
      <c r="P126" s="5"/>
      <c r="Q126" s="5"/>
      <c r="R126" s="5"/>
      <c r="S126" s="5"/>
      <c r="T126" s="5"/>
      <c r="U126" s="69"/>
      <c r="V126" s="69"/>
      <c r="W126" s="69"/>
      <c r="X126" s="69"/>
      <c r="Y126" s="69"/>
      <c r="Z126" s="69"/>
      <c r="AA126" s="69"/>
      <c r="AB126" s="69"/>
      <c r="AC126" s="69"/>
      <c r="AD126" s="69"/>
      <c r="AE126" s="69"/>
      <c r="AF126" s="69" t="s">
        <v>11541</v>
      </c>
      <c r="AG126" s="69"/>
      <c r="AH126" s="69" t="s">
        <v>6440</v>
      </c>
      <c r="AI126" s="69" t="s">
        <v>4482</v>
      </c>
      <c r="AJ126" s="69"/>
      <c r="AK126" s="69"/>
      <c r="AL126" s="69"/>
      <c r="AM126" s="69"/>
      <c r="AN126" s="69" t="s">
        <v>11542</v>
      </c>
      <c r="AO126" s="69"/>
      <c r="AP126" s="69"/>
      <c r="AQ126" s="69"/>
      <c r="AR126" s="69"/>
      <c r="AS126" s="69"/>
      <c r="AT126" s="69" t="s">
        <v>16645</v>
      </c>
      <c r="AU126" s="69" t="s">
        <v>6802</v>
      </c>
      <c r="AV126" s="69" t="s">
        <v>19950</v>
      </c>
      <c r="AW126" s="69"/>
      <c r="AX126" s="69"/>
      <c r="AY126" s="69" t="s">
        <v>20182</v>
      </c>
      <c r="AZ126" s="69" t="s">
        <v>3992</v>
      </c>
      <c r="BA126" s="69" t="s">
        <v>3992</v>
      </c>
      <c r="BB126" s="69"/>
      <c r="BC126" s="69"/>
      <c r="BD126" s="69" t="s">
        <v>11543</v>
      </c>
      <c r="BE126" s="69" t="s">
        <v>11544</v>
      </c>
      <c r="BF126" s="69" t="s">
        <v>11545</v>
      </c>
      <c r="BG126" s="69" t="s">
        <v>3517</v>
      </c>
      <c r="BH126" s="69"/>
      <c r="BI126" s="69"/>
      <c r="BJ126" s="69"/>
      <c r="BK126" s="69"/>
      <c r="BL126" s="69"/>
      <c r="BM126" s="69"/>
      <c r="BN126" s="69" t="s">
        <v>7880</v>
      </c>
      <c r="BO126" s="69" t="s">
        <v>11546</v>
      </c>
      <c r="BP126" s="69"/>
      <c r="BQ126" s="69"/>
      <c r="BR126" s="69" t="s">
        <v>1835</v>
      </c>
      <c r="BS126" s="69"/>
      <c r="BT126" s="69"/>
      <c r="BU126" s="69"/>
      <c r="BV126" s="69"/>
      <c r="BW126" s="69" t="s">
        <v>20538</v>
      </c>
      <c r="BX126" s="69" t="s">
        <v>11547</v>
      </c>
      <c r="BY126" s="69"/>
      <c r="BZ126" s="69"/>
      <c r="CA126" s="69" t="s">
        <v>11548</v>
      </c>
      <c r="CB126" s="69"/>
      <c r="CC126" s="69"/>
      <c r="CD126" s="69"/>
      <c r="CE126" s="69"/>
      <c r="CF126" s="69" t="s">
        <v>11549</v>
      </c>
      <c r="CG126" s="69" t="s">
        <v>11550</v>
      </c>
      <c r="CH126" s="69" t="s">
        <v>11551</v>
      </c>
      <c r="CI126" s="69" t="s">
        <v>11552</v>
      </c>
      <c r="CJ126" s="69" t="s">
        <v>2483</v>
      </c>
      <c r="CK126" s="69" t="s">
        <v>11553</v>
      </c>
      <c r="CQ126" t="s">
        <v>17445</v>
      </c>
      <c r="CR126" t="s">
        <v>11554</v>
      </c>
      <c r="CW126" t="s">
        <v>4849</v>
      </c>
      <c r="CX126" t="s">
        <v>8312</v>
      </c>
      <c r="CY126" t="s">
        <v>19420</v>
      </c>
      <c r="DC126" t="s">
        <v>18706</v>
      </c>
      <c r="DF126" t="s">
        <v>8792</v>
      </c>
      <c r="DL126" t="s">
        <v>5826</v>
      </c>
      <c r="DM126" t="s">
        <v>5826</v>
      </c>
    </row>
    <row r="127" spans="1:117" ht="15.75" customHeight="1" x14ac:dyDescent="0.15">
      <c r="A127" s="5"/>
      <c r="B127" s="5"/>
      <c r="C127" s="5"/>
      <c r="D127" s="5"/>
      <c r="E127" s="5">
        <v>30</v>
      </c>
      <c r="F127" s="3" t="s">
        <v>453</v>
      </c>
      <c r="G127" s="5"/>
      <c r="H127" s="5"/>
      <c r="I127" s="5"/>
      <c r="J127" s="5"/>
      <c r="K127" s="5"/>
      <c r="L127" s="5"/>
      <c r="M127" s="5" t="s">
        <v>594</v>
      </c>
      <c r="N127" s="3" t="s">
        <v>1223</v>
      </c>
      <c r="O127" s="5">
        <v>3.86253</v>
      </c>
      <c r="P127" s="5"/>
      <c r="Q127" s="5"/>
      <c r="R127" s="5"/>
      <c r="S127" s="5"/>
      <c r="T127" s="5"/>
      <c r="U127" s="69"/>
      <c r="V127" s="69"/>
      <c r="W127" s="69"/>
      <c r="X127" s="69"/>
      <c r="Y127" s="69"/>
      <c r="Z127" s="69"/>
      <c r="AA127" s="69"/>
      <c r="AB127" s="69"/>
      <c r="AC127" s="69"/>
      <c r="AD127" s="69"/>
      <c r="AE127" s="69"/>
      <c r="AF127" s="69" t="s">
        <v>11555</v>
      </c>
      <c r="AG127" s="69"/>
      <c r="AH127" s="69" t="s">
        <v>6441</v>
      </c>
      <c r="AI127" s="69" t="s">
        <v>4483</v>
      </c>
      <c r="AJ127" s="69"/>
      <c r="AK127" s="69"/>
      <c r="AL127" s="69"/>
      <c r="AM127" s="69"/>
      <c r="AN127" s="69" t="s">
        <v>11556</v>
      </c>
      <c r="AO127" s="69"/>
      <c r="AP127" s="69"/>
      <c r="AQ127" s="69"/>
      <c r="AR127" s="69"/>
      <c r="AS127" s="69"/>
      <c r="AT127" s="69" t="s">
        <v>16666</v>
      </c>
      <c r="AU127" s="69" t="s">
        <v>6803</v>
      </c>
      <c r="AV127" s="69" t="s">
        <v>19951</v>
      </c>
      <c r="AW127" s="69"/>
      <c r="AX127" s="69"/>
      <c r="AY127" s="69" t="s">
        <v>20183</v>
      </c>
      <c r="AZ127" s="69" t="s">
        <v>3993</v>
      </c>
      <c r="BA127" s="69" t="s">
        <v>3993</v>
      </c>
      <c r="BB127" s="69"/>
      <c r="BC127" s="69"/>
      <c r="BD127" s="69" t="s">
        <v>11558</v>
      </c>
      <c r="BE127" s="69" t="s">
        <v>11559</v>
      </c>
      <c r="BF127" s="69" t="s">
        <v>11560</v>
      </c>
      <c r="BG127" s="69" t="s">
        <v>3518</v>
      </c>
      <c r="BH127" s="69"/>
      <c r="BI127" s="69"/>
      <c r="BJ127" s="69"/>
      <c r="BK127" s="69"/>
      <c r="BL127" s="69"/>
      <c r="BM127" s="69"/>
      <c r="BN127" s="69" t="s">
        <v>7881</v>
      </c>
      <c r="BO127" s="69" t="s">
        <v>11561</v>
      </c>
      <c r="BP127" s="69"/>
      <c r="BQ127" s="69"/>
      <c r="BR127" s="69" t="s">
        <v>1836</v>
      </c>
      <c r="BS127" s="69"/>
      <c r="BT127" s="69"/>
      <c r="BU127" s="69"/>
      <c r="BV127" s="69"/>
      <c r="BW127" s="69" t="s">
        <v>20539</v>
      </c>
      <c r="BX127" s="69" t="s">
        <v>11562</v>
      </c>
      <c r="BY127" s="69"/>
      <c r="BZ127" s="69"/>
      <c r="CA127" s="69" t="s">
        <v>11563</v>
      </c>
      <c r="CB127" s="69"/>
      <c r="CC127" s="69"/>
      <c r="CD127" s="69"/>
      <c r="CE127" s="69"/>
      <c r="CF127" s="69" t="s">
        <v>11564</v>
      </c>
      <c r="CG127" s="69" t="s">
        <v>11565</v>
      </c>
      <c r="CH127" s="69" t="s">
        <v>11566</v>
      </c>
      <c r="CI127" s="69" t="s">
        <v>11567</v>
      </c>
      <c r="CJ127" s="69" t="s">
        <v>2484</v>
      </c>
      <c r="CK127" s="69" t="s">
        <v>11568</v>
      </c>
      <c r="CQ127" t="s">
        <v>17446</v>
      </c>
      <c r="CR127" t="s">
        <v>11569</v>
      </c>
      <c r="CW127" t="s">
        <v>4945</v>
      </c>
      <c r="CX127" t="s">
        <v>8313</v>
      </c>
      <c r="CY127" t="s">
        <v>19421</v>
      </c>
      <c r="DC127" t="s">
        <v>18707</v>
      </c>
      <c r="DF127" t="s">
        <v>8793</v>
      </c>
      <c r="DL127" t="s">
        <v>5827</v>
      </c>
      <c r="DM127" t="s">
        <v>5827</v>
      </c>
    </row>
    <row r="128" spans="1:117" ht="15.75" customHeight="1" x14ac:dyDescent="0.15">
      <c r="A128" s="5"/>
      <c r="B128" s="5"/>
      <c r="C128" s="5"/>
      <c r="D128" s="5"/>
      <c r="E128" s="5">
        <v>31</v>
      </c>
      <c r="F128" s="3" t="s">
        <v>467</v>
      </c>
      <c r="G128" s="5"/>
      <c r="H128" s="5"/>
      <c r="I128" s="5"/>
      <c r="J128" s="5"/>
      <c r="K128" s="5"/>
      <c r="L128" s="5"/>
      <c r="M128" s="5" t="s">
        <v>595</v>
      </c>
      <c r="N128" s="3" t="s">
        <v>1224</v>
      </c>
      <c r="O128" s="5">
        <v>5.2286599999999996</v>
      </c>
      <c r="P128" s="5"/>
      <c r="Q128" s="5"/>
      <c r="R128" s="5"/>
      <c r="S128" s="5"/>
      <c r="T128" s="5"/>
      <c r="U128" s="69"/>
      <c r="V128" s="69"/>
      <c r="W128" s="69"/>
      <c r="X128" s="69"/>
      <c r="Y128" s="69"/>
      <c r="Z128" s="69"/>
      <c r="AA128" s="69"/>
      <c r="AB128" s="69"/>
      <c r="AC128" s="69"/>
      <c r="AD128" s="69"/>
      <c r="AE128" s="69"/>
      <c r="AF128" s="69" t="s">
        <v>11570</v>
      </c>
      <c r="AG128" s="69"/>
      <c r="AH128" s="69" t="s">
        <v>6442</v>
      </c>
      <c r="AI128" s="69" t="s">
        <v>4484</v>
      </c>
      <c r="AJ128" s="69"/>
      <c r="AK128" s="69"/>
      <c r="AL128" s="69"/>
      <c r="AM128" s="69"/>
      <c r="AN128" s="69" t="s">
        <v>11571</v>
      </c>
      <c r="AO128" s="69"/>
      <c r="AP128" s="69"/>
      <c r="AQ128" s="69"/>
      <c r="AR128" s="69"/>
      <c r="AS128" s="69"/>
      <c r="AT128" s="69" t="s">
        <v>16683</v>
      </c>
      <c r="AU128" s="69" t="s">
        <v>6804</v>
      </c>
      <c r="AV128" s="69" t="s">
        <v>19952</v>
      </c>
      <c r="AW128" s="69"/>
      <c r="AX128" s="69"/>
      <c r="AY128" s="69" t="s">
        <v>20184</v>
      </c>
      <c r="AZ128" s="69" t="s">
        <v>3994</v>
      </c>
      <c r="BA128" s="69" t="s">
        <v>3994</v>
      </c>
      <c r="BB128" s="69"/>
      <c r="BC128" s="69"/>
      <c r="BD128" s="69" t="s">
        <v>11572</v>
      </c>
      <c r="BE128" s="69" t="s">
        <v>11573</v>
      </c>
      <c r="BF128" s="69" t="s">
        <v>11574</v>
      </c>
      <c r="BG128" s="69" t="s">
        <v>3519</v>
      </c>
      <c r="BH128" s="69"/>
      <c r="BI128" s="69"/>
      <c r="BJ128" s="69"/>
      <c r="BK128" s="69"/>
      <c r="BL128" s="69"/>
      <c r="BM128" s="69"/>
      <c r="BN128" s="69" t="s">
        <v>7882</v>
      </c>
      <c r="BO128" s="69" t="s">
        <v>11575</v>
      </c>
      <c r="BP128" s="69"/>
      <c r="BQ128" s="69"/>
      <c r="BR128" s="69" t="s">
        <v>1837</v>
      </c>
      <c r="BS128" s="69"/>
      <c r="BT128" s="69"/>
      <c r="BU128" s="69"/>
      <c r="BV128" s="69"/>
      <c r="BW128" s="69" t="s">
        <v>20540</v>
      </c>
      <c r="BX128" s="69" t="s">
        <v>11576</v>
      </c>
      <c r="BY128" s="69"/>
      <c r="BZ128" s="69"/>
      <c r="CA128" s="69" t="s">
        <v>11577</v>
      </c>
      <c r="CB128" s="69"/>
      <c r="CC128" s="69"/>
      <c r="CD128" s="69"/>
      <c r="CE128" s="69"/>
      <c r="CF128" s="69" t="s">
        <v>11578</v>
      </c>
      <c r="CG128" s="69" t="s">
        <v>11579</v>
      </c>
      <c r="CH128" s="69" t="s">
        <v>11580</v>
      </c>
      <c r="CI128" s="69" t="s">
        <v>11581</v>
      </c>
      <c r="CJ128" s="69" t="s">
        <v>2485</v>
      </c>
      <c r="CK128" s="69" t="s">
        <v>11582</v>
      </c>
      <c r="CQ128" t="s">
        <v>17447</v>
      </c>
      <c r="CR128" t="s">
        <v>11583</v>
      </c>
      <c r="CW128" t="s">
        <v>5041</v>
      </c>
      <c r="CX128" t="s">
        <v>8314</v>
      </c>
      <c r="CY128" t="s">
        <v>19422</v>
      </c>
      <c r="DC128" t="s">
        <v>18708</v>
      </c>
      <c r="DF128" t="s">
        <v>8794</v>
      </c>
      <c r="DL128" t="s">
        <v>5828</v>
      </c>
      <c r="DM128" t="s">
        <v>5828</v>
      </c>
    </row>
    <row r="129" spans="1:117" ht="15.75" customHeight="1" x14ac:dyDescent="0.15">
      <c r="A129" s="5"/>
      <c r="B129" s="5"/>
      <c r="C129" s="5"/>
      <c r="D129" s="5"/>
      <c r="E129" s="5">
        <v>32</v>
      </c>
      <c r="F129" s="3" t="s">
        <v>484</v>
      </c>
      <c r="G129" s="5"/>
      <c r="H129" s="5"/>
      <c r="I129" s="5"/>
      <c r="J129" s="5"/>
      <c r="K129" s="5"/>
      <c r="L129" s="5"/>
      <c r="M129" s="5" t="s">
        <v>596</v>
      </c>
      <c r="N129" s="1" t="s">
        <v>1225</v>
      </c>
      <c r="O129" s="5">
        <v>8.4805899999999994</v>
      </c>
      <c r="P129" s="5"/>
      <c r="Q129" s="5"/>
      <c r="R129" s="5"/>
      <c r="S129" s="5"/>
      <c r="T129" s="5"/>
      <c r="U129" s="69"/>
      <c r="V129" s="69"/>
      <c r="W129" s="69"/>
      <c r="X129" s="69"/>
      <c r="Y129" s="69"/>
      <c r="Z129" s="69"/>
      <c r="AA129" s="69"/>
      <c r="AB129" s="69"/>
      <c r="AC129" s="69"/>
      <c r="AD129" s="69"/>
      <c r="AE129" s="69"/>
      <c r="AF129" s="69" t="s">
        <v>11584</v>
      </c>
      <c r="AG129" s="69"/>
      <c r="AH129" s="69" t="s">
        <v>6443</v>
      </c>
      <c r="AI129" s="69" t="s">
        <v>4485</v>
      </c>
      <c r="AJ129" s="69"/>
      <c r="AK129" s="69"/>
      <c r="AL129" s="69"/>
      <c r="AM129" s="69"/>
      <c r="AN129" s="69" t="s">
        <v>11585</v>
      </c>
      <c r="AO129" s="69"/>
      <c r="AP129" s="69"/>
      <c r="AQ129" s="69"/>
      <c r="AR129" s="69"/>
      <c r="AS129" s="69"/>
      <c r="AT129" s="69" t="s">
        <v>16704</v>
      </c>
      <c r="AU129" s="69" t="s">
        <v>6805</v>
      </c>
      <c r="AV129" s="69" t="s">
        <v>19953</v>
      </c>
      <c r="AW129" s="69"/>
      <c r="AX129" s="69"/>
      <c r="AY129" s="69" t="s">
        <v>20185</v>
      </c>
      <c r="AZ129" s="69" t="s">
        <v>3995</v>
      </c>
      <c r="BA129" s="69" t="s">
        <v>3995</v>
      </c>
      <c r="BB129" s="69"/>
      <c r="BC129" s="69"/>
      <c r="BD129" s="69" t="s">
        <v>11586</v>
      </c>
      <c r="BE129" s="69" t="s">
        <v>3405</v>
      </c>
      <c r="BF129" s="69" t="s">
        <v>32</v>
      </c>
      <c r="BG129" s="69" t="s">
        <v>3466</v>
      </c>
      <c r="BH129" s="69"/>
      <c r="BI129" s="69"/>
      <c r="BJ129" s="69"/>
      <c r="BK129" s="69"/>
      <c r="BL129" s="69"/>
      <c r="BM129" s="69"/>
      <c r="BN129" s="69" t="s">
        <v>7883</v>
      </c>
      <c r="BO129" s="69" t="s">
        <v>11587</v>
      </c>
      <c r="BP129" s="69"/>
      <c r="BQ129" s="69"/>
      <c r="BR129" s="69" t="s">
        <v>1838</v>
      </c>
      <c r="BS129" s="69"/>
      <c r="BT129" s="69"/>
      <c r="BU129" s="69"/>
      <c r="BV129" s="69"/>
      <c r="BW129" s="69" t="s">
        <v>20541</v>
      </c>
      <c r="BX129" s="69" t="s">
        <v>11588</v>
      </c>
      <c r="BY129" s="69"/>
      <c r="BZ129" s="69"/>
      <c r="CA129" s="69" t="s">
        <v>11589</v>
      </c>
      <c r="CB129" s="69"/>
      <c r="CC129" s="69"/>
      <c r="CD129" s="69"/>
      <c r="CE129" s="69"/>
      <c r="CF129" s="69" t="s">
        <v>11590</v>
      </c>
      <c r="CG129" s="69" t="s">
        <v>11591</v>
      </c>
      <c r="CH129" s="69" t="s">
        <v>11592</v>
      </c>
      <c r="CI129" s="69" t="s">
        <v>11593</v>
      </c>
      <c r="CJ129" s="69" t="s">
        <v>2486</v>
      </c>
      <c r="CK129" s="69" t="s">
        <v>11594</v>
      </c>
      <c r="CQ129" t="s">
        <v>17448</v>
      </c>
      <c r="CR129" t="s">
        <v>11595</v>
      </c>
      <c r="CW129" t="s">
        <v>5137</v>
      </c>
      <c r="CX129" t="s">
        <v>8315</v>
      </c>
      <c r="CY129" t="s">
        <v>19423</v>
      </c>
      <c r="DC129" t="s">
        <v>18709</v>
      </c>
      <c r="DF129" t="s">
        <v>8795</v>
      </c>
      <c r="DL129" t="s">
        <v>5829</v>
      </c>
      <c r="DM129" t="s">
        <v>5829</v>
      </c>
    </row>
    <row r="130" spans="1:117" ht="15.75" customHeight="1" x14ac:dyDescent="0.15">
      <c r="A130" s="5"/>
      <c r="B130" s="5"/>
      <c r="C130" s="5"/>
      <c r="D130" s="5"/>
      <c r="E130" s="5">
        <v>33</v>
      </c>
      <c r="F130" s="3" t="s">
        <v>502</v>
      </c>
      <c r="G130" s="5"/>
      <c r="H130" s="5"/>
      <c r="I130" s="5"/>
      <c r="J130" s="5"/>
      <c r="K130" s="5"/>
      <c r="L130" s="5"/>
      <c r="M130" s="5" t="s">
        <v>597</v>
      </c>
      <c r="N130" s="3" t="s">
        <v>1226</v>
      </c>
      <c r="O130" s="5">
        <v>5.4270800000000001</v>
      </c>
      <c r="P130" s="5"/>
      <c r="Q130" s="5"/>
      <c r="R130" s="5"/>
      <c r="S130" s="5"/>
      <c r="T130" s="5"/>
      <c r="U130" s="69"/>
      <c r="V130" s="69"/>
      <c r="W130" s="69"/>
      <c r="X130" s="69"/>
      <c r="Y130" s="69"/>
      <c r="Z130" s="69"/>
      <c r="AA130" s="69"/>
      <c r="AB130" s="69"/>
      <c r="AC130" s="69"/>
      <c r="AD130" s="69"/>
      <c r="AE130" s="69"/>
      <c r="AF130" s="69" t="s">
        <v>11596</v>
      </c>
      <c r="AG130" s="69"/>
      <c r="AH130" s="69" t="s">
        <v>6444</v>
      </c>
      <c r="AI130" s="69" t="s">
        <v>4486</v>
      </c>
      <c r="AJ130" s="69"/>
      <c r="AK130" s="69"/>
      <c r="AL130" s="69"/>
      <c r="AM130" s="69"/>
      <c r="AN130" s="69" t="s">
        <v>11597</v>
      </c>
      <c r="AO130" s="69"/>
      <c r="AP130" s="69"/>
      <c r="AQ130" s="69"/>
      <c r="AR130" s="69"/>
      <c r="AS130" s="69"/>
      <c r="AT130" s="69" t="s">
        <v>16721</v>
      </c>
      <c r="AU130" s="69" t="s">
        <v>6806</v>
      </c>
      <c r="AV130" s="69" t="s">
        <v>19954</v>
      </c>
      <c r="AW130" s="69"/>
      <c r="AX130" s="69"/>
      <c r="AY130" s="69" t="s">
        <v>20186</v>
      </c>
      <c r="AZ130" s="69" t="s">
        <v>3996</v>
      </c>
      <c r="BA130" s="69" t="s">
        <v>3996</v>
      </c>
      <c r="BB130" s="69"/>
      <c r="BC130" s="69"/>
      <c r="BD130" s="69" t="s">
        <v>11598</v>
      </c>
      <c r="BE130" s="69" t="s">
        <v>3406</v>
      </c>
      <c r="BF130" s="69" t="s">
        <v>80</v>
      </c>
      <c r="BG130" s="69" t="s">
        <v>3467</v>
      </c>
      <c r="BH130" s="69"/>
      <c r="BI130" s="69"/>
      <c r="BJ130" s="69"/>
      <c r="BK130" s="69"/>
      <c r="BL130" s="69"/>
      <c r="BM130" s="69"/>
      <c r="BN130" s="69" t="s">
        <v>7884</v>
      </c>
      <c r="BO130" s="69" t="s">
        <v>11599</v>
      </c>
      <c r="BP130" s="69"/>
      <c r="BQ130" s="69"/>
      <c r="BR130" s="69" t="s">
        <v>1839</v>
      </c>
      <c r="BS130" s="69"/>
      <c r="BT130" s="69"/>
      <c r="BU130" s="69"/>
      <c r="BV130" s="69"/>
      <c r="BW130" s="69" t="s">
        <v>20542</v>
      </c>
      <c r="BX130" s="69" t="s">
        <v>11600</v>
      </c>
      <c r="BY130" s="69"/>
      <c r="BZ130" s="69"/>
      <c r="CA130" s="69" t="s">
        <v>11601</v>
      </c>
      <c r="CB130" s="69"/>
      <c r="CC130" s="69"/>
      <c r="CD130" s="69"/>
      <c r="CE130" s="69"/>
      <c r="CF130" s="69" t="s">
        <v>11602</v>
      </c>
      <c r="CG130" s="69" t="s">
        <v>11603</v>
      </c>
      <c r="CH130" s="69" t="s">
        <v>11604</v>
      </c>
      <c r="CI130" s="69" t="s">
        <v>11605</v>
      </c>
      <c r="CJ130" s="69" t="s">
        <v>2487</v>
      </c>
      <c r="CK130" s="69" t="s">
        <v>11606</v>
      </c>
      <c r="CQ130" t="s">
        <v>17449</v>
      </c>
      <c r="CR130" t="s">
        <v>11607</v>
      </c>
      <c r="CW130" t="s">
        <v>5233</v>
      </c>
      <c r="CX130" t="s">
        <v>8316</v>
      </c>
      <c r="CY130" t="s">
        <v>19424</v>
      </c>
      <c r="DC130" t="s">
        <v>18710</v>
      </c>
      <c r="DF130" t="s">
        <v>8796</v>
      </c>
      <c r="DL130" t="s">
        <v>5830</v>
      </c>
      <c r="DM130" t="s">
        <v>5830</v>
      </c>
    </row>
    <row r="131" spans="1:117" ht="15.75" customHeight="1" x14ac:dyDescent="0.15">
      <c r="A131" s="5"/>
      <c r="B131" s="5"/>
      <c r="C131" s="5"/>
      <c r="D131" s="5"/>
      <c r="E131" s="5">
        <v>34</v>
      </c>
      <c r="F131" s="3" t="s">
        <v>515</v>
      </c>
      <c r="G131" s="5"/>
      <c r="H131" s="5"/>
      <c r="I131" s="5"/>
      <c r="J131" s="5"/>
      <c r="K131" s="5"/>
      <c r="L131" s="5"/>
      <c r="M131" s="5" t="s">
        <v>598</v>
      </c>
      <c r="N131" s="3" t="s">
        <v>1227</v>
      </c>
      <c r="O131" s="5">
        <v>4.2156099999999999</v>
      </c>
      <c r="P131" s="5"/>
      <c r="Q131" s="5"/>
      <c r="R131" s="5"/>
      <c r="S131" s="5"/>
      <c r="T131" s="5"/>
      <c r="U131" s="69"/>
      <c r="V131" s="69"/>
      <c r="W131" s="69"/>
      <c r="X131" s="69"/>
      <c r="Y131" s="69"/>
      <c r="Z131" s="69"/>
      <c r="AA131" s="69"/>
      <c r="AB131" s="69"/>
      <c r="AC131" s="69"/>
      <c r="AD131" s="69"/>
      <c r="AE131" s="69"/>
      <c r="AF131" s="69" t="s">
        <v>11608</v>
      </c>
      <c r="AG131" s="69"/>
      <c r="AH131" s="69" t="s">
        <v>6445</v>
      </c>
      <c r="AI131" s="69" t="s">
        <v>4487</v>
      </c>
      <c r="AJ131" s="69"/>
      <c r="AK131" s="69"/>
      <c r="AL131" s="69"/>
      <c r="AM131" s="69"/>
      <c r="AN131" s="69" t="s">
        <v>11609</v>
      </c>
      <c r="AO131" s="69"/>
      <c r="AP131" s="69"/>
      <c r="AQ131" s="69"/>
      <c r="AR131" s="69"/>
      <c r="AS131" s="69"/>
      <c r="AT131" s="69" t="s">
        <v>16726</v>
      </c>
      <c r="AU131" s="69" t="s">
        <v>6807</v>
      </c>
      <c r="AV131" s="69" t="s">
        <v>19955</v>
      </c>
      <c r="AW131" s="69"/>
      <c r="AX131" s="69"/>
      <c r="AY131" s="69" t="s">
        <v>20187</v>
      </c>
      <c r="AZ131" s="69" t="s">
        <v>3997</v>
      </c>
      <c r="BA131" s="69" t="s">
        <v>3997</v>
      </c>
      <c r="BB131" s="69"/>
      <c r="BC131" s="69"/>
      <c r="BD131" s="69" t="s">
        <v>11611</v>
      </c>
      <c r="BE131" s="69" t="s">
        <v>3407</v>
      </c>
      <c r="BF131" s="69" t="s">
        <v>120</v>
      </c>
      <c r="BG131" s="69" t="s">
        <v>3468</v>
      </c>
      <c r="BH131" s="69"/>
      <c r="BI131" s="69"/>
      <c r="BJ131" s="69"/>
      <c r="BK131" s="69"/>
      <c r="BL131" s="69"/>
      <c r="BM131" s="69"/>
      <c r="BN131" s="69" t="s">
        <v>7885</v>
      </c>
      <c r="BO131" s="69" t="s">
        <v>11612</v>
      </c>
      <c r="BP131" s="69"/>
      <c r="BQ131" s="69"/>
      <c r="BR131" s="69" t="s">
        <v>1840</v>
      </c>
      <c r="BS131" s="69"/>
      <c r="BT131" s="69"/>
      <c r="BU131" s="69"/>
      <c r="BV131" s="69"/>
      <c r="BW131" s="69" t="s">
        <v>20543</v>
      </c>
      <c r="BX131" s="69" t="s">
        <v>11613</v>
      </c>
      <c r="BY131" s="69"/>
      <c r="BZ131" s="69"/>
      <c r="CA131" s="69" t="s">
        <v>11614</v>
      </c>
      <c r="CB131" s="69"/>
      <c r="CC131" s="69"/>
      <c r="CD131" s="69"/>
      <c r="CE131" s="69"/>
      <c r="CF131" s="69" t="s">
        <v>11615</v>
      </c>
      <c r="CG131" s="69" t="s">
        <v>11616</v>
      </c>
      <c r="CH131" s="69" t="s">
        <v>11617</v>
      </c>
      <c r="CI131" s="69" t="s">
        <v>11618</v>
      </c>
      <c r="CJ131" s="69" t="s">
        <v>2488</v>
      </c>
      <c r="CK131" s="69" t="s">
        <v>11619</v>
      </c>
      <c r="CQ131" t="s">
        <v>17450</v>
      </c>
      <c r="CR131" t="s">
        <v>11620</v>
      </c>
      <c r="CW131" t="s">
        <v>5329</v>
      </c>
      <c r="CX131" t="s">
        <v>8317</v>
      </c>
      <c r="CY131" t="s">
        <v>19425</v>
      </c>
      <c r="DC131" t="s">
        <v>18711</v>
      </c>
      <c r="DF131" t="s">
        <v>8797</v>
      </c>
      <c r="DL131" t="s">
        <v>5831</v>
      </c>
      <c r="DM131" t="s">
        <v>5831</v>
      </c>
    </row>
    <row r="132" spans="1:117" ht="15.75" customHeight="1" x14ac:dyDescent="0.15">
      <c r="A132" s="5"/>
      <c r="B132" s="5"/>
      <c r="C132" s="5"/>
      <c r="D132" s="5"/>
      <c r="E132" s="5">
        <v>35</v>
      </c>
      <c r="F132" s="3" t="s">
        <v>527</v>
      </c>
      <c r="G132" s="5"/>
      <c r="H132" s="5"/>
      <c r="I132" s="5"/>
      <c r="J132" s="5"/>
      <c r="K132" s="5"/>
      <c r="L132" s="5"/>
      <c r="M132" s="5" t="s">
        <v>599</v>
      </c>
      <c r="N132" s="3" t="s">
        <v>1228</v>
      </c>
      <c r="O132" s="5">
        <v>6.6729200000000004</v>
      </c>
      <c r="P132" s="5"/>
      <c r="Q132" s="5"/>
      <c r="R132" s="5"/>
      <c r="S132" s="5"/>
      <c r="T132" s="5"/>
      <c r="U132" s="69"/>
      <c r="V132" s="69"/>
      <c r="W132" s="69"/>
      <c r="X132" s="69"/>
      <c r="Y132" s="69"/>
      <c r="Z132" s="69"/>
      <c r="AA132" s="69"/>
      <c r="AB132" s="69"/>
      <c r="AC132" s="69"/>
      <c r="AD132" s="69"/>
      <c r="AE132" s="69"/>
      <c r="AF132" s="69" t="s">
        <v>11621</v>
      </c>
      <c r="AG132" s="69"/>
      <c r="AH132" s="69" t="s">
        <v>6446</v>
      </c>
      <c r="AI132" s="69" t="s">
        <v>4488</v>
      </c>
      <c r="AJ132" s="69"/>
      <c r="AK132" s="69"/>
      <c r="AL132" s="69"/>
      <c r="AM132" s="69"/>
      <c r="AN132" s="69" t="s">
        <v>11622</v>
      </c>
      <c r="AO132" s="69"/>
      <c r="AP132" s="69"/>
      <c r="AQ132" s="69"/>
      <c r="AR132" s="69"/>
      <c r="AS132" s="69"/>
      <c r="AT132" s="69" t="s">
        <v>16743</v>
      </c>
      <c r="AU132" s="69" t="s">
        <v>6808</v>
      </c>
      <c r="AV132" s="69" t="s">
        <v>19956</v>
      </c>
      <c r="AW132" s="69"/>
      <c r="AX132" s="69"/>
      <c r="AY132" s="69" t="s">
        <v>20188</v>
      </c>
      <c r="AZ132" s="69" t="s">
        <v>3998</v>
      </c>
      <c r="BA132" s="69" t="s">
        <v>3998</v>
      </c>
      <c r="BB132" s="69"/>
      <c r="BC132" s="69"/>
      <c r="BD132" s="69" t="s">
        <v>11623</v>
      </c>
      <c r="BE132" s="69" t="s">
        <v>3408</v>
      </c>
      <c r="BF132" s="69" t="s">
        <v>157</v>
      </c>
      <c r="BG132" s="69" t="s">
        <v>3469</v>
      </c>
      <c r="BH132" s="69"/>
      <c r="BI132" s="69"/>
      <c r="BJ132" s="69"/>
      <c r="BK132" s="69"/>
      <c r="BL132" s="69"/>
      <c r="BM132" s="69"/>
      <c r="BN132" s="69" t="s">
        <v>7886</v>
      </c>
      <c r="BO132" s="69" t="s">
        <v>11624</v>
      </c>
      <c r="BP132" s="69"/>
      <c r="BQ132" s="69"/>
      <c r="BR132" s="69" t="s">
        <v>1841</v>
      </c>
      <c r="BS132" s="69"/>
      <c r="BT132" s="69"/>
      <c r="BU132" s="69"/>
      <c r="BV132" s="69"/>
      <c r="BW132" s="69" t="s">
        <v>20544</v>
      </c>
      <c r="BX132" s="69" t="s">
        <v>11625</v>
      </c>
      <c r="BY132" s="69"/>
      <c r="BZ132" s="69"/>
      <c r="CA132" s="69" t="s">
        <v>11626</v>
      </c>
      <c r="CB132" s="69"/>
      <c r="CC132" s="69"/>
      <c r="CD132" s="69"/>
      <c r="CE132" s="69"/>
      <c r="CF132" s="69" t="s">
        <v>11627</v>
      </c>
      <c r="CG132" s="69" t="s">
        <v>11628</v>
      </c>
      <c r="CH132" s="69" t="s">
        <v>11629</v>
      </c>
      <c r="CI132" s="69" t="s">
        <v>11630</v>
      </c>
      <c r="CJ132" s="69" t="s">
        <v>2489</v>
      </c>
      <c r="CK132" s="69" t="s">
        <v>11631</v>
      </c>
      <c r="CQ132" t="s">
        <v>17451</v>
      </c>
      <c r="CR132" t="s">
        <v>11632</v>
      </c>
      <c r="CW132" t="s">
        <v>5425</v>
      </c>
      <c r="CX132" t="s">
        <v>8318</v>
      </c>
      <c r="CY132" t="s">
        <v>19426</v>
      </c>
      <c r="DC132" t="s">
        <v>18712</v>
      </c>
      <c r="DF132" t="s">
        <v>8798</v>
      </c>
      <c r="DL132" t="s">
        <v>5832</v>
      </c>
      <c r="DM132" t="s">
        <v>5832</v>
      </c>
    </row>
    <row r="133" spans="1:117" ht="15.75" customHeight="1" x14ac:dyDescent="0.15">
      <c r="A133" s="5"/>
      <c r="B133" s="5"/>
      <c r="C133" s="5"/>
      <c r="D133" s="5"/>
      <c r="E133" s="5">
        <v>36</v>
      </c>
      <c r="F133" s="3" t="s">
        <v>546</v>
      </c>
      <c r="G133" s="5"/>
      <c r="H133" s="5"/>
      <c r="I133" s="5"/>
      <c r="J133" s="5"/>
      <c r="K133" s="5"/>
      <c r="L133" s="5"/>
      <c r="M133" s="5" t="s">
        <v>600</v>
      </c>
      <c r="N133" s="3" t="s">
        <v>1229</v>
      </c>
      <c r="O133" s="5">
        <v>6.5963200000000004</v>
      </c>
      <c r="P133" s="5"/>
      <c r="Q133" s="5"/>
      <c r="R133" s="5"/>
      <c r="S133" s="5"/>
      <c r="T133" s="5"/>
      <c r="U133" s="69"/>
      <c r="V133" s="69"/>
      <c r="W133" s="69"/>
      <c r="X133" s="69"/>
      <c r="Y133" s="69"/>
      <c r="Z133" s="69"/>
      <c r="AA133" s="69"/>
      <c r="AB133" s="69"/>
      <c r="AC133" s="69"/>
      <c r="AD133" s="69"/>
      <c r="AE133" s="69"/>
      <c r="AF133" s="69" t="s">
        <v>11633</v>
      </c>
      <c r="AG133" s="69"/>
      <c r="AH133" s="69" t="s">
        <v>6447</v>
      </c>
      <c r="AI133" s="69" t="s">
        <v>4489</v>
      </c>
      <c r="AJ133" s="69"/>
      <c r="AK133" s="69"/>
      <c r="AL133" s="69"/>
      <c r="AM133" s="69"/>
      <c r="AN133" s="69" t="s">
        <v>11634</v>
      </c>
      <c r="AO133" s="69"/>
      <c r="AP133" s="69"/>
      <c r="AQ133" s="69"/>
      <c r="AR133" s="69"/>
      <c r="AS133" s="69"/>
      <c r="AT133" s="69" t="s">
        <v>16764</v>
      </c>
      <c r="AU133" s="69" t="s">
        <v>6809</v>
      </c>
      <c r="AV133" s="69" t="s">
        <v>19957</v>
      </c>
      <c r="AW133" s="69"/>
      <c r="AX133" s="69"/>
      <c r="AY133" s="69" t="s">
        <v>20189</v>
      </c>
      <c r="AZ133" s="69" t="s">
        <v>3999</v>
      </c>
      <c r="BA133" s="69" t="s">
        <v>3999</v>
      </c>
      <c r="BB133" s="69"/>
      <c r="BC133" s="69"/>
      <c r="BD133" s="69" t="s">
        <v>11635</v>
      </c>
      <c r="BE133" s="69" t="s">
        <v>3409</v>
      </c>
      <c r="BF133" s="69" t="s">
        <v>186</v>
      </c>
      <c r="BG133" s="69" t="s">
        <v>3470</v>
      </c>
      <c r="BH133" s="69"/>
      <c r="BI133" s="69"/>
      <c r="BJ133" s="69"/>
      <c r="BK133" s="69"/>
      <c r="BL133" s="69"/>
      <c r="BM133" s="69"/>
      <c r="BN133" s="69" t="s">
        <v>7887</v>
      </c>
      <c r="BO133" s="69" t="s">
        <v>11636</v>
      </c>
      <c r="BP133" s="69"/>
      <c r="BQ133" s="69"/>
      <c r="BR133" s="69" t="s">
        <v>1842</v>
      </c>
      <c r="BS133" s="69"/>
      <c r="BT133" s="69"/>
      <c r="BU133" s="69"/>
      <c r="BV133" s="69"/>
      <c r="BW133" s="69" t="s">
        <v>20545</v>
      </c>
      <c r="BX133" s="69" t="s">
        <v>11637</v>
      </c>
      <c r="BY133" s="69"/>
      <c r="BZ133" s="69"/>
      <c r="CA133" s="69" t="s">
        <v>11638</v>
      </c>
      <c r="CB133" s="69"/>
      <c r="CC133" s="69"/>
      <c r="CD133" s="69"/>
      <c r="CE133" s="69"/>
      <c r="CF133" s="69" t="s">
        <v>11639</v>
      </c>
      <c r="CG133" s="69" t="s">
        <v>11640</v>
      </c>
      <c r="CH133" s="69" t="s">
        <v>11641</v>
      </c>
      <c r="CI133" s="69" t="s">
        <v>11642</v>
      </c>
      <c r="CJ133" s="69" t="s">
        <v>2490</v>
      </c>
      <c r="CK133" s="69" t="s">
        <v>11643</v>
      </c>
      <c r="CQ133" t="s">
        <v>17452</v>
      </c>
      <c r="CR133" t="s">
        <v>11644</v>
      </c>
      <c r="CW133" t="s">
        <v>5521</v>
      </c>
      <c r="CX133" t="s">
        <v>8319</v>
      </c>
      <c r="CY133" t="s">
        <v>19427</v>
      </c>
      <c r="DC133" t="s">
        <v>18713</v>
      </c>
      <c r="DF133" t="s">
        <v>8799</v>
      </c>
      <c r="DL133" t="s">
        <v>5833</v>
      </c>
      <c r="DM133" t="s">
        <v>5833</v>
      </c>
    </row>
    <row r="134" spans="1:117" ht="15.75" customHeight="1" x14ac:dyDescent="0.15">
      <c r="A134" s="5"/>
      <c r="B134" s="5"/>
      <c r="C134" s="5"/>
      <c r="D134" s="5"/>
      <c r="E134" s="5">
        <v>37</v>
      </c>
      <c r="F134" s="3" t="s">
        <v>602</v>
      </c>
      <c r="G134" s="5"/>
      <c r="H134" s="5"/>
      <c r="I134" s="5"/>
      <c r="J134" s="5"/>
      <c r="K134" s="5"/>
      <c r="L134" s="5"/>
      <c r="M134" s="5" t="s">
        <v>601</v>
      </c>
      <c r="N134" s="3" t="s">
        <v>1230</v>
      </c>
      <c r="O134" s="5">
        <v>35.5792</v>
      </c>
      <c r="P134" s="5"/>
      <c r="Q134" s="5"/>
      <c r="R134" s="5"/>
      <c r="S134" s="5"/>
      <c r="T134" s="5"/>
      <c r="U134" s="69"/>
      <c r="V134" s="69"/>
      <c r="W134" s="69"/>
      <c r="X134" s="69"/>
      <c r="Y134" s="69"/>
      <c r="Z134" s="69"/>
      <c r="AA134" s="69"/>
      <c r="AB134" s="69"/>
      <c r="AC134" s="69"/>
      <c r="AD134" s="69"/>
      <c r="AE134" s="69"/>
      <c r="AF134" s="69" t="s">
        <v>11645</v>
      </c>
      <c r="AG134" s="69"/>
      <c r="AH134" s="69" t="s">
        <v>6448</v>
      </c>
      <c r="AI134" s="69" t="s">
        <v>4490</v>
      </c>
      <c r="AJ134" s="69"/>
      <c r="AK134" s="69"/>
      <c r="AL134" s="69"/>
      <c r="AM134" s="69"/>
      <c r="AN134" s="69" t="s">
        <v>11646</v>
      </c>
      <c r="AO134" s="69"/>
      <c r="AP134" s="69"/>
      <c r="AQ134" s="69"/>
      <c r="AR134" s="69"/>
      <c r="AS134" s="69"/>
      <c r="AT134" s="69" t="s">
        <v>16781</v>
      </c>
      <c r="AU134" s="69" t="s">
        <v>6810</v>
      </c>
      <c r="AV134" s="69" t="s">
        <v>19958</v>
      </c>
      <c r="AW134" s="69"/>
      <c r="AX134" s="69"/>
      <c r="AY134" s="69" t="s">
        <v>20190</v>
      </c>
      <c r="AZ134" s="69" t="s">
        <v>4000</v>
      </c>
      <c r="BA134" s="69" t="s">
        <v>4000</v>
      </c>
      <c r="BB134" s="69"/>
      <c r="BC134" s="69"/>
      <c r="BD134" s="69" t="s">
        <v>11647</v>
      </c>
      <c r="BE134" s="69" t="s">
        <v>3410</v>
      </c>
      <c r="BF134" s="69" t="s">
        <v>210</v>
      </c>
      <c r="BG134" s="69" t="s">
        <v>3471</v>
      </c>
      <c r="BH134" s="69"/>
      <c r="BI134" s="69"/>
      <c r="BJ134" s="69"/>
      <c r="BK134" s="69"/>
      <c r="BL134" s="69"/>
      <c r="BM134" s="69"/>
      <c r="BN134" s="69" t="s">
        <v>7888</v>
      </c>
      <c r="BO134" s="69" t="s">
        <v>11648</v>
      </c>
      <c r="BP134" s="69"/>
      <c r="BQ134" s="69"/>
      <c r="BR134" s="69" t="s">
        <v>1843</v>
      </c>
      <c r="BS134" s="69"/>
      <c r="BT134" s="69"/>
      <c r="BU134" s="69"/>
      <c r="BV134" s="69"/>
      <c r="BW134" s="69" t="s">
        <v>20546</v>
      </c>
      <c r="BX134" s="69" t="s">
        <v>11649</v>
      </c>
      <c r="BY134" s="69"/>
      <c r="BZ134" s="69"/>
      <c r="CA134" s="69" t="s">
        <v>11650</v>
      </c>
      <c r="CB134" s="69"/>
      <c r="CC134" s="69"/>
      <c r="CD134" s="69"/>
      <c r="CE134" s="69"/>
      <c r="CF134" s="69" t="s">
        <v>11651</v>
      </c>
      <c r="CG134" s="69" t="s">
        <v>11652</v>
      </c>
      <c r="CH134" s="69" t="s">
        <v>11653</v>
      </c>
      <c r="CI134" s="69" t="s">
        <v>11654</v>
      </c>
      <c r="CJ134" s="69" t="s">
        <v>2491</v>
      </c>
      <c r="CK134" s="69" t="s">
        <v>11655</v>
      </c>
      <c r="CQ134" t="s">
        <v>17453</v>
      </c>
      <c r="CR134" t="s">
        <v>11656</v>
      </c>
      <c r="CW134" t="s">
        <v>5617</v>
      </c>
      <c r="CX134" t="s">
        <v>8320</v>
      </c>
      <c r="CY134" t="s">
        <v>19428</v>
      </c>
      <c r="DC134" t="s">
        <v>18714</v>
      </c>
      <c r="DF134" t="s">
        <v>8800</v>
      </c>
      <c r="DL134" t="s">
        <v>5834</v>
      </c>
      <c r="DM134" t="s">
        <v>5834</v>
      </c>
    </row>
    <row r="135" spans="1:117" ht="15.75" customHeight="1" x14ac:dyDescent="0.15">
      <c r="A135" s="5"/>
      <c r="B135" s="5"/>
      <c r="C135" s="5"/>
      <c r="D135" s="5"/>
      <c r="E135" s="5">
        <v>38</v>
      </c>
      <c r="F135" s="3" t="s">
        <v>604</v>
      </c>
      <c r="G135" s="5"/>
      <c r="H135" s="5"/>
      <c r="I135" s="5"/>
      <c r="J135" s="5"/>
      <c r="K135" s="5"/>
      <c r="L135" s="5"/>
      <c r="M135" s="5" t="s">
        <v>603</v>
      </c>
      <c r="N135" s="3" t="s">
        <v>1231</v>
      </c>
      <c r="O135" s="5">
        <v>5.9611999999999998</v>
      </c>
      <c r="P135" s="5"/>
      <c r="Q135" s="5"/>
      <c r="R135" s="5"/>
      <c r="S135" s="5"/>
      <c r="T135" s="5"/>
      <c r="U135" s="69"/>
      <c r="V135" s="69"/>
      <c r="W135" s="69"/>
      <c r="X135" s="69"/>
      <c r="Y135" s="69"/>
      <c r="Z135" s="69"/>
      <c r="AA135" s="69"/>
      <c r="AB135" s="69"/>
      <c r="AC135" s="69"/>
      <c r="AD135" s="69"/>
      <c r="AE135" s="69"/>
      <c r="AF135" s="69" t="s">
        <v>11657</v>
      </c>
      <c r="AG135" s="69"/>
      <c r="AH135" s="69" t="s">
        <v>6449</v>
      </c>
      <c r="AI135" s="69" t="s">
        <v>4491</v>
      </c>
      <c r="AJ135" s="69"/>
      <c r="AK135" s="69"/>
      <c r="AL135" s="69"/>
      <c r="AM135" s="69"/>
      <c r="AN135" s="69" t="s">
        <v>11658</v>
      </c>
      <c r="AO135" s="69"/>
      <c r="AP135" s="69"/>
      <c r="AQ135" s="69"/>
      <c r="AR135" s="69"/>
      <c r="AS135" s="69"/>
      <c r="AT135" s="69" t="s">
        <v>16787</v>
      </c>
      <c r="AU135" s="69" t="s">
        <v>6811</v>
      </c>
      <c r="AV135" s="69" t="s">
        <v>19959</v>
      </c>
      <c r="AW135" s="69"/>
      <c r="AX135" s="69"/>
      <c r="AY135" s="69" t="s">
        <v>20191</v>
      </c>
      <c r="AZ135" s="69" t="s">
        <v>4001</v>
      </c>
      <c r="BA135" s="69" t="s">
        <v>4001</v>
      </c>
      <c r="BB135" s="69"/>
      <c r="BC135" s="69"/>
      <c r="BD135" s="69" t="s">
        <v>11659</v>
      </c>
      <c r="BE135" s="69" t="s">
        <v>3411</v>
      </c>
      <c r="BF135" s="69" t="s">
        <v>237</v>
      </c>
      <c r="BG135" s="69" t="s">
        <v>3472</v>
      </c>
      <c r="BH135" s="69"/>
      <c r="BI135" s="69"/>
      <c r="BJ135" s="69"/>
      <c r="BK135" s="69"/>
      <c r="BL135" s="69"/>
      <c r="BM135" s="69"/>
      <c r="BN135" s="69" t="s">
        <v>7889</v>
      </c>
      <c r="BO135" s="69" t="s">
        <v>11660</v>
      </c>
      <c r="BP135" s="69"/>
      <c r="BQ135" s="69"/>
      <c r="BR135" s="69" t="s">
        <v>1844</v>
      </c>
      <c r="BS135" s="69"/>
      <c r="BT135" s="69"/>
      <c r="BU135" s="69"/>
      <c r="BV135" s="69"/>
      <c r="BW135" s="69" t="s">
        <v>20547</v>
      </c>
      <c r="BX135" s="69" t="s">
        <v>11661</v>
      </c>
      <c r="BY135" s="69"/>
      <c r="BZ135" s="69"/>
      <c r="CA135" s="69" t="s">
        <v>11662</v>
      </c>
      <c r="CB135" s="69"/>
      <c r="CC135" s="69"/>
      <c r="CD135" s="69"/>
      <c r="CE135" s="69"/>
      <c r="CF135" s="69" t="s">
        <v>11663</v>
      </c>
      <c r="CG135" s="69" t="s">
        <v>11664</v>
      </c>
      <c r="CH135" s="69" t="s">
        <v>11665</v>
      </c>
      <c r="CI135" s="69" t="s">
        <v>11666</v>
      </c>
      <c r="CJ135" s="69" t="s">
        <v>2492</v>
      </c>
      <c r="CK135" s="69" t="s">
        <v>11667</v>
      </c>
      <c r="CQ135" t="s">
        <v>17454</v>
      </c>
      <c r="CR135" t="s">
        <v>11668</v>
      </c>
      <c r="CW135" t="s">
        <v>4562</v>
      </c>
      <c r="CX135" t="s">
        <v>8321</v>
      </c>
      <c r="CY135" t="s">
        <v>19429</v>
      </c>
      <c r="DC135" t="s">
        <v>18715</v>
      </c>
      <c r="DF135" t="s">
        <v>8801</v>
      </c>
      <c r="DL135" t="s">
        <v>5835</v>
      </c>
      <c r="DM135" t="s">
        <v>5835</v>
      </c>
    </row>
    <row r="136" spans="1:117" ht="15.75" customHeight="1" x14ac:dyDescent="0.15">
      <c r="A136" s="5"/>
      <c r="B136" s="5"/>
      <c r="C136" s="5"/>
      <c r="D136" s="5"/>
      <c r="E136" s="5">
        <v>39</v>
      </c>
      <c r="F136" s="3" t="s">
        <v>606</v>
      </c>
      <c r="G136" s="5"/>
      <c r="H136" s="5"/>
      <c r="I136" s="5"/>
      <c r="J136" s="5"/>
      <c r="K136" s="5"/>
      <c r="L136" s="5"/>
      <c r="M136" s="5" t="s">
        <v>605</v>
      </c>
      <c r="N136" s="3" t="s">
        <v>1232</v>
      </c>
      <c r="O136" s="5">
        <v>8.4958399999999994</v>
      </c>
      <c r="P136" s="5"/>
      <c r="Q136" s="5"/>
      <c r="R136" s="5"/>
      <c r="S136" s="5"/>
      <c r="T136" s="5"/>
      <c r="U136" s="69"/>
      <c r="V136" s="69"/>
      <c r="W136" s="69"/>
      <c r="X136" s="69"/>
      <c r="Y136" s="69"/>
      <c r="Z136" s="69"/>
      <c r="AA136" s="69"/>
      <c r="AB136" s="69"/>
      <c r="AC136" s="69"/>
      <c r="AD136" s="69"/>
      <c r="AE136" s="69"/>
      <c r="AF136" s="69" t="s">
        <v>11669</v>
      </c>
      <c r="AG136" s="69"/>
      <c r="AH136" s="69" t="s">
        <v>6450</v>
      </c>
      <c r="AI136" s="69" t="s">
        <v>4492</v>
      </c>
      <c r="AJ136" s="69"/>
      <c r="AK136" s="69"/>
      <c r="AL136" s="69"/>
      <c r="AM136" s="69"/>
      <c r="AN136" s="69" t="s">
        <v>11670</v>
      </c>
      <c r="AO136" s="69"/>
      <c r="AP136" s="69"/>
      <c r="AQ136" s="69"/>
      <c r="AR136" s="69"/>
      <c r="AS136" s="69"/>
      <c r="AT136" s="69" t="s">
        <v>16788</v>
      </c>
      <c r="AU136" s="69" t="s">
        <v>6812</v>
      </c>
      <c r="AV136" s="69" t="s">
        <v>19960</v>
      </c>
      <c r="AW136" s="69"/>
      <c r="AX136" s="69"/>
      <c r="AY136" s="69" t="s">
        <v>20192</v>
      </c>
      <c r="AZ136" s="69" t="s">
        <v>4002</v>
      </c>
      <c r="BA136" s="69" t="s">
        <v>4002</v>
      </c>
      <c r="BB136" s="69"/>
      <c r="BC136" s="69"/>
      <c r="BD136" s="69" t="s">
        <v>11671</v>
      </c>
      <c r="BE136" s="69" t="s">
        <v>3412</v>
      </c>
      <c r="BF136" s="69" t="s">
        <v>261</v>
      </c>
      <c r="BG136" s="69" t="s">
        <v>3473</v>
      </c>
      <c r="BH136" s="69"/>
      <c r="BI136" s="69"/>
      <c r="BJ136" s="69"/>
      <c r="BK136" s="69"/>
      <c r="BL136" s="69"/>
      <c r="BM136" s="69"/>
      <c r="BN136" s="69" t="s">
        <v>7890</v>
      </c>
      <c r="BO136" s="69" t="s">
        <v>11672</v>
      </c>
      <c r="BP136" s="69"/>
      <c r="BQ136" s="69"/>
      <c r="BR136" s="69" t="s">
        <v>1845</v>
      </c>
      <c r="BS136" s="69"/>
      <c r="BT136" s="69"/>
      <c r="BU136" s="69"/>
      <c r="BV136" s="69"/>
      <c r="BW136" s="69" t="s">
        <v>20548</v>
      </c>
      <c r="BX136" s="69" t="s">
        <v>11673</v>
      </c>
      <c r="BY136" s="69"/>
      <c r="BZ136" s="69"/>
      <c r="CA136" s="69" t="s">
        <v>11674</v>
      </c>
      <c r="CB136" s="69"/>
      <c r="CC136" s="69"/>
      <c r="CD136" s="69"/>
      <c r="CE136" s="69"/>
      <c r="CF136" s="69" t="s">
        <v>11675</v>
      </c>
      <c r="CG136" s="69" t="s">
        <v>11676</v>
      </c>
      <c r="CH136" s="69" t="s">
        <v>11677</v>
      </c>
      <c r="CI136" s="69" t="s">
        <v>11678</v>
      </c>
      <c r="CJ136" s="69" t="s">
        <v>2493</v>
      </c>
      <c r="CK136" s="69" t="s">
        <v>11679</v>
      </c>
      <c r="CQ136" t="s">
        <v>17455</v>
      </c>
      <c r="CR136" t="s">
        <v>11680</v>
      </c>
      <c r="CW136" t="s">
        <v>4658</v>
      </c>
      <c r="CX136" t="s">
        <v>8322</v>
      </c>
      <c r="CY136" t="s">
        <v>19430</v>
      </c>
      <c r="DC136" t="s">
        <v>18716</v>
      </c>
      <c r="DF136" t="s">
        <v>8802</v>
      </c>
      <c r="DL136" t="s">
        <v>5836</v>
      </c>
      <c r="DM136" t="s">
        <v>5836</v>
      </c>
    </row>
    <row r="137" spans="1:117" ht="15.75" customHeight="1" x14ac:dyDescent="0.15">
      <c r="A137" s="5"/>
      <c r="B137" s="5"/>
      <c r="C137" s="5"/>
      <c r="D137" s="5"/>
      <c r="E137" s="5">
        <v>40</v>
      </c>
      <c r="F137" s="3" t="s">
        <v>608</v>
      </c>
      <c r="G137" s="5"/>
      <c r="H137" s="5"/>
      <c r="I137" s="5"/>
      <c r="J137" s="5"/>
      <c r="K137" s="5"/>
      <c r="L137" s="5"/>
      <c r="M137" s="5" t="s">
        <v>607</v>
      </c>
      <c r="N137" s="3" t="s">
        <v>1233</v>
      </c>
      <c r="O137" s="5">
        <v>6.5680399999999999</v>
      </c>
      <c r="P137" s="5"/>
      <c r="Q137" s="5"/>
      <c r="R137" s="5"/>
      <c r="S137" s="5"/>
      <c r="T137" s="5"/>
      <c r="U137" s="69"/>
      <c r="V137" s="69"/>
      <c r="W137" s="69"/>
      <c r="X137" s="69"/>
      <c r="Y137" s="69"/>
      <c r="Z137" s="69"/>
      <c r="AA137" s="69"/>
      <c r="AB137" s="69"/>
      <c r="AC137" s="69"/>
      <c r="AD137" s="69"/>
      <c r="AE137" s="69"/>
      <c r="AF137" s="69" t="s">
        <v>11681</v>
      </c>
      <c r="AG137" s="69"/>
      <c r="AH137" s="69" t="s">
        <v>6451</v>
      </c>
      <c r="AI137" s="69" t="s">
        <v>4493</v>
      </c>
      <c r="AJ137" s="69"/>
      <c r="AK137" s="69"/>
      <c r="AL137" s="69"/>
      <c r="AM137" s="69"/>
      <c r="AN137" s="69" t="s">
        <v>11682</v>
      </c>
      <c r="AO137" s="69"/>
      <c r="AP137" s="69"/>
      <c r="AQ137" s="69"/>
      <c r="AR137" s="69"/>
      <c r="AS137" s="69"/>
      <c r="AT137" s="69" t="s">
        <v>16789</v>
      </c>
      <c r="AU137" s="69" t="s">
        <v>6813</v>
      </c>
      <c r="AV137" s="69" t="s">
        <v>19961</v>
      </c>
      <c r="AW137" s="69"/>
      <c r="AX137" s="69"/>
      <c r="AY137" s="69" t="s">
        <v>20193</v>
      </c>
      <c r="AZ137" s="69" t="s">
        <v>4003</v>
      </c>
      <c r="BA137" s="69" t="s">
        <v>4003</v>
      </c>
      <c r="BB137" s="69"/>
      <c r="BC137" s="69"/>
      <c r="BD137" s="69" t="s">
        <v>11683</v>
      </c>
      <c r="BE137" s="69" t="s">
        <v>11684</v>
      </c>
      <c r="BF137" s="69" t="s">
        <v>11685</v>
      </c>
      <c r="BG137" s="69" t="s">
        <v>11686</v>
      </c>
      <c r="BH137" s="69"/>
      <c r="BI137" s="69"/>
      <c r="BJ137" s="69"/>
      <c r="BK137" s="69"/>
      <c r="BL137" s="69"/>
      <c r="BM137" s="69"/>
      <c r="BN137" s="69" t="s">
        <v>7891</v>
      </c>
      <c r="BO137" s="69" t="s">
        <v>11687</v>
      </c>
      <c r="BP137" s="69"/>
      <c r="BQ137" s="69"/>
      <c r="BR137" s="69" t="s">
        <v>1846</v>
      </c>
      <c r="BS137" s="69"/>
      <c r="BT137" s="69"/>
      <c r="BU137" s="69"/>
      <c r="BV137" s="69"/>
      <c r="BW137" s="69" t="s">
        <v>20549</v>
      </c>
      <c r="BX137" s="69" t="s">
        <v>11688</v>
      </c>
      <c r="BY137" s="69"/>
      <c r="BZ137" s="69"/>
      <c r="CA137" s="69" t="s">
        <v>11689</v>
      </c>
      <c r="CB137" s="69"/>
      <c r="CC137" s="69"/>
      <c r="CD137" s="69"/>
      <c r="CE137" s="69"/>
      <c r="CF137" s="69" t="s">
        <v>11690</v>
      </c>
      <c r="CG137" s="69" t="s">
        <v>11691</v>
      </c>
      <c r="CH137" s="69" t="s">
        <v>11692</v>
      </c>
      <c r="CI137" s="69" t="s">
        <v>11693</v>
      </c>
      <c r="CJ137" s="69" t="s">
        <v>2494</v>
      </c>
      <c r="CK137" s="69" t="s">
        <v>11694</v>
      </c>
      <c r="CQ137" t="s">
        <v>17456</v>
      </c>
      <c r="CR137" t="s">
        <v>11695</v>
      </c>
      <c r="CW137" t="s">
        <v>4754</v>
      </c>
      <c r="CX137" t="s">
        <v>8323</v>
      </c>
      <c r="CY137" t="s">
        <v>19431</v>
      </c>
      <c r="DC137" t="s">
        <v>18717</v>
      </c>
      <c r="DF137" t="s">
        <v>8803</v>
      </c>
      <c r="DL137" t="s">
        <v>5837</v>
      </c>
      <c r="DM137" t="s">
        <v>5837</v>
      </c>
    </row>
    <row r="138" spans="1:117" ht="15.75" customHeight="1" x14ac:dyDescent="0.15">
      <c r="A138" s="5"/>
      <c r="B138" s="5"/>
      <c r="C138" s="5"/>
      <c r="D138" s="5"/>
      <c r="E138" s="5">
        <v>41</v>
      </c>
      <c r="F138" s="3" t="s">
        <v>610</v>
      </c>
      <c r="G138" s="5"/>
      <c r="H138" s="5"/>
      <c r="I138" s="5"/>
      <c r="J138" s="5"/>
      <c r="K138" s="5"/>
      <c r="L138" s="5"/>
      <c r="M138" s="5" t="s">
        <v>609</v>
      </c>
      <c r="N138" s="3" t="s">
        <v>1234</v>
      </c>
      <c r="O138" s="5">
        <v>2.2602699999999998</v>
      </c>
      <c r="P138" s="5"/>
      <c r="Q138" s="5"/>
      <c r="R138" s="5"/>
      <c r="S138" s="5"/>
      <c r="T138" s="5"/>
      <c r="U138" s="69"/>
      <c r="V138" s="69"/>
      <c r="W138" s="69"/>
      <c r="X138" s="69"/>
      <c r="Y138" s="69"/>
      <c r="Z138" s="69"/>
      <c r="AA138" s="69"/>
      <c r="AB138" s="69"/>
      <c r="AC138" s="69"/>
      <c r="AD138" s="69"/>
      <c r="AE138" s="69"/>
      <c r="AF138" s="69" t="s">
        <v>11696</v>
      </c>
      <c r="AG138" s="69"/>
      <c r="AH138" s="69" t="s">
        <v>6452</v>
      </c>
      <c r="AI138" s="69" t="s">
        <v>4494</v>
      </c>
      <c r="AJ138" s="69"/>
      <c r="AK138" s="69"/>
      <c r="AL138" s="69"/>
      <c r="AM138" s="69"/>
      <c r="AN138" s="69" t="s">
        <v>11697</v>
      </c>
      <c r="AO138" s="69"/>
      <c r="AP138" s="69"/>
      <c r="AQ138" s="69"/>
      <c r="AR138" s="69"/>
      <c r="AS138" s="69"/>
      <c r="AT138" s="69" t="s">
        <v>16790</v>
      </c>
      <c r="AU138" s="69" t="s">
        <v>6814</v>
      </c>
      <c r="AV138" s="69" t="s">
        <v>19962</v>
      </c>
      <c r="AW138" s="69"/>
      <c r="AX138" s="69"/>
      <c r="AY138" s="69" t="s">
        <v>20194</v>
      </c>
      <c r="AZ138" s="69" t="s">
        <v>4004</v>
      </c>
      <c r="BA138" s="69" t="s">
        <v>4004</v>
      </c>
      <c r="BB138" s="69"/>
      <c r="BC138" s="69"/>
      <c r="BD138" s="69" t="s">
        <v>11698</v>
      </c>
      <c r="BE138" s="69" t="s">
        <v>11699</v>
      </c>
      <c r="BF138" s="69" t="s">
        <v>11700</v>
      </c>
      <c r="BG138" s="69" t="s">
        <v>11701</v>
      </c>
      <c r="BH138" s="69"/>
      <c r="BI138" s="69"/>
      <c r="BJ138" s="69"/>
      <c r="BK138" s="69"/>
      <c r="BL138" s="69"/>
      <c r="BM138" s="69"/>
      <c r="BN138" s="69" t="s">
        <v>7892</v>
      </c>
      <c r="BO138" s="69" t="s">
        <v>11702</v>
      </c>
      <c r="BP138" s="69"/>
      <c r="BQ138" s="69"/>
      <c r="BR138" s="69" t="s">
        <v>1847</v>
      </c>
      <c r="BS138" s="69"/>
      <c r="BT138" s="69"/>
      <c r="BU138" s="69"/>
      <c r="BV138" s="69"/>
      <c r="BW138" s="69" t="s">
        <v>20550</v>
      </c>
      <c r="BX138" s="69" t="s">
        <v>11703</v>
      </c>
      <c r="BY138" s="69"/>
      <c r="BZ138" s="69"/>
      <c r="CA138" s="69" t="s">
        <v>11704</v>
      </c>
      <c r="CB138" s="69"/>
      <c r="CC138" s="69"/>
      <c r="CD138" s="69"/>
      <c r="CE138" s="69"/>
      <c r="CF138" s="69" t="s">
        <v>11705</v>
      </c>
      <c r="CG138" s="69" t="s">
        <v>11706</v>
      </c>
      <c r="CH138" s="69" t="s">
        <v>11707</v>
      </c>
      <c r="CI138" s="69" t="s">
        <v>11708</v>
      </c>
      <c r="CJ138" s="69" t="s">
        <v>2495</v>
      </c>
      <c r="CK138" s="69" t="s">
        <v>11709</v>
      </c>
      <c r="CQ138" t="s">
        <v>17457</v>
      </c>
      <c r="CR138" t="s">
        <v>11710</v>
      </c>
      <c r="CW138" t="s">
        <v>4850</v>
      </c>
      <c r="CX138" t="s">
        <v>8324</v>
      </c>
      <c r="CY138" t="s">
        <v>19432</v>
      </c>
      <c r="DC138" t="s">
        <v>18718</v>
      </c>
      <c r="DF138" t="s">
        <v>8804</v>
      </c>
      <c r="DL138" t="s">
        <v>5838</v>
      </c>
      <c r="DM138" t="s">
        <v>5838</v>
      </c>
    </row>
    <row r="139" spans="1:117" ht="15.75" customHeight="1" x14ac:dyDescent="0.15">
      <c r="A139" s="5"/>
      <c r="B139" s="5"/>
      <c r="C139" s="5"/>
      <c r="D139" s="5"/>
      <c r="E139" s="5">
        <v>42</v>
      </c>
      <c r="F139" s="3" t="s">
        <v>612</v>
      </c>
      <c r="G139" s="5"/>
      <c r="H139" s="5"/>
      <c r="I139" s="5"/>
      <c r="J139" s="5"/>
      <c r="K139" s="5"/>
      <c r="L139" s="5"/>
      <c r="M139" s="5" t="s">
        <v>611</v>
      </c>
      <c r="N139" s="3" t="s">
        <v>1235</v>
      </c>
      <c r="O139" s="5">
        <v>4.0861900000000002</v>
      </c>
      <c r="P139" s="5"/>
      <c r="Q139" s="5"/>
      <c r="R139" s="5"/>
      <c r="S139" s="5"/>
      <c r="T139" s="5"/>
      <c r="U139" s="69"/>
      <c r="V139" s="69"/>
      <c r="W139" s="69"/>
      <c r="X139" s="69"/>
      <c r="Y139" s="69"/>
      <c r="Z139" s="69"/>
      <c r="AA139" s="69"/>
      <c r="AB139" s="69"/>
      <c r="AC139" s="69"/>
      <c r="AD139" s="69"/>
      <c r="AE139" s="69"/>
      <c r="AF139" s="69" t="s">
        <v>11711</v>
      </c>
      <c r="AG139" s="69"/>
      <c r="AH139" s="69" t="s">
        <v>6453</v>
      </c>
      <c r="AI139" s="69" t="s">
        <v>4495</v>
      </c>
      <c r="AJ139" s="69"/>
      <c r="AK139" s="69"/>
      <c r="AL139" s="69"/>
      <c r="AM139" s="69"/>
      <c r="AN139" s="69" t="s">
        <v>11712</v>
      </c>
      <c r="AO139" s="69"/>
      <c r="AP139" s="69"/>
      <c r="AQ139" s="69"/>
      <c r="AR139" s="69"/>
      <c r="AS139" s="69"/>
      <c r="AT139" s="69" t="s">
        <v>16791</v>
      </c>
      <c r="AU139" s="69" t="s">
        <v>6815</v>
      </c>
      <c r="AV139" s="69" t="s">
        <v>19963</v>
      </c>
      <c r="AW139" s="69"/>
      <c r="AX139" s="69"/>
      <c r="AY139" s="69" t="s">
        <v>20195</v>
      </c>
      <c r="AZ139" s="69" t="s">
        <v>4005</v>
      </c>
      <c r="BA139" s="69" t="s">
        <v>4005</v>
      </c>
      <c r="BB139" s="69"/>
      <c r="BC139" s="69"/>
      <c r="BD139" s="69" t="s">
        <v>11713</v>
      </c>
      <c r="BE139" s="69" t="s">
        <v>11714</v>
      </c>
      <c r="BF139" s="69" t="s">
        <v>11715</v>
      </c>
      <c r="BG139" s="69" t="s">
        <v>11716</v>
      </c>
      <c r="BH139" s="69"/>
      <c r="BI139" s="69"/>
      <c r="BJ139" s="69"/>
      <c r="BK139" s="69"/>
      <c r="BL139" s="69"/>
      <c r="BM139" s="69"/>
      <c r="BN139" s="69" t="s">
        <v>7893</v>
      </c>
      <c r="BO139" s="69" t="s">
        <v>11717</v>
      </c>
      <c r="BP139" s="69"/>
      <c r="BQ139" s="69"/>
      <c r="BR139" s="69" t="s">
        <v>1848</v>
      </c>
      <c r="BS139" s="69"/>
      <c r="BT139" s="69"/>
      <c r="BU139" s="69"/>
      <c r="BV139" s="69"/>
      <c r="BW139" s="69" t="s">
        <v>20551</v>
      </c>
      <c r="BX139" s="69" t="s">
        <v>11718</v>
      </c>
      <c r="BY139" s="69"/>
      <c r="BZ139" s="69"/>
      <c r="CA139" s="69" t="s">
        <v>11719</v>
      </c>
      <c r="CB139" s="69"/>
      <c r="CC139" s="69"/>
      <c r="CD139" s="69"/>
      <c r="CE139" s="69"/>
      <c r="CF139" s="69" t="s">
        <v>11720</v>
      </c>
      <c r="CG139" s="69" t="s">
        <v>11721</v>
      </c>
      <c r="CH139" s="69" t="s">
        <v>11722</v>
      </c>
      <c r="CI139" s="69" t="s">
        <v>11723</v>
      </c>
      <c r="CJ139" s="69" t="s">
        <v>2496</v>
      </c>
      <c r="CK139" s="69" t="s">
        <v>11724</v>
      </c>
      <c r="CQ139" t="s">
        <v>17458</v>
      </c>
      <c r="CR139" t="s">
        <v>11725</v>
      </c>
      <c r="CW139" t="s">
        <v>4946</v>
      </c>
      <c r="CX139" t="s">
        <v>8325</v>
      </c>
      <c r="CY139" t="s">
        <v>19433</v>
      </c>
      <c r="DC139" t="s">
        <v>18719</v>
      </c>
      <c r="DF139" t="s">
        <v>8805</v>
      </c>
      <c r="DL139" t="s">
        <v>5839</v>
      </c>
      <c r="DM139" t="s">
        <v>5839</v>
      </c>
    </row>
    <row r="140" spans="1:117" ht="15.75" customHeight="1" x14ac:dyDescent="0.15">
      <c r="A140" s="5"/>
      <c r="B140" s="5"/>
      <c r="C140" s="5"/>
      <c r="D140" s="5"/>
      <c r="E140" s="5">
        <v>43</v>
      </c>
      <c r="F140" s="3" t="s">
        <v>614</v>
      </c>
      <c r="G140" s="5"/>
      <c r="H140" s="5"/>
      <c r="I140" s="5"/>
      <c r="J140" s="5"/>
      <c r="K140" s="5"/>
      <c r="L140" s="5"/>
      <c r="M140" s="5" t="s">
        <v>613</v>
      </c>
      <c r="N140" s="3" t="s">
        <v>1236</v>
      </c>
      <c r="O140" s="5">
        <v>3.82341</v>
      </c>
      <c r="P140" s="5"/>
      <c r="Q140" s="5"/>
      <c r="R140" s="5"/>
      <c r="S140" s="5"/>
      <c r="T140" s="5"/>
      <c r="U140" s="69"/>
      <c r="V140" s="69"/>
      <c r="W140" s="69"/>
      <c r="X140" s="69"/>
      <c r="Y140" s="69"/>
      <c r="Z140" s="69"/>
      <c r="AA140" s="69"/>
      <c r="AB140" s="69"/>
      <c r="AC140" s="69"/>
      <c r="AD140" s="69"/>
      <c r="AE140" s="69"/>
      <c r="AF140" s="69" t="s">
        <v>11726</v>
      </c>
      <c r="AG140" s="69"/>
      <c r="AH140" s="69" t="s">
        <v>6454</v>
      </c>
      <c r="AI140" s="69" t="s">
        <v>4496</v>
      </c>
      <c r="AJ140" s="69"/>
      <c r="AK140" s="69"/>
      <c r="AL140" s="69"/>
      <c r="AM140" s="69"/>
      <c r="AN140" s="69" t="s">
        <v>11727</v>
      </c>
      <c r="AO140" s="69"/>
      <c r="AP140" s="69"/>
      <c r="AQ140" s="69"/>
      <c r="AR140" s="69"/>
      <c r="AS140" s="69"/>
      <c r="AT140" s="69" t="s">
        <v>16792</v>
      </c>
      <c r="AU140" s="69" t="s">
        <v>6816</v>
      </c>
      <c r="AV140" s="69" t="s">
        <v>19964</v>
      </c>
      <c r="AW140" s="69"/>
      <c r="AX140" s="69"/>
      <c r="AY140" s="69" t="s">
        <v>20196</v>
      </c>
      <c r="AZ140" s="69" t="s">
        <v>4006</v>
      </c>
      <c r="BA140" s="69" t="s">
        <v>4006</v>
      </c>
      <c r="BB140" s="69"/>
      <c r="BC140" s="69"/>
      <c r="BD140" s="69" t="s">
        <v>11728</v>
      </c>
      <c r="BE140" s="69" t="s">
        <v>11729</v>
      </c>
      <c r="BF140" s="69" t="s">
        <v>11730</v>
      </c>
      <c r="BG140" s="69" t="s">
        <v>11731</v>
      </c>
      <c r="BH140" s="69"/>
      <c r="BI140" s="69"/>
      <c r="BJ140" s="69"/>
      <c r="BK140" s="69"/>
      <c r="BL140" s="69"/>
      <c r="BM140" s="69"/>
      <c r="BN140" s="69" t="s">
        <v>7894</v>
      </c>
      <c r="BO140" s="69" t="s">
        <v>11732</v>
      </c>
      <c r="BP140" s="69"/>
      <c r="BQ140" s="69"/>
      <c r="BR140" s="69" t="s">
        <v>1849</v>
      </c>
      <c r="BS140" s="69"/>
      <c r="BT140" s="69"/>
      <c r="BU140" s="69"/>
      <c r="BV140" s="69"/>
      <c r="BW140" s="69" t="s">
        <v>20552</v>
      </c>
      <c r="BX140" s="69" t="s">
        <v>11733</v>
      </c>
      <c r="BY140" s="69"/>
      <c r="BZ140" s="69"/>
      <c r="CA140" s="69" t="s">
        <v>11734</v>
      </c>
      <c r="CB140" s="69"/>
      <c r="CC140" s="69"/>
      <c r="CD140" s="69"/>
      <c r="CE140" s="69"/>
      <c r="CF140" s="69" t="s">
        <v>11735</v>
      </c>
      <c r="CG140" s="69" t="s">
        <v>11736</v>
      </c>
      <c r="CH140" s="69" t="s">
        <v>11737</v>
      </c>
      <c r="CI140" s="69" t="s">
        <v>11738</v>
      </c>
      <c r="CJ140" s="69" t="s">
        <v>2497</v>
      </c>
      <c r="CK140" s="69" t="s">
        <v>11739</v>
      </c>
      <c r="CQ140" t="s">
        <v>17459</v>
      </c>
      <c r="CR140" t="s">
        <v>11740</v>
      </c>
      <c r="CW140" t="s">
        <v>5042</v>
      </c>
      <c r="CX140" t="s">
        <v>8326</v>
      </c>
      <c r="CY140" t="s">
        <v>19434</v>
      </c>
      <c r="DC140" t="s">
        <v>18720</v>
      </c>
      <c r="DF140" t="s">
        <v>8806</v>
      </c>
      <c r="DL140" t="s">
        <v>5840</v>
      </c>
      <c r="DM140" t="s">
        <v>5840</v>
      </c>
    </row>
    <row r="141" spans="1:117" ht="15.75" customHeight="1" x14ac:dyDescent="0.15">
      <c r="A141" s="5"/>
      <c r="B141" s="5"/>
      <c r="C141" s="5"/>
      <c r="D141" s="5"/>
      <c r="E141" s="5">
        <v>44</v>
      </c>
      <c r="F141" s="3" t="s">
        <v>616</v>
      </c>
      <c r="G141" s="5"/>
      <c r="H141" s="5"/>
      <c r="I141" s="5"/>
      <c r="J141" s="5"/>
      <c r="K141" s="5"/>
      <c r="L141" s="5"/>
      <c r="M141" s="5" t="s">
        <v>615</v>
      </c>
      <c r="N141" s="3" t="s">
        <v>1237</v>
      </c>
      <c r="O141" s="5">
        <v>3.2949299999999999</v>
      </c>
      <c r="P141" s="5"/>
      <c r="Q141" s="5"/>
      <c r="R141" s="5"/>
      <c r="S141" s="5"/>
      <c r="T141" s="5"/>
      <c r="U141" s="69"/>
      <c r="V141" s="69"/>
      <c r="W141" s="69"/>
      <c r="X141" s="69"/>
      <c r="Y141" s="69"/>
      <c r="Z141" s="69"/>
      <c r="AA141" s="69"/>
      <c r="AB141" s="69"/>
      <c r="AC141" s="69"/>
      <c r="AD141" s="69"/>
      <c r="AE141" s="69"/>
      <c r="AF141" s="69" t="s">
        <v>11741</v>
      </c>
      <c r="AG141" s="69"/>
      <c r="AH141" s="69" t="s">
        <v>6455</v>
      </c>
      <c r="AI141" s="69" t="s">
        <v>4497</v>
      </c>
      <c r="AJ141" s="69"/>
      <c r="AK141" s="69"/>
      <c r="AL141" s="69"/>
      <c r="AM141" s="69"/>
      <c r="AN141" s="69" t="s">
        <v>11742</v>
      </c>
      <c r="AO141" s="69"/>
      <c r="AP141" s="69"/>
      <c r="AQ141" s="69"/>
      <c r="AR141" s="69"/>
      <c r="AS141" s="69"/>
      <c r="AT141" s="69" t="s">
        <v>16793</v>
      </c>
      <c r="AU141" s="69" t="s">
        <v>6817</v>
      </c>
      <c r="AV141" s="69" t="s">
        <v>19965</v>
      </c>
      <c r="AW141" s="69"/>
      <c r="AX141" s="69"/>
      <c r="AY141" s="69" t="s">
        <v>20197</v>
      </c>
      <c r="AZ141" s="69" t="s">
        <v>4007</v>
      </c>
      <c r="BA141" s="69" t="s">
        <v>4007</v>
      </c>
      <c r="BB141" s="69"/>
      <c r="BC141" s="69"/>
      <c r="BD141" s="69" t="s">
        <v>11743</v>
      </c>
      <c r="BE141" s="69" t="s">
        <v>11744</v>
      </c>
      <c r="BF141" s="69" t="s">
        <v>11745</v>
      </c>
      <c r="BG141" s="69" t="s">
        <v>11746</v>
      </c>
      <c r="BH141" s="69"/>
      <c r="BI141" s="69"/>
      <c r="BJ141" s="69"/>
      <c r="BK141" s="69"/>
      <c r="BL141" s="69"/>
      <c r="BM141" s="69"/>
      <c r="BN141" s="69" t="s">
        <v>7895</v>
      </c>
      <c r="BO141" s="69" t="s">
        <v>11747</v>
      </c>
      <c r="BP141" s="69"/>
      <c r="BQ141" s="69"/>
      <c r="BR141" s="69" t="s">
        <v>1850</v>
      </c>
      <c r="BS141" s="69"/>
      <c r="BT141" s="69"/>
      <c r="BU141" s="69"/>
      <c r="BV141" s="69"/>
      <c r="BW141" s="69" t="s">
        <v>20553</v>
      </c>
      <c r="BX141" s="69" t="s">
        <v>11748</v>
      </c>
      <c r="BY141" s="69"/>
      <c r="BZ141" s="69"/>
      <c r="CA141" s="69" t="s">
        <v>11749</v>
      </c>
      <c r="CB141" s="69"/>
      <c r="CC141" s="69"/>
      <c r="CD141" s="69"/>
      <c r="CE141" s="69"/>
      <c r="CF141" s="69" t="s">
        <v>11750</v>
      </c>
      <c r="CG141" s="69" t="s">
        <v>11751</v>
      </c>
      <c r="CH141" s="69" t="s">
        <v>11752</v>
      </c>
      <c r="CI141" s="69" t="s">
        <v>11753</v>
      </c>
      <c r="CJ141" s="69" t="s">
        <v>2498</v>
      </c>
      <c r="CK141" s="69" t="s">
        <v>11754</v>
      </c>
      <c r="CQ141" t="s">
        <v>17460</v>
      </c>
      <c r="CR141" t="s">
        <v>11755</v>
      </c>
      <c r="CW141" t="s">
        <v>5138</v>
      </c>
      <c r="CX141" t="s">
        <v>8327</v>
      </c>
      <c r="CY141" t="s">
        <v>19435</v>
      </c>
      <c r="DC141" t="s">
        <v>18721</v>
      </c>
      <c r="DF141" t="s">
        <v>8807</v>
      </c>
      <c r="DL141" t="s">
        <v>5841</v>
      </c>
      <c r="DM141" t="s">
        <v>5841</v>
      </c>
    </row>
    <row r="142" spans="1:117" ht="15.75" customHeight="1" x14ac:dyDescent="0.15">
      <c r="A142" s="5"/>
      <c r="B142" s="5"/>
      <c r="C142" s="5"/>
      <c r="D142" s="5"/>
      <c r="E142" s="5">
        <v>45</v>
      </c>
      <c r="F142" s="3" t="s">
        <v>618</v>
      </c>
      <c r="G142" s="5"/>
      <c r="H142" s="5"/>
      <c r="I142" s="5"/>
      <c r="J142" s="5"/>
      <c r="K142" s="5"/>
      <c r="L142" s="5"/>
      <c r="M142" s="5" t="s">
        <v>617</v>
      </c>
      <c r="N142" s="3" t="s">
        <v>1238</v>
      </c>
      <c r="O142" s="5">
        <v>11.4611</v>
      </c>
      <c r="P142" s="5"/>
      <c r="Q142" s="5"/>
      <c r="R142" s="5"/>
      <c r="S142" s="5"/>
      <c r="T142" s="5"/>
      <c r="U142" s="69"/>
      <c r="V142" s="69"/>
      <c r="W142" s="69"/>
      <c r="X142" s="69"/>
      <c r="Y142" s="69"/>
      <c r="Z142" s="69"/>
      <c r="AA142" s="69"/>
      <c r="AB142" s="69"/>
      <c r="AC142" s="69"/>
      <c r="AD142" s="69"/>
      <c r="AE142" s="69"/>
      <c r="AF142" s="69" t="s">
        <v>11756</v>
      </c>
      <c r="AG142" s="69"/>
      <c r="AH142" s="69" t="s">
        <v>6456</v>
      </c>
      <c r="AI142" s="69" t="s">
        <v>4498</v>
      </c>
      <c r="AJ142" s="69"/>
      <c r="AK142" s="69"/>
      <c r="AL142" s="69"/>
      <c r="AM142" s="69"/>
      <c r="AN142" s="69" t="s">
        <v>11757</v>
      </c>
      <c r="AO142" s="69"/>
      <c r="AP142" s="69"/>
      <c r="AQ142" s="69"/>
      <c r="AR142" s="69"/>
      <c r="AS142" s="69"/>
      <c r="AT142" s="69" t="s">
        <v>16794</v>
      </c>
      <c r="AU142" s="69" t="s">
        <v>6818</v>
      </c>
      <c r="AV142" s="69" t="s">
        <v>19966</v>
      </c>
      <c r="AW142" s="69"/>
      <c r="AX142" s="69"/>
      <c r="AY142" s="69" t="s">
        <v>20198</v>
      </c>
      <c r="AZ142" s="69" t="s">
        <v>4008</v>
      </c>
      <c r="BA142" s="69" t="s">
        <v>4008</v>
      </c>
      <c r="BB142" s="69"/>
      <c r="BC142" s="69"/>
      <c r="BD142" s="69" t="s">
        <v>11758</v>
      </c>
      <c r="BE142" s="69" t="s">
        <v>11759</v>
      </c>
      <c r="BF142" s="69" t="s">
        <v>3452</v>
      </c>
      <c r="BG142" s="69" t="s">
        <v>3474</v>
      </c>
      <c r="BH142" s="69"/>
      <c r="BI142" s="69"/>
      <c r="BJ142" s="69"/>
      <c r="BK142" s="69"/>
      <c r="BL142" s="69"/>
      <c r="BM142" s="69"/>
      <c r="BN142" s="69" t="s">
        <v>7896</v>
      </c>
      <c r="BO142" s="69" t="s">
        <v>11760</v>
      </c>
      <c r="BP142" s="69"/>
      <c r="BQ142" s="69"/>
      <c r="BR142" s="69" t="s">
        <v>1851</v>
      </c>
      <c r="BS142" s="69"/>
      <c r="BT142" s="69"/>
      <c r="BU142" s="69"/>
      <c r="BV142" s="69"/>
      <c r="BW142" s="69" t="s">
        <v>20554</v>
      </c>
      <c r="BX142" s="69" t="s">
        <v>11761</v>
      </c>
      <c r="BY142" s="69"/>
      <c r="BZ142" s="69"/>
      <c r="CA142" s="69" t="s">
        <v>11762</v>
      </c>
      <c r="CB142" s="69"/>
      <c r="CC142" s="69"/>
      <c r="CD142" s="69"/>
      <c r="CE142" s="69"/>
      <c r="CF142" s="69" t="s">
        <v>11763</v>
      </c>
      <c r="CG142" s="69" t="s">
        <v>11764</v>
      </c>
      <c r="CH142" s="69" t="s">
        <v>11765</v>
      </c>
      <c r="CI142" s="69" t="s">
        <v>11766</v>
      </c>
      <c r="CJ142" s="69" t="s">
        <v>2499</v>
      </c>
      <c r="CK142" s="69" t="s">
        <v>11767</v>
      </c>
      <c r="CQ142" t="s">
        <v>17461</v>
      </c>
      <c r="CR142" t="s">
        <v>11768</v>
      </c>
      <c r="CW142" t="s">
        <v>5234</v>
      </c>
      <c r="CX142" t="s">
        <v>8328</v>
      </c>
      <c r="CY142" t="s">
        <v>19436</v>
      </c>
      <c r="DC142" t="s">
        <v>18722</v>
      </c>
      <c r="DF142" t="s">
        <v>8808</v>
      </c>
      <c r="DL142" t="s">
        <v>5842</v>
      </c>
      <c r="DM142" t="s">
        <v>5842</v>
      </c>
    </row>
    <row r="143" spans="1:117" ht="15.75" customHeight="1" x14ac:dyDescent="0.15">
      <c r="A143" s="5"/>
      <c r="B143" s="5"/>
      <c r="C143" s="5"/>
      <c r="D143" s="5"/>
      <c r="E143" s="5">
        <v>46</v>
      </c>
      <c r="F143" s="3" t="s">
        <v>620</v>
      </c>
      <c r="G143" s="5"/>
      <c r="H143" s="5"/>
      <c r="I143" s="5"/>
      <c r="J143" s="5"/>
      <c r="K143" s="5"/>
      <c r="L143" s="5"/>
      <c r="M143" s="5" t="s">
        <v>619</v>
      </c>
      <c r="N143" s="3" t="s">
        <v>1239</v>
      </c>
      <c r="O143" s="5">
        <v>8.9760500000000008</v>
      </c>
      <c r="P143" s="5"/>
      <c r="Q143" s="5"/>
      <c r="R143" s="5"/>
      <c r="S143" s="5"/>
      <c r="T143" s="5"/>
      <c r="U143" s="69"/>
      <c r="V143" s="69"/>
      <c r="W143" s="69"/>
      <c r="X143" s="69"/>
      <c r="Y143" s="69"/>
      <c r="Z143" s="69"/>
      <c r="AA143" s="69"/>
      <c r="AB143" s="69"/>
      <c r="AC143" s="69"/>
      <c r="AD143" s="69"/>
      <c r="AE143" s="69"/>
      <c r="AF143" s="69" t="s">
        <v>11769</v>
      </c>
      <c r="AG143" s="69"/>
      <c r="AH143" s="69" t="s">
        <v>6457</v>
      </c>
      <c r="AI143" s="69" t="s">
        <v>4499</v>
      </c>
      <c r="AJ143" s="69"/>
      <c r="AK143" s="69"/>
      <c r="AL143" s="69"/>
      <c r="AM143" s="69"/>
      <c r="AN143" s="69" t="s">
        <v>11770</v>
      </c>
      <c r="AO143" s="69"/>
      <c r="AP143" s="69"/>
      <c r="AQ143" s="69"/>
      <c r="AR143" s="69"/>
      <c r="AS143" s="69"/>
      <c r="AT143" s="69" t="s">
        <v>16795</v>
      </c>
      <c r="AU143" s="69" t="s">
        <v>6819</v>
      </c>
      <c r="AV143" s="69" t="s">
        <v>19967</v>
      </c>
      <c r="AW143" s="69"/>
      <c r="AX143" s="69"/>
      <c r="AY143" s="69" t="s">
        <v>20199</v>
      </c>
      <c r="AZ143" s="69" t="s">
        <v>4009</v>
      </c>
      <c r="BA143" s="69" t="s">
        <v>4009</v>
      </c>
      <c r="BB143" s="69"/>
      <c r="BC143" s="69"/>
      <c r="BD143" s="69" t="s">
        <v>11771</v>
      </c>
      <c r="BE143" s="69" t="s">
        <v>11772</v>
      </c>
      <c r="BF143" s="69" t="s">
        <v>11773</v>
      </c>
      <c r="BG143" s="69" t="s">
        <v>11774</v>
      </c>
      <c r="BH143" s="69"/>
      <c r="BI143" s="69"/>
      <c r="BJ143" s="69"/>
      <c r="BK143" s="69"/>
      <c r="BL143" s="69"/>
      <c r="BM143" s="69"/>
      <c r="BN143" s="69" t="s">
        <v>7897</v>
      </c>
      <c r="BO143" s="69" t="s">
        <v>11775</v>
      </c>
      <c r="BP143" s="69"/>
      <c r="BQ143" s="69"/>
      <c r="BR143" s="69" t="s">
        <v>1852</v>
      </c>
      <c r="BS143" s="69"/>
      <c r="BT143" s="69"/>
      <c r="BU143" s="69"/>
      <c r="BV143" s="69"/>
      <c r="BW143" s="69" t="s">
        <v>20555</v>
      </c>
      <c r="BX143" s="69" t="s">
        <v>11776</v>
      </c>
      <c r="BY143" s="69"/>
      <c r="BZ143" s="69"/>
      <c r="CA143" s="69" t="s">
        <v>11777</v>
      </c>
      <c r="CB143" s="69"/>
      <c r="CC143" s="69"/>
      <c r="CD143" s="69"/>
      <c r="CE143" s="69"/>
      <c r="CF143" s="69" t="s">
        <v>11778</v>
      </c>
      <c r="CG143" s="69" t="s">
        <v>11779</v>
      </c>
      <c r="CH143" s="69" t="s">
        <v>11780</v>
      </c>
      <c r="CI143" s="69" t="s">
        <v>11781</v>
      </c>
      <c r="CJ143" s="69" t="s">
        <v>2500</v>
      </c>
      <c r="CK143" s="69" t="s">
        <v>11782</v>
      </c>
      <c r="CQ143" t="s">
        <v>17462</v>
      </c>
      <c r="CR143" t="s">
        <v>11783</v>
      </c>
      <c r="CW143" t="s">
        <v>5330</v>
      </c>
      <c r="CX143" t="s">
        <v>8329</v>
      </c>
      <c r="CY143" t="s">
        <v>19437</v>
      </c>
      <c r="DC143" t="s">
        <v>18723</v>
      </c>
      <c r="DF143" t="s">
        <v>8809</v>
      </c>
      <c r="DL143" t="s">
        <v>5843</v>
      </c>
      <c r="DM143" t="s">
        <v>5843</v>
      </c>
    </row>
    <row r="144" spans="1:117" ht="15.75" customHeight="1" x14ac:dyDescent="0.15">
      <c r="A144" s="5"/>
      <c r="B144" s="5"/>
      <c r="C144" s="5"/>
      <c r="D144" s="5"/>
      <c r="E144" s="5">
        <v>47</v>
      </c>
      <c r="F144" s="3" t="s">
        <v>622</v>
      </c>
      <c r="G144" s="5"/>
      <c r="H144" s="5"/>
      <c r="I144" s="5"/>
      <c r="J144" s="5"/>
      <c r="K144" s="5"/>
      <c r="L144" s="5"/>
      <c r="M144" s="5" t="s">
        <v>621</v>
      </c>
      <c r="N144" s="3" t="s">
        <v>1240</v>
      </c>
      <c r="O144" s="5">
        <v>7.7964200000000003</v>
      </c>
      <c r="P144" s="5"/>
      <c r="Q144" s="5"/>
      <c r="R144" s="5"/>
      <c r="S144" s="5"/>
      <c r="T144" s="5"/>
      <c r="U144" s="69"/>
      <c r="V144" s="69"/>
      <c r="W144" s="69"/>
      <c r="X144" s="69"/>
      <c r="Y144" s="69"/>
      <c r="Z144" s="69"/>
      <c r="AA144" s="69"/>
      <c r="AB144" s="69"/>
      <c r="AC144" s="69"/>
      <c r="AD144" s="69"/>
      <c r="AE144" s="69"/>
      <c r="AF144" s="69" t="s">
        <v>11784</v>
      </c>
      <c r="AG144" s="69"/>
      <c r="AH144" s="69" t="s">
        <v>6458</v>
      </c>
      <c r="AI144" s="69" t="s">
        <v>4500</v>
      </c>
      <c r="AJ144" s="69"/>
      <c r="AK144" s="69"/>
      <c r="AL144" s="69"/>
      <c r="AM144" s="69"/>
      <c r="AN144" s="69" t="s">
        <v>11785</v>
      </c>
      <c r="AO144" s="69"/>
      <c r="AP144" s="69"/>
      <c r="AQ144" s="69"/>
      <c r="AR144" s="69"/>
      <c r="AS144" s="69"/>
      <c r="AT144" s="69" t="s">
        <v>16796</v>
      </c>
      <c r="AU144" s="69" t="s">
        <v>6820</v>
      </c>
      <c r="AV144" s="69" t="s">
        <v>19968</v>
      </c>
      <c r="AW144" s="69"/>
      <c r="AX144" s="69"/>
      <c r="AY144" s="69" t="s">
        <v>20200</v>
      </c>
      <c r="AZ144" s="69" t="s">
        <v>4010</v>
      </c>
      <c r="BA144" s="69" t="s">
        <v>4010</v>
      </c>
      <c r="BB144" s="69"/>
      <c r="BC144" s="69"/>
      <c r="BD144" s="69" t="s">
        <v>11786</v>
      </c>
      <c r="BE144" s="69" t="s">
        <v>11787</v>
      </c>
      <c r="BF144" s="69" t="s">
        <v>11788</v>
      </c>
      <c r="BG144" s="69" t="s">
        <v>11789</v>
      </c>
      <c r="BH144" s="69"/>
      <c r="BI144" s="69"/>
      <c r="BJ144" s="69"/>
      <c r="BK144" s="69"/>
      <c r="BL144" s="69"/>
      <c r="BM144" s="69"/>
      <c r="BN144" s="69" t="s">
        <v>7898</v>
      </c>
      <c r="BO144" s="69" t="s">
        <v>11790</v>
      </c>
      <c r="BP144" s="69"/>
      <c r="BQ144" s="69"/>
      <c r="BR144" s="69" t="s">
        <v>1853</v>
      </c>
      <c r="BS144" s="69"/>
      <c r="BT144" s="69"/>
      <c r="BU144" s="69"/>
      <c r="BV144" s="69"/>
      <c r="BW144" s="69" t="s">
        <v>20556</v>
      </c>
      <c r="BX144" s="69" t="s">
        <v>11791</v>
      </c>
      <c r="BY144" s="69"/>
      <c r="BZ144" s="69"/>
      <c r="CA144" s="69" t="s">
        <v>11792</v>
      </c>
      <c r="CB144" s="69"/>
      <c r="CC144" s="69"/>
      <c r="CD144" s="69"/>
      <c r="CE144" s="69"/>
      <c r="CF144" s="69" t="s">
        <v>11793</v>
      </c>
      <c r="CG144" s="69" t="s">
        <v>11794</v>
      </c>
      <c r="CH144" s="69" t="s">
        <v>11795</v>
      </c>
      <c r="CI144" s="69" t="s">
        <v>11796</v>
      </c>
      <c r="CJ144" s="69" t="s">
        <v>2501</v>
      </c>
      <c r="CK144" s="69" t="s">
        <v>11797</v>
      </c>
      <c r="CQ144" t="s">
        <v>17463</v>
      </c>
      <c r="CR144" t="s">
        <v>11798</v>
      </c>
      <c r="CW144" t="s">
        <v>5426</v>
      </c>
      <c r="CX144" t="s">
        <v>8330</v>
      </c>
      <c r="CY144" t="s">
        <v>19438</v>
      </c>
      <c r="DC144" t="s">
        <v>18724</v>
      </c>
      <c r="DF144" t="s">
        <v>8810</v>
      </c>
      <c r="DL144" t="s">
        <v>5844</v>
      </c>
      <c r="DM144" t="s">
        <v>5844</v>
      </c>
    </row>
    <row r="145" spans="1:117" ht="15.75" customHeight="1" x14ac:dyDescent="0.15">
      <c r="A145" s="5"/>
      <c r="B145" s="5"/>
      <c r="C145" s="5"/>
      <c r="D145" s="5"/>
      <c r="E145" s="5">
        <v>48</v>
      </c>
      <c r="F145" s="3" t="s">
        <v>624</v>
      </c>
      <c r="G145" s="5"/>
      <c r="H145" s="5"/>
      <c r="I145" s="5"/>
      <c r="J145" s="5"/>
      <c r="K145" s="5"/>
      <c r="L145" s="5"/>
      <c r="M145" s="5" t="s">
        <v>623</v>
      </c>
      <c r="N145" s="3" t="s">
        <v>1241</v>
      </c>
      <c r="O145" s="5">
        <v>7.2475500000000004</v>
      </c>
      <c r="P145" s="5"/>
      <c r="Q145" s="5"/>
      <c r="R145" s="5"/>
      <c r="S145" s="5"/>
      <c r="T145" s="5"/>
      <c r="U145" s="69"/>
      <c r="V145" s="69"/>
      <c r="W145" s="69"/>
      <c r="X145" s="69"/>
      <c r="Y145" s="69"/>
      <c r="Z145" s="69"/>
      <c r="AA145" s="69"/>
      <c r="AB145" s="69"/>
      <c r="AC145" s="69"/>
      <c r="AD145" s="69"/>
      <c r="AE145" s="69"/>
      <c r="AF145" s="69" t="s">
        <v>11799</v>
      </c>
      <c r="AG145" s="69"/>
      <c r="AH145" s="69" t="s">
        <v>6459</v>
      </c>
      <c r="AI145" s="69" t="s">
        <v>4501</v>
      </c>
      <c r="AJ145" s="69"/>
      <c r="AK145" s="69"/>
      <c r="AL145" s="69"/>
      <c r="AM145" s="69"/>
      <c r="AN145" s="69" t="s">
        <v>11800</v>
      </c>
      <c r="AO145" s="69"/>
      <c r="AP145" s="69"/>
      <c r="AQ145" s="69"/>
      <c r="AR145" s="69"/>
      <c r="AS145" s="69"/>
      <c r="AT145" s="69" t="s">
        <v>16797</v>
      </c>
      <c r="AU145" s="69" t="s">
        <v>6821</v>
      </c>
      <c r="AV145" s="69" t="s">
        <v>19969</v>
      </c>
      <c r="AW145" s="69"/>
      <c r="AX145" s="69"/>
      <c r="AY145" s="69" t="s">
        <v>20201</v>
      </c>
      <c r="AZ145" s="69" t="s">
        <v>4011</v>
      </c>
      <c r="BA145" s="69" t="s">
        <v>4011</v>
      </c>
      <c r="BB145" s="69"/>
      <c r="BC145" s="69"/>
      <c r="BD145" s="69" t="s">
        <v>11801</v>
      </c>
      <c r="BE145" s="69" t="s">
        <v>11802</v>
      </c>
      <c r="BF145" s="69" t="s">
        <v>11803</v>
      </c>
      <c r="BG145" s="69" t="s">
        <v>11804</v>
      </c>
      <c r="BH145" s="69"/>
      <c r="BI145" s="69"/>
      <c r="BJ145" s="69"/>
      <c r="BK145" s="69"/>
      <c r="BL145" s="69"/>
      <c r="BM145" s="69"/>
      <c r="BN145" s="69" t="s">
        <v>7899</v>
      </c>
      <c r="BO145" s="69" t="s">
        <v>11805</v>
      </c>
      <c r="BP145" s="69"/>
      <c r="BQ145" s="69"/>
      <c r="BR145" s="69" t="s">
        <v>1854</v>
      </c>
      <c r="BS145" s="69"/>
      <c r="BT145" s="69"/>
      <c r="BU145" s="69"/>
      <c r="BV145" s="69"/>
      <c r="BW145" s="69" t="s">
        <v>20557</v>
      </c>
      <c r="BX145" s="69" t="s">
        <v>11806</v>
      </c>
      <c r="BY145" s="69"/>
      <c r="BZ145" s="69"/>
      <c r="CA145" s="69" t="s">
        <v>11807</v>
      </c>
      <c r="CB145" s="69"/>
      <c r="CC145" s="69"/>
      <c r="CD145" s="69"/>
      <c r="CE145" s="69"/>
      <c r="CF145" s="69" t="s">
        <v>11808</v>
      </c>
      <c r="CG145" s="69" t="s">
        <v>11809</v>
      </c>
      <c r="CH145" s="69" t="s">
        <v>11810</v>
      </c>
      <c r="CI145" s="69" t="s">
        <v>11811</v>
      </c>
      <c r="CJ145" s="69" t="s">
        <v>2502</v>
      </c>
      <c r="CK145" s="69" t="s">
        <v>11812</v>
      </c>
      <c r="CQ145" t="s">
        <v>17464</v>
      </c>
      <c r="CR145" t="s">
        <v>11813</v>
      </c>
      <c r="CW145" t="s">
        <v>5522</v>
      </c>
      <c r="CX145" t="s">
        <v>8331</v>
      </c>
      <c r="CY145" t="s">
        <v>19439</v>
      </c>
      <c r="DC145" t="s">
        <v>18725</v>
      </c>
      <c r="DF145" t="s">
        <v>8811</v>
      </c>
      <c r="DL145" t="s">
        <v>5845</v>
      </c>
      <c r="DM145" t="s">
        <v>5845</v>
      </c>
    </row>
    <row r="146" spans="1:117" ht="15.75" customHeight="1" x14ac:dyDescent="0.15">
      <c r="A146" s="5"/>
      <c r="B146" s="5"/>
      <c r="C146" s="5"/>
      <c r="D146" s="5"/>
      <c r="E146" s="5">
        <v>49</v>
      </c>
      <c r="F146" s="3" t="s">
        <v>340</v>
      </c>
      <c r="G146" s="5"/>
      <c r="H146" s="5"/>
      <c r="I146" s="5"/>
      <c r="J146" s="5"/>
      <c r="K146" s="5"/>
      <c r="L146" s="5"/>
      <c r="M146" s="5" t="s">
        <v>625</v>
      </c>
      <c r="N146" s="3" t="s">
        <v>1242</v>
      </c>
      <c r="O146" s="5">
        <v>7.1890700000000001</v>
      </c>
      <c r="P146" s="5"/>
      <c r="Q146" s="5"/>
      <c r="R146" s="5"/>
      <c r="S146" s="5"/>
      <c r="T146" s="5"/>
      <c r="U146" s="69"/>
      <c r="V146" s="69"/>
      <c r="W146" s="69"/>
      <c r="X146" s="69"/>
      <c r="Y146" s="69"/>
      <c r="Z146" s="69"/>
      <c r="AA146" s="69"/>
      <c r="AB146" s="69"/>
      <c r="AC146" s="69"/>
      <c r="AD146" s="69"/>
      <c r="AE146" s="69"/>
      <c r="AF146" s="69" t="s">
        <v>11814</v>
      </c>
      <c r="AG146" s="69"/>
      <c r="AH146" s="69" t="s">
        <v>6460</v>
      </c>
      <c r="AI146" s="69" t="s">
        <v>4502</v>
      </c>
      <c r="AJ146" s="69"/>
      <c r="AK146" s="69"/>
      <c r="AL146" s="69"/>
      <c r="AM146" s="69"/>
      <c r="AN146" s="69" t="s">
        <v>11815</v>
      </c>
      <c r="AO146" s="69"/>
      <c r="AP146" s="69"/>
      <c r="AQ146" s="69"/>
      <c r="AR146" s="69"/>
      <c r="AS146" s="69"/>
      <c r="AT146" s="69" t="s">
        <v>16798</v>
      </c>
      <c r="AU146" s="69" t="s">
        <v>6822</v>
      </c>
      <c r="AV146" s="69" t="s">
        <v>19970</v>
      </c>
      <c r="AW146" s="69"/>
      <c r="AX146" s="69"/>
      <c r="AY146" s="69" t="s">
        <v>20202</v>
      </c>
      <c r="AZ146" s="69" t="s">
        <v>4012</v>
      </c>
      <c r="BA146" s="69" t="s">
        <v>4012</v>
      </c>
      <c r="BB146" s="69"/>
      <c r="BC146" s="69"/>
      <c r="BD146" s="69" t="s">
        <v>11816</v>
      </c>
      <c r="BE146" s="69" t="s">
        <v>11817</v>
      </c>
      <c r="BF146" s="69" t="s">
        <v>11818</v>
      </c>
      <c r="BG146" s="69" t="s">
        <v>11819</v>
      </c>
      <c r="BH146" s="69"/>
      <c r="BI146" s="69"/>
      <c r="BJ146" s="69"/>
      <c r="BK146" s="69"/>
      <c r="BL146" s="69"/>
      <c r="BM146" s="69"/>
      <c r="BN146" s="69" t="s">
        <v>7900</v>
      </c>
      <c r="BO146" s="69" t="s">
        <v>11820</v>
      </c>
      <c r="BP146" s="69"/>
      <c r="BQ146" s="69"/>
      <c r="BR146" s="69" t="s">
        <v>1855</v>
      </c>
      <c r="BS146" s="69"/>
      <c r="BT146" s="69"/>
      <c r="BU146" s="69"/>
      <c r="BV146" s="69"/>
      <c r="BW146" s="69" t="s">
        <v>20558</v>
      </c>
      <c r="BX146" s="69" t="s">
        <v>11821</v>
      </c>
      <c r="BY146" s="69"/>
      <c r="BZ146" s="69"/>
      <c r="CA146" s="69" t="s">
        <v>11822</v>
      </c>
      <c r="CB146" s="69"/>
      <c r="CC146" s="69"/>
      <c r="CD146" s="69"/>
      <c r="CE146" s="69"/>
      <c r="CF146" s="69" t="s">
        <v>11823</v>
      </c>
      <c r="CG146" s="69" t="s">
        <v>11824</v>
      </c>
      <c r="CH146" s="69" t="s">
        <v>11825</v>
      </c>
      <c r="CI146" s="69" t="s">
        <v>11826</v>
      </c>
      <c r="CJ146" s="69" t="s">
        <v>2503</v>
      </c>
      <c r="CK146" s="69" t="s">
        <v>11827</v>
      </c>
      <c r="CQ146" t="s">
        <v>17465</v>
      </c>
      <c r="CR146" t="s">
        <v>11828</v>
      </c>
      <c r="CW146" t="s">
        <v>5618</v>
      </c>
      <c r="CX146" t="s">
        <v>8332</v>
      </c>
      <c r="CY146" t="s">
        <v>19440</v>
      </c>
      <c r="DC146" t="s">
        <v>18726</v>
      </c>
      <c r="DF146" t="s">
        <v>8812</v>
      </c>
      <c r="DL146" t="s">
        <v>5846</v>
      </c>
      <c r="DM146" t="s">
        <v>5846</v>
      </c>
    </row>
    <row r="147" spans="1:117" ht="15.75" customHeight="1" x14ac:dyDescent="0.15">
      <c r="A147" s="5"/>
      <c r="B147" s="5"/>
      <c r="C147" s="5"/>
      <c r="D147" s="5"/>
      <c r="E147" s="5">
        <v>50</v>
      </c>
      <c r="F147" s="3" t="s">
        <v>346</v>
      </c>
      <c r="G147" s="5"/>
      <c r="H147" s="5"/>
      <c r="I147" s="5"/>
      <c r="J147" s="5"/>
      <c r="K147" s="5"/>
      <c r="L147" s="5"/>
      <c r="M147" s="5" t="s">
        <v>626</v>
      </c>
      <c r="N147" s="3" t="s">
        <v>1243</v>
      </c>
      <c r="O147" s="5">
        <v>2.0339200000000002</v>
      </c>
      <c r="P147" s="5"/>
      <c r="Q147" s="5"/>
      <c r="R147" s="5"/>
      <c r="S147" s="5"/>
      <c r="T147" s="5"/>
      <c r="U147" s="69"/>
      <c r="V147" s="69"/>
      <c r="W147" s="69"/>
      <c r="X147" s="69"/>
      <c r="Y147" s="69"/>
      <c r="Z147" s="69"/>
      <c r="AA147" s="69"/>
      <c r="AB147" s="69"/>
      <c r="AC147" s="69"/>
      <c r="AD147" s="69"/>
      <c r="AE147" s="69"/>
      <c r="AF147" s="69" t="s">
        <v>11829</v>
      </c>
      <c r="AG147" s="69"/>
      <c r="AH147" s="69" t="s">
        <v>6461</v>
      </c>
      <c r="AI147" s="69" t="s">
        <v>4503</v>
      </c>
      <c r="AJ147" s="69"/>
      <c r="AK147" s="69"/>
      <c r="AL147" s="69"/>
      <c r="AM147" s="69"/>
      <c r="AN147" s="69" t="s">
        <v>11830</v>
      </c>
      <c r="AO147" s="69"/>
      <c r="AP147" s="69"/>
      <c r="AQ147" s="69"/>
      <c r="AR147" s="69"/>
      <c r="AS147" s="69"/>
      <c r="AT147" s="69" t="s">
        <v>16799</v>
      </c>
      <c r="AU147" s="69" t="s">
        <v>6823</v>
      </c>
      <c r="AV147" s="69" t="s">
        <v>19971</v>
      </c>
      <c r="AW147" s="69"/>
      <c r="AX147" s="69"/>
      <c r="AY147" s="69" t="s">
        <v>20041</v>
      </c>
      <c r="AZ147" s="69" t="s">
        <v>4013</v>
      </c>
      <c r="BA147" s="69" t="s">
        <v>4013</v>
      </c>
      <c r="BB147" s="69"/>
      <c r="BC147" s="69"/>
      <c r="BD147" s="69" t="s">
        <v>11832</v>
      </c>
      <c r="BE147" s="69" t="s">
        <v>3413</v>
      </c>
      <c r="BF147" s="69" t="s">
        <v>36</v>
      </c>
      <c r="BG147" s="69" t="s">
        <v>3475</v>
      </c>
      <c r="BH147" s="69"/>
      <c r="BI147" s="69"/>
      <c r="BJ147" s="69"/>
      <c r="BK147" s="69"/>
      <c r="BL147" s="69"/>
      <c r="BM147" s="69"/>
      <c r="BN147" s="69" t="s">
        <v>7901</v>
      </c>
      <c r="BO147" s="69" t="s">
        <v>11833</v>
      </c>
      <c r="BP147" s="69"/>
      <c r="BQ147" s="69"/>
      <c r="BR147" s="69" t="s">
        <v>1856</v>
      </c>
      <c r="BS147" s="69"/>
      <c r="BT147" s="69"/>
      <c r="BU147" s="69"/>
      <c r="BV147" s="69"/>
      <c r="BW147" s="69" t="s">
        <v>20559</v>
      </c>
      <c r="BX147" s="69" t="s">
        <v>11834</v>
      </c>
      <c r="BY147" s="69"/>
      <c r="BZ147" s="69"/>
      <c r="CA147" s="69" t="s">
        <v>11835</v>
      </c>
      <c r="CB147" s="69"/>
      <c r="CC147" s="69"/>
      <c r="CD147" s="69"/>
      <c r="CE147" s="69"/>
      <c r="CF147" s="69" t="s">
        <v>11836</v>
      </c>
      <c r="CG147" s="69" t="s">
        <v>11837</v>
      </c>
      <c r="CH147" s="69" t="s">
        <v>11838</v>
      </c>
      <c r="CI147" s="69" t="s">
        <v>11839</v>
      </c>
      <c r="CJ147" s="69" t="s">
        <v>2504</v>
      </c>
      <c r="CK147" s="69" t="s">
        <v>11840</v>
      </c>
      <c r="CQ147" t="s">
        <v>17466</v>
      </c>
      <c r="CR147" t="s">
        <v>11841</v>
      </c>
      <c r="CW147" t="s">
        <v>4563</v>
      </c>
      <c r="CX147" t="s">
        <v>8333</v>
      </c>
      <c r="CY147" t="s">
        <v>19441</v>
      </c>
      <c r="DC147" t="s">
        <v>18727</v>
      </c>
      <c r="DF147" t="s">
        <v>8813</v>
      </c>
      <c r="DL147" t="s">
        <v>5847</v>
      </c>
      <c r="DM147" t="s">
        <v>5847</v>
      </c>
    </row>
    <row r="148" spans="1:117" ht="15.75" customHeight="1" x14ac:dyDescent="0.15">
      <c r="A148" s="5"/>
      <c r="B148" s="5"/>
      <c r="C148" s="5"/>
      <c r="D148" s="5"/>
      <c r="E148" s="5">
        <v>51</v>
      </c>
      <c r="F148" s="3" t="s">
        <v>404</v>
      </c>
      <c r="G148" s="5"/>
      <c r="H148" s="5"/>
      <c r="I148" s="5"/>
      <c r="J148" s="5"/>
      <c r="K148" s="5"/>
      <c r="L148" s="5"/>
      <c r="M148" s="5" t="s">
        <v>627</v>
      </c>
      <c r="N148" s="3" t="s">
        <v>1244</v>
      </c>
      <c r="O148" s="5">
        <v>1.8472200000000001</v>
      </c>
      <c r="P148" s="5"/>
      <c r="Q148" s="5"/>
      <c r="R148" s="5"/>
      <c r="S148" s="5"/>
      <c r="T148" s="5"/>
      <c r="U148" s="69"/>
      <c r="V148" s="69"/>
      <c r="W148" s="69"/>
      <c r="X148" s="69"/>
      <c r="Y148" s="69"/>
      <c r="Z148" s="69"/>
      <c r="AA148" s="69"/>
      <c r="AB148" s="69"/>
      <c r="AC148" s="69"/>
      <c r="AD148" s="69"/>
      <c r="AE148" s="69"/>
      <c r="AF148" s="69" t="s">
        <v>11842</v>
      </c>
      <c r="AG148" s="69"/>
      <c r="AH148" s="69" t="s">
        <v>6462</v>
      </c>
      <c r="AI148" s="69" t="s">
        <v>4504</v>
      </c>
      <c r="AJ148" s="69"/>
      <c r="AK148" s="69"/>
      <c r="AL148" s="69"/>
      <c r="AM148" s="69"/>
      <c r="AN148" s="69" t="s">
        <v>11843</v>
      </c>
      <c r="AO148" s="69"/>
      <c r="AP148" s="69"/>
      <c r="AQ148" s="69"/>
      <c r="AR148" s="69"/>
      <c r="AS148" s="69"/>
      <c r="AT148" s="69" t="s">
        <v>16800</v>
      </c>
      <c r="AU148" s="69" t="s">
        <v>6824</v>
      </c>
      <c r="AV148" s="69" t="s">
        <v>19972</v>
      </c>
      <c r="AW148" s="69"/>
      <c r="AX148" s="69"/>
      <c r="AY148" s="69" t="s">
        <v>20042</v>
      </c>
      <c r="AZ148" s="69" t="s">
        <v>4014</v>
      </c>
      <c r="BA148" s="69" t="s">
        <v>4014</v>
      </c>
      <c r="BB148" s="69"/>
      <c r="BC148" s="69"/>
      <c r="BD148" s="69" t="s">
        <v>11844</v>
      </c>
      <c r="BE148" s="69" t="s">
        <v>3414</v>
      </c>
      <c r="BF148" s="69" t="s">
        <v>84</v>
      </c>
      <c r="BG148" s="69" t="s">
        <v>3476</v>
      </c>
      <c r="BH148" s="69"/>
      <c r="BI148" s="69"/>
      <c r="BJ148" s="69"/>
      <c r="BK148" s="69"/>
      <c r="BL148" s="69"/>
      <c r="BM148" s="69"/>
      <c r="BN148" s="69" t="s">
        <v>7902</v>
      </c>
      <c r="BO148" s="69" t="s">
        <v>11845</v>
      </c>
      <c r="BP148" s="69"/>
      <c r="BQ148" s="69"/>
      <c r="BR148" s="69" t="s">
        <v>1857</v>
      </c>
      <c r="BS148" s="69"/>
      <c r="BT148" s="69"/>
      <c r="BU148" s="69"/>
      <c r="BV148" s="69"/>
      <c r="BW148" s="69" t="s">
        <v>20560</v>
      </c>
      <c r="BX148" s="69" t="s">
        <v>11846</v>
      </c>
      <c r="BY148" s="69"/>
      <c r="BZ148" s="69"/>
      <c r="CA148" s="69" t="s">
        <v>11847</v>
      </c>
      <c r="CB148" s="69"/>
      <c r="CC148" s="69"/>
      <c r="CD148" s="69"/>
      <c r="CE148" s="69"/>
      <c r="CF148" s="69" t="s">
        <v>11848</v>
      </c>
      <c r="CG148" s="69" t="s">
        <v>11849</v>
      </c>
      <c r="CH148" s="69" t="s">
        <v>11850</v>
      </c>
      <c r="CI148" s="69" t="s">
        <v>11851</v>
      </c>
      <c r="CJ148" s="69" t="s">
        <v>2505</v>
      </c>
      <c r="CK148" s="69" t="s">
        <v>11852</v>
      </c>
      <c r="CQ148" t="s">
        <v>17467</v>
      </c>
      <c r="CR148" t="s">
        <v>11853</v>
      </c>
      <c r="CW148" t="s">
        <v>4659</v>
      </c>
      <c r="CX148" t="s">
        <v>8334</v>
      </c>
      <c r="CY148" t="s">
        <v>19442</v>
      </c>
      <c r="DC148" t="s">
        <v>18728</v>
      </c>
      <c r="DF148" t="s">
        <v>8814</v>
      </c>
      <c r="DL148" t="s">
        <v>5848</v>
      </c>
      <c r="DM148" t="s">
        <v>5848</v>
      </c>
    </row>
    <row r="149" spans="1:117" ht="15.75" customHeight="1" x14ac:dyDescent="0.15">
      <c r="A149" s="5"/>
      <c r="B149" s="5"/>
      <c r="C149" s="5"/>
      <c r="D149" s="5"/>
      <c r="E149" s="5">
        <v>52</v>
      </c>
      <c r="F149" s="3" t="s">
        <v>418</v>
      </c>
      <c r="G149" s="5"/>
      <c r="H149" s="5"/>
      <c r="I149" s="5"/>
      <c r="J149" s="5"/>
      <c r="K149" s="5"/>
      <c r="L149" s="5"/>
      <c r="M149" s="5" t="s">
        <v>628</v>
      </c>
      <c r="N149" s="3" t="s">
        <v>1245</v>
      </c>
      <c r="O149" s="5">
        <v>9.3664100000000001</v>
      </c>
      <c r="P149" s="5"/>
      <c r="Q149" s="5"/>
      <c r="R149" s="5"/>
      <c r="S149" s="5"/>
      <c r="T149" s="5"/>
      <c r="U149" s="69"/>
      <c r="V149" s="69"/>
      <c r="W149" s="69"/>
      <c r="X149" s="69"/>
      <c r="Y149" s="69"/>
      <c r="Z149" s="69"/>
      <c r="AA149" s="69"/>
      <c r="AB149" s="69"/>
      <c r="AC149" s="69"/>
      <c r="AD149" s="69"/>
      <c r="AE149" s="69"/>
      <c r="AF149" s="69" t="s">
        <v>11854</v>
      </c>
      <c r="AG149" s="69"/>
      <c r="AH149" s="69" t="s">
        <v>6463</v>
      </c>
      <c r="AI149" s="69" t="s">
        <v>4505</v>
      </c>
      <c r="AJ149" s="69"/>
      <c r="AK149" s="69"/>
      <c r="AL149" s="69"/>
      <c r="AM149" s="69"/>
      <c r="AN149" s="69" t="s">
        <v>11855</v>
      </c>
      <c r="AO149" s="69"/>
      <c r="AP149" s="69"/>
      <c r="AQ149" s="69"/>
      <c r="AR149" s="69"/>
      <c r="AS149" s="69"/>
      <c r="AT149" s="69" t="s">
        <v>16801</v>
      </c>
      <c r="AU149" s="69" t="s">
        <v>6825</v>
      </c>
      <c r="AV149" s="69" t="s">
        <v>19973</v>
      </c>
      <c r="AW149" s="69"/>
      <c r="AX149" s="69"/>
      <c r="AY149" s="69" t="s">
        <v>20043</v>
      </c>
      <c r="AZ149" s="69" t="s">
        <v>4015</v>
      </c>
      <c r="BA149" s="69" t="s">
        <v>4015</v>
      </c>
      <c r="BB149" s="69"/>
      <c r="BC149" s="69"/>
      <c r="BD149" s="69" t="s">
        <v>11856</v>
      </c>
      <c r="BE149" s="69" t="s">
        <v>3415</v>
      </c>
      <c r="BF149" s="69" t="s">
        <v>123</v>
      </c>
      <c r="BG149" s="69" t="s">
        <v>3477</v>
      </c>
      <c r="BH149" s="69"/>
      <c r="BI149" s="69"/>
      <c r="BJ149" s="69"/>
      <c r="BK149" s="69"/>
      <c r="BL149" s="69"/>
      <c r="BM149" s="69"/>
      <c r="BN149" s="69" t="s">
        <v>7903</v>
      </c>
      <c r="BO149" s="69" t="s">
        <v>11857</v>
      </c>
      <c r="BP149" s="69"/>
      <c r="BQ149" s="69"/>
      <c r="BR149" s="69" t="s">
        <v>1858</v>
      </c>
      <c r="BS149" s="69"/>
      <c r="BT149" s="69"/>
      <c r="BU149" s="69"/>
      <c r="BV149" s="69"/>
      <c r="BW149" s="69" t="s">
        <v>20561</v>
      </c>
      <c r="BX149" s="69" t="s">
        <v>11858</v>
      </c>
      <c r="BY149" s="69"/>
      <c r="BZ149" s="69"/>
      <c r="CA149" s="69" t="s">
        <v>11859</v>
      </c>
      <c r="CB149" s="69"/>
      <c r="CC149" s="69"/>
      <c r="CD149" s="69"/>
      <c r="CE149" s="69"/>
      <c r="CF149" s="69" t="s">
        <v>11860</v>
      </c>
      <c r="CG149" s="69" t="s">
        <v>11861</v>
      </c>
      <c r="CH149" s="69" t="s">
        <v>11862</v>
      </c>
      <c r="CI149" s="69" t="s">
        <v>11863</v>
      </c>
      <c r="CJ149" s="69" t="s">
        <v>2506</v>
      </c>
      <c r="CK149" s="69" t="s">
        <v>11864</v>
      </c>
      <c r="CQ149" t="s">
        <v>17468</v>
      </c>
      <c r="CR149" t="s">
        <v>11865</v>
      </c>
      <c r="CW149" t="s">
        <v>4755</v>
      </c>
      <c r="CX149" t="s">
        <v>8335</v>
      </c>
      <c r="CY149" t="s">
        <v>19443</v>
      </c>
      <c r="DC149" t="s">
        <v>18729</v>
      </c>
      <c r="DF149" t="s">
        <v>8815</v>
      </c>
      <c r="DL149" t="s">
        <v>5849</v>
      </c>
      <c r="DM149" t="s">
        <v>5849</v>
      </c>
    </row>
    <row r="150" spans="1:117" ht="15.75" customHeight="1" x14ac:dyDescent="0.15">
      <c r="A150" s="5"/>
      <c r="B150" s="5"/>
      <c r="C150" s="5"/>
      <c r="D150" s="5"/>
      <c r="E150" s="5">
        <v>53</v>
      </c>
      <c r="F150" s="3" t="s">
        <v>436</v>
      </c>
      <c r="G150" s="5"/>
      <c r="H150" s="5"/>
      <c r="I150" s="5"/>
      <c r="J150" s="5"/>
      <c r="K150" s="5"/>
      <c r="L150" s="5"/>
      <c r="M150" s="5" t="s">
        <v>629</v>
      </c>
      <c r="N150" s="3" t="s">
        <v>1246</v>
      </c>
      <c r="O150" s="5">
        <v>7.4160599999999999</v>
      </c>
      <c r="P150" s="5"/>
      <c r="Q150" s="5"/>
      <c r="R150" s="5"/>
      <c r="S150" s="5"/>
      <c r="T150" s="5"/>
      <c r="U150" s="69"/>
      <c r="V150" s="69"/>
      <c r="W150" s="69"/>
      <c r="X150" s="69"/>
      <c r="Y150" s="69"/>
      <c r="Z150" s="69"/>
      <c r="AA150" s="69"/>
      <c r="AB150" s="69"/>
      <c r="AC150" s="69"/>
      <c r="AD150" s="69"/>
      <c r="AE150" s="69"/>
      <c r="AF150" s="69" t="s">
        <v>11866</v>
      </c>
      <c r="AG150" s="69"/>
      <c r="AH150" s="69" t="s">
        <v>6464</v>
      </c>
      <c r="AI150" s="69" t="s">
        <v>4506</v>
      </c>
      <c r="AJ150" s="69"/>
      <c r="AK150" s="69"/>
      <c r="AL150" s="69"/>
      <c r="AM150" s="69"/>
      <c r="AN150" s="69" t="s">
        <v>11867</v>
      </c>
      <c r="AO150" s="69"/>
      <c r="AP150" s="69"/>
      <c r="AQ150" s="69"/>
      <c r="AR150" s="69"/>
      <c r="AS150" s="69"/>
      <c r="AT150" s="69" t="s">
        <v>16802</v>
      </c>
      <c r="AU150" s="69" t="s">
        <v>6826</v>
      </c>
      <c r="AV150" s="69" t="s">
        <v>19974</v>
      </c>
      <c r="AW150" s="69"/>
      <c r="AX150" s="69"/>
      <c r="AY150" s="69" t="s">
        <v>20044</v>
      </c>
      <c r="AZ150" s="69" t="s">
        <v>4016</v>
      </c>
      <c r="BA150" s="69" t="s">
        <v>4016</v>
      </c>
      <c r="BB150" s="69"/>
      <c r="BC150" s="69"/>
      <c r="BD150" s="69" t="s">
        <v>11868</v>
      </c>
      <c r="BE150" s="69" t="s">
        <v>3416</v>
      </c>
      <c r="BF150" s="69" t="s">
        <v>160</v>
      </c>
      <c r="BG150" s="69" t="s">
        <v>3478</v>
      </c>
      <c r="BH150" s="69"/>
      <c r="BI150" s="69"/>
      <c r="BJ150" s="69"/>
      <c r="BK150" s="69"/>
      <c r="BL150" s="69"/>
      <c r="BM150" s="69"/>
      <c r="BN150" s="69" t="s">
        <v>7904</v>
      </c>
      <c r="BO150" s="69" t="s">
        <v>11869</v>
      </c>
      <c r="BP150" s="69"/>
      <c r="BQ150" s="69"/>
      <c r="BR150" s="69" t="s">
        <v>1859</v>
      </c>
      <c r="BS150" s="69"/>
      <c r="BT150" s="69"/>
      <c r="BU150" s="69"/>
      <c r="BV150" s="69"/>
      <c r="BW150" s="69" t="s">
        <v>20562</v>
      </c>
      <c r="BX150" s="69" t="s">
        <v>11870</v>
      </c>
      <c r="BY150" s="69"/>
      <c r="BZ150" s="69"/>
      <c r="CA150" s="69" t="s">
        <v>11871</v>
      </c>
      <c r="CB150" s="69"/>
      <c r="CC150" s="69"/>
      <c r="CD150" s="69"/>
      <c r="CE150" s="69"/>
      <c r="CF150" s="69" t="s">
        <v>11872</v>
      </c>
      <c r="CG150" s="69" t="s">
        <v>11873</v>
      </c>
      <c r="CH150" s="69" t="s">
        <v>11874</v>
      </c>
      <c r="CI150" s="69" t="s">
        <v>11875</v>
      </c>
      <c r="CJ150" s="69" t="s">
        <v>2507</v>
      </c>
      <c r="CK150" s="69" t="s">
        <v>11876</v>
      </c>
      <c r="CQ150" t="s">
        <v>17469</v>
      </c>
      <c r="CR150" t="s">
        <v>11877</v>
      </c>
      <c r="CW150" t="s">
        <v>4851</v>
      </c>
      <c r="CX150" t="s">
        <v>8336</v>
      </c>
      <c r="CY150" t="s">
        <v>19444</v>
      </c>
      <c r="DC150" t="s">
        <v>18730</v>
      </c>
      <c r="DF150" t="s">
        <v>8816</v>
      </c>
      <c r="DL150" t="s">
        <v>5850</v>
      </c>
      <c r="DM150" t="s">
        <v>5850</v>
      </c>
    </row>
    <row r="151" spans="1:117" ht="15.75" customHeight="1" x14ac:dyDescent="0.15">
      <c r="A151" s="5"/>
      <c r="B151" s="5"/>
      <c r="C151" s="5"/>
      <c r="D151" s="5"/>
      <c r="E151" s="5">
        <v>54</v>
      </c>
      <c r="F151" s="3" t="s">
        <v>456</v>
      </c>
      <c r="G151" s="5"/>
      <c r="H151" s="5"/>
      <c r="I151" s="5"/>
      <c r="J151" s="5"/>
      <c r="K151" s="5"/>
      <c r="L151" s="5"/>
      <c r="M151" s="5" t="s">
        <v>388</v>
      </c>
      <c r="N151" s="3" t="s">
        <v>1120</v>
      </c>
      <c r="O151" s="5">
        <v>4.2981299999999996</v>
      </c>
      <c r="P151" s="5"/>
      <c r="Q151" s="5"/>
      <c r="R151" s="5"/>
      <c r="S151" s="5"/>
      <c r="T151" s="5"/>
      <c r="U151" s="69"/>
      <c r="V151" s="69"/>
      <c r="W151" s="69"/>
      <c r="X151" s="69"/>
      <c r="Y151" s="69"/>
      <c r="Z151" s="69"/>
      <c r="AA151" s="69"/>
      <c r="AB151" s="69"/>
      <c r="AC151" s="69"/>
      <c r="AD151" s="69"/>
      <c r="AE151" s="69"/>
      <c r="AF151" s="69" t="s">
        <v>11878</v>
      </c>
      <c r="AG151" s="69"/>
      <c r="AH151" s="69" t="s">
        <v>6465</v>
      </c>
      <c r="AI151" s="69" t="s">
        <v>4507</v>
      </c>
      <c r="AJ151" s="69"/>
      <c r="AK151" s="69"/>
      <c r="AL151" s="69"/>
      <c r="AM151" s="69"/>
      <c r="AN151" s="69" t="s">
        <v>11879</v>
      </c>
      <c r="AO151" s="69"/>
      <c r="AP151" s="69"/>
      <c r="AQ151" s="69"/>
      <c r="AR151" s="69"/>
      <c r="AS151" s="69"/>
      <c r="AT151" s="69" t="s">
        <v>16803</v>
      </c>
      <c r="AU151" s="69" t="s">
        <v>6827</v>
      </c>
      <c r="AV151" s="69" t="s">
        <v>19975</v>
      </c>
      <c r="AW151" s="69"/>
      <c r="AX151" s="69"/>
      <c r="AY151" s="69" t="s">
        <v>20203</v>
      </c>
      <c r="AZ151" s="69" t="s">
        <v>4017</v>
      </c>
      <c r="BA151" s="69" t="s">
        <v>4017</v>
      </c>
      <c r="BB151" s="69"/>
      <c r="BC151" s="69"/>
      <c r="BD151" s="69" t="s">
        <v>11880</v>
      </c>
      <c r="BE151" s="69" t="s">
        <v>3417</v>
      </c>
      <c r="BF151" s="69" t="s">
        <v>188</v>
      </c>
      <c r="BG151" s="69" t="s">
        <v>3479</v>
      </c>
      <c r="BH151" s="69"/>
      <c r="BI151" s="69"/>
      <c r="BJ151" s="69"/>
      <c r="BK151" s="69"/>
      <c r="BL151" s="69"/>
      <c r="BM151" s="69"/>
      <c r="BN151" s="69" t="s">
        <v>7905</v>
      </c>
      <c r="BO151" s="69" t="s">
        <v>11881</v>
      </c>
      <c r="BP151" s="69"/>
      <c r="BQ151" s="69"/>
      <c r="BR151" s="69" t="s">
        <v>1860</v>
      </c>
      <c r="BS151" s="69"/>
      <c r="BT151" s="69"/>
      <c r="BU151" s="69"/>
      <c r="BV151" s="69"/>
      <c r="BW151" s="69" t="s">
        <v>20563</v>
      </c>
      <c r="BX151" s="69" t="s">
        <v>11882</v>
      </c>
      <c r="BY151" s="69"/>
      <c r="BZ151" s="69"/>
      <c r="CA151" s="69" t="s">
        <v>11883</v>
      </c>
      <c r="CB151" s="69"/>
      <c r="CC151" s="69"/>
      <c r="CD151" s="69"/>
      <c r="CE151" s="69"/>
      <c r="CF151" s="69" t="s">
        <v>11884</v>
      </c>
      <c r="CG151" s="69" t="s">
        <v>11885</v>
      </c>
      <c r="CH151" s="69" t="s">
        <v>11886</v>
      </c>
      <c r="CI151" s="69" t="s">
        <v>11887</v>
      </c>
      <c r="CJ151" s="69" t="s">
        <v>2508</v>
      </c>
      <c r="CK151" s="69" t="s">
        <v>11888</v>
      </c>
      <c r="CQ151" t="s">
        <v>17470</v>
      </c>
      <c r="CR151" t="s">
        <v>11889</v>
      </c>
      <c r="CW151" t="s">
        <v>4947</v>
      </c>
      <c r="CX151" t="s">
        <v>8337</v>
      </c>
      <c r="CY151" t="s">
        <v>19445</v>
      </c>
      <c r="DC151" t="s">
        <v>18731</v>
      </c>
      <c r="DF151" t="s">
        <v>8817</v>
      </c>
      <c r="DL151" t="s">
        <v>5851</v>
      </c>
      <c r="DM151" t="s">
        <v>5851</v>
      </c>
    </row>
    <row r="152" spans="1:117" ht="15.75" customHeight="1" x14ac:dyDescent="0.15">
      <c r="A152" s="5"/>
      <c r="B152" s="5"/>
      <c r="C152" s="5"/>
      <c r="D152" s="5"/>
      <c r="E152" s="5">
        <v>55</v>
      </c>
      <c r="F152" s="3" t="s">
        <v>469</v>
      </c>
      <c r="G152" s="5"/>
      <c r="H152" s="5"/>
      <c r="I152" s="5"/>
      <c r="J152" s="5"/>
      <c r="K152" s="5"/>
      <c r="L152" s="5"/>
      <c r="M152" s="5" t="s">
        <v>630</v>
      </c>
      <c r="N152" s="3" t="s">
        <v>1247</v>
      </c>
      <c r="O152" s="5">
        <v>8.7629000000000001</v>
      </c>
      <c r="P152" s="5"/>
      <c r="Q152" s="5"/>
      <c r="R152" s="5"/>
      <c r="S152" s="5"/>
      <c r="T152" s="5"/>
      <c r="U152" s="69"/>
      <c r="V152" s="69"/>
      <c r="W152" s="69"/>
      <c r="X152" s="69"/>
      <c r="Y152" s="69"/>
      <c r="Z152" s="69"/>
      <c r="AA152" s="69"/>
      <c r="AB152" s="69"/>
      <c r="AC152" s="69"/>
      <c r="AD152" s="69"/>
      <c r="AE152" s="69"/>
      <c r="AF152" s="69" t="s">
        <v>11890</v>
      </c>
      <c r="AG152" s="69"/>
      <c r="AH152" s="69" t="s">
        <v>6466</v>
      </c>
      <c r="AI152" s="69" t="s">
        <v>4508</v>
      </c>
      <c r="AJ152" s="69"/>
      <c r="AK152" s="69"/>
      <c r="AL152" s="69"/>
      <c r="AM152" s="69"/>
      <c r="AN152" s="69" t="s">
        <v>11891</v>
      </c>
      <c r="AO152" s="69"/>
      <c r="AP152" s="69"/>
      <c r="AQ152" s="69"/>
      <c r="AR152" s="69"/>
      <c r="AS152" s="69"/>
      <c r="AT152" s="69" t="s">
        <v>16804</v>
      </c>
      <c r="AU152" s="69" t="s">
        <v>6828</v>
      </c>
      <c r="AV152" s="69" t="s">
        <v>19976</v>
      </c>
      <c r="AW152" s="69"/>
      <c r="AX152" s="69"/>
      <c r="AY152" s="69" t="s">
        <v>20204</v>
      </c>
      <c r="AZ152" s="69" t="s">
        <v>4018</v>
      </c>
      <c r="BA152" s="69" t="s">
        <v>4018</v>
      </c>
      <c r="BB152" s="69"/>
      <c r="BC152" s="69"/>
      <c r="BD152" s="69" t="s">
        <v>11892</v>
      </c>
      <c r="BE152" s="69" t="s">
        <v>3418</v>
      </c>
      <c r="BF152" s="69" t="s">
        <v>212</v>
      </c>
      <c r="BG152" s="69" t="s">
        <v>3480</v>
      </c>
      <c r="BH152" s="69"/>
      <c r="BI152" s="69"/>
      <c r="BJ152" s="69"/>
      <c r="BK152" s="69"/>
      <c r="BL152" s="69"/>
      <c r="BM152" s="69"/>
      <c r="BN152" s="69" t="s">
        <v>7906</v>
      </c>
      <c r="BO152" s="69" t="s">
        <v>11893</v>
      </c>
      <c r="BP152" s="69"/>
      <c r="BQ152" s="69"/>
      <c r="BR152" s="69" t="s">
        <v>1861</v>
      </c>
      <c r="BS152" s="69"/>
      <c r="BT152" s="69"/>
      <c r="BU152" s="69"/>
      <c r="BV152" s="69"/>
      <c r="BW152" s="69" t="s">
        <v>20564</v>
      </c>
      <c r="BX152" s="69" t="s">
        <v>11894</v>
      </c>
      <c r="BY152" s="69"/>
      <c r="BZ152" s="69"/>
      <c r="CA152" s="69" t="s">
        <v>11895</v>
      </c>
      <c r="CB152" s="69"/>
      <c r="CC152" s="69"/>
      <c r="CD152" s="69"/>
      <c r="CE152" s="69"/>
      <c r="CF152" s="69" t="s">
        <v>11896</v>
      </c>
      <c r="CG152" s="69" t="s">
        <v>11897</v>
      </c>
      <c r="CH152" s="69" t="s">
        <v>11898</v>
      </c>
      <c r="CI152" s="69" t="s">
        <v>11899</v>
      </c>
      <c r="CJ152" s="69" t="s">
        <v>2509</v>
      </c>
      <c r="CK152" s="69" t="s">
        <v>11900</v>
      </c>
      <c r="CQ152" t="s">
        <v>17471</v>
      </c>
      <c r="CR152" t="s">
        <v>11901</v>
      </c>
      <c r="CW152" t="s">
        <v>5043</v>
      </c>
      <c r="CX152" t="s">
        <v>8338</v>
      </c>
      <c r="CY152" t="s">
        <v>19446</v>
      </c>
      <c r="DC152" t="s">
        <v>18732</v>
      </c>
      <c r="DF152" t="s">
        <v>8818</v>
      </c>
      <c r="DL152" t="s">
        <v>5852</v>
      </c>
      <c r="DM152" t="s">
        <v>5852</v>
      </c>
    </row>
    <row r="153" spans="1:117" ht="15.75" customHeight="1" x14ac:dyDescent="0.15">
      <c r="A153" s="5"/>
      <c r="B153" s="5"/>
      <c r="C153" s="5"/>
      <c r="D153" s="5"/>
      <c r="E153" s="5">
        <v>56</v>
      </c>
      <c r="F153" s="3" t="s">
        <v>487</v>
      </c>
      <c r="G153" s="5"/>
      <c r="H153" s="5"/>
      <c r="I153" s="5"/>
      <c r="J153" s="5"/>
      <c r="K153" s="5"/>
      <c r="L153" s="5"/>
      <c r="M153" s="5" t="s">
        <v>631</v>
      </c>
      <c r="N153" s="3" t="s">
        <v>1248</v>
      </c>
      <c r="O153" s="5">
        <v>3.2075900000000002</v>
      </c>
      <c r="P153" s="5"/>
      <c r="Q153" s="5"/>
      <c r="R153" s="5"/>
      <c r="S153" s="5"/>
      <c r="T153" s="5"/>
      <c r="U153" s="69"/>
      <c r="V153" s="69"/>
      <c r="W153" s="69"/>
      <c r="X153" s="69"/>
      <c r="Y153" s="69"/>
      <c r="Z153" s="69"/>
      <c r="AA153" s="69"/>
      <c r="AB153" s="69"/>
      <c r="AC153" s="69"/>
      <c r="AD153" s="69"/>
      <c r="AE153" s="69"/>
      <c r="AF153" s="69" t="s">
        <v>11902</v>
      </c>
      <c r="AG153" s="69"/>
      <c r="AH153" s="69" t="s">
        <v>6467</v>
      </c>
      <c r="AI153" s="69" t="s">
        <v>4509</v>
      </c>
      <c r="AJ153" s="69"/>
      <c r="AK153" s="69"/>
      <c r="AL153" s="69"/>
      <c r="AM153" s="69"/>
      <c r="AN153" s="69" t="s">
        <v>11903</v>
      </c>
      <c r="AO153" s="69"/>
      <c r="AP153" s="69"/>
      <c r="AQ153" s="69"/>
      <c r="AR153" s="69"/>
      <c r="AS153" s="69"/>
      <c r="AT153" s="69" t="s">
        <v>16805</v>
      </c>
      <c r="AU153" s="69" t="s">
        <v>6829</v>
      </c>
      <c r="AV153" s="69" t="s">
        <v>19977</v>
      </c>
      <c r="AW153" s="69"/>
      <c r="AX153" s="69"/>
      <c r="AY153" s="69" t="s">
        <v>20205</v>
      </c>
      <c r="AZ153" s="69" t="s">
        <v>4019</v>
      </c>
      <c r="BA153" s="69" t="s">
        <v>4019</v>
      </c>
      <c r="BB153" s="69"/>
      <c r="BC153" s="69"/>
      <c r="BD153" s="69" t="s">
        <v>11904</v>
      </c>
      <c r="BE153" s="69" t="s">
        <v>3419</v>
      </c>
      <c r="BF153" s="69" t="s">
        <v>239</v>
      </c>
      <c r="BG153" s="69" t="s">
        <v>3481</v>
      </c>
      <c r="BH153" s="69"/>
      <c r="BI153" s="69"/>
      <c r="BJ153" s="69"/>
      <c r="BK153" s="69"/>
      <c r="BL153" s="69"/>
      <c r="BM153" s="69"/>
      <c r="BN153" s="69" t="s">
        <v>7907</v>
      </c>
      <c r="BO153" s="69" t="s">
        <v>11905</v>
      </c>
      <c r="BP153" s="69"/>
      <c r="BQ153" s="69"/>
      <c r="BR153" s="69" t="s">
        <v>1862</v>
      </c>
      <c r="BS153" s="69"/>
      <c r="BT153" s="69"/>
      <c r="BU153" s="69"/>
      <c r="BV153" s="69"/>
      <c r="BW153" s="69" t="s">
        <v>20565</v>
      </c>
      <c r="BX153" s="69" t="s">
        <v>11906</v>
      </c>
      <c r="BY153" s="69"/>
      <c r="BZ153" s="69"/>
      <c r="CA153" s="69" t="s">
        <v>11907</v>
      </c>
      <c r="CB153" s="69"/>
      <c r="CC153" s="69"/>
      <c r="CD153" s="69"/>
      <c r="CE153" s="69"/>
      <c r="CF153" s="69" t="s">
        <v>11908</v>
      </c>
      <c r="CG153" s="69" t="s">
        <v>11909</v>
      </c>
      <c r="CH153" s="69" t="s">
        <v>11910</v>
      </c>
      <c r="CI153" s="69" t="s">
        <v>11911</v>
      </c>
      <c r="CJ153" s="69" t="s">
        <v>2510</v>
      </c>
      <c r="CK153" s="69" t="s">
        <v>11912</v>
      </c>
      <c r="CQ153" t="s">
        <v>17472</v>
      </c>
      <c r="CR153" t="s">
        <v>11913</v>
      </c>
      <c r="CW153" t="s">
        <v>5139</v>
      </c>
      <c r="CX153" t="s">
        <v>8339</v>
      </c>
      <c r="CY153" t="s">
        <v>19447</v>
      </c>
      <c r="DC153" t="s">
        <v>18733</v>
      </c>
      <c r="DF153" t="s">
        <v>8819</v>
      </c>
      <c r="DL153" t="s">
        <v>5853</v>
      </c>
      <c r="DM153" t="s">
        <v>5853</v>
      </c>
    </row>
    <row r="154" spans="1:117" ht="15.75" customHeight="1" x14ac:dyDescent="0.15">
      <c r="A154" s="5"/>
      <c r="B154" s="5"/>
      <c r="C154" s="5"/>
      <c r="D154" s="5"/>
      <c r="E154" s="5">
        <v>57</v>
      </c>
      <c r="F154" s="3" t="s">
        <v>505</v>
      </c>
      <c r="G154" s="5"/>
      <c r="H154" s="5"/>
      <c r="I154" s="5"/>
      <c r="J154" s="5"/>
      <c r="K154" s="5"/>
      <c r="L154" s="5"/>
      <c r="M154" s="5" t="s">
        <v>632</v>
      </c>
      <c r="N154" s="3" t="s">
        <v>1249</v>
      </c>
      <c r="O154" s="5">
        <v>2.8364500000000001</v>
      </c>
      <c r="P154" s="5"/>
      <c r="Q154" s="5"/>
      <c r="R154" s="5"/>
      <c r="S154" s="5"/>
      <c r="T154" s="5"/>
      <c r="U154" s="69"/>
      <c r="V154" s="69"/>
      <c r="W154" s="69"/>
      <c r="X154" s="69"/>
      <c r="Y154" s="69"/>
      <c r="Z154" s="69"/>
      <c r="AA154" s="69"/>
      <c r="AB154" s="69"/>
      <c r="AC154" s="69"/>
      <c r="AD154" s="69"/>
      <c r="AE154" s="69"/>
      <c r="AF154" s="69" t="s">
        <v>11914</v>
      </c>
      <c r="AG154" s="69"/>
      <c r="AH154" s="69" t="s">
        <v>6468</v>
      </c>
      <c r="AI154" s="69" t="s">
        <v>4510</v>
      </c>
      <c r="AJ154" s="69"/>
      <c r="AK154" s="69"/>
      <c r="AL154" s="69"/>
      <c r="AM154" s="69"/>
      <c r="AN154" s="69" t="s">
        <v>11915</v>
      </c>
      <c r="AO154" s="69"/>
      <c r="AP154" s="69"/>
      <c r="AQ154" s="69"/>
      <c r="AR154" s="69"/>
      <c r="AS154" s="69"/>
      <c r="AT154" s="69" t="s">
        <v>16806</v>
      </c>
      <c r="AU154" s="69" t="s">
        <v>6830</v>
      </c>
      <c r="AV154" s="69" t="s">
        <v>19978</v>
      </c>
      <c r="AW154" s="69"/>
      <c r="AX154" s="69"/>
      <c r="AY154" s="69" t="s">
        <v>20206</v>
      </c>
      <c r="AZ154" s="69" t="s">
        <v>4020</v>
      </c>
      <c r="BA154" s="69" t="s">
        <v>4020</v>
      </c>
      <c r="BB154" s="69"/>
      <c r="BC154" s="69"/>
      <c r="BD154" s="69" t="s">
        <v>11916</v>
      </c>
      <c r="BE154" s="69" t="s">
        <v>3420</v>
      </c>
      <c r="BF154" s="69" t="s">
        <v>263</v>
      </c>
      <c r="BG154" s="69" t="s">
        <v>3482</v>
      </c>
      <c r="BH154" s="69"/>
      <c r="BI154" s="69"/>
      <c r="BJ154" s="69"/>
      <c r="BK154" s="69"/>
      <c r="BL154" s="69"/>
      <c r="BM154" s="69"/>
      <c r="BN154" s="69" t="s">
        <v>7908</v>
      </c>
      <c r="BO154" s="69" t="s">
        <v>11917</v>
      </c>
      <c r="BP154" s="69"/>
      <c r="BQ154" s="69"/>
      <c r="BR154" s="69" t="s">
        <v>1863</v>
      </c>
      <c r="BS154" s="69"/>
      <c r="BT154" s="69"/>
      <c r="BU154" s="69"/>
      <c r="BV154" s="69"/>
      <c r="BW154" s="69" t="s">
        <v>20566</v>
      </c>
      <c r="BX154" s="69" t="s">
        <v>11918</v>
      </c>
      <c r="BY154" s="69"/>
      <c r="BZ154" s="69"/>
      <c r="CA154" s="69" t="s">
        <v>11919</v>
      </c>
      <c r="CB154" s="69"/>
      <c r="CC154" s="69"/>
      <c r="CD154" s="69"/>
      <c r="CE154" s="69"/>
      <c r="CF154" s="69" t="s">
        <v>11920</v>
      </c>
      <c r="CG154" s="69" t="s">
        <v>11921</v>
      </c>
      <c r="CH154" s="69" t="s">
        <v>11922</v>
      </c>
      <c r="CI154" s="69" t="s">
        <v>11923</v>
      </c>
      <c r="CJ154" s="69" t="s">
        <v>2511</v>
      </c>
      <c r="CK154" s="69" t="s">
        <v>11924</v>
      </c>
      <c r="CQ154" t="s">
        <v>17473</v>
      </c>
      <c r="CR154" t="s">
        <v>11925</v>
      </c>
      <c r="CW154" t="s">
        <v>5235</v>
      </c>
      <c r="CX154" t="s">
        <v>8340</v>
      </c>
      <c r="CY154" t="s">
        <v>19448</v>
      </c>
      <c r="DC154" t="s">
        <v>18734</v>
      </c>
      <c r="DF154" t="s">
        <v>8820</v>
      </c>
      <c r="DL154" t="s">
        <v>5854</v>
      </c>
      <c r="DM154" t="s">
        <v>5854</v>
      </c>
    </row>
    <row r="155" spans="1:117" ht="15.75" customHeight="1" x14ac:dyDescent="0.15">
      <c r="A155" s="5"/>
      <c r="B155" s="5"/>
      <c r="C155" s="5"/>
      <c r="D155" s="5"/>
      <c r="E155" s="5">
        <v>58</v>
      </c>
      <c r="F155" s="3" t="s">
        <v>517</v>
      </c>
      <c r="G155" s="5"/>
      <c r="H155" s="5"/>
      <c r="I155" s="5"/>
      <c r="J155" s="5"/>
      <c r="K155" s="5"/>
      <c r="L155" s="5"/>
      <c r="M155" s="5" t="s">
        <v>633</v>
      </c>
      <c r="N155" s="3" t="s">
        <v>1250</v>
      </c>
      <c r="O155" s="5">
        <v>2.46367</v>
      </c>
      <c r="P155" s="5"/>
      <c r="Q155" s="5"/>
      <c r="R155" s="5"/>
      <c r="S155" s="5"/>
      <c r="T155" s="5"/>
      <c r="U155" s="69"/>
      <c r="V155" s="69"/>
      <c r="W155" s="69"/>
      <c r="X155" s="69"/>
      <c r="Y155" s="69"/>
      <c r="Z155" s="69"/>
      <c r="AA155" s="69"/>
      <c r="AB155" s="69"/>
      <c r="AC155" s="69"/>
      <c r="AD155" s="69"/>
      <c r="AE155" s="69"/>
      <c r="AF155" s="69" t="s">
        <v>11926</v>
      </c>
      <c r="AG155" s="69"/>
      <c r="AH155" s="69" t="s">
        <v>6469</v>
      </c>
      <c r="AI155" s="69" t="s">
        <v>4511</v>
      </c>
      <c r="AJ155" s="69"/>
      <c r="AK155" s="69"/>
      <c r="AL155" s="69"/>
      <c r="AM155" s="69"/>
      <c r="AN155" s="69" t="s">
        <v>11927</v>
      </c>
      <c r="AO155" s="69"/>
      <c r="AP155" s="69"/>
      <c r="AQ155" s="69"/>
      <c r="AR155" s="69"/>
      <c r="AS155" s="69"/>
      <c r="AT155" s="69" t="s">
        <v>16807</v>
      </c>
      <c r="AU155" s="69" t="s">
        <v>6831</v>
      </c>
      <c r="AV155" s="69" t="s">
        <v>19979</v>
      </c>
      <c r="AW155" s="69"/>
      <c r="AX155" s="69"/>
      <c r="AY155" s="69" t="s">
        <v>20207</v>
      </c>
      <c r="AZ155" s="69" t="s">
        <v>4021</v>
      </c>
      <c r="BA155" s="69" t="s">
        <v>4021</v>
      </c>
      <c r="BB155" s="69"/>
      <c r="BC155" s="69"/>
      <c r="BD155" s="69" t="s">
        <v>11928</v>
      </c>
      <c r="BE155" s="69" t="s">
        <v>11929</v>
      </c>
      <c r="BF155" s="69" t="s">
        <v>11930</v>
      </c>
      <c r="BG155" s="69" t="s">
        <v>11931</v>
      </c>
      <c r="BH155" s="69"/>
      <c r="BI155" s="69"/>
      <c r="BJ155" s="69"/>
      <c r="BK155" s="69"/>
      <c r="BL155" s="69"/>
      <c r="BM155" s="69"/>
      <c r="BN155" s="69" t="s">
        <v>7909</v>
      </c>
      <c r="BO155" s="69" t="s">
        <v>11932</v>
      </c>
      <c r="BP155" s="69"/>
      <c r="BQ155" s="69"/>
      <c r="BR155" s="69" t="s">
        <v>1864</v>
      </c>
      <c r="BS155" s="69"/>
      <c r="BT155" s="69"/>
      <c r="BU155" s="69"/>
      <c r="BV155" s="69"/>
      <c r="BW155" s="69" t="s">
        <v>20567</v>
      </c>
      <c r="BX155" s="69" t="s">
        <v>11933</v>
      </c>
      <c r="BY155" s="69"/>
      <c r="BZ155" s="69"/>
      <c r="CA155" s="69" t="s">
        <v>11934</v>
      </c>
      <c r="CB155" s="69"/>
      <c r="CC155" s="69"/>
      <c r="CD155" s="69"/>
      <c r="CE155" s="69"/>
      <c r="CF155" s="69" t="s">
        <v>11935</v>
      </c>
      <c r="CG155" s="69" t="s">
        <v>11936</v>
      </c>
      <c r="CH155" s="69" t="s">
        <v>11937</v>
      </c>
      <c r="CI155" s="69" t="s">
        <v>11938</v>
      </c>
      <c r="CJ155" s="69" t="s">
        <v>2512</v>
      </c>
      <c r="CK155" s="69" t="s">
        <v>11939</v>
      </c>
      <c r="CQ155" t="s">
        <v>17474</v>
      </c>
      <c r="CR155" t="s">
        <v>11940</v>
      </c>
      <c r="CW155" t="s">
        <v>5331</v>
      </c>
      <c r="CX155" t="s">
        <v>8341</v>
      </c>
      <c r="CY155" t="s">
        <v>19449</v>
      </c>
      <c r="DC155" t="s">
        <v>18735</v>
      </c>
      <c r="DF155" t="s">
        <v>8821</v>
      </c>
      <c r="DL155" t="s">
        <v>5855</v>
      </c>
      <c r="DM155" t="s">
        <v>5855</v>
      </c>
    </row>
    <row r="156" spans="1:117" ht="15.75" customHeight="1" x14ac:dyDescent="0.15">
      <c r="A156" s="5"/>
      <c r="B156" s="5"/>
      <c r="C156" s="5"/>
      <c r="D156" s="5"/>
      <c r="E156" s="5">
        <v>59</v>
      </c>
      <c r="F156" s="3" t="s">
        <v>530</v>
      </c>
      <c r="G156" s="5"/>
      <c r="H156" s="5"/>
      <c r="I156" s="5"/>
      <c r="J156" s="5"/>
      <c r="K156" s="5"/>
      <c r="L156" s="5"/>
      <c r="M156" s="5" t="s">
        <v>634</v>
      </c>
      <c r="N156" s="3" t="s">
        <v>1251</v>
      </c>
      <c r="O156" s="5">
        <v>4.66357</v>
      </c>
      <c r="P156" s="5"/>
      <c r="Q156" s="5"/>
      <c r="R156" s="5"/>
      <c r="S156" s="5"/>
      <c r="T156" s="5"/>
      <c r="U156" s="69"/>
      <c r="V156" s="69"/>
      <c r="W156" s="69"/>
      <c r="X156" s="69"/>
      <c r="Y156" s="69"/>
      <c r="Z156" s="69"/>
      <c r="AA156" s="69"/>
      <c r="AB156" s="69"/>
      <c r="AC156" s="69"/>
      <c r="AD156" s="69"/>
      <c r="AE156" s="69"/>
      <c r="AF156" s="69" t="s">
        <v>11941</v>
      </c>
      <c r="AG156" s="69"/>
      <c r="AH156" s="69" t="s">
        <v>6470</v>
      </c>
      <c r="AI156" s="69" t="s">
        <v>4512</v>
      </c>
      <c r="AJ156" s="69"/>
      <c r="AK156" s="69"/>
      <c r="AL156" s="69"/>
      <c r="AM156" s="69"/>
      <c r="AN156" s="69" t="s">
        <v>11942</v>
      </c>
      <c r="AO156" s="69"/>
      <c r="AP156" s="69"/>
      <c r="AQ156" s="69"/>
      <c r="AR156" s="69"/>
      <c r="AS156" s="69"/>
      <c r="AT156" s="69" t="s">
        <v>16808</v>
      </c>
      <c r="AU156" s="69" t="s">
        <v>6832</v>
      </c>
      <c r="AV156" s="69" t="s">
        <v>19980</v>
      </c>
      <c r="AW156" s="69"/>
      <c r="AX156" s="69"/>
      <c r="AY156" s="69" t="s">
        <v>20208</v>
      </c>
      <c r="AZ156" s="69" t="s">
        <v>4022</v>
      </c>
      <c r="BA156" s="69" t="s">
        <v>4022</v>
      </c>
      <c r="BB156" s="69"/>
      <c r="BC156" s="69"/>
      <c r="BD156" s="69" t="s">
        <v>11943</v>
      </c>
      <c r="BE156" s="69" t="s">
        <v>11944</v>
      </c>
      <c r="BF156" s="69" t="s">
        <v>11945</v>
      </c>
      <c r="BG156" s="69" t="s">
        <v>11946</v>
      </c>
      <c r="BH156" s="69"/>
      <c r="BI156" s="69"/>
      <c r="BJ156" s="69"/>
      <c r="BK156" s="69"/>
      <c r="BL156" s="69"/>
      <c r="BM156" s="69"/>
      <c r="BN156" s="69" t="s">
        <v>7910</v>
      </c>
      <c r="BO156" s="69" t="s">
        <v>11947</v>
      </c>
      <c r="BP156" s="69"/>
      <c r="BQ156" s="69"/>
      <c r="BR156" s="69" t="s">
        <v>1865</v>
      </c>
      <c r="BS156" s="69"/>
      <c r="BT156" s="69"/>
      <c r="BU156" s="69"/>
      <c r="BV156" s="69"/>
      <c r="BW156" s="69" t="s">
        <v>20568</v>
      </c>
      <c r="BX156" s="69" t="s">
        <v>11948</v>
      </c>
      <c r="BY156" s="69"/>
      <c r="BZ156" s="69"/>
      <c r="CA156" s="69" t="s">
        <v>11949</v>
      </c>
      <c r="CB156" s="69"/>
      <c r="CC156" s="69"/>
      <c r="CD156" s="69"/>
      <c r="CE156" s="69"/>
      <c r="CF156" s="69" t="s">
        <v>11950</v>
      </c>
      <c r="CG156" s="69" t="s">
        <v>11951</v>
      </c>
      <c r="CH156" s="69" t="s">
        <v>11952</v>
      </c>
      <c r="CI156" s="69" t="s">
        <v>11953</v>
      </c>
      <c r="CJ156" s="69" t="s">
        <v>2513</v>
      </c>
      <c r="CK156" s="69" t="s">
        <v>11954</v>
      </c>
      <c r="CQ156" t="s">
        <v>17475</v>
      </c>
      <c r="CR156" t="s">
        <v>11955</v>
      </c>
      <c r="CW156" t="s">
        <v>5427</v>
      </c>
      <c r="CX156" t="s">
        <v>8342</v>
      </c>
      <c r="CY156" t="s">
        <v>19450</v>
      </c>
      <c r="DC156" t="s">
        <v>18736</v>
      </c>
      <c r="DF156" t="s">
        <v>8822</v>
      </c>
      <c r="DL156" t="s">
        <v>5856</v>
      </c>
      <c r="DM156" t="s">
        <v>5856</v>
      </c>
    </row>
    <row r="157" spans="1:117" ht="15.75" customHeight="1" x14ac:dyDescent="0.15">
      <c r="A157" s="5"/>
      <c r="B157" s="5"/>
      <c r="C157" s="5"/>
      <c r="D157" s="5"/>
      <c r="E157" s="5">
        <v>60</v>
      </c>
      <c r="F157" s="3" t="s">
        <v>549</v>
      </c>
      <c r="G157" s="5"/>
      <c r="H157" s="5"/>
      <c r="I157" s="5"/>
      <c r="J157" s="5"/>
      <c r="K157" s="5"/>
      <c r="L157" s="5"/>
      <c r="M157" s="5" t="s">
        <v>635</v>
      </c>
      <c r="N157" s="3" t="s">
        <v>1252</v>
      </c>
      <c r="O157" s="5">
        <v>2.56026</v>
      </c>
      <c r="P157" s="5"/>
      <c r="Q157" s="5"/>
      <c r="R157" s="5"/>
      <c r="S157" s="5"/>
      <c r="T157" s="5"/>
      <c r="U157" s="69"/>
      <c r="V157" s="69"/>
      <c r="W157" s="69"/>
      <c r="X157" s="69"/>
      <c r="Y157" s="69"/>
      <c r="Z157" s="69"/>
      <c r="AA157" s="69"/>
      <c r="AB157" s="69"/>
      <c r="AC157" s="69"/>
      <c r="AD157" s="69"/>
      <c r="AE157" s="69"/>
      <c r="AF157" s="69" t="s">
        <v>11956</v>
      </c>
      <c r="AG157" s="69"/>
      <c r="AH157" s="69" t="s">
        <v>6471</v>
      </c>
      <c r="AI157" s="69" t="s">
        <v>4513</v>
      </c>
      <c r="AJ157" s="69"/>
      <c r="AK157" s="69"/>
      <c r="AL157" s="69"/>
      <c r="AM157" s="69"/>
      <c r="AN157" s="69" t="s">
        <v>11957</v>
      </c>
      <c r="AO157" s="69"/>
      <c r="AP157" s="69"/>
      <c r="AQ157" s="69"/>
      <c r="AR157" s="69"/>
      <c r="AS157" s="69"/>
      <c r="AT157" s="69" t="s">
        <v>16809</v>
      </c>
      <c r="AU157" s="69" t="s">
        <v>6833</v>
      </c>
      <c r="AV157" s="69" t="s">
        <v>19981</v>
      </c>
      <c r="AW157" s="69"/>
      <c r="AX157" s="69"/>
      <c r="AY157" s="69" t="s">
        <v>20045</v>
      </c>
      <c r="AZ157" s="69" t="s">
        <v>4023</v>
      </c>
      <c r="BA157" s="69" t="s">
        <v>4023</v>
      </c>
      <c r="BB157" s="69"/>
      <c r="BC157" s="69"/>
      <c r="BD157" s="69" t="s">
        <v>11958</v>
      </c>
      <c r="BE157" s="69" t="s">
        <v>11959</v>
      </c>
      <c r="BF157" s="69" t="s">
        <v>11960</v>
      </c>
      <c r="BG157" s="69" t="s">
        <v>11961</v>
      </c>
      <c r="BH157" s="69"/>
      <c r="BI157" s="69"/>
      <c r="BJ157" s="69"/>
      <c r="BK157" s="69"/>
      <c r="BL157" s="69"/>
      <c r="BM157" s="69"/>
      <c r="BN157" s="69" t="s">
        <v>7911</v>
      </c>
      <c r="BO157" s="69" t="s">
        <v>11962</v>
      </c>
      <c r="BP157" s="69"/>
      <c r="BQ157" s="69"/>
      <c r="BR157" s="69" t="s">
        <v>1866</v>
      </c>
      <c r="BS157" s="69"/>
      <c r="BT157" s="69"/>
      <c r="BU157" s="69"/>
      <c r="BV157" s="69"/>
      <c r="BW157" s="69" t="s">
        <v>20569</v>
      </c>
      <c r="BX157" s="69" t="s">
        <v>11963</v>
      </c>
      <c r="BY157" s="69"/>
      <c r="BZ157" s="69"/>
      <c r="CA157" s="69" t="s">
        <v>11964</v>
      </c>
      <c r="CB157" s="69"/>
      <c r="CC157" s="69"/>
      <c r="CD157" s="69"/>
      <c r="CE157" s="69"/>
      <c r="CF157" s="69" t="s">
        <v>11965</v>
      </c>
      <c r="CG157" s="69" t="s">
        <v>11966</v>
      </c>
      <c r="CH157" s="69" t="s">
        <v>11967</v>
      </c>
      <c r="CI157" s="69" t="s">
        <v>11968</v>
      </c>
      <c r="CJ157" s="69" t="s">
        <v>2514</v>
      </c>
      <c r="CK157" s="69" t="s">
        <v>11969</v>
      </c>
      <c r="CQ157" t="s">
        <v>17476</v>
      </c>
      <c r="CR157" t="s">
        <v>11970</v>
      </c>
      <c r="CW157" t="s">
        <v>5523</v>
      </c>
      <c r="CX157" t="s">
        <v>8343</v>
      </c>
      <c r="CY157" t="s">
        <v>19451</v>
      </c>
      <c r="DC157" t="s">
        <v>18737</v>
      </c>
      <c r="DF157" t="s">
        <v>8823</v>
      </c>
      <c r="DL157" t="s">
        <v>5857</v>
      </c>
      <c r="DM157" t="s">
        <v>5857</v>
      </c>
    </row>
    <row r="158" spans="1:117" ht="15.75" customHeight="1" x14ac:dyDescent="0.15">
      <c r="A158" s="5"/>
      <c r="B158" s="5"/>
      <c r="C158" s="5"/>
      <c r="D158" s="5"/>
      <c r="E158" s="5">
        <v>61</v>
      </c>
      <c r="F158" s="3" t="s">
        <v>637</v>
      </c>
      <c r="G158" s="5"/>
      <c r="H158" s="5"/>
      <c r="I158" s="5"/>
      <c r="J158" s="5"/>
      <c r="K158" s="5"/>
      <c r="L158" s="5"/>
      <c r="M158" s="5" t="s">
        <v>636</v>
      </c>
      <c r="N158" s="3" t="s">
        <v>1253</v>
      </c>
      <c r="O158" s="5">
        <v>10.7529</v>
      </c>
      <c r="P158" s="5"/>
      <c r="Q158" s="5"/>
      <c r="R158" s="5"/>
      <c r="S158" s="5"/>
      <c r="T158" s="5"/>
      <c r="U158" s="69"/>
      <c r="V158" s="69"/>
      <c r="W158" s="69"/>
      <c r="X158" s="69"/>
      <c r="Y158" s="69"/>
      <c r="Z158" s="69"/>
      <c r="AA158" s="69"/>
      <c r="AB158" s="69"/>
      <c r="AC158" s="69"/>
      <c r="AD158" s="69"/>
      <c r="AE158" s="69"/>
      <c r="AF158" s="69" t="s">
        <v>11971</v>
      </c>
      <c r="AG158" s="69"/>
      <c r="AH158" s="69" t="s">
        <v>6472</v>
      </c>
      <c r="AI158" s="69" t="s">
        <v>4514</v>
      </c>
      <c r="AJ158" s="69"/>
      <c r="AK158" s="69"/>
      <c r="AL158" s="69"/>
      <c r="AM158" s="69"/>
      <c r="AN158" s="69" t="s">
        <v>11972</v>
      </c>
      <c r="AO158" s="69"/>
      <c r="AP158" s="69"/>
      <c r="AQ158" s="69"/>
      <c r="AR158" s="69"/>
      <c r="AS158" s="69"/>
      <c r="AT158" s="69" t="s">
        <v>16810</v>
      </c>
      <c r="AU158" s="69" t="s">
        <v>6834</v>
      </c>
      <c r="AV158" s="69" t="s">
        <v>19982</v>
      </c>
      <c r="AW158" s="69"/>
      <c r="AX158" s="69"/>
      <c r="AY158" s="69" t="s">
        <v>20209</v>
      </c>
      <c r="AZ158" s="69" t="s">
        <v>4024</v>
      </c>
      <c r="BA158" s="69" t="s">
        <v>4024</v>
      </c>
      <c r="BB158" s="69"/>
      <c r="BC158" s="69"/>
      <c r="BD158" s="69" t="s">
        <v>11973</v>
      </c>
      <c r="BE158" s="69" t="s">
        <v>11974</v>
      </c>
      <c r="BF158" s="69" t="s">
        <v>11975</v>
      </c>
      <c r="BG158" s="69" t="s">
        <v>11976</v>
      </c>
      <c r="BH158" s="69"/>
      <c r="BI158" s="69"/>
      <c r="BJ158" s="69"/>
      <c r="BK158" s="69"/>
      <c r="BL158" s="69"/>
      <c r="BM158" s="69"/>
      <c r="BN158" s="69" t="s">
        <v>7912</v>
      </c>
      <c r="BO158" s="69" t="s">
        <v>11977</v>
      </c>
      <c r="BP158" s="69"/>
      <c r="BQ158" s="69"/>
      <c r="BR158" s="69" t="s">
        <v>1867</v>
      </c>
      <c r="BS158" s="69"/>
      <c r="BT158" s="69"/>
      <c r="BU158" s="69"/>
      <c r="BV158" s="69"/>
      <c r="BW158" s="69" t="s">
        <v>20570</v>
      </c>
      <c r="BX158" s="69" t="s">
        <v>11978</v>
      </c>
      <c r="BY158" s="69"/>
      <c r="BZ158" s="69"/>
      <c r="CA158" s="69" t="s">
        <v>11979</v>
      </c>
      <c r="CB158" s="69"/>
      <c r="CC158" s="69"/>
      <c r="CD158" s="69"/>
      <c r="CE158" s="69"/>
      <c r="CF158" s="69" t="s">
        <v>11980</v>
      </c>
      <c r="CG158" s="69" t="s">
        <v>11981</v>
      </c>
      <c r="CH158" s="69" t="s">
        <v>11982</v>
      </c>
      <c r="CI158" s="69" t="s">
        <v>11983</v>
      </c>
      <c r="CJ158" s="69" t="s">
        <v>2515</v>
      </c>
      <c r="CK158" s="69" t="s">
        <v>11984</v>
      </c>
      <c r="CQ158" t="s">
        <v>17477</v>
      </c>
      <c r="CR158" t="s">
        <v>11985</v>
      </c>
      <c r="CW158" t="s">
        <v>5619</v>
      </c>
      <c r="CX158" t="s">
        <v>8344</v>
      </c>
      <c r="CY158" t="s">
        <v>19452</v>
      </c>
      <c r="DC158" t="s">
        <v>18738</v>
      </c>
      <c r="DF158" t="s">
        <v>8824</v>
      </c>
      <c r="DL158" t="s">
        <v>5858</v>
      </c>
      <c r="DM158" t="s">
        <v>5858</v>
      </c>
    </row>
    <row r="159" spans="1:117" ht="15.75" customHeight="1" x14ac:dyDescent="0.15">
      <c r="A159" s="5"/>
      <c r="B159" s="5"/>
      <c r="C159" s="5"/>
      <c r="D159" s="5"/>
      <c r="E159" s="5">
        <v>62</v>
      </c>
      <c r="F159" s="3" t="s">
        <v>639</v>
      </c>
      <c r="G159" s="5"/>
      <c r="H159" s="5"/>
      <c r="I159" s="5"/>
      <c r="J159" s="5"/>
      <c r="K159" s="5"/>
      <c r="L159" s="5"/>
      <c r="M159" s="5" t="s">
        <v>638</v>
      </c>
      <c r="N159" s="3" t="s">
        <v>1254</v>
      </c>
      <c r="O159" s="5">
        <v>5.8807799999999997</v>
      </c>
      <c r="P159" s="5"/>
      <c r="Q159" s="5"/>
      <c r="R159" s="5"/>
      <c r="S159" s="5"/>
      <c r="T159" s="5"/>
      <c r="U159" s="69"/>
      <c r="V159" s="69"/>
      <c r="W159" s="69"/>
      <c r="X159" s="69"/>
      <c r="Y159" s="69"/>
      <c r="Z159" s="69"/>
      <c r="AA159" s="69"/>
      <c r="AB159" s="69"/>
      <c r="AC159" s="69"/>
      <c r="AD159" s="69"/>
      <c r="AE159" s="69"/>
      <c r="AF159" s="69" t="s">
        <v>11986</v>
      </c>
      <c r="AG159" s="69"/>
      <c r="AH159" s="69" t="s">
        <v>6473</v>
      </c>
      <c r="AI159" s="69" t="s">
        <v>4515</v>
      </c>
      <c r="AJ159" s="69"/>
      <c r="AK159" s="69"/>
      <c r="AL159" s="69"/>
      <c r="AM159" s="69"/>
      <c r="AN159" s="69" t="s">
        <v>11987</v>
      </c>
      <c r="AO159" s="69"/>
      <c r="AP159" s="69"/>
      <c r="AQ159" s="69"/>
      <c r="AR159" s="69"/>
      <c r="AS159" s="69"/>
      <c r="AT159" s="69" t="s">
        <v>16811</v>
      </c>
      <c r="AU159" s="69" t="s">
        <v>6835</v>
      </c>
      <c r="AV159" s="69" t="s">
        <v>19983</v>
      </c>
      <c r="AW159" s="69"/>
      <c r="AX159" s="69"/>
      <c r="AY159" s="69" t="s">
        <v>20210</v>
      </c>
      <c r="AZ159" s="69" t="s">
        <v>4025</v>
      </c>
      <c r="BA159" s="69" t="s">
        <v>4025</v>
      </c>
      <c r="BB159" s="69"/>
      <c r="BC159" s="69"/>
      <c r="BD159" s="69" t="s">
        <v>11988</v>
      </c>
      <c r="BE159" s="69" t="s">
        <v>11989</v>
      </c>
      <c r="BF159" s="69" t="s">
        <v>11990</v>
      </c>
      <c r="BG159" s="69" t="s">
        <v>11991</v>
      </c>
      <c r="BH159" s="69"/>
      <c r="BI159" s="69"/>
      <c r="BJ159" s="69"/>
      <c r="BK159" s="69"/>
      <c r="BL159" s="69"/>
      <c r="BM159" s="69"/>
      <c r="BN159" s="69" t="s">
        <v>7913</v>
      </c>
      <c r="BO159" s="69" t="s">
        <v>11992</v>
      </c>
      <c r="BP159" s="69"/>
      <c r="BQ159" s="69"/>
      <c r="BR159" s="69" t="s">
        <v>1868</v>
      </c>
      <c r="BS159" s="69"/>
      <c r="BT159" s="69"/>
      <c r="BU159" s="69"/>
      <c r="BV159" s="69"/>
      <c r="BW159" s="69" t="s">
        <v>20571</v>
      </c>
      <c r="BX159" s="69" t="s">
        <v>11993</v>
      </c>
      <c r="BY159" s="69"/>
      <c r="BZ159" s="69"/>
      <c r="CA159" s="69" t="s">
        <v>11994</v>
      </c>
      <c r="CB159" s="69"/>
      <c r="CC159" s="69"/>
      <c r="CD159" s="69"/>
      <c r="CE159" s="69"/>
      <c r="CF159" s="69" t="s">
        <v>11995</v>
      </c>
      <c r="CG159" s="69" t="s">
        <v>11996</v>
      </c>
      <c r="CH159" s="69" t="s">
        <v>11997</v>
      </c>
      <c r="CI159" s="69" t="s">
        <v>11998</v>
      </c>
      <c r="CJ159" s="69" t="s">
        <v>2516</v>
      </c>
      <c r="CK159" s="69" t="s">
        <v>11999</v>
      </c>
      <c r="CQ159" t="s">
        <v>17478</v>
      </c>
      <c r="CR159" t="s">
        <v>12000</v>
      </c>
      <c r="CW159" t="s">
        <v>4564</v>
      </c>
      <c r="CX159" t="s">
        <v>8345</v>
      </c>
      <c r="CY159" t="s">
        <v>19453</v>
      </c>
      <c r="DC159" t="s">
        <v>18739</v>
      </c>
      <c r="DF159" t="s">
        <v>8825</v>
      </c>
      <c r="DL159" t="s">
        <v>5859</v>
      </c>
      <c r="DM159" t="s">
        <v>5859</v>
      </c>
    </row>
    <row r="160" spans="1:117" ht="15.75" customHeight="1" x14ac:dyDescent="0.15">
      <c r="A160" s="5"/>
      <c r="B160" s="5"/>
      <c r="C160" s="5"/>
      <c r="D160" s="5"/>
      <c r="E160" s="5">
        <v>63</v>
      </c>
      <c r="F160" s="3" t="s">
        <v>641</v>
      </c>
      <c r="G160" s="5"/>
      <c r="H160" s="5"/>
      <c r="I160" s="5"/>
      <c r="J160" s="5"/>
      <c r="K160" s="5"/>
      <c r="L160" s="5"/>
      <c r="M160" s="5" t="s">
        <v>640</v>
      </c>
      <c r="N160" s="3" t="s">
        <v>1255</v>
      </c>
      <c r="O160" s="5">
        <v>5.6793399999999998</v>
      </c>
      <c r="P160" s="5"/>
      <c r="Q160" s="5"/>
      <c r="R160" s="5"/>
      <c r="S160" s="5"/>
      <c r="T160" s="5"/>
      <c r="U160" s="69"/>
      <c r="V160" s="69"/>
      <c r="W160" s="69"/>
      <c r="X160" s="69"/>
      <c r="Y160" s="69"/>
      <c r="Z160" s="69"/>
      <c r="AA160" s="69"/>
      <c r="AB160" s="69"/>
      <c r="AC160" s="69"/>
      <c r="AD160" s="69"/>
      <c r="AE160" s="69"/>
      <c r="AF160" s="69" t="s">
        <v>12001</v>
      </c>
      <c r="AG160" s="69"/>
      <c r="AH160" s="69" t="s">
        <v>6474</v>
      </c>
      <c r="AI160" s="69" t="s">
        <v>4516</v>
      </c>
      <c r="AJ160" s="69"/>
      <c r="AK160" s="69"/>
      <c r="AL160" s="69"/>
      <c r="AM160" s="69"/>
      <c r="AN160" s="69" t="s">
        <v>12002</v>
      </c>
      <c r="AO160" s="69"/>
      <c r="AP160" s="69"/>
      <c r="AQ160" s="69"/>
      <c r="AR160" s="69"/>
      <c r="AS160" s="69"/>
      <c r="AT160" s="69" t="s">
        <v>16812</v>
      </c>
      <c r="AU160" s="69" t="s">
        <v>6836</v>
      </c>
      <c r="AV160" s="69" t="s">
        <v>19984</v>
      </c>
      <c r="AW160" s="69"/>
      <c r="AX160" s="69"/>
      <c r="AY160" s="69" t="s">
        <v>20211</v>
      </c>
      <c r="AZ160" s="69" t="s">
        <v>4026</v>
      </c>
      <c r="BA160" s="69" t="s">
        <v>4026</v>
      </c>
      <c r="BB160" s="69"/>
      <c r="BC160" s="69"/>
      <c r="BD160" s="69" t="s">
        <v>12003</v>
      </c>
      <c r="BE160" s="69" t="s">
        <v>12004</v>
      </c>
      <c r="BF160" s="69" t="s">
        <v>3453</v>
      </c>
      <c r="BG160" s="69" t="s">
        <v>3483</v>
      </c>
      <c r="BH160" s="69"/>
      <c r="BI160" s="69"/>
      <c r="BJ160" s="69"/>
      <c r="BK160" s="69"/>
      <c r="BL160" s="69"/>
      <c r="BM160" s="69"/>
      <c r="BN160" s="69" t="s">
        <v>7914</v>
      </c>
      <c r="BO160" s="69" t="s">
        <v>12005</v>
      </c>
      <c r="BP160" s="69"/>
      <c r="BQ160" s="69"/>
      <c r="BR160" s="69" t="s">
        <v>1869</v>
      </c>
      <c r="BS160" s="69"/>
      <c r="BT160" s="69"/>
      <c r="BU160" s="69"/>
      <c r="BV160" s="69"/>
      <c r="BW160" s="69" t="s">
        <v>20572</v>
      </c>
      <c r="BX160" s="69" t="s">
        <v>12006</v>
      </c>
      <c r="BY160" s="69"/>
      <c r="BZ160" s="69"/>
      <c r="CA160" s="69" t="s">
        <v>12007</v>
      </c>
      <c r="CB160" s="69"/>
      <c r="CC160" s="69"/>
      <c r="CD160" s="69"/>
      <c r="CE160" s="69"/>
      <c r="CF160" s="69" t="s">
        <v>12008</v>
      </c>
      <c r="CG160" s="69" t="s">
        <v>12009</v>
      </c>
      <c r="CH160" s="69" t="s">
        <v>12010</v>
      </c>
      <c r="CI160" s="69" t="s">
        <v>12011</v>
      </c>
      <c r="CJ160" s="69" t="s">
        <v>2517</v>
      </c>
      <c r="CK160" s="69" t="s">
        <v>12012</v>
      </c>
      <c r="CQ160" t="s">
        <v>17479</v>
      </c>
      <c r="CR160" t="s">
        <v>12013</v>
      </c>
      <c r="CW160" t="s">
        <v>4660</v>
      </c>
      <c r="CX160" t="s">
        <v>8346</v>
      </c>
      <c r="CY160" t="s">
        <v>19454</v>
      </c>
      <c r="DC160" t="s">
        <v>18740</v>
      </c>
      <c r="DF160" t="s">
        <v>8826</v>
      </c>
      <c r="DL160" t="s">
        <v>5860</v>
      </c>
      <c r="DM160" t="s">
        <v>5860</v>
      </c>
    </row>
    <row r="161" spans="1:117" ht="15.75" customHeight="1" x14ac:dyDescent="0.15">
      <c r="A161" s="5"/>
      <c r="B161" s="5"/>
      <c r="C161" s="5"/>
      <c r="D161" s="5"/>
      <c r="E161" s="5">
        <v>64</v>
      </c>
      <c r="F161" s="3" t="s">
        <v>643</v>
      </c>
      <c r="G161" s="5"/>
      <c r="H161" s="5"/>
      <c r="I161" s="5"/>
      <c r="J161" s="5"/>
      <c r="K161" s="5"/>
      <c r="L161" s="5"/>
      <c r="M161" s="5" t="s">
        <v>642</v>
      </c>
      <c r="N161" s="3" t="s">
        <v>1256</v>
      </c>
      <c r="O161" s="5">
        <v>2.9330400000000001</v>
      </c>
      <c r="P161" s="5"/>
      <c r="Q161" s="5"/>
      <c r="R161" s="5"/>
      <c r="S161" s="5"/>
      <c r="T161" s="5"/>
      <c r="U161" s="69"/>
      <c r="V161" s="69"/>
      <c r="W161" s="69"/>
      <c r="X161" s="69"/>
      <c r="Y161" s="69"/>
      <c r="Z161" s="69"/>
      <c r="AA161" s="69"/>
      <c r="AB161" s="69"/>
      <c r="AC161" s="69"/>
      <c r="AD161" s="69"/>
      <c r="AE161" s="69"/>
      <c r="AF161" s="69" t="s">
        <v>12014</v>
      </c>
      <c r="AG161" s="69"/>
      <c r="AH161" s="69" t="s">
        <v>6475</v>
      </c>
      <c r="AI161" s="69" t="s">
        <v>4517</v>
      </c>
      <c r="AJ161" s="69"/>
      <c r="AK161" s="69"/>
      <c r="AL161" s="69"/>
      <c r="AM161" s="69"/>
      <c r="AN161" s="69" t="s">
        <v>12015</v>
      </c>
      <c r="AO161" s="69"/>
      <c r="AP161" s="69"/>
      <c r="AQ161" s="69"/>
      <c r="AR161" s="69"/>
      <c r="AS161" s="69"/>
      <c r="AT161" s="69" t="s">
        <v>16813</v>
      </c>
      <c r="AU161" s="69" t="s">
        <v>6837</v>
      </c>
      <c r="AV161" s="69" t="s">
        <v>19985</v>
      </c>
      <c r="AW161" s="69"/>
      <c r="AX161" s="69"/>
      <c r="AY161" s="69" t="s">
        <v>20212</v>
      </c>
      <c r="AZ161" s="69" t="s">
        <v>4027</v>
      </c>
      <c r="BA161" s="69" t="s">
        <v>4027</v>
      </c>
      <c r="BB161" s="69"/>
      <c r="BC161" s="69"/>
      <c r="BD161" s="69" t="s">
        <v>12016</v>
      </c>
      <c r="BE161" s="69" t="s">
        <v>12017</v>
      </c>
      <c r="BF161" s="69" t="s">
        <v>12018</v>
      </c>
      <c r="BG161" s="69" t="s">
        <v>12019</v>
      </c>
      <c r="BH161" s="69"/>
      <c r="BI161" s="69"/>
      <c r="BJ161" s="69"/>
      <c r="BK161" s="69"/>
      <c r="BL161" s="69"/>
      <c r="BM161" s="69"/>
      <c r="BN161" s="69" t="s">
        <v>7915</v>
      </c>
      <c r="BO161" s="69" t="s">
        <v>12020</v>
      </c>
      <c r="BP161" s="69"/>
      <c r="BQ161" s="69"/>
      <c r="BR161" s="69" t="s">
        <v>1870</v>
      </c>
      <c r="BS161" s="69"/>
      <c r="BT161" s="69"/>
      <c r="BU161" s="69"/>
      <c r="BV161" s="69"/>
      <c r="BW161" s="69" t="s">
        <v>20573</v>
      </c>
      <c r="BX161" s="69" t="s">
        <v>12021</v>
      </c>
      <c r="BY161" s="69"/>
      <c r="BZ161" s="69"/>
      <c r="CA161" s="69" t="s">
        <v>12022</v>
      </c>
      <c r="CB161" s="69"/>
      <c r="CC161" s="69"/>
      <c r="CD161" s="69"/>
      <c r="CE161" s="69"/>
      <c r="CF161" s="69" t="s">
        <v>12023</v>
      </c>
      <c r="CG161" s="69" t="s">
        <v>12024</v>
      </c>
      <c r="CH161" s="69" t="s">
        <v>12025</v>
      </c>
      <c r="CI161" s="69" t="s">
        <v>12026</v>
      </c>
      <c r="CJ161" s="69" t="s">
        <v>2518</v>
      </c>
      <c r="CK161" s="69" t="s">
        <v>12027</v>
      </c>
      <c r="CQ161" t="s">
        <v>17480</v>
      </c>
      <c r="CR161" t="s">
        <v>12028</v>
      </c>
      <c r="CW161" t="s">
        <v>4756</v>
      </c>
      <c r="CX161" t="s">
        <v>8347</v>
      </c>
      <c r="CY161" t="s">
        <v>19455</v>
      </c>
      <c r="DC161" t="s">
        <v>18741</v>
      </c>
      <c r="DF161" t="s">
        <v>8827</v>
      </c>
      <c r="DL161" t="s">
        <v>5861</v>
      </c>
      <c r="DM161" t="s">
        <v>5861</v>
      </c>
    </row>
    <row r="162" spans="1:117" ht="15.75" customHeight="1" x14ac:dyDescent="0.15">
      <c r="A162" s="5"/>
      <c r="B162" s="5"/>
      <c r="C162" s="5"/>
      <c r="D162" s="5"/>
      <c r="E162" s="5">
        <v>65</v>
      </c>
      <c r="F162" s="3" t="s">
        <v>645</v>
      </c>
      <c r="G162" s="5"/>
      <c r="H162" s="5"/>
      <c r="I162" s="5"/>
      <c r="J162" s="5"/>
      <c r="K162" s="5"/>
      <c r="L162" s="5"/>
      <c r="M162" s="5" t="s">
        <v>644</v>
      </c>
      <c r="N162" s="3" t="s">
        <v>1257</v>
      </c>
      <c r="O162" s="5">
        <v>3.0525699999999998</v>
      </c>
      <c r="P162" s="5"/>
      <c r="Q162" s="5"/>
      <c r="R162" s="5"/>
      <c r="S162" s="5"/>
      <c r="T162" s="5"/>
      <c r="U162" s="69"/>
      <c r="V162" s="69"/>
      <c r="W162" s="69"/>
      <c r="X162" s="69"/>
      <c r="Y162" s="69"/>
      <c r="Z162" s="69"/>
      <c r="AA162" s="69"/>
      <c r="AB162" s="69"/>
      <c r="AC162" s="69"/>
      <c r="AD162" s="69"/>
      <c r="AE162" s="69"/>
      <c r="AF162" s="69" t="s">
        <v>12029</v>
      </c>
      <c r="AG162" s="69"/>
      <c r="AH162" s="69" t="s">
        <v>6476</v>
      </c>
      <c r="AI162" s="69" t="s">
        <v>4518</v>
      </c>
      <c r="AJ162" s="69"/>
      <c r="AK162" s="69"/>
      <c r="AL162" s="69"/>
      <c r="AM162" s="69"/>
      <c r="AN162" s="69" t="s">
        <v>12030</v>
      </c>
      <c r="AO162" s="69"/>
      <c r="AP162" s="69"/>
      <c r="AQ162" s="69"/>
      <c r="AR162" s="69"/>
      <c r="AS162" s="69"/>
      <c r="AT162" s="69" t="s">
        <v>16814</v>
      </c>
      <c r="AU162" s="69" t="s">
        <v>6838</v>
      </c>
      <c r="AV162" s="69" t="s">
        <v>19986</v>
      </c>
      <c r="AW162" s="69"/>
      <c r="AX162" s="69"/>
      <c r="AY162" s="69" t="s">
        <v>20213</v>
      </c>
      <c r="AZ162" s="69" t="s">
        <v>4028</v>
      </c>
      <c r="BA162" s="69" t="s">
        <v>4028</v>
      </c>
      <c r="BB162" s="69"/>
      <c r="BC162" s="69"/>
      <c r="BD162" s="69" t="s">
        <v>12031</v>
      </c>
      <c r="BE162" s="69" t="s">
        <v>12032</v>
      </c>
      <c r="BF162" s="69" t="s">
        <v>12033</v>
      </c>
      <c r="BG162" s="69" t="s">
        <v>12034</v>
      </c>
      <c r="BH162" s="69"/>
      <c r="BI162" s="69"/>
      <c r="BJ162" s="69"/>
      <c r="BK162" s="69"/>
      <c r="BL162" s="69"/>
      <c r="BM162" s="69"/>
      <c r="BN162" s="69" t="s">
        <v>7916</v>
      </c>
      <c r="BO162" s="69" t="s">
        <v>12035</v>
      </c>
      <c r="BP162" s="69"/>
      <c r="BQ162" s="69"/>
      <c r="BR162" s="69" t="s">
        <v>1871</v>
      </c>
      <c r="BS162" s="69"/>
      <c r="BT162" s="69"/>
      <c r="BU162" s="69"/>
      <c r="BV162" s="69"/>
      <c r="BW162" s="69" t="s">
        <v>20574</v>
      </c>
      <c r="BX162" s="69" t="s">
        <v>12036</v>
      </c>
      <c r="BY162" s="69"/>
      <c r="BZ162" s="69"/>
      <c r="CA162" s="69" t="s">
        <v>12037</v>
      </c>
      <c r="CB162" s="69"/>
      <c r="CC162" s="69"/>
      <c r="CD162" s="69"/>
      <c r="CE162" s="69"/>
      <c r="CF162" s="69" t="s">
        <v>12038</v>
      </c>
      <c r="CG162" s="69" t="s">
        <v>12039</v>
      </c>
      <c r="CH162" s="69" t="s">
        <v>12040</v>
      </c>
      <c r="CI162" s="69" t="s">
        <v>12041</v>
      </c>
      <c r="CJ162" s="69" t="s">
        <v>2519</v>
      </c>
      <c r="CK162" s="69" t="s">
        <v>12042</v>
      </c>
      <c r="CQ162" t="s">
        <v>17481</v>
      </c>
      <c r="CR162" t="s">
        <v>12043</v>
      </c>
      <c r="CW162" t="s">
        <v>4852</v>
      </c>
      <c r="CX162" t="s">
        <v>8348</v>
      </c>
      <c r="CY162" t="s">
        <v>19456</v>
      </c>
      <c r="DC162" t="s">
        <v>18742</v>
      </c>
      <c r="DF162" t="s">
        <v>8828</v>
      </c>
      <c r="DL162" t="s">
        <v>5862</v>
      </c>
      <c r="DM162" t="s">
        <v>5862</v>
      </c>
    </row>
    <row r="163" spans="1:117" ht="15.75" customHeight="1" x14ac:dyDescent="0.15">
      <c r="A163" s="5"/>
      <c r="B163" s="5"/>
      <c r="C163" s="5"/>
      <c r="D163" s="5"/>
      <c r="E163" s="5">
        <v>66</v>
      </c>
      <c r="F163" s="3" t="s">
        <v>646</v>
      </c>
      <c r="G163" s="5"/>
      <c r="H163" s="5"/>
      <c r="I163" s="5"/>
      <c r="J163" s="5"/>
      <c r="K163" s="5"/>
      <c r="L163" s="5"/>
      <c r="M163" s="5" t="s">
        <v>362</v>
      </c>
      <c r="N163" s="3" t="s">
        <v>1110</v>
      </c>
      <c r="O163" s="5">
        <v>5.5945999999999998</v>
      </c>
      <c r="P163" s="5"/>
      <c r="Q163" s="5"/>
      <c r="R163" s="5"/>
      <c r="S163" s="5"/>
      <c r="T163" s="5"/>
      <c r="U163" s="69"/>
      <c r="V163" s="69"/>
      <c r="W163" s="69"/>
      <c r="X163" s="69"/>
      <c r="Y163" s="69"/>
      <c r="Z163" s="69"/>
      <c r="AA163" s="69"/>
      <c r="AB163" s="69"/>
      <c r="AC163" s="69"/>
      <c r="AD163" s="69"/>
      <c r="AE163" s="69"/>
      <c r="AF163" s="69" t="s">
        <v>12044</v>
      </c>
      <c r="AG163" s="69"/>
      <c r="AH163" s="69" t="s">
        <v>6477</v>
      </c>
      <c r="AI163" s="69" t="s">
        <v>4519</v>
      </c>
      <c r="AJ163" s="69"/>
      <c r="AK163" s="69"/>
      <c r="AL163" s="69"/>
      <c r="AM163" s="69"/>
      <c r="AN163" s="69" t="s">
        <v>12045</v>
      </c>
      <c r="AO163" s="69"/>
      <c r="AP163" s="69"/>
      <c r="AQ163" s="69"/>
      <c r="AR163" s="69"/>
      <c r="AS163" s="69"/>
      <c r="AT163" s="69" t="s">
        <v>16815</v>
      </c>
      <c r="AU163" s="69" t="s">
        <v>6839</v>
      </c>
      <c r="AV163" s="69" t="s">
        <v>19987</v>
      </c>
      <c r="AW163" s="69"/>
      <c r="AX163" s="69"/>
      <c r="AY163" s="69" t="s">
        <v>20214</v>
      </c>
      <c r="AZ163" s="69" t="s">
        <v>4029</v>
      </c>
      <c r="BA163" s="69" t="s">
        <v>4029</v>
      </c>
      <c r="BB163" s="69"/>
      <c r="BC163" s="69"/>
      <c r="BD163" s="69" t="s">
        <v>12046</v>
      </c>
      <c r="BE163" s="69" t="s">
        <v>12047</v>
      </c>
      <c r="BF163" s="69" t="s">
        <v>12048</v>
      </c>
      <c r="BG163" s="69" t="s">
        <v>12049</v>
      </c>
      <c r="BH163" s="69"/>
      <c r="BI163" s="69"/>
      <c r="BJ163" s="69"/>
      <c r="BK163" s="69"/>
      <c r="BL163" s="69"/>
      <c r="BM163" s="69"/>
      <c r="BN163" s="69" t="s">
        <v>7917</v>
      </c>
      <c r="BO163" s="69" t="s">
        <v>12050</v>
      </c>
      <c r="BP163" s="69"/>
      <c r="BQ163" s="69"/>
      <c r="BR163" s="69" t="s">
        <v>1872</v>
      </c>
      <c r="BS163" s="69"/>
      <c r="BT163" s="69"/>
      <c r="BU163" s="69"/>
      <c r="BV163" s="69"/>
      <c r="BW163" s="69" t="s">
        <v>20575</v>
      </c>
      <c r="BX163" s="69" t="s">
        <v>12051</v>
      </c>
      <c r="BY163" s="69"/>
      <c r="BZ163" s="69"/>
      <c r="CA163" s="69" t="s">
        <v>12052</v>
      </c>
      <c r="CB163" s="69"/>
      <c r="CC163" s="69"/>
      <c r="CD163" s="69"/>
      <c r="CE163" s="69"/>
      <c r="CF163" s="69" t="s">
        <v>12053</v>
      </c>
      <c r="CG163" s="69" t="s">
        <v>12054</v>
      </c>
      <c r="CH163" s="69" t="s">
        <v>12055</v>
      </c>
      <c r="CI163" s="69" t="s">
        <v>12056</v>
      </c>
      <c r="CJ163" s="69" t="s">
        <v>2520</v>
      </c>
      <c r="CK163" s="69" t="s">
        <v>12057</v>
      </c>
      <c r="CQ163" t="s">
        <v>17482</v>
      </c>
      <c r="CR163" t="s">
        <v>12058</v>
      </c>
      <c r="CW163" t="s">
        <v>4948</v>
      </c>
      <c r="CX163" t="s">
        <v>8349</v>
      </c>
      <c r="CY163" t="s">
        <v>19457</v>
      </c>
      <c r="DC163" t="s">
        <v>18743</v>
      </c>
      <c r="DF163" t="s">
        <v>8829</v>
      </c>
      <c r="DL163" t="s">
        <v>5863</v>
      </c>
      <c r="DM163" t="s">
        <v>5863</v>
      </c>
    </row>
    <row r="164" spans="1:117" ht="15.75" customHeight="1" x14ac:dyDescent="0.15">
      <c r="A164" s="5"/>
      <c r="B164" s="5"/>
      <c r="C164" s="5"/>
      <c r="D164" s="5"/>
      <c r="E164" s="5">
        <v>67</v>
      </c>
      <c r="F164" s="3" t="s">
        <v>648</v>
      </c>
      <c r="G164" s="5"/>
      <c r="H164" s="5"/>
      <c r="I164" s="5"/>
      <c r="J164" s="5"/>
      <c r="K164" s="5"/>
      <c r="L164" s="5"/>
      <c r="M164" s="5" t="s">
        <v>647</v>
      </c>
      <c r="N164" s="3" t="s">
        <v>1258</v>
      </c>
      <c r="O164" s="5">
        <v>2.0470299999999999</v>
      </c>
      <c r="P164" s="5"/>
      <c r="Q164" s="5"/>
      <c r="R164" s="5"/>
      <c r="S164" s="5"/>
      <c r="T164" s="5"/>
      <c r="U164" s="69"/>
      <c r="V164" s="69"/>
      <c r="W164" s="69"/>
      <c r="X164" s="69"/>
      <c r="Y164" s="69"/>
      <c r="Z164" s="69"/>
      <c r="AA164" s="69"/>
      <c r="AB164" s="69"/>
      <c r="AC164" s="69"/>
      <c r="AD164" s="69"/>
      <c r="AE164" s="69"/>
      <c r="AF164" s="69" t="s">
        <v>12059</v>
      </c>
      <c r="AG164" s="69"/>
      <c r="AH164" s="69" t="s">
        <v>6478</v>
      </c>
      <c r="AI164" s="69" t="s">
        <v>4520</v>
      </c>
      <c r="AJ164" s="69"/>
      <c r="AK164" s="69"/>
      <c r="AL164" s="69"/>
      <c r="AM164" s="69"/>
      <c r="AN164" s="69" t="s">
        <v>12060</v>
      </c>
      <c r="AO164" s="69"/>
      <c r="AP164" s="69"/>
      <c r="AQ164" s="69"/>
      <c r="AR164" s="69"/>
      <c r="AS164" s="69"/>
      <c r="AT164" s="69" t="s">
        <v>16816</v>
      </c>
      <c r="AU164" s="69" t="s">
        <v>6840</v>
      </c>
      <c r="AV164" s="69" t="s">
        <v>19988</v>
      </c>
      <c r="AW164" s="69"/>
      <c r="AX164" s="69"/>
      <c r="AY164" s="69" t="s">
        <v>20215</v>
      </c>
      <c r="AZ164" s="69" t="s">
        <v>4030</v>
      </c>
      <c r="BA164" s="69" t="s">
        <v>4030</v>
      </c>
      <c r="BB164" s="69"/>
      <c r="BC164" s="69"/>
      <c r="BD164" s="69" t="s">
        <v>12061</v>
      </c>
      <c r="BE164" s="69" t="s">
        <v>12062</v>
      </c>
      <c r="BF164" s="69" t="s">
        <v>12063</v>
      </c>
      <c r="BG164" s="69" t="s">
        <v>12064</v>
      </c>
      <c r="BH164" s="69"/>
      <c r="BI164" s="69"/>
      <c r="BJ164" s="69"/>
      <c r="BK164" s="69"/>
      <c r="BL164" s="69"/>
      <c r="BM164" s="69"/>
      <c r="BN164" s="69" t="s">
        <v>7918</v>
      </c>
      <c r="BO164" s="69" t="s">
        <v>12065</v>
      </c>
      <c r="BP164" s="69"/>
      <c r="BQ164" s="69"/>
      <c r="BR164" s="69" t="s">
        <v>1873</v>
      </c>
      <c r="BS164" s="69"/>
      <c r="BT164" s="69"/>
      <c r="BU164" s="69"/>
      <c r="BV164" s="69"/>
      <c r="BW164" s="69" t="s">
        <v>20576</v>
      </c>
      <c r="BX164" s="69" t="s">
        <v>12066</v>
      </c>
      <c r="BY164" s="69"/>
      <c r="BZ164" s="69"/>
      <c r="CA164" s="69" t="s">
        <v>12067</v>
      </c>
      <c r="CB164" s="69"/>
      <c r="CC164" s="69"/>
      <c r="CD164" s="69"/>
      <c r="CE164" s="69"/>
      <c r="CF164" s="69" t="s">
        <v>12068</v>
      </c>
      <c r="CG164" s="69" t="s">
        <v>12069</v>
      </c>
      <c r="CH164" s="69" t="s">
        <v>12070</v>
      </c>
      <c r="CI164" s="69" t="s">
        <v>12071</v>
      </c>
      <c r="CJ164" s="69" t="s">
        <v>2521</v>
      </c>
      <c r="CK164" s="69" t="s">
        <v>12072</v>
      </c>
      <c r="CQ164" t="s">
        <v>17483</v>
      </c>
      <c r="CR164" t="s">
        <v>12073</v>
      </c>
      <c r="CW164" t="s">
        <v>5044</v>
      </c>
      <c r="CX164" t="s">
        <v>8350</v>
      </c>
      <c r="CY164" t="s">
        <v>19458</v>
      </c>
      <c r="DC164" t="s">
        <v>18744</v>
      </c>
      <c r="DF164" t="s">
        <v>8830</v>
      </c>
      <c r="DL164" t="s">
        <v>5864</v>
      </c>
      <c r="DM164" t="s">
        <v>5864</v>
      </c>
    </row>
    <row r="165" spans="1:117" ht="15.75" customHeight="1" x14ac:dyDescent="0.15">
      <c r="A165" s="5"/>
      <c r="B165" s="5"/>
      <c r="C165" s="5"/>
      <c r="D165" s="5"/>
      <c r="E165" s="5">
        <v>68</v>
      </c>
      <c r="F165" s="3" t="s">
        <v>650</v>
      </c>
      <c r="G165" s="5"/>
      <c r="H165" s="5"/>
      <c r="I165" s="5"/>
      <c r="J165" s="5"/>
      <c r="K165" s="5"/>
      <c r="L165" s="5"/>
      <c r="M165" s="5" t="s">
        <v>649</v>
      </c>
      <c r="N165" s="3" t="s">
        <v>1259</v>
      </c>
      <c r="O165" s="5">
        <v>9.3602299999999996</v>
      </c>
      <c r="P165" s="5"/>
      <c r="Q165" s="5"/>
      <c r="R165" s="5"/>
      <c r="S165" s="5"/>
      <c r="T165" s="5"/>
      <c r="U165" s="69"/>
      <c r="V165" s="69"/>
      <c r="W165" s="69"/>
      <c r="X165" s="69"/>
      <c r="Y165" s="69"/>
      <c r="Z165" s="69"/>
      <c r="AA165" s="69"/>
      <c r="AB165" s="69"/>
      <c r="AC165" s="69"/>
      <c r="AD165" s="69"/>
      <c r="AE165" s="69"/>
      <c r="AF165" s="69" t="s">
        <v>12074</v>
      </c>
      <c r="AG165" s="69"/>
      <c r="AH165" s="69" t="s">
        <v>6479</v>
      </c>
      <c r="AI165" s="69" t="s">
        <v>4521</v>
      </c>
      <c r="AJ165" s="69"/>
      <c r="AK165" s="69"/>
      <c r="AL165" s="69"/>
      <c r="AM165" s="69"/>
      <c r="AN165" s="69" t="s">
        <v>12075</v>
      </c>
      <c r="AO165" s="69"/>
      <c r="AP165" s="69"/>
      <c r="AQ165" s="69"/>
      <c r="AR165" s="69"/>
      <c r="AS165" s="69"/>
      <c r="AT165" s="69" t="s">
        <v>16817</v>
      </c>
      <c r="AU165" s="69" t="s">
        <v>6841</v>
      </c>
      <c r="AV165" s="69" t="s">
        <v>19989</v>
      </c>
      <c r="AW165" s="69"/>
      <c r="AX165" s="69"/>
      <c r="AY165" s="69" t="s">
        <v>20216</v>
      </c>
      <c r="AZ165" s="69" t="s">
        <v>4031</v>
      </c>
      <c r="BA165" s="69" t="s">
        <v>4031</v>
      </c>
      <c r="BB165" s="69"/>
      <c r="BC165" s="69"/>
      <c r="BD165" s="69" t="s">
        <v>12076</v>
      </c>
      <c r="BE165" s="69" t="s">
        <v>3421</v>
      </c>
      <c r="BF165" s="69" t="s">
        <v>40</v>
      </c>
      <c r="BG165" s="69" t="s">
        <v>3484</v>
      </c>
      <c r="BH165" s="69"/>
      <c r="BI165" s="69"/>
      <c r="BJ165" s="69"/>
      <c r="BK165" s="69"/>
      <c r="BL165" s="69"/>
      <c r="BM165" s="69"/>
      <c r="BN165" s="69" t="s">
        <v>7919</v>
      </c>
      <c r="BO165" s="69" t="s">
        <v>12077</v>
      </c>
      <c r="BP165" s="69"/>
      <c r="BQ165" s="69"/>
      <c r="BR165" s="69" t="s">
        <v>1874</v>
      </c>
      <c r="BS165" s="69"/>
      <c r="BT165" s="69"/>
      <c r="BU165" s="69"/>
      <c r="BV165" s="69"/>
      <c r="BW165" s="69" t="s">
        <v>20577</v>
      </c>
      <c r="BX165" s="69" t="s">
        <v>12078</v>
      </c>
      <c r="BY165" s="69"/>
      <c r="BZ165" s="69"/>
      <c r="CA165" s="69" t="s">
        <v>12079</v>
      </c>
      <c r="CB165" s="69"/>
      <c r="CC165" s="69"/>
      <c r="CD165" s="69"/>
      <c r="CE165" s="69"/>
      <c r="CF165" s="69" t="s">
        <v>12080</v>
      </c>
      <c r="CG165" s="69" t="s">
        <v>12081</v>
      </c>
      <c r="CH165" s="69" t="s">
        <v>12082</v>
      </c>
      <c r="CI165" s="69" t="s">
        <v>12083</v>
      </c>
      <c r="CJ165" s="69" t="s">
        <v>2522</v>
      </c>
      <c r="CK165" s="69" t="s">
        <v>12084</v>
      </c>
      <c r="CQ165" t="s">
        <v>17484</v>
      </c>
      <c r="CR165" t="s">
        <v>12085</v>
      </c>
      <c r="CW165" t="s">
        <v>5140</v>
      </c>
      <c r="CX165" t="s">
        <v>8351</v>
      </c>
      <c r="CY165" t="s">
        <v>19459</v>
      </c>
      <c r="DC165" t="s">
        <v>18745</v>
      </c>
      <c r="DF165" t="s">
        <v>8831</v>
      </c>
      <c r="DL165" t="s">
        <v>5865</v>
      </c>
      <c r="DM165" t="s">
        <v>5865</v>
      </c>
    </row>
    <row r="166" spans="1:117" ht="15.75" customHeight="1" x14ac:dyDescent="0.15">
      <c r="A166" s="5"/>
      <c r="B166" s="5"/>
      <c r="C166" s="5"/>
      <c r="D166" s="5"/>
      <c r="E166" s="5">
        <v>69</v>
      </c>
      <c r="F166" s="3" t="s">
        <v>652</v>
      </c>
      <c r="G166" s="5"/>
      <c r="H166" s="5"/>
      <c r="I166" s="5"/>
      <c r="J166" s="5"/>
      <c r="K166" s="5"/>
      <c r="L166" s="5"/>
      <c r="M166" s="5" t="s">
        <v>651</v>
      </c>
      <c r="N166" s="3" t="s">
        <v>1260</v>
      </c>
      <c r="O166" s="5">
        <v>1.8301400000000001</v>
      </c>
      <c r="P166" s="5"/>
      <c r="Q166" s="5"/>
      <c r="R166" s="5"/>
      <c r="S166" s="5"/>
      <c r="T166" s="5"/>
      <c r="U166" s="69"/>
      <c r="V166" s="69"/>
      <c r="W166" s="69"/>
      <c r="X166" s="69"/>
      <c r="Y166" s="69"/>
      <c r="Z166" s="69"/>
      <c r="AA166" s="69"/>
      <c r="AB166" s="69"/>
      <c r="AC166" s="69"/>
      <c r="AD166" s="69"/>
      <c r="AE166" s="69"/>
      <c r="AF166" s="69" t="s">
        <v>12086</v>
      </c>
      <c r="AG166" s="69"/>
      <c r="AH166" s="69" t="s">
        <v>6480</v>
      </c>
      <c r="AI166" s="69" t="s">
        <v>4522</v>
      </c>
      <c r="AJ166" s="69"/>
      <c r="AK166" s="69"/>
      <c r="AL166" s="69"/>
      <c r="AM166" s="69"/>
      <c r="AN166" s="69" t="s">
        <v>12087</v>
      </c>
      <c r="AO166" s="69"/>
      <c r="AP166" s="69"/>
      <c r="AQ166" s="69"/>
      <c r="AR166" s="69"/>
      <c r="AS166" s="69"/>
      <c r="AT166" s="69" t="s">
        <v>16818</v>
      </c>
      <c r="AU166" s="69" t="s">
        <v>6842</v>
      </c>
      <c r="AV166" s="69" t="s">
        <v>19990</v>
      </c>
      <c r="AW166" s="69"/>
      <c r="AX166" s="69"/>
      <c r="AY166" s="69" t="s">
        <v>20217</v>
      </c>
      <c r="AZ166" s="69" t="s">
        <v>4032</v>
      </c>
      <c r="BA166" s="69" t="s">
        <v>4032</v>
      </c>
      <c r="BB166" s="69"/>
      <c r="BC166" s="69"/>
      <c r="BD166" s="69" t="s">
        <v>12088</v>
      </c>
      <c r="BE166" s="69" t="s">
        <v>3422</v>
      </c>
      <c r="BF166" s="69" t="s">
        <v>88</v>
      </c>
      <c r="BG166" s="69" t="s">
        <v>3485</v>
      </c>
      <c r="BH166" s="69"/>
      <c r="BI166" s="69"/>
      <c r="BJ166" s="69"/>
      <c r="BK166" s="69"/>
      <c r="BL166" s="69"/>
      <c r="BM166" s="69"/>
      <c r="BN166" s="69" t="s">
        <v>7920</v>
      </c>
      <c r="BO166" s="69" t="s">
        <v>12089</v>
      </c>
      <c r="BP166" s="69"/>
      <c r="BQ166" s="69"/>
      <c r="BR166" s="69" t="s">
        <v>1875</v>
      </c>
      <c r="BS166" s="69"/>
      <c r="BT166" s="69"/>
      <c r="BU166" s="69"/>
      <c r="BV166" s="69"/>
      <c r="BW166" s="69" t="s">
        <v>20578</v>
      </c>
      <c r="BX166" s="69" t="s">
        <v>12090</v>
      </c>
      <c r="BY166" s="69"/>
      <c r="BZ166" s="69"/>
      <c r="CA166" s="69" t="s">
        <v>12091</v>
      </c>
      <c r="CB166" s="69"/>
      <c r="CC166" s="69"/>
      <c r="CD166" s="69"/>
      <c r="CE166" s="69"/>
      <c r="CF166" s="69" t="s">
        <v>12092</v>
      </c>
      <c r="CG166" s="69" t="s">
        <v>12093</v>
      </c>
      <c r="CH166" s="69" t="s">
        <v>12094</v>
      </c>
      <c r="CI166" s="69" t="s">
        <v>12095</v>
      </c>
      <c r="CJ166" s="69" t="s">
        <v>2523</v>
      </c>
      <c r="CK166" s="69" t="s">
        <v>12096</v>
      </c>
      <c r="CQ166" t="s">
        <v>17485</v>
      </c>
      <c r="CR166" t="s">
        <v>12097</v>
      </c>
      <c r="CW166" t="s">
        <v>5236</v>
      </c>
      <c r="CX166" t="s">
        <v>8352</v>
      </c>
      <c r="CY166" t="s">
        <v>19460</v>
      </c>
      <c r="DC166" t="s">
        <v>18746</v>
      </c>
      <c r="DF166" t="s">
        <v>8832</v>
      </c>
      <c r="DL166" t="s">
        <v>5866</v>
      </c>
      <c r="DM166" t="s">
        <v>5866</v>
      </c>
    </row>
    <row r="167" spans="1:117" ht="15.75" customHeight="1" x14ac:dyDescent="0.15">
      <c r="A167" s="5"/>
      <c r="B167" s="5"/>
      <c r="C167" s="5"/>
      <c r="D167" s="5"/>
      <c r="E167" s="5">
        <v>70</v>
      </c>
      <c r="F167" s="3" t="s">
        <v>654</v>
      </c>
      <c r="G167" s="5"/>
      <c r="H167" s="5"/>
      <c r="I167" s="5"/>
      <c r="J167" s="5"/>
      <c r="K167" s="5"/>
      <c r="L167" s="5"/>
      <c r="M167" s="5" t="s">
        <v>653</v>
      </c>
      <c r="N167" s="3" t="s">
        <v>1261</v>
      </c>
      <c r="O167" s="5">
        <v>1.66787</v>
      </c>
      <c r="P167" s="5"/>
      <c r="Q167" s="5"/>
      <c r="R167" s="5"/>
      <c r="S167" s="5"/>
      <c r="T167" s="5"/>
      <c r="U167" s="69"/>
      <c r="V167" s="69"/>
      <c r="W167" s="69"/>
      <c r="X167" s="69"/>
      <c r="Y167" s="69"/>
      <c r="Z167" s="69"/>
      <c r="AA167" s="69"/>
      <c r="AB167" s="69"/>
      <c r="AC167" s="69"/>
      <c r="AD167" s="69"/>
      <c r="AE167" s="69"/>
      <c r="AF167" s="69" t="s">
        <v>12098</v>
      </c>
      <c r="AG167" s="69"/>
      <c r="AH167" s="69" t="s">
        <v>6481</v>
      </c>
      <c r="AI167" s="69" t="s">
        <v>4523</v>
      </c>
      <c r="AJ167" s="69"/>
      <c r="AK167" s="69"/>
      <c r="AL167" s="69"/>
      <c r="AM167" s="69"/>
      <c r="AN167" s="69" t="s">
        <v>12099</v>
      </c>
      <c r="AO167" s="69"/>
      <c r="AP167" s="69"/>
      <c r="AQ167" s="69"/>
      <c r="AR167" s="69"/>
      <c r="AS167" s="69"/>
      <c r="AT167" s="69" t="s">
        <v>16819</v>
      </c>
      <c r="AU167" s="69" t="s">
        <v>6843</v>
      </c>
      <c r="AV167" s="69" t="s">
        <v>19991</v>
      </c>
      <c r="AW167" s="69"/>
      <c r="AX167" s="69"/>
      <c r="AY167" s="69" t="s">
        <v>20218</v>
      </c>
      <c r="AZ167" s="69" t="s">
        <v>4033</v>
      </c>
      <c r="BA167" s="69" t="s">
        <v>4033</v>
      </c>
      <c r="BB167" s="69"/>
      <c r="BC167" s="69"/>
      <c r="BD167" s="69" t="s">
        <v>12101</v>
      </c>
      <c r="BE167" s="69" t="s">
        <v>3423</v>
      </c>
      <c r="BF167" s="69" t="s">
        <v>126</v>
      </c>
      <c r="BG167" s="69" t="s">
        <v>3486</v>
      </c>
      <c r="BH167" s="69"/>
      <c r="BI167" s="69"/>
      <c r="BJ167" s="69"/>
      <c r="BK167" s="69"/>
      <c r="BL167" s="69"/>
      <c r="BM167" s="69"/>
      <c r="BN167" s="69" t="s">
        <v>7921</v>
      </c>
      <c r="BO167" s="69" t="s">
        <v>12102</v>
      </c>
      <c r="BP167" s="69"/>
      <c r="BQ167" s="69"/>
      <c r="BR167" s="69" t="s">
        <v>1876</v>
      </c>
      <c r="BS167" s="69"/>
      <c r="BT167" s="69"/>
      <c r="BU167" s="69"/>
      <c r="BV167" s="69"/>
      <c r="BW167" s="69" t="s">
        <v>20579</v>
      </c>
      <c r="BX167" s="69" t="s">
        <v>12103</v>
      </c>
      <c r="BY167" s="69"/>
      <c r="BZ167" s="69"/>
      <c r="CA167" s="69" t="s">
        <v>12104</v>
      </c>
      <c r="CB167" s="69"/>
      <c r="CC167" s="69"/>
      <c r="CD167" s="69"/>
      <c r="CE167" s="69"/>
      <c r="CF167" s="69" t="s">
        <v>12105</v>
      </c>
      <c r="CG167" s="69" t="s">
        <v>12106</v>
      </c>
      <c r="CH167" s="69" t="s">
        <v>12107</v>
      </c>
      <c r="CI167" s="69" t="s">
        <v>12108</v>
      </c>
      <c r="CJ167" s="69" t="s">
        <v>2524</v>
      </c>
      <c r="CK167" s="69" t="s">
        <v>12109</v>
      </c>
      <c r="CQ167" t="s">
        <v>17486</v>
      </c>
      <c r="CR167" t="s">
        <v>12110</v>
      </c>
      <c r="CW167" t="s">
        <v>5332</v>
      </c>
      <c r="CX167" t="s">
        <v>8353</v>
      </c>
      <c r="CY167" t="s">
        <v>19461</v>
      </c>
      <c r="DC167" t="s">
        <v>18747</v>
      </c>
      <c r="DF167" t="s">
        <v>8833</v>
      </c>
      <c r="DL167" t="s">
        <v>5867</v>
      </c>
      <c r="DM167" t="s">
        <v>5867</v>
      </c>
    </row>
    <row r="168" spans="1:117" ht="15.75" customHeight="1" x14ac:dyDescent="0.15">
      <c r="A168" s="5"/>
      <c r="B168" s="5"/>
      <c r="C168" s="5"/>
      <c r="D168" s="5"/>
      <c r="E168" s="5">
        <v>71</v>
      </c>
      <c r="F168" s="3" t="s">
        <v>656</v>
      </c>
      <c r="G168" s="5"/>
      <c r="H168" s="5"/>
      <c r="I168" s="5"/>
      <c r="J168" s="5"/>
      <c r="K168" s="5"/>
      <c r="L168" s="5"/>
      <c r="M168" s="5" t="s">
        <v>655</v>
      </c>
      <c r="N168" s="3" t="s">
        <v>1262</v>
      </c>
      <c r="O168" s="5">
        <v>5.2803500000000003</v>
      </c>
      <c r="P168" s="5"/>
      <c r="Q168" s="5"/>
      <c r="R168" s="5"/>
      <c r="S168" s="5"/>
      <c r="T168" s="5"/>
      <c r="U168" s="69"/>
      <c r="V168" s="69"/>
      <c r="W168" s="69"/>
      <c r="X168" s="69"/>
      <c r="Y168" s="69"/>
      <c r="Z168" s="69"/>
      <c r="AA168" s="69"/>
      <c r="AB168" s="69"/>
      <c r="AC168" s="69"/>
      <c r="AD168" s="69"/>
      <c r="AE168" s="69"/>
      <c r="AF168" s="69" t="s">
        <v>12111</v>
      </c>
      <c r="AG168" s="69"/>
      <c r="AH168" s="69" t="s">
        <v>6482</v>
      </c>
      <c r="AI168" s="69" t="s">
        <v>4524</v>
      </c>
      <c r="AJ168" s="69"/>
      <c r="AK168" s="69"/>
      <c r="AL168" s="69"/>
      <c r="AM168" s="69"/>
      <c r="AN168" s="69" t="s">
        <v>12112</v>
      </c>
      <c r="AO168" s="69"/>
      <c r="AP168" s="69"/>
      <c r="AQ168" s="69"/>
      <c r="AR168" s="69"/>
      <c r="AS168" s="69"/>
      <c r="AT168" s="69" t="s">
        <v>16820</v>
      </c>
      <c r="AU168" s="69" t="s">
        <v>6844</v>
      </c>
      <c r="AV168" s="69" t="s">
        <v>19992</v>
      </c>
      <c r="AW168" s="69"/>
      <c r="AX168" s="69"/>
      <c r="AY168" s="69" t="s">
        <v>20219</v>
      </c>
      <c r="AZ168" s="69" t="s">
        <v>4034</v>
      </c>
      <c r="BA168" s="69" t="s">
        <v>4034</v>
      </c>
      <c r="BB168" s="69"/>
      <c r="BC168" s="69"/>
      <c r="BD168" s="69" t="s">
        <v>12113</v>
      </c>
      <c r="BE168" s="69" t="s">
        <v>3424</v>
      </c>
      <c r="BF168" s="69" t="s">
        <v>163</v>
      </c>
      <c r="BG168" s="69" t="s">
        <v>3487</v>
      </c>
      <c r="BH168" s="69"/>
      <c r="BI168" s="69"/>
      <c r="BJ168" s="69"/>
      <c r="BK168" s="69"/>
      <c r="BL168" s="69"/>
      <c r="BM168" s="69"/>
      <c r="BN168" s="69" t="s">
        <v>7922</v>
      </c>
      <c r="BO168" s="69" t="s">
        <v>12114</v>
      </c>
      <c r="BP168" s="69"/>
      <c r="BQ168" s="69"/>
      <c r="BR168" s="69" t="s">
        <v>1877</v>
      </c>
      <c r="BS168" s="69"/>
      <c r="BT168" s="69"/>
      <c r="BU168" s="69"/>
      <c r="BV168" s="69"/>
      <c r="BW168" s="69" t="s">
        <v>20580</v>
      </c>
      <c r="BX168" s="69" t="s">
        <v>12115</v>
      </c>
      <c r="BY168" s="69"/>
      <c r="BZ168" s="69"/>
      <c r="CA168" s="69" t="s">
        <v>12116</v>
      </c>
      <c r="CB168" s="69"/>
      <c r="CC168" s="69"/>
      <c r="CD168" s="69"/>
      <c r="CE168" s="69"/>
      <c r="CF168" s="69" t="s">
        <v>12117</v>
      </c>
      <c r="CG168" s="69" t="s">
        <v>12118</v>
      </c>
      <c r="CH168" s="69" t="s">
        <v>12119</v>
      </c>
      <c r="CI168" s="69" t="s">
        <v>12120</v>
      </c>
      <c r="CJ168" s="69" t="s">
        <v>2525</v>
      </c>
      <c r="CK168" s="69" t="s">
        <v>12121</v>
      </c>
      <c r="CQ168" t="s">
        <v>17487</v>
      </c>
      <c r="CR168" t="s">
        <v>12122</v>
      </c>
      <c r="CW168" t="s">
        <v>5428</v>
      </c>
      <c r="CX168" t="s">
        <v>8354</v>
      </c>
      <c r="CY168" t="s">
        <v>19462</v>
      </c>
      <c r="DC168" t="s">
        <v>18748</v>
      </c>
      <c r="DF168" t="s">
        <v>8834</v>
      </c>
      <c r="DL168" t="s">
        <v>5868</v>
      </c>
      <c r="DM168" t="s">
        <v>5868</v>
      </c>
    </row>
    <row r="169" spans="1:117" ht="15.75" customHeight="1" x14ac:dyDescent="0.15">
      <c r="A169" s="5"/>
      <c r="B169" s="5"/>
      <c r="C169" s="5"/>
      <c r="D169" s="5"/>
      <c r="E169" s="5">
        <v>72</v>
      </c>
      <c r="F169" s="3" t="s">
        <v>657</v>
      </c>
      <c r="G169" s="5"/>
      <c r="H169" s="5"/>
      <c r="I169" s="5"/>
      <c r="J169" s="5"/>
      <c r="K169" s="5"/>
      <c r="L169" s="5"/>
      <c r="M169" s="5" t="s">
        <v>377</v>
      </c>
      <c r="N169" s="3" t="s">
        <v>1115</v>
      </c>
      <c r="O169" s="5">
        <v>5.6823199999999998</v>
      </c>
      <c r="P169" s="5"/>
      <c r="Q169" s="5"/>
      <c r="R169" s="5"/>
      <c r="S169" s="5"/>
      <c r="T169" s="5"/>
      <c r="U169" s="69"/>
      <c r="V169" s="69"/>
      <c r="W169" s="69"/>
      <c r="X169" s="69"/>
      <c r="Y169" s="69"/>
      <c r="Z169" s="69"/>
      <c r="AA169" s="69"/>
      <c r="AB169" s="69"/>
      <c r="AC169" s="69"/>
      <c r="AD169" s="69"/>
      <c r="AE169" s="69"/>
      <c r="AF169" s="69" t="s">
        <v>12123</v>
      </c>
      <c r="AG169" s="69"/>
      <c r="AH169" s="69" t="s">
        <v>6483</v>
      </c>
      <c r="AI169" s="69" t="s">
        <v>4525</v>
      </c>
      <c r="AJ169" s="69"/>
      <c r="AK169" s="69"/>
      <c r="AL169" s="69"/>
      <c r="AM169" s="69"/>
      <c r="AN169" s="69" t="s">
        <v>12124</v>
      </c>
      <c r="AO169" s="69"/>
      <c r="AP169" s="69"/>
      <c r="AQ169" s="69"/>
      <c r="AR169" s="69"/>
      <c r="AS169" s="69"/>
      <c r="AT169" s="69" t="s">
        <v>16821</v>
      </c>
      <c r="AU169" s="69" t="s">
        <v>6845</v>
      </c>
      <c r="AV169" s="69" t="s">
        <v>19993</v>
      </c>
      <c r="AW169" s="69"/>
      <c r="AX169" s="69"/>
      <c r="AY169" s="69" t="s">
        <v>20220</v>
      </c>
      <c r="AZ169" s="69" t="s">
        <v>4035</v>
      </c>
      <c r="BA169" s="69" t="s">
        <v>4035</v>
      </c>
      <c r="BB169" s="69"/>
      <c r="BC169" s="69"/>
      <c r="BD169" s="69" t="s">
        <v>12125</v>
      </c>
      <c r="BE169" s="69" t="s">
        <v>3425</v>
      </c>
      <c r="BF169" s="69" t="s">
        <v>190</v>
      </c>
      <c r="BG169" s="69" t="s">
        <v>3488</v>
      </c>
      <c r="BH169" s="69"/>
      <c r="BI169" s="69"/>
      <c r="BJ169" s="69"/>
      <c r="BK169" s="69"/>
      <c r="BL169" s="69"/>
      <c r="BM169" s="69"/>
      <c r="BN169" s="69" t="s">
        <v>7923</v>
      </c>
      <c r="BO169" s="69" t="s">
        <v>12126</v>
      </c>
      <c r="BP169" s="69"/>
      <c r="BQ169" s="69"/>
      <c r="BR169" s="69" t="s">
        <v>1878</v>
      </c>
      <c r="BS169" s="69"/>
      <c r="BT169" s="69"/>
      <c r="BU169" s="69"/>
      <c r="BV169" s="69"/>
      <c r="BW169" s="69" t="s">
        <v>20581</v>
      </c>
      <c r="BX169" s="69" t="s">
        <v>12127</v>
      </c>
      <c r="BY169" s="69"/>
      <c r="BZ169" s="69"/>
      <c r="CA169" s="69" t="s">
        <v>12128</v>
      </c>
      <c r="CB169" s="69"/>
      <c r="CC169" s="69"/>
      <c r="CD169" s="69"/>
      <c r="CE169" s="69"/>
      <c r="CF169" s="69" t="s">
        <v>12129</v>
      </c>
      <c r="CG169" s="69" t="s">
        <v>12130</v>
      </c>
      <c r="CH169" s="69" t="s">
        <v>12131</v>
      </c>
      <c r="CI169" s="69" t="s">
        <v>12132</v>
      </c>
      <c r="CJ169" s="69" t="s">
        <v>2526</v>
      </c>
      <c r="CK169" s="69" t="s">
        <v>12133</v>
      </c>
      <c r="CQ169" t="s">
        <v>17488</v>
      </c>
      <c r="CR169" t="s">
        <v>12134</v>
      </c>
      <c r="CW169" t="s">
        <v>5524</v>
      </c>
      <c r="CX169" t="s">
        <v>8355</v>
      </c>
      <c r="CY169" t="s">
        <v>19463</v>
      </c>
      <c r="DC169" t="s">
        <v>18749</v>
      </c>
      <c r="DF169" t="s">
        <v>8835</v>
      </c>
      <c r="DL169" t="s">
        <v>5869</v>
      </c>
      <c r="DM169" t="s">
        <v>5869</v>
      </c>
    </row>
    <row r="170" spans="1:117" ht="15.75" customHeight="1" x14ac:dyDescent="0.15">
      <c r="A170" s="5"/>
      <c r="B170" s="5"/>
      <c r="C170" s="5"/>
      <c r="D170" s="5"/>
      <c r="E170" s="5">
        <v>73</v>
      </c>
      <c r="F170" s="3" t="s">
        <v>341</v>
      </c>
      <c r="G170" s="5"/>
      <c r="H170" s="5"/>
      <c r="I170" s="5"/>
      <c r="J170" s="5"/>
      <c r="K170" s="5"/>
      <c r="L170" s="5"/>
      <c r="M170" s="5" t="s">
        <v>658</v>
      </c>
      <c r="N170" s="3" t="s">
        <v>1263</v>
      </c>
      <c r="O170" s="5">
        <v>6.8020199999999997</v>
      </c>
      <c r="P170" s="5"/>
      <c r="Q170" s="5"/>
      <c r="R170" s="5"/>
      <c r="S170" s="5"/>
      <c r="T170" s="5"/>
      <c r="U170" s="69"/>
      <c r="V170" s="69"/>
      <c r="W170" s="69"/>
      <c r="X170" s="69"/>
      <c r="Y170" s="69"/>
      <c r="Z170" s="69"/>
      <c r="AA170" s="69"/>
      <c r="AB170" s="69"/>
      <c r="AC170" s="69"/>
      <c r="AD170" s="69"/>
      <c r="AE170" s="69"/>
      <c r="AF170" s="69" t="s">
        <v>12135</v>
      </c>
      <c r="AG170" s="69"/>
      <c r="AH170" s="69" t="s">
        <v>6484</v>
      </c>
      <c r="AI170" s="69" t="s">
        <v>4526</v>
      </c>
      <c r="AJ170" s="69"/>
      <c r="AK170" s="69"/>
      <c r="AL170" s="69"/>
      <c r="AM170" s="69"/>
      <c r="AN170" s="69" t="s">
        <v>12136</v>
      </c>
      <c r="AO170" s="69"/>
      <c r="AP170" s="69"/>
      <c r="AQ170" s="69"/>
      <c r="AR170" s="69"/>
      <c r="AS170" s="69"/>
      <c r="AT170" s="69" t="s">
        <v>16822</v>
      </c>
      <c r="AU170" s="69" t="s">
        <v>6846</v>
      </c>
      <c r="AV170" s="69" t="s">
        <v>19994</v>
      </c>
      <c r="AW170" s="69"/>
      <c r="AX170" s="69"/>
      <c r="AY170" s="69" t="s">
        <v>20221</v>
      </c>
      <c r="AZ170" s="69" t="s">
        <v>4036</v>
      </c>
      <c r="BA170" s="69" t="s">
        <v>4036</v>
      </c>
      <c r="BB170" s="69"/>
      <c r="BC170" s="69"/>
      <c r="BD170" s="69" t="s">
        <v>12137</v>
      </c>
      <c r="BE170" s="69" t="s">
        <v>3426</v>
      </c>
      <c r="BF170" s="69" t="s">
        <v>214</v>
      </c>
      <c r="BG170" s="69" t="s">
        <v>3489</v>
      </c>
      <c r="BH170" s="69"/>
      <c r="BI170" s="69"/>
      <c r="BJ170" s="69"/>
      <c r="BK170" s="69"/>
      <c r="BL170" s="69"/>
      <c r="BM170" s="69"/>
      <c r="BN170" s="69" t="s">
        <v>7924</v>
      </c>
      <c r="BO170" s="69" t="s">
        <v>12138</v>
      </c>
      <c r="BP170" s="69"/>
      <c r="BQ170" s="69"/>
      <c r="BR170" s="69" t="s">
        <v>1879</v>
      </c>
      <c r="BS170" s="69"/>
      <c r="BT170" s="69"/>
      <c r="BU170" s="69"/>
      <c r="BV170" s="69"/>
      <c r="BW170" s="69" t="s">
        <v>20582</v>
      </c>
      <c r="BX170" s="69" t="s">
        <v>12139</v>
      </c>
      <c r="BY170" s="69"/>
      <c r="BZ170" s="69"/>
      <c r="CA170" s="69" t="s">
        <v>12140</v>
      </c>
      <c r="CB170" s="69"/>
      <c r="CC170" s="69"/>
      <c r="CD170" s="69"/>
      <c r="CE170" s="69"/>
      <c r="CF170" s="69" t="s">
        <v>12141</v>
      </c>
      <c r="CG170" s="69" t="s">
        <v>12142</v>
      </c>
      <c r="CH170" s="69" t="s">
        <v>12143</v>
      </c>
      <c r="CI170" s="69" t="s">
        <v>12144</v>
      </c>
      <c r="CJ170" s="69" t="s">
        <v>2527</v>
      </c>
      <c r="CK170" s="69" t="s">
        <v>12145</v>
      </c>
      <c r="CQ170" t="s">
        <v>17489</v>
      </c>
      <c r="CR170" t="s">
        <v>12146</v>
      </c>
      <c r="CW170" t="s">
        <v>5620</v>
      </c>
      <c r="CX170" t="s">
        <v>8356</v>
      </c>
      <c r="CY170" t="s">
        <v>19464</v>
      </c>
      <c r="DC170" t="s">
        <v>18750</v>
      </c>
      <c r="DF170" t="s">
        <v>8836</v>
      </c>
      <c r="DL170" t="s">
        <v>5870</v>
      </c>
      <c r="DM170" t="s">
        <v>5870</v>
      </c>
    </row>
    <row r="171" spans="1:117" ht="15.75" customHeight="1" x14ac:dyDescent="0.15">
      <c r="A171" s="5"/>
      <c r="B171" s="5"/>
      <c r="C171" s="5"/>
      <c r="D171" s="5"/>
      <c r="E171" s="5">
        <v>74</v>
      </c>
      <c r="F171" s="3" t="s">
        <v>347</v>
      </c>
      <c r="G171" s="5"/>
      <c r="H171" s="5"/>
      <c r="I171" s="5"/>
      <c r="J171" s="5"/>
      <c r="K171" s="5"/>
      <c r="L171" s="5"/>
      <c r="M171" s="5" t="s">
        <v>659</v>
      </c>
      <c r="N171" s="3" t="s">
        <v>1264</v>
      </c>
      <c r="O171" s="5">
        <v>9.5793999999999997</v>
      </c>
      <c r="P171" s="5"/>
      <c r="Q171" s="5"/>
      <c r="R171" s="5"/>
      <c r="S171" s="5"/>
      <c r="T171" s="5"/>
      <c r="U171" s="69"/>
      <c r="V171" s="69"/>
      <c r="W171" s="69"/>
      <c r="X171" s="69"/>
      <c r="Y171" s="69"/>
      <c r="Z171" s="69"/>
      <c r="AA171" s="69"/>
      <c r="AB171" s="69"/>
      <c r="AC171" s="69"/>
      <c r="AD171" s="69"/>
      <c r="AE171" s="69"/>
      <c r="AF171" s="69" t="s">
        <v>12147</v>
      </c>
      <c r="AG171" s="69"/>
      <c r="AH171" s="69" t="s">
        <v>6485</v>
      </c>
      <c r="AI171" s="69" t="s">
        <v>4527</v>
      </c>
      <c r="AJ171" s="69"/>
      <c r="AK171" s="69"/>
      <c r="AL171" s="69"/>
      <c r="AM171" s="69"/>
      <c r="AN171" s="69" t="s">
        <v>12148</v>
      </c>
      <c r="AO171" s="69"/>
      <c r="AP171" s="69"/>
      <c r="AQ171" s="69"/>
      <c r="AR171" s="69"/>
      <c r="AS171" s="69"/>
      <c r="AT171" s="69" t="s">
        <v>16823</v>
      </c>
      <c r="AU171" s="69" t="s">
        <v>6847</v>
      </c>
      <c r="AV171" s="69" t="s">
        <v>19995</v>
      </c>
      <c r="AW171" s="69"/>
      <c r="AX171" s="69"/>
      <c r="AY171" s="69" t="s">
        <v>20222</v>
      </c>
      <c r="AZ171" s="69" t="s">
        <v>4037</v>
      </c>
      <c r="BA171" s="69" t="s">
        <v>4037</v>
      </c>
      <c r="BB171" s="69"/>
      <c r="BC171" s="69"/>
      <c r="BD171" s="69" t="s">
        <v>12149</v>
      </c>
      <c r="BE171" s="69" t="s">
        <v>3427</v>
      </c>
      <c r="BF171" s="69" t="s">
        <v>241</v>
      </c>
      <c r="BG171" s="69" t="s">
        <v>3490</v>
      </c>
      <c r="BH171" s="69"/>
      <c r="BI171" s="69"/>
      <c r="BJ171" s="69"/>
      <c r="BK171" s="69"/>
      <c r="BL171" s="69"/>
      <c r="BM171" s="69"/>
      <c r="BN171" s="69" t="s">
        <v>7925</v>
      </c>
      <c r="BO171" s="69" t="s">
        <v>12150</v>
      </c>
      <c r="BP171" s="69"/>
      <c r="BQ171" s="69"/>
      <c r="BR171" s="69" t="s">
        <v>1880</v>
      </c>
      <c r="BS171" s="69"/>
      <c r="BT171" s="69"/>
      <c r="BU171" s="69"/>
      <c r="BV171" s="69"/>
      <c r="BW171" s="69" t="s">
        <v>20583</v>
      </c>
      <c r="BX171" s="69" t="s">
        <v>12151</v>
      </c>
      <c r="BY171" s="69"/>
      <c r="BZ171" s="69"/>
      <c r="CA171" s="69" t="s">
        <v>12152</v>
      </c>
      <c r="CB171" s="69"/>
      <c r="CC171" s="69"/>
      <c r="CD171" s="69"/>
      <c r="CE171" s="69"/>
      <c r="CF171" s="69" t="s">
        <v>12153</v>
      </c>
      <c r="CG171" s="69" t="s">
        <v>12154</v>
      </c>
      <c r="CH171" s="69" t="s">
        <v>12155</v>
      </c>
      <c r="CI171" s="69" t="s">
        <v>12156</v>
      </c>
      <c r="CJ171" s="69" t="s">
        <v>2528</v>
      </c>
      <c r="CK171" s="69" t="s">
        <v>12157</v>
      </c>
      <c r="CQ171" t="s">
        <v>17490</v>
      </c>
      <c r="CR171" t="s">
        <v>12158</v>
      </c>
      <c r="CW171" t="s">
        <v>4565</v>
      </c>
      <c r="CX171" t="s">
        <v>8357</v>
      </c>
      <c r="CY171" t="s">
        <v>19465</v>
      </c>
      <c r="DC171" t="s">
        <v>18751</v>
      </c>
      <c r="DF171" t="s">
        <v>8837</v>
      </c>
      <c r="DL171" t="s">
        <v>5871</v>
      </c>
      <c r="DM171" t="s">
        <v>5871</v>
      </c>
    </row>
    <row r="172" spans="1:117" ht="15.75" customHeight="1" x14ac:dyDescent="0.15">
      <c r="A172" s="5"/>
      <c r="B172" s="5"/>
      <c r="C172" s="5"/>
      <c r="D172" s="5"/>
      <c r="E172" s="5">
        <v>75</v>
      </c>
      <c r="F172" s="3" t="s">
        <v>407</v>
      </c>
      <c r="G172" s="5"/>
      <c r="H172" s="5"/>
      <c r="I172" s="5"/>
      <c r="J172" s="5"/>
      <c r="K172" s="5"/>
      <c r="L172" s="5"/>
      <c r="M172" s="5" t="s">
        <v>660</v>
      </c>
      <c r="N172" s="3" t="s">
        <v>1265</v>
      </c>
      <c r="O172" s="5">
        <v>3.3486199999999999</v>
      </c>
      <c r="P172" s="5"/>
      <c r="Q172" s="5"/>
      <c r="R172" s="5"/>
      <c r="S172" s="5"/>
      <c r="T172" s="5"/>
      <c r="U172" s="69"/>
      <c r="V172" s="69"/>
      <c r="W172" s="69"/>
      <c r="X172" s="69"/>
      <c r="Y172" s="69"/>
      <c r="Z172" s="69"/>
      <c r="AA172" s="69"/>
      <c r="AB172" s="69"/>
      <c r="AC172" s="69"/>
      <c r="AD172" s="69"/>
      <c r="AE172" s="69"/>
      <c r="AF172" s="69" t="s">
        <v>12159</v>
      </c>
      <c r="AG172" s="69"/>
      <c r="AH172" s="69" t="s">
        <v>6486</v>
      </c>
      <c r="AI172" s="69" t="s">
        <v>4528</v>
      </c>
      <c r="AJ172" s="69"/>
      <c r="AK172" s="69"/>
      <c r="AL172" s="69"/>
      <c r="AM172" s="69"/>
      <c r="AN172" s="69" t="s">
        <v>12160</v>
      </c>
      <c r="AO172" s="69"/>
      <c r="AP172" s="69"/>
      <c r="AQ172" s="69"/>
      <c r="AR172" s="69"/>
      <c r="AS172" s="69"/>
      <c r="AT172" s="69" t="s">
        <v>16824</v>
      </c>
      <c r="AU172" s="69" t="s">
        <v>6848</v>
      </c>
      <c r="AV172" s="69" t="s">
        <v>19996</v>
      </c>
      <c r="AW172" s="69"/>
      <c r="AX172" s="69"/>
      <c r="AY172" s="69" t="s">
        <v>20223</v>
      </c>
      <c r="AZ172" s="69" t="s">
        <v>4038</v>
      </c>
      <c r="BA172" s="69" t="s">
        <v>4038</v>
      </c>
      <c r="BB172" s="69"/>
      <c r="BC172" s="69"/>
      <c r="BD172" s="69" t="s">
        <v>12161</v>
      </c>
      <c r="BE172" s="69" t="s">
        <v>3428</v>
      </c>
      <c r="BF172" s="69" t="s">
        <v>265</v>
      </c>
      <c r="BG172" s="69" t="s">
        <v>3491</v>
      </c>
      <c r="BH172" s="69"/>
      <c r="BI172" s="69"/>
      <c r="BJ172" s="69"/>
      <c r="BK172" s="69"/>
      <c r="BL172" s="69"/>
      <c r="BM172" s="69"/>
      <c r="BN172" s="69" t="s">
        <v>7926</v>
      </c>
      <c r="BO172" s="69" t="s">
        <v>12162</v>
      </c>
      <c r="BP172" s="69"/>
      <c r="BQ172" s="69"/>
      <c r="BR172" s="69" t="s">
        <v>1881</v>
      </c>
      <c r="BS172" s="69"/>
      <c r="BT172" s="69"/>
      <c r="BU172" s="69"/>
      <c r="BV172" s="69"/>
      <c r="BW172" s="69" t="s">
        <v>20584</v>
      </c>
      <c r="BX172" s="69" t="s">
        <v>12163</v>
      </c>
      <c r="BY172" s="69"/>
      <c r="BZ172" s="69"/>
      <c r="CA172" s="69" t="s">
        <v>12164</v>
      </c>
      <c r="CB172" s="69"/>
      <c r="CC172" s="69"/>
      <c r="CD172" s="69"/>
      <c r="CE172" s="69"/>
      <c r="CF172" s="69" t="s">
        <v>12165</v>
      </c>
      <c r="CG172" s="69" t="s">
        <v>12166</v>
      </c>
      <c r="CH172" s="69" t="s">
        <v>12167</v>
      </c>
      <c r="CI172" s="69" t="s">
        <v>12168</v>
      </c>
      <c r="CJ172" s="69" t="s">
        <v>2529</v>
      </c>
      <c r="CK172" s="69" t="s">
        <v>12169</v>
      </c>
      <c r="CQ172" t="s">
        <v>17491</v>
      </c>
      <c r="CR172" t="s">
        <v>12170</v>
      </c>
      <c r="CW172" t="s">
        <v>4661</v>
      </c>
      <c r="CX172" t="s">
        <v>8358</v>
      </c>
      <c r="CY172" t="s">
        <v>19466</v>
      </c>
      <c r="DC172" t="s">
        <v>18752</v>
      </c>
      <c r="DF172" t="s">
        <v>8838</v>
      </c>
      <c r="DL172" t="s">
        <v>5872</v>
      </c>
      <c r="DM172" t="s">
        <v>5872</v>
      </c>
    </row>
    <row r="173" spans="1:117" ht="15.75" customHeight="1" x14ac:dyDescent="0.15">
      <c r="A173" s="5"/>
      <c r="B173" s="5"/>
      <c r="C173" s="5"/>
      <c r="D173" s="5"/>
      <c r="E173" s="5">
        <v>76</v>
      </c>
      <c r="F173" s="3" t="s">
        <v>420</v>
      </c>
      <c r="G173" s="5"/>
      <c r="H173" s="5"/>
      <c r="I173" s="5"/>
      <c r="J173" s="5"/>
      <c r="K173" s="5"/>
      <c r="L173" s="5"/>
      <c r="M173" s="5" t="s">
        <v>661</v>
      </c>
      <c r="N173" s="3" t="s">
        <v>1266</v>
      </c>
      <c r="O173" s="5">
        <v>2.3655900000000001</v>
      </c>
      <c r="P173" s="5"/>
      <c r="Q173" s="5"/>
      <c r="R173" s="5"/>
      <c r="S173" s="5"/>
      <c r="T173" s="5"/>
      <c r="U173" s="69"/>
      <c r="V173" s="69"/>
      <c r="W173" s="69"/>
      <c r="X173" s="69"/>
      <c r="Y173" s="69"/>
      <c r="Z173" s="69"/>
      <c r="AA173" s="69"/>
      <c r="AB173" s="69"/>
      <c r="AC173" s="69"/>
      <c r="AD173" s="69"/>
      <c r="AE173" s="69"/>
      <c r="AF173" s="69" t="s">
        <v>12171</v>
      </c>
      <c r="AG173" s="69"/>
      <c r="AH173" s="69" t="s">
        <v>6487</v>
      </c>
      <c r="AI173" s="69" t="s">
        <v>4529</v>
      </c>
      <c r="AJ173" s="69"/>
      <c r="AK173" s="69"/>
      <c r="AL173" s="69"/>
      <c r="AM173" s="69"/>
      <c r="AN173" s="69" t="s">
        <v>12172</v>
      </c>
      <c r="AO173" s="69"/>
      <c r="AP173" s="69"/>
      <c r="AQ173" s="69"/>
      <c r="AR173" s="69"/>
      <c r="AS173" s="69"/>
      <c r="AT173" s="69" t="s">
        <v>16825</v>
      </c>
      <c r="AU173" s="69" t="s">
        <v>6849</v>
      </c>
      <c r="AV173" s="69" t="s">
        <v>19997</v>
      </c>
      <c r="AW173" s="69"/>
      <c r="AX173" s="69"/>
      <c r="AY173" s="69" t="s">
        <v>20224</v>
      </c>
      <c r="AZ173" s="69" t="s">
        <v>4039</v>
      </c>
      <c r="BA173" s="69" t="s">
        <v>4039</v>
      </c>
      <c r="BB173" s="69"/>
      <c r="BC173" s="69"/>
      <c r="BD173" s="69" t="s">
        <v>12173</v>
      </c>
      <c r="BE173" s="69" t="s">
        <v>12174</v>
      </c>
      <c r="BF173" s="69" t="s">
        <v>12175</v>
      </c>
      <c r="BG173" s="69" t="s">
        <v>3520</v>
      </c>
      <c r="BH173" s="69"/>
      <c r="BI173" s="69"/>
      <c r="BJ173" s="69"/>
      <c r="BK173" s="69"/>
      <c r="BL173" s="69"/>
      <c r="BM173" s="69"/>
      <c r="BN173" s="69" t="s">
        <v>7927</v>
      </c>
      <c r="BO173" s="69" t="s">
        <v>12176</v>
      </c>
      <c r="BP173" s="69"/>
      <c r="BQ173" s="69"/>
      <c r="BR173" s="69" t="s">
        <v>1882</v>
      </c>
      <c r="BS173" s="69"/>
      <c r="BT173" s="69"/>
      <c r="BU173" s="69"/>
      <c r="BV173" s="69"/>
      <c r="BW173" s="69" t="s">
        <v>20585</v>
      </c>
      <c r="BX173" s="69" t="s">
        <v>12177</v>
      </c>
      <c r="BY173" s="69"/>
      <c r="BZ173" s="69"/>
      <c r="CA173" s="69" t="s">
        <v>12178</v>
      </c>
      <c r="CB173" s="69"/>
      <c r="CC173" s="69"/>
      <c r="CD173" s="69"/>
      <c r="CE173" s="69"/>
      <c r="CF173" s="69" t="s">
        <v>12179</v>
      </c>
      <c r="CG173" s="69" t="s">
        <v>12180</v>
      </c>
      <c r="CH173" s="69" t="s">
        <v>12181</v>
      </c>
      <c r="CI173" s="69" t="s">
        <v>12182</v>
      </c>
      <c r="CJ173" s="69" t="s">
        <v>2530</v>
      </c>
      <c r="CK173" s="69" t="s">
        <v>12183</v>
      </c>
      <c r="CQ173" t="s">
        <v>17492</v>
      </c>
      <c r="CR173" t="s">
        <v>12184</v>
      </c>
      <c r="CW173" t="s">
        <v>4757</v>
      </c>
      <c r="CX173" t="s">
        <v>8359</v>
      </c>
      <c r="CY173" t="s">
        <v>19467</v>
      </c>
      <c r="DC173" t="s">
        <v>18753</v>
      </c>
      <c r="DF173" t="s">
        <v>8839</v>
      </c>
      <c r="DL173" t="s">
        <v>5873</v>
      </c>
      <c r="DM173" t="s">
        <v>5873</v>
      </c>
    </row>
    <row r="174" spans="1:117" ht="15.75" customHeight="1" x14ac:dyDescent="0.15">
      <c r="A174" s="5"/>
      <c r="B174" s="5"/>
      <c r="C174" s="5"/>
      <c r="D174" s="5"/>
      <c r="E174" s="5">
        <v>77</v>
      </c>
      <c r="F174" s="3" t="s">
        <v>439</v>
      </c>
      <c r="G174" s="5"/>
      <c r="H174" s="5"/>
      <c r="I174" s="5"/>
      <c r="J174" s="5"/>
      <c r="K174" s="5"/>
      <c r="L174" s="5"/>
      <c r="M174" s="5" t="s">
        <v>374</v>
      </c>
      <c r="N174" s="3" t="s">
        <v>1114</v>
      </c>
      <c r="O174" s="5">
        <v>3.3977499999999998</v>
      </c>
      <c r="P174" s="5"/>
      <c r="Q174" s="5"/>
      <c r="R174" s="5"/>
      <c r="S174" s="5"/>
      <c r="T174" s="5"/>
      <c r="U174" s="69"/>
      <c r="V174" s="69"/>
      <c r="W174" s="69"/>
      <c r="X174" s="69"/>
      <c r="Y174" s="69"/>
      <c r="Z174" s="69"/>
      <c r="AA174" s="69"/>
      <c r="AB174" s="69"/>
      <c r="AC174" s="69"/>
      <c r="AD174" s="69"/>
      <c r="AE174" s="69"/>
      <c r="AF174" s="69" t="s">
        <v>12185</v>
      </c>
      <c r="AG174" s="69"/>
      <c r="AH174" s="69" t="s">
        <v>6488</v>
      </c>
      <c r="AI174" s="69" t="s">
        <v>4530</v>
      </c>
      <c r="AJ174" s="69"/>
      <c r="AK174" s="69"/>
      <c r="AL174" s="69"/>
      <c r="AM174" s="69"/>
      <c r="AN174" s="69" t="s">
        <v>12186</v>
      </c>
      <c r="AO174" s="69"/>
      <c r="AP174" s="69"/>
      <c r="AQ174" s="69"/>
      <c r="AR174" s="69"/>
      <c r="AS174" s="69"/>
      <c r="AT174" s="69" t="s">
        <v>16826</v>
      </c>
      <c r="AU174" s="69" t="s">
        <v>6850</v>
      </c>
      <c r="AV174" s="69" t="s">
        <v>19998</v>
      </c>
      <c r="AW174" s="69"/>
      <c r="AX174" s="69"/>
      <c r="AY174" s="69" t="s">
        <v>20225</v>
      </c>
      <c r="AZ174" s="69" t="s">
        <v>4040</v>
      </c>
      <c r="BA174" s="69" t="s">
        <v>4040</v>
      </c>
      <c r="BB174" s="69"/>
      <c r="BC174" s="69"/>
      <c r="BD174" s="69" t="s">
        <v>12187</v>
      </c>
      <c r="BE174" s="69" t="s">
        <v>12188</v>
      </c>
      <c r="BF174" s="69" t="s">
        <v>12189</v>
      </c>
      <c r="BG174" s="69" t="s">
        <v>3521</v>
      </c>
      <c r="BH174" s="69"/>
      <c r="BI174" s="69"/>
      <c r="BJ174" s="69"/>
      <c r="BK174" s="69"/>
      <c r="BL174" s="69"/>
      <c r="BM174" s="69"/>
      <c r="BN174" s="69" t="s">
        <v>7928</v>
      </c>
      <c r="BO174" s="69" t="s">
        <v>12190</v>
      </c>
      <c r="BP174" s="69"/>
      <c r="BQ174" s="69"/>
      <c r="BR174" s="69" t="s">
        <v>1883</v>
      </c>
      <c r="BS174" s="69"/>
      <c r="BT174" s="69"/>
      <c r="BU174" s="69"/>
      <c r="BV174" s="69"/>
      <c r="BW174" s="69" t="s">
        <v>20586</v>
      </c>
      <c r="BX174" s="69" t="s">
        <v>12191</v>
      </c>
      <c r="BY174" s="69"/>
      <c r="BZ174" s="69"/>
      <c r="CA174" s="69" t="s">
        <v>12192</v>
      </c>
      <c r="CB174" s="69"/>
      <c r="CC174" s="69"/>
      <c r="CD174" s="69"/>
      <c r="CE174" s="69"/>
      <c r="CF174" s="69" t="s">
        <v>12193</v>
      </c>
      <c r="CG174" s="69" t="s">
        <v>12194</v>
      </c>
      <c r="CH174" s="69" t="s">
        <v>12195</v>
      </c>
      <c r="CI174" s="69" t="s">
        <v>12196</v>
      </c>
      <c r="CJ174" s="69" t="s">
        <v>2531</v>
      </c>
      <c r="CK174" s="69" t="s">
        <v>12197</v>
      </c>
      <c r="CQ174" t="s">
        <v>17493</v>
      </c>
      <c r="CR174" t="s">
        <v>12198</v>
      </c>
      <c r="CW174" t="s">
        <v>4853</v>
      </c>
      <c r="CX174" t="s">
        <v>8360</v>
      </c>
      <c r="CY174" t="s">
        <v>19468</v>
      </c>
      <c r="DC174" t="s">
        <v>18754</v>
      </c>
      <c r="DF174" t="s">
        <v>8840</v>
      </c>
      <c r="DL174" t="s">
        <v>5874</v>
      </c>
      <c r="DM174" t="s">
        <v>5874</v>
      </c>
    </row>
    <row r="175" spans="1:117" ht="15.75" customHeight="1" x14ac:dyDescent="0.15">
      <c r="A175" s="5"/>
      <c r="B175" s="5"/>
      <c r="C175" s="5"/>
      <c r="D175" s="5"/>
      <c r="E175" s="5">
        <v>78</v>
      </c>
      <c r="F175" s="3" t="s">
        <v>459</v>
      </c>
      <c r="G175" s="5"/>
      <c r="H175" s="5"/>
      <c r="I175" s="5"/>
      <c r="J175" s="5"/>
      <c r="K175" s="5"/>
      <c r="L175" s="5"/>
      <c r="M175" s="5" t="s">
        <v>662</v>
      </c>
      <c r="N175" s="3" t="s">
        <v>1267</v>
      </c>
      <c r="O175" s="5">
        <v>4.6981299999999999</v>
      </c>
      <c r="P175" s="5"/>
      <c r="Q175" s="5"/>
      <c r="R175" s="5"/>
      <c r="S175" s="5"/>
      <c r="T175" s="5"/>
      <c r="U175" s="69"/>
      <c r="V175" s="69"/>
      <c r="W175" s="69"/>
      <c r="X175" s="69"/>
      <c r="Y175" s="69"/>
      <c r="Z175" s="69"/>
      <c r="AA175" s="69"/>
      <c r="AB175" s="69"/>
      <c r="AC175" s="69"/>
      <c r="AD175" s="69"/>
      <c r="AE175" s="69"/>
      <c r="AF175" s="69" t="s">
        <v>12199</v>
      </c>
      <c r="AG175" s="69"/>
      <c r="AH175" s="69" t="s">
        <v>6489</v>
      </c>
      <c r="AI175" s="69" t="s">
        <v>4531</v>
      </c>
      <c r="AJ175" s="69"/>
      <c r="AK175" s="69"/>
      <c r="AL175" s="69"/>
      <c r="AM175" s="69"/>
      <c r="AN175" s="69" t="s">
        <v>12200</v>
      </c>
      <c r="AO175" s="69"/>
      <c r="AP175" s="69"/>
      <c r="AQ175" s="69"/>
      <c r="AR175" s="69"/>
      <c r="AS175" s="69"/>
      <c r="AT175" s="69" t="s">
        <v>16827</v>
      </c>
      <c r="AU175" s="69" t="s">
        <v>6851</v>
      </c>
      <c r="AV175" s="69" t="s">
        <v>19999</v>
      </c>
      <c r="AW175" s="69"/>
      <c r="AX175" s="69"/>
      <c r="AY175" s="69" t="s">
        <v>20226</v>
      </c>
      <c r="AZ175" s="69" t="s">
        <v>4041</v>
      </c>
      <c r="BA175" s="69" t="s">
        <v>4041</v>
      </c>
      <c r="BB175" s="69"/>
      <c r="BC175" s="69"/>
      <c r="BD175" s="69" t="s">
        <v>12201</v>
      </c>
      <c r="BE175" s="69" t="s">
        <v>12202</v>
      </c>
      <c r="BF175" s="69" t="s">
        <v>12203</v>
      </c>
      <c r="BG175" s="69" t="s">
        <v>3522</v>
      </c>
      <c r="BH175" s="69"/>
      <c r="BI175" s="69"/>
      <c r="BJ175" s="69"/>
      <c r="BK175" s="69"/>
      <c r="BL175" s="69"/>
      <c r="BM175" s="69"/>
      <c r="BN175" s="69" t="s">
        <v>7929</v>
      </c>
      <c r="BO175" s="69" t="s">
        <v>12204</v>
      </c>
      <c r="BP175" s="69"/>
      <c r="BQ175" s="69"/>
      <c r="BR175" s="69" t="s">
        <v>1884</v>
      </c>
      <c r="BS175" s="69"/>
      <c r="BT175" s="69"/>
      <c r="BU175" s="69"/>
      <c r="BV175" s="69"/>
      <c r="BW175" s="69" t="s">
        <v>20587</v>
      </c>
      <c r="BX175" s="69" t="s">
        <v>12205</v>
      </c>
      <c r="BY175" s="69"/>
      <c r="BZ175" s="69"/>
      <c r="CA175" s="69" t="s">
        <v>12206</v>
      </c>
      <c r="CB175" s="69"/>
      <c r="CC175" s="69"/>
      <c r="CD175" s="69"/>
      <c r="CE175" s="69"/>
      <c r="CF175" s="69" t="s">
        <v>12207</v>
      </c>
      <c r="CG175" s="69" t="s">
        <v>12208</v>
      </c>
      <c r="CH175" s="69" t="s">
        <v>12209</v>
      </c>
      <c r="CI175" s="69" t="s">
        <v>12210</v>
      </c>
      <c r="CJ175" s="69" t="s">
        <v>2532</v>
      </c>
      <c r="CK175" s="69" t="s">
        <v>12211</v>
      </c>
      <c r="CQ175" t="s">
        <v>17494</v>
      </c>
      <c r="CR175" t="s">
        <v>12212</v>
      </c>
      <c r="CW175" t="s">
        <v>4949</v>
      </c>
      <c r="CX175" t="s">
        <v>8361</v>
      </c>
      <c r="CY175" t="s">
        <v>19469</v>
      </c>
      <c r="DC175" t="s">
        <v>18755</v>
      </c>
      <c r="DF175" t="s">
        <v>8841</v>
      </c>
      <c r="DL175" t="s">
        <v>5875</v>
      </c>
      <c r="DM175" t="s">
        <v>5875</v>
      </c>
    </row>
    <row r="176" spans="1:117" ht="15.75" customHeight="1" x14ac:dyDescent="0.15">
      <c r="A176" s="5"/>
      <c r="B176" s="5"/>
      <c r="C176" s="5"/>
      <c r="D176" s="5"/>
      <c r="E176" s="5">
        <v>79</v>
      </c>
      <c r="F176" s="3" t="s">
        <v>471</v>
      </c>
      <c r="G176" s="5"/>
      <c r="H176" s="5"/>
      <c r="I176" s="5"/>
      <c r="J176" s="5"/>
      <c r="K176" s="5"/>
      <c r="L176" s="5"/>
      <c r="M176" s="5" t="s">
        <v>380</v>
      </c>
      <c r="N176" s="3" t="s">
        <v>1116</v>
      </c>
      <c r="O176" s="5">
        <v>2.9445299999999999</v>
      </c>
      <c r="P176" s="5"/>
      <c r="Q176" s="5"/>
      <c r="R176" s="5"/>
      <c r="S176" s="5"/>
      <c r="T176" s="5"/>
      <c r="U176" s="69"/>
      <c r="V176" s="69"/>
      <c r="W176" s="69"/>
      <c r="X176" s="69"/>
      <c r="Y176" s="69"/>
      <c r="Z176" s="69"/>
      <c r="AA176" s="69"/>
      <c r="AB176" s="69"/>
      <c r="AC176" s="69"/>
      <c r="AD176" s="69"/>
      <c r="AE176" s="69"/>
      <c r="AF176" s="69" t="s">
        <v>12213</v>
      </c>
      <c r="AG176" s="69"/>
      <c r="AH176" s="69" t="s">
        <v>6490</v>
      </c>
      <c r="AI176" s="69" t="s">
        <v>4532</v>
      </c>
      <c r="AJ176" s="69"/>
      <c r="AK176" s="69"/>
      <c r="AL176" s="69"/>
      <c r="AM176" s="69"/>
      <c r="AN176" s="69" t="s">
        <v>12214</v>
      </c>
      <c r="AO176" s="69"/>
      <c r="AP176" s="69"/>
      <c r="AQ176" s="69"/>
      <c r="AR176" s="69"/>
      <c r="AS176" s="69"/>
      <c r="AT176" s="69" t="s">
        <v>16828</v>
      </c>
      <c r="AU176" s="69" t="s">
        <v>6852</v>
      </c>
      <c r="AV176" s="69" t="s">
        <v>20000</v>
      </c>
      <c r="AW176" s="69"/>
      <c r="AX176" s="69"/>
      <c r="AY176" s="69" t="s">
        <v>20227</v>
      </c>
      <c r="AZ176" s="69" t="s">
        <v>4042</v>
      </c>
      <c r="BA176" s="69" t="s">
        <v>4042</v>
      </c>
      <c r="BB176" s="69"/>
      <c r="BC176" s="69"/>
      <c r="BD176" s="69" t="s">
        <v>12215</v>
      </c>
      <c r="BE176" s="69" t="s">
        <v>12216</v>
      </c>
      <c r="BF176" s="69" t="s">
        <v>12217</v>
      </c>
      <c r="BG176" s="69" t="s">
        <v>3523</v>
      </c>
      <c r="BH176" s="69"/>
      <c r="BI176" s="69"/>
      <c r="BJ176" s="69"/>
      <c r="BK176" s="69"/>
      <c r="BL176" s="69"/>
      <c r="BM176" s="69"/>
      <c r="BN176" s="69" t="s">
        <v>7930</v>
      </c>
      <c r="BO176" s="69" t="s">
        <v>12218</v>
      </c>
      <c r="BP176" s="69"/>
      <c r="BQ176" s="69"/>
      <c r="BR176" s="69" t="s">
        <v>1885</v>
      </c>
      <c r="BS176" s="69"/>
      <c r="BT176" s="69"/>
      <c r="BU176" s="69"/>
      <c r="BV176" s="69"/>
      <c r="BW176" s="69" t="s">
        <v>20588</v>
      </c>
      <c r="BX176" s="69" t="s">
        <v>12219</v>
      </c>
      <c r="BY176" s="69"/>
      <c r="BZ176" s="69"/>
      <c r="CA176" s="69" t="s">
        <v>12220</v>
      </c>
      <c r="CB176" s="69"/>
      <c r="CC176" s="69"/>
      <c r="CD176" s="69"/>
      <c r="CE176" s="69"/>
      <c r="CF176" s="69" t="s">
        <v>12221</v>
      </c>
      <c r="CG176" s="69" t="s">
        <v>12222</v>
      </c>
      <c r="CH176" s="69" t="s">
        <v>12223</v>
      </c>
      <c r="CI176" s="69" t="s">
        <v>12224</v>
      </c>
      <c r="CJ176" s="69" t="s">
        <v>2533</v>
      </c>
      <c r="CK176" s="69" t="s">
        <v>12225</v>
      </c>
      <c r="CQ176" t="s">
        <v>17495</v>
      </c>
      <c r="CR176" t="s">
        <v>12226</v>
      </c>
      <c r="CW176" t="s">
        <v>5045</v>
      </c>
      <c r="CX176" t="s">
        <v>8362</v>
      </c>
      <c r="CY176" t="s">
        <v>19470</v>
      </c>
      <c r="DC176" t="s">
        <v>18756</v>
      </c>
      <c r="DF176" t="s">
        <v>8842</v>
      </c>
      <c r="DL176" t="s">
        <v>5876</v>
      </c>
      <c r="DM176" t="s">
        <v>5876</v>
      </c>
    </row>
    <row r="177" spans="1:117" ht="15.75" customHeight="1" x14ac:dyDescent="0.15">
      <c r="A177" s="5"/>
      <c r="B177" s="5"/>
      <c r="C177" s="5"/>
      <c r="D177" s="5"/>
      <c r="E177" s="5">
        <v>80</v>
      </c>
      <c r="F177" s="3" t="s">
        <v>490</v>
      </c>
      <c r="G177" s="5"/>
      <c r="H177" s="5"/>
      <c r="I177" s="5"/>
      <c r="J177" s="5"/>
      <c r="K177" s="5"/>
      <c r="L177" s="5"/>
      <c r="M177" s="5" t="s">
        <v>663</v>
      </c>
      <c r="N177" s="3" t="s">
        <v>1268</v>
      </c>
      <c r="O177" s="5">
        <v>13.4735</v>
      </c>
      <c r="P177" s="5"/>
      <c r="Q177" s="5"/>
      <c r="R177" s="5"/>
      <c r="S177" s="5"/>
      <c r="T177" s="5"/>
      <c r="U177" s="69"/>
      <c r="V177" s="69"/>
      <c r="W177" s="69"/>
      <c r="X177" s="69"/>
      <c r="Y177" s="69"/>
      <c r="Z177" s="69"/>
      <c r="AA177" s="69"/>
      <c r="AB177" s="69"/>
      <c r="AC177" s="69"/>
      <c r="AD177" s="69"/>
      <c r="AE177" s="69"/>
      <c r="AF177" s="69" t="s">
        <v>12227</v>
      </c>
      <c r="AG177" s="69"/>
      <c r="AH177" s="69" t="s">
        <v>6491</v>
      </c>
      <c r="AI177" s="69" t="s">
        <v>4533</v>
      </c>
      <c r="AJ177" s="69"/>
      <c r="AK177" s="69"/>
      <c r="AL177" s="69"/>
      <c r="AM177" s="69"/>
      <c r="AN177" s="69" t="s">
        <v>12228</v>
      </c>
      <c r="AO177" s="69"/>
      <c r="AP177" s="69"/>
      <c r="AQ177" s="69"/>
      <c r="AR177" s="69"/>
      <c r="AS177" s="69"/>
      <c r="AT177" s="69" t="s">
        <v>16829</v>
      </c>
      <c r="AU177" s="69" t="s">
        <v>6853</v>
      </c>
      <c r="AV177" s="69" t="s">
        <v>20001</v>
      </c>
      <c r="AW177" s="69"/>
      <c r="AX177" s="69"/>
      <c r="AY177" s="69" t="s">
        <v>20228</v>
      </c>
      <c r="AZ177" s="69" t="s">
        <v>4043</v>
      </c>
      <c r="BA177" s="69" t="s">
        <v>4043</v>
      </c>
      <c r="BB177" s="69"/>
      <c r="BC177" s="69"/>
      <c r="BD177" s="69" t="s">
        <v>12229</v>
      </c>
      <c r="BE177" s="69" t="s">
        <v>12230</v>
      </c>
      <c r="BF177" s="69" t="s">
        <v>12231</v>
      </c>
      <c r="BG177" s="69" t="s">
        <v>3524</v>
      </c>
      <c r="BH177" s="69"/>
      <c r="BI177" s="69"/>
      <c r="BJ177" s="69"/>
      <c r="BK177" s="69"/>
      <c r="BL177" s="69"/>
      <c r="BM177" s="69"/>
      <c r="BN177" s="69" t="s">
        <v>7931</v>
      </c>
      <c r="BO177" s="69" t="s">
        <v>12232</v>
      </c>
      <c r="BP177" s="69"/>
      <c r="BQ177" s="69"/>
      <c r="BR177" s="69" t="s">
        <v>1886</v>
      </c>
      <c r="BS177" s="69"/>
      <c r="BT177" s="69"/>
      <c r="BU177" s="69"/>
      <c r="BV177" s="69"/>
      <c r="BW177" s="69" t="s">
        <v>20589</v>
      </c>
      <c r="BX177" s="69" t="s">
        <v>12233</v>
      </c>
      <c r="BY177" s="69"/>
      <c r="BZ177" s="69"/>
      <c r="CA177" s="69" t="s">
        <v>12234</v>
      </c>
      <c r="CB177" s="69"/>
      <c r="CC177" s="69"/>
      <c r="CD177" s="69"/>
      <c r="CE177" s="69"/>
      <c r="CF177" s="69" t="s">
        <v>12235</v>
      </c>
      <c r="CG177" s="69" t="s">
        <v>12236</v>
      </c>
      <c r="CH177" s="69" t="s">
        <v>12237</v>
      </c>
      <c r="CI177" s="69" t="s">
        <v>12238</v>
      </c>
      <c r="CJ177" s="69" t="s">
        <v>2534</v>
      </c>
      <c r="CK177" s="69" t="s">
        <v>12239</v>
      </c>
      <c r="CQ177" t="s">
        <v>17496</v>
      </c>
      <c r="CR177" t="s">
        <v>12240</v>
      </c>
      <c r="CW177" t="s">
        <v>5141</v>
      </c>
      <c r="CX177" t="s">
        <v>8363</v>
      </c>
      <c r="CY177" t="s">
        <v>19471</v>
      </c>
      <c r="DC177" t="s">
        <v>18757</v>
      </c>
      <c r="DF177" t="s">
        <v>8843</v>
      </c>
      <c r="DL177" t="s">
        <v>5877</v>
      </c>
      <c r="DM177" t="s">
        <v>5877</v>
      </c>
    </row>
    <row r="178" spans="1:117" ht="15.75" customHeight="1" x14ac:dyDescent="0.15">
      <c r="A178" s="5"/>
      <c r="B178" s="5"/>
      <c r="C178" s="5"/>
      <c r="D178" s="5"/>
      <c r="E178" s="5">
        <v>81</v>
      </c>
      <c r="F178" s="3" t="s">
        <v>508</v>
      </c>
      <c r="G178" s="5"/>
      <c r="H178" s="5"/>
      <c r="I178" s="5"/>
      <c r="J178" s="5"/>
      <c r="K178" s="5"/>
      <c r="L178" s="5"/>
      <c r="M178" s="5" t="s">
        <v>664</v>
      </c>
      <c r="N178" s="3" t="s">
        <v>1269</v>
      </c>
      <c r="O178" s="5">
        <v>7.0107600000000003</v>
      </c>
      <c r="P178" s="5"/>
      <c r="Q178" s="5"/>
      <c r="R178" s="5"/>
      <c r="S178" s="5"/>
      <c r="T178" s="5"/>
      <c r="U178" s="69"/>
      <c r="V178" s="69"/>
      <c r="W178" s="69"/>
      <c r="X178" s="69"/>
      <c r="Y178" s="69"/>
      <c r="Z178" s="69"/>
      <c r="AA178" s="69"/>
      <c r="AB178" s="69"/>
      <c r="AC178" s="69"/>
      <c r="AD178" s="69"/>
      <c r="AE178" s="69"/>
      <c r="AF178" s="69" t="s">
        <v>12241</v>
      </c>
      <c r="AG178" s="69"/>
      <c r="AH178" s="69" t="s">
        <v>6492</v>
      </c>
      <c r="AI178" s="69" t="s">
        <v>4534</v>
      </c>
      <c r="AJ178" s="69"/>
      <c r="AK178" s="69"/>
      <c r="AL178" s="69"/>
      <c r="AM178" s="69"/>
      <c r="AN178" s="69" t="s">
        <v>12242</v>
      </c>
      <c r="AO178" s="69"/>
      <c r="AP178" s="69"/>
      <c r="AQ178" s="69"/>
      <c r="AR178" s="69"/>
      <c r="AS178" s="69"/>
      <c r="AT178" s="69" t="s">
        <v>16830</v>
      </c>
      <c r="AU178" s="69" t="s">
        <v>6854</v>
      </c>
      <c r="AV178" s="69" t="s">
        <v>20002</v>
      </c>
      <c r="AW178" s="69"/>
      <c r="AX178" s="69"/>
      <c r="AY178" s="69" t="s">
        <v>20229</v>
      </c>
      <c r="AZ178" s="69" t="s">
        <v>4044</v>
      </c>
      <c r="BA178" s="69" t="s">
        <v>4044</v>
      </c>
      <c r="BB178" s="69"/>
      <c r="BC178" s="69"/>
      <c r="BD178" s="69" t="s">
        <v>12243</v>
      </c>
      <c r="BE178" s="69" t="s">
        <v>12244</v>
      </c>
      <c r="BF178" s="69" t="s">
        <v>3454</v>
      </c>
      <c r="BG178" s="69" t="s">
        <v>3492</v>
      </c>
      <c r="BH178" s="69"/>
      <c r="BI178" s="69"/>
      <c r="BJ178" s="69"/>
      <c r="BK178" s="69"/>
      <c r="BL178" s="69"/>
      <c r="BM178" s="69"/>
      <c r="BN178" s="69" t="s">
        <v>7932</v>
      </c>
      <c r="BO178" s="69" t="s">
        <v>12245</v>
      </c>
      <c r="BP178" s="69"/>
      <c r="BQ178" s="69"/>
      <c r="BR178" s="69" t="s">
        <v>1887</v>
      </c>
      <c r="BS178" s="69"/>
      <c r="BT178" s="69"/>
      <c r="BU178" s="69"/>
      <c r="BV178" s="69"/>
      <c r="BW178" s="69" t="s">
        <v>20590</v>
      </c>
      <c r="BX178" s="69" t="s">
        <v>12246</v>
      </c>
      <c r="BY178" s="69"/>
      <c r="BZ178" s="69"/>
      <c r="CA178" s="69" t="s">
        <v>12247</v>
      </c>
      <c r="CB178" s="69"/>
      <c r="CC178" s="69"/>
      <c r="CD178" s="69"/>
      <c r="CE178" s="69"/>
      <c r="CF178" s="69" t="s">
        <v>12248</v>
      </c>
      <c r="CG178" s="69" t="s">
        <v>12249</v>
      </c>
      <c r="CH178" s="69" t="s">
        <v>12250</v>
      </c>
      <c r="CI178" s="69" t="s">
        <v>12251</v>
      </c>
      <c r="CJ178" s="69" t="s">
        <v>2535</v>
      </c>
      <c r="CK178" s="69" t="s">
        <v>12252</v>
      </c>
      <c r="CQ178" t="s">
        <v>17497</v>
      </c>
      <c r="CR178" t="s">
        <v>12253</v>
      </c>
      <c r="CW178" t="s">
        <v>5237</v>
      </c>
      <c r="CX178" t="s">
        <v>8364</v>
      </c>
      <c r="CY178" t="s">
        <v>19472</v>
      </c>
      <c r="DC178" t="s">
        <v>18758</v>
      </c>
      <c r="DF178" t="s">
        <v>8844</v>
      </c>
      <c r="DL178" t="s">
        <v>5878</v>
      </c>
      <c r="DM178" t="s">
        <v>5878</v>
      </c>
    </row>
    <row r="179" spans="1:117" ht="15.75" customHeight="1" x14ac:dyDescent="0.15">
      <c r="A179" s="5"/>
      <c r="B179" s="5"/>
      <c r="C179" s="5"/>
      <c r="D179" s="5"/>
      <c r="E179" s="5">
        <v>82</v>
      </c>
      <c r="F179" s="3" t="s">
        <v>519</v>
      </c>
      <c r="G179" s="5"/>
      <c r="H179" s="5"/>
      <c r="I179" s="5"/>
      <c r="J179" s="5"/>
      <c r="K179" s="5"/>
      <c r="L179" s="5"/>
      <c r="M179" s="5" t="s">
        <v>665</v>
      </c>
      <c r="N179" s="3" t="s">
        <v>1270</v>
      </c>
      <c r="O179" s="5">
        <v>4.5836699999999997</v>
      </c>
      <c r="P179" s="5"/>
      <c r="Q179" s="5"/>
      <c r="R179" s="5"/>
      <c r="S179" s="5"/>
      <c r="T179" s="5"/>
      <c r="U179" s="69"/>
      <c r="V179" s="69"/>
      <c r="W179" s="69"/>
      <c r="X179" s="69"/>
      <c r="Y179" s="69"/>
      <c r="Z179" s="69"/>
      <c r="AA179" s="69"/>
      <c r="AB179" s="69"/>
      <c r="AC179" s="69"/>
      <c r="AD179" s="69"/>
      <c r="AE179" s="69"/>
      <c r="AF179" s="69" t="s">
        <v>12254</v>
      </c>
      <c r="AG179" s="69"/>
      <c r="AH179" s="69" t="s">
        <v>6493</v>
      </c>
      <c r="AI179" s="69" t="s">
        <v>4535</v>
      </c>
      <c r="AJ179" s="69"/>
      <c r="AK179" s="69"/>
      <c r="AL179" s="69"/>
      <c r="AM179" s="69"/>
      <c r="AN179" s="69" t="s">
        <v>12255</v>
      </c>
      <c r="AO179" s="69"/>
      <c r="AP179" s="69"/>
      <c r="AQ179" s="69"/>
      <c r="AR179" s="69"/>
      <c r="AS179" s="69"/>
      <c r="AT179" s="69" t="s">
        <v>16831</v>
      </c>
      <c r="AU179" s="69" t="s">
        <v>6855</v>
      </c>
      <c r="AV179" s="69" t="s">
        <v>20003</v>
      </c>
      <c r="AW179" s="69"/>
      <c r="AX179" s="69"/>
      <c r="AY179" s="69" t="s">
        <v>20230</v>
      </c>
      <c r="AZ179" s="69" t="s">
        <v>4045</v>
      </c>
      <c r="BA179" s="69" t="s">
        <v>4045</v>
      </c>
      <c r="BB179" s="69"/>
      <c r="BC179" s="69"/>
      <c r="BD179" s="69" t="s">
        <v>12256</v>
      </c>
      <c r="BE179" s="69" t="s">
        <v>12257</v>
      </c>
      <c r="BF179" s="69" t="s">
        <v>12258</v>
      </c>
      <c r="BG179" s="69" t="s">
        <v>3525</v>
      </c>
      <c r="BH179" s="69"/>
      <c r="BI179" s="69"/>
      <c r="BJ179" s="69"/>
      <c r="BK179" s="69"/>
      <c r="BL179" s="69"/>
      <c r="BM179" s="69"/>
      <c r="BN179" s="69" t="s">
        <v>7933</v>
      </c>
      <c r="BO179" s="69" t="s">
        <v>12259</v>
      </c>
      <c r="BP179" s="69"/>
      <c r="BQ179" s="69"/>
      <c r="BR179" s="69" t="s">
        <v>1888</v>
      </c>
      <c r="BS179" s="69"/>
      <c r="BT179" s="69"/>
      <c r="BU179" s="69"/>
      <c r="BV179" s="69"/>
      <c r="BW179" s="69" t="s">
        <v>20591</v>
      </c>
      <c r="BX179" s="69" t="s">
        <v>12260</v>
      </c>
      <c r="BY179" s="69"/>
      <c r="BZ179" s="69"/>
      <c r="CA179" s="69" t="s">
        <v>12261</v>
      </c>
      <c r="CB179" s="69"/>
      <c r="CC179" s="69"/>
      <c r="CD179" s="69"/>
      <c r="CE179" s="69"/>
      <c r="CF179" s="69" t="s">
        <v>12262</v>
      </c>
      <c r="CG179" s="69" t="s">
        <v>12263</v>
      </c>
      <c r="CH179" s="69" t="s">
        <v>12264</v>
      </c>
      <c r="CI179" s="69" t="s">
        <v>12265</v>
      </c>
      <c r="CJ179" s="69" t="s">
        <v>2536</v>
      </c>
      <c r="CK179" s="69" t="s">
        <v>12266</v>
      </c>
      <c r="CQ179" t="s">
        <v>17498</v>
      </c>
      <c r="CR179" t="s">
        <v>12267</v>
      </c>
      <c r="CW179" t="s">
        <v>5333</v>
      </c>
      <c r="CX179" t="s">
        <v>8365</v>
      </c>
      <c r="CY179" t="s">
        <v>19473</v>
      </c>
      <c r="DC179" t="s">
        <v>18759</v>
      </c>
      <c r="DF179" t="s">
        <v>8845</v>
      </c>
      <c r="DL179" t="s">
        <v>5879</v>
      </c>
      <c r="DM179" t="s">
        <v>5879</v>
      </c>
    </row>
    <row r="180" spans="1:117" ht="15.75" customHeight="1" x14ac:dyDescent="0.15">
      <c r="A180" s="5"/>
      <c r="B180" s="5"/>
      <c r="C180" s="5"/>
      <c r="D180" s="5"/>
      <c r="E180" s="5">
        <v>83</v>
      </c>
      <c r="F180" s="3" t="s">
        <v>533</v>
      </c>
      <c r="G180" s="5"/>
      <c r="H180" s="5"/>
      <c r="I180" s="5"/>
      <c r="J180" s="5"/>
      <c r="K180" s="5"/>
      <c r="L180" s="5"/>
      <c r="M180" s="5" t="s">
        <v>666</v>
      </c>
      <c r="N180" s="3" t="s">
        <v>1271</v>
      </c>
      <c r="O180" s="5">
        <v>10.061400000000001</v>
      </c>
      <c r="P180" s="5"/>
      <c r="Q180" s="5"/>
      <c r="R180" s="5"/>
      <c r="S180" s="5"/>
      <c r="T180" s="5"/>
      <c r="U180" s="69"/>
      <c r="V180" s="69"/>
      <c r="W180" s="69"/>
      <c r="X180" s="69"/>
      <c r="Y180" s="69"/>
      <c r="Z180" s="69"/>
      <c r="AA180" s="69"/>
      <c r="AB180" s="69"/>
      <c r="AC180" s="69"/>
      <c r="AD180" s="69"/>
      <c r="AE180" s="69"/>
      <c r="AF180" s="69" t="s">
        <v>12268</v>
      </c>
      <c r="AG180" s="69"/>
      <c r="AH180" s="69" t="s">
        <v>6494</v>
      </c>
      <c r="AI180" s="69" t="s">
        <v>4536</v>
      </c>
      <c r="AJ180" s="69"/>
      <c r="AK180" s="69"/>
      <c r="AL180" s="69"/>
      <c r="AM180" s="69"/>
      <c r="AN180" s="69" t="s">
        <v>12269</v>
      </c>
      <c r="AO180" s="69"/>
      <c r="AP180" s="69"/>
      <c r="AQ180" s="69"/>
      <c r="AR180" s="69"/>
      <c r="AS180" s="69"/>
      <c r="AT180" s="69" t="s">
        <v>16832</v>
      </c>
      <c r="AU180" s="69" t="s">
        <v>6856</v>
      </c>
      <c r="AV180" s="69" t="s">
        <v>20004</v>
      </c>
      <c r="AW180" s="69"/>
      <c r="AX180" s="69"/>
      <c r="AY180" s="69" t="s">
        <v>20231</v>
      </c>
      <c r="AZ180" s="69" t="s">
        <v>4046</v>
      </c>
      <c r="BA180" s="69" t="s">
        <v>4046</v>
      </c>
      <c r="BB180" s="69"/>
      <c r="BC180" s="69"/>
      <c r="BD180" s="69" t="s">
        <v>12270</v>
      </c>
      <c r="BE180" s="69" t="s">
        <v>12271</v>
      </c>
      <c r="BF180" s="69" t="s">
        <v>12272</v>
      </c>
      <c r="BG180" s="69" t="s">
        <v>3526</v>
      </c>
      <c r="BH180" s="69"/>
      <c r="BI180" s="69"/>
      <c r="BJ180" s="69"/>
      <c r="BK180" s="69"/>
      <c r="BL180" s="69"/>
      <c r="BM180" s="69"/>
      <c r="BN180" s="69" t="s">
        <v>7934</v>
      </c>
      <c r="BO180" s="69" t="s">
        <v>12273</v>
      </c>
      <c r="BP180" s="69"/>
      <c r="BQ180" s="69"/>
      <c r="BR180" s="69" t="s">
        <v>1889</v>
      </c>
      <c r="BS180" s="69"/>
      <c r="BT180" s="69"/>
      <c r="BU180" s="69"/>
      <c r="BV180" s="69"/>
      <c r="BW180" s="69" t="s">
        <v>20592</v>
      </c>
      <c r="BX180" s="69" t="s">
        <v>12274</v>
      </c>
      <c r="BY180" s="69"/>
      <c r="BZ180" s="69"/>
      <c r="CA180" s="69" t="s">
        <v>12275</v>
      </c>
      <c r="CB180" s="69"/>
      <c r="CC180" s="69"/>
      <c r="CD180" s="69"/>
      <c r="CE180" s="69"/>
      <c r="CF180" s="69" t="s">
        <v>12276</v>
      </c>
      <c r="CG180" s="69" t="s">
        <v>12277</v>
      </c>
      <c r="CH180" s="69" t="s">
        <v>12278</v>
      </c>
      <c r="CI180" s="69" t="s">
        <v>12279</v>
      </c>
      <c r="CJ180" s="69" t="s">
        <v>2537</v>
      </c>
      <c r="CK180" s="69" t="s">
        <v>12280</v>
      </c>
      <c r="CQ180" t="s">
        <v>17499</v>
      </c>
      <c r="CR180" t="s">
        <v>12281</v>
      </c>
      <c r="CW180" t="s">
        <v>5429</v>
      </c>
      <c r="CX180" t="s">
        <v>8366</v>
      </c>
      <c r="CY180" t="s">
        <v>19474</v>
      </c>
      <c r="DC180" t="s">
        <v>18760</v>
      </c>
      <c r="DF180" t="s">
        <v>8846</v>
      </c>
      <c r="DL180" t="s">
        <v>5880</v>
      </c>
      <c r="DM180" t="s">
        <v>5880</v>
      </c>
    </row>
    <row r="181" spans="1:117" ht="15.75" customHeight="1" x14ac:dyDescent="0.15">
      <c r="A181" s="5"/>
      <c r="B181" s="5"/>
      <c r="C181" s="5"/>
      <c r="D181" s="5"/>
      <c r="E181" s="5">
        <v>84</v>
      </c>
      <c r="F181" s="3" t="s">
        <v>552</v>
      </c>
      <c r="G181" s="5"/>
      <c r="H181" s="5"/>
      <c r="I181" s="5"/>
      <c r="J181" s="5"/>
      <c r="K181" s="5"/>
      <c r="L181" s="5"/>
      <c r="M181" s="5" t="s">
        <v>382</v>
      </c>
      <c r="N181" s="3" t="s">
        <v>1117</v>
      </c>
      <c r="O181" s="5">
        <v>4.5039600000000002</v>
      </c>
      <c r="P181" s="5"/>
      <c r="Q181" s="5"/>
      <c r="R181" s="5"/>
      <c r="S181" s="5"/>
      <c r="T181" s="5"/>
      <c r="U181" s="69"/>
      <c r="V181" s="69"/>
      <c r="W181" s="69"/>
      <c r="X181" s="69"/>
      <c r="Y181" s="69"/>
      <c r="Z181" s="69"/>
      <c r="AA181" s="69"/>
      <c r="AB181" s="69"/>
      <c r="AC181" s="69"/>
      <c r="AD181" s="69"/>
      <c r="AE181" s="69"/>
      <c r="AF181" s="69" t="s">
        <v>12282</v>
      </c>
      <c r="AG181" s="69"/>
      <c r="AH181" s="69" t="s">
        <v>6495</v>
      </c>
      <c r="AI181" s="69" t="s">
        <v>4537</v>
      </c>
      <c r="AJ181" s="69"/>
      <c r="AK181" s="69"/>
      <c r="AL181" s="69"/>
      <c r="AM181" s="69"/>
      <c r="AN181" s="69" t="s">
        <v>12283</v>
      </c>
      <c r="AO181" s="69"/>
      <c r="AP181" s="69"/>
      <c r="AQ181" s="69"/>
      <c r="AR181" s="69"/>
      <c r="AS181" s="69"/>
      <c r="AT181" s="69" t="s">
        <v>16833</v>
      </c>
      <c r="AU181" s="69" t="s">
        <v>6857</v>
      </c>
      <c r="AV181" s="69" t="s">
        <v>20005</v>
      </c>
      <c r="AW181" s="69"/>
      <c r="AX181" s="69"/>
      <c r="AY181" s="69" t="s">
        <v>20046</v>
      </c>
      <c r="AZ181" s="69" t="s">
        <v>4047</v>
      </c>
      <c r="BA181" s="69" t="s">
        <v>4047</v>
      </c>
      <c r="BB181" s="69"/>
      <c r="BC181" s="69"/>
      <c r="BD181" s="69" t="s">
        <v>12284</v>
      </c>
      <c r="BE181" s="69" t="s">
        <v>12285</v>
      </c>
      <c r="BF181" s="69" t="s">
        <v>12286</v>
      </c>
      <c r="BG181" s="69" t="s">
        <v>3527</v>
      </c>
      <c r="BH181" s="69"/>
      <c r="BI181" s="69"/>
      <c r="BJ181" s="69"/>
      <c r="BK181" s="69"/>
      <c r="BL181" s="69"/>
      <c r="BM181" s="69"/>
      <c r="BN181" s="69" t="s">
        <v>7935</v>
      </c>
      <c r="BO181" s="69" t="s">
        <v>12287</v>
      </c>
      <c r="BP181" s="69"/>
      <c r="BQ181" s="69"/>
      <c r="BR181" s="69" t="s">
        <v>1890</v>
      </c>
      <c r="BS181" s="69"/>
      <c r="BT181" s="69"/>
      <c r="BU181" s="69"/>
      <c r="BV181" s="69"/>
      <c r="BW181" s="69" t="s">
        <v>20593</v>
      </c>
      <c r="BX181" s="69" t="s">
        <v>12288</v>
      </c>
      <c r="BY181" s="69"/>
      <c r="BZ181" s="69"/>
      <c r="CA181" s="69" t="s">
        <v>12289</v>
      </c>
      <c r="CB181" s="69"/>
      <c r="CC181" s="69"/>
      <c r="CD181" s="69"/>
      <c r="CE181" s="69"/>
      <c r="CF181" s="69" t="s">
        <v>12290</v>
      </c>
      <c r="CG181" s="69" t="s">
        <v>12291</v>
      </c>
      <c r="CH181" s="69" t="s">
        <v>12292</v>
      </c>
      <c r="CI181" s="69" t="s">
        <v>12293</v>
      </c>
      <c r="CJ181" s="69" t="s">
        <v>2538</v>
      </c>
      <c r="CK181" s="69" t="s">
        <v>12294</v>
      </c>
      <c r="CQ181" t="s">
        <v>17500</v>
      </c>
      <c r="CR181" t="s">
        <v>12295</v>
      </c>
      <c r="CW181" t="s">
        <v>5525</v>
      </c>
      <c r="CX181" t="s">
        <v>8367</v>
      </c>
      <c r="CY181" t="s">
        <v>19475</v>
      </c>
      <c r="DC181" t="s">
        <v>18761</v>
      </c>
      <c r="DF181" t="s">
        <v>8847</v>
      </c>
      <c r="DL181" t="s">
        <v>5881</v>
      </c>
      <c r="DM181" t="s">
        <v>5881</v>
      </c>
    </row>
    <row r="182" spans="1:117" ht="15.75" customHeight="1" x14ac:dyDescent="0.15">
      <c r="A182" s="5"/>
      <c r="B182" s="5"/>
      <c r="C182" s="5"/>
      <c r="D182" s="5"/>
      <c r="E182" s="5">
        <v>85</v>
      </c>
      <c r="F182" s="3" t="s">
        <v>668</v>
      </c>
      <c r="G182" s="5"/>
      <c r="H182" s="5"/>
      <c r="I182" s="5"/>
      <c r="J182" s="5"/>
      <c r="K182" s="5"/>
      <c r="L182" s="5"/>
      <c r="M182" s="5" t="s">
        <v>667</v>
      </c>
      <c r="N182" s="3" t="s">
        <v>1272</v>
      </c>
      <c r="O182" s="5">
        <v>9.9768799999999995</v>
      </c>
      <c r="P182" s="5"/>
      <c r="Q182" s="5"/>
      <c r="R182" s="5"/>
      <c r="S182" s="5"/>
      <c r="T182" s="5"/>
      <c r="U182" s="69"/>
      <c r="V182" s="69"/>
      <c r="W182" s="69"/>
      <c r="X182" s="69"/>
      <c r="Y182" s="69"/>
      <c r="Z182" s="69"/>
      <c r="AA182" s="69"/>
      <c r="AB182" s="69"/>
      <c r="AC182" s="69"/>
      <c r="AD182" s="69"/>
      <c r="AE182" s="69"/>
      <c r="AF182" s="69" t="s">
        <v>12296</v>
      </c>
      <c r="AG182" s="69"/>
      <c r="AH182" s="69" t="s">
        <v>6496</v>
      </c>
      <c r="AI182" s="69" t="s">
        <v>4538</v>
      </c>
      <c r="AJ182" s="69"/>
      <c r="AK182" s="69"/>
      <c r="AL182" s="69"/>
      <c r="AM182" s="69"/>
      <c r="AN182" s="69" t="s">
        <v>12297</v>
      </c>
      <c r="AO182" s="69"/>
      <c r="AP182" s="69"/>
      <c r="AQ182" s="69"/>
      <c r="AR182" s="69"/>
      <c r="AS182" s="69"/>
      <c r="AT182" s="69" t="s">
        <v>16834</v>
      </c>
      <c r="AU182" s="69" t="s">
        <v>6858</v>
      </c>
      <c r="AV182" s="69" t="s">
        <v>20006</v>
      </c>
      <c r="AW182" s="69"/>
      <c r="AX182" s="69"/>
      <c r="AY182" s="69" t="s">
        <v>20232</v>
      </c>
      <c r="AZ182" s="69" t="s">
        <v>4048</v>
      </c>
      <c r="BA182" s="69" t="s">
        <v>4048</v>
      </c>
      <c r="BB182" s="69"/>
      <c r="BC182" s="69"/>
      <c r="BD182" s="69" t="s">
        <v>12298</v>
      </c>
      <c r="BE182" s="69" t="s">
        <v>12299</v>
      </c>
      <c r="BF182" s="69" t="s">
        <v>12300</v>
      </c>
      <c r="BG182" s="69" t="s">
        <v>3528</v>
      </c>
      <c r="BH182" s="69"/>
      <c r="BI182" s="69"/>
      <c r="BJ182" s="69"/>
      <c r="BK182" s="69"/>
      <c r="BL182" s="69"/>
      <c r="BM182" s="69"/>
      <c r="BN182" s="69" t="s">
        <v>7936</v>
      </c>
      <c r="BO182" s="69" t="s">
        <v>12301</v>
      </c>
      <c r="BP182" s="69"/>
      <c r="BQ182" s="69"/>
      <c r="BR182" s="69" t="s">
        <v>1891</v>
      </c>
      <c r="BS182" s="69"/>
      <c r="BT182" s="69"/>
      <c r="BU182" s="69"/>
      <c r="BV182" s="69"/>
      <c r="BW182" s="69" t="s">
        <v>20594</v>
      </c>
      <c r="BX182" s="69" t="s">
        <v>12302</v>
      </c>
      <c r="BY182" s="69"/>
      <c r="BZ182" s="69"/>
      <c r="CA182" s="69" t="s">
        <v>12303</v>
      </c>
      <c r="CB182" s="69"/>
      <c r="CC182" s="69"/>
      <c r="CD182" s="69"/>
      <c r="CE182" s="69"/>
      <c r="CF182" s="69" t="s">
        <v>12304</v>
      </c>
      <c r="CG182" s="69" t="s">
        <v>12305</v>
      </c>
      <c r="CH182" s="69" t="s">
        <v>12306</v>
      </c>
      <c r="CI182" s="69" t="s">
        <v>12307</v>
      </c>
      <c r="CJ182" s="69" t="s">
        <v>2539</v>
      </c>
      <c r="CK182" s="69" t="s">
        <v>12308</v>
      </c>
      <c r="CQ182" t="s">
        <v>17501</v>
      </c>
      <c r="CR182" t="s">
        <v>12309</v>
      </c>
      <c r="CW182" t="s">
        <v>5621</v>
      </c>
      <c r="CX182" t="s">
        <v>8368</v>
      </c>
      <c r="CY182" t="s">
        <v>19476</v>
      </c>
      <c r="DC182" t="s">
        <v>18762</v>
      </c>
      <c r="DF182" t="s">
        <v>8848</v>
      </c>
      <c r="DL182" t="s">
        <v>5882</v>
      </c>
      <c r="DM182" t="s">
        <v>5882</v>
      </c>
    </row>
    <row r="183" spans="1:117" ht="15.75" customHeight="1" x14ac:dyDescent="0.15">
      <c r="A183" s="5"/>
      <c r="B183" s="5"/>
      <c r="C183" s="5"/>
      <c r="D183" s="5"/>
      <c r="E183" s="5">
        <v>86</v>
      </c>
      <c r="F183" s="3" t="s">
        <v>670</v>
      </c>
      <c r="G183" s="5"/>
      <c r="H183" s="5"/>
      <c r="I183" s="5"/>
      <c r="J183" s="5"/>
      <c r="K183" s="5"/>
      <c r="L183" s="5"/>
      <c r="M183" s="5" t="s">
        <v>669</v>
      </c>
      <c r="N183" s="3" t="s">
        <v>1273</v>
      </c>
      <c r="O183" s="5">
        <v>2.1539199999999998</v>
      </c>
      <c r="P183" s="5"/>
      <c r="Q183" s="5"/>
      <c r="R183" s="5"/>
      <c r="S183" s="5"/>
      <c r="T183" s="5"/>
      <c r="U183" s="69"/>
      <c r="V183" s="69"/>
      <c r="W183" s="69"/>
      <c r="X183" s="69"/>
      <c r="Y183" s="69"/>
      <c r="Z183" s="69"/>
      <c r="AA183" s="69"/>
      <c r="AB183" s="69"/>
      <c r="AC183" s="69"/>
      <c r="AD183" s="69"/>
      <c r="AE183" s="69"/>
      <c r="AF183" s="69" t="s">
        <v>12310</v>
      </c>
      <c r="AG183" s="69"/>
      <c r="AH183" s="69" t="s">
        <v>6497</v>
      </c>
      <c r="AI183" s="69" t="s">
        <v>4539</v>
      </c>
      <c r="AJ183" s="69"/>
      <c r="AK183" s="69"/>
      <c r="AL183" s="69"/>
      <c r="AM183" s="69"/>
      <c r="AN183" s="69" t="s">
        <v>12311</v>
      </c>
      <c r="AO183" s="69"/>
      <c r="AP183" s="69"/>
      <c r="AQ183" s="69"/>
      <c r="AR183" s="69"/>
      <c r="AS183" s="69"/>
      <c r="AT183" s="69" t="s">
        <v>16835</v>
      </c>
      <c r="AU183" s="69" t="s">
        <v>6859</v>
      </c>
      <c r="AV183" s="69" t="s">
        <v>20007</v>
      </c>
      <c r="AW183" s="69"/>
      <c r="AX183" s="69"/>
      <c r="AY183" s="69" t="s">
        <v>20233</v>
      </c>
      <c r="AZ183" s="69" t="s">
        <v>4049</v>
      </c>
      <c r="BA183" s="69" t="s">
        <v>4049</v>
      </c>
      <c r="BB183" s="69"/>
      <c r="BC183" s="69"/>
      <c r="BD183" s="69" t="s">
        <v>12313</v>
      </c>
      <c r="BE183" s="69" t="s">
        <v>3429</v>
      </c>
      <c r="BF183" s="69" t="s">
        <v>44</v>
      </c>
      <c r="BG183" s="69" t="s">
        <v>3493</v>
      </c>
      <c r="BH183" s="69"/>
      <c r="BI183" s="69"/>
      <c r="BJ183" s="69"/>
      <c r="BK183" s="69"/>
      <c r="BL183" s="69"/>
      <c r="BM183" s="69"/>
      <c r="BN183" s="69" t="s">
        <v>7937</v>
      </c>
      <c r="BO183" s="69" t="s">
        <v>12314</v>
      </c>
      <c r="BP183" s="69"/>
      <c r="BQ183" s="69"/>
      <c r="BR183" s="69" t="s">
        <v>1892</v>
      </c>
      <c r="BS183" s="69"/>
      <c r="BT183" s="69"/>
      <c r="BU183" s="69"/>
      <c r="BV183" s="69"/>
      <c r="BW183" s="69" t="s">
        <v>20595</v>
      </c>
      <c r="BX183" s="69" t="s">
        <v>12315</v>
      </c>
      <c r="BY183" s="69"/>
      <c r="BZ183" s="69"/>
      <c r="CA183" s="69" t="s">
        <v>12316</v>
      </c>
      <c r="CB183" s="69"/>
      <c r="CC183" s="69"/>
      <c r="CD183" s="69"/>
      <c r="CE183" s="69"/>
      <c r="CF183" s="69" t="s">
        <v>12317</v>
      </c>
      <c r="CG183" s="69" t="s">
        <v>12318</v>
      </c>
      <c r="CH183" s="69" t="s">
        <v>12319</v>
      </c>
      <c r="CI183" s="69" t="s">
        <v>12320</v>
      </c>
      <c r="CJ183" s="69" t="s">
        <v>2540</v>
      </c>
      <c r="CK183" s="69" t="s">
        <v>12321</v>
      </c>
      <c r="CQ183" t="s">
        <v>17502</v>
      </c>
      <c r="CR183" t="s">
        <v>12322</v>
      </c>
      <c r="CW183" t="s">
        <v>4566</v>
      </c>
      <c r="CX183" t="s">
        <v>8369</v>
      </c>
      <c r="CY183" t="s">
        <v>19477</v>
      </c>
      <c r="DC183" t="s">
        <v>18763</v>
      </c>
      <c r="DF183" t="s">
        <v>8849</v>
      </c>
      <c r="DL183" t="s">
        <v>5883</v>
      </c>
      <c r="DM183" t="s">
        <v>5883</v>
      </c>
    </row>
    <row r="184" spans="1:117" ht="15.75" customHeight="1" x14ac:dyDescent="0.15">
      <c r="A184" s="5"/>
      <c r="B184" s="5"/>
      <c r="C184" s="5"/>
      <c r="D184" s="5"/>
      <c r="E184" s="5">
        <v>87</v>
      </c>
      <c r="F184" s="3" t="s">
        <v>672</v>
      </c>
      <c r="G184" s="5"/>
      <c r="H184" s="5"/>
      <c r="I184" s="5"/>
      <c r="J184" s="5"/>
      <c r="K184" s="5"/>
      <c r="L184" s="5"/>
      <c r="M184" s="5" t="s">
        <v>671</v>
      </c>
      <c r="N184" s="3" t="s">
        <v>1274</v>
      </c>
      <c r="O184" s="5">
        <v>2.2723599999999999</v>
      </c>
      <c r="P184" s="5"/>
      <c r="Q184" s="5"/>
      <c r="R184" s="5"/>
      <c r="S184" s="5"/>
      <c r="T184" s="5"/>
      <c r="U184" s="69"/>
      <c r="V184" s="69"/>
      <c r="W184" s="69"/>
      <c r="X184" s="69"/>
      <c r="Y184" s="69"/>
      <c r="Z184" s="69"/>
      <c r="AA184" s="69"/>
      <c r="AB184" s="69"/>
      <c r="AC184" s="69"/>
      <c r="AD184" s="69"/>
      <c r="AE184" s="69"/>
      <c r="AF184" s="69" t="s">
        <v>12323</v>
      </c>
      <c r="AG184" s="69"/>
      <c r="AH184" s="69" t="s">
        <v>6498</v>
      </c>
      <c r="AI184" s="69" t="s">
        <v>4540</v>
      </c>
      <c r="AJ184" s="69"/>
      <c r="AK184" s="69"/>
      <c r="AL184" s="69"/>
      <c r="AM184" s="69"/>
      <c r="AN184" s="69" t="s">
        <v>12324</v>
      </c>
      <c r="AO184" s="69"/>
      <c r="AP184" s="69"/>
      <c r="AQ184" s="69"/>
      <c r="AR184" s="69"/>
      <c r="AS184" s="69"/>
      <c r="AT184" s="69" t="s">
        <v>16836</v>
      </c>
      <c r="AU184" s="69" t="s">
        <v>6860</v>
      </c>
      <c r="AV184" s="69" t="s">
        <v>20008</v>
      </c>
      <c r="AW184" s="69"/>
      <c r="AX184" s="69"/>
      <c r="AY184" s="69" t="s">
        <v>20234</v>
      </c>
      <c r="AZ184" s="69" t="s">
        <v>4050</v>
      </c>
      <c r="BA184" s="69" t="s">
        <v>4050</v>
      </c>
      <c r="BB184" s="69"/>
      <c r="BC184" s="69"/>
      <c r="BD184" s="69" t="s">
        <v>12325</v>
      </c>
      <c r="BE184" s="69" t="s">
        <v>3430</v>
      </c>
      <c r="BF184" s="69" t="s">
        <v>92</v>
      </c>
      <c r="BG184" s="69" t="s">
        <v>3494</v>
      </c>
      <c r="BH184" s="69"/>
      <c r="BI184" s="69"/>
      <c r="BJ184" s="69"/>
      <c r="BK184" s="69"/>
      <c r="BL184" s="69"/>
      <c r="BM184" s="69"/>
      <c r="BN184" s="69" t="s">
        <v>7938</v>
      </c>
      <c r="BO184" s="69" t="s">
        <v>12326</v>
      </c>
      <c r="BP184" s="69"/>
      <c r="BQ184" s="69"/>
      <c r="BR184" s="69" t="s">
        <v>1893</v>
      </c>
      <c r="BS184" s="69"/>
      <c r="BT184" s="69"/>
      <c r="BU184" s="69"/>
      <c r="BV184" s="69"/>
      <c r="BW184" s="69" t="s">
        <v>20596</v>
      </c>
      <c r="BX184" s="69" t="s">
        <v>12327</v>
      </c>
      <c r="BY184" s="69"/>
      <c r="BZ184" s="69"/>
      <c r="CA184" s="69" t="s">
        <v>12328</v>
      </c>
      <c r="CB184" s="69"/>
      <c r="CC184" s="69"/>
      <c r="CD184" s="69"/>
      <c r="CE184" s="69"/>
      <c r="CF184" s="69" t="s">
        <v>12329</v>
      </c>
      <c r="CG184" s="69" t="s">
        <v>12330</v>
      </c>
      <c r="CH184" s="69" t="s">
        <v>12331</v>
      </c>
      <c r="CI184" s="69" t="s">
        <v>12332</v>
      </c>
      <c r="CJ184" s="69" t="s">
        <v>2541</v>
      </c>
      <c r="CK184" s="69" t="s">
        <v>12333</v>
      </c>
      <c r="CQ184" t="s">
        <v>17503</v>
      </c>
      <c r="CR184" t="s">
        <v>12334</v>
      </c>
      <c r="CW184" t="s">
        <v>4662</v>
      </c>
      <c r="CX184" t="s">
        <v>8370</v>
      </c>
      <c r="CY184" t="s">
        <v>19478</v>
      </c>
      <c r="DC184" t="s">
        <v>18764</v>
      </c>
      <c r="DF184" t="s">
        <v>8850</v>
      </c>
      <c r="DL184" t="s">
        <v>5884</v>
      </c>
      <c r="DM184" t="s">
        <v>5884</v>
      </c>
    </row>
    <row r="185" spans="1:117" ht="15.75" customHeight="1" x14ac:dyDescent="0.15">
      <c r="A185" s="5"/>
      <c r="B185" s="5"/>
      <c r="C185" s="5"/>
      <c r="D185" s="5"/>
      <c r="E185" s="5">
        <v>88</v>
      </c>
      <c r="F185" s="3" t="s">
        <v>674</v>
      </c>
      <c r="G185" s="5"/>
      <c r="H185" s="5"/>
      <c r="I185" s="5"/>
      <c r="J185" s="5"/>
      <c r="K185" s="5"/>
      <c r="L185" s="5"/>
      <c r="M185" s="5" t="s">
        <v>673</v>
      </c>
      <c r="N185" s="3" t="s">
        <v>1275</v>
      </c>
      <c r="O185" s="5">
        <v>1.7805200000000001</v>
      </c>
      <c r="P185" s="5"/>
      <c r="Q185" s="5"/>
      <c r="R185" s="5"/>
      <c r="S185" s="5"/>
      <c r="T185" s="5"/>
      <c r="U185" s="69"/>
      <c r="V185" s="69"/>
      <c r="W185" s="69"/>
      <c r="X185" s="69"/>
      <c r="Y185" s="69"/>
      <c r="Z185" s="69"/>
      <c r="AA185" s="69"/>
      <c r="AB185" s="69"/>
      <c r="AC185" s="69"/>
      <c r="AD185" s="69"/>
      <c r="AE185" s="69"/>
      <c r="AF185" s="69" t="s">
        <v>12335</v>
      </c>
      <c r="AG185" s="69"/>
      <c r="AH185" s="69" t="s">
        <v>6499</v>
      </c>
      <c r="AI185" s="69" t="s">
        <v>4541</v>
      </c>
      <c r="AJ185" s="69"/>
      <c r="AK185" s="69"/>
      <c r="AL185" s="69"/>
      <c r="AM185" s="69"/>
      <c r="AN185" s="69" t="s">
        <v>12336</v>
      </c>
      <c r="AO185" s="69"/>
      <c r="AP185" s="69"/>
      <c r="AQ185" s="69"/>
      <c r="AR185" s="69"/>
      <c r="AS185" s="69"/>
      <c r="AT185" s="69" t="s">
        <v>16837</v>
      </c>
      <c r="AU185" s="69" t="s">
        <v>6861</v>
      </c>
      <c r="AV185" s="69" t="s">
        <v>20009</v>
      </c>
      <c r="AW185" s="69"/>
      <c r="AX185" s="69"/>
      <c r="AY185" s="69" t="s">
        <v>20235</v>
      </c>
      <c r="AZ185" s="69" t="s">
        <v>4051</v>
      </c>
      <c r="BA185" s="69" t="s">
        <v>4051</v>
      </c>
      <c r="BB185" s="69"/>
      <c r="BC185" s="69"/>
      <c r="BD185" s="69" t="s">
        <v>12337</v>
      </c>
      <c r="BE185" s="69" t="s">
        <v>3431</v>
      </c>
      <c r="BF185" s="69" t="s">
        <v>129</v>
      </c>
      <c r="BG185" s="69" t="s">
        <v>3495</v>
      </c>
      <c r="BH185" s="69"/>
      <c r="BI185" s="69"/>
      <c r="BJ185" s="69"/>
      <c r="BK185" s="69"/>
      <c r="BL185" s="69"/>
      <c r="BM185" s="69"/>
      <c r="BN185" s="69" t="s">
        <v>7939</v>
      </c>
      <c r="BO185" s="69" t="s">
        <v>12338</v>
      </c>
      <c r="BP185" s="69"/>
      <c r="BQ185" s="69"/>
      <c r="BR185" s="69" t="s">
        <v>1894</v>
      </c>
      <c r="BS185" s="69"/>
      <c r="BT185" s="69"/>
      <c r="BU185" s="69"/>
      <c r="BV185" s="69"/>
      <c r="BW185" s="69" t="s">
        <v>20597</v>
      </c>
      <c r="BX185" s="69" t="s">
        <v>12339</v>
      </c>
      <c r="BY185" s="69"/>
      <c r="BZ185" s="69"/>
      <c r="CA185" s="69" t="s">
        <v>12340</v>
      </c>
      <c r="CB185" s="69"/>
      <c r="CC185" s="69"/>
      <c r="CD185" s="69"/>
      <c r="CE185" s="69"/>
      <c r="CF185" s="69" t="s">
        <v>12341</v>
      </c>
      <c r="CG185" s="69" t="s">
        <v>12342</v>
      </c>
      <c r="CH185" s="69" t="s">
        <v>12343</v>
      </c>
      <c r="CI185" s="69" t="s">
        <v>12344</v>
      </c>
      <c r="CJ185" s="69" t="s">
        <v>2542</v>
      </c>
      <c r="CK185" s="69" t="s">
        <v>12345</v>
      </c>
      <c r="CQ185" t="s">
        <v>17504</v>
      </c>
      <c r="CR185" t="s">
        <v>12346</v>
      </c>
      <c r="CW185" t="s">
        <v>4758</v>
      </c>
      <c r="CX185" t="s">
        <v>8371</v>
      </c>
      <c r="CY185" t="s">
        <v>19479</v>
      </c>
      <c r="DC185" t="s">
        <v>18765</v>
      </c>
      <c r="DF185" t="s">
        <v>8851</v>
      </c>
      <c r="DL185" t="s">
        <v>5885</v>
      </c>
      <c r="DM185" t="s">
        <v>5885</v>
      </c>
    </row>
    <row r="186" spans="1:117" ht="15.75" customHeight="1" x14ac:dyDescent="0.15">
      <c r="A186" s="5"/>
      <c r="B186" s="5"/>
      <c r="C186" s="5"/>
      <c r="D186" s="5"/>
      <c r="E186" s="5">
        <v>89</v>
      </c>
      <c r="F186" s="3" t="s">
        <v>676</v>
      </c>
      <c r="G186" s="5"/>
      <c r="H186" s="5"/>
      <c r="I186" s="5"/>
      <c r="J186" s="5"/>
      <c r="K186" s="5"/>
      <c r="L186" s="5"/>
      <c r="M186" s="5" t="s">
        <v>675</v>
      </c>
      <c r="N186" s="3" t="s">
        <v>1276</v>
      </c>
      <c r="O186" s="5">
        <v>2.2718400000000001</v>
      </c>
      <c r="P186" s="5"/>
      <c r="Q186" s="5"/>
      <c r="R186" s="5"/>
      <c r="S186" s="5"/>
      <c r="T186" s="5"/>
      <c r="U186" s="69"/>
      <c r="V186" s="69"/>
      <c r="W186" s="69"/>
      <c r="X186" s="69"/>
      <c r="Y186" s="69"/>
      <c r="Z186" s="69"/>
      <c r="AA186" s="69"/>
      <c r="AB186" s="69"/>
      <c r="AC186" s="69"/>
      <c r="AD186" s="69"/>
      <c r="AE186" s="69"/>
      <c r="AF186" s="69" t="s">
        <v>12347</v>
      </c>
      <c r="AG186" s="69"/>
      <c r="AH186" s="69" t="s">
        <v>6500</v>
      </c>
      <c r="AI186" s="69" t="s">
        <v>4542</v>
      </c>
      <c r="AJ186" s="69"/>
      <c r="AK186" s="69"/>
      <c r="AL186" s="69"/>
      <c r="AM186" s="69"/>
      <c r="AN186" s="69" t="s">
        <v>12348</v>
      </c>
      <c r="AO186" s="69"/>
      <c r="AP186" s="69"/>
      <c r="AQ186" s="69"/>
      <c r="AR186" s="69"/>
      <c r="AS186" s="69"/>
      <c r="AT186" s="69" t="s">
        <v>16838</v>
      </c>
      <c r="AU186" s="69" t="s">
        <v>6862</v>
      </c>
      <c r="AV186" s="69" t="s">
        <v>20010</v>
      </c>
      <c r="AW186" s="69"/>
      <c r="AX186" s="69"/>
      <c r="AY186" s="69" t="s">
        <v>20236</v>
      </c>
      <c r="AZ186" s="69" t="s">
        <v>4052</v>
      </c>
      <c r="BA186" s="69" t="s">
        <v>4052</v>
      </c>
      <c r="BB186" s="69"/>
      <c r="BC186" s="69"/>
      <c r="BD186" s="69" t="s">
        <v>12349</v>
      </c>
      <c r="BE186" s="69" t="s">
        <v>3432</v>
      </c>
      <c r="BF186" s="69" t="s">
        <v>166</v>
      </c>
      <c r="BG186" s="69" t="s">
        <v>3496</v>
      </c>
      <c r="BH186" s="69"/>
      <c r="BI186" s="69"/>
      <c r="BJ186" s="69"/>
      <c r="BK186" s="69"/>
      <c r="BL186" s="69"/>
      <c r="BM186" s="69"/>
      <c r="BN186" s="69" t="s">
        <v>7940</v>
      </c>
      <c r="BO186" s="69" t="s">
        <v>12350</v>
      </c>
      <c r="BP186" s="69"/>
      <c r="BQ186" s="69"/>
      <c r="BR186" s="69" t="s">
        <v>1895</v>
      </c>
      <c r="BS186" s="69"/>
      <c r="BT186" s="69"/>
      <c r="BU186" s="69"/>
      <c r="BV186" s="69"/>
      <c r="BW186" s="69" t="s">
        <v>20598</v>
      </c>
      <c r="BX186" s="69" t="s">
        <v>12351</v>
      </c>
      <c r="BY186" s="69"/>
      <c r="BZ186" s="69"/>
      <c r="CA186" s="69" t="s">
        <v>12352</v>
      </c>
      <c r="CB186" s="69"/>
      <c r="CC186" s="69"/>
      <c r="CD186" s="69"/>
      <c r="CE186" s="69"/>
      <c r="CF186" s="69" t="s">
        <v>12353</v>
      </c>
      <c r="CG186" s="69" t="s">
        <v>12354</v>
      </c>
      <c r="CH186" s="69" t="s">
        <v>12355</v>
      </c>
      <c r="CI186" s="69" t="s">
        <v>12356</v>
      </c>
      <c r="CJ186" s="69" t="s">
        <v>2543</v>
      </c>
      <c r="CK186" s="69" t="s">
        <v>12357</v>
      </c>
      <c r="CQ186" t="s">
        <v>17505</v>
      </c>
      <c r="CR186" t="s">
        <v>12358</v>
      </c>
      <c r="CW186" t="s">
        <v>4854</v>
      </c>
      <c r="CX186" t="s">
        <v>8372</v>
      </c>
      <c r="CY186" t="s">
        <v>19480</v>
      </c>
      <c r="DC186" t="s">
        <v>18766</v>
      </c>
      <c r="DF186" t="s">
        <v>8852</v>
      </c>
      <c r="DL186" t="s">
        <v>5886</v>
      </c>
      <c r="DM186" t="s">
        <v>5886</v>
      </c>
    </row>
    <row r="187" spans="1:117" ht="15.75" customHeight="1" x14ac:dyDescent="0.15">
      <c r="A187" s="5"/>
      <c r="B187" s="5"/>
      <c r="C187" s="5"/>
      <c r="D187" s="5"/>
      <c r="E187" s="5">
        <v>90</v>
      </c>
      <c r="F187" s="3" t="s">
        <v>678</v>
      </c>
      <c r="G187" s="5"/>
      <c r="H187" s="5"/>
      <c r="I187" s="5"/>
      <c r="J187" s="5"/>
      <c r="K187" s="5"/>
      <c r="L187" s="5"/>
      <c r="M187" s="5" t="s">
        <v>677</v>
      </c>
      <c r="N187" s="3" t="s">
        <v>1277</v>
      </c>
      <c r="O187" s="5">
        <v>5.9755099999999999</v>
      </c>
      <c r="P187" s="5"/>
      <c r="Q187" s="5"/>
      <c r="R187" s="5"/>
      <c r="S187" s="5"/>
      <c r="T187" s="5"/>
      <c r="U187" s="69"/>
      <c r="V187" s="69"/>
      <c r="W187" s="69"/>
      <c r="X187" s="69"/>
      <c r="Y187" s="69"/>
      <c r="Z187" s="69"/>
      <c r="AA187" s="69"/>
      <c r="AB187" s="69"/>
      <c r="AC187" s="69"/>
      <c r="AD187" s="69"/>
      <c r="AE187" s="69"/>
      <c r="AF187" s="69" t="s">
        <v>12359</v>
      </c>
      <c r="AG187" s="69"/>
      <c r="AH187" s="69" t="s">
        <v>6501</v>
      </c>
      <c r="AI187" s="69" t="s">
        <v>4543</v>
      </c>
      <c r="AJ187" s="69"/>
      <c r="AK187" s="69"/>
      <c r="AL187" s="69"/>
      <c r="AM187" s="69"/>
      <c r="AN187" s="69" t="s">
        <v>12360</v>
      </c>
      <c r="AO187" s="69"/>
      <c r="AP187" s="69"/>
      <c r="AQ187" s="69"/>
      <c r="AR187" s="69"/>
      <c r="AS187" s="69"/>
      <c r="AT187" s="69" t="s">
        <v>16839</v>
      </c>
      <c r="AU187" s="69" t="s">
        <v>6863</v>
      </c>
      <c r="AV187" s="69" t="s">
        <v>20011</v>
      </c>
      <c r="AW187" s="69"/>
      <c r="AX187" s="69"/>
      <c r="AY187" s="69" t="s">
        <v>20237</v>
      </c>
      <c r="AZ187" s="69" t="s">
        <v>4053</v>
      </c>
      <c r="BA187" s="69" t="s">
        <v>4053</v>
      </c>
      <c r="BB187" s="69"/>
      <c r="BC187" s="69"/>
      <c r="BD187" s="69" t="s">
        <v>12361</v>
      </c>
      <c r="BE187" s="69" t="s">
        <v>3433</v>
      </c>
      <c r="BF187" s="69" t="s">
        <v>192</v>
      </c>
      <c r="BG187" s="69" t="s">
        <v>3497</v>
      </c>
      <c r="BH187" s="69"/>
      <c r="BI187" s="69"/>
      <c r="BJ187" s="69"/>
      <c r="BK187" s="69"/>
      <c r="BL187" s="69"/>
      <c r="BM187" s="69"/>
      <c r="BN187" s="69" t="s">
        <v>7941</v>
      </c>
      <c r="BO187" s="69" t="s">
        <v>12362</v>
      </c>
      <c r="BP187" s="69"/>
      <c r="BQ187" s="69"/>
      <c r="BR187" s="69" t="s">
        <v>1896</v>
      </c>
      <c r="BS187" s="69"/>
      <c r="BT187" s="69"/>
      <c r="BU187" s="69"/>
      <c r="BV187" s="69"/>
      <c r="BW187" s="69" t="s">
        <v>20599</v>
      </c>
      <c r="BX187" s="69" t="s">
        <v>12363</v>
      </c>
      <c r="BY187" s="69"/>
      <c r="BZ187" s="69"/>
      <c r="CA187" s="69" t="s">
        <v>12364</v>
      </c>
      <c r="CB187" s="69"/>
      <c r="CC187" s="69"/>
      <c r="CD187" s="69"/>
      <c r="CE187" s="69"/>
      <c r="CF187" s="69" t="s">
        <v>12365</v>
      </c>
      <c r="CG187" s="69" t="s">
        <v>12366</v>
      </c>
      <c r="CH187" s="69" t="s">
        <v>12367</v>
      </c>
      <c r="CI187" s="69" t="s">
        <v>12368</v>
      </c>
      <c r="CJ187" s="69" t="s">
        <v>2544</v>
      </c>
      <c r="CK187" s="69" t="s">
        <v>12369</v>
      </c>
      <c r="CQ187" t="s">
        <v>17506</v>
      </c>
      <c r="CR187" t="s">
        <v>12370</v>
      </c>
      <c r="CW187" t="s">
        <v>4950</v>
      </c>
      <c r="CX187" t="s">
        <v>8373</v>
      </c>
      <c r="CY187" t="s">
        <v>19481</v>
      </c>
      <c r="DC187" t="s">
        <v>18767</v>
      </c>
      <c r="DF187" t="s">
        <v>8853</v>
      </c>
      <c r="DL187" t="s">
        <v>5887</v>
      </c>
      <c r="DM187" t="s">
        <v>5887</v>
      </c>
    </row>
    <row r="188" spans="1:117" ht="15.75" customHeight="1" x14ac:dyDescent="0.15">
      <c r="A188" s="5"/>
      <c r="B188" s="5"/>
      <c r="C188" s="5"/>
      <c r="D188" s="5"/>
      <c r="E188" s="5">
        <v>91</v>
      </c>
      <c r="F188" s="3" t="s">
        <v>680</v>
      </c>
      <c r="G188" s="5"/>
      <c r="H188" s="5"/>
      <c r="I188" s="5"/>
      <c r="J188" s="5"/>
      <c r="K188" s="5"/>
      <c r="L188" s="5"/>
      <c r="M188" s="5" t="s">
        <v>679</v>
      </c>
      <c r="N188" s="3" t="s">
        <v>1278</v>
      </c>
      <c r="O188" s="5">
        <v>2.7900800000000001</v>
      </c>
      <c r="P188" s="5"/>
      <c r="Q188" s="5"/>
      <c r="R188" s="5"/>
      <c r="S188" s="5"/>
      <c r="T188" s="5"/>
      <c r="U188" s="69"/>
      <c r="V188" s="69"/>
      <c r="W188" s="69"/>
      <c r="X188" s="69"/>
      <c r="Y188" s="69"/>
      <c r="Z188" s="69"/>
      <c r="AA188" s="69"/>
      <c r="AB188" s="69"/>
      <c r="AC188" s="69"/>
      <c r="AD188" s="69"/>
      <c r="AE188" s="69"/>
      <c r="AF188" s="69" t="s">
        <v>12371</v>
      </c>
      <c r="AG188" s="69"/>
      <c r="AH188" s="69" t="s">
        <v>6502</v>
      </c>
      <c r="AI188" s="69" t="s">
        <v>4544</v>
      </c>
      <c r="AJ188" s="69"/>
      <c r="AK188" s="69"/>
      <c r="AL188" s="69"/>
      <c r="AM188" s="69"/>
      <c r="AN188" s="69" t="s">
        <v>12372</v>
      </c>
      <c r="AO188" s="69"/>
      <c r="AP188" s="69"/>
      <c r="AQ188" s="69"/>
      <c r="AR188" s="69"/>
      <c r="AS188" s="69"/>
      <c r="AT188" s="69" t="s">
        <v>16840</v>
      </c>
      <c r="AU188" s="69" t="s">
        <v>6864</v>
      </c>
      <c r="AV188" s="69" t="s">
        <v>20012</v>
      </c>
      <c r="AW188" s="69"/>
      <c r="AX188" s="69"/>
      <c r="AY188" s="69" t="s">
        <v>20238</v>
      </c>
      <c r="AZ188" s="69" t="s">
        <v>4054</v>
      </c>
      <c r="BA188" s="69" t="s">
        <v>4054</v>
      </c>
      <c r="BB188" s="69"/>
      <c r="BC188" s="69"/>
      <c r="BD188" s="69" t="s">
        <v>12373</v>
      </c>
      <c r="BE188" s="69" t="s">
        <v>3434</v>
      </c>
      <c r="BF188" s="69" t="s">
        <v>216</v>
      </c>
      <c r="BG188" s="69" t="s">
        <v>3498</v>
      </c>
      <c r="BH188" s="69"/>
      <c r="BI188" s="69"/>
      <c r="BJ188" s="69"/>
      <c r="BK188" s="69"/>
      <c r="BL188" s="69"/>
      <c r="BM188" s="69"/>
      <c r="BN188" s="69" t="s">
        <v>7942</v>
      </c>
      <c r="BO188" s="69" t="s">
        <v>12374</v>
      </c>
      <c r="BP188" s="69"/>
      <c r="BQ188" s="69"/>
      <c r="BR188" s="69" t="s">
        <v>1897</v>
      </c>
      <c r="BS188" s="69"/>
      <c r="BT188" s="69"/>
      <c r="BU188" s="69"/>
      <c r="BV188" s="69"/>
      <c r="BW188" s="69" t="s">
        <v>20600</v>
      </c>
      <c r="BX188" s="69" t="s">
        <v>12375</v>
      </c>
      <c r="BY188" s="69"/>
      <c r="BZ188" s="69"/>
      <c r="CA188" s="69" t="s">
        <v>12376</v>
      </c>
      <c r="CB188" s="69"/>
      <c r="CC188" s="69"/>
      <c r="CD188" s="69"/>
      <c r="CE188" s="69"/>
      <c r="CF188" s="69" t="s">
        <v>12377</v>
      </c>
      <c r="CG188" s="69" t="s">
        <v>12378</v>
      </c>
      <c r="CH188" s="69" t="s">
        <v>12379</v>
      </c>
      <c r="CI188" s="69" t="s">
        <v>12380</v>
      </c>
      <c r="CJ188" s="69" t="s">
        <v>2545</v>
      </c>
      <c r="CK188" s="69" t="s">
        <v>12381</v>
      </c>
      <c r="CQ188" t="s">
        <v>17507</v>
      </c>
      <c r="CR188" t="s">
        <v>12382</v>
      </c>
      <c r="CW188" t="s">
        <v>5046</v>
      </c>
      <c r="CX188" t="s">
        <v>8374</v>
      </c>
      <c r="CY188" t="s">
        <v>19482</v>
      </c>
      <c r="DC188" t="s">
        <v>18768</v>
      </c>
      <c r="DF188" t="s">
        <v>8854</v>
      </c>
      <c r="DL188" t="s">
        <v>5888</v>
      </c>
      <c r="DM188" t="s">
        <v>5888</v>
      </c>
    </row>
    <row r="189" spans="1:117" ht="15.75" customHeight="1" x14ac:dyDescent="0.15">
      <c r="A189" s="5"/>
      <c r="B189" s="5"/>
      <c r="C189" s="5"/>
      <c r="D189" s="5"/>
      <c r="E189" s="5">
        <v>92</v>
      </c>
      <c r="F189" s="3" t="s">
        <v>682</v>
      </c>
      <c r="G189" s="5"/>
      <c r="H189" s="5"/>
      <c r="I189" s="5"/>
      <c r="J189" s="5"/>
      <c r="K189" s="5"/>
      <c r="L189" s="5"/>
      <c r="M189" s="5" t="s">
        <v>681</v>
      </c>
      <c r="N189" s="3" t="s">
        <v>1279</v>
      </c>
      <c r="O189" s="5">
        <v>6.2644000000000002</v>
      </c>
      <c r="P189" s="5"/>
      <c r="Q189" s="5"/>
      <c r="R189" s="5"/>
      <c r="S189" s="5"/>
      <c r="T189" s="5"/>
      <c r="U189" s="69"/>
      <c r="V189" s="69"/>
      <c r="W189" s="69"/>
      <c r="X189" s="69"/>
      <c r="Y189" s="69"/>
      <c r="Z189" s="69"/>
      <c r="AA189" s="69"/>
      <c r="AB189" s="69"/>
      <c r="AC189" s="69"/>
      <c r="AD189" s="69"/>
      <c r="AE189" s="69"/>
      <c r="AF189" s="69" t="s">
        <v>12383</v>
      </c>
      <c r="AG189" s="69"/>
      <c r="AH189" s="69" t="s">
        <v>6503</v>
      </c>
      <c r="AI189" s="69" t="s">
        <v>4545</v>
      </c>
      <c r="AJ189" s="69"/>
      <c r="AK189" s="69"/>
      <c r="AL189" s="69"/>
      <c r="AM189" s="69"/>
      <c r="AN189" s="69" t="s">
        <v>12384</v>
      </c>
      <c r="AO189" s="69"/>
      <c r="AP189" s="69"/>
      <c r="AQ189" s="69"/>
      <c r="AR189" s="69"/>
      <c r="AS189" s="69"/>
      <c r="AT189" s="69" t="s">
        <v>16841</v>
      </c>
      <c r="AU189" s="69" t="s">
        <v>6865</v>
      </c>
      <c r="AV189" s="69" t="s">
        <v>20013</v>
      </c>
      <c r="AW189" s="69"/>
      <c r="AX189" s="69"/>
      <c r="AY189" s="69" t="s">
        <v>20239</v>
      </c>
      <c r="AZ189" s="69" t="s">
        <v>4055</v>
      </c>
      <c r="BA189" s="69" t="s">
        <v>4055</v>
      </c>
      <c r="BB189" s="69"/>
      <c r="BC189" s="69"/>
      <c r="BD189" s="69" t="s">
        <v>12385</v>
      </c>
      <c r="BE189" s="69" t="s">
        <v>3435</v>
      </c>
      <c r="BF189" s="69" t="s">
        <v>243</v>
      </c>
      <c r="BG189" s="69" t="s">
        <v>3499</v>
      </c>
      <c r="BH189" s="69"/>
      <c r="BI189" s="69"/>
      <c r="BJ189" s="69"/>
      <c r="BK189" s="69"/>
      <c r="BL189" s="69"/>
      <c r="BM189" s="69"/>
      <c r="BN189" s="69" t="s">
        <v>7943</v>
      </c>
      <c r="BO189" s="69" t="s">
        <v>12386</v>
      </c>
      <c r="BP189" s="69"/>
      <c r="BQ189" s="69"/>
      <c r="BR189" s="69" t="s">
        <v>1898</v>
      </c>
      <c r="BS189" s="69"/>
      <c r="BT189" s="69"/>
      <c r="BU189" s="69"/>
      <c r="BV189" s="69"/>
      <c r="BW189" s="69" t="s">
        <v>20601</v>
      </c>
      <c r="BX189" s="69" t="s">
        <v>12387</v>
      </c>
      <c r="BY189" s="69"/>
      <c r="BZ189" s="69"/>
      <c r="CA189" s="69" t="s">
        <v>12388</v>
      </c>
      <c r="CB189" s="69"/>
      <c r="CC189" s="69"/>
      <c r="CD189" s="69"/>
      <c r="CE189" s="69"/>
      <c r="CF189" s="69" t="s">
        <v>12389</v>
      </c>
      <c r="CG189" s="69" t="s">
        <v>12390</v>
      </c>
      <c r="CH189" s="69" t="s">
        <v>12391</v>
      </c>
      <c r="CI189" s="69" t="s">
        <v>12392</v>
      </c>
      <c r="CJ189" s="69" t="s">
        <v>2546</v>
      </c>
      <c r="CK189" s="69" t="s">
        <v>12393</v>
      </c>
      <c r="CQ189" t="s">
        <v>17508</v>
      </c>
      <c r="CR189" t="s">
        <v>12394</v>
      </c>
      <c r="CW189" t="s">
        <v>5142</v>
      </c>
      <c r="CX189" t="s">
        <v>8375</v>
      </c>
      <c r="CY189" t="s">
        <v>19483</v>
      </c>
      <c r="DC189" t="s">
        <v>18769</v>
      </c>
      <c r="DF189" t="s">
        <v>8855</v>
      </c>
      <c r="DL189" t="s">
        <v>5889</v>
      </c>
      <c r="DM189" t="s">
        <v>5889</v>
      </c>
    </row>
    <row r="190" spans="1:117" ht="15.75" customHeight="1" x14ac:dyDescent="0.15">
      <c r="A190" s="5"/>
      <c r="B190" s="5"/>
      <c r="C190" s="5"/>
      <c r="D190" s="5"/>
      <c r="E190" s="5">
        <v>93</v>
      </c>
      <c r="F190" s="3" t="s">
        <v>683</v>
      </c>
      <c r="G190" s="5"/>
      <c r="H190" s="5"/>
      <c r="I190" s="5"/>
      <c r="J190" s="5"/>
      <c r="K190" s="5"/>
      <c r="L190" s="5"/>
      <c r="M190" s="5" t="s">
        <v>384</v>
      </c>
      <c r="N190" s="3" t="s">
        <v>1118</v>
      </c>
      <c r="O190" s="5">
        <v>14.113</v>
      </c>
      <c r="P190" s="5"/>
      <c r="Q190" s="5"/>
      <c r="R190" s="5"/>
      <c r="S190" s="5"/>
      <c r="T190" s="5"/>
      <c r="U190" s="69"/>
      <c r="V190" s="69"/>
      <c r="W190" s="69"/>
      <c r="X190" s="69"/>
      <c r="Y190" s="69"/>
      <c r="Z190" s="69"/>
      <c r="AA190" s="69"/>
      <c r="AB190" s="69"/>
      <c r="AC190" s="69"/>
      <c r="AD190" s="69"/>
      <c r="AE190" s="69"/>
      <c r="AF190" s="69" t="s">
        <v>12395</v>
      </c>
      <c r="AG190" s="69"/>
      <c r="AH190" s="69" t="s">
        <v>6504</v>
      </c>
      <c r="AI190" s="69" t="s">
        <v>4546</v>
      </c>
      <c r="AJ190" s="69"/>
      <c r="AK190" s="69"/>
      <c r="AL190" s="69"/>
      <c r="AM190" s="69"/>
      <c r="AN190" s="69" t="s">
        <v>12396</v>
      </c>
      <c r="AO190" s="69"/>
      <c r="AP190" s="69"/>
      <c r="AQ190" s="69"/>
      <c r="AR190" s="69"/>
      <c r="AS190" s="69"/>
      <c r="AT190" s="69" t="s">
        <v>16842</v>
      </c>
      <c r="AU190" s="69" t="s">
        <v>6866</v>
      </c>
      <c r="AV190" s="69" t="s">
        <v>20014</v>
      </c>
      <c r="AW190" s="69"/>
      <c r="AX190" s="69"/>
      <c r="AY190" s="69" t="s">
        <v>20240</v>
      </c>
      <c r="AZ190" s="69" t="s">
        <v>4056</v>
      </c>
      <c r="BA190" s="69" t="s">
        <v>4056</v>
      </c>
      <c r="BB190" s="69"/>
      <c r="BC190" s="69"/>
      <c r="BD190" s="69" t="s">
        <v>12397</v>
      </c>
      <c r="BE190" s="69" t="s">
        <v>3436</v>
      </c>
      <c r="BF190" s="69" t="s">
        <v>267</v>
      </c>
      <c r="BG190" s="69" t="s">
        <v>3500</v>
      </c>
      <c r="BH190" s="69"/>
      <c r="BI190" s="69"/>
      <c r="BJ190" s="69"/>
      <c r="BK190" s="69"/>
      <c r="BL190" s="69"/>
      <c r="BM190" s="69"/>
      <c r="BN190" s="69" t="s">
        <v>7944</v>
      </c>
      <c r="BO190" s="69" t="s">
        <v>12398</v>
      </c>
      <c r="BP190" s="69"/>
      <c r="BQ190" s="69"/>
      <c r="BR190" s="69" t="s">
        <v>1899</v>
      </c>
      <c r="BS190" s="69"/>
      <c r="BT190" s="69"/>
      <c r="BU190" s="69"/>
      <c r="BV190" s="69"/>
      <c r="BW190" s="69" t="s">
        <v>20602</v>
      </c>
      <c r="BX190" s="69" t="s">
        <v>12399</v>
      </c>
      <c r="BY190" s="69"/>
      <c r="BZ190" s="69"/>
      <c r="CA190" s="69" t="s">
        <v>12400</v>
      </c>
      <c r="CB190" s="69"/>
      <c r="CC190" s="69"/>
      <c r="CD190" s="69"/>
      <c r="CE190" s="69"/>
      <c r="CF190" s="69" t="s">
        <v>12401</v>
      </c>
      <c r="CG190" s="69" t="s">
        <v>12402</v>
      </c>
      <c r="CH190" s="69" t="s">
        <v>12403</v>
      </c>
      <c r="CI190" s="69" t="s">
        <v>12404</v>
      </c>
      <c r="CJ190" s="69" t="s">
        <v>2547</v>
      </c>
      <c r="CK190" s="69" t="s">
        <v>12405</v>
      </c>
      <c r="CQ190" t="s">
        <v>17509</v>
      </c>
      <c r="CR190" t="s">
        <v>12406</v>
      </c>
      <c r="CW190" t="s">
        <v>5238</v>
      </c>
      <c r="CX190" t="s">
        <v>8376</v>
      </c>
      <c r="CY190" t="s">
        <v>19484</v>
      </c>
      <c r="DC190" t="s">
        <v>18770</v>
      </c>
      <c r="DF190" t="s">
        <v>8856</v>
      </c>
      <c r="DL190" t="s">
        <v>5890</v>
      </c>
      <c r="DM190" t="s">
        <v>5890</v>
      </c>
    </row>
    <row r="191" spans="1:117" ht="15.75" customHeight="1" x14ac:dyDescent="0.15">
      <c r="A191" s="5"/>
      <c r="B191" s="5"/>
      <c r="C191" s="5"/>
      <c r="D191" s="5"/>
      <c r="E191" s="5">
        <v>94</v>
      </c>
      <c r="F191" s="3" t="s">
        <v>685</v>
      </c>
      <c r="G191" s="5"/>
      <c r="H191" s="5"/>
      <c r="I191" s="5"/>
      <c r="J191" s="5"/>
      <c r="K191" s="5"/>
      <c r="L191" s="5"/>
      <c r="M191" s="5" t="s">
        <v>684</v>
      </c>
      <c r="N191" s="3" t="s">
        <v>1280</v>
      </c>
      <c r="O191" s="5">
        <v>4.54793</v>
      </c>
      <c r="P191" s="5"/>
      <c r="Q191" s="5"/>
      <c r="R191" s="5"/>
      <c r="S191" s="5"/>
      <c r="T191" s="5"/>
      <c r="U191" s="69"/>
      <c r="V191" s="69"/>
      <c r="W191" s="69"/>
      <c r="X191" s="69"/>
      <c r="Y191" s="69"/>
      <c r="Z191" s="69"/>
      <c r="AA191" s="69"/>
      <c r="AB191" s="69"/>
      <c r="AC191" s="69"/>
      <c r="AD191" s="69"/>
      <c r="AE191" s="69"/>
      <c r="AF191" s="69" t="s">
        <v>12407</v>
      </c>
      <c r="AG191" s="69"/>
      <c r="AH191" s="69" t="s">
        <v>6505</v>
      </c>
      <c r="AI191" s="69" t="s">
        <v>4547</v>
      </c>
      <c r="AJ191" s="69"/>
      <c r="AK191" s="69"/>
      <c r="AL191" s="69"/>
      <c r="AM191" s="69"/>
      <c r="AN191" s="69" t="s">
        <v>12408</v>
      </c>
      <c r="AO191" s="69"/>
      <c r="AP191" s="69"/>
      <c r="AQ191" s="69"/>
      <c r="AR191" s="69"/>
      <c r="AS191" s="69"/>
      <c r="AT191" s="69" t="s">
        <v>16843</v>
      </c>
      <c r="AU191" s="69" t="s">
        <v>6867</v>
      </c>
      <c r="AV191" s="69" t="s">
        <v>20015</v>
      </c>
      <c r="AW191" s="69"/>
      <c r="AX191" s="69"/>
      <c r="AY191" s="69" t="s">
        <v>20241</v>
      </c>
      <c r="AZ191" s="69" t="s">
        <v>4057</v>
      </c>
      <c r="BA191" s="69" t="s">
        <v>4057</v>
      </c>
      <c r="BB191" s="69"/>
      <c r="BC191" s="69"/>
      <c r="BD191" s="69" t="s">
        <v>12409</v>
      </c>
      <c r="BE191" s="69" t="s">
        <v>12410</v>
      </c>
      <c r="BF191" s="69" t="s">
        <v>12411</v>
      </c>
      <c r="BG191" s="69" t="s">
        <v>3529</v>
      </c>
      <c r="BH191" s="69"/>
      <c r="BI191" s="69"/>
      <c r="BJ191" s="69"/>
      <c r="BK191" s="69"/>
      <c r="BL191" s="69"/>
      <c r="BM191" s="69"/>
      <c r="BN191" s="69" t="s">
        <v>7945</v>
      </c>
      <c r="BO191" s="69" t="s">
        <v>12412</v>
      </c>
      <c r="BP191" s="69"/>
      <c r="BQ191" s="69"/>
      <c r="BR191" s="69" t="s">
        <v>1900</v>
      </c>
      <c r="BS191" s="69"/>
      <c r="BT191" s="69"/>
      <c r="BU191" s="69"/>
      <c r="BV191" s="69"/>
      <c r="BW191" s="69" t="s">
        <v>20603</v>
      </c>
      <c r="BX191" s="69" t="s">
        <v>12413</v>
      </c>
      <c r="BY191" s="69"/>
      <c r="BZ191" s="69"/>
      <c r="CA191" s="69" t="s">
        <v>12414</v>
      </c>
      <c r="CB191" s="69"/>
      <c r="CC191" s="69"/>
      <c r="CD191" s="69"/>
      <c r="CE191" s="69"/>
      <c r="CF191" s="69" t="s">
        <v>12415</v>
      </c>
      <c r="CG191" s="69" t="s">
        <v>12416</v>
      </c>
      <c r="CH191" s="69" t="s">
        <v>12417</v>
      </c>
      <c r="CI191" s="69" t="s">
        <v>12418</v>
      </c>
      <c r="CJ191" s="69" t="s">
        <v>2548</v>
      </c>
      <c r="CK191" s="69" t="s">
        <v>12419</v>
      </c>
      <c r="CQ191" t="s">
        <v>17510</v>
      </c>
      <c r="CR191" t="s">
        <v>12420</v>
      </c>
      <c r="CW191" t="s">
        <v>5334</v>
      </c>
      <c r="CX191" t="s">
        <v>8377</v>
      </c>
      <c r="CY191" t="s">
        <v>19485</v>
      </c>
      <c r="DC191" t="s">
        <v>18771</v>
      </c>
      <c r="DF191" t="s">
        <v>8857</v>
      </c>
      <c r="DL191" t="s">
        <v>5891</v>
      </c>
      <c r="DM191" t="s">
        <v>5891</v>
      </c>
    </row>
    <row r="192" spans="1:117" ht="15.75" customHeight="1" x14ac:dyDescent="0.15">
      <c r="A192" s="5"/>
      <c r="B192" s="5"/>
      <c r="C192" s="5"/>
      <c r="D192" s="5"/>
      <c r="E192" s="5">
        <v>95</v>
      </c>
      <c r="F192" s="3" t="s">
        <v>687</v>
      </c>
      <c r="G192" s="5"/>
      <c r="H192" s="5"/>
      <c r="I192" s="5"/>
      <c r="J192" s="5"/>
      <c r="K192" s="5"/>
      <c r="L192" s="5"/>
      <c r="M192" s="5" t="s">
        <v>686</v>
      </c>
      <c r="N192" s="3" t="s">
        <v>1281</v>
      </c>
      <c r="O192" s="5">
        <v>6.5382600000000002</v>
      </c>
      <c r="P192" s="5"/>
      <c r="Q192" s="5"/>
      <c r="R192" s="5"/>
      <c r="S192" s="5"/>
      <c r="T192" s="5"/>
      <c r="U192" s="69"/>
      <c r="V192" s="69"/>
      <c r="W192" s="69"/>
      <c r="X192" s="69"/>
      <c r="Y192" s="69"/>
      <c r="Z192" s="69"/>
      <c r="AA192" s="69"/>
      <c r="AB192" s="69"/>
      <c r="AC192" s="69"/>
      <c r="AD192" s="69"/>
      <c r="AE192" s="69"/>
      <c r="AF192" s="69" t="s">
        <v>12421</v>
      </c>
      <c r="AG192" s="69"/>
      <c r="AH192" s="69" t="s">
        <v>6506</v>
      </c>
      <c r="AI192" s="69" t="s">
        <v>4548</v>
      </c>
      <c r="AJ192" s="69"/>
      <c r="AK192" s="69"/>
      <c r="AL192" s="69"/>
      <c r="AM192" s="69"/>
      <c r="AN192" s="69" t="s">
        <v>12422</v>
      </c>
      <c r="AO192" s="69"/>
      <c r="AP192" s="69"/>
      <c r="AQ192" s="69"/>
      <c r="AR192" s="69"/>
      <c r="AS192" s="69"/>
      <c r="AT192" s="69" t="s">
        <v>16844</v>
      </c>
      <c r="AU192" s="69" t="s">
        <v>6868</v>
      </c>
      <c r="AV192" s="69" t="s">
        <v>20016</v>
      </c>
      <c r="AW192" s="69"/>
      <c r="AX192" s="69"/>
      <c r="AY192" s="69" t="s">
        <v>20242</v>
      </c>
      <c r="AZ192" s="69" t="s">
        <v>4058</v>
      </c>
      <c r="BA192" s="69" t="s">
        <v>4058</v>
      </c>
      <c r="BB192" s="69"/>
      <c r="BC192" s="69"/>
      <c r="BD192" s="69" t="s">
        <v>12423</v>
      </c>
      <c r="BE192" s="69" t="s">
        <v>12424</v>
      </c>
      <c r="BF192" s="69" t="s">
        <v>12425</v>
      </c>
      <c r="BG192" s="69" t="s">
        <v>3530</v>
      </c>
      <c r="BH192" s="69"/>
      <c r="BI192" s="69"/>
      <c r="BJ192" s="69"/>
      <c r="BK192" s="69"/>
      <c r="BL192" s="69"/>
      <c r="BM192" s="69"/>
      <c r="BN192" s="69" t="s">
        <v>7946</v>
      </c>
      <c r="BO192" s="69" t="s">
        <v>12426</v>
      </c>
      <c r="BP192" s="69"/>
      <c r="BQ192" s="69"/>
      <c r="BR192" s="69" t="s">
        <v>1901</v>
      </c>
      <c r="BS192" s="69"/>
      <c r="BT192" s="69"/>
      <c r="BU192" s="69"/>
      <c r="BV192" s="69"/>
      <c r="BW192" s="69" t="s">
        <v>20604</v>
      </c>
      <c r="BX192" s="69" t="s">
        <v>12427</v>
      </c>
      <c r="BY192" s="69"/>
      <c r="BZ192" s="69"/>
      <c r="CA192" s="69" t="s">
        <v>12428</v>
      </c>
      <c r="CB192" s="69"/>
      <c r="CC192" s="69"/>
      <c r="CD192" s="69"/>
      <c r="CE192" s="69"/>
      <c r="CF192" s="69" t="s">
        <v>12429</v>
      </c>
      <c r="CG192" s="69" t="s">
        <v>12430</v>
      </c>
      <c r="CH192" s="69" t="s">
        <v>12431</v>
      </c>
      <c r="CI192" s="69" t="s">
        <v>12432</v>
      </c>
      <c r="CJ192" s="69" t="s">
        <v>2549</v>
      </c>
      <c r="CK192" s="69" t="s">
        <v>12433</v>
      </c>
      <c r="CQ192" t="s">
        <v>17511</v>
      </c>
      <c r="CR192" t="s">
        <v>12434</v>
      </c>
      <c r="CW192" t="s">
        <v>5430</v>
      </c>
      <c r="CX192" t="s">
        <v>8378</v>
      </c>
      <c r="CY192" t="s">
        <v>19486</v>
      </c>
      <c r="DC192" t="s">
        <v>18772</v>
      </c>
      <c r="DF192" t="s">
        <v>8858</v>
      </c>
      <c r="DL192" t="s">
        <v>5892</v>
      </c>
      <c r="DM192" t="s">
        <v>5892</v>
      </c>
    </row>
    <row r="193" spans="1:117" ht="15.75" customHeight="1" x14ac:dyDescent="0.15">
      <c r="A193" s="5"/>
      <c r="B193" s="5"/>
      <c r="C193" s="5"/>
      <c r="D193" s="5"/>
      <c r="E193" s="5">
        <v>96</v>
      </c>
      <c r="F193" s="3" t="s">
        <v>689</v>
      </c>
      <c r="G193" s="5"/>
      <c r="H193" s="5"/>
      <c r="I193" s="5"/>
      <c r="J193" s="5"/>
      <c r="K193" s="5"/>
      <c r="L193" s="5"/>
      <c r="M193" s="5" t="s">
        <v>688</v>
      </c>
      <c r="N193" s="3" t="s">
        <v>1282</v>
      </c>
      <c r="O193" s="5">
        <v>10.2866</v>
      </c>
      <c r="P193" s="5"/>
      <c r="Q193" s="5"/>
      <c r="R193" s="5"/>
      <c r="S193" s="5"/>
      <c r="T193" s="5"/>
      <c r="U193" s="69"/>
      <c r="V193" s="69"/>
      <c r="W193" s="69"/>
      <c r="X193" s="69"/>
      <c r="Y193" s="69"/>
      <c r="Z193" s="69"/>
      <c r="AA193" s="69"/>
      <c r="AB193" s="69"/>
      <c r="AC193" s="69"/>
      <c r="AD193" s="69"/>
      <c r="AE193" s="69"/>
      <c r="AF193" s="69" t="s">
        <v>12435</v>
      </c>
      <c r="AG193" s="69"/>
      <c r="AH193" s="69" t="s">
        <v>6507</v>
      </c>
      <c r="AI193" s="69" t="s">
        <v>4549</v>
      </c>
      <c r="AJ193" s="69"/>
      <c r="AK193" s="69"/>
      <c r="AL193" s="69"/>
      <c r="AM193" s="69"/>
      <c r="AN193" s="69" t="s">
        <v>12436</v>
      </c>
      <c r="AO193" s="69"/>
      <c r="AP193" s="69"/>
      <c r="AQ193" s="69"/>
      <c r="AR193" s="69"/>
      <c r="AS193" s="69"/>
      <c r="AT193" s="69" t="s">
        <v>16845</v>
      </c>
      <c r="AU193" s="69" t="s">
        <v>6869</v>
      </c>
      <c r="AV193" s="69" t="s">
        <v>20017</v>
      </c>
      <c r="AW193" s="69"/>
      <c r="AX193" s="69"/>
      <c r="AY193" s="69" t="s">
        <v>20243</v>
      </c>
      <c r="AZ193" s="69" t="s">
        <v>4059</v>
      </c>
      <c r="BA193" s="69" t="s">
        <v>4059</v>
      </c>
      <c r="BB193" s="69"/>
      <c r="BC193" s="69"/>
      <c r="BD193" s="69" t="s">
        <v>12437</v>
      </c>
      <c r="BE193" s="69" t="s">
        <v>12438</v>
      </c>
      <c r="BF193" s="69" t="s">
        <v>12439</v>
      </c>
      <c r="BG193" s="69" t="s">
        <v>3531</v>
      </c>
      <c r="BH193" s="69"/>
      <c r="BI193" s="69"/>
      <c r="BJ193" s="69"/>
      <c r="BK193" s="69"/>
      <c r="BL193" s="69"/>
      <c r="BM193" s="69"/>
      <c r="BN193" s="69" t="s">
        <v>7947</v>
      </c>
      <c r="BO193" s="69" t="s">
        <v>12440</v>
      </c>
      <c r="BP193" s="69"/>
      <c r="BQ193" s="69"/>
      <c r="BR193" s="69" t="s">
        <v>1902</v>
      </c>
      <c r="BS193" s="69"/>
      <c r="BT193" s="69"/>
      <c r="BU193" s="69"/>
      <c r="BV193" s="69"/>
      <c r="BW193" s="69" t="s">
        <v>20605</v>
      </c>
      <c r="BX193" s="69" t="s">
        <v>12441</v>
      </c>
      <c r="BY193" s="69"/>
      <c r="BZ193" s="69"/>
      <c r="CA193" s="69" t="s">
        <v>12442</v>
      </c>
      <c r="CB193" s="69"/>
      <c r="CC193" s="69"/>
      <c r="CD193" s="69"/>
      <c r="CE193" s="69"/>
      <c r="CF193" s="69" t="s">
        <v>12443</v>
      </c>
      <c r="CG193" s="69" t="s">
        <v>12444</v>
      </c>
      <c r="CH193" s="69" t="s">
        <v>12445</v>
      </c>
      <c r="CI193" s="69" t="s">
        <v>12446</v>
      </c>
      <c r="CJ193" s="69" t="s">
        <v>2550</v>
      </c>
      <c r="CK193" s="69" t="s">
        <v>12447</v>
      </c>
      <c r="CQ193" t="s">
        <v>17512</v>
      </c>
      <c r="CR193" t="s">
        <v>12448</v>
      </c>
      <c r="CW193" t="s">
        <v>5526</v>
      </c>
      <c r="CX193" t="s">
        <v>8379</v>
      </c>
      <c r="CY193" t="s">
        <v>19487</v>
      </c>
      <c r="DC193" t="s">
        <v>18773</v>
      </c>
      <c r="DF193" t="s">
        <v>8859</v>
      </c>
      <c r="DL193" t="s">
        <v>5893</v>
      </c>
      <c r="DM193" t="s">
        <v>5893</v>
      </c>
    </row>
    <row r="194" spans="1:117" ht="15.75" customHeight="1" x14ac:dyDescent="0.15">
      <c r="A194" s="5"/>
      <c r="B194" s="5"/>
      <c r="C194" s="5"/>
      <c r="D194" s="5"/>
      <c r="E194" s="5">
        <v>97</v>
      </c>
      <c r="F194" s="3" t="s">
        <v>691</v>
      </c>
      <c r="G194" s="5"/>
      <c r="H194" s="5"/>
      <c r="I194" s="5"/>
      <c r="J194" s="5"/>
      <c r="K194" s="5"/>
      <c r="L194" s="5"/>
      <c r="M194" s="5" t="s">
        <v>690</v>
      </c>
      <c r="N194" s="3" t="s">
        <v>1283</v>
      </c>
      <c r="O194" s="5">
        <v>6.5180600000000002</v>
      </c>
      <c r="P194" s="5"/>
      <c r="Q194" s="5"/>
      <c r="R194" s="5"/>
      <c r="S194" s="5"/>
      <c r="T194" s="5"/>
      <c r="U194" s="69"/>
      <c r="V194" s="69"/>
      <c r="W194" s="69"/>
      <c r="X194" s="69"/>
      <c r="Y194" s="69"/>
      <c r="Z194" s="69"/>
      <c r="AA194" s="69"/>
      <c r="AB194" s="69"/>
      <c r="AC194" s="69"/>
      <c r="AD194" s="69"/>
      <c r="AE194" s="69"/>
      <c r="AF194" s="69" t="s">
        <v>12449</v>
      </c>
      <c r="AG194" s="69"/>
      <c r="AH194" s="69" t="s">
        <v>6508</v>
      </c>
      <c r="AI194" s="69" t="s">
        <v>4550</v>
      </c>
      <c r="AJ194" s="69"/>
      <c r="AK194" s="69"/>
      <c r="AL194" s="69"/>
      <c r="AM194" s="69"/>
      <c r="AN194" s="69" t="s">
        <v>12450</v>
      </c>
      <c r="AO194" s="69"/>
      <c r="AP194" s="69"/>
      <c r="AQ194" s="69"/>
      <c r="AR194" s="69"/>
      <c r="AS194" s="69"/>
      <c r="AT194" s="69" t="s">
        <v>16846</v>
      </c>
      <c r="AU194" s="69" t="s">
        <v>6870</v>
      </c>
      <c r="AV194" s="69" t="s">
        <v>20018</v>
      </c>
      <c r="AW194" s="69"/>
      <c r="AX194" s="69"/>
      <c r="AY194" s="69" t="s">
        <v>20244</v>
      </c>
      <c r="AZ194" s="69" t="s">
        <v>4060</v>
      </c>
      <c r="BA194" s="69" t="s">
        <v>4060</v>
      </c>
      <c r="BB194" s="69"/>
      <c r="BC194" s="69"/>
      <c r="BD194" s="69" t="s">
        <v>12451</v>
      </c>
      <c r="BE194" s="69" t="s">
        <v>12452</v>
      </c>
      <c r="BF194" s="69" t="s">
        <v>12453</v>
      </c>
      <c r="BG194" s="69" t="s">
        <v>3532</v>
      </c>
      <c r="BH194" s="69"/>
      <c r="BI194" s="69"/>
      <c r="BJ194" s="69"/>
      <c r="BK194" s="69"/>
      <c r="BL194" s="69"/>
      <c r="BM194" s="69"/>
      <c r="BN194" s="69" t="s">
        <v>7948</v>
      </c>
      <c r="BO194" s="69" t="s">
        <v>12454</v>
      </c>
      <c r="BP194" s="69"/>
      <c r="BQ194" s="69"/>
      <c r="BR194" s="69" t="s">
        <v>1903</v>
      </c>
      <c r="BS194" s="69"/>
      <c r="BT194" s="69"/>
      <c r="BU194" s="69"/>
      <c r="BV194" s="69"/>
      <c r="BW194" s="69" t="s">
        <v>20606</v>
      </c>
      <c r="BX194" s="69" t="s">
        <v>12455</v>
      </c>
      <c r="BY194" s="69"/>
      <c r="BZ194" s="69"/>
      <c r="CA194" s="69" t="s">
        <v>12456</v>
      </c>
      <c r="CB194" s="69"/>
      <c r="CC194" s="69"/>
      <c r="CD194" s="69"/>
      <c r="CE194" s="69"/>
      <c r="CF194" s="69" t="s">
        <v>12457</v>
      </c>
      <c r="CG194" s="69" t="s">
        <v>12458</v>
      </c>
      <c r="CH194" s="69" t="s">
        <v>12459</v>
      </c>
      <c r="CI194" s="69" t="s">
        <v>12460</v>
      </c>
      <c r="CJ194" s="69" t="s">
        <v>2551</v>
      </c>
      <c r="CK194" s="69" t="s">
        <v>12461</v>
      </c>
      <c r="CQ194" t="s">
        <v>17513</v>
      </c>
      <c r="CR194" t="s">
        <v>12462</v>
      </c>
      <c r="CW194" t="s">
        <v>5622</v>
      </c>
      <c r="CX194" t="s">
        <v>8380</v>
      </c>
      <c r="CY194" t="s">
        <v>19488</v>
      </c>
      <c r="DC194" t="s">
        <v>18774</v>
      </c>
      <c r="DF194" t="s">
        <v>8860</v>
      </c>
      <c r="DL194" t="s">
        <v>5894</v>
      </c>
      <c r="DM194" t="s">
        <v>5894</v>
      </c>
    </row>
    <row r="195" spans="1:117" ht="15.75" customHeight="1" x14ac:dyDescent="0.15">
      <c r="A195" s="5"/>
      <c r="B195" s="5"/>
      <c r="C195" s="5"/>
      <c r="D195" s="5"/>
      <c r="E195" s="5">
        <v>98</v>
      </c>
      <c r="F195" s="3" t="s">
        <v>693</v>
      </c>
      <c r="G195" s="5"/>
      <c r="H195" s="5"/>
      <c r="I195" s="5"/>
      <c r="J195" s="5"/>
      <c r="K195" s="5"/>
      <c r="L195" s="5"/>
      <c r="M195" s="5" t="s">
        <v>692</v>
      </c>
      <c r="N195" s="3" t="s">
        <v>1284</v>
      </c>
      <c r="O195" s="5">
        <v>7.8495999999999997</v>
      </c>
      <c r="P195" s="5"/>
      <c r="Q195" s="5"/>
      <c r="R195" s="5"/>
      <c r="S195" s="5"/>
      <c r="T195" s="5"/>
      <c r="U195" s="69"/>
      <c r="V195" s="69"/>
      <c r="W195" s="69"/>
      <c r="X195" s="69"/>
      <c r="Y195" s="69"/>
      <c r="Z195" s="69"/>
      <c r="AA195" s="69"/>
      <c r="AB195" s="69"/>
      <c r="AC195" s="69"/>
      <c r="AD195" s="69"/>
      <c r="AE195" s="69"/>
      <c r="AF195" s="69" t="s">
        <v>12463</v>
      </c>
      <c r="AG195" s="69"/>
      <c r="AH195" s="69" t="s">
        <v>6509</v>
      </c>
      <c r="AI195" s="69"/>
      <c r="AJ195" s="69"/>
      <c r="AK195" s="69"/>
      <c r="AL195" s="69"/>
      <c r="AM195" s="69"/>
      <c r="AN195" s="69" t="s">
        <v>12464</v>
      </c>
      <c r="AO195" s="69"/>
      <c r="AP195" s="69"/>
      <c r="AQ195" s="69"/>
      <c r="AR195" s="69"/>
      <c r="AS195" s="69"/>
      <c r="AT195" s="69" t="s">
        <v>16847</v>
      </c>
      <c r="AU195" s="69" t="s">
        <v>6871</v>
      </c>
      <c r="AV195" s="69"/>
      <c r="AW195" s="69"/>
      <c r="AX195" s="69"/>
      <c r="AY195" s="69" t="s">
        <v>20047</v>
      </c>
      <c r="AZ195" s="69" t="s">
        <v>4061</v>
      </c>
      <c r="BA195" s="69" t="s">
        <v>4061</v>
      </c>
      <c r="BB195" s="69"/>
      <c r="BC195" s="69"/>
      <c r="BD195" s="69" t="s">
        <v>12465</v>
      </c>
      <c r="BE195" s="69" t="s">
        <v>12466</v>
      </c>
      <c r="BF195" s="69" t="s">
        <v>12467</v>
      </c>
      <c r="BG195" s="69" t="s">
        <v>3533</v>
      </c>
      <c r="BH195" s="69"/>
      <c r="BI195" s="69"/>
      <c r="BJ195" s="69"/>
      <c r="BK195" s="69"/>
      <c r="BL195" s="69"/>
      <c r="BM195" s="69"/>
      <c r="BN195" s="69" t="s">
        <v>7949</v>
      </c>
      <c r="BO195" s="69" t="s">
        <v>12468</v>
      </c>
      <c r="BP195" s="69"/>
      <c r="BQ195" s="69"/>
      <c r="BR195" s="69" t="s">
        <v>1904</v>
      </c>
      <c r="BS195" s="69"/>
      <c r="BT195" s="69"/>
      <c r="BU195" s="69"/>
      <c r="BV195" s="69"/>
      <c r="BW195" s="69" t="s">
        <v>20607</v>
      </c>
      <c r="BX195" s="69"/>
      <c r="BY195" s="69"/>
      <c r="BZ195" s="69"/>
      <c r="CA195" s="69" t="s">
        <v>12469</v>
      </c>
      <c r="CB195" s="69"/>
      <c r="CC195" s="69"/>
      <c r="CD195" s="69"/>
      <c r="CE195" s="69"/>
      <c r="CF195" s="69"/>
      <c r="CG195" s="69"/>
      <c r="CH195" s="69"/>
      <c r="CI195" s="69"/>
      <c r="CJ195" s="69" t="s">
        <v>2552</v>
      </c>
      <c r="CK195" s="69"/>
      <c r="CQ195" t="s">
        <v>17514</v>
      </c>
      <c r="CR195" t="s">
        <v>12470</v>
      </c>
      <c r="CW195" t="s">
        <v>4567</v>
      </c>
      <c r="CX195" t="s">
        <v>8381</v>
      </c>
      <c r="DC195" t="s">
        <v>18775</v>
      </c>
      <c r="DF195" t="s">
        <v>8861</v>
      </c>
      <c r="DL195" t="s">
        <v>5895</v>
      </c>
      <c r="DM195" t="s">
        <v>5895</v>
      </c>
    </row>
    <row r="196" spans="1:117" ht="15.75" customHeight="1" x14ac:dyDescent="0.15">
      <c r="A196" s="5"/>
      <c r="B196" s="5"/>
      <c r="C196" s="5"/>
      <c r="D196" s="5"/>
      <c r="E196" s="5">
        <v>99</v>
      </c>
      <c r="F196" s="3" t="s">
        <v>694</v>
      </c>
      <c r="G196" s="5"/>
      <c r="H196" s="5"/>
      <c r="I196" s="5"/>
      <c r="J196" s="5"/>
      <c r="K196" s="5"/>
      <c r="L196" s="5"/>
      <c r="M196" s="5" t="s">
        <v>364</v>
      </c>
      <c r="N196" s="3" t="s">
        <v>1111</v>
      </c>
      <c r="O196" s="5">
        <v>4.9513800000000003</v>
      </c>
      <c r="P196" s="5"/>
      <c r="Q196" s="5"/>
      <c r="R196" s="5"/>
      <c r="S196" s="5"/>
      <c r="T196" s="5"/>
      <c r="U196" s="69"/>
      <c r="V196" s="69"/>
      <c r="W196" s="69"/>
      <c r="X196" s="69"/>
      <c r="Y196" s="69"/>
      <c r="Z196" s="69"/>
      <c r="AA196" s="69"/>
      <c r="AB196" s="69"/>
      <c r="AC196" s="69"/>
      <c r="AD196" s="69"/>
      <c r="AE196" s="69"/>
      <c r="AF196" s="69" t="s">
        <v>12471</v>
      </c>
      <c r="AG196" s="69"/>
      <c r="AH196" s="69" t="s">
        <v>6510</v>
      </c>
      <c r="AI196" s="69"/>
      <c r="AJ196" s="69"/>
      <c r="AK196" s="69"/>
      <c r="AL196" s="69"/>
      <c r="AM196" s="69"/>
      <c r="AN196" s="69" t="s">
        <v>12472</v>
      </c>
      <c r="AO196" s="69"/>
      <c r="AP196" s="69"/>
      <c r="AQ196" s="69"/>
      <c r="AR196" s="69"/>
      <c r="AS196" s="69"/>
      <c r="AT196" s="69" t="s">
        <v>16848</v>
      </c>
      <c r="AU196" s="69" t="s">
        <v>6872</v>
      </c>
      <c r="AV196" s="69"/>
      <c r="AW196" s="69"/>
      <c r="AX196" s="69"/>
      <c r="AY196" s="69" t="s">
        <v>20048</v>
      </c>
      <c r="AZ196" s="69" t="s">
        <v>4062</v>
      </c>
      <c r="BA196" s="69" t="s">
        <v>4062</v>
      </c>
      <c r="BB196" s="69"/>
      <c r="BC196" s="69"/>
      <c r="BD196" s="69" t="s">
        <v>12473</v>
      </c>
      <c r="BE196" s="69" t="s">
        <v>12474</v>
      </c>
      <c r="BF196" s="69" t="s">
        <v>3455</v>
      </c>
      <c r="BG196" s="69" t="s">
        <v>3501</v>
      </c>
      <c r="BH196" s="69"/>
      <c r="BI196" s="69"/>
      <c r="BJ196" s="69"/>
      <c r="BK196" s="69"/>
      <c r="BL196" s="69"/>
      <c r="BM196" s="69"/>
      <c r="BN196" s="69" t="s">
        <v>7950</v>
      </c>
      <c r="BO196" s="69" t="s">
        <v>12475</v>
      </c>
      <c r="BP196" s="69"/>
      <c r="BQ196" s="69"/>
      <c r="BR196" s="69" t="s">
        <v>1905</v>
      </c>
      <c r="BS196" s="69"/>
      <c r="BT196" s="69"/>
      <c r="BU196" s="69"/>
      <c r="BV196" s="69"/>
      <c r="BW196" s="69" t="s">
        <v>20608</v>
      </c>
      <c r="BX196" s="69"/>
      <c r="BY196" s="69"/>
      <c r="BZ196" s="69"/>
      <c r="CA196" s="69" t="s">
        <v>12476</v>
      </c>
      <c r="CB196" s="69"/>
      <c r="CC196" s="69"/>
      <c r="CD196" s="69"/>
      <c r="CE196" s="69"/>
      <c r="CF196" s="69"/>
      <c r="CG196" s="69"/>
      <c r="CH196" s="69"/>
      <c r="CI196" s="69"/>
      <c r="CJ196" s="69" t="s">
        <v>2553</v>
      </c>
      <c r="CK196" s="69"/>
      <c r="CQ196" t="s">
        <v>17515</v>
      </c>
      <c r="CR196" t="s">
        <v>12477</v>
      </c>
      <c r="CW196" t="s">
        <v>4663</v>
      </c>
      <c r="CX196" t="s">
        <v>8382</v>
      </c>
      <c r="DC196" t="s">
        <v>18776</v>
      </c>
      <c r="DF196" t="s">
        <v>8862</v>
      </c>
      <c r="DL196" t="s">
        <v>5896</v>
      </c>
      <c r="DM196" t="s">
        <v>5896</v>
      </c>
    </row>
    <row r="197" spans="1:117" ht="15.75" customHeight="1" x14ac:dyDescent="0.15">
      <c r="A197" s="5"/>
      <c r="B197" s="5"/>
      <c r="C197" s="5"/>
      <c r="D197" s="5"/>
      <c r="E197" s="5">
        <v>100</v>
      </c>
      <c r="F197" s="3" t="s">
        <v>696</v>
      </c>
      <c r="G197" s="5"/>
      <c r="H197" s="5"/>
      <c r="I197" s="5"/>
      <c r="J197" s="5"/>
      <c r="K197" s="5"/>
      <c r="L197" s="5"/>
      <c r="M197" s="5" t="s">
        <v>695</v>
      </c>
      <c r="N197" s="3" t="s">
        <v>1285</v>
      </c>
      <c r="O197" s="5">
        <v>5.1138000000000003</v>
      </c>
      <c r="P197" s="5"/>
      <c r="Q197" s="5"/>
      <c r="R197" s="5"/>
      <c r="S197" s="5"/>
      <c r="T197" s="5"/>
      <c r="U197" s="69"/>
      <c r="V197" s="69"/>
      <c r="W197" s="69"/>
      <c r="X197" s="69"/>
      <c r="Y197" s="69"/>
      <c r="Z197" s="69"/>
      <c r="AA197" s="69"/>
      <c r="AB197" s="69"/>
      <c r="AC197" s="69"/>
      <c r="AD197" s="69"/>
      <c r="AE197" s="69"/>
      <c r="AF197" s="69" t="s">
        <v>12478</v>
      </c>
      <c r="AG197" s="69"/>
      <c r="AH197" s="69" t="s">
        <v>6511</v>
      </c>
      <c r="AI197" s="69"/>
      <c r="AJ197" s="69"/>
      <c r="AK197" s="69"/>
      <c r="AL197" s="69"/>
      <c r="AM197" s="69"/>
      <c r="AN197" s="69" t="s">
        <v>12479</v>
      </c>
      <c r="AO197" s="69"/>
      <c r="AP197" s="69"/>
      <c r="AQ197" s="69"/>
      <c r="AR197" s="69"/>
      <c r="AS197" s="69"/>
      <c r="AT197" s="69" t="s">
        <v>16849</v>
      </c>
      <c r="AU197" s="69" t="s">
        <v>6873</v>
      </c>
      <c r="AV197" s="69"/>
      <c r="AW197" s="69"/>
      <c r="AX197" s="69"/>
      <c r="AY197" s="69" t="s">
        <v>20049</v>
      </c>
      <c r="AZ197" s="69" t="s">
        <v>4063</v>
      </c>
      <c r="BA197" s="69" t="s">
        <v>4063</v>
      </c>
      <c r="BB197" s="69"/>
      <c r="BC197" s="69"/>
      <c r="BD197" s="69" t="s">
        <v>12480</v>
      </c>
      <c r="BE197" s="69" t="s">
        <v>12481</v>
      </c>
      <c r="BF197" s="69" t="s">
        <v>12482</v>
      </c>
      <c r="BG197" s="69" t="s">
        <v>3534</v>
      </c>
      <c r="BH197" s="69"/>
      <c r="BI197" s="69"/>
      <c r="BJ197" s="69"/>
      <c r="BK197" s="69"/>
      <c r="BL197" s="69"/>
      <c r="BM197" s="69"/>
      <c r="BN197" s="69" t="s">
        <v>7951</v>
      </c>
      <c r="BO197" s="69" t="s">
        <v>12483</v>
      </c>
      <c r="BP197" s="69"/>
      <c r="BQ197" s="69"/>
      <c r="BR197" s="69" t="s">
        <v>1906</v>
      </c>
      <c r="BS197" s="69"/>
      <c r="BT197" s="69"/>
      <c r="BU197" s="69"/>
      <c r="BV197" s="69"/>
      <c r="BW197" s="69" t="s">
        <v>20609</v>
      </c>
      <c r="BX197" s="69"/>
      <c r="BY197" s="69"/>
      <c r="BZ197" s="69"/>
      <c r="CA197" s="69" t="s">
        <v>12484</v>
      </c>
      <c r="CB197" s="69"/>
      <c r="CC197" s="69"/>
      <c r="CD197" s="69"/>
      <c r="CE197" s="69"/>
      <c r="CF197" s="69"/>
      <c r="CG197" s="69"/>
      <c r="CH197" s="69"/>
      <c r="CI197" s="69"/>
      <c r="CJ197" s="69" t="s">
        <v>2554</v>
      </c>
      <c r="CK197" s="69"/>
      <c r="CQ197" t="s">
        <v>17516</v>
      </c>
      <c r="CR197" t="s">
        <v>12485</v>
      </c>
      <c r="CW197" t="s">
        <v>4759</v>
      </c>
      <c r="CX197" t="s">
        <v>8383</v>
      </c>
      <c r="DC197" t="s">
        <v>18777</v>
      </c>
      <c r="DF197" t="s">
        <v>8863</v>
      </c>
      <c r="DL197" t="s">
        <v>5897</v>
      </c>
      <c r="DM197" t="s">
        <v>5897</v>
      </c>
    </row>
    <row r="198" spans="1:117" ht="15.75" customHeight="1" x14ac:dyDescent="0.15">
      <c r="A198" s="5"/>
      <c r="B198" s="5"/>
      <c r="C198" s="5"/>
      <c r="D198" s="5"/>
      <c r="E198" s="5"/>
      <c r="F198" s="3" t="s">
        <v>698</v>
      </c>
      <c r="G198" s="5"/>
      <c r="H198" s="5"/>
      <c r="I198" s="5"/>
      <c r="J198" s="5"/>
      <c r="K198" s="5"/>
      <c r="L198" s="5"/>
      <c r="M198" s="5" t="s">
        <v>697</v>
      </c>
      <c r="N198" s="3" t="s">
        <v>1286</v>
      </c>
      <c r="O198" s="5">
        <v>4.8288200000000003</v>
      </c>
      <c r="P198" s="5"/>
      <c r="Q198" s="5"/>
      <c r="R198" s="5"/>
      <c r="S198" s="5"/>
      <c r="T198" s="5"/>
      <c r="U198" s="69"/>
      <c r="V198" s="69"/>
      <c r="W198" s="69"/>
      <c r="X198" s="69"/>
      <c r="Y198" s="69"/>
      <c r="Z198" s="69"/>
      <c r="AA198" s="69"/>
      <c r="AB198" s="69"/>
      <c r="AC198" s="69"/>
      <c r="AD198" s="69"/>
      <c r="AE198" s="69"/>
      <c r="AF198" s="69" t="s">
        <v>12486</v>
      </c>
      <c r="AG198" s="69"/>
      <c r="AH198" s="69" t="s">
        <v>6512</v>
      </c>
      <c r="AI198" s="69"/>
      <c r="AJ198" s="69"/>
      <c r="AK198" s="69"/>
      <c r="AL198" s="69"/>
      <c r="AM198" s="69"/>
      <c r="AN198" s="69" t="s">
        <v>12487</v>
      </c>
      <c r="AO198" s="69"/>
      <c r="AP198" s="69"/>
      <c r="AQ198" s="69"/>
      <c r="AR198" s="69"/>
      <c r="AS198" s="69"/>
      <c r="AT198" s="69" t="s">
        <v>16850</v>
      </c>
      <c r="AU198" s="69" t="s">
        <v>6874</v>
      </c>
      <c r="AV198" s="69"/>
      <c r="AW198" s="69"/>
      <c r="AX198" s="69"/>
      <c r="AY198" s="69" t="s">
        <v>20050</v>
      </c>
      <c r="AZ198" s="69" t="s">
        <v>4064</v>
      </c>
      <c r="BA198" s="69" t="s">
        <v>4064</v>
      </c>
      <c r="BB198" s="69"/>
      <c r="BC198" s="69"/>
      <c r="BD198" s="69" t="s">
        <v>12488</v>
      </c>
      <c r="BE198" s="69" t="s">
        <v>12489</v>
      </c>
      <c r="BF198" s="69" t="s">
        <v>12490</v>
      </c>
      <c r="BG198" s="69" t="s">
        <v>3535</v>
      </c>
      <c r="BH198" s="69"/>
      <c r="BI198" s="69"/>
      <c r="BJ198" s="69"/>
      <c r="BK198" s="69"/>
      <c r="BL198" s="69"/>
      <c r="BM198" s="69"/>
      <c r="BN198" s="69" t="s">
        <v>7952</v>
      </c>
      <c r="BO198" s="69" t="s">
        <v>12491</v>
      </c>
      <c r="BP198" s="69"/>
      <c r="BQ198" s="69"/>
      <c r="BR198" s="69" t="s">
        <v>1907</v>
      </c>
      <c r="BS198" s="69"/>
      <c r="BT198" s="69"/>
      <c r="BU198" s="69"/>
      <c r="BV198" s="69"/>
      <c r="BW198" s="69" t="s">
        <v>20610</v>
      </c>
      <c r="BX198" s="69"/>
      <c r="BY198" s="69"/>
      <c r="BZ198" s="69"/>
      <c r="CA198" s="69" t="s">
        <v>12492</v>
      </c>
      <c r="CB198" s="69"/>
      <c r="CC198" s="69"/>
      <c r="CD198" s="69"/>
      <c r="CE198" s="69"/>
      <c r="CF198" s="69"/>
      <c r="CG198" s="69"/>
      <c r="CH198" s="69"/>
      <c r="CI198" s="69"/>
      <c r="CJ198" s="69" t="s">
        <v>2555</v>
      </c>
      <c r="CK198" s="69"/>
      <c r="CQ198" t="s">
        <v>17517</v>
      </c>
      <c r="CR198" t="s">
        <v>12493</v>
      </c>
      <c r="CW198" t="s">
        <v>4855</v>
      </c>
      <c r="CX198" t="s">
        <v>8384</v>
      </c>
      <c r="DC198" t="s">
        <v>18778</v>
      </c>
      <c r="DF198" t="s">
        <v>8864</v>
      </c>
      <c r="DL198" t="s">
        <v>5898</v>
      </c>
      <c r="DM198" t="s">
        <v>5898</v>
      </c>
    </row>
    <row r="199" spans="1:117" ht="15.75" customHeight="1" x14ac:dyDescent="0.15">
      <c r="A199" s="5"/>
      <c r="B199" s="5"/>
      <c r="C199" s="5"/>
      <c r="D199" s="5"/>
      <c r="E199" s="5"/>
      <c r="F199" s="3" t="s">
        <v>700</v>
      </c>
      <c r="G199" s="5"/>
      <c r="H199" s="5"/>
      <c r="I199" s="5"/>
      <c r="J199" s="5"/>
      <c r="K199" s="5"/>
      <c r="L199" s="5"/>
      <c r="M199" s="5" t="s">
        <v>699</v>
      </c>
      <c r="N199" s="3" t="s">
        <v>1287</v>
      </c>
      <c r="O199" s="5">
        <v>5.6325900000000004</v>
      </c>
      <c r="P199" s="5"/>
      <c r="Q199" s="5"/>
      <c r="R199" s="5"/>
      <c r="S199" s="5"/>
      <c r="T199" s="5"/>
      <c r="U199" s="69"/>
      <c r="V199" s="69"/>
      <c r="W199" s="69"/>
      <c r="X199" s="69"/>
      <c r="Y199" s="69"/>
      <c r="Z199" s="69"/>
      <c r="AA199" s="69"/>
      <c r="AB199" s="69"/>
      <c r="AC199" s="69"/>
      <c r="AD199" s="69"/>
      <c r="AE199" s="69"/>
      <c r="AF199" s="69" t="s">
        <v>12494</v>
      </c>
      <c r="AG199" s="69"/>
      <c r="AH199" s="69" t="s">
        <v>6513</v>
      </c>
      <c r="AI199" s="69"/>
      <c r="AJ199" s="69"/>
      <c r="AK199" s="69"/>
      <c r="AL199" s="69"/>
      <c r="AM199" s="69"/>
      <c r="AN199" s="69" t="s">
        <v>12495</v>
      </c>
      <c r="AO199" s="69"/>
      <c r="AP199" s="69"/>
      <c r="AQ199" s="69"/>
      <c r="AR199" s="69"/>
      <c r="AS199" s="69"/>
      <c r="AT199" s="69" t="s">
        <v>16851</v>
      </c>
      <c r="AU199" s="69" t="s">
        <v>6875</v>
      </c>
      <c r="AV199" s="69"/>
      <c r="AW199" s="69"/>
      <c r="AX199" s="69"/>
      <c r="AY199" s="69" t="s">
        <v>20245</v>
      </c>
      <c r="AZ199" s="69" t="s">
        <v>4065</v>
      </c>
      <c r="BA199" s="69" t="s">
        <v>4065</v>
      </c>
      <c r="BB199" s="69"/>
      <c r="BC199" s="69"/>
      <c r="BD199" s="69" t="s">
        <v>12496</v>
      </c>
      <c r="BE199" s="69" t="s">
        <v>12497</v>
      </c>
      <c r="BF199" s="69" t="s">
        <v>12498</v>
      </c>
      <c r="BG199" s="69" t="s">
        <v>3536</v>
      </c>
      <c r="BH199" s="69"/>
      <c r="BI199" s="69"/>
      <c r="BJ199" s="69"/>
      <c r="BK199" s="69"/>
      <c r="BL199" s="69"/>
      <c r="BM199" s="69"/>
      <c r="BN199" s="69" t="s">
        <v>7953</v>
      </c>
      <c r="BO199" s="69" t="s">
        <v>12499</v>
      </c>
      <c r="BP199" s="69"/>
      <c r="BQ199" s="69"/>
      <c r="BR199" s="69" t="s">
        <v>1908</v>
      </c>
      <c r="BS199" s="69"/>
      <c r="BT199" s="69"/>
      <c r="BU199" s="69"/>
      <c r="BV199" s="69"/>
      <c r="BW199" s="69" t="s">
        <v>20611</v>
      </c>
      <c r="BX199" s="69"/>
      <c r="BY199" s="69"/>
      <c r="BZ199" s="69"/>
      <c r="CA199" s="69" t="s">
        <v>12500</v>
      </c>
      <c r="CB199" s="69"/>
      <c r="CC199" s="69"/>
      <c r="CD199" s="69"/>
      <c r="CE199" s="69"/>
      <c r="CF199" s="69"/>
      <c r="CG199" s="69"/>
      <c r="CH199" s="69"/>
      <c r="CI199" s="69"/>
      <c r="CJ199" s="69" t="s">
        <v>2556</v>
      </c>
      <c r="CK199" s="69"/>
      <c r="CQ199" t="s">
        <v>17518</v>
      </c>
      <c r="CR199" t="s">
        <v>12501</v>
      </c>
      <c r="CW199" t="s">
        <v>4951</v>
      </c>
      <c r="CX199" t="s">
        <v>8385</v>
      </c>
      <c r="DC199" t="s">
        <v>18779</v>
      </c>
      <c r="DF199" t="s">
        <v>8865</v>
      </c>
      <c r="DL199" t="s">
        <v>5899</v>
      </c>
      <c r="DM199" t="s">
        <v>5899</v>
      </c>
    </row>
    <row r="200" spans="1:117" ht="15.75" customHeight="1" x14ac:dyDescent="0.15">
      <c r="A200" s="5"/>
      <c r="B200" s="5"/>
      <c r="C200" s="5"/>
      <c r="D200" s="5"/>
      <c r="E200" s="5"/>
      <c r="F200" s="3" t="s">
        <v>702</v>
      </c>
      <c r="G200" s="5"/>
      <c r="H200" s="5"/>
      <c r="I200" s="5"/>
      <c r="J200" s="5"/>
      <c r="K200" s="5"/>
      <c r="L200" s="5"/>
      <c r="M200" s="5" t="s">
        <v>701</v>
      </c>
      <c r="N200" s="3" t="s">
        <v>1288</v>
      </c>
      <c r="O200" s="5">
        <v>6.6916900000000004</v>
      </c>
      <c r="P200" s="5"/>
      <c r="Q200" s="5"/>
      <c r="R200" s="5"/>
      <c r="S200" s="5"/>
      <c r="T200" s="5"/>
      <c r="U200" s="69"/>
      <c r="V200" s="69"/>
      <c r="W200" s="69"/>
      <c r="X200" s="69"/>
      <c r="Y200" s="69"/>
      <c r="Z200" s="69"/>
      <c r="AA200" s="69"/>
      <c r="AB200" s="69"/>
      <c r="AC200" s="69"/>
      <c r="AD200" s="69"/>
      <c r="AE200" s="69"/>
      <c r="AF200" s="69" t="s">
        <v>12502</v>
      </c>
      <c r="AG200" s="69"/>
      <c r="AH200" s="69" t="s">
        <v>6514</v>
      </c>
      <c r="AI200" s="69"/>
      <c r="AJ200" s="69"/>
      <c r="AK200" s="69"/>
      <c r="AL200" s="69"/>
      <c r="AM200" s="69"/>
      <c r="AN200" s="69" t="s">
        <v>12503</v>
      </c>
      <c r="AO200" s="69"/>
      <c r="AP200" s="69"/>
      <c r="AQ200" s="69"/>
      <c r="AR200" s="69"/>
      <c r="AS200" s="69"/>
      <c r="AT200" s="69" t="s">
        <v>16852</v>
      </c>
      <c r="AU200" s="69" t="s">
        <v>6876</v>
      </c>
      <c r="AV200" s="69"/>
      <c r="AW200" s="69"/>
      <c r="AX200" s="69"/>
      <c r="AY200" s="69" t="s">
        <v>20246</v>
      </c>
      <c r="AZ200" s="69" t="s">
        <v>4066</v>
      </c>
      <c r="BA200" s="69" t="s">
        <v>4066</v>
      </c>
      <c r="BB200" s="69"/>
      <c r="BC200" s="69"/>
      <c r="BD200" s="69" t="s">
        <v>12504</v>
      </c>
      <c r="BE200" s="69" t="s">
        <v>12505</v>
      </c>
      <c r="BF200" s="69" t="s">
        <v>12506</v>
      </c>
      <c r="BG200" s="69" t="s">
        <v>3537</v>
      </c>
      <c r="BH200" s="69"/>
      <c r="BI200" s="69"/>
      <c r="BJ200" s="69"/>
      <c r="BK200" s="69"/>
      <c r="BL200" s="69"/>
      <c r="BM200" s="69"/>
      <c r="BN200" s="69" t="s">
        <v>7954</v>
      </c>
      <c r="BO200" s="69" t="s">
        <v>12507</v>
      </c>
      <c r="BP200" s="69"/>
      <c r="BQ200" s="69"/>
      <c r="BR200" s="69" t="s">
        <v>1909</v>
      </c>
      <c r="BS200" s="69"/>
      <c r="BT200" s="69"/>
      <c r="BU200" s="69"/>
      <c r="BV200" s="69"/>
      <c r="BW200" s="69" t="s">
        <v>20612</v>
      </c>
      <c r="BX200" s="69"/>
      <c r="BY200" s="69"/>
      <c r="BZ200" s="69"/>
      <c r="CA200" s="69" t="s">
        <v>12508</v>
      </c>
      <c r="CB200" s="69"/>
      <c r="CC200" s="69"/>
      <c r="CD200" s="69"/>
      <c r="CE200" s="69"/>
      <c r="CF200" s="69"/>
      <c r="CG200" s="69"/>
      <c r="CH200" s="69"/>
      <c r="CI200" s="69"/>
      <c r="CJ200" s="69" t="s">
        <v>2557</v>
      </c>
      <c r="CK200" s="69"/>
      <c r="CQ200" t="s">
        <v>17519</v>
      </c>
      <c r="CR200" t="s">
        <v>12509</v>
      </c>
      <c r="CW200" t="s">
        <v>5047</v>
      </c>
      <c r="CX200" t="s">
        <v>8386</v>
      </c>
      <c r="DC200" t="s">
        <v>18780</v>
      </c>
      <c r="DF200" t="s">
        <v>8866</v>
      </c>
      <c r="DL200" t="s">
        <v>5900</v>
      </c>
      <c r="DM200" t="s">
        <v>5900</v>
      </c>
    </row>
    <row r="201" spans="1:117" ht="15.75" customHeight="1" x14ac:dyDescent="0.15">
      <c r="A201" s="5"/>
      <c r="B201" s="5"/>
      <c r="C201" s="5"/>
      <c r="D201" s="5"/>
      <c r="E201" s="5"/>
      <c r="F201" s="3" t="s">
        <v>704</v>
      </c>
      <c r="G201" s="5"/>
      <c r="H201" s="5"/>
      <c r="I201" s="5"/>
      <c r="J201" s="5"/>
      <c r="K201" s="5"/>
      <c r="L201" s="5"/>
      <c r="M201" s="5" t="s">
        <v>703</v>
      </c>
      <c r="N201" s="3" t="s">
        <v>1289</v>
      </c>
      <c r="O201" s="5">
        <v>2.8213599999999999</v>
      </c>
      <c r="P201" s="5"/>
      <c r="Q201" s="5"/>
      <c r="R201" s="5"/>
      <c r="S201" s="5"/>
      <c r="T201" s="5"/>
      <c r="U201" s="69"/>
      <c r="V201" s="69"/>
      <c r="W201" s="69"/>
      <c r="X201" s="69"/>
      <c r="Y201" s="69"/>
      <c r="Z201" s="69"/>
      <c r="AA201" s="69"/>
      <c r="AB201" s="69"/>
      <c r="AC201" s="69"/>
      <c r="AD201" s="69"/>
      <c r="AE201" s="69"/>
      <c r="AF201" s="69" t="s">
        <v>12510</v>
      </c>
      <c r="AG201" s="69"/>
      <c r="AH201" s="69" t="s">
        <v>6515</v>
      </c>
      <c r="AI201" s="69"/>
      <c r="AJ201" s="69"/>
      <c r="AK201" s="69"/>
      <c r="AL201" s="69"/>
      <c r="AM201" s="69"/>
      <c r="AN201" s="69" t="s">
        <v>12511</v>
      </c>
      <c r="AO201" s="69"/>
      <c r="AP201" s="69"/>
      <c r="AQ201" s="69"/>
      <c r="AR201" s="69"/>
      <c r="AS201" s="69"/>
      <c r="AT201" s="69" t="s">
        <v>16853</v>
      </c>
      <c r="AU201" s="69" t="s">
        <v>6877</v>
      </c>
      <c r="AV201" s="69"/>
      <c r="AW201" s="69"/>
      <c r="AX201" s="69"/>
      <c r="AY201" s="69" t="s">
        <v>20247</v>
      </c>
      <c r="AZ201" s="69" t="s">
        <v>4067</v>
      </c>
      <c r="BA201" s="69" t="s">
        <v>4067</v>
      </c>
      <c r="BB201" s="69"/>
      <c r="BC201" s="69"/>
      <c r="BD201" s="69" t="s">
        <v>12512</v>
      </c>
      <c r="BE201" s="69" t="s">
        <v>3437</v>
      </c>
      <c r="BF201" s="69" t="s">
        <v>48</v>
      </c>
      <c r="BG201" s="69" t="s">
        <v>3502</v>
      </c>
      <c r="BH201" s="69"/>
      <c r="BI201" s="69"/>
      <c r="BJ201" s="69"/>
      <c r="BK201" s="69"/>
      <c r="BL201" s="69"/>
      <c r="BM201" s="69"/>
      <c r="BN201" s="69" t="s">
        <v>7955</v>
      </c>
      <c r="BO201" s="69" t="s">
        <v>12513</v>
      </c>
      <c r="BP201" s="69"/>
      <c r="BQ201" s="69"/>
      <c r="BR201" s="69" t="s">
        <v>1910</v>
      </c>
      <c r="BS201" s="69"/>
      <c r="BT201" s="69"/>
      <c r="BU201" s="69"/>
      <c r="BV201" s="69"/>
      <c r="BW201" s="69" t="s">
        <v>20613</v>
      </c>
      <c r="BX201" s="69"/>
      <c r="BY201" s="69"/>
      <c r="BZ201" s="69"/>
      <c r="CA201" s="69" t="s">
        <v>12514</v>
      </c>
      <c r="CB201" s="69"/>
      <c r="CC201" s="69"/>
      <c r="CD201" s="69"/>
      <c r="CE201" s="69"/>
      <c r="CF201" s="69"/>
      <c r="CG201" s="69"/>
      <c r="CH201" s="69"/>
      <c r="CI201" s="69"/>
      <c r="CJ201" s="69" t="s">
        <v>2558</v>
      </c>
      <c r="CK201" s="69"/>
      <c r="CQ201" t="s">
        <v>17520</v>
      </c>
      <c r="CR201" t="s">
        <v>12515</v>
      </c>
      <c r="CW201" t="s">
        <v>5143</v>
      </c>
      <c r="CX201" t="s">
        <v>8387</v>
      </c>
      <c r="DC201" t="s">
        <v>18781</v>
      </c>
      <c r="DF201" t="s">
        <v>8867</v>
      </c>
      <c r="DL201" t="s">
        <v>5901</v>
      </c>
      <c r="DM201" t="s">
        <v>5901</v>
      </c>
    </row>
    <row r="202" spans="1:117" ht="15.75" customHeight="1" x14ac:dyDescent="0.15">
      <c r="A202" s="5"/>
      <c r="B202" s="5"/>
      <c r="C202" s="5"/>
      <c r="D202" s="5"/>
      <c r="E202" s="5"/>
      <c r="F202" s="3" t="s">
        <v>705</v>
      </c>
      <c r="G202" s="5"/>
      <c r="H202" s="5"/>
      <c r="I202" s="5"/>
      <c r="J202" s="5"/>
      <c r="K202" s="5"/>
      <c r="L202" s="5"/>
      <c r="M202" s="5" t="s">
        <v>367</v>
      </c>
      <c r="N202" s="3" t="s">
        <v>1112</v>
      </c>
      <c r="O202" s="5">
        <v>5.3152200000000001</v>
      </c>
      <c r="P202" s="5"/>
      <c r="Q202" s="5"/>
      <c r="R202" s="5"/>
      <c r="S202" s="5"/>
      <c r="T202" s="5"/>
      <c r="U202" s="69"/>
      <c r="V202" s="69"/>
      <c r="W202" s="69"/>
      <c r="X202" s="69"/>
      <c r="Y202" s="69"/>
      <c r="Z202" s="69"/>
      <c r="AA202" s="69"/>
      <c r="AB202" s="69"/>
      <c r="AC202" s="69"/>
      <c r="AD202" s="69"/>
      <c r="AE202" s="69"/>
      <c r="AF202" s="69" t="s">
        <v>12516</v>
      </c>
      <c r="AG202" s="69"/>
      <c r="AH202" s="69" t="s">
        <v>6516</v>
      </c>
      <c r="AI202" s="69"/>
      <c r="AJ202" s="69"/>
      <c r="AK202" s="69"/>
      <c r="AL202" s="69"/>
      <c r="AM202" s="69"/>
      <c r="AN202" s="69" t="s">
        <v>12517</v>
      </c>
      <c r="AO202" s="69"/>
      <c r="AP202" s="69"/>
      <c r="AQ202" s="69"/>
      <c r="AR202" s="69"/>
      <c r="AS202" s="69"/>
      <c r="AT202" s="69" t="s">
        <v>16854</v>
      </c>
      <c r="AU202" s="69" t="s">
        <v>6878</v>
      </c>
      <c r="AV202" s="69"/>
      <c r="AW202" s="69"/>
      <c r="AX202" s="69"/>
      <c r="AY202" s="69" t="s">
        <v>20248</v>
      </c>
      <c r="AZ202" s="69" t="s">
        <v>4068</v>
      </c>
      <c r="BA202" s="69" t="s">
        <v>4068</v>
      </c>
      <c r="BB202" s="69"/>
      <c r="BC202" s="69"/>
      <c r="BD202" s="69" t="s">
        <v>12518</v>
      </c>
      <c r="BE202" s="69" t="s">
        <v>3438</v>
      </c>
      <c r="BF202" s="69" t="s">
        <v>96</v>
      </c>
      <c r="BG202" s="69" t="s">
        <v>3503</v>
      </c>
      <c r="BH202" s="69"/>
      <c r="BI202" s="69"/>
      <c r="BJ202" s="69"/>
      <c r="BK202" s="69"/>
      <c r="BL202" s="69"/>
      <c r="BM202" s="69"/>
      <c r="BN202" s="69" t="s">
        <v>7956</v>
      </c>
      <c r="BO202" s="69" t="s">
        <v>12519</v>
      </c>
      <c r="BP202" s="69"/>
      <c r="BQ202" s="69"/>
      <c r="BR202" s="69" t="s">
        <v>1911</v>
      </c>
      <c r="BS202" s="69"/>
      <c r="BT202" s="69"/>
      <c r="BU202" s="69"/>
      <c r="BV202" s="69"/>
      <c r="BW202" s="69"/>
      <c r="BX202" s="69"/>
      <c r="BY202" s="69"/>
      <c r="BZ202" s="69"/>
      <c r="CA202" s="69" t="s">
        <v>12520</v>
      </c>
      <c r="CB202" s="69"/>
      <c r="CC202" s="69"/>
      <c r="CD202" s="69"/>
      <c r="CE202" s="69"/>
      <c r="CF202" s="69"/>
      <c r="CG202" s="69"/>
      <c r="CH202" s="69"/>
      <c r="CI202" s="69"/>
      <c r="CJ202" s="69" t="s">
        <v>2559</v>
      </c>
      <c r="CK202" s="69"/>
      <c r="CQ202" t="s">
        <v>17521</v>
      </c>
      <c r="CR202" t="s">
        <v>12521</v>
      </c>
      <c r="CW202" t="s">
        <v>5239</v>
      </c>
      <c r="CX202" t="s">
        <v>8388</v>
      </c>
      <c r="DC202" t="s">
        <v>18782</v>
      </c>
      <c r="DF202" t="s">
        <v>8868</v>
      </c>
      <c r="DL202" t="s">
        <v>5902</v>
      </c>
      <c r="DM202" t="s">
        <v>5902</v>
      </c>
    </row>
    <row r="203" spans="1:117" ht="15.75" customHeight="1" x14ac:dyDescent="0.15">
      <c r="A203" s="5"/>
      <c r="B203" s="5"/>
      <c r="C203" s="5"/>
      <c r="D203" s="5"/>
      <c r="E203" s="5"/>
      <c r="F203" s="3" t="s">
        <v>707</v>
      </c>
      <c r="G203" s="5"/>
      <c r="H203" s="5"/>
      <c r="I203" s="5"/>
      <c r="J203" s="5"/>
      <c r="K203" s="5"/>
      <c r="L203" s="5"/>
      <c r="M203" s="5" t="s">
        <v>706</v>
      </c>
      <c r="N203" s="3" t="s">
        <v>1290</v>
      </c>
      <c r="O203" s="5">
        <v>2.5646100000000001</v>
      </c>
      <c r="P203" s="5"/>
      <c r="Q203" s="5"/>
      <c r="R203" s="5"/>
      <c r="S203" s="5"/>
      <c r="T203" s="5"/>
      <c r="U203" s="69"/>
      <c r="V203" s="69"/>
      <c r="W203" s="69"/>
      <c r="X203" s="69"/>
      <c r="Y203" s="69"/>
      <c r="Z203" s="69"/>
      <c r="AA203" s="69"/>
      <c r="AB203" s="69"/>
      <c r="AC203" s="69"/>
      <c r="AD203" s="69"/>
      <c r="AE203" s="69"/>
      <c r="AF203" s="69" t="s">
        <v>12522</v>
      </c>
      <c r="AG203" s="69"/>
      <c r="AH203" s="69" t="s">
        <v>6517</v>
      </c>
      <c r="AI203" s="69"/>
      <c r="AJ203" s="69"/>
      <c r="AK203" s="69"/>
      <c r="AL203" s="69"/>
      <c r="AM203" s="69"/>
      <c r="AN203" s="69" t="s">
        <v>12523</v>
      </c>
      <c r="AO203" s="69"/>
      <c r="AP203" s="69"/>
      <c r="AQ203" s="69"/>
      <c r="AR203" s="69"/>
      <c r="AS203" s="69"/>
      <c r="AT203" s="69" t="s">
        <v>16855</v>
      </c>
      <c r="AU203" s="69" t="s">
        <v>6879</v>
      </c>
      <c r="AV203" s="69"/>
      <c r="AW203" s="69"/>
      <c r="AX203" s="69"/>
      <c r="AY203" s="69" t="s">
        <v>20249</v>
      </c>
      <c r="AZ203" s="69" t="s">
        <v>4069</v>
      </c>
      <c r="BA203" s="69" t="s">
        <v>4069</v>
      </c>
      <c r="BB203" s="69"/>
      <c r="BC203" s="69"/>
      <c r="BD203" s="69" t="s">
        <v>12525</v>
      </c>
      <c r="BE203" s="69" t="s">
        <v>3439</v>
      </c>
      <c r="BF203" s="69" t="s">
        <v>132</v>
      </c>
      <c r="BG203" s="69" t="s">
        <v>3504</v>
      </c>
      <c r="BH203" s="69"/>
      <c r="BI203" s="69"/>
      <c r="BJ203" s="69"/>
      <c r="BK203" s="69"/>
      <c r="BL203" s="69"/>
      <c r="BM203" s="69"/>
      <c r="BN203" s="69" t="s">
        <v>7957</v>
      </c>
      <c r="BO203" s="69" t="s">
        <v>12526</v>
      </c>
      <c r="BP203" s="69"/>
      <c r="BQ203" s="69"/>
      <c r="BR203" s="69" t="s">
        <v>1912</v>
      </c>
      <c r="BS203" s="69"/>
      <c r="BT203" s="69"/>
      <c r="BU203" s="69"/>
      <c r="BV203" s="69"/>
      <c r="BW203" s="69"/>
      <c r="BX203" s="69"/>
      <c r="BY203" s="69"/>
      <c r="BZ203" s="69"/>
      <c r="CA203" s="69" t="s">
        <v>12527</v>
      </c>
      <c r="CB203" s="69"/>
      <c r="CC203" s="69"/>
      <c r="CD203" s="69"/>
      <c r="CE203" s="69"/>
      <c r="CF203" s="69"/>
      <c r="CG203" s="69"/>
      <c r="CH203" s="69"/>
      <c r="CI203" s="69"/>
      <c r="CJ203" s="69" t="s">
        <v>2560</v>
      </c>
      <c r="CK203" s="69"/>
      <c r="CQ203" t="s">
        <v>17522</v>
      </c>
      <c r="CR203" t="s">
        <v>12528</v>
      </c>
      <c r="CW203" t="s">
        <v>5335</v>
      </c>
      <c r="CX203" t="s">
        <v>8389</v>
      </c>
      <c r="DC203" t="s">
        <v>18783</v>
      </c>
      <c r="DF203" t="s">
        <v>8869</v>
      </c>
      <c r="DL203" t="s">
        <v>5903</v>
      </c>
      <c r="DM203" t="s">
        <v>5903</v>
      </c>
    </row>
    <row r="204" spans="1:117" ht="15.75" customHeight="1" x14ac:dyDescent="0.15">
      <c r="A204" s="5"/>
      <c r="B204" s="5"/>
      <c r="C204" s="5"/>
      <c r="D204" s="5"/>
      <c r="E204" s="5"/>
      <c r="F204" s="3" t="s">
        <v>709</v>
      </c>
      <c r="G204" s="5"/>
      <c r="H204" s="5"/>
      <c r="I204" s="5"/>
      <c r="J204" s="5"/>
      <c r="K204" s="5"/>
      <c r="L204" s="5"/>
      <c r="M204" s="5" t="s">
        <v>708</v>
      </c>
      <c r="N204" s="3" t="s">
        <v>1291</v>
      </c>
      <c r="O204" s="5">
        <v>2.6978599999999999</v>
      </c>
      <c r="P204" s="5"/>
      <c r="Q204" s="5"/>
      <c r="R204" s="5"/>
      <c r="S204" s="5"/>
      <c r="T204" s="5"/>
      <c r="U204" s="69"/>
      <c r="V204" s="69"/>
      <c r="W204" s="69"/>
      <c r="X204" s="69"/>
      <c r="Y204" s="69"/>
      <c r="Z204" s="69"/>
      <c r="AA204" s="69"/>
      <c r="AB204" s="69"/>
      <c r="AC204" s="69"/>
      <c r="AD204" s="69"/>
      <c r="AE204" s="69"/>
      <c r="AF204" s="69" t="s">
        <v>12529</v>
      </c>
      <c r="AG204" s="69"/>
      <c r="AH204" s="69" t="s">
        <v>6518</v>
      </c>
      <c r="AI204" s="69"/>
      <c r="AJ204" s="69"/>
      <c r="AK204" s="69"/>
      <c r="AL204" s="69"/>
      <c r="AM204" s="69"/>
      <c r="AN204" s="69" t="s">
        <v>12530</v>
      </c>
      <c r="AO204" s="69"/>
      <c r="AP204" s="69"/>
      <c r="AQ204" s="69"/>
      <c r="AR204" s="69"/>
      <c r="AS204" s="69"/>
      <c r="AT204" s="69" t="s">
        <v>16856</v>
      </c>
      <c r="AU204" s="69" t="s">
        <v>6880</v>
      </c>
      <c r="AV204" s="69"/>
      <c r="AW204" s="69"/>
      <c r="AX204" s="69"/>
      <c r="AY204" s="69" t="s">
        <v>20250</v>
      </c>
      <c r="AZ204" s="69" t="s">
        <v>4070</v>
      </c>
      <c r="BA204" s="69" t="s">
        <v>4070</v>
      </c>
      <c r="BB204" s="69"/>
      <c r="BC204" s="69"/>
      <c r="BD204" s="69" t="s">
        <v>12531</v>
      </c>
      <c r="BE204" s="69" t="s">
        <v>3440</v>
      </c>
      <c r="BF204" s="69" t="s">
        <v>169</v>
      </c>
      <c r="BG204" s="69" t="s">
        <v>3505</v>
      </c>
      <c r="BH204" s="69"/>
      <c r="BI204" s="69"/>
      <c r="BJ204" s="69"/>
      <c r="BK204" s="69"/>
      <c r="BL204" s="69"/>
      <c r="BM204" s="69"/>
      <c r="BN204" s="69" t="s">
        <v>7958</v>
      </c>
      <c r="BO204" s="69" t="s">
        <v>12532</v>
      </c>
      <c r="BP204" s="69"/>
      <c r="BQ204" s="69"/>
      <c r="BR204" s="69" t="s">
        <v>1913</v>
      </c>
      <c r="BS204" s="69"/>
      <c r="BT204" s="69"/>
      <c r="BU204" s="69"/>
      <c r="BV204" s="69"/>
      <c r="BW204" s="69"/>
      <c r="BX204" s="69"/>
      <c r="BY204" s="69"/>
      <c r="BZ204" s="69"/>
      <c r="CA204" s="69" t="s">
        <v>12533</v>
      </c>
      <c r="CB204" s="69"/>
      <c r="CC204" s="69"/>
      <c r="CD204" s="69"/>
      <c r="CE204" s="69"/>
      <c r="CF204" s="69"/>
      <c r="CG204" s="69"/>
      <c r="CH204" s="69"/>
      <c r="CI204" s="69"/>
      <c r="CJ204" s="69" t="s">
        <v>2561</v>
      </c>
      <c r="CK204" s="69"/>
      <c r="CQ204" t="s">
        <v>17523</v>
      </c>
      <c r="CR204" t="s">
        <v>12534</v>
      </c>
      <c r="CW204" t="s">
        <v>5431</v>
      </c>
      <c r="CX204" t="s">
        <v>8390</v>
      </c>
      <c r="DC204" t="s">
        <v>18784</v>
      </c>
      <c r="DF204" t="s">
        <v>8870</v>
      </c>
      <c r="DL204" t="s">
        <v>5904</v>
      </c>
      <c r="DM204" t="s">
        <v>5904</v>
      </c>
    </row>
    <row r="205" spans="1:117" ht="15.75" customHeight="1" x14ac:dyDescent="0.15">
      <c r="A205" s="5"/>
      <c r="B205" s="5"/>
      <c r="C205" s="5"/>
      <c r="D205" s="5"/>
      <c r="E205" s="5"/>
      <c r="F205" s="3" t="s">
        <v>711</v>
      </c>
      <c r="G205" s="5"/>
      <c r="H205" s="5"/>
      <c r="I205" s="5"/>
      <c r="J205" s="5"/>
      <c r="K205" s="5"/>
      <c r="L205" s="5"/>
      <c r="M205" s="5" t="s">
        <v>710</v>
      </c>
      <c r="N205" s="3" t="s">
        <v>1292</v>
      </c>
      <c r="O205" s="5">
        <v>2.6173799999999998</v>
      </c>
      <c r="P205" s="5"/>
      <c r="Q205" s="5"/>
      <c r="R205" s="5"/>
      <c r="S205" s="5"/>
      <c r="T205" s="5"/>
      <c r="U205" s="69"/>
      <c r="V205" s="69"/>
      <c r="W205" s="69"/>
      <c r="X205" s="69"/>
      <c r="Y205" s="69"/>
      <c r="Z205" s="69"/>
      <c r="AA205" s="69"/>
      <c r="AB205" s="69"/>
      <c r="AC205" s="69"/>
      <c r="AD205" s="69"/>
      <c r="AE205" s="69"/>
      <c r="AF205" s="69" t="s">
        <v>12535</v>
      </c>
      <c r="AG205" s="69"/>
      <c r="AH205" s="69" t="s">
        <v>6519</v>
      </c>
      <c r="AI205" s="69"/>
      <c r="AJ205" s="69"/>
      <c r="AK205" s="69"/>
      <c r="AL205" s="69"/>
      <c r="AM205" s="69"/>
      <c r="AN205" s="69" t="s">
        <v>12536</v>
      </c>
      <c r="AO205" s="69"/>
      <c r="AP205" s="69"/>
      <c r="AQ205" s="69"/>
      <c r="AR205" s="69"/>
      <c r="AS205" s="69"/>
      <c r="AT205" s="69" t="s">
        <v>16857</v>
      </c>
      <c r="AU205" s="69" t="s">
        <v>6881</v>
      </c>
      <c r="AV205" s="69"/>
      <c r="AW205" s="69"/>
      <c r="AX205" s="69"/>
      <c r="AY205" s="69" t="s">
        <v>20251</v>
      </c>
      <c r="AZ205" s="69" t="s">
        <v>4071</v>
      </c>
      <c r="BA205" s="69" t="s">
        <v>4071</v>
      </c>
      <c r="BB205" s="69"/>
      <c r="BC205" s="69"/>
      <c r="BD205" s="69" t="s">
        <v>12537</v>
      </c>
      <c r="BE205" s="69" t="s">
        <v>3441</v>
      </c>
      <c r="BF205" s="69" t="s">
        <v>194</v>
      </c>
      <c r="BG205" s="69" t="s">
        <v>3506</v>
      </c>
      <c r="BH205" s="69"/>
      <c r="BI205" s="69"/>
      <c r="BJ205" s="69"/>
      <c r="BK205" s="69"/>
      <c r="BL205" s="69"/>
      <c r="BM205" s="69"/>
      <c r="BN205" s="69" t="s">
        <v>7959</v>
      </c>
      <c r="BO205" s="69" t="s">
        <v>12538</v>
      </c>
      <c r="BP205" s="69"/>
      <c r="BQ205" s="69"/>
      <c r="BR205" s="69" t="s">
        <v>1914</v>
      </c>
      <c r="BS205" s="69"/>
      <c r="BT205" s="69"/>
      <c r="BU205" s="69"/>
      <c r="BV205" s="69"/>
      <c r="BW205" s="69"/>
      <c r="BX205" s="69"/>
      <c r="BY205" s="69"/>
      <c r="BZ205" s="69"/>
      <c r="CA205" s="69" t="s">
        <v>12539</v>
      </c>
      <c r="CB205" s="69"/>
      <c r="CC205" s="69"/>
      <c r="CD205" s="69"/>
      <c r="CE205" s="69"/>
      <c r="CF205" s="69"/>
      <c r="CG205" s="69"/>
      <c r="CH205" s="69"/>
      <c r="CI205" s="69"/>
      <c r="CJ205" s="69" t="s">
        <v>2562</v>
      </c>
      <c r="CK205" s="69"/>
      <c r="CQ205" t="s">
        <v>17524</v>
      </c>
      <c r="CR205" t="s">
        <v>12540</v>
      </c>
      <c r="CW205" t="s">
        <v>5527</v>
      </c>
      <c r="CX205" t="s">
        <v>8391</v>
      </c>
      <c r="DC205" t="s">
        <v>18785</v>
      </c>
      <c r="DF205" t="s">
        <v>8871</v>
      </c>
      <c r="DL205" t="s">
        <v>5905</v>
      </c>
      <c r="DM205" t="s">
        <v>5905</v>
      </c>
    </row>
    <row r="206" spans="1:117" ht="15.75" customHeight="1" x14ac:dyDescent="0.15">
      <c r="A206" s="5"/>
      <c r="B206" s="5"/>
      <c r="C206" s="5"/>
      <c r="D206" s="5"/>
      <c r="E206" s="5"/>
      <c r="F206" s="3" t="s">
        <v>713</v>
      </c>
      <c r="G206" s="5"/>
      <c r="H206" s="5"/>
      <c r="I206" s="5"/>
      <c r="J206" s="5"/>
      <c r="K206" s="5"/>
      <c r="L206" s="5"/>
      <c r="M206" s="5" t="s">
        <v>712</v>
      </c>
      <c r="N206" s="3" t="s">
        <v>1293</v>
      </c>
      <c r="O206" s="5">
        <v>4.8511300000000004</v>
      </c>
      <c r="P206" s="5"/>
      <c r="Q206" s="5"/>
      <c r="R206" s="5"/>
      <c r="S206" s="5"/>
      <c r="T206" s="5"/>
      <c r="U206" s="69"/>
      <c r="V206" s="69"/>
      <c r="W206" s="69"/>
      <c r="X206" s="69"/>
      <c r="Y206" s="69"/>
      <c r="Z206" s="69"/>
      <c r="AA206" s="69"/>
      <c r="AB206" s="69"/>
      <c r="AC206" s="69"/>
      <c r="AD206" s="69"/>
      <c r="AE206" s="69"/>
      <c r="AF206" s="69" t="s">
        <v>12541</v>
      </c>
      <c r="AG206" s="69"/>
      <c r="AH206" s="69" t="s">
        <v>6520</v>
      </c>
      <c r="AI206" s="69"/>
      <c r="AJ206" s="69"/>
      <c r="AK206" s="69"/>
      <c r="AL206" s="69"/>
      <c r="AM206" s="69"/>
      <c r="AN206" s="69" t="s">
        <v>12542</v>
      </c>
      <c r="AO206" s="69"/>
      <c r="AP206" s="69"/>
      <c r="AQ206" s="69"/>
      <c r="AR206" s="69"/>
      <c r="AS206" s="69"/>
      <c r="AT206" s="69" t="s">
        <v>16858</v>
      </c>
      <c r="AU206" s="69" t="s">
        <v>6882</v>
      </c>
      <c r="AV206" s="69"/>
      <c r="AW206" s="69"/>
      <c r="AX206" s="69"/>
      <c r="AY206" s="69" t="s">
        <v>20252</v>
      </c>
      <c r="AZ206" s="69" t="s">
        <v>4072</v>
      </c>
      <c r="BA206" s="69" t="s">
        <v>4072</v>
      </c>
      <c r="BB206" s="69"/>
      <c r="BC206" s="69"/>
      <c r="BD206" s="69" t="s">
        <v>12543</v>
      </c>
      <c r="BE206" s="69" t="s">
        <v>3442</v>
      </c>
      <c r="BF206" s="69" t="s">
        <v>218</v>
      </c>
      <c r="BG206" s="69" t="s">
        <v>3507</v>
      </c>
      <c r="BH206" s="69"/>
      <c r="BI206" s="69"/>
      <c r="BJ206" s="69"/>
      <c r="BK206" s="69"/>
      <c r="BL206" s="69"/>
      <c r="BM206" s="69"/>
      <c r="BN206" s="69" t="s">
        <v>7960</v>
      </c>
      <c r="BO206" s="69" t="s">
        <v>12544</v>
      </c>
      <c r="BP206" s="69"/>
      <c r="BQ206" s="69"/>
      <c r="BR206" s="69" t="s">
        <v>1915</v>
      </c>
      <c r="BS206" s="69"/>
      <c r="BT206" s="69"/>
      <c r="BU206" s="69"/>
      <c r="BV206" s="69"/>
      <c r="BW206" s="69"/>
      <c r="BX206" s="69"/>
      <c r="BY206" s="69"/>
      <c r="BZ206" s="69"/>
      <c r="CA206" s="69" t="s">
        <v>12545</v>
      </c>
      <c r="CB206" s="69"/>
      <c r="CC206" s="69"/>
      <c r="CD206" s="69"/>
      <c r="CE206" s="69"/>
      <c r="CF206" s="69"/>
      <c r="CG206" s="69"/>
      <c r="CH206" s="69"/>
      <c r="CI206" s="69"/>
      <c r="CJ206" s="69" t="s">
        <v>2563</v>
      </c>
      <c r="CK206" s="69"/>
      <c r="CQ206" t="s">
        <v>17525</v>
      </c>
      <c r="CR206" t="s">
        <v>12546</v>
      </c>
      <c r="CW206" t="s">
        <v>5623</v>
      </c>
      <c r="CX206" t="s">
        <v>8392</v>
      </c>
      <c r="DC206" t="s">
        <v>18786</v>
      </c>
      <c r="DF206" t="s">
        <v>8872</v>
      </c>
      <c r="DL206" t="s">
        <v>5906</v>
      </c>
      <c r="DM206" t="s">
        <v>5906</v>
      </c>
    </row>
    <row r="207" spans="1:117" ht="15.75" customHeight="1" x14ac:dyDescent="0.15">
      <c r="A207" s="5"/>
      <c r="B207" s="5"/>
      <c r="C207" s="5"/>
      <c r="D207" s="5"/>
      <c r="E207" s="5"/>
      <c r="F207" s="3" t="s">
        <v>715</v>
      </c>
      <c r="G207" s="5"/>
      <c r="H207" s="5"/>
      <c r="I207" s="5"/>
      <c r="J207" s="5"/>
      <c r="K207" s="5"/>
      <c r="L207" s="5"/>
      <c r="M207" s="5" t="s">
        <v>714</v>
      </c>
      <c r="N207" s="3" t="s">
        <v>1294</v>
      </c>
      <c r="O207" s="5">
        <v>2.1602700000000001</v>
      </c>
      <c r="P207" s="5"/>
      <c r="Q207" s="5"/>
      <c r="R207" s="5"/>
      <c r="S207" s="5"/>
      <c r="T207" s="5"/>
      <c r="U207" s="69"/>
      <c r="V207" s="69"/>
      <c r="W207" s="69"/>
      <c r="X207" s="69"/>
      <c r="Y207" s="69"/>
      <c r="Z207" s="69"/>
      <c r="AA207" s="69"/>
      <c r="AB207" s="69"/>
      <c r="AC207" s="69"/>
      <c r="AD207" s="69"/>
      <c r="AE207" s="69"/>
      <c r="AF207" s="69" t="s">
        <v>12547</v>
      </c>
      <c r="AG207" s="69"/>
      <c r="AH207" s="69" t="s">
        <v>6521</v>
      </c>
      <c r="AI207" s="69"/>
      <c r="AJ207" s="69"/>
      <c r="AK207" s="69"/>
      <c r="AL207" s="69"/>
      <c r="AM207" s="69"/>
      <c r="AN207" s="69" t="s">
        <v>12548</v>
      </c>
      <c r="AO207" s="69"/>
      <c r="AP207" s="69"/>
      <c r="AQ207" s="69"/>
      <c r="AR207" s="69"/>
      <c r="AS207" s="69"/>
      <c r="AT207" s="69" t="s">
        <v>16859</v>
      </c>
      <c r="AU207" s="69" t="s">
        <v>6883</v>
      </c>
      <c r="AV207" s="69"/>
      <c r="AW207" s="69"/>
      <c r="AX207" s="69"/>
      <c r="AY207" s="69" t="s">
        <v>20253</v>
      </c>
      <c r="AZ207" s="69" t="s">
        <v>4073</v>
      </c>
      <c r="BA207" s="69" t="s">
        <v>4073</v>
      </c>
      <c r="BB207" s="69"/>
      <c r="BC207" s="69"/>
      <c r="BD207" s="69" t="s">
        <v>12549</v>
      </c>
      <c r="BE207" s="69" t="s">
        <v>3443</v>
      </c>
      <c r="BF207" s="69" t="s">
        <v>245</v>
      </c>
      <c r="BG207" s="69" t="s">
        <v>3508</v>
      </c>
      <c r="BH207" s="69"/>
      <c r="BI207" s="69"/>
      <c r="BJ207" s="69"/>
      <c r="BK207" s="69"/>
      <c r="BL207" s="69"/>
      <c r="BM207" s="69"/>
      <c r="BN207" s="69" t="s">
        <v>7961</v>
      </c>
      <c r="BO207" s="69" t="s">
        <v>12550</v>
      </c>
      <c r="BP207" s="69"/>
      <c r="BQ207" s="69"/>
      <c r="BR207" s="69" t="s">
        <v>1916</v>
      </c>
      <c r="BS207" s="69"/>
      <c r="BT207" s="69"/>
      <c r="BU207" s="69"/>
      <c r="BV207" s="69"/>
      <c r="BW207" s="69"/>
      <c r="BX207" s="69"/>
      <c r="BY207" s="69"/>
      <c r="BZ207" s="69"/>
      <c r="CA207" s="69" t="s">
        <v>12551</v>
      </c>
      <c r="CB207" s="69"/>
      <c r="CC207" s="69"/>
      <c r="CD207" s="69"/>
      <c r="CE207" s="69"/>
      <c r="CF207" s="69"/>
      <c r="CG207" s="69"/>
      <c r="CH207" s="69"/>
      <c r="CI207" s="69"/>
      <c r="CJ207" s="69" t="s">
        <v>2564</v>
      </c>
      <c r="CK207" s="69"/>
      <c r="CQ207" t="s">
        <v>17526</v>
      </c>
      <c r="CR207" t="s">
        <v>12552</v>
      </c>
      <c r="CW207" t="s">
        <v>4568</v>
      </c>
      <c r="CX207" t="s">
        <v>8393</v>
      </c>
      <c r="DC207" t="s">
        <v>18787</v>
      </c>
      <c r="DF207" t="s">
        <v>8873</v>
      </c>
      <c r="DL207" t="s">
        <v>5907</v>
      </c>
      <c r="DM207" t="s">
        <v>5907</v>
      </c>
    </row>
    <row r="208" spans="1:117" ht="15.75" customHeight="1" x14ac:dyDescent="0.15">
      <c r="A208" s="5"/>
      <c r="B208" s="5"/>
      <c r="C208" s="5"/>
      <c r="D208" s="5"/>
      <c r="E208" s="5"/>
      <c r="F208" s="3" t="s">
        <v>716</v>
      </c>
      <c r="G208" s="5"/>
      <c r="H208" s="5"/>
      <c r="I208" s="5"/>
      <c r="J208" s="5"/>
      <c r="K208" s="5"/>
      <c r="L208" s="5"/>
      <c r="M208" s="5" t="s">
        <v>386</v>
      </c>
      <c r="N208" s="3" t="s">
        <v>1119</v>
      </c>
      <c r="O208" s="5">
        <v>12.434900000000001</v>
      </c>
      <c r="P208" s="5"/>
      <c r="Q208" s="5"/>
      <c r="R208" s="5"/>
      <c r="S208" s="5"/>
      <c r="T208" s="5"/>
      <c r="U208" s="69"/>
      <c r="V208" s="69"/>
      <c r="W208" s="69"/>
      <c r="X208" s="69"/>
      <c r="Y208" s="69"/>
      <c r="Z208" s="69"/>
      <c r="AA208" s="69"/>
      <c r="AB208" s="69"/>
      <c r="AC208" s="69"/>
      <c r="AD208" s="69"/>
      <c r="AE208" s="69"/>
      <c r="AF208" s="69" t="s">
        <v>12553</v>
      </c>
      <c r="AG208" s="69"/>
      <c r="AH208" s="69" t="s">
        <v>6522</v>
      </c>
      <c r="AI208" s="69"/>
      <c r="AJ208" s="69"/>
      <c r="AK208" s="69"/>
      <c r="AL208" s="69"/>
      <c r="AM208" s="69"/>
      <c r="AN208" s="69" t="s">
        <v>12554</v>
      </c>
      <c r="AO208" s="69"/>
      <c r="AP208" s="69"/>
      <c r="AQ208" s="69"/>
      <c r="AR208" s="69"/>
      <c r="AS208" s="69"/>
      <c r="AT208" s="69" t="s">
        <v>16860</v>
      </c>
      <c r="AU208" s="69" t="s">
        <v>6884</v>
      </c>
      <c r="AV208" s="69"/>
      <c r="AW208" s="69"/>
      <c r="AX208" s="69"/>
      <c r="AY208" s="69" t="s">
        <v>20254</v>
      </c>
      <c r="AZ208" s="69" t="s">
        <v>4074</v>
      </c>
      <c r="BA208" s="69" t="s">
        <v>4074</v>
      </c>
      <c r="BB208" s="69"/>
      <c r="BC208" s="69"/>
      <c r="BD208" s="69" t="s">
        <v>12555</v>
      </c>
      <c r="BE208" s="69" t="s">
        <v>3444</v>
      </c>
      <c r="BF208" s="69" t="s">
        <v>269</v>
      </c>
      <c r="BG208" s="69" t="s">
        <v>3509</v>
      </c>
      <c r="BH208" s="69"/>
      <c r="BI208" s="69"/>
      <c r="BJ208" s="69"/>
      <c r="BK208" s="69"/>
      <c r="BL208" s="69"/>
      <c r="BM208" s="69"/>
      <c r="BN208" s="69" t="s">
        <v>7962</v>
      </c>
      <c r="BO208" s="69" t="s">
        <v>12556</v>
      </c>
      <c r="BP208" s="69"/>
      <c r="BQ208" s="69"/>
      <c r="BR208" s="69" t="s">
        <v>1917</v>
      </c>
      <c r="BS208" s="69"/>
      <c r="BT208" s="69"/>
      <c r="BU208" s="69"/>
      <c r="BV208" s="69"/>
      <c r="BW208" s="69"/>
      <c r="BX208" s="69"/>
      <c r="BY208" s="69"/>
      <c r="BZ208" s="69"/>
      <c r="CA208" s="69" t="s">
        <v>12557</v>
      </c>
      <c r="CB208" s="69"/>
      <c r="CC208" s="69"/>
      <c r="CD208" s="69"/>
      <c r="CE208" s="69"/>
      <c r="CF208" s="69"/>
      <c r="CG208" s="69"/>
      <c r="CH208" s="69"/>
      <c r="CI208" s="69"/>
      <c r="CJ208" s="69" t="s">
        <v>2565</v>
      </c>
      <c r="CK208" s="69"/>
      <c r="CQ208" t="s">
        <v>17527</v>
      </c>
      <c r="CR208" t="s">
        <v>12558</v>
      </c>
      <c r="CW208" t="s">
        <v>4664</v>
      </c>
      <c r="CX208" t="s">
        <v>8394</v>
      </c>
      <c r="DC208" t="s">
        <v>18788</v>
      </c>
      <c r="DF208" t="s">
        <v>8874</v>
      </c>
      <c r="DL208" t="s">
        <v>5908</v>
      </c>
      <c r="DM208" t="s">
        <v>5908</v>
      </c>
    </row>
    <row r="209" spans="1:117" ht="15.75" customHeight="1" x14ac:dyDescent="0.15">
      <c r="A209" s="5"/>
      <c r="B209" s="5"/>
      <c r="C209" s="5"/>
      <c r="D209" s="5"/>
      <c r="E209" s="5"/>
      <c r="F209" s="3" t="s">
        <v>718</v>
      </c>
      <c r="G209" s="5"/>
      <c r="H209" s="5"/>
      <c r="I209" s="5"/>
      <c r="J209" s="5"/>
      <c r="K209" s="5"/>
      <c r="L209" s="5"/>
      <c r="M209" s="5" t="s">
        <v>717</v>
      </c>
      <c r="N209" s="3" t="s">
        <v>1295</v>
      </c>
      <c r="O209" s="5">
        <v>2.1498699999999999</v>
      </c>
      <c r="P209" s="5"/>
      <c r="Q209" s="5"/>
      <c r="R209" s="5"/>
      <c r="S209" s="5"/>
      <c r="T209" s="5"/>
      <c r="U209" s="69"/>
      <c r="V209" s="69"/>
      <c r="W209" s="69"/>
      <c r="X209" s="69"/>
      <c r="Y209" s="69"/>
      <c r="Z209" s="69"/>
      <c r="AA209" s="69"/>
      <c r="AB209" s="69"/>
      <c r="AC209" s="69"/>
      <c r="AD209" s="69"/>
      <c r="AE209" s="69"/>
      <c r="AF209" s="69" t="s">
        <v>12559</v>
      </c>
      <c r="AG209" s="69"/>
      <c r="AH209" s="69" t="s">
        <v>6523</v>
      </c>
      <c r="AI209" s="69"/>
      <c r="AJ209" s="69"/>
      <c r="AK209" s="69"/>
      <c r="AL209" s="69"/>
      <c r="AM209" s="69"/>
      <c r="AN209" s="69" t="s">
        <v>12560</v>
      </c>
      <c r="AO209" s="69"/>
      <c r="AP209" s="69"/>
      <c r="AQ209" s="69"/>
      <c r="AR209" s="69"/>
      <c r="AS209" s="69"/>
      <c r="AT209" s="69" t="s">
        <v>16861</v>
      </c>
      <c r="AU209" s="69" t="s">
        <v>6885</v>
      </c>
      <c r="AV209" s="69"/>
      <c r="AW209" s="69"/>
      <c r="AX209" s="69"/>
      <c r="AY209" s="69" t="s">
        <v>20255</v>
      </c>
      <c r="AZ209" s="69" t="s">
        <v>4075</v>
      </c>
      <c r="BA209" s="69" t="s">
        <v>4075</v>
      </c>
      <c r="BB209" s="69"/>
      <c r="BC209" s="69"/>
      <c r="BD209" s="69" t="s">
        <v>12561</v>
      </c>
      <c r="BE209" s="69" t="s">
        <v>12562</v>
      </c>
      <c r="BF209" s="69" t="s">
        <v>12563</v>
      </c>
      <c r="BG209" s="69" t="s">
        <v>3538</v>
      </c>
      <c r="BH209" s="69"/>
      <c r="BI209" s="69"/>
      <c r="BJ209" s="69"/>
      <c r="BK209" s="69"/>
      <c r="BL209" s="69"/>
      <c r="BM209" s="69"/>
      <c r="BN209" s="69" t="s">
        <v>7963</v>
      </c>
      <c r="BO209" s="69" t="s">
        <v>12564</v>
      </c>
      <c r="BP209" s="69"/>
      <c r="BQ209" s="69"/>
      <c r="BR209" s="69" t="s">
        <v>1918</v>
      </c>
      <c r="BS209" s="69"/>
      <c r="BT209" s="69"/>
      <c r="BU209" s="69"/>
      <c r="BV209" s="69"/>
      <c r="BW209" s="69"/>
      <c r="BX209" s="69"/>
      <c r="BY209" s="69"/>
      <c r="BZ209" s="69"/>
      <c r="CA209" s="69" t="s">
        <v>12565</v>
      </c>
      <c r="CB209" s="69"/>
      <c r="CC209" s="69"/>
      <c r="CD209" s="69"/>
      <c r="CE209" s="69"/>
      <c r="CF209" s="69"/>
      <c r="CG209" s="69"/>
      <c r="CH209" s="69"/>
      <c r="CI209" s="69"/>
      <c r="CJ209" s="69" t="s">
        <v>2566</v>
      </c>
      <c r="CK209" s="69"/>
      <c r="CQ209" t="s">
        <v>17528</v>
      </c>
      <c r="CR209" t="s">
        <v>12566</v>
      </c>
      <c r="CW209" t="s">
        <v>4760</v>
      </c>
      <c r="CX209" t="s">
        <v>8395</v>
      </c>
      <c r="DC209" t="s">
        <v>18789</v>
      </c>
      <c r="DF209" t="s">
        <v>8875</v>
      </c>
      <c r="DL209" t="s">
        <v>5909</v>
      </c>
      <c r="DM209" t="s">
        <v>5909</v>
      </c>
    </row>
    <row r="210" spans="1:117" ht="15.75" customHeight="1" x14ac:dyDescent="0.15">
      <c r="A210" s="5"/>
      <c r="B210" s="5"/>
      <c r="C210" s="5"/>
      <c r="D210" s="5"/>
      <c r="E210" s="5"/>
      <c r="F210" s="3" t="s">
        <v>720</v>
      </c>
      <c r="G210" s="5"/>
      <c r="H210" s="5"/>
      <c r="I210" s="5"/>
      <c r="J210" s="5"/>
      <c r="K210" s="5"/>
      <c r="L210" s="5"/>
      <c r="M210" s="5" t="s">
        <v>719</v>
      </c>
      <c r="N210" s="3" t="s">
        <v>1296</v>
      </c>
      <c r="O210" s="5">
        <v>2.0329299999999999</v>
      </c>
      <c r="P210" s="5"/>
      <c r="Q210" s="5"/>
      <c r="R210" s="5"/>
      <c r="S210" s="5"/>
      <c r="T210" s="5"/>
      <c r="U210" s="69"/>
      <c r="V210" s="69"/>
      <c r="W210" s="69"/>
      <c r="X210" s="69"/>
      <c r="Y210" s="69"/>
      <c r="Z210" s="69"/>
      <c r="AA210" s="69"/>
      <c r="AB210" s="69"/>
      <c r="AC210" s="69"/>
      <c r="AD210" s="69"/>
      <c r="AE210" s="69"/>
      <c r="AF210" s="69" t="s">
        <v>12567</v>
      </c>
      <c r="AG210" s="69"/>
      <c r="AH210" s="69" t="s">
        <v>6524</v>
      </c>
      <c r="AI210" s="69"/>
      <c r="AJ210" s="69"/>
      <c r="AK210" s="69"/>
      <c r="AL210" s="69"/>
      <c r="AM210" s="69"/>
      <c r="AN210" s="69" t="s">
        <v>12568</v>
      </c>
      <c r="AO210" s="69"/>
      <c r="AP210" s="69"/>
      <c r="AQ210" s="69"/>
      <c r="AR210" s="69"/>
      <c r="AS210" s="69"/>
      <c r="AT210" s="69" t="s">
        <v>16862</v>
      </c>
      <c r="AU210" s="69" t="s">
        <v>6886</v>
      </c>
      <c r="AV210" s="69"/>
      <c r="AW210" s="69"/>
      <c r="AX210" s="69"/>
      <c r="AY210" s="69" t="s">
        <v>20256</v>
      </c>
      <c r="AZ210" s="69" t="s">
        <v>4076</v>
      </c>
      <c r="BA210" s="69" t="s">
        <v>4076</v>
      </c>
      <c r="BB210" s="69"/>
      <c r="BC210" s="69"/>
      <c r="BD210" s="69" t="s">
        <v>12569</v>
      </c>
      <c r="BE210" s="69" t="s">
        <v>12570</v>
      </c>
      <c r="BF210" s="69" t="s">
        <v>12571</v>
      </c>
      <c r="BG210" s="69" t="s">
        <v>3539</v>
      </c>
      <c r="BH210" s="69"/>
      <c r="BI210" s="69"/>
      <c r="BJ210" s="69"/>
      <c r="BK210" s="69"/>
      <c r="BL210" s="69"/>
      <c r="BM210" s="69"/>
      <c r="BN210" s="69" t="s">
        <v>7964</v>
      </c>
      <c r="BO210" s="69" t="s">
        <v>12572</v>
      </c>
      <c r="BP210" s="69"/>
      <c r="BQ210" s="69"/>
      <c r="BR210" s="69" t="s">
        <v>1919</v>
      </c>
      <c r="BS210" s="69"/>
      <c r="BT210" s="69"/>
      <c r="BU210" s="69"/>
      <c r="BV210" s="69"/>
      <c r="BW210" s="69"/>
      <c r="BX210" s="69"/>
      <c r="BY210" s="69"/>
      <c r="BZ210" s="69"/>
      <c r="CA210" s="69" t="s">
        <v>12573</v>
      </c>
      <c r="CB210" s="69"/>
      <c r="CC210" s="69"/>
      <c r="CD210" s="69"/>
      <c r="CE210" s="69"/>
      <c r="CF210" s="69"/>
      <c r="CG210" s="69"/>
      <c r="CH210" s="69"/>
      <c r="CI210" s="69"/>
      <c r="CJ210" s="69" t="s">
        <v>2567</v>
      </c>
      <c r="CK210" s="69"/>
      <c r="CQ210" t="s">
        <v>17529</v>
      </c>
      <c r="CR210" t="s">
        <v>12574</v>
      </c>
      <c r="CW210" t="s">
        <v>4856</v>
      </c>
      <c r="CX210" t="s">
        <v>8396</v>
      </c>
      <c r="DC210" t="s">
        <v>18790</v>
      </c>
      <c r="DF210" t="s">
        <v>8876</v>
      </c>
      <c r="DL210" t="s">
        <v>5910</v>
      </c>
      <c r="DM210" t="s">
        <v>5910</v>
      </c>
    </row>
    <row r="211" spans="1:117" ht="15.75" customHeight="1" x14ac:dyDescent="0.15">
      <c r="A211" s="5"/>
      <c r="B211" s="5"/>
      <c r="C211" s="5"/>
      <c r="D211" s="5"/>
      <c r="E211" s="5"/>
      <c r="F211" s="3" t="s">
        <v>721</v>
      </c>
      <c r="G211" s="5"/>
      <c r="H211" s="5"/>
      <c r="I211" s="5"/>
      <c r="J211" s="5"/>
      <c r="K211" s="5"/>
      <c r="L211" s="5"/>
      <c r="M211" s="5" t="s">
        <v>371</v>
      </c>
      <c r="N211" s="3" t="s">
        <v>1113</v>
      </c>
      <c r="O211" s="5">
        <v>2.0386199999999999</v>
      </c>
      <c r="P211" s="5"/>
      <c r="Q211" s="5"/>
      <c r="R211" s="5"/>
      <c r="S211" s="5"/>
      <c r="T211" s="5"/>
      <c r="U211" s="69"/>
      <c r="V211" s="69"/>
      <c r="W211" s="69"/>
      <c r="X211" s="69"/>
      <c r="Y211" s="69"/>
      <c r="Z211" s="69"/>
      <c r="AA211" s="69"/>
      <c r="AB211" s="69"/>
      <c r="AC211" s="69"/>
      <c r="AD211" s="69"/>
      <c r="AE211" s="69"/>
      <c r="AF211" s="69" t="s">
        <v>12575</v>
      </c>
      <c r="AG211" s="69"/>
      <c r="AH211" s="69" t="s">
        <v>6525</v>
      </c>
      <c r="AI211" s="69"/>
      <c r="AJ211" s="69"/>
      <c r="AK211" s="69"/>
      <c r="AL211" s="69"/>
      <c r="AM211" s="69"/>
      <c r="AN211" s="69" t="s">
        <v>12576</v>
      </c>
      <c r="AO211" s="69"/>
      <c r="AP211" s="69"/>
      <c r="AQ211" s="69"/>
      <c r="AR211" s="69"/>
      <c r="AS211" s="69"/>
      <c r="AT211" s="69" t="s">
        <v>16863</v>
      </c>
      <c r="AU211" s="69" t="s">
        <v>6887</v>
      </c>
      <c r="AV211" s="69"/>
      <c r="AW211" s="69"/>
      <c r="AX211" s="69"/>
      <c r="AY211" s="69" t="s">
        <v>20257</v>
      </c>
      <c r="AZ211" s="69" t="s">
        <v>4077</v>
      </c>
      <c r="BA211" s="69" t="s">
        <v>4077</v>
      </c>
      <c r="BB211" s="69"/>
      <c r="BC211" s="69"/>
      <c r="BD211" s="69" t="s">
        <v>12577</v>
      </c>
      <c r="BE211" s="69" t="s">
        <v>12578</v>
      </c>
      <c r="BF211" s="69" t="s">
        <v>12579</v>
      </c>
      <c r="BG211" s="69" t="s">
        <v>3540</v>
      </c>
      <c r="BH211" s="69"/>
      <c r="BI211" s="69"/>
      <c r="BJ211" s="69"/>
      <c r="BK211" s="69"/>
      <c r="BL211" s="69"/>
      <c r="BM211" s="69"/>
      <c r="BN211" s="69" t="s">
        <v>7965</v>
      </c>
      <c r="BO211" s="69" t="s">
        <v>12580</v>
      </c>
      <c r="BP211" s="69"/>
      <c r="BQ211" s="69"/>
      <c r="BR211" s="69" t="s">
        <v>1920</v>
      </c>
      <c r="BS211" s="69"/>
      <c r="BT211" s="69"/>
      <c r="BU211" s="69"/>
      <c r="BV211" s="69"/>
      <c r="BW211" s="69"/>
      <c r="BX211" s="69"/>
      <c r="BY211" s="69"/>
      <c r="BZ211" s="69"/>
      <c r="CA211" s="69" t="s">
        <v>12581</v>
      </c>
      <c r="CB211" s="69"/>
      <c r="CC211" s="69"/>
      <c r="CD211" s="69"/>
      <c r="CE211" s="69"/>
      <c r="CF211" s="69"/>
      <c r="CG211" s="69"/>
      <c r="CH211" s="69"/>
      <c r="CI211" s="69"/>
      <c r="CJ211" s="69" t="s">
        <v>2568</v>
      </c>
      <c r="CK211" s="69"/>
      <c r="CQ211" t="s">
        <v>17530</v>
      </c>
      <c r="CR211" t="s">
        <v>12582</v>
      </c>
      <c r="CW211" t="s">
        <v>4952</v>
      </c>
      <c r="CX211" t="s">
        <v>8397</v>
      </c>
      <c r="DC211" t="s">
        <v>18791</v>
      </c>
      <c r="DF211" t="s">
        <v>8877</v>
      </c>
      <c r="DL211" t="s">
        <v>5911</v>
      </c>
      <c r="DM211" t="s">
        <v>5911</v>
      </c>
    </row>
    <row r="212" spans="1:117" ht="15.75" customHeight="1" x14ac:dyDescent="0.15">
      <c r="A212" s="5"/>
      <c r="B212" s="5"/>
      <c r="C212" s="5"/>
      <c r="D212" s="5"/>
      <c r="E212" s="5"/>
      <c r="F212" s="3" t="s">
        <v>723</v>
      </c>
      <c r="G212" s="5"/>
      <c r="H212" s="5"/>
      <c r="I212" s="5"/>
      <c r="J212" s="5"/>
      <c r="K212" s="5"/>
      <c r="L212" s="5"/>
      <c r="M212" s="5" t="s">
        <v>722</v>
      </c>
      <c r="N212" s="3" t="s">
        <v>1297</v>
      </c>
      <c r="O212" s="5">
        <v>1.85243</v>
      </c>
      <c r="P212" s="5"/>
      <c r="Q212" s="5"/>
      <c r="R212" s="5"/>
      <c r="S212" s="5"/>
      <c r="T212" s="5"/>
      <c r="U212" s="69"/>
      <c r="V212" s="69"/>
      <c r="W212" s="69"/>
      <c r="X212" s="69"/>
      <c r="Y212" s="69"/>
      <c r="Z212" s="69"/>
      <c r="AA212" s="69"/>
      <c r="AB212" s="69"/>
      <c r="AC212" s="69"/>
      <c r="AD212" s="69"/>
      <c r="AE212" s="69"/>
      <c r="AF212" s="69" t="s">
        <v>12583</v>
      </c>
      <c r="AG212" s="69"/>
      <c r="AH212" s="69" t="s">
        <v>6526</v>
      </c>
      <c r="AI212" s="69"/>
      <c r="AJ212" s="69"/>
      <c r="AK212" s="69"/>
      <c r="AL212" s="69"/>
      <c r="AM212" s="69"/>
      <c r="AN212" s="69" t="s">
        <v>12584</v>
      </c>
      <c r="AO212" s="69"/>
      <c r="AP212" s="69"/>
      <c r="AQ212" s="69"/>
      <c r="AR212" s="69"/>
      <c r="AS212" s="69"/>
      <c r="AT212" s="69" t="s">
        <v>16864</v>
      </c>
      <c r="AU212" s="69" t="s">
        <v>6888</v>
      </c>
      <c r="AV212" s="69"/>
      <c r="AW212" s="69"/>
      <c r="AX212" s="69"/>
      <c r="AY212" s="69" t="s">
        <v>20258</v>
      </c>
      <c r="AZ212" s="69" t="s">
        <v>4078</v>
      </c>
      <c r="BA212" s="69" t="s">
        <v>4078</v>
      </c>
      <c r="BB212" s="69"/>
      <c r="BC212" s="69"/>
      <c r="BD212" s="69" t="s">
        <v>12585</v>
      </c>
      <c r="BE212" s="69" t="s">
        <v>12586</v>
      </c>
      <c r="BF212" s="69" t="s">
        <v>12587</v>
      </c>
      <c r="BG212" s="69" t="s">
        <v>3541</v>
      </c>
      <c r="BH212" s="69"/>
      <c r="BI212" s="69"/>
      <c r="BJ212" s="69"/>
      <c r="BK212" s="69"/>
      <c r="BL212" s="69"/>
      <c r="BM212" s="69"/>
      <c r="BN212" s="69" t="s">
        <v>7966</v>
      </c>
      <c r="BO212" s="69" t="s">
        <v>12588</v>
      </c>
      <c r="BP212" s="69"/>
      <c r="BQ212" s="69"/>
      <c r="BR212" s="69" t="s">
        <v>1921</v>
      </c>
      <c r="BS212" s="69"/>
      <c r="BT212" s="69"/>
      <c r="BU212" s="69"/>
      <c r="BV212" s="69"/>
      <c r="BW212" s="69"/>
      <c r="BX212" s="69"/>
      <c r="BY212" s="69"/>
      <c r="BZ212" s="69"/>
      <c r="CA212" s="69" t="s">
        <v>12589</v>
      </c>
      <c r="CB212" s="69"/>
      <c r="CC212" s="69"/>
      <c r="CD212" s="69"/>
      <c r="CE212" s="69"/>
      <c r="CF212" s="69"/>
      <c r="CG212" s="69"/>
      <c r="CH212" s="69"/>
      <c r="CI212" s="69"/>
      <c r="CJ212" s="69" t="s">
        <v>2569</v>
      </c>
      <c r="CK212" s="69"/>
      <c r="CQ212" t="s">
        <v>17531</v>
      </c>
      <c r="CR212" t="s">
        <v>12590</v>
      </c>
      <c r="CW212" t="s">
        <v>5048</v>
      </c>
      <c r="CX212" t="s">
        <v>8398</v>
      </c>
      <c r="DC212" t="s">
        <v>18792</v>
      </c>
      <c r="DF212" t="s">
        <v>8878</v>
      </c>
      <c r="DL212" t="s">
        <v>5912</v>
      </c>
      <c r="DM212" t="s">
        <v>5912</v>
      </c>
    </row>
    <row r="213" spans="1:117" ht="15.75" customHeight="1" x14ac:dyDescent="0.15">
      <c r="A213" s="5"/>
      <c r="B213" s="5"/>
      <c r="C213" s="5"/>
      <c r="D213" s="5"/>
      <c r="E213" s="5"/>
      <c r="F213" s="3" t="s">
        <v>725</v>
      </c>
      <c r="G213" s="5"/>
      <c r="H213" s="5"/>
      <c r="I213" s="5"/>
      <c r="J213" s="5"/>
      <c r="K213" s="5"/>
      <c r="L213" s="5"/>
      <c r="M213" s="5" t="s">
        <v>724</v>
      </c>
      <c r="N213" s="3" t="s">
        <v>1298</v>
      </c>
      <c r="O213" s="5">
        <v>2.1708099999999999</v>
      </c>
      <c r="P213" s="5"/>
      <c r="Q213" s="5"/>
      <c r="R213" s="5"/>
      <c r="S213" s="5"/>
      <c r="T213" s="5"/>
      <c r="U213" s="69"/>
      <c r="V213" s="69"/>
      <c r="W213" s="69"/>
      <c r="X213" s="69"/>
      <c r="Y213" s="69"/>
      <c r="Z213" s="69"/>
      <c r="AA213" s="69"/>
      <c r="AB213" s="69"/>
      <c r="AC213" s="69"/>
      <c r="AD213" s="69"/>
      <c r="AE213" s="69"/>
      <c r="AF213" s="69" t="s">
        <v>12591</v>
      </c>
      <c r="AG213" s="69"/>
      <c r="AH213" s="69" t="s">
        <v>6527</v>
      </c>
      <c r="AI213" s="69"/>
      <c r="AJ213" s="69"/>
      <c r="AK213" s="69"/>
      <c r="AL213" s="69"/>
      <c r="AM213" s="69"/>
      <c r="AN213" s="69" t="s">
        <v>12592</v>
      </c>
      <c r="AO213" s="69"/>
      <c r="AP213" s="69"/>
      <c r="AQ213" s="69"/>
      <c r="AR213" s="69"/>
      <c r="AS213" s="69"/>
      <c r="AT213" s="69" t="s">
        <v>16865</v>
      </c>
      <c r="AU213" s="69" t="s">
        <v>6889</v>
      </c>
      <c r="AV213" s="69"/>
      <c r="AW213" s="69"/>
      <c r="AX213" s="69"/>
      <c r="AY213" s="69" t="s">
        <v>20259</v>
      </c>
      <c r="AZ213" s="69" t="s">
        <v>4079</v>
      </c>
      <c r="BA213" s="69" t="s">
        <v>4079</v>
      </c>
      <c r="BB213" s="69"/>
      <c r="BC213" s="69"/>
      <c r="BD213" s="69" t="s">
        <v>12593</v>
      </c>
      <c r="BE213" s="69" t="s">
        <v>12594</v>
      </c>
      <c r="BF213" s="69" t="s">
        <v>12595</v>
      </c>
      <c r="BG213" s="69" t="s">
        <v>3542</v>
      </c>
      <c r="BH213" s="69"/>
      <c r="BI213" s="69"/>
      <c r="BJ213" s="69"/>
      <c r="BK213" s="69"/>
      <c r="BL213" s="69"/>
      <c r="BM213" s="69"/>
      <c r="BN213" s="69" t="s">
        <v>7967</v>
      </c>
      <c r="BO213" s="69" t="s">
        <v>12596</v>
      </c>
      <c r="BP213" s="69"/>
      <c r="BQ213" s="69"/>
      <c r="BR213" s="69" t="s">
        <v>1922</v>
      </c>
      <c r="BS213" s="69"/>
      <c r="BT213" s="69"/>
      <c r="BU213" s="69"/>
      <c r="BV213" s="69"/>
      <c r="BW213" s="69"/>
      <c r="BX213" s="69"/>
      <c r="BY213" s="69"/>
      <c r="BZ213" s="69"/>
      <c r="CA213" s="69" t="s">
        <v>12597</v>
      </c>
      <c r="CB213" s="69"/>
      <c r="CC213" s="69"/>
      <c r="CD213" s="69"/>
      <c r="CE213" s="69"/>
      <c r="CF213" s="69"/>
      <c r="CG213" s="69"/>
      <c r="CH213" s="69"/>
      <c r="CI213" s="69"/>
      <c r="CJ213" s="69" t="s">
        <v>2570</v>
      </c>
      <c r="CK213" s="69"/>
      <c r="CQ213" t="s">
        <v>17532</v>
      </c>
      <c r="CR213" t="s">
        <v>12598</v>
      </c>
      <c r="CW213" t="s">
        <v>5144</v>
      </c>
      <c r="CX213" t="s">
        <v>8399</v>
      </c>
      <c r="DC213" t="s">
        <v>18793</v>
      </c>
      <c r="DF213" t="s">
        <v>8879</v>
      </c>
      <c r="DL213" t="s">
        <v>5913</v>
      </c>
      <c r="DM213" t="s">
        <v>5913</v>
      </c>
    </row>
    <row r="214" spans="1:117" ht="15.75" customHeight="1" x14ac:dyDescent="0.15">
      <c r="A214" s="5"/>
      <c r="B214" s="5"/>
      <c r="C214" s="5"/>
      <c r="D214" s="5"/>
      <c r="E214" s="5"/>
      <c r="F214" s="3" t="s">
        <v>727</v>
      </c>
      <c r="G214" s="5"/>
      <c r="H214" s="5"/>
      <c r="I214" s="5"/>
      <c r="J214" s="5"/>
      <c r="K214" s="5"/>
      <c r="L214" s="5"/>
      <c r="M214" s="5" t="s">
        <v>726</v>
      </c>
      <c r="N214" s="3" t="s">
        <v>1299</v>
      </c>
      <c r="O214" s="5">
        <v>15.0929</v>
      </c>
      <c r="P214" s="5"/>
      <c r="Q214" s="5"/>
      <c r="R214" s="5"/>
      <c r="S214" s="5"/>
      <c r="T214" s="5"/>
      <c r="U214" s="69"/>
      <c r="V214" s="69"/>
      <c r="W214" s="69"/>
      <c r="X214" s="69"/>
      <c r="Y214" s="69"/>
      <c r="Z214" s="69"/>
      <c r="AA214" s="69"/>
      <c r="AB214" s="69"/>
      <c r="AC214" s="69"/>
      <c r="AD214" s="69"/>
      <c r="AE214" s="69"/>
      <c r="AF214" s="69" t="s">
        <v>12599</v>
      </c>
      <c r="AG214" s="69"/>
      <c r="AH214" s="69" t="s">
        <v>6528</v>
      </c>
      <c r="AI214" s="69"/>
      <c r="AJ214" s="69"/>
      <c r="AK214" s="69"/>
      <c r="AL214" s="69"/>
      <c r="AM214" s="69"/>
      <c r="AN214" s="69" t="s">
        <v>12600</v>
      </c>
      <c r="AO214" s="69"/>
      <c r="AP214" s="69"/>
      <c r="AQ214" s="69"/>
      <c r="AR214" s="69"/>
      <c r="AS214" s="69"/>
      <c r="AT214" s="69" t="s">
        <v>16866</v>
      </c>
      <c r="AU214" s="69" t="s">
        <v>6890</v>
      </c>
      <c r="AV214" s="69"/>
      <c r="AW214" s="69"/>
      <c r="AX214" s="69"/>
      <c r="AY214" s="69" t="s">
        <v>20260</v>
      </c>
      <c r="AZ214" s="69" t="s">
        <v>4080</v>
      </c>
      <c r="BA214" s="69" t="s">
        <v>4080</v>
      </c>
      <c r="BB214" s="69"/>
      <c r="BC214" s="69"/>
      <c r="BD214" s="69" t="s">
        <v>12601</v>
      </c>
      <c r="BE214" s="69" t="s">
        <v>12602</v>
      </c>
      <c r="BF214" s="69" t="s">
        <v>3456</v>
      </c>
      <c r="BG214" s="69" t="s">
        <v>3510</v>
      </c>
      <c r="BH214" s="69"/>
      <c r="BI214" s="69"/>
      <c r="BJ214" s="69"/>
      <c r="BK214" s="69"/>
      <c r="BL214" s="69"/>
      <c r="BM214" s="69"/>
      <c r="BN214" s="69" t="s">
        <v>7968</v>
      </c>
      <c r="BO214" s="69" t="s">
        <v>12603</v>
      </c>
      <c r="BP214" s="69"/>
      <c r="BQ214" s="69"/>
      <c r="BR214" s="69" t="s">
        <v>1923</v>
      </c>
      <c r="BS214" s="69"/>
      <c r="BT214" s="69"/>
      <c r="BU214" s="69"/>
      <c r="BV214" s="69"/>
      <c r="BW214" s="69"/>
      <c r="BX214" s="69"/>
      <c r="BY214" s="69"/>
      <c r="BZ214" s="69"/>
      <c r="CA214" s="69" t="s">
        <v>12604</v>
      </c>
      <c r="CB214" s="69"/>
      <c r="CC214" s="69"/>
      <c r="CD214" s="69"/>
      <c r="CE214" s="69"/>
      <c r="CF214" s="69"/>
      <c r="CG214" s="69"/>
      <c r="CH214" s="69"/>
      <c r="CI214" s="69"/>
      <c r="CJ214" s="69" t="s">
        <v>2571</v>
      </c>
      <c r="CK214" s="69"/>
      <c r="CQ214" t="s">
        <v>17533</v>
      </c>
      <c r="CR214" t="s">
        <v>12605</v>
      </c>
      <c r="CW214" t="s">
        <v>5240</v>
      </c>
      <c r="CX214" t="s">
        <v>8400</v>
      </c>
      <c r="DC214" t="s">
        <v>18794</v>
      </c>
      <c r="DF214" t="s">
        <v>8880</v>
      </c>
      <c r="DL214" t="s">
        <v>5914</v>
      </c>
      <c r="DM214" t="s">
        <v>5914</v>
      </c>
    </row>
    <row r="215" spans="1:117" ht="15.75" customHeight="1" x14ac:dyDescent="0.15">
      <c r="A215" s="5"/>
      <c r="B215" s="5"/>
      <c r="C215" s="5"/>
      <c r="D215" s="5"/>
      <c r="E215" s="5"/>
      <c r="F215" s="3" t="s">
        <v>729</v>
      </c>
      <c r="G215" s="5"/>
      <c r="H215" s="5"/>
      <c r="I215" s="5"/>
      <c r="J215" s="5"/>
      <c r="K215" s="5"/>
      <c r="L215" s="5"/>
      <c r="M215" s="5" t="s">
        <v>728</v>
      </c>
      <c r="N215" s="3" t="s">
        <v>1300</v>
      </c>
      <c r="O215" s="5">
        <v>4.6733000000000002</v>
      </c>
      <c r="P215" s="5"/>
      <c r="Q215" s="5"/>
      <c r="R215" s="5"/>
      <c r="S215" s="5"/>
      <c r="T215" s="5"/>
      <c r="U215" s="69"/>
      <c r="V215" s="69"/>
      <c r="W215" s="69"/>
      <c r="X215" s="69"/>
      <c r="Y215" s="69"/>
      <c r="Z215" s="69"/>
      <c r="AA215" s="69"/>
      <c r="AB215" s="69"/>
      <c r="AC215" s="69"/>
      <c r="AD215" s="69"/>
      <c r="AE215" s="69"/>
      <c r="AF215" s="69" t="s">
        <v>12606</v>
      </c>
      <c r="AG215" s="69"/>
      <c r="AH215" s="69" t="s">
        <v>6529</v>
      </c>
      <c r="AI215" s="69"/>
      <c r="AJ215" s="69"/>
      <c r="AK215" s="69"/>
      <c r="AL215" s="69"/>
      <c r="AM215" s="69"/>
      <c r="AN215" s="69" t="s">
        <v>12607</v>
      </c>
      <c r="AO215" s="69"/>
      <c r="AP215" s="69"/>
      <c r="AQ215" s="69"/>
      <c r="AR215" s="69"/>
      <c r="AS215" s="69"/>
      <c r="AT215" s="69" t="s">
        <v>16867</v>
      </c>
      <c r="AU215" s="69" t="s">
        <v>6891</v>
      </c>
      <c r="AV215" s="69"/>
      <c r="AW215" s="69"/>
      <c r="AX215" s="69"/>
      <c r="AY215" s="69" t="s">
        <v>20261</v>
      </c>
      <c r="AZ215" s="69" t="s">
        <v>4081</v>
      </c>
      <c r="BA215" s="69" t="s">
        <v>4081</v>
      </c>
      <c r="BB215" s="69"/>
      <c r="BC215" s="69"/>
      <c r="BD215" s="69" t="s">
        <v>12608</v>
      </c>
      <c r="BE215" s="69" t="s">
        <v>12609</v>
      </c>
      <c r="BF215" s="69" t="s">
        <v>12610</v>
      </c>
      <c r="BG215" s="69" t="s">
        <v>3543</v>
      </c>
      <c r="BH215" s="69"/>
      <c r="BI215" s="69"/>
      <c r="BJ215" s="69"/>
      <c r="BK215" s="69"/>
      <c r="BL215" s="69"/>
      <c r="BM215" s="69"/>
      <c r="BN215" s="69" t="s">
        <v>7969</v>
      </c>
      <c r="BO215" s="69" t="s">
        <v>12611</v>
      </c>
      <c r="BP215" s="69"/>
      <c r="BQ215" s="69"/>
      <c r="BR215" s="69" t="s">
        <v>1924</v>
      </c>
      <c r="BS215" s="69"/>
      <c r="BT215" s="69"/>
      <c r="BU215" s="69"/>
      <c r="BV215" s="69"/>
      <c r="BW215" s="69"/>
      <c r="BX215" s="69"/>
      <c r="BY215" s="69"/>
      <c r="BZ215" s="69"/>
      <c r="CA215" s="69" t="s">
        <v>12612</v>
      </c>
      <c r="CB215" s="69"/>
      <c r="CC215" s="69"/>
      <c r="CD215" s="69"/>
      <c r="CE215" s="69"/>
      <c r="CF215" s="69"/>
      <c r="CG215" s="69"/>
      <c r="CH215" s="69"/>
      <c r="CI215" s="69"/>
      <c r="CJ215" s="69" t="s">
        <v>2572</v>
      </c>
      <c r="CK215" s="69"/>
      <c r="CQ215" t="s">
        <v>17534</v>
      </c>
      <c r="CR215" t="s">
        <v>12613</v>
      </c>
      <c r="CW215" t="s">
        <v>5336</v>
      </c>
      <c r="CX215" t="s">
        <v>8401</v>
      </c>
      <c r="DC215" t="s">
        <v>18795</v>
      </c>
      <c r="DF215" t="s">
        <v>8881</v>
      </c>
      <c r="DL215" t="s">
        <v>5915</v>
      </c>
      <c r="DM215" t="s">
        <v>5915</v>
      </c>
    </row>
    <row r="216" spans="1:117" ht="15.75" customHeight="1" x14ac:dyDescent="0.15">
      <c r="A216" s="5"/>
      <c r="B216" s="5"/>
      <c r="C216" s="5"/>
      <c r="D216" s="5"/>
      <c r="E216" s="5"/>
      <c r="F216" s="3" t="s">
        <v>731</v>
      </c>
      <c r="G216" s="5"/>
      <c r="H216" s="5"/>
      <c r="I216" s="5"/>
      <c r="J216" s="5"/>
      <c r="K216" s="5"/>
      <c r="L216" s="5"/>
      <c r="M216" s="5" t="s">
        <v>730</v>
      </c>
      <c r="N216" s="3" t="s">
        <v>1301</v>
      </c>
      <c r="O216" s="5">
        <v>8.5014000000000003</v>
      </c>
      <c r="P216" s="5"/>
      <c r="Q216" s="5"/>
      <c r="R216" s="5"/>
      <c r="S216" s="5"/>
      <c r="T216" s="5"/>
      <c r="U216" s="69"/>
      <c r="V216" s="69"/>
      <c r="W216" s="69"/>
      <c r="X216" s="69"/>
      <c r="Y216" s="69"/>
      <c r="Z216" s="69"/>
      <c r="AA216" s="69"/>
      <c r="AB216" s="69"/>
      <c r="AC216" s="69"/>
      <c r="AD216" s="69"/>
      <c r="AE216" s="69"/>
      <c r="AF216" s="69" t="s">
        <v>12614</v>
      </c>
      <c r="AG216" s="69"/>
      <c r="AH216" s="69" t="s">
        <v>6530</v>
      </c>
      <c r="AI216" s="69"/>
      <c r="AJ216" s="69"/>
      <c r="AK216" s="69"/>
      <c r="AL216" s="69"/>
      <c r="AM216" s="69"/>
      <c r="AN216" s="69" t="s">
        <v>12615</v>
      </c>
      <c r="AO216" s="69"/>
      <c r="AP216" s="69"/>
      <c r="AQ216" s="69"/>
      <c r="AR216" s="69"/>
      <c r="AS216" s="69"/>
      <c r="AT216" s="69" t="s">
        <v>16868</v>
      </c>
      <c r="AU216" s="69" t="s">
        <v>6892</v>
      </c>
      <c r="AV216" s="69"/>
      <c r="AW216" s="69"/>
      <c r="AX216" s="69"/>
      <c r="AY216" s="69" t="s">
        <v>20262</v>
      </c>
      <c r="AZ216" s="69" t="s">
        <v>4082</v>
      </c>
      <c r="BA216" s="69" t="s">
        <v>4082</v>
      </c>
      <c r="BB216" s="69"/>
      <c r="BC216" s="69"/>
      <c r="BD216" s="69" t="s">
        <v>12616</v>
      </c>
      <c r="BE216" s="69" t="s">
        <v>12617</v>
      </c>
      <c r="BF216" s="69" t="s">
        <v>12618</v>
      </c>
      <c r="BG216" s="69" t="s">
        <v>3544</v>
      </c>
      <c r="BH216" s="69"/>
      <c r="BI216" s="69"/>
      <c r="BJ216" s="69"/>
      <c r="BK216" s="69"/>
      <c r="BL216" s="69"/>
      <c r="BM216" s="69"/>
      <c r="BN216" s="69" t="s">
        <v>7970</v>
      </c>
      <c r="BO216" s="69" t="s">
        <v>12619</v>
      </c>
      <c r="BP216" s="69"/>
      <c r="BQ216" s="69"/>
      <c r="BR216" s="69" t="s">
        <v>1925</v>
      </c>
      <c r="BS216" s="69"/>
      <c r="BT216" s="69"/>
      <c r="BU216" s="69"/>
      <c r="BV216" s="69"/>
      <c r="BW216" s="69"/>
      <c r="BX216" s="69"/>
      <c r="BY216" s="69"/>
      <c r="BZ216" s="69"/>
      <c r="CA216" s="69" t="s">
        <v>12620</v>
      </c>
      <c r="CB216" s="69"/>
      <c r="CC216" s="69"/>
      <c r="CD216" s="69"/>
      <c r="CE216" s="69"/>
      <c r="CF216" s="69"/>
      <c r="CG216" s="69"/>
      <c r="CH216" s="69"/>
      <c r="CI216" s="69"/>
      <c r="CJ216" s="69" t="s">
        <v>2573</v>
      </c>
      <c r="CK216" s="69"/>
      <c r="CQ216" t="s">
        <v>17535</v>
      </c>
      <c r="CR216" t="s">
        <v>12621</v>
      </c>
      <c r="CW216" t="s">
        <v>5432</v>
      </c>
      <c r="CX216" t="s">
        <v>8402</v>
      </c>
      <c r="DC216" t="s">
        <v>18796</v>
      </c>
      <c r="DF216" t="s">
        <v>8882</v>
      </c>
      <c r="DL216" t="s">
        <v>5916</v>
      </c>
      <c r="DM216" t="s">
        <v>5916</v>
      </c>
    </row>
    <row r="217" spans="1:117" ht="15.75" customHeight="1" x14ac:dyDescent="0.15">
      <c r="A217" s="5"/>
      <c r="B217" s="5"/>
      <c r="C217" s="5"/>
      <c r="D217" s="5"/>
      <c r="E217" s="5"/>
      <c r="F217" s="3" t="s">
        <v>732</v>
      </c>
      <c r="G217" s="5"/>
      <c r="H217" s="5"/>
      <c r="I217" s="5"/>
      <c r="J217" s="5"/>
      <c r="K217" s="5"/>
      <c r="L217" s="5"/>
      <c r="M217" s="5" t="s">
        <v>390</v>
      </c>
      <c r="N217" s="3" t="s">
        <v>1121</v>
      </c>
      <c r="O217" s="5">
        <v>4.0334599999999998</v>
      </c>
      <c r="P217" s="5"/>
      <c r="Q217" s="5"/>
      <c r="R217" s="5"/>
      <c r="S217" s="5"/>
      <c r="T217" s="5"/>
      <c r="U217" s="69"/>
      <c r="V217" s="69"/>
      <c r="W217" s="69"/>
      <c r="X217" s="69"/>
      <c r="Y217" s="69"/>
      <c r="Z217" s="69"/>
      <c r="AA217" s="69"/>
      <c r="AB217" s="69"/>
      <c r="AC217" s="69"/>
      <c r="AD217" s="69"/>
      <c r="AE217" s="69"/>
      <c r="AF217" s="69" t="s">
        <v>12622</v>
      </c>
      <c r="AG217" s="69"/>
      <c r="AH217" s="69" t="s">
        <v>6531</v>
      </c>
      <c r="AI217" s="69"/>
      <c r="AJ217" s="69"/>
      <c r="AK217" s="69"/>
      <c r="AL217" s="69"/>
      <c r="AM217" s="69"/>
      <c r="AN217" s="69" t="s">
        <v>12623</v>
      </c>
      <c r="AO217" s="69"/>
      <c r="AP217" s="69"/>
      <c r="AQ217" s="69"/>
      <c r="AR217" s="69"/>
      <c r="AS217" s="69"/>
      <c r="AT217" s="69" t="s">
        <v>16869</v>
      </c>
      <c r="AU217" s="69" t="s">
        <v>6893</v>
      </c>
      <c r="AV217" s="69"/>
      <c r="AW217" s="69"/>
      <c r="AX217" s="69"/>
      <c r="AY217" s="69" t="s">
        <v>20263</v>
      </c>
      <c r="AZ217" s="69" t="s">
        <v>4083</v>
      </c>
      <c r="BA217" s="69" t="s">
        <v>4083</v>
      </c>
      <c r="BB217" s="69"/>
      <c r="BC217" s="69"/>
      <c r="BD217" s="69" t="s">
        <v>12624</v>
      </c>
      <c r="BE217" s="69" t="s">
        <v>12625</v>
      </c>
      <c r="BF217" s="69" t="s">
        <v>12626</v>
      </c>
      <c r="BG217" s="69" t="s">
        <v>3545</v>
      </c>
      <c r="BH217" s="69"/>
      <c r="BI217" s="69"/>
      <c r="BJ217" s="69"/>
      <c r="BK217" s="69"/>
      <c r="BL217" s="69"/>
      <c r="BM217" s="69"/>
      <c r="BN217" s="69" t="s">
        <v>7971</v>
      </c>
      <c r="BO217" s="69" t="s">
        <v>12627</v>
      </c>
      <c r="BP217" s="69"/>
      <c r="BQ217" s="69"/>
      <c r="BR217" s="69" t="s">
        <v>1926</v>
      </c>
      <c r="BS217" s="69"/>
      <c r="BT217" s="69"/>
      <c r="BU217" s="69"/>
      <c r="BV217" s="69"/>
      <c r="BW217" s="69"/>
      <c r="BX217" s="69"/>
      <c r="BY217" s="69"/>
      <c r="BZ217" s="69"/>
      <c r="CA217" s="69" t="s">
        <v>12628</v>
      </c>
      <c r="CB217" s="69"/>
      <c r="CC217" s="69"/>
      <c r="CD217" s="69"/>
      <c r="CE217" s="69"/>
      <c r="CF217" s="69"/>
      <c r="CG217" s="69"/>
      <c r="CH217" s="69"/>
      <c r="CI217" s="69"/>
      <c r="CJ217" s="69" t="s">
        <v>2574</v>
      </c>
      <c r="CK217" s="69"/>
      <c r="CQ217" t="s">
        <v>17536</v>
      </c>
      <c r="CR217" t="s">
        <v>12629</v>
      </c>
      <c r="CW217" t="s">
        <v>5528</v>
      </c>
      <c r="CX217" t="s">
        <v>8403</v>
      </c>
      <c r="DC217" t="s">
        <v>18797</v>
      </c>
      <c r="DF217" t="s">
        <v>8883</v>
      </c>
      <c r="DL217" t="s">
        <v>5917</v>
      </c>
      <c r="DM217" t="s">
        <v>5917</v>
      </c>
    </row>
    <row r="218" spans="1:117" ht="15.75" customHeight="1" x14ac:dyDescent="0.15">
      <c r="A218" s="5"/>
      <c r="B218" s="5"/>
      <c r="C218" s="5"/>
      <c r="D218" s="5"/>
      <c r="E218" s="5"/>
      <c r="F218" s="3" t="s">
        <v>734</v>
      </c>
      <c r="G218" s="5"/>
      <c r="H218" s="5"/>
      <c r="I218" s="5"/>
      <c r="J218" s="5"/>
      <c r="K218" s="5"/>
      <c r="L218" s="5"/>
      <c r="M218" s="5" t="s">
        <v>733</v>
      </c>
      <c r="N218" s="3" t="s">
        <v>1302</v>
      </c>
      <c r="O218" s="5">
        <v>5.1657700000000002</v>
      </c>
      <c r="P218" s="5"/>
      <c r="Q218" s="5"/>
      <c r="R218" s="5"/>
      <c r="S218" s="5"/>
      <c r="T218" s="5"/>
      <c r="U218" s="69"/>
      <c r="V218" s="69"/>
      <c r="W218" s="69"/>
      <c r="X218" s="69"/>
      <c r="Y218" s="69"/>
      <c r="Z218" s="69"/>
      <c r="AA218" s="69"/>
      <c r="AB218" s="69"/>
      <c r="AC218" s="69"/>
      <c r="AD218" s="69"/>
      <c r="AE218" s="69"/>
      <c r="AF218" s="69" t="s">
        <v>12630</v>
      </c>
      <c r="AG218" s="69"/>
      <c r="AH218" s="69" t="s">
        <v>6532</v>
      </c>
      <c r="AI218" s="69"/>
      <c r="AJ218" s="69"/>
      <c r="AK218" s="69"/>
      <c r="AL218" s="69"/>
      <c r="AM218" s="69"/>
      <c r="AN218" s="69" t="s">
        <v>12631</v>
      </c>
      <c r="AO218" s="69"/>
      <c r="AP218" s="69"/>
      <c r="AQ218" s="69"/>
      <c r="AR218" s="69"/>
      <c r="AS218" s="69"/>
      <c r="AT218" s="69" t="s">
        <v>16870</v>
      </c>
      <c r="AU218" s="69" t="s">
        <v>6894</v>
      </c>
      <c r="AV218" s="69"/>
      <c r="AW218" s="69"/>
      <c r="AX218" s="69"/>
      <c r="AY218" s="69" t="s">
        <v>20264</v>
      </c>
      <c r="AZ218" s="69" t="s">
        <v>4084</v>
      </c>
      <c r="BA218" s="69" t="s">
        <v>4084</v>
      </c>
      <c r="BB218" s="69"/>
      <c r="BC218" s="69"/>
      <c r="BD218" s="69" t="s">
        <v>12632</v>
      </c>
      <c r="BE218" s="69" t="s">
        <v>12633</v>
      </c>
      <c r="BF218" s="69" t="s">
        <v>12634</v>
      </c>
      <c r="BG218" s="69" t="s">
        <v>3546</v>
      </c>
      <c r="BH218" s="69"/>
      <c r="BI218" s="69"/>
      <c r="BJ218" s="69"/>
      <c r="BK218" s="69"/>
      <c r="BL218" s="69"/>
      <c r="BM218" s="69"/>
      <c r="BN218" s="69" t="s">
        <v>7972</v>
      </c>
      <c r="BO218" s="69" t="s">
        <v>12635</v>
      </c>
      <c r="BP218" s="69"/>
      <c r="BQ218" s="69"/>
      <c r="BR218" s="69" t="s">
        <v>1927</v>
      </c>
      <c r="BS218" s="69"/>
      <c r="BT218" s="69"/>
      <c r="BU218" s="69"/>
      <c r="BV218" s="69"/>
      <c r="BW218" s="69"/>
      <c r="BX218" s="69"/>
      <c r="BY218" s="69"/>
      <c r="BZ218" s="69"/>
      <c r="CA218" s="69" t="s">
        <v>12636</v>
      </c>
      <c r="CB218" s="69"/>
      <c r="CC218" s="69"/>
      <c r="CD218" s="69"/>
      <c r="CE218" s="69"/>
      <c r="CF218" s="69"/>
      <c r="CG218" s="69"/>
      <c r="CH218" s="69"/>
      <c r="CI218" s="69"/>
      <c r="CJ218" s="69" t="s">
        <v>2575</v>
      </c>
      <c r="CK218" s="69"/>
      <c r="CQ218" t="s">
        <v>17537</v>
      </c>
      <c r="CR218" t="s">
        <v>12637</v>
      </c>
      <c r="CW218" t="s">
        <v>5624</v>
      </c>
      <c r="CX218" t="s">
        <v>8404</v>
      </c>
      <c r="DC218" t="s">
        <v>18798</v>
      </c>
      <c r="DF218" t="s">
        <v>8884</v>
      </c>
      <c r="DL218" t="s">
        <v>5918</v>
      </c>
      <c r="DM218" t="s">
        <v>5918</v>
      </c>
    </row>
    <row r="219" spans="1:117" ht="15.75" customHeight="1" x14ac:dyDescent="0.15">
      <c r="A219" s="5"/>
      <c r="B219" s="5"/>
      <c r="C219" s="5"/>
      <c r="D219" s="5"/>
      <c r="E219" s="5"/>
      <c r="F219" s="3" t="s">
        <v>736</v>
      </c>
      <c r="G219" s="5"/>
      <c r="H219" s="5"/>
      <c r="I219" s="5"/>
      <c r="J219" s="5"/>
      <c r="K219" s="5"/>
      <c r="L219" s="5"/>
      <c r="M219" s="5" t="s">
        <v>735</v>
      </c>
      <c r="N219" s="3" t="s">
        <v>1303</v>
      </c>
      <c r="O219" s="5">
        <v>5.23855</v>
      </c>
      <c r="P219" s="5"/>
      <c r="Q219" s="5"/>
      <c r="R219" s="5"/>
      <c r="S219" s="5"/>
      <c r="T219" s="5"/>
      <c r="U219" s="69"/>
      <c r="V219" s="69"/>
      <c r="W219" s="69"/>
      <c r="X219" s="69"/>
      <c r="Y219" s="69"/>
      <c r="Z219" s="69"/>
      <c r="AA219" s="69"/>
      <c r="AB219" s="69"/>
      <c r="AC219" s="69"/>
      <c r="AD219" s="69"/>
      <c r="AE219" s="69"/>
      <c r="AF219" s="69" t="s">
        <v>12638</v>
      </c>
      <c r="AG219" s="69"/>
      <c r="AH219" s="69" t="s">
        <v>6533</v>
      </c>
      <c r="AI219" s="69"/>
      <c r="AJ219" s="69"/>
      <c r="AK219" s="69"/>
      <c r="AL219" s="69"/>
      <c r="AM219" s="69"/>
      <c r="AN219" s="69" t="s">
        <v>12639</v>
      </c>
      <c r="AO219" s="69"/>
      <c r="AP219" s="69"/>
      <c r="AQ219" s="69"/>
      <c r="AR219" s="69"/>
      <c r="AS219" s="69"/>
      <c r="AT219" s="69" t="s">
        <v>16871</v>
      </c>
      <c r="AU219" s="69" t="s">
        <v>6895</v>
      </c>
      <c r="AV219" s="69"/>
      <c r="AW219" s="69"/>
      <c r="AX219" s="69"/>
      <c r="AY219" s="69" t="s">
        <v>20265</v>
      </c>
      <c r="AZ219" s="69" t="s">
        <v>4085</v>
      </c>
      <c r="BA219" s="69" t="s">
        <v>4085</v>
      </c>
      <c r="BB219" s="69"/>
      <c r="BC219" s="69"/>
      <c r="BD219" s="69" t="s">
        <v>12641</v>
      </c>
      <c r="BE219" s="69" t="s">
        <v>12642</v>
      </c>
      <c r="BF219" s="69" t="s">
        <v>12643</v>
      </c>
      <c r="BG219" s="69" t="s">
        <v>12644</v>
      </c>
      <c r="BH219" s="69"/>
      <c r="BI219" s="69"/>
      <c r="BJ219" s="69"/>
      <c r="BK219" s="69"/>
      <c r="BL219" s="69"/>
      <c r="BM219" s="69"/>
      <c r="BN219" s="69" t="s">
        <v>7973</v>
      </c>
      <c r="BO219" s="69" t="s">
        <v>12645</v>
      </c>
      <c r="BP219" s="69"/>
      <c r="BQ219" s="69"/>
      <c r="BR219" s="69" t="s">
        <v>1928</v>
      </c>
      <c r="BS219" s="69"/>
      <c r="BT219" s="69"/>
      <c r="BU219" s="69"/>
      <c r="BV219" s="69"/>
      <c r="BW219" s="69"/>
      <c r="BX219" s="69"/>
      <c r="BY219" s="69"/>
      <c r="BZ219" s="69"/>
      <c r="CA219" s="69" t="s">
        <v>12646</v>
      </c>
      <c r="CB219" s="69"/>
      <c r="CC219" s="69"/>
      <c r="CD219" s="69"/>
      <c r="CE219" s="69"/>
      <c r="CF219" s="69"/>
      <c r="CG219" s="69"/>
      <c r="CH219" s="69"/>
      <c r="CI219" s="69"/>
      <c r="CJ219" s="69" t="s">
        <v>2576</v>
      </c>
      <c r="CK219" s="69"/>
      <c r="CQ219" t="s">
        <v>17538</v>
      </c>
      <c r="CR219" t="s">
        <v>12647</v>
      </c>
      <c r="CW219" t="s">
        <v>4569</v>
      </c>
      <c r="CX219" t="s">
        <v>8405</v>
      </c>
      <c r="DC219" t="s">
        <v>18799</v>
      </c>
      <c r="DF219" t="s">
        <v>8885</v>
      </c>
      <c r="DL219" t="s">
        <v>5919</v>
      </c>
      <c r="DM219" t="s">
        <v>5919</v>
      </c>
    </row>
    <row r="220" spans="1:117" ht="15.75" customHeight="1" x14ac:dyDescent="0.15">
      <c r="A220" s="5"/>
      <c r="B220" s="5"/>
      <c r="C220" s="5"/>
      <c r="D220" s="5"/>
      <c r="E220" s="5"/>
      <c r="F220" s="3" t="s">
        <v>738</v>
      </c>
      <c r="G220" s="5"/>
      <c r="H220" s="5"/>
      <c r="I220" s="5"/>
      <c r="J220" s="5"/>
      <c r="K220" s="5"/>
      <c r="L220" s="5"/>
      <c r="M220" s="5" t="s">
        <v>737</v>
      </c>
      <c r="N220" s="3" t="s">
        <v>1304</v>
      </c>
      <c r="O220" s="5">
        <v>4.6836200000000003</v>
      </c>
      <c r="P220" s="5"/>
      <c r="Q220" s="5"/>
      <c r="R220" s="5"/>
      <c r="S220" s="5"/>
      <c r="T220" s="5"/>
      <c r="U220" s="69"/>
      <c r="V220" s="69"/>
      <c r="W220" s="69"/>
      <c r="X220" s="69"/>
      <c r="Y220" s="69"/>
      <c r="Z220" s="69"/>
      <c r="AA220" s="69"/>
      <c r="AB220" s="69"/>
      <c r="AC220" s="69"/>
      <c r="AD220" s="69"/>
      <c r="AE220" s="69"/>
      <c r="AF220" s="69" t="s">
        <v>12648</v>
      </c>
      <c r="AG220" s="69"/>
      <c r="AH220" s="69" t="s">
        <v>6534</v>
      </c>
      <c r="AI220" s="69"/>
      <c r="AJ220" s="69"/>
      <c r="AK220" s="69"/>
      <c r="AL220" s="69"/>
      <c r="AM220" s="69"/>
      <c r="AN220" s="69" t="s">
        <v>12649</v>
      </c>
      <c r="AO220" s="69"/>
      <c r="AP220" s="69"/>
      <c r="AQ220" s="69"/>
      <c r="AR220" s="69"/>
      <c r="AS220" s="69"/>
      <c r="AT220" s="69" t="s">
        <v>16872</v>
      </c>
      <c r="AU220" s="69" t="s">
        <v>6896</v>
      </c>
      <c r="AV220" s="69"/>
      <c r="AW220" s="69"/>
      <c r="AX220" s="69"/>
      <c r="AY220" s="69" t="s">
        <v>20051</v>
      </c>
      <c r="AZ220" s="69" t="s">
        <v>4086</v>
      </c>
      <c r="BA220" s="69" t="s">
        <v>4086</v>
      </c>
      <c r="BB220" s="69"/>
      <c r="BC220" s="69"/>
      <c r="BD220" s="69" t="s">
        <v>12650</v>
      </c>
      <c r="BE220" s="69" t="s">
        <v>12651</v>
      </c>
      <c r="BF220" s="69" t="s">
        <v>12652</v>
      </c>
      <c r="BG220" s="69" t="s">
        <v>3547</v>
      </c>
      <c r="BH220" s="69"/>
      <c r="BI220" s="69"/>
      <c r="BJ220" s="69"/>
      <c r="BK220" s="69"/>
      <c r="BL220" s="69"/>
      <c r="BM220" s="69"/>
      <c r="BN220" s="69" t="s">
        <v>7974</v>
      </c>
      <c r="BO220" s="69" t="s">
        <v>12653</v>
      </c>
      <c r="BP220" s="69"/>
      <c r="BQ220" s="69"/>
      <c r="BR220" s="69" t="s">
        <v>1929</v>
      </c>
      <c r="BS220" s="69"/>
      <c r="BT220" s="69"/>
      <c r="BU220" s="69"/>
      <c r="BV220" s="69"/>
      <c r="BW220" s="69"/>
      <c r="BX220" s="69"/>
      <c r="BY220" s="69"/>
      <c r="BZ220" s="69"/>
      <c r="CA220" s="69" t="s">
        <v>12654</v>
      </c>
      <c r="CB220" s="69"/>
      <c r="CC220" s="69"/>
      <c r="CD220" s="69"/>
      <c r="CE220" s="69"/>
      <c r="CF220" s="69"/>
      <c r="CG220" s="69"/>
      <c r="CH220" s="69"/>
      <c r="CI220" s="69"/>
      <c r="CJ220" s="69" t="s">
        <v>2577</v>
      </c>
      <c r="CK220" s="69"/>
      <c r="CQ220" t="s">
        <v>17539</v>
      </c>
      <c r="CR220" t="s">
        <v>12655</v>
      </c>
      <c r="CW220" t="s">
        <v>4665</v>
      </c>
      <c r="CX220" t="s">
        <v>8406</v>
      </c>
      <c r="DC220" t="s">
        <v>18800</v>
      </c>
      <c r="DF220" t="s">
        <v>8886</v>
      </c>
      <c r="DL220" t="s">
        <v>5920</v>
      </c>
      <c r="DM220" t="s">
        <v>5920</v>
      </c>
    </row>
    <row r="221" spans="1:117" ht="15.75" customHeight="1" x14ac:dyDescent="0.15">
      <c r="A221" s="5"/>
      <c r="B221" s="5"/>
      <c r="C221" s="5"/>
      <c r="D221" s="5"/>
      <c r="E221" s="5"/>
      <c r="F221" s="3" t="s">
        <v>740</v>
      </c>
      <c r="G221" s="5"/>
      <c r="H221" s="5"/>
      <c r="I221" s="5"/>
      <c r="J221" s="5"/>
      <c r="K221" s="5"/>
      <c r="L221" s="5"/>
      <c r="M221" s="5" t="s">
        <v>739</v>
      </c>
      <c r="N221" s="3" t="s">
        <v>1305</v>
      </c>
      <c r="O221" s="5">
        <v>4.82986</v>
      </c>
      <c r="P221" s="5"/>
      <c r="Q221" s="5"/>
      <c r="R221" s="5"/>
      <c r="S221" s="5"/>
      <c r="T221" s="5"/>
      <c r="U221" s="69"/>
      <c r="V221" s="69"/>
      <c r="W221" s="69"/>
      <c r="X221" s="69"/>
      <c r="Y221" s="69"/>
      <c r="Z221" s="69"/>
      <c r="AA221" s="69"/>
      <c r="AB221" s="69"/>
      <c r="AC221" s="69"/>
      <c r="AD221" s="69"/>
      <c r="AE221" s="69"/>
      <c r="AF221" s="69" t="s">
        <v>12656</v>
      </c>
      <c r="AG221" s="69"/>
      <c r="AH221" s="69" t="s">
        <v>6535</v>
      </c>
      <c r="AI221" s="69"/>
      <c r="AJ221" s="69"/>
      <c r="AK221" s="69"/>
      <c r="AL221" s="69"/>
      <c r="AM221" s="69"/>
      <c r="AN221" s="69" t="s">
        <v>12657</v>
      </c>
      <c r="AO221" s="69"/>
      <c r="AP221" s="69"/>
      <c r="AQ221" s="69"/>
      <c r="AR221" s="69"/>
      <c r="AS221" s="69"/>
      <c r="AT221" s="69" t="s">
        <v>16873</v>
      </c>
      <c r="AU221" s="69" t="s">
        <v>6897</v>
      </c>
      <c r="AV221" s="69"/>
      <c r="AW221" s="69"/>
      <c r="AX221" s="69"/>
      <c r="AY221" s="69" t="s">
        <v>20266</v>
      </c>
      <c r="AZ221" s="69" t="s">
        <v>4087</v>
      </c>
      <c r="BA221" s="69" t="s">
        <v>4087</v>
      </c>
      <c r="BB221" s="69"/>
      <c r="BC221" s="69"/>
      <c r="BD221" s="69" t="s">
        <v>12658</v>
      </c>
      <c r="BE221" s="69" t="s">
        <v>12659</v>
      </c>
      <c r="BF221" s="69" t="s">
        <v>12660</v>
      </c>
      <c r="BG221" s="69" t="s">
        <v>3548</v>
      </c>
      <c r="BH221" s="69"/>
      <c r="BI221" s="69"/>
      <c r="BJ221" s="69"/>
      <c r="BK221" s="69"/>
      <c r="BL221" s="69"/>
      <c r="BM221" s="69"/>
      <c r="BN221" s="69" t="s">
        <v>7975</v>
      </c>
      <c r="BO221" s="69" t="s">
        <v>12661</v>
      </c>
      <c r="BP221" s="69"/>
      <c r="BQ221" s="69"/>
      <c r="BR221" s="69" t="s">
        <v>1930</v>
      </c>
      <c r="BS221" s="69"/>
      <c r="BT221" s="69"/>
      <c r="BU221" s="69"/>
      <c r="BV221" s="69"/>
      <c r="BW221" s="69"/>
      <c r="BX221" s="69"/>
      <c r="BY221" s="69"/>
      <c r="BZ221" s="69"/>
      <c r="CA221" s="69" t="s">
        <v>12662</v>
      </c>
      <c r="CB221" s="69"/>
      <c r="CC221" s="69"/>
      <c r="CD221" s="69"/>
      <c r="CE221" s="69"/>
      <c r="CF221" s="69"/>
      <c r="CG221" s="69"/>
      <c r="CH221" s="69"/>
      <c r="CI221" s="69"/>
      <c r="CJ221" s="69" t="s">
        <v>2578</v>
      </c>
      <c r="CK221" s="69"/>
      <c r="CQ221" t="s">
        <v>17540</v>
      </c>
      <c r="CR221" t="s">
        <v>12663</v>
      </c>
      <c r="CW221" t="s">
        <v>4761</v>
      </c>
      <c r="CX221" t="s">
        <v>8407</v>
      </c>
      <c r="DC221" t="s">
        <v>18801</v>
      </c>
      <c r="DF221" t="s">
        <v>8887</v>
      </c>
      <c r="DL221" t="s">
        <v>5921</v>
      </c>
      <c r="DM221" t="s">
        <v>5921</v>
      </c>
    </row>
    <row r="222" spans="1:117" ht="15.75" customHeight="1" x14ac:dyDescent="0.15">
      <c r="A222" s="5"/>
      <c r="B222" s="5"/>
      <c r="C222" s="5"/>
      <c r="D222" s="5"/>
      <c r="E222" s="5"/>
      <c r="F222" s="3" t="s">
        <v>742</v>
      </c>
      <c r="G222" s="5"/>
      <c r="H222" s="5"/>
      <c r="I222" s="5"/>
      <c r="J222" s="5"/>
      <c r="K222" s="5"/>
      <c r="L222" s="5"/>
      <c r="M222" s="5" t="s">
        <v>741</v>
      </c>
      <c r="N222" s="3" t="s">
        <v>1306</v>
      </c>
      <c r="O222" s="5">
        <v>1.2586599999999999</v>
      </c>
      <c r="P222" s="5"/>
      <c r="Q222" s="5"/>
      <c r="R222" s="5"/>
      <c r="S222" s="5"/>
      <c r="T222" s="5"/>
      <c r="U222" s="69"/>
      <c r="V222" s="69"/>
      <c r="W222" s="69"/>
      <c r="X222" s="69"/>
      <c r="Y222" s="69"/>
      <c r="Z222" s="69"/>
      <c r="AA222" s="69"/>
      <c r="AB222" s="69"/>
      <c r="AC222" s="69"/>
      <c r="AD222" s="69"/>
      <c r="AE222" s="69"/>
      <c r="AF222" s="69" t="s">
        <v>12664</v>
      </c>
      <c r="AG222" s="69"/>
      <c r="AH222" s="69" t="s">
        <v>6536</v>
      </c>
      <c r="AI222" s="69"/>
      <c r="AJ222" s="69"/>
      <c r="AK222" s="69"/>
      <c r="AL222" s="69"/>
      <c r="AM222" s="69"/>
      <c r="AN222" s="69" t="s">
        <v>12665</v>
      </c>
      <c r="AO222" s="69"/>
      <c r="AP222" s="69"/>
      <c r="AQ222" s="69"/>
      <c r="AR222" s="69"/>
      <c r="AS222" s="69"/>
      <c r="AT222" s="69" t="s">
        <v>16874</v>
      </c>
      <c r="AU222" s="69" t="s">
        <v>6898</v>
      </c>
      <c r="AV222" s="69"/>
      <c r="AW222" s="69"/>
      <c r="AX222" s="69"/>
      <c r="AY222" s="69" t="s">
        <v>20267</v>
      </c>
      <c r="AZ222" s="69" t="s">
        <v>4088</v>
      </c>
      <c r="BA222" s="69" t="s">
        <v>4088</v>
      </c>
      <c r="BB222" s="69"/>
      <c r="BC222" s="69"/>
      <c r="BD222" s="69" t="s">
        <v>12666</v>
      </c>
      <c r="BE222" s="69" t="s">
        <v>12667</v>
      </c>
      <c r="BF222" s="69" t="s">
        <v>12668</v>
      </c>
      <c r="BG222" s="69" t="s">
        <v>12669</v>
      </c>
      <c r="BH222" s="69"/>
      <c r="BI222" s="69"/>
      <c r="BJ222" s="69"/>
      <c r="BK222" s="69"/>
      <c r="BL222" s="69"/>
      <c r="BM222" s="69"/>
      <c r="BN222" s="69" t="s">
        <v>7976</v>
      </c>
      <c r="BO222" s="69" t="s">
        <v>12670</v>
      </c>
      <c r="BP222" s="69"/>
      <c r="BQ222" s="69"/>
      <c r="BR222" s="69" t="s">
        <v>1931</v>
      </c>
      <c r="BS222" s="69"/>
      <c r="BT222" s="69"/>
      <c r="BU222" s="69"/>
      <c r="BV222" s="69"/>
      <c r="BW222" s="69"/>
      <c r="BX222" s="69"/>
      <c r="BY222" s="69"/>
      <c r="BZ222" s="69"/>
      <c r="CA222" s="69" t="s">
        <v>12671</v>
      </c>
      <c r="CB222" s="69"/>
      <c r="CC222" s="69"/>
      <c r="CD222" s="69"/>
      <c r="CE222" s="69"/>
      <c r="CF222" s="69"/>
      <c r="CG222" s="69"/>
      <c r="CH222" s="69"/>
      <c r="CI222" s="69"/>
      <c r="CJ222" s="69" t="s">
        <v>2579</v>
      </c>
      <c r="CK222" s="69"/>
      <c r="CQ222" t="s">
        <v>17541</v>
      </c>
      <c r="CR222" t="s">
        <v>12672</v>
      </c>
      <c r="CW222" t="s">
        <v>4857</v>
      </c>
      <c r="CX222" t="s">
        <v>8408</v>
      </c>
      <c r="DC222" t="s">
        <v>18802</v>
      </c>
      <c r="DF222" t="s">
        <v>8888</v>
      </c>
      <c r="DL222" t="s">
        <v>5922</v>
      </c>
      <c r="DM222" t="s">
        <v>5922</v>
      </c>
    </row>
    <row r="223" spans="1:117" ht="15.75" customHeight="1" x14ac:dyDescent="0.15">
      <c r="A223" s="5"/>
      <c r="B223" s="5"/>
      <c r="C223" s="5"/>
      <c r="D223" s="5"/>
      <c r="E223" s="5"/>
      <c r="F223" s="3" t="s">
        <v>744</v>
      </c>
      <c r="G223" s="5"/>
      <c r="H223" s="5"/>
      <c r="I223" s="5"/>
      <c r="J223" s="5"/>
      <c r="K223" s="5"/>
      <c r="L223" s="5"/>
      <c r="M223" s="5" t="s">
        <v>743</v>
      </c>
      <c r="N223" s="3" t="s">
        <v>1307</v>
      </c>
      <c r="O223" s="5">
        <v>1.9543000000000001E-2</v>
      </c>
      <c r="P223" s="5"/>
      <c r="Q223" s="5"/>
      <c r="R223" s="5"/>
      <c r="S223" s="5"/>
      <c r="T223" s="5"/>
      <c r="U223" s="69"/>
      <c r="V223" s="69"/>
      <c r="W223" s="69"/>
      <c r="X223" s="69"/>
      <c r="Y223" s="69"/>
      <c r="Z223" s="69"/>
      <c r="AA223" s="69"/>
      <c r="AB223" s="69"/>
      <c r="AC223" s="69"/>
      <c r="AD223" s="69"/>
      <c r="AE223" s="69"/>
      <c r="AF223" s="69" t="s">
        <v>12673</v>
      </c>
      <c r="AG223" s="69"/>
      <c r="AH223" s="69" t="s">
        <v>6537</v>
      </c>
      <c r="AI223" s="69"/>
      <c r="AJ223" s="69"/>
      <c r="AK223" s="69"/>
      <c r="AL223" s="69"/>
      <c r="AM223" s="69"/>
      <c r="AN223" s="69" t="s">
        <v>12674</v>
      </c>
      <c r="AO223" s="69"/>
      <c r="AP223" s="69"/>
      <c r="AQ223" s="69"/>
      <c r="AR223" s="69"/>
      <c r="AS223" s="69"/>
      <c r="AT223" s="69" t="s">
        <v>16875</v>
      </c>
      <c r="AU223" s="69" t="s">
        <v>6899</v>
      </c>
      <c r="AV223" s="69"/>
      <c r="AW223" s="69"/>
      <c r="AX223" s="69"/>
      <c r="AY223" s="69" t="s">
        <v>20052</v>
      </c>
      <c r="AZ223" s="69" t="s">
        <v>4089</v>
      </c>
      <c r="BA223" s="69" t="s">
        <v>4089</v>
      </c>
      <c r="BB223" s="69"/>
      <c r="BC223" s="69"/>
      <c r="BD223" s="69" t="s">
        <v>12675</v>
      </c>
      <c r="BE223" s="69" t="s">
        <v>12676</v>
      </c>
      <c r="BF223" s="69" t="s">
        <v>12677</v>
      </c>
      <c r="BG223" s="69" t="s">
        <v>3549</v>
      </c>
      <c r="BH223" s="69"/>
      <c r="BI223" s="69"/>
      <c r="BJ223" s="69"/>
      <c r="BK223" s="69"/>
      <c r="BL223" s="69"/>
      <c r="BM223" s="69"/>
      <c r="BN223" s="69" t="s">
        <v>7977</v>
      </c>
      <c r="BO223" s="69" t="s">
        <v>12678</v>
      </c>
      <c r="BP223" s="69"/>
      <c r="BQ223" s="69"/>
      <c r="BR223" s="69" t="s">
        <v>1932</v>
      </c>
      <c r="BS223" s="69"/>
      <c r="BT223" s="69"/>
      <c r="BU223" s="69"/>
      <c r="BV223" s="69"/>
      <c r="BW223" s="69"/>
      <c r="BX223" s="69"/>
      <c r="BY223" s="69"/>
      <c r="BZ223" s="69"/>
      <c r="CA223" s="69" t="s">
        <v>12679</v>
      </c>
      <c r="CB223" s="69"/>
      <c r="CC223" s="69"/>
      <c r="CD223" s="69"/>
      <c r="CE223" s="69"/>
      <c r="CF223" s="69"/>
      <c r="CG223" s="69"/>
      <c r="CH223" s="69"/>
      <c r="CI223" s="69"/>
      <c r="CJ223" s="69" t="s">
        <v>2580</v>
      </c>
      <c r="CK223" s="69"/>
      <c r="CQ223" t="s">
        <v>17542</v>
      </c>
      <c r="CR223" t="s">
        <v>12680</v>
      </c>
      <c r="CW223" t="s">
        <v>4953</v>
      </c>
      <c r="CX223" t="s">
        <v>8409</v>
      </c>
      <c r="DC223" t="s">
        <v>18803</v>
      </c>
      <c r="DF223" t="s">
        <v>8889</v>
      </c>
      <c r="DL223" t="s">
        <v>5923</v>
      </c>
      <c r="DM223" t="s">
        <v>5923</v>
      </c>
    </row>
    <row r="224" spans="1:117" ht="15.75" customHeight="1" x14ac:dyDescent="0.15">
      <c r="A224" s="5"/>
      <c r="B224" s="5"/>
      <c r="C224" s="5"/>
      <c r="D224" s="5"/>
      <c r="E224" s="5"/>
      <c r="F224" s="3" t="s">
        <v>746</v>
      </c>
      <c r="G224" s="5"/>
      <c r="H224" s="5"/>
      <c r="I224" s="5"/>
      <c r="J224" s="5"/>
      <c r="K224" s="5"/>
      <c r="L224" s="5"/>
      <c r="M224" s="5" t="s">
        <v>745</v>
      </c>
      <c r="N224" s="3" t="s">
        <v>1308</v>
      </c>
      <c r="O224" s="5">
        <v>0.193886</v>
      </c>
      <c r="P224" s="5"/>
      <c r="Q224" s="5"/>
      <c r="R224" s="5"/>
      <c r="S224" s="5"/>
      <c r="T224" s="5"/>
      <c r="U224" s="69"/>
      <c r="V224" s="69"/>
      <c r="W224" s="69"/>
      <c r="X224" s="69"/>
      <c r="Y224" s="69"/>
      <c r="Z224" s="69"/>
      <c r="AA224" s="69"/>
      <c r="AB224" s="69"/>
      <c r="AC224" s="69"/>
      <c r="AD224" s="69"/>
      <c r="AE224" s="69"/>
      <c r="AF224" s="69" t="s">
        <v>12681</v>
      </c>
      <c r="AG224" s="69"/>
      <c r="AH224" s="69" t="s">
        <v>6538</v>
      </c>
      <c r="AI224" s="69"/>
      <c r="AJ224" s="69"/>
      <c r="AK224" s="69"/>
      <c r="AL224" s="69"/>
      <c r="AM224" s="69"/>
      <c r="AN224" s="69" t="s">
        <v>12682</v>
      </c>
      <c r="AO224" s="69"/>
      <c r="AP224" s="69"/>
      <c r="AQ224" s="69"/>
      <c r="AR224" s="69"/>
      <c r="AS224" s="69"/>
      <c r="AT224" s="69" t="s">
        <v>16876</v>
      </c>
      <c r="AU224" s="69" t="s">
        <v>6900</v>
      </c>
      <c r="AV224" s="69"/>
      <c r="AW224" s="69"/>
      <c r="AX224" s="69"/>
      <c r="AY224" s="69" t="s">
        <v>20053</v>
      </c>
      <c r="AZ224" s="69" t="s">
        <v>4090</v>
      </c>
      <c r="BA224" s="69" t="s">
        <v>4090</v>
      </c>
      <c r="BB224" s="69"/>
      <c r="BC224" s="69"/>
      <c r="BD224" s="69" t="s">
        <v>12683</v>
      </c>
      <c r="BE224" s="69" t="s">
        <v>12684</v>
      </c>
      <c r="BF224" s="69" t="s">
        <v>12685</v>
      </c>
      <c r="BG224" s="69" t="s">
        <v>3550</v>
      </c>
      <c r="BH224" s="69"/>
      <c r="BI224" s="69"/>
      <c r="BJ224" s="69"/>
      <c r="BK224" s="69"/>
      <c r="BL224" s="69"/>
      <c r="BM224" s="69"/>
      <c r="BN224" s="69" t="s">
        <v>7978</v>
      </c>
      <c r="BO224" s="69" t="s">
        <v>12686</v>
      </c>
      <c r="BP224" s="69"/>
      <c r="BQ224" s="69"/>
      <c r="BR224" s="69" t="s">
        <v>1933</v>
      </c>
      <c r="BS224" s="69"/>
      <c r="BT224" s="69"/>
      <c r="BU224" s="69"/>
      <c r="BV224" s="69"/>
      <c r="BW224" s="69"/>
      <c r="BX224" s="69"/>
      <c r="BY224" s="69"/>
      <c r="BZ224" s="69"/>
      <c r="CA224" s="69" t="s">
        <v>12687</v>
      </c>
      <c r="CB224" s="69"/>
      <c r="CC224" s="69"/>
      <c r="CD224" s="69"/>
      <c r="CE224" s="69"/>
      <c r="CF224" s="69"/>
      <c r="CG224" s="69"/>
      <c r="CH224" s="69"/>
      <c r="CI224" s="69"/>
      <c r="CJ224" s="69" t="s">
        <v>2581</v>
      </c>
      <c r="CK224" s="69"/>
      <c r="CQ224" t="s">
        <v>17543</v>
      </c>
      <c r="CR224" t="s">
        <v>12688</v>
      </c>
      <c r="CW224" t="s">
        <v>5049</v>
      </c>
      <c r="CX224" t="s">
        <v>8410</v>
      </c>
      <c r="DC224" t="s">
        <v>18804</v>
      </c>
      <c r="DF224" t="s">
        <v>8890</v>
      </c>
      <c r="DL224" t="s">
        <v>5924</v>
      </c>
      <c r="DM224" t="s">
        <v>5924</v>
      </c>
    </row>
    <row r="225" spans="1:117" ht="15.75" customHeight="1" x14ac:dyDescent="0.15">
      <c r="A225" s="5"/>
      <c r="B225" s="5"/>
      <c r="C225" s="5"/>
      <c r="D225" s="5"/>
      <c r="E225" s="5"/>
      <c r="F225" s="3" t="s">
        <v>748</v>
      </c>
      <c r="G225" s="5"/>
      <c r="H225" s="5"/>
      <c r="I225" s="5"/>
      <c r="J225" s="5"/>
      <c r="K225" s="5"/>
      <c r="L225" s="5"/>
      <c r="M225" s="5" t="s">
        <v>747</v>
      </c>
      <c r="N225" s="3" t="s">
        <v>1309</v>
      </c>
      <c r="O225" s="5">
        <v>2.7680000000000001E-3</v>
      </c>
      <c r="P225" s="5"/>
      <c r="Q225" s="5"/>
      <c r="R225" s="5"/>
      <c r="S225" s="5"/>
      <c r="T225" s="5"/>
      <c r="U225" s="69"/>
      <c r="V225" s="69"/>
      <c r="W225" s="69"/>
      <c r="X225" s="69"/>
      <c r="Y225" s="69"/>
      <c r="Z225" s="69"/>
      <c r="AA225" s="69"/>
      <c r="AB225" s="69"/>
      <c r="AC225" s="69"/>
      <c r="AD225" s="69"/>
      <c r="AE225" s="69"/>
      <c r="AF225" s="69" t="s">
        <v>12689</v>
      </c>
      <c r="AG225" s="69"/>
      <c r="AH225" s="69" t="s">
        <v>6539</v>
      </c>
      <c r="AI225" s="69"/>
      <c r="AJ225" s="69"/>
      <c r="AK225" s="69"/>
      <c r="AL225" s="69"/>
      <c r="AM225" s="69"/>
      <c r="AN225" s="69" t="s">
        <v>12690</v>
      </c>
      <c r="AO225" s="69"/>
      <c r="AP225" s="69"/>
      <c r="AQ225" s="69"/>
      <c r="AR225" s="69"/>
      <c r="AS225" s="69"/>
      <c r="AT225" s="69" t="s">
        <v>16877</v>
      </c>
      <c r="AU225" s="69" t="s">
        <v>6901</v>
      </c>
      <c r="AV225" s="69"/>
      <c r="AW225" s="69"/>
      <c r="AX225" s="69"/>
      <c r="AY225" s="69" t="s">
        <v>20054</v>
      </c>
      <c r="AZ225" s="69" t="s">
        <v>4091</v>
      </c>
      <c r="BA225" s="69" t="s">
        <v>4091</v>
      </c>
      <c r="BB225" s="69"/>
      <c r="BC225" s="69"/>
      <c r="BD225" s="69" t="s">
        <v>12691</v>
      </c>
      <c r="BE225" s="69" t="s">
        <v>12692</v>
      </c>
      <c r="BF225" s="69" t="s">
        <v>12693</v>
      </c>
      <c r="BG225" s="69" t="s">
        <v>3551</v>
      </c>
      <c r="BH225" s="69"/>
      <c r="BI225" s="69"/>
      <c r="BJ225" s="69"/>
      <c r="BK225" s="69"/>
      <c r="BL225" s="69"/>
      <c r="BM225" s="69"/>
      <c r="BN225" s="69" t="s">
        <v>7979</v>
      </c>
      <c r="BO225" s="69" t="s">
        <v>12694</v>
      </c>
      <c r="BP225" s="69"/>
      <c r="BQ225" s="69"/>
      <c r="BR225" s="69" t="s">
        <v>1934</v>
      </c>
      <c r="BS225" s="69"/>
      <c r="BT225" s="69"/>
      <c r="BU225" s="69"/>
      <c r="BV225" s="69"/>
      <c r="BW225" s="69"/>
      <c r="BX225" s="69"/>
      <c r="BY225" s="69"/>
      <c r="BZ225" s="69"/>
      <c r="CA225" s="69" t="s">
        <v>12695</v>
      </c>
      <c r="CB225" s="69"/>
      <c r="CC225" s="69"/>
      <c r="CD225" s="69"/>
      <c r="CE225" s="69"/>
      <c r="CF225" s="69"/>
      <c r="CG225" s="69"/>
      <c r="CH225" s="69"/>
      <c r="CI225" s="69"/>
      <c r="CJ225" s="69" t="s">
        <v>2582</v>
      </c>
      <c r="CK225" s="69"/>
      <c r="CQ225" t="s">
        <v>17544</v>
      </c>
      <c r="CR225" t="s">
        <v>12696</v>
      </c>
      <c r="CW225" t="s">
        <v>5145</v>
      </c>
      <c r="CX225" t="s">
        <v>8411</v>
      </c>
      <c r="DC225" t="s">
        <v>18805</v>
      </c>
      <c r="DF225" t="s">
        <v>8891</v>
      </c>
      <c r="DL225" t="s">
        <v>5925</v>
      </c>
      <c r="DM225" t="s">
        <v>5925</v>
      </c>
    </row>
    <row r="226" spans="1:117" ht="15.75" customHeight="1" x14ac:dyDescent="0.15">
      <c r="A226" s="5"/>
      <c r="B226" s="5"/>
      <c r="C226" s="5"/>
      <c r="D226" s="5"/>
      <c r="E226" s="5"/>
      <c r="F226" s="3" t="s">
        <v>750</v>
      </c>
      <c r="G226" s="5"/>
      <c r="H226" s="5"/>
      <c r="I226" s="5"/>
      <c r="J226" s="5"/>
      <c r="K226" s="5"/>
      <c r="L226" s="5"/>
      <c r="M226" s="5" t="s">
        <v>749</v>
      </c>
      <c r="N226" s="3" t="s">
        <v>1310</v>
      </c>
      <c r="O226" s="5">
        <v>8.1040000000000001E-3</v>
      </c>
      <c r="P226" s="5"/>
      <c r="Q226" s="5"/>
      <c r="R226" s="5"/>
      <c r="S226" s="5"/>
      <c r="T226" s="5"/>
      <c r="U226" s="69"/>
      <c r="V226" s="69"/>
      <c r="W226" s="69"/>
      <c r="X226" s="69"/>
      <c r="Y226" s="69"/>
      <c r="Z226" s="69"/>
      <c r="AA226" s="69"/>
      <c r="AB226" s="69"/>
      <c r="AC226" s="69"/>
      <c r="AD226" s="69"/>
      <c r="AE226" s="69"/>
      <c r="AF226" s="69" t="s">
        <v>12697</v>
      </c>
      <c r="AG226" s="69"/>
      <c r="AH226" s="69" t="s">
        <v>6540</v>
      </c>
      <c r="AI226" s="69"/>
      <c r="AJ226" s="69"/>
      <c r="AK226" s="69"/>
      <c r="AL226" s="69"/>
      <c r="AM226" s="69"/>
      <c r="AN226" s="69" t="s">
        <v>12698</v>
      </c>
      <c r="AO226" s="69"/>
      <c r="AP226" s="69"/>
      <c r="AQ226" s="69"/>
      <c r="AR226" s="69"/>
      <c r="AS226" s="69"/>
      <c r="AT226" s="69" t="s">
        <v>16878</v>
      </c>
      <c r="AU226" s="69" t="s">
        <v>6902</v>
      </c>
      <c r="AV226" s="69"/>
      <c r="AW226" s="69"/>
      <c r="AX226" s="69"/>
      <c r="AY226" s="69" t="s">
        <v>20055</v>
      </c>
      <c r="AZ226" s="69" t="s">
        <v>4092</v>
      </c>
      <c r="BA226" s="69" t="s">
        <v>4092</v>
      </c>
      <c r="BB226" s="69"/>
      <c r="BC226" s="69"/>
      <c r="BD226" s="69" t="s">
        <v>12699</v>
      </c>
      <c r="BE226" s="69" t="s">
        <v>12700</v>
      </c>
      <c r="BF226" s="69" t="s">
        <v>12701</v>
      </c>
      <c r="BG226" s="69" t="s">
        <v>3552</v>
      </c>
      <c r="BH226" s="69"/>
      <c r="BI226" s="69"/>
      <c r="BJ226" s="69"/>
      <c r="BK226" s="69"/>
      <c r="BL226" s="69"/>
      <c r="BM226" s="69"/>
      <c r="BN226" s="69" t="s">
        <v>7980</v>
      </c>
      <c r="BO226" s="69" t="s">
        <v>12702</v>
      </c>
      <c r="BP226" s="69"/>
      <c r="BQ226" s="69"/>
      <c r="BR226" s="69" t="s">
        <v>1935</v>
      </c>
      <c r="BS226" s="69"/>
      <c r="BT226" s="69"/>
      <c r="BU226" s="69"/>
      <c r="BV226" s="69"/>
      <c r="BW226" s="69"/>
      <c r="BX226" s="69"/>
      <c r="BY226" s="69"/>
      <c r="BZ226" s="69"/>
      <c r="CA226" s="69" t="s">
        <v>12703</v>
      </c>
      <c r="CB226" s="69"/>
      <c r="CC226" s="69"/>
      <c r="CD226" s="69"/>
      <c r="CE226" s="69"/>
      <c r="CF226" s="69"/>
      <c r="CG226" s="69"/>
      <c r="CH226" s="69"/>
      <c r="CI226" s="69"/>
      <c r="CJ226" s="69" t="s">
        <v>2583</v>
      </c>
      <c r="CK226" s="69"/>
      <c r="CQ226" t="s">
        <v>17545</v>
      </c>
      <c r="CR226" t="s">
        <v>12704</v>
      </c>
      <c r="CW226" t="s">
        <v>5241</v>
      </c>
      <c r="CX226" t="s">
        <v>8412</v>
      </c>
      <c r="DC226" t="s">
        <v>18806</v>
      </c>
      <c r="DF226" t="s">
        <v>8892</v>
      </c>
      <c r="DL226" t="s">
        <v>5926</v>
      </c>
      <c r="DM226" t="s">
        <v>5926</v>
      </c>
    </row>
    <row r="227" spans="1:117" ht="15.75" customHeight="1" x14ac:dyDescent="0.15">
      <c r="A227" s="5"/>
      <c r="B227" s="5"/>
      <c r="C227" s="5"/>
      <c r="D227" s="5"/>
      <c r="E227" s="5"/>
      <c r="F227" s="3" t="s">
        <v>752</v>
      </c>
      <c r="G227" s="5"/>
      <c r="H227" s="5"/>
      <c r="I227" s="5"/>
      <c r="J227" s="5"/>
      <c r="K227" s="5"/>
      <c r="L227" s="5"/>
      <c r="M227" s="5" t="s">
        <v>751</v>
      </c>
      <c r="N227" s="3" t="s">
        <v>1311</v>
      </c>
      <c r="O227" s="5">
        <v>2.3592999999999999E-2</v>
      </c>
      <c r="P227" s="5"/>
      <c r="Q227" s="5"/>
      <c r="R227" s="5"/>
      <c r="S227" s="5"/>
      <c r="T227" s="5"/>
      <c r="U227" s="69"/>
      <c r="V227" s="69"/>
      <c r="W227" s="69"/>
      <c r="X227" s="69"/>
      <c r="Y227" s="69"/>
      <c r="Z227" s="69"/>
      <c r="AA227" s="69"/>
      <c r="AB227" s="69"/>
      <c r="AC227" s="69"/>
      <c r="AD227" s="69"/>
      <c r="AE227" s="69"/>
      <c r="AF227" s="69" t="s">
        <v>12705</v>
      </c>
      <c r="AG227" s="69"/>
      <c r="AH227" s="69" t="s">
        <v>6541</v>
      </c>
      <c r="AI227" s="69"/>
      <c r="AJ227" s="69"/>
      <c r="AK227" s="69"/>
      <c r="AL227" s="69"/>
      <c r="AM227" s="69"/>
      <c r="AN227" s="69" t="s">
        <v>12706</v>
      </c>
      <c r="AO227" s="69"/>
      <c r="AP227" s="69"/>
      <c r="AQ227" s="69"/>
      <c r="AR227" s="69"/>
      <c r="AS227" s="69"/>
      <c r="AT227" s="69" t="s">
        <v>16879</v>
      </c>
      <c r="AU227" s="69" t="s">
        <v>6903</v>
      </c>
      <c r="AV227" s="69"/>
      <c r="AW227" s="69"/>
      <c r="AX227" s="69"/>
      <c r="AY227" s="69" t="s">
        <v>20268</v>
      </c>
      <c r="AZ227" s="69" t="s">
        <v>4093</v>
      </c>
      <c r="BA227" s="69" t="s">
        <v>4093</v>
      </c>
      <c r="BB227" s="69"/>
      <c r="BC227" s="69"/>
      <c r="BD227" s="69" t="s">
        <v>12707</v>
      </c>
      <c r="BE227" s="69" t="s">
        <v>12708</v>
      </c>
      <c r="BF227" s="69" t="s">
        <v>12709</v>
      </c>
      <c r="BG227" s="69" t="s">
        <v>3553</v>
      </c>
      <c r="BH227" s="69"/>
      <c r="BI227" s="69"/>
      <c r="BJ227" s="69"/>
      <c r="BK227" s="69"/>
      <c r="BL227" s="69"/>
      <c r="BM227" s="69"/>
      <c r="BN227" s="69" t="s">
        <v>7981</v>
      </c>
      <c r="BO227" s="69" t="s">
        <v>12710</v>
      </c>
      <c r="BP227" s="69"/>
      <c r="BQ227" s="69"/>
      <c r="BR227" s="69" t="s">
        <v>1936</v>
      </c>
      <c r="BS227" s="69"/>
      <c r="BT227" s="69"/>
      <c r="BU227" s="69"/>
      <c r="BV227" s="69"/>
      <c r="BW227" s="69"/>
      <c r="BX227" s="69"/>
      <c r="BY227" s="69"/>
      <c r="BZ227" s="69"/>
      <c r="CA227" s="69" t="s">
        <v>12711</v>
      </c>
      <c r="CB227" s="69"/>
      <c r="CC227" s="69"/>
      <c r="CD227" s="69"/>
      <c r="CE227" s="69"/>
      <c r="CF227" s="69"/>
      <c r="CG227" s="69"/>
      <c r="CH227" s="69"/>
      <c r="CI227" s="69"/>
      <c r="CJ227" s="69" t="s">
        <v>2584</v>
      </c>
      <c r="CK227" s="69"/>
      <c r="CQ227" t="s">
        <v>17546</v>
      </c>
      <c r="CR227" t="s">
        <v>12712</v>
      </c>
      <c r="CW227" t="s">
        <v>5337</v>
      </c>
      <c r="CX227" t="s">
        <v>8413</v>
      </c>
      <c r="DC227" t="s">
        <v>18807</v>
      </c>
      <c r="DF227" t="s">
        <v>8893</v>
      </c>
      <c r="DL227" t="s">
        <v>5927</v>
      </c>
      <c r="DM227" t="s">
        <v>5927</v>
      </c>
    </row>
    <row r="228" spans="1:117" ht="15.75" customHeight="1" x14ac:dyDescent="0.15">
      <c r="A228" s="5"/>
      <c r="B228" s="5"/>
      <c r="C228" s="5"/>
      <c r="D228" s="5"/>
      <c r="E228" s="5"/>
      <c r="F228" s="3" t="s">
        <v>754</v>
      </c>
      <c r="G228" s="5"/>
      <c r="H228" s="5"/>
      <c r="I228" s="5"/>
      <c r="J228" s="5"/>
      <c r="K228" s="5"/>
      <c r="L228" s="5"/>
      <c r="M228" s="5" t="s">
        <v>753</v>
      </c>
      <c r="N228" s="3" t="s">
        <v>1312</v>
      </c>
      <c r="O228" s="5">
        <v>6.4070000000000004E-3</v>
      </c>
      <c r="P228" s="5"/>
      <c r="Q228" s="5"/>
      <c r="R228" s="5"/>
      <c r="S228" s="5"/>
      <c r="T228" s="5"/>
      <c r="U228" s="69"/>
      <c r="V228" s="69"/>
      <c r="W228" s="69"/>
      <c r="X228" s="69"/>
      <c r="Y228" s="69"/>
      <c r="Z228" s="69"/>
      <c r="AA228" s="69"/>
      <c r="AB228" s="69"/>
      <c r="AC228" s="69"/>
      <c r="AD228" s="69"/>
      <c r="AE228" s="69"/>
      <c r="AF228" s="69" t="s">
        <v>12713</v>
      </c>
      <c r="AG228" s="69"/>
      <c r="AH228" s="69" t="s">
        <v>6542</v>
      </c>
      <c r="AI228" s="69"/>
      <c r="AJ228" s="69"/>
      <c r="AK228" s="69"/>
      <c r="AL228" s="69"/>
      <c r="AM228" s="69"/>
      <c r="AN228" s="69" t="s">
        <v>12714</v>
      </c>
      <c r="AO228" s="69"/>
      <c r="AP228" s="69"/>
      <c r="AQ228" s="69"/>
      <c r="AR228" s="69"/>
      <c r="AS228" s="69"/>
      <c r="AT228" s="69" t="s">
        <v>16880</v>
      </c>
      <c r="AU228" s="69" t="s">
        <v>6904</v>
      </c>
      <c r="AV228" s="69"/>
      <c r="AW228" s="69"/>
      <c r="AX228" s="69"/>
      <c r="AY228" s="69" t="s">
        <v>20269</v>
      </c>
      <c r="AZ228" s="69" t="s">
        <v>4094</v>
      </c>
      <c r="BA228" s="69" t="s">
        <v>4094</v>
      </c>
      <c r="BB228" s="69"/>
      <c r="BC228" s="69"/>
      <c r="BD228" s="69" t="s">
        <v>12715</v>
      </c>
      <c r="BE228" s="69" t="s">
        <v>12716</v>
      </c>
      <c r="BF228" s="69" t="s">
        <v>12717</v>
      </c>
      <c r="BG228" s="69" t="s">
        <v>3554</v>
      </c>
      <c r="BH228" s="69"/>
      <c r="BI228" s="69"/>
      <c r="BJ228" s="69"/>
      <c r="BK228" s="69"/>
      <c r="BL228" s="69"/>
      <c r="BM228" s="69"/>
      <c r="BN228" s="69" t="s">
        <v>7982</v>
      </c>
      <c r="BO228" s="69" t="s">
        <v>12718</v>
      </c>
      <c r="BP228" s="69"/>
      <c r="BQ228" s="69"/>
      <c r="BR228" s="69" t="s">
        <v>1937</v>
      </c>
      <c r="BS228" s="69"/>
      <c r="BT228" s="69"/>
      <c r="BU228" s="69"/>
      <c r="BV228" s="69"/>
      <c r="BW228" s="69"/>
      <c r="BX228" s="69"/>
      <c r="BY228" s="69"/>
      <c r="BZ228" s="69"/>
      <c r="CA228" s="69" t="s">
        <v>12719</v>
      </c>
      <c r="CB228" s="69"/>
      <c r="CC228" s="69"/>
      <c r="CD228" s="69"/>
      <c r="CE228" s="69"/>
      <c r="CF228" s="69"/>
      <c r="CG228" s="69"/>
      <c r="CH228" s="69"/>
      <c r="CI228" s="69"/>
      <c r="CJ228" s="69" t="s">
        <v>2585</v>
      </c>
      <c r="CK228" s="69"/>
      <c r="CQ228" t="s">
        <v>17547</v>
      </c>
      <c r="CR228" t="s">
        <v>12720</v>
      </c>
      <c r="CW228" t="s">
        <v>5433</v>
      </c>
      <c r="CX228" t="s">
        <v>8414</v>
      </c>
      <c r="DC228" t="s">
        <v>18808</v>
      </c>
      <c r="DF228" t="s">
        <v>8894</v>
      </c>
      <c r="DL228" t="s">
        <v>5928</v>
      </c>
      <c r="DM228" t="s">
        <v>5928</v>
      </c>
    </row>
    <row r="229" spans="1:117" ht="15.75" customHeight="1" x14ac:dyDescent="0.15">
      <c r="A229" s="5"/>
      <c r="B229" s="5"/>
      <c r="C229" s="5"/>
      <c r="D229" s="5"/>
      <c r="E229" s="5"/>
      <c r="F229" s="3" t="s">
        <v>756</v>
      </c>
      <c r="G229" s="5"/>
      <c r="H229" s="5"/>
      <c r="I229" s="5"/>
      <c r="J229" s="5"/>
      <c r="K229" s="5"/>
      <c r="L229" s="5"/>
      <c r="M229" s="5" t="s">
        <v>755</v>
      </c>
      <c r="N229" s="3" t="s">
        <v>1313</v>
      </c>
      <c r="O229" s="5">
        <v>2.9789999999999999E-3</v>
      </c>
      <c r="P229" s="5"/>
      <c r="Q229" s="5"/>
      <c r="R229" s="5"/>
      <c r="S229" s="5"/>
      <c r="T229" s="5"/>
      <c r="U229" s="69"/>
      <c r="V229" s="69"/>
      <c r="W229" s="69"/>
      <c r="X229" s="69"/>
      <c r="Y229" s="69"/>
      <c r="Z229" s="69"/>
      <c r="AA229" s="69"/>
      <c r="AB229" s="69"/>
      <c r="AC229" s="69"/>
      <c r="AD229" s="69"/>
      <c r="AE229" s="69"/>
      <c r="AF229" s="69" t="s">
        <v>12721</v>
      </c>
      <c r="AG229" s="69"/>
      <c r="AH229" s="69" t="s">
        <v>6543</v>
      </c>
      <c r="AI229" s="69"/>
      <c r="AJ229" s="69"/>
      <c r="AK229" s="69"/>
      <c r="AL229" s="69"/>
      <c r="AM229" s="69"/>
      <c r="AN229" s="69" t="s">
        <v>12722</v>
      </c>
      <c r="AO229" s="69"/>
      <c r="AP229" s="69"/>
      <c r="AQ229" s="69"/>
      <c r="AR229" s="69"/>
      <c r="AS229" s="69"/>
      <c r="AT229" s="69" t="s">
        <v>16881</v>
      </c>
      <c r="AU229" s="69" t="s">
        <v>6905</v>
      </c>
      <c r="AV229" s="69"/>
      <c r="AW229" s="69"/>
      <c r="AX229" s="69"/>
      <c r="AY229" s="69" t="s">
        <v>20056</v>
      </c>
      <c r="AZ229" s="69" t="s">
        <v>4095</v>
      </c>
      <c r="BA229" s="69" t="s">
        <v>4095</v>
      </c>
      <c r="BB229" s="69"/>
      <c r="BC229" s="69"/>
      <c r="BD229" s="69" t="s">
        <v>12723</v>
      </c>
      <c r="BE229" s="69" t="s">
        <v>12724</v>
      </c>
      <c r="BF229" s="69" t="s">
        <v>12725</v>
      </c>
      <c r="BG229" s="69" t="s">
        <v>3555</v>
      </c>
      <c r="BH229" s="69"/>
      <c r="BI229" s="69"/>
      <c r="BJ229" s="69"/>
      <c r="BK229" s="69"/>
      <c r="BL229" s="69"/>
      <c r="BM229" s="69"/>
      <c r="BN229" s="69" t="s">
        <v>7983</v>
      </c>
      <c r="BO229" s="69" t="s">
        <v>12726</v>
      </c>
      <c r="BP229" s="69"/>
      <c r="BQ229" s="69"/>
      <c r="BR229" s="69" t="s">
        <v>1938</v>
      </c>
      <c r="BS229" s="69"/>
      <c r="BT229" s="69"/>
      <c r="BU229" s="69"/>
      <c r="BV229" s="69"/>
      <c r="BW229" s="69"/>
      <c r="BX229" s="69"/>
      <c r="BY229" s="69"/>
      <c r="BZ229" s="69"/>
      <c r="CA229" s="69" t="s">
        <v>12727</v>
      </c>
      <c r="CB229" s="69"/>
      <c r="CC229" s="69"/>
      <c r="CD229" s="69"/>
      <c r="CE229" s="69"/>
      <c r="CF229" s="69"/>
      <c r="CG229" s="69"/>
      <c r="CH229" s="69"/>
      <c r="CI229" s="69"/>
      <c r="CJ229" s="69" t="s">
        <v>2586</v>
      </c>
      <c r="CK229" s="69"/>
      <c r="CQ229" t="s">
        <v>17548</v>
      </c>
      <c r="CR229" t="s">
        <v>12728</v>
      </c>
      <c r="CW229" t="s">
        <v>5529</v>
      </c>
      <c r="CX229" t="s">
        <v>8415</v>
      </c>
      <c r="DC229" t="s">
        <v>18809</v>
      </c>
      <c r="DF229" t="s">
        <v>8895</v>
      </c>
      <c r="DL229" t="s">
        <v>5929</v>
      </c>
      <c r="DM229" t="s">
        <v>5929</v>
      </c>
    </row>
    <row r="230" spans="1:117" ht="15.75" customHeight="1" x14ac:dyDescent="0.15">
      <c r="A230" s="5"/>
      <c r="B230" s="5"/>
      <c r="C230" s="5"/>
      <c r="D230" s="5"/>
      <c r="E230" s="5"/>
      <c r="F230" s="3" t="s">
        <v>758</v>
      </c>
      <c r="G230" s="5"/>
      <c r="H230" s="5"/>
      <c r="I230" s="5"/>
      <c r="J230" s="5"/>
      <c r="K230" s="5"/>
      <c r="L230" s="5"/>
      <c r="M230" s="5" t="s">
        <v>757</v>
      </c>
      <c r="N230" s="3" t="s">
        <v>1314</v>
      </c>
      <c r="O230" s="5">
        <v>2.0509999999999999E-3</v>
      </c>
      <c r="P230" s="5"/>
      <c r="Q230" s="5"/>
      <c r="R230" s="5"/>
      <c r="S230" s="5"/>
      <c r="T230" s="5"/>
      <c r="U230" s="69"/>
      <c r="V230" s="69"/>
      <c r="W230" s="69"/>
      <c r="X230" s="69"/>
      <c r="Y230" s="69"/>
      <c r="Z230" s="69"/>
      <c r="AA230" s="69"/>
      <c r="AB230" s="69"/>
      <c r="AC230" s="69"/>
      <c r="AD230" s="69"/>
      <c r="AE230" s="69"/>
      <c r="AF230" s="69" t="s">
        <v>12729</v>
      </c>
      <c r="AG230" s="69"/>
      <c r="AH230" s="69" t="s">
        <v>6544</v>
      </c>
      <c r="AI230" s="69"/>
      <c r="AJ230" s="69"/>
      <c r="AK230" s="69"/>
      <c r="AL230" s="69"/>
      <c r="AM230" s="69"/>
      <c r="AN230" s="69" t="s">
        <v>12730</v>
      </c>
      <c r="AO230" s="69"/>
      <c r="AP230" s="69"/>
      <c r="AQ230" s="69"/>
      <c r="AR230" s="69"/>
      <c r="AS230" s="69"/>
      <c r="AT230" s="69" t="s">
        <v>16882</v>
      </c>
      <c r="AU230" s="69" t="s">
        <v>6906</v>
      </c>
      <c r="AV230" s="69"/>
      <c r="AW230" s="69"/>
      <c r="AX230" s="69"/>
      <c r="AY230" s="69" t="s">
        <v>20270</v>
      </c>
      <c r="AZ230" s="69" t="s">
        <v>4096</v>
      </c>
      <c r="BA230" s="69" t="s">
        <v>4096</v>
      </c>
      <c r="BB230" s="69"/>
      <c r="BC230" s="69"/>
      <c r="BD230" s="69" t="s">
        <v>12731</v>
      </c>
      <c r="BE230" s="69" t="s">
        <v>12732</v>
      </c>
      <c r="BF230" s="69" t="s">
        <v>12733</v>
      </c>
      <c r="BG230" s="69" t="s">
        <v>3556</v>
      </c>
      <c r="BH230" s="69"/>
      <c r="BI230" s="69"/>
      <c r="BJ230" s="69"/>
      <c r="BK230" s="69"/>
      <c r="BL230" s="69"/>
      <c r="BM230" s="69"/>
      <c r="BN230" s="69" t="s">
        <v>7984</v>
      </c>
      <c r="BO230" s="69" t="s">
        <v>12734</v>
      </c>
      <c r="BP230" s="69"/>
      <c r="BQ230" s="69"/>
      <c r="BR230" s="69" t="s">
        <v>1939</v>
      </c>
      <c r="BS230" s="69"/>
      <c r="BT230" s="69"/>
      <c r="BU230" s="69"/>
      <c r="BV230" s="69"/>
      <c r="BW230" s="69"/>
      <c r="BX230" s="69"/>
      <c r="BY230" s="69"/>
      <c r="BZ230" s="69"/>
      <c r="CA230" s="69" t="s">
        <v>12735</v>
      </c>
      <c r="CB230" s="69"/>
      <c r="CC230" s="69"/>
      <c r="CD230" s="69"/>
      <c r="CE230" s="69"/>
      <c r="CF230" s="69"/>
      <c r="CG230" s="69"/>
      <c r="CH230" s="69"/>
      <c r="CI230" s="69"/>
      <c r="CJ230" s="69" t="s">
        <v>2587</v>
      </c>
      <c r="CK230" s="69"/>
      <c r="CQ230" t="s">
        <v>17549</v>
      </c>
      <c r="CR230" t="s">
        <v>12736</v>
      </c>
      <c r="CW230" t="s">
        <v>5625</v>
      </c>
      <c r="CX230" t="s">
        <v>8416</v>
      </c>
      <c r="DC230" t="s">
        <v>18810</v>
      </c>
      <c r="DF230" t="s">
        <v>8896</v>
      </c>
      <c r="DL230" t="s">
        <v>5930</v>
      </c>
      <c r="DM230" t="s">
        <v>5930</v>
      </c>
    </row>
    <row r="231" spans="1:117" ht="15.75" customHeight="1" x14ac:dyDescent="0.15">
      <c r="A231" s="5"/>
      <c r="B231" s="5"/>
      <c r="C231" s="5"/>
      <c r="D231" s="5"/>
      <c r="E231" s="5"/>
      <c r="F231" s="3" t="s">
        <v>760</v>
      </c>
      <c r="G231" s="5"/>
      <c r="H231" s="5"/>
      <c r="I231" s="5"/>
      <c r="J231" s="5"/>
      <c r="K231" s="5"/>
      <c r="L231" s="5"/>
      <c r="M231" s="5" t="s">
        <v>759</v>
      </c>
      <c r="N231" s="3" t="s">
        <v>1315</v>
      </c>
      <c r="O231" s="5">
        <v>7.7790000000000003E-3</v>
      </c>
      <c r="P231" s="5"/>
      <c r="Q231" s="5"/>
      <c r="R231" s="5"/>
      <c r="S231" s="5"/>
      <c r="T231" s="5"/>
      <c r="U231" s="69"/>
      <c r="V231" s="69"/>
      <c r="W231" s="69"/>
      <c r="X231" s="69"/>
      <c r="Y231" s="69"/>
      <c r="Z231" s="69"/>
      <c r="AA231" s="69"/>
      <c r="AB231" s="69"/>
      <c r="AC231" s="69"/>
      <c r="AD231" s="69"/>
      <c r="AE231" s="69"/>
      <c r="AF231" s="69" t="s">
        <v>12737</v>
      </c>
      <c r="AG231" s="69"/>
      <c r="AH231" s="69" t="s">
        <v>6545</v>
      </c>
      <c r="AI231" s="69"/>
      <c r="AJ231" s="69"/>
      <c r="AK231" s="69"/>
      <c r="AL231" s="69"/>
      <c r="AM231" s="69"/>
      <c r="AN231" s="69" t="s">
        <v>12738</v>
      </c>
      <c r="AO231" s="69"/>
      <c r="AP231" s="69"/>
      <c r="AQ231" s="69"/>
      <c r="AR231" s="69"/>
      <c r="AS231" s="69"/>
      <c r="AT231" s="69" t="s">
        <v>16883</v>
      </c>
      <c r="AU231" s="69" t="s">
        <v>6907</v>
      </c>
      <c r="AV231" s="69"/>
      <c r="AW231" s="69"/>
      <c r="AX231" s="69"/>
      <c r="AY231" s="69" t="s">
        <v>20271</v>
      </c>
      <c r="AZ231" s="69" t="s">
        <v>4097</v>
      </c>
      <c r="BA231" s="69" t="s">
        <v>4097</v>
      </c>
      <c r="BB231" s="69"/>
      <c r="BC231" s="69"/>
      <c r="BD231" s="69" t="s">
        <v>12739</v>
      </c>
      <c r="BE231" s="69" t="s">
        <v>12740</v>
      </c>
      <c r="BF231" s="69" t="s">
        <v>12741</v>
      </c>
      <c r="BG231" s="69" t="s">
        <v>3557</v>
      </c>
      <c r="BH231" s="69"/>
      <c r="BI231" s="69"/>
      <c r="BJ231" s="69"/>
      <c r="BK231" s="69"/>
      <c r="BL231" s="69"/>
      <c r="BM231" s="69"/>
      <c r="BN231" s="69" t="s">
        <v>7985</v>
      </c>
      <c r="BO231" s="69" t="s">
        <v>12742</v>
      </c>
      <c r="BP231" s="69"/>
      <c r="BQ231" s="69"/>
      <c r="BR231" s="69" t="s">
        <v>1940</v>
      </c>
      <c r="BS231" s="69"/>
      <c r="BT231" s="69"/>
      <c r="BU231" s="69"/>
      <c r="BV231" s="69"/>
      <c r="BW231" s="69"/>
      <c r="BX231" s="69"/>
      <c r="BY231" s="69"/>
      <c r="BZ231" s="69"/>
      <c r="CA231" s="69" t="s">
        <v>12743</v>
      </c>
      <c r="CB231" s="69"/>
      <c r="CC231" s="69"/>
      <c r="CD231" s="69"/>
      <c r="CE231" s="69"/>
      <c r="CF231" s="69"/>
      <c r="CG231" s="69"/>
      <c r="CH231" s="69"/>
      <c r="CI231" s="69"/>
      <c r="CJ231" s="69" t="s">
        <v>2588</v>
      </c>
      <c r="CK231" s="69"/>
      <c r="CQ231" t="s">
        <v>17550</v>
      </c>
      <c r="CR231" t="s">
        <v>12744</v>
      </c>
      <c r="CW231" t="s">
        <v>4570</v>
      </c>
      <c r="CX231" t="s">
        <v>8417</v>
      </c>
      <c r="DC231" t="s">
        <v>18811</v>
      </c>
      <c r="DF231" t="s">
        <v>8897</v>
      </c>
      <c r="DL231" t="s">
        <v>5931</v>
      </c>
      <c r="DM231" t="s">
        <v>5931</v>
      </c>
    </row>
    <row r="232" spans="1:117" ht="15.75" customHeight="1" x14ac:dyDescent="0.15">
      <c r="A232" s="5"/>
      <c r="B232" s="5"/>
      <c r="C232" s="5"/>
      <c r="D232" s="5"/>
      <c r="E232" s="5"/>
      <c r="F232" s="3" t="s">
        <v>762</v>
      </c>
      <c r="G232" s="5"/>
      <c r="H232" s="5"/>
      <c r="I232" s="5"/>
      <c r="J232" s="5"/>
      <c r="K232" s="5"/>
      <c r="L232" s="5"/>
      <c r="M232" s="5" t="s">
        <v>761</v>
      </c>
      <c r="N232" s="3" t="s">
        <v>1316</v>
      </c>
      <c r="O232" s="5">
        <v>7.5620000000000001E-3</v>
      </c>
      <c r="P232" s="5"/>
      <c r="Q232" s="5"/>
      <c r="R232" s="5"/>
      <c r="S232" s="5"/>
      <c r="T232" s="5"/>
      <c r="U232" s="69"/>
      <c r="V232" s="69"/>
      <c r="W232" s="69"/>
      <c r="X232" s="69"/>
      <c r="Y232" s="69"/>
      <c r="Z232" s="69"/>
      <c r="AA232" s="69"/>
      <c r="AB232" s="69"/>
      <c r="AC232" s="69"/>
      <c r="AD232" s="69"/>
      <c r="AE232" s="69"/>
      <c r="AF232" s="69" t="s">
        <v>12745</v>
      </c>
      <c r="AG232" s="69"/>
      <c r="AH232" s="69" t="s">
        <v>6546</v>
      </c>
      <c r="AI232" s="69"/>
      <c r="AJ232" s="69"/>
      <c r="AK232" s="69"/>
      <c r="AL232" s="69"/>
      <c r="AM232" s="69"/>
      <c r="AN232" s="69" t="s">
        <v>12746</v>
      </c>
      <c r="AO232" s="69"/>
      <c r="AP232" s="69"/>
      <c r="AQ232" s="69"/>
      <c r="AR232" s="69"/>
      <c r="AS232" s="69"/>
      <c r="AT232" s="69" t="s">
        <v>16884</v>
      </c>
      <c r="AU232" s="69" t="s">
        <v>6908</v>
      </c>
      <c r="AV232" s="69"/>
      <c r="AW232" s="69"/>
      <c r="AX232" s="69"/>
      <c r="AY232" s="69" t="s">
        <v>20272</v>
      </c>
      <c r="AZ232" s="69" t="s">
        <v>4098</v>
      </c>
      <c r="BA232" s="69" t="s">
        <v>4098</v>
      </c>
      <c r="BB232" s="69"/>
      <c r="BC232" s="69"/>
      <c r="BD232" s="69" t="s">
        <v>12747</v>
      </c>
      <c r="BE232" s="69" t="s">
        <v>12748</v>
      </c>
      <c r="BF232" s="69" t="s">
        <v>12749</v>
      </c>
      <c r="BG232" s="69" t="s">
        <v>3558</v>
      </c>
      <c r="BH232" s="69"/>
      <c r="BI232" s="69"/>
      <c r="BJ232" s="69"/>
      <c r="BK232" s="69"/>
      <c r="BL232" s="69"/>
      <c r="BM232" s="69"/>
      <c r="BN232" s="69" t="s">
        <v>7986</v>
      </c>
      <c r="BO232" s="69" t="s">
        <v>12750</v>
      </c>
      <c r="BP232" s="69"/>
      <c r="BQ232" s="69"/>
      <c r="BR232" s="69" t="s">
        <v>1941</v>
      </c>
      <c r="BS232" s="69"/>
      <c r="BT232" s="69"/>
      <c r="BU232" s="69"/>
      <c r="BV232" s="69"/>
      <c r="BW232" s="69"/>
      <c r="BX232" s="69"/>
      <c r="BY232" s="69"/>
      <c r="BZ232" s="69"/>
      <c r="CA232" s="69" t="s">
        <v>12751</v>
      </c>
      <c r="CB232" s="69"/>
      <c r="CC232" s="69"/>
      <c r="CD232" s="69"/>
      <c r="CE232" s="69"/>
      <c r="CF232" s="69"/>
      <c r="CG232" s="69"/>
      <c r="CH232" s="69"/>
      <c r="CI232" s="69"/>
      <c r="CJ232" s="69" t="s">
        <v>2589</v>
      </c>
      <c r="CK232" s="69"/>
      <c r="CQ232" t="s">
        <v>17551</v>
      </c>
      <c r="CR232" t="s">
        <v>12752</v>
      </c>
      <c r="CW232" t="s">
        <v>4666</v>
      </c>
      <c r="CX232" t="s">
        <v>8418</v>
      </c>
      <c r="DC232" t="s">
        <v>18812</v>
      </c>
      <c r="DF232" t="s">
        <v>8898</v>
      </c>
      <c r="DL232" t="s">
        <v>5932</v>
      </c>
      <c r="DM232" t="s">
        <v>5932</v>
      </c>
    </row>
    <row r="233" spans="1:117" ht="15.75" customHeight="1" x14ac:dyDescent="0.15">
      <c r="A233" s="5"/>
      <c r="B233" s="5"/>
      <c r="C233" s="5"/>
      <c r="D233" s="5"/>
      <c r="E233" s="5"/>
      <c r="F233" s="3" t="s">
        <v>764</v>
      </c>
      <c r="G233" s="5"/>
      <c r="H233" s="5"/>
      <c r="I233" s="5"/>
      <c r="J233" s="5"/>
      <c r="K233" s="5"/>
      <c r="L233" s="5"/>
      <c r="M233" s="5" t="s">
        <v>763</v>
      </c>
      <c r="N233" s="3" t="s">
        <v>1317</v>
      </c>
      <c r="O233" s="5">
        <v>1.9202E-2</v>
      </c>
      <c r="P233" s="5"/>
      <c r="Q233" s="5"/>
      <c r="R233" s="5"/>
      <c r="S233" s="5"/>
      <c r="T233" s="5"/>
      <c r="U233" s="69"/>
      <c r="V233" s="69"/>
      <c r="W233" s="69"/>
      <c r="X233" s="69"/>
      <c r="Y233" s="69"/>
      <c r="Z233" s="69"/>
      <c r="AA233" s="69"/>
      <c r="AB233" s="69"/>
      <c r="AC233" s="69"/>
      <c r="AD233" s="69"/>
      <c r="AE233" s="69"/>
      <c r="AF233" s="69" t="s">
        <v>12753</v>
      </c>
      <c r="AG233" s="69"/>
      <c r="AH233" s="69" t="s">
        <v>6547</v>
      </c>
      <c r="AI233" s="69"/>
      <c r="AJ233" s="69"/>
      <c r="AK233" s="69"/>
      <c r="AL233" s="69"/>
      <c r="AM233" s="69"/>
      <c r="AN233" s="69" t="s">
        <v>12754</v>
      </c>
      <c r="AO233" s="69"/>
      <c r="AP233" s="69"/>
      <c r="AQ233" s="69"/>
      <c r="AR233" s="69"/>
      <c r="AS233" s="69"/>
      <c r="AT233" s="69" t="s">
        <v>16885</v>
      </c>
      <c r="AU233" s="69" t="s">
        <v>6909</v>
      </c>
      <c r="AV233" s="69"/>
      <c r="AW233" s="69"/>
      <c r="AX233" s="69"/>
      <c r="AY233" s="69" t="s">
        <v>20273</v>
      </c>
      <c r="AZ233" s="69" t="s">
        <v>4099</v>
      </c>
      <c r="BA233" s="69" t="s">
        <v>4099</v>
      </c>
      <c r="BB233" s="69"/>
      <c r="BC233" s="69"/>
      <c r="BD233" s="69" t="s">
        <v>12755</v>
      </c>
      <c r="BE233" s="69" t="s">
        <v>12756</v>
      </c>
      <c r="BF233" s="69" t="s">
        <v>12757</v>
      </c>
      <c r="BG233" s="69" t="s">
        <v>3559</v>
      </c>
      <c r="BH233" s="69"/>
      <c r="BI233" s="69"/>
      <c r="BJ233" s="69"/>
      <c r="BK233" s="69"/>
      <c r="BL233" s="69"/>
      <c r="BM233" s="69"/>
      <c r="BN233" s="69" t="s">
        <v>7987</v>
      </c>
      <c r="BO233" s="69" t="s">
        <v>12758</v>
      </c>
      <c r="BP233" s="69"/>
      <c r="BQ233" s="69"/>
      <c r="BR233" s="69" t="s">
        <v>1942</v>
      </c>
      <c r="BS233" s="69"/>
      <c r="BT233" s="69"/>
      <c r="BU233" s="69"/>
      <c r="BV233" s="69"/>
      <c r="BW233" s="69"/>
      <c r="BX233" s="69"/>
      <c r="BY233" s="69"/>
      <c r="BZ233" s="69"/>
      <c r="CA233" s="69" t="s">
        <v>12759</v>
      </c>
      <c r="CB233" s="69"/>
      <c r="CC233" s="69"/>
      <c r="CD233" s="69"/>
      <c r="CE233" s="69"/>
      <c r="CF233" s="69"/>
      <c r="CG233" s="69"/>
      <c r="CH233" s="69"/>
      <c r="CI233" s="69"/>
      <c r="CJ233" s="69" t="s">
        <v>2590</v>
      </c>
      <c r="CK233" s="69"/>
      <c r="CQ233" t="s">
        <v>17552</v>
      </c>
      <c r="CR233" t="s">
        <v>12760</v>
      </c>
      <c r="CW233" t="s">
        <v>4762</v>
      </c>
      <c r="CX233" t="s">
        <v>8419</v>
      </c>
      <c r="DC233" t="s">
        <v>18813</v>
      </c>
      <c r="DF233" t="s">
        <v>8899</v>
      </c>
      <c r="DL233" t="s">
        <v>5933</v>
      </c>
      <c r="DM233" t="s">
        <v>5933</v>
      </c>
    </row>
    <row r="234" spans="1:117" ht="15.75" customHeight="1" x14ac:dyDescent="0.15">
      <c r="A234" s="5"/>
      <c r="B234" s="5"/>
      <c r="C234" s="5"/>
      <c r="D234" s="5"/>
      <c r="E234" s="5"/>
      <c r="F234" s="3" t="s">
        <v>766</v>
      </c>
      <c r="G234" s="5"/>
      <c r="H234" s="5"/>
      <c r="I234" s="5"/>
      <c r="J234" s="5"/>
      <c r="K234" s="5"/>
      <c r="L234" s="5"/>
      <c r="M234" s="5" t="s">
        <v>765</v>
      </c>
      <c r="N234" s="3" t="s">
        <v>1318</v>
      </c>
      <c r="O234" s="5">
        <v>4.1142999999999999E-2</v>
      </c>
      <c r="P234" s="5"/>
      <c r="Q234" s="5"/>
      <c r="R234" s="5"/>
      <c r="S234" s="5"/>
      <c r="T234" s="5"/>
      <c r="U234" s="69"/>
      <c r="V234" s="69"/>
      <c r="W234" s="69"/>
      <c r="X234" s="69"/>
      <c r="Y234" s="69"/>
      <c r="Z234" s="69"/>
      <c r="AA234" s="69"/>
      <c r="AB234" s="69"/>
      <c r="AC234" s="69"/>
      <c r="AD234" s="69"/>
      <c r="AE234" s="69"/>
      <c r="AF234" s="69" t="s">
        <v>12761</v>
      </c>
      <c r="AG234" s="69"/>
      <c r="AH234" s="69" t="s">
        <v>6548</v>
      </c>
      <c r="AI234" s="69"/>
      <c r="AJ234" s="69"/>
      <c r="AK234" s="69"/>
      <c r="AL234" s="69"/>
      <c r="AM234" s="69"/>
      <c r="AN234" s="69" t="s">
        <v>12762</v>
      </c>
      <c r="AO234" s="69"/>
      <c r="AP234" s="69"/>
      <c r="AQ234" s="69"/>
      <c r="AR234" s="69"/>
      <c r="AS234" s="69"/>
      <c r="AT234" s="69" t="s">
        <v>16886</v>
      </c>
      <c r="AU234" s="69" t="s">
        <v>6910</v>
      </c>
      <c r="AV234" s="69"/>
      <c r="AW234" s="69"/>
      <c r="AX234" s="69"/>
      <c r="AY234" s="69" t="s">
        <v>20274</v>
      </c>
      <c r="AZ234" s="69" t="s">
        <v>4100</v>
      </c>
      <c r="BA234" s="69" t="s">
        <v>4100</v>
      </c>
      <c r="BB234" s="69"/>
      <c r="BC234" s="69"/>
      <c r="BD234" s="69" t="s">
        <v>12763</v>
      </c>
      <c r="BE234" s="69" t="s">
        <v>12764</v>
      </c>
      <c r="BF234" s="69" t="s">
        <v>12765</v>
      </c>
      <c r="BG234" s="69" t="s">
        <v>3560</v>
      </c>
      <c r="BH234" s="69"/>
      <c r="BI234" s="69"/>
      <c r="BJ234" s="69"/>
      <c r="BK234" s="69"/>
      <c r="BL234" s="69"/>
      <c r="BM234" s="69"/>
      <c r="BN234" s="69" t="s">
        <v>7988</v>
      </c>
      <c r="BO234" s="69" t="s">
        <v>12766</v>
      </c>
      <c r="BP234" s="69"/>
      <c r="BQ234" s="69"/>
      <c r="BR234" s="69" t="s">
        <v>1943</v>
      </c>
      <c r="BS234" s="69"/>
      <c r="BT234" s="69"/>
      <c r="BU234" s="69"/>
      <c r="BV234" s="69"/>
      <c r="BW234" s="69"/>
      <c r="BX234" s="69"/>
      <c r="BY234" s="69"/>
      <c r="BZ234" s="69"/>
      <c r="CA234" s="69" t="s">
        <v>12767</v>
      </c>
      <c r="CB234" s="69"/>
      <c r="CC234" s="69"/>
      <c r="CD234" s="69"/>
      <c r="CE234" s="69"/>
      <c r="CF234" s="69"/>
      <c r="CG234" s="69"/>
      <c r="CH234" s="69"/>
      <c r="CI234" s="69"/>
      <c r="CJ234" s="69" t="s">
        <v>2591</v>
      </c>
      <c r="CK234" s="69"/>
      <c r="CQ234" t="s">
        <v>17553</v>
      </c>
      <c r="CR234" t="s">
        <v>12768</v>
      </c>
      <c r="CW234" t="s">
        <v>4858</v>
      </c>
      <c r="CX234" t="s">
        <v>8420</v>
      </c>
      <c r="DC234" t="s">
        <v>18814</v>
      </c>
      <c r="DF234" t="s">
        <v>8900</v>
      </c>
      <c r="DL234" t="s">
        <v>5934</v>
      </c>
      <c r="DM234" t="s">
        <v>5934</v>
      </c>
    </row>
    <row r="235" spans="1:117" ht="15.75" customHeight="1" x14ac:dyDescent="0.15">
      <c r="A235" s="5"/>
      <c r="B235" s="5"/>
      <c r="C235" s="5"/>
      <c r="D235" s="5"/>
      <c r="E235" s="5"/>
      <c r="F235" s="3" t="s">
        <v>768</v>
      </c>
      <c r="G235" s="5"/>
      <c r="H235" s="5"/>
      <c r="I235" s="5"/>
      <c r="J235" s="5"/>
      <c r="K235" s="5"/>
      <c r="L235" s="5"/>
      <c r="M235" s="5" t="s">
        <v>767</v>
      </c>
      <c r="N235" s="3" t="s">
        <v>1319</v>
      </c>
      <c r="O235" s="5">
        <v>2.0639999999999999E-3</v>
      </c>
      <c r="P235" s="5"/>
      <c r="Q235" s="5"/>
      <c r="R235" s="5"/>
      <c r="S235" s="5"/>
      <c r="T235" s="5"/>
      <c r="U235" s="69"/>
      <c r="V235" s="69"/>
      <c r="W235" s="69"/>
      <c r="X235" s="69"/>
      <c r="Y235" s="69"/>
      <c r="Z235" s="69"/>
      <c r="AA235" s="69"/>
      <c r="AB235" s="69"/>
      <c r="AC235" s="69"/>
      <c r="AD235" s="69"/>
      <c r="AE235" s="69"/>
      <c r="AF235" s="69" t="s">
        <v>12769</v>
      </c>
      <c r="AG235" s="69"/>
      <c r="AH235" s="69" t="s">
        <v>6549</v>
      </c>
      <c r="AI235" s="69"/>
      <c r="AJ235" s="69"/>
      <c r="AK235" s="69"/>
      <c r="AL235" s="69"/>
      <c r="AM235" s="69"/>
      <c r="AN235" s="69" t="s">
        <v>12770</v>
      </c>
      <c r="AO235" s="69"/>
      <c r="AP235" s="69"/>
      <c r="AQ235" s="69"/>
      <c r="AR235" s="69"/>
      <c r="AS235" s="69"/>
      <c r="AT235" s="69" t="s">
        <v>16887</v>
      </c>
      <c r="AU235" s="69" t="s">
        <v>6911</v>
      </c>
      <c r="AV235" s="69"/>
      <c r="AW235" s="69"/>
      <c r="AX235" s="69"/>
      <c r="AY235" s="69" t="s">
        <v>20275</v>
      </c>
      <c r="AZ235" s="69" t="s">
        <v>4101</v>
      </c>
      <c r="BA235" s="69" t="s">
        <v>4101</v>
      </c>
      <c r="BB235" s="69"/>
      <c r="BC235" s="69"/>
      <c r="BD235" s="69" t="s">
        <v>12771</v>
      </c>
      <c r="BE235" s="69" t="s">
        <v>12772</v>
      </c>
      <c r="BF235" s="69" t="s">
        <v>12773</v>
      </c>
      <c r="BG235" s="69" t="s">
        <v>3561</v>
      </c>
      <c r="BH235" s="69"/>
      <c r="BI235" s="69"/>
      <c r="BJ235" s="69"/>
      <c r="BK235" s="69"/>
      <c r="BL235" s="69"/>
      <c r="BM235" s="69"/>
      <c r="BN235" s="69" t="s">
        <v>7989</v>
      </c>
      <c r="BO235" s="69" t="s">
        <v>12774</v>
      </c>
      <c r="BP235" s="69"/>
      <c r="BQ235" s="69"/>
      <c r="BR235" s="69" t="s">
        <v>1944</v>
      </c>
      <c r="BS235" s="69"/>
      <c r="BT235" s="69"/>
      <c r="BU235" s="69"/>
      <c r="BV235" s="69"/>
      <c r="BW235" s="69"/>
      <c r="BX235" s="69"/>
      <c r="BY235" s="69"/>
      <c r="BZ235" s="69"/>
      <c r="CA235" s="69" t="s">
        <v>12775</v>
      </c>
      <c r="CB235" s="69"/>
      <c r="CC235" s="69"/>
      <c r="CD235" s="69"/>
      <c r="CE235" s="69"/>
      <c r="CF235" s="69"/>
      <c r="CG235" s="69"/>
      <c r="CH235" s="69"/>
      <c r="CI235" s="69"/>
      <c r="CJ235" s="69" t="s">
        <v>2592</v>
      </c>
      <c r="CK235" s="69"/>
      <c r="CQ235" t="s">
        <v>17554</v>
      </c>
      <c r="CR235" t="s">
        <v>12776</v>
      </c>
      <c r="CW235" t="s">
        <v>4954</v>
      </c>
      <c r="CX235" t="s">
        <v>8421</v>
      </c>
      <c r="DC235" t="s">
        <v>18815</v>
      </c>
      <c r="DF235" t="s">
        <v>8901</v>
      </c>
      <c r="DL235" t="s">
        <v>5935</v>
      </c>
      <c r="DM235" t="s">
        <v>5935</v>
      </c>
    </row>
    <row r="236" spans="1:117" ht="15.75" customHeight="1" x14ac:dyDescent="0.15">
      <c r="A236" s="5"/>
      <c r="B236" s="5"/>
      <c r="C236" s="5"/>
      <c r="D236" s="5"/>
      <c r="E236" s="5"/>
      <c r="F236" s="3" t="s">
        <v>770</v>
      </c>
      <c r="G236" s="5"/>
      <c r="H236" s="5"/>
      <c r="I236" s="5"/>
      <c r="J236" s="5"/>
      <c r="K236" s="5"/>
      <c r="L236" s="5"/>
      <c r="M236" s="5" t="s">
        <v>769</v>
      </c>
      <c r="N236" s="3" t="s">
        <v>1320</v>
      </c>
      <c r="O236" s="5">
        <v>3.124E-3</v>
      </c>
      <c r="P236" s="5"/>
      <c r="Q236" s="5"/>
      <c r="R236" s="5"/>
      <c r="S236" s="5"/>
      <c r="T236" s="5"/>
      <c r="U236" s="69"/>
      <c r="V236" s="69"/>
      <c r="W236" s="69"/>
      <c r="X236" s="69"/>
      <c r="Y236" s="69"/>
      <c r="Z236" s="69"/>
      <c r="AA236" s="69"/>
      <c r="AB236" s="69"/>
      <c r="AC236" s="69"/>
      <c r="AD236" s="69"/>
      <c r="AE236" s="69"/>
      <c r="AF236" s="69" t="s">
        <v>12777</v>
      </c>
      <c r="AG236" s="69"/>
      <c r="AH236" s="69" t="s">
        <v>6550</v>
      </c>
      <c r="AI236" s="69"/>
      <c r="AJ236" s="69"/>
      <c r="AK236" s="69"/>
      <c r="AL236" s="69"/>
      <c r="AM236" s="69"/>
      <c r="AN236" s="69" t="s">
        <v>12778</v>
      </c>
      <c r="AO236" s="69"/>
      <c r="AP236" s="69"/>
      <c r="AQ236" s="69"/>
      <c r="AR236" s="69"/>
      <c r="AS236" s="69"/>
      <c r="AT236" s="69" t="s">
        <v>16888</v>
      </c>
      <c r="AU236" s="69" t="s">
        <v>6912</v>
      </c>
      <c r="AV236" s="69"/>
      <c r="AW236" s="69"/>
      <c r="AX236" s="69"/>
      <c r="AY236" s="69" t="s">
        <v>20276</v>
      </c>
      <c r="AZ236" s="69" t="s">
        <v>4102</v>
      </c>
      <c r="BA236" s="69" t="s">
        <v>4102</v>
      </c>
      <c r="BB236" s="69"/>
      <c r="BC236" s="69"/>
      <c r="BD236" s="69" t="s">
        <v>12779</v>
      </c>
      <c r="BE236" s="69" t="s">
        <v>12780</v>
      </c>
      <c r="BF236" s="69" t="s">
        <v>12781</v>
      </c>
      <c r="BG236" s="69" t="s">
        <v>3562</v>
      </c>
      <c r="BH236" s="69"/>
      <c r="BI236" s="69"/>
      <c r="BJ236" s="69"/>
      <c r="BK236" s="69"/>
      <c r="BL236" s="69"/>
      <c r="BM236" s="69"/>
      <c r="BN236" s="69" t="s">
        <v>7990</v>
      </c>
      <c r="BO236" s="69" t="s">
        <v>12782</v>
      </c>
      <c r="BP236" s="69"/>
      <c r="BQ236" s="69"/>
      <c r="BR236" s="69" t="s">
        <v>1945</v>
      </c>
      <c r="BS236" s="69"/>
      <c r="BT236" s="69"/>
      <c r="BU236" s="69"/>
      <c r="BV236" s="69"/>
      <c r="BW236" s="69"/>
      <c r="BX236" s="69"/>
      <c r="BY236" s="69"/>
      <c r="BZ236" s="69"/>
      <c r="CA236" s="69" t="s">
        <v>12783</v>
      </c>
      <c r="CB236" s="69"/>
      <c r="CC236" s="69"/>
      <c r="CD236" s="69"/>
      <c r="CE236" s="69"/>
      <c r="CF236" s="69"/>
      <c r="CG236" s="69"/>
      <c r="CH236" s="69"/>
      <c r="CI236" s="69"/>
      <c r="CJ236" s="69" t="s">
        <v>2593</v>
      </c>
      <c r="CK236" s="69"/>
      <c r="CQ236" t="s">
        <v>17555</v>
      </c>
      <c r="CR236" t="s">
        <v>12784</v>
      </c>
      <c r="CW236" t="s">
        <v>5050</v>
      </c>
      <c r="CX236" t="s">
        <v>8422</v>
      </c>
      <c r="DC236" t="s">
        <v>18816</v>
      </c>
      <c r="DF236" t="s">
        <v>8902</v>
      </c>
      <c r="DL236" t="s">
        <v>5936</v>
      </c>
      <c r="DM236" t="s">
        <v>5936</v>
      </c>
    </row>
    <row r="237" spans="1:117" ht="15.75" customHeight="1" x14ac:dyDescent="0.15">
      <c r="A237" s="5"/>
      <c r="B237" s="5"/>
      <c r="C237" s="5"/>
      <c r="D237" s="5"/>
      <c r="E237" s="5"/>
      <c r="F237" s="3" t="s">
        <v>772</v>
      </c>
      <c r="G237" s="5"/>
      <c r="H237" s="5"/>
      <c r="I237" s="5"/>
      <c r="J237" s="5"/>
      <c r="K237" s="5"/>
      <c r="L237" s="5"/>
      <c r="M237" s="5" t="s">
        <v>771</v>
      </c>
      <c r="N237" s="3" t="s">
        <v>1321</v>
      </c>
      <c r="O237" s="5">
        <v>1.2296E-2</v>
      </c>
      <c r="P237" s="5"/>
      <c r="Q237" s="5"/>
      <c r="R237" s="5"/>
      <c r="S237" s="5"/>
      <c r="T237" s="5"/>
      <c r="U237" s="69"/>
      <c r="V237" s="69"/>
      <c r="W237" s="69"/>
      <c r="X237" s="69"/>
      <c r="Y237" s="69"/>
      <c r="Z237" s="69"/>
      <c r="AA237" s="69"/>
      <c r="AB237" s="69"/>
      <c r="AC237" s="69"/>
      <c r="AD237" s="69"/>
      <c r="AE237" s="69"/>
      <c r="AF237" s="69" t="s">
        <v>12785</v>
      </c>
      <c r="AG237" s="69"/>
      <c r="AH237" s="69" t="s">
        <v>6551</v>
      </c>
      <c r="AI237" s="69"/>
      <c r="AJ237" s="69"/>
      <c r="AK237" s="69"/>
      <c r="AL237" s="69"/>
      <c r="AM237" s="69"/>
      <c r="AN237" s="69" t="s">
        <v>12786</v>
      </c>
      <c r="AO237" s="69"/>
      <c r="AP237" s="69"/>
      <c r="AQ237" s="69"/>
      <c r="AR237" s="69"/>
      <c r="AS237" s="69"/>
      <c r="AT237" s="69" t="s">
        <v>16889</v>
      </c>
      <c r="AU237" s="69" t="s">
        <v>6913</v>
      </c>
      <c r="AV237" s="69"/>
      <c r="AW237" s="69"/>
      <c r="AX237" s="69"/>
      <c r="AY237" s="69" t="s">
        <v>20277</v>
      </c>
      <c r="AZ237" s="69" t="s">
        <v>4103</v>
      </c>
      <c r="BA237" s="69" t="s">
        <v>4103</v>
      </c>
      <c r="BB237" s="69"/>
      <c r="BC237" s="69"/>
      <c r="BD237" s="69" t="s">
        <v>12787</v>
      </c>
      <c r="BE237" s="69" t="s">
        <v>12788</v>
      </c>
      <c r="BF237" s="69" t="s">
        <v>12789</v>
      </c>
      <c r="BG237" s="69" t="s">
        <v>12790</v>
      </c>
      <c r="BH237" s="69"/>
      <c r="BI237" s="69"/>
      <c r="BJ237" s="69"/>
      <c r="BK237" s="69"/>
      <c r="BL237" s="69"/>
      <c r="BM237" s="69"/>
      <c r="BN237" s="69" t="s">
        <v>7991</v>
      </c>
      <c r="BO237" s="69" t="s">
        <v>12791</v>
      </c>
      <c r="BP237" s="69"/>
      <c r="BQ237" s="69"/>
      <c r="BR237" s="69" t="s">
        <v>1946</v>
      </c>
      <c r="BS237" s="69"/>
      <c r="BT237" s="69"/>
      <c r="BU237" s="69"/>
      <c r="BV237" s="69"/>
      <c r="BW237" s="69"/>
      <c r="BX237" s="69"/>
      <c r="BY237" s="69"/>
      <c r="BZ237" s="69"/>
      <c r="CA237" s="69" t="s">
        <v>12792</v>
      </c>
      <c r="CB237" s="69"/>
      <c r="CC237" s="69"/>
      <c r="CD237" s="69"/>
      <c r="CE237" s="69"/>
      <c r="CF237" s="69"/>
      <c r="CG237" s="69"/>
      <c r="CH237" s="69"/>
      <c r="CI237" s="69"/>
      <c r="CJ237" s="69" t="s">
        <v>2594</v>
      </c>
      <c r="CK237" s="69"/>
      <c r="CQ237" t="s">
        <v>17556</v>
      </c>
      <c r="CR237" t="s">
        <v>12793</v>
      </c>
      <c r="CW237" t="s">
        <v>5146</v>
      </c>
      <c r="CX237" t="s">
        <v>8423</v>
      </c>
      <c r="DC237" t="s">
        <v>18817</v>
      </c>
      <c r="DF237" t="s">
        <v>8903</v>
      </c>
      <c r="DL237" t="s">
        <v>5937</v>
      </c>
      <c r="DM237" t="s">
        <v>5937</v>
      </c>
    </row>
    <row r="238" spans="1:117" ht="15.75" customHeight="1" x14ac:dyDescent="0.15">
      <c r="A238" s="5"/>
      <c r="B238" s="5"/>
      <c r="C238" s="5"/>
      <c r="D238" s="5"/>
      <c r="E238" s="5"/>
      <c r="F238" s="3" t="s">
        <v>774</v>
      </c>
      <c r="G238" s="5"/>
      <c r="H238" s="5"/>
      <c r="I238" s="5"/>
      <c r="J238" s="5"/>
      <c r="K238" s="5"/>
      <c r="L238" s="5"/>
      <c r="M238" s="5" t="s">
        <v>773</v>
      </c>
      <c r="N238" s="3" t="s">
        <v>1322</v>
      </c>
      <c r="O238" s="5">
        <v>2.0430000000000001E-3</v>
      </c>
      <c r="P238" s="5"/>
      <c r="Q238" s="5"/>
      <c r="R238" s="5"/>
      <c r="S238" s="5"/>
      <c r="T238" s="5"/>
      <c r="U238" s="69"/>
      <c r="V238" s="69"/>
      <c r="W238" s="69"/>
      <c r="X238" s="69"/>
      <c r="Y238" s="69"/>
      <c r="Z238" s="69"/>
      <c r="AA238" s="69"/>
      <c r="AB238" s="69"/>
      <c r="AC238" s="69"/>
      <c r="AD238" s="69"/>
      <c r="AE238" s="69"/>
      <c r="AF238" s="69" t="s">
        <v>12794</v>
      </c>
      <c r="AG238" s="69"/>
      <c r="AH238" s="69" t="s">
        <v>6552</v>
      </c>
      <c r="AI238" s="69"/>
      <c r="AJ238" s="69"/>
      <c r="AK238" s="69"/>
      <c r="AL238" s="69"/>
      <c r="AM238" s="69"/>
      <c r="AN238" s="69" t="s">
        <v>12795</v>
      </c>
      <c r="AO238" s="69"/>
      <c r="AP238" s="69"/>
      <c r="AQ238" s="69"/>
      <c r="AR238" s="69"/>
      <c r="AS238" s="69"/>
      <c r="AT238" s="69" t="s">
        <v>16890</v>
      </c>
      <c r="AU238" s="69" t="s">
        <v>6914</v>
      </c>
      <c r="AV238" s="69"/>
      <c r="AW238" s="69"/>
      <c r="AX238" s="69"/>
      <c r="AY238" s="69" t="s">
        <v>20278</v>
      </c>
      <c r="AZ238" s="69" t="s">
        <v>4104</v>
      </c>
      <c r="BA238" s="69" t="s">
        <v>4104</v>
      </c>
      <c r="BB238" s="69"/>
      <c r="BC238" s="69"/>
      <c r="BD238" s="69" t="s">
        <v>12796</v>
      </c>
      <c r="BE238" s="69" t="s">
        <v>12797</v>
      </c>
      <c r="BF238" s="69" t="s">
        <v>12798</v>
      </c>
      <c r="BG238" s="69" t="s">
        <v>3563</v>
      </c>
      <c r="BH238" s="69"/>
      <c r="BI238" s="69"/>
      <c r="BJ238" s="69"/>
      <c r="BK238" s="69"/>
      <c r="BL238" s="69"/>
      <c r="BM238" s="69"/>
      <c r="BN238" s="69" t="s">
        <v>7992</v>
      </c>
      <c r="BO238" s="69" t="s">
        <v>12799</v>
      </c>
      <c r="BP238" s="69"/>
      <c r="BQ238" s="69"/>
      <c r="BR238" s="69" t="s">
        <v>1947</v>
      </c>
      <c r="BS238" s="69"/>
      <c r="BT238" s="69"/>
      <c r="BU238" s="69"/>
      <c r="BV238" s="69"/>
      <c r="BW238" s="69"/>
      <c r="BX238" s="69"/>
      <c r="BY238" s="69"/>
      <c r="BZ238" s="69"/>
      <c r="CA238" s="69" t="s">
        <v>12800</v>
      </c>
      <c r="CB238" s="69"/>
      <c r="CC238" s="69"/>
      <c r="CD238" s="69"/>
      <c r="CE238" s="69"/>
      <c r="CF238" s="69"/>
      <c r="CG238" s="69"/>
      <c r="CH238" s="69"/>
      <c r="CI238" s="69"/>
      <c r="CJ238" s="69" t="s">
        <v>2595</v>
      </c>
      <c r="CK238" s="69"/>
      <c r="CQ238" t="s">
        <v>17557</v>
      </c>
      <c r="CR238" t="s">
        <v>12801</v>
      </c>
      <c r="CW238" t="s">
        <v>5242</v>
      </c>
      <c r="CX238" t="s">
        <v>8424</v>
      </c>
      <c r="DC238" t="s">
        <v>18818</v>
      </c>
      <c r="DF238" t="s">
        <v>8904</v>
      </c>
      <c r="DL238" t="s">
        <v>5938</v>
      </c>
      <c r="DM238" t="s">
        <v>5938</v>
      </c>
    </row>
    <row r="239" spans="1:117" ht="15.75" customHeight="1" x14ac:dyDescent="0.15">
      <c r="A239" s="5"/>
      <c r="B239" s="5"/>
      <c r="C239" s="5"/>
      <c r="D239" s="5"/>
      <c r="E239" s="5"/>
      <c r="F239" s="3" t="s">
        <v>776</v>
      </c>
      <c r="G239" s="5"/>
      <c r="H239" s="5"/>
      <c r="I239" s="5"/>
      <c r="J239" s="5"/>
      <c r="K239" s="5"/>
      <c r="L239" s="5"/>
      <c r="M239" s="5" t="s">
        <v>775</v>
      </c>
      <c r="N239" s="3" t="s">
        <v>1323</v>
      </c>
      <c r="O239" s="5">
        <v>0.229131</v>
      </c>
      <c r="P239" s="5"/>
      <c r="Q239" s="5"/>
      <c r="R239" s="5"/>
      <c r="S239" s="5"/>
      <c r="T239" s="5"/>
      <c r="U239" s="69"/>
      <c r="V239" s="69"/>
      <c r="W239" s="69"/>
      <c r="X239" s="69"/>
      <c r="Y239" s="69"/>
      <c r="Z239" s="69"/>
      <c r="AA239" s="69"/>
      <c r="AB239" s="69"/>
      <c r="AC239" s="69"/>
      <c r="AD239" s="69"/>
      <c r="AE239" s="69"/>
      <c r="AF239" s="69" t="s">
        <v>12802</v>
      </c>
      <c r="AG239" s="69"/>
      <c r="AH239" s="69" t="s">
        <v>6553</v>
      </c>
      <c r="AI239" s="69"/>
      <c r="AJ239" s="69"/>
      <c r="AK239" s="69"/>
      <c r="AL239" s="69"/>
      <c r="AM239" s="69"/>
      <c r="AN239" s="69" t="s">
        <v>12803</v>
      </c>
      <c r="AO239" s="69"/>
      <c r="AP239" s="69"/>
      <c r="AQ239" s="69"/>
      <c r="AR239" s="69"/>
      <c r="AS239" s="69"/>
      <c r="AT239" s="69" t="s">
        <v>16891</v>
      </c>
      <c r="AU239" s="69" t="s">
        <v>6915</v>
      </c>
      <c r="AV239" s="69"/>
      <c r="AW239" s="69"/>
      <c r="AX239" s="69"/>
      <c r="AY239" s="69" t="s">
        <v>20279</v>
      </c>
      <c r="AZ239" s="69" t="s">
        <v>4105</v>
      </c>
      <c r="BA239" s="69" t="s">
        <v>4105</v>
      </c>
      <c r="BB239" s="69"/>
      <c r="BC239" s="69"/>
      <c r="BD239" s="69" t="s">
        <v>12805</v>
      </c>
      <c r="BE239" s="69" t="s">
        <v>12806</v>
      </c>
      <c r="BF239" s="69" t="s">
        <v>12807</v>
      </c>
      <c r="BG239" s="69" t="s">
        <v>3564</v>
      </c>
      <c r="BH239" s="69"/>
      <c r="BI239" s="69"/>
      <c r="BJ239" s="69"/>
      <c r="BK239" s="69"/>
      <c r="BL239" s="69"/>
      <c r="BM239" s="69"/>
      <c r="BN239" s="69" t="s">
        <v>7993</v>
      </c>
      <c r="BO239" s="69" t="s">
        <v>12808</v>
      </c>
      <c r="BP239" s="69"/>
      <c r="BQ239" s="69"/>
      <c r="BR239" s="69" t="s">
        <v>1948</v>
      </c>
      <c r="BS239" s="69"/>
      <c r="BT239" s="69"/>
      <c r="BU239" s="69"/>
      <c r="BV239" s="69"/>
      <c r="BW239" s="69"/>
      <c r="BX239" s="69"/>
      <c r="BY239" s="69"/>
      <c r="BZ239" s="69"/>
      <c r="CA239" s="69" t="s">
        <v>12809</v>
      </c>
      <c r="CB239" s="69"/>
      <c r="CC239" s="69"/>
      <c r="CD239" s="69"/>
      <c r="CE239" s="69"/>
      <c r="CF239" s="69"/>
      <c r="CG239" s="69"/>
      <c r="CH239" s="69"/>
      <c r="CI239" s="69"/>
      <c r="CJ239" s="69" t="s">
        <v>2596</v>
      </c>
      <c r="CK239" s="69"/>
      <c r="CQ239" t="s">
        <v>17558</v>
      </c>
      <c r="CR239" t="s">
        <v>12810</v>
      </c>
      <c r="CW239" t="s">
        <v>5338</v>
      </c>
      <c r="CX239" t="s">
        <v>8425</v>
      </c>
      <c r="DC239" t="s">
        <v>18819</v>
      </c>
      <c r="DF239" t="s">
        <v>8905</v>
      </c>
      <c r="DL239" t="s">
        <v>5939</v>
      </c>
      <c r="DM239" t="s">
        <v>5939</v>
      </c>
    </row>
    <row r="240" spans="1:117" ht="15.75" customHeight="1" x14ac:dyDescent="0.15">
      <c r="A240" s="5"/>
      <c r="B240" s="5"/>
      <c r="C240" s="5"/>
      <c r="D240" s="5"/>
      <c r="E240" s="5"/>
      <c r="F240" s="3" t="s">
        <v>778</v>
      </c>
      <c r="G240" s="5"/>
      <c r="H240" s="5"/>
      <c r="I240" s="5"/>
      <c r="J240" s="5"/>
      <c r="K240" s="5"/>
      <c r="L240" s="5"/>
      <c r="M240" s="5" t="s">
        <v>777</v>
      </c>
      <c r="N240" s="3" t="s">
        <v>1324</v>
      </c>
      <c r="O240" s="5">
        <v>6.979E-3</v>
      </c>
      <c r="P240" s="5"/>
      <c r="Q240" s="5"/>
      <c r="R240" s="5"/>
      <c r="S240" s="5"/>
      <c r="T240" s="5"/>
      <c r="U240" s="69"/>
      <c r="V240" s="69"/>
      <c r="W240" s="69"/>
      <c r="X240" s="69"/>
      <c r="Y240" s="69"/>
      <c r="Z240" s="69"/>
      <c r="AA240" s="69"/>
      <c r="AB240" s="69"/>
      <c r="AC240" s="69"/>
      <c r="AD240" s="69"/>
      <c r="AE240" s="69"/>
      <c r="AF240" s="69" t="s">
        <v>12811</v>
      </c>
      <c r="AG240" s="69"/>
      <c r="AH240" s="69" t="s">
        <v>6554</v>
      </c>
      <c r="AI240" s="69"/>
      <c r="AJ240" s="69"/>
      <c r="AK240" s="69"/>
      <c r="AL240" s="69"/>
      <c r="AM240" s="69"/>
      <c r="AN240" s="69" t="s">
        <v>12812</v>
      </c>
      <c r="AO240" s="69"/>
      <c r="AP240" s="69"/>
      <c r="AQ240" s="69"/>
      <c r="AR240" s="69"/>
      <c r="AS240" s="69"/>
      <c r="AT240" s="69" t="s">
        <v>16892</v>
      </c>
      <c r="AU240" s="69" t="s">
        <v>6916</v>
      </c>
      <c r="AV240" s="69"/>
      <c r="AW240" s="69"/>
      <c r="AX240" s="69"/>
      <c r="AY240" s="69" t="s">
        <v>20280</v>
      </c>
      <c r="AZ240" s="69" t="s">
        <v>4106</v>
      </c>
      <c r="BA240" s="69" t="s">
        <v>4106</v>
      </c>
      <c r="BB240" s="69"/>
      <c r="BC240" s="69"/>
      <c r="BD240" s="69" t="s">
        <v>12813</v>
      </c>
      <c r="BE240" s="69" t="s">
        <v>12814</v>
      </c>
      <c r="BF240" s="69" t="s">
        <v>12815</v>
      </c>
      <c r="BG240" s="69" t="s">
        <v>12816</v>
      </c>
      <c r="BH240" s="69"/>
      <c r="BI240" s="69"/>
      <c r="BJ240" s="69"/>
      <c r="BK240" s="69"/>
      <c r="BL240" s="69"/>
      <c r="BM240" s="69"/>
      <c r="BN240" s="69" t="s">
        <v>7994</v>
      </c>
      <c r="BO240" s="69" t="s">
        <v>12817</v>
      </c>
      <c r="BP240" s="69"/>
      <c r="BQ240" s="69"/>
      <c r="BR240" s="69" t="s">
        <v>1949</v>
      </c>
      <c r="BS240" s="69"/>
      <c r="BT240" s="69"/>
      <c r="BU240" s="69"/>
      <c r="BV240" s="69"/>
      <c r="BW240" s="69"/>
      <c r="BX240" s="69"/>
      <c r="BY240" s="69"/>
      <c r="BZ240" s="69"/>
      <c r="CA240" s="69" t="s">
        <v>12818</v>
      </c>
      <c r="CB240" s="69"/>
      <c r="CC240" s="69"/>
      <c r="CD240" s="69"/>
      <c r="CE240" s="69"/>
      <c r="CF240" s="69"/>
      <c r="CG240" s="69"/>
      <c r="CH240" s="69"/>
      <c r="CI240" s="69"/>
      <c r="CJ240" s="69" t="s">
        <v>2597</v>
      </c>
      <c r="CK240" s="69"/>
      <c r="CQ240" t="s">
        <v>17559</v>
      </c>
      <c r="CR240" t="s">
        <v>12819</v>
      </c>
      <c r="CW240" t="s">
        <v>5434</v>
      </c>
      <c r="CX240" t="s">
        <v>8426</v>
      </c>
      <c r="DC240" t="s">
        <v>18820</v>
      </c>
      <c r="DF240" t="s">
        <v>8906</v>
      </c>
      <c r="DL240" t="s">
        <v>5940</v>
      </c>
      <c r="DM240" t="s">
        <v>5940</v>
      </c>
    </row>
    <row r="241" spans="1:117" ht="15.75" customHeight="1" x14ac:dyDescent="0.15">
      <c r="A241" s="5"/>
      <c r="B241" s="5"/>
      <c r="C241" s="5"/>
      <c r="D241" s="5"/>
      <c r="E241" s="5"/>
      <c r="F241" s="3" t="s">
        <v>780</v>
      </c>
      <c r="G241" s="5"/>
      <c r="H241" s="5"/>
      <c r="I241" s="5"/>
      <c r="J241" s="5"/>
      <c r="K241" s="5"/>
      <c r="L241" s="5"/>
      <c r="M241" s="5" t="s">
        <v>779</v>
      </c>
      <c r="N241" s="3" t="s">
        <v>1325</v>
      </c>
      <c r="O241" s="5">
        <v>9.195E-3</v>
      </c>
      <c r="P241" s="5"/>
      <c r="Q241" s="5"/>
      <c r="R241" s="5"/>
      <c r="S241" s="5"/>
      <c r="T241" s="5"/>
      <c r="U241" s="69"/>
      <c r="V241" s="69"/>
      <c r="W241" s="69"/>
      <c r="X241" s="69"/>
      <c r="Y241" s="69"/>
      <c r="Z241" s="69"/>
      <c r="AA241" s="69"/>
      <c r="AB241" s="69"/>
      <c r="AC241" s="69"/>
      <c r="AD241" s="69"/>
      <c r="AE241" s="69"/>
      <c r="AF241" s="69" t="s">
        <v>12820</v>
      </c>
      <c r="AG241" s="69"/>
      <c r="AH241" s="69" t="s">
        <v>6555</v>
      </c>
      <c r="AI241" s="69"/>
      <c r="AJ241" s="69"/>
      <c r="AK241" s="69"/>
      <c r="AL241" s="69"/>
      <c r="AM241" s="69"/>
      <c r="AN241" s="69" t="s">
        <v>12821</v>
      </c>
      <c r="AO241" s="69"/>
      <c r="AP241" s="69"/>
      <c r="AQ241" s="69"/>
      <c r="AR241" s="69"/>
      <c r="AS241" s="69"/>
      <c r="AT241" s="69" t="s">
        <v>16893</v>
      </c>
      <c r="AU241" s="69" t="s">
        <v>6917</v>
      </c>
      <c r="AV241" s="69"/>
      <c r="AW241" s="69"/>
      <c r="AX241" s="69"/>
      <c r="AY241" s="69" t="s">
        <v>20281</v>
      </c>
      <c r="AZ241" s="69" t="s">
        <v>4107</v>
      </c>
      <c r="BA241" s="69" t="s">
        <v>4107</v>
      </c>
      <c r="BB241" s="69"/>
      <c r="BC241" s="69"/>
      <c r="BD241" s="69" t="s">
        <v>12822</v>
      </c>
      <c r="BE241" s="69" t="s">
        <v>12823</v>
      </c>
      <c r="BF241" s="69" t="s">
        <v>12824</v>
      </c>
      <c r="BG241" s="69" t="s">
        <v>3565</v>
      </c>
      <c r="BH241" s="69"/>
      <c r="BI241" s="69"/>
      <c r="BJ241" s="69"/>
      <c r="BK241" s="69"/>
      <c r="BL241" s="69"/>
      <c r="BM241" s="69"/>
      <c r="BN241" s="69" t="s">
        <v>7995</v>
      </c>
      <c r="BO241" s="69" t="s">
        <v>12825</v>
      </c>
      <c r="BP241" s="69"/>
      <c r="BQ241" s="69"/>
      <c r="BR241" s="69" t="s">
        <v>1950</v>
      </c>
      <c r="BS241" s="69"/>
      <c r="BT241" s="69"/>
      <c r="BU241" s="69"/>
      <c r="BV241" s="69"/>
      <c r="BW241" s="69"/>
      <c r="BX241" s="69"/>
      <c r="BY241" s="69"/>
      <c r="BZ241" s="69"/>
      <c r="CA241" s="69" t="s">
        <v>12826</v>
      </c>
      <c r="CB241" s="69"/>
      <c r="CC241" s="69"/>
      <c r="CD241" s="69"/>
      <c r="CE241" s="69"/>
      <c r="CF241" s="69"/>
      <c r="CG241" s="69"/>
      <c r="CH241" s="69"/>
      <c r="CI241" s="69"/>
      <c r="CJ241" s="69" t="s">
        <v>2598</v>
      </c>
      <c r="CK241" s="69"/>
      <c r="CQ241" t="s">
        <v>17560</v>
      </c>
      <c r="CR241" t="s">
        <v>12827</v>
      </c>
      <c r="CW241" t="s">
        <v>5530</v>
      </c>
      <c r="CX241" t="s">
        <v>8427</v>
      </c>
      <c r="DC241" t="s">
        <v>18821</v>
      </c>
      <c r="DF241" t="s">
        <v>8907</v>
      </c>
      <c r="DL241" t="s">
        <v>5941</v>
      </c>
      <c r="DM241" t="s">
        <v>5941</v>
      </c>
    </row>
    <row r="242" spans="1:117" ht="15.75" customHeight="1" x14ac:dyDescent="0.15">
      <c r="A242" s="5"/>
      <c r="B242" s="5"/>
      <c r="C242" s="5"/>
      <c r="D242" s="5"/>
      <c r="E242" s="5"/>
      <c r="F242" s="3" t="s">
        <v>782</v>
      </c>
      <c r="G242" s="5"/>
      <c r="H242" s="5"/>
      <c r="I242" s="5"/>
      <c r="J242" s="5"/>
      <c r="K242" s="5"/>
      <c r="L242" s="5"/>
      <c r="M242" s="5" t="s">
        <v>781</v>
      </c>
      <c r="N242" s="3" t="s">
        <v>1326</v>
      </c>
      <c r="O242" s="5">
        <v>0.176285</v>
      </c>
      <c r="P242" s="5"/>
      <c r="Q242" s="5"/>
      <c r="R242" s="5"/>
      <c r="S242" s="5"/>
      <c r="T242" s="5"/>
      <c r="U242" s="69"/>
      <c r="V242" s="69"/>
      <c r="W242" s="69"/>
      <c r="X242" s="69"/>
      <c r="Y242" s="69"/>
      <c r="Z242" s="69"/>
      <c r="AA242" s="69"/>
      <c r="AB242" s="69"/>
      <c r="AC242" s="69"/>
      <c r="AD242" s="69"/>
      <c r="AE242" s="69"/>
      <c r="AF242" s="69" t="s">
        <v>12828</v>
      </c>
      <c r="AG242" s="69"/>
      <c r="AH242" s="69" t="s">
        <v>6556</v>
      </c>
      <c r="AI242" s="69"/>
      <c r="AJ242" s="69"/>
      <c r="AK242" s="69"/>
      <c r="AL242" s="69"/>
      <c r="AM242" s="69"/>
      <c r="AN242" s="69" t="s">
        <v>12829</v>
      </c>
      <c r="AO242" s="69"/>
      <c r="AP242" s="69"/>
      <c r="AQ242" s="69"/>
      <c r="AR242" s="69"/>
      <c r="AS242" s="69"/>
      <c r="AT242" s="69" t="s">
        <v>16894</v>
      </c>
      <c r="AU242" s="69" t="s">
        <v>6918</v>
      </c>
      <c r="AV242" s="69"/>
      <c r="AW242" s="69"/>
      <c r="AX242" s="69"/>
      <c r="AY242" s="69" t="s">
        <v>20282</v>
      </c>
      <c r="AZ242" s="69" t="s">
        <v>4108</v>
      </c>
      <c r="BA242" s="69" t="s">
        <v>4108</v>
      </c>
      <c r="BB242" s="69"/>
      <c r="BC242" s="69"/>
      <c r="BD242" s="69" t="s">
        <v>12830</v>
      </c>
      <c r="BE242" s="69" t="s">
        <v>12831</v>
      </c>
      <c r="BF242" s="69" t="s">
        <v>12832</v>
      </c>
      <c r="BG242" s="69" t="s">
        <v>3566</v>
      </c>
      <c r="BH242" s="69"/>
      <c r="BI242" s="69"/>
      <c r="BJ242" s="69"/>
      <c r="BK242" s="69"/>
      <c r="BL242" s="69"/>
      <c r="BM242" s="69"/>
      <c r="BN242" s="69" t="s">
        <v>7996</v>
      </c>
      <c r="BO242" s="69" t="s">
        <v>12833</v>
      </c>
      <c r="BP242" s="69"/>
      <c r="BQ242" s="69"/>
      <c r="BR242" s="69" t="s">
        <v>1951</v>
      </c>
      <c r="BS242" s="69"/>
      <c r="BT242" s="69"/>
      <c r="BU242" s="69"/>
      <c r="BV242" s="69"/>
      <c r="BW242" s="69"/>
      <c r="BX242" s="69"/>
      <c r="BY242" s="69"/>
      <c r="BZ242" s="69"/>
      <c r="CA242" s="69" t="s">
        <v>12834</v>
      </c>
      <c r="CB242" s="69"/>
      <c r="CC242" s="69"/>
      <c r="CD242" s="69"/>
      <c r="CE242" s="69"/>
      <c r="CF242" s="69"/>
      <c r="CG242" s="69"/>
      <c r="CH242" s="69"/>
      <c r="CI242" s="69"/>
      <c r="CJ242" s="69" t="s">
        <v>2599</v>
      </c>
      <c r="CK242" s="69"/>
      <c r="CQ242" t="s">
        <v>17561</v>
      </c>
      <c r="CR242" t="s">
        <v>12835</v>
      </c>
      <c r="CW242" t="s">
        <v>5626</v>
      </c>
      <c r="CX242" t="s">
        <v>8428</v>
      </c>
      <c r="DC242" t="s">
        <v>18822</v>
      </c>
      <c r="DF242" t="s">
        <v>8908</v>
      </c>
      <c r="DL242" t="s">
        <v>5942</v>
      </c>
      <c r="DM242" t="s">
        <v>5942</v>
      </c>
    </row>
    <row r="243" spans="1:117" ht="15.75" customHeight="1" x14ac:dyDescent="0.15">
      <c r="A243" s="5"/>
      <c r="B243" s="5"/>
      <c r="C243" s="5"/>
      <c r="D243" s="5"/>
      <c r="E243" s="5"/>
      <c r="F243" s="3" t="s">
        <v>784</v>
      </c>
      <c r="G243" s="5"/>
      <c r="H243" s="5"/>
      <c r="I243" s="5"/>
      <c r="J243" s="5"/>
      <c r="K243" s="5"/>
      <c r="L243" s="5"/>
      <c r="M243" s="5" t="s">
        <v>783</v>
      </c>
      <c r="N243" s="3" t="s">
        <v>1327</v>
      </c>
      <c r="O243" s="5">
        <v>1.9959999999999999E-3</v>
      </c>
      <c r="P243" s="5"/>
      <c r="Q243" s="5"/>
      <c r="R243" s="5"/>
      <c r="S243" s="5"/>
      <c r="T243" s="5"/>
      <c r="U243" s="69"/>
      <c r="V243" s="69"/>
      <c r="W243" s="69"/>
      <c r="X243" s="69"/>
      <c r="Y243" s="69"/>
      <c r="Z243" s="69"/>
      <c r="AA243" s="69"/>
      <c r="AB243" s="69"/>
      <c r="AC243" s="69"/>
      <c r="AD243" s="69"/>
      <c r="AE243" s="69"/>
      <c r="AF243" s="69" t="s">
        <v>12836</v>
      </c>
      <c r="AG243" s="69"/>
      <c r="AH243" s="69" t="s">
        <v>6557</v>
      </c>
      <c r="AI243" s="69"/>
      <c r="AJ243" s="69"/>
      <c r="AK243" s="69"/>
      <c r="AL243" s="69"/>
      <c r="AM243" s="69"/>
      <c r="AN243" s="69" t="s">
        <v>12837</v>
      </c>
      <c r="AO243" s="69"/>
      <c r="AP243" s="69"/>
      <c r="AQ243" s="69"/>
      <c r="AR243" s="69"/>
      <c r="AS243" s="69"/>
      <c r="AT243" s="69" t="s">
        <v>16895</v>
      </c>
      <c r="AU243" s="69" t="s">
        <v>6919</v>
      </c>
      <c r="AV243" s="69"/>
      <c r="AW243" s="69"/>
      <c r="AX243" s="69"/>
      <c r="AY243" s="69" t="s">
        <v>20283</v>
      </c>
      <c r="AZ243" s="69" t="s">
        <v>4109</v>
      </c>
      <c r="BA243" s="69" t="s">
        <v>4109</v>
      </c>
      <c r="BB243" s="69"/>
      <c r="BC243" s="69"/>
      <c r="BD243" s="69" t="s">
        <v>12838</v>
      </c>
      <c r="BE243" s="69" t="s">
        <v>12839</v>
      </c>
      <c r="BF243" s="69" t="s">
        <v>12840</v>
      </c>
      <c r="BG243" s="69" t="s">
        <v>3567</v>
      </c>
      <c r="BH243" s="69"/>
      <c r="BI243" s="69"/>
      <c r="BJ243" s="69"/>
      <c r="BK243" s="69"/>
      <c r="BL243" s="69"/>
      <c r="BM243" s="69"/>
      <c r="BN243" s="69" t="s">
        <v>7997</v>
      </c>
      <c r="BO243" s="69" t="s">
        <v>12841</v>
      </c>
      <c r="BP243" s="69"/>
      <c r="BQ243" s="69"/>
      <c r="BR243" s="69" t="s">
        <v>1952</v>
      </c>
      <c r="BS243" s="69"/>
      <c r="BT243" s="69"/>
      <c r="BU243" s="69"/>
      <c r="BV243" s="69"/>
      <c r="BW243" s="69"/>
      <c r="BX243" s="69"/>
      <c r="BY243" s="69"/>
      <c r="BZ243" s="69"/>
      <c r="CA243" s="69" t="s">
        <v>12842</v>
      </c>
      <c r="CB243" s="69"/>
      <c r="CC243" s="69"/>
      <c r="CD243" s="69"/>
      <c r="CE243" s="69"/>
      <c r="CF243" s="69"/>
      <c r="CG243" s="69"/>
      <c r="CH243" s="69"/>
      <c r="CI243" s="69"/>
      <c r="CJ243" s="69" t="s">
        <v>2600</v>
      </c>
      <c r="CK243" s="69"/>
      <c r="CQ243" t="s">
        <v>17562</v>
      </c>
      <c r="CR243" t="s">
        <v>12843</v>
      </c>
      <c r="CW243" t="s">
        <v>4571</v>
      </c>
      <c r="CX243" t="s">
        <v>8429</v>
      </c>
      <c r="DC243" t="s">
        <v>18823</v>
      </c>
      <c r="DF243" t="s">
        <v>8909</v>
      </c>
      <c r="DL243" t="s">
        <v>5943</v>
      </c>
      <c r="DM243" t="s">
        <v>5943</v>
      </c>
    </row>
    <row r="244" spans="1:117" ht="15.75" customHeight="1" x14ac:dyDescent="0.15">
      <c r="A244" s="5"/>
      <c r="B244" s="5"/>
      <c r="C244" s="5"/>
      <c r="D244" s="5"/>
      <c r="E244" s="5"/>
      <c r="F244" s="3" t="s">
        <v>786</v>
      </c>
      <c r="G244" s="5"/>
      <c r="H244" s="5"/>
      <c r="I244" s="5"/>
      <c r="J244" s="5"/>
      <c r="K244" s="5"/>
      <c r="L244" s="5"/>
      <c r="M244" s="5" t="s">
        <v>785</v>
      </c>
      <c r="N244" s="3" t="s">
        <v>1328</v>
      </c>
      <c r="O244" s="5">
        <v>6.4380000000000001E-3</v>
      </c>
      <c r="P244" s="5"/>
      <c r="Q244" s="5"/>
      <c r="R244" s="5"/>
      <c r="S244" s="5"/>
      <c r="T244" s="5"/>
      <c r="U244" s="69"/>
      <c r="V244" s="69"/>
      <c r="W244" s="69"/>
      <c r="X244" s="69"/>
      <c r="Y244" s="69"/>
      <c r="Z244" s="69"/>
      <c r="AA244" s="69"/>
      <c r="AB244" s="69"/>
      <c r="AC244" s="69"/>
      <c r="AD244" s="69"/>
      <c r="AE244" s="69"/>
      <c r="AF244" s="69" t="s">
        <v>12844</v>
      </c>
      <c r="AG244" s="69"/>
      <c r="AH244" s="69" t="s">
        <v>6558</v>
      </c>
      <c r="AI244" s="69"/>
      <c r="AJ244" s="69"/>
      <c r="AK244" s="69"/>
      <c r="AL244" s="69"/>
      <c r="AM244" s="69"/>
      <c r="AN244" s="69" t="s">
        <v>12845</v>
      </c>
      <c r="AO244" s="69"/>
      <c r="AP244" s="69"/>
      <c r="AQ244" s="69"/>
      <c r="AR244" s="69"/>
      <c r="AS244" s="69"/>
      <c r="AT244" s="69" t="s">
        <v>16896</v>
      </c>
      <c r="AU244" s="69" t="s">
        <v>6920</v>
      </c>
      <c r="AV244" s="69"/>
      <c r="AW244" s="69"/>
      <c r="AX244" s="69"/>
      <c r="AY244" s="69" t="s">
        <v>20057</v>
      </c>
      <c r="AZ244" s="69" t="s">
        <v>4110</v>
      </c>
      <c r="BA244" s="69" t="s">
        <v>4110</v>
      </c>
      <c r="BB244" s="69"/>
      <c r="BC244" s="69"/>
      <c r="BD244" s="69" t="s">
        <v>12846</v>
      </c>
      <c r="BE244" s="69" t="s">
        <v>12847</v>
      </c>
      <c r="BF244" s="69" t="s">
        <v>12848</v>
      </c>
      <c r="BG244" s="69" t="s">
        <v>3568</v>
      </c>
      <c r="BH244" s="69"/>
      <c r="BI244" s="69"/>
      <c r="BJ244" s="69"/>
      <c r="BK244" s="69"/>
      <c r="BL244" s="69"/>
      <c r="BM244" s="69"/>
      <c r="BN244" s="69" t="s">
        <v>7998</v>
      </c>
      <c r="BO244" s="69" t="s">
        <v>12849</v>
      </c>
      <c r="BP244" s="69"/>
      <c r="BQ244" s="69"/>
      <c r="BR244" s="69" t="s">
        <v>1953</v>
      </c>
      <c r="BS244" s="69"/>
      <c r="BT244" s="69"/>
      <c r="BU244" s="69"/>
      <c r="BV244" s="69"/>
      <c r="BW244" s="69"/>
      <c r="BX244" s="69"/>
      <c r="BY244" s="69"/>
      <c r="BZ244" s="69"/>
      <c r="CA244" s="69" t="s">
        <v>12850</v>
      </c>
      <c r="CB244" s="69"/>
      <c r="CC244" s="69"/>
      <c r="CD244" s="69"/>
      <c r="CE244" s="69"/>
      <c r="CF244" s="69"/>
      <c r="CG244" s="69"/>
      <c r="CH244" s="69"/>
      <c r="CI244" s="69"/>
      <c r="CJ244" s="69" t="s">
        <v>2601</v>
      </c>
      <c r="CK244" s="69"/>
      <c r="CQ244" t="s">
        <v>17563</v>
      </c>
      <c r="CR244" t="s">
        <v>12851</v>
      </c>
      <c r="CW244" t="s">
        <v>4667</v>
      </c>
      <c r="CX244" t="s">
        <v>8430</v>
      </c>
      <c r="DC244" t="s">
        <v>18824</v>
      </c>
      <c r="DF244" t="s">
        <v>8910</v>
      </c>
      <c r="DL244" t="s">
        <v>5944</v>
      </c>
      <c r="DM244" t="s">
        <v>5944</v>
      </c>
    </row>
    <row r="245" spans="1:117" ht="15.75" customHeight="1" x14ac:dyDescent="0.15">
      <c r="A245" s="5"/>
      <c r="B245" s="5"/>
      <c r="C245" s="5"/>
      <c r="D245" s="5"/>
      <c r="E245" s="5"/>
      <c r="F245" s="3" t="s">
        <v>788</v>
      </c>
      <c r="G245" s="5"/>
      <c r="H245" s="5"/>
      <c r="I245" s="5"/>
      <c r="J245" s="5"/>
      <c r="K245" s="5"/>
      <c r="L245" s="5"/>
      <c r="M245" s="5" t="s">
        <v>787</v>
      </c>
      <c r="N245" s="3" t="s">
        <v>1329</v>
      </c>
      <c r="O245" s="5">
        <v>6.4070000000000004E-3</v>
      </c>
      <c r="P245" s="5"/>
      <c r="Q245" s="5"/>
      <c r="R245" s="5"/>
      <c r="S245" s="5"/>
      <c r="T245" s="5"/>
      <c r="U245" s="69"/>
      <c r="V245" s="69"/>
      <c r="W245" s="69"/>
      <c r="X245" s="69"/>
      <c r="Y245" s="69"/>
      <c r="Z245" s="69"/>
      <c r="AA245" s="69"/>
      <c r="AB245" s="69"/>
      <c r="AC245" s="69"/>
      <c r="AD245" s="69"/>
      <c r="AE245" s="69"/>
      <c r="AF245" s="69" t="s">
        <v>12852</v>
      </c>
      <c r="AG245" s="69"/>
      <c r="AH245" s="69" t="s">
        <v>6559</v>
      </c>
      <c r="AI245" s="69"/>
      <c r="AJ245" s="69"/>
      <c r="AK245" s="69"/>
      <c r="AL245" s="69"/>
      <c r="AM245" s="69"/>
      <c r="AN245" s="69" t="s">
        <v>12853</v>
      </c>
      <c r="AO245" s="69"/>
      <c r="AP245" s="69"/>
      <c r="AQ245" s="69"/>
      <c r="AR245" s="69"/>
      <c r="AS245" s="69"/>
      <c r="AT245" s="69" t="s">
        <v>16897</v>
      </c>
      <c r="AU245" s="69" t="s">
        <v>6921</v>
      </c>
      <c r="AV245" s="69"/>
      <c r="AW245" s="69"/>
      <c r="AX245" s="69"/>
      <c r="AY245" s="69" t="s">
        <v>20284</v>
      </c>
      <c r="AZ245" s="69" t="s">
        <v>4111</v>
      </c>
      <c r="BA245" s="69" t="s">
        <v>4111</v>
      </c>
      <c r="BB245" s="69"/>
      <c r="BC245" s="69"/>
      <c r="BD245" s="69" t="s">
        <v>12854</v>
      </c>
      <c r="BE245" s="69" t="s">
        <v>12855</v>
      </c>
      <c r="BF245" s="69" t="s">
        <v>12856</v>
      </c>
      <c r="BG245" s="69" t="s">
        <v>3569</v>
      </c>
      <c r="BH245" s="69"/>
      <c r="BI245" s="69"/>
      <c r="BJ245" s="69"/>
      <c r="BK245" s="69"/>
      <c r="BL245" s="69"/>
      <c r="BM245" s="69"/>
      <c r="BN245" s="69" t="s">
        <v>7999</v>
      </c>
      <c r="BO245" s="69" t="s">
        <v>12857</v>
      </c>
      <c r="BP245" s="69"/>
      <c r="BQ245" s="69"/>
      <c r="BR245" s="69" t="s">
        <v>1954</v>
      </c>
      <c r="BS245" s="69"/>
      <c r="BT245" s="69"/>
      <c r="BU245" s="69"/>
      <c r="BV245" s="69"/>
      <c r="BW245" s="69"/>
      <c r="BX245" s="69"/>
      <c r="BY245" s="69"/>
      <c r="BZ245" s="69"/>
      <c r="CA245" s="69" t="s">
        <v>12858</v>
      </c>
      <c r="CB245" s="69"/>
      <c r="CC245" s="69"/>
      <c r="CD245" s="69"/>
      <c r="CE245" s="69"/>
      <c r="CF245" s="69"/>
      <c r="CG245" s="69"/>
      <c r="CH245" s="69"/>
      <c r="CI245" s="69"/>
      <c r="CJ245" s="69" t="s">
        <v>2602</v>
      </c>
      <c r="CK245" s="69"/>
      <c r="CQ245" t="s">
        <v>17564</v>
      </c>
      <c r="CR245" t="s">
        <v>12859</v>
      </c>
      <c r="CW245" t="s">
        <v>4763</v>
      </c>
      <c r="CX245" t="s">
        <v>8431</v>
      </c>
      <c r="DC245" t="s">
        <v>18825</v>
      </c>
      <c r="DF245" t="s">
        <v>8911</v>
      </c>
      <c r="DL245" t="s">
        <v>5945</v>
      </c>
      <c r="DM245" t="s">
        <v>5945</v>
      </c>
    </row>
    <row r="246" spans="1:117" ht="15.75" customHeight="1" x14ac:dyDescent="0.15">
      <c r="A246" s="5"/>
      <c r="B246" s="5"/>
      <c r="C246" s="5"/>
      <c r="D246" s="5"/>
      <c r="E246" s="5"/>
      <c r="F246" s="3" t="s">
        <v>790</v>
      </c>
      <c r="G246" s="5"/>
      <c r="H246" s="5"/>
      <c r="I246" s="5"/>
      <c r="J246" s="5"/>
      <c r="K246" s="5"/>
      <c r="L246" s="5"/>
      <c r="M246" s="5" t="s">
        <v>789</v>
      </c>
      <c r="N246" s="3" t="s">
        <v>1330</v>
      </c>
      <c r="O246" s="5">
        <v>5.3870000000000003E-3</v>
      </c>
      <c r="P246" s="5"/>
      <c r="Q246" s="5"/>
      <c r="R246" s="5"/>
      <c r="S246" s="5"/>
      <c r="T246" s="5"/>
      <c r="U246" s="69"/>
      <c r="V246" s="69"/>
      <c r="W246" s="69"/>
      <c r="X246" s="69"/>
      <c r="Y246" s="69"/>
      <c r="Z246" s="69"/>
      <c r="AA246" s="69"/>
      <c r="AB246" s="69"/>
      <c r="AC246" s="69"/>
      <c r="AD246" s="69"/>
      <c r="AE246" s="69"/>
      <c r="AF246" s="69" t="s">
        <v>12860</v>
      </c>
      <c r="AG246" s="69"/>
      <c r="AH246" s="69" t="s">
        <v>6560</v>
      </c>
      <c r="AI246" s="69"/>
      <c r="AJ246" s="69"/>
      <c r="AK246" s="69"/>
      <c r="AL246" s="69"/>
      <c r="AM246" s="69"/>
      <c r="AN246" s="69" t="s">
        <v>12861</v>
      </c>
      <c r="AO246" s="69"/>
      <c r="AP246" s="69"/>
      <c r="AQ246" s="69"/>
      <c r="AR246" s="69"/>
      <c r="AS246" s="69"/>
      <c r="AT246" s="69" t="s">
        <v>16898</v>
      </c>
      <c r="AU246" s="69" t="s">
        <v>6922</v>
      </c>
      <c r="AV246" s="69"/>
      <c r="AW246" s="69"/>
      <c r="AX246" s="69"/>
      <c r="AY246" s="69" t="s">
        <v>20058</v>
      </c>
      <c r="AZ246" s="69" t="s">
        <v>4112</v>
      </c>
      <c r="BA246" s="69" t="s">
        <v>4112</v>
      </c>
      <c r="BB246" s="69"/>
      <c r="BC246" s="69"/>
      <c r="BD246" s="69" t="s">
        <v>12862</v>
      </c>
      <c r="BE246" s="69" t="s">
        <v>12863</v>
      </c>
      <c r="BF246" s="69" t="s">
        <v>12864</v>
      </c>
      <c r="BG246" s="69" t="s">
        <v>3570</v>
      </c>
      <c r="BH246" s="69"/>
      <c r="BI246" s="69"/>
      <c r="BJ246" s="69"/>
      <c r="BK246" s="69"/>
      <c r="BL246" s="69"/>
      <c r="BM246" s="69"/>
      <c r="BN246" s="69" t="s">
        <v>8000</v>
      </c>
      <c r="BO246" s="69" t="s">
        <v>12865</v>
      </c>
      <c r="BP246" s="69"/>
      <c r="BQ246" s="69"/>
      <c r="BR246" s="69" t="s">
        <v>1955</v>
      </c>
      <c r="BS246" s="69"/>
      <c r="BT246" s="69"/>
      <c r="BU246" s="69"/>
      <c r="BV246" s="69"/>
      <c r="BW246" s="69"/>
      <c r="BX246" s="69"/>
      <c r="BY246" s="69"/>
      <c r="BZ246" s="69"/>
      <c r="CA246" s="69" t="s">
        <v>12866</v>
      </c>
      <c r="CB246" s="69"/>
      <c r="CC246" s="69"/>
      <c r="CD246" s="69"/>
      <c r="CE246" s="69"/>
      <c r="CF246" s="69"/>
      <c r="CG246" s="69"/>
      <c r="CH246" s="69"/>
      <c r="CI246" s="69"/>
      <c r="CJ246" s="69" t="s">
        <v>2603</v>
      </c>
      <c r="CK246" s="69"/>
      <c r="CQ246" t="s">
        <v>17565</v>
      </c>
      <c r="CR246" t="s">
        <v>12867</v>
      </c>
      <c r="CW246" t="s">
        <v>4859</v>
      </c>
      <c r="CX246" t="s">
        <v>8432</v>
      </c>
      <c r="DC246" t="s">
        <v>18826</v>
      </c>
      <c r="DF246" t="s">
        <v>8912</v>
      </c>
      <c r="DL246" t="s">
        <v>5946</v>
      </c>
      <c r="DM246" t="s">
        <v>5946</v>
      </c>
    </row>
    <row r="247" spans="1:117" ht="15.75" customHeight="1" x14ac:dyDescent="0.15">
      <c r="A247" s="5"/>
      <c r="B247" s="5"/>
      <c r="C247" s="5"/>
      <c r="D247" s="5"/>
      <c r="E247" s="5"/>
      <c r="F247" s="3" t="s">
        <v>792</v>
      </c>
      <c r="G247" s="5"/>
      <c r="H247" s="5"/>
      <c r="I247" s="5"/>
      <c r="J247" s="5"/>
      <c r="K247" s="5"/>
      <c r="L247" s="5"/>
      <c r="M247" s="5" t="s">
        <v>791</v>
      </c>
      <c r="N247" s="3" t="s">
        <v>1331</v>
      </c>
      <c r="O247" s="5">
        <v>7.4400000000000004E-3</v>
      </c>
      <c r="P247" s="5"/>
      <c r="Q247" s="5"/>
      <c r="R247" s="5"/>
      <c r="S247" s="5"/>
      <c r="T247" s="5"/>
      <c r="U247" s="69"/>
      <c r="V247" s="69"/>
      <c r="W247" s="69"/>
      <c r="X247" s="69"/>
      <c r="Y247" s="69"/>
      <c r="Z247" s="69"/>
      <c r="AA247" s="69"/>
      <c r="AB247" s="69"/>
      <c r="AC247" s="69"/>
      <c r="AD247" s="69"/>
      <c r="AE247" s="69"/>
      <c r="AF247" s="69" t="s">
        <v>12868</v>
      </c>
      <c r="AG247" s="69"/>
      <c r="AH247" s="69" t="s">
        <v>6561</v>
      </c>
      <c r="AI247" s="69"/>
      <c r="AJ247" s="69"/>
      <c r="AK247" s="69"/>
      <c r="AL247" s="69"/>
      <c r="AM247" s="69"/>
      <c r="AN247" s="69" t="s">
        <v>12869</v>
      </c>
      <c r="AO247" s="69"/>
      <c r="AP247" s="69"/>
      <c r="AQ247" s="69"/>
      <c r="AR247" s="69"/>
      <c r="AS247" s="69"/>
      <c r="AT247" s="69" t="s">
        <v>16899</v>
      </c>
      <c r="AU247" s="69" t="s">
        <v>6923</v>
      </c>
      <c r="AV247" s="69"/>
      <c r="AW247" s="69"/>
      <c r="AX247" s="69"/>
      <c r="AY247" s="69" t="s">
        <v>20285</v>
      </c>
      <c r="AZ247" s="69" t="s">
        <v>4113</v>
      </c>
      <c r="BA247" s="69" t="s">
        <v>4113</v>
      </c>
      <c r="BB247" s="69"/>
      <c r="BC247" s="69"/>
      <c r="BD247" s="69" t="s">
        <v>12870</v>
      </c>
      <c r="BE247" s="69" t="s">
        <v>12871</v>
      </c>
      <c r="BF247" s="69" t="s">
        <v>12872</v>
      </c>
      <c r="BG247" s="69" t="s">
        <v>3571</v>
      </c>
      <c r="BH247" s="69"/>
      <c r="BI247" s="69"/>
      <c r="BJ247" s="69"/>
      <c r="BK247" s="69"/>
      <c r="BL247" s="69"/>
      <c r="BM247" s="69"/>
      <c r="BN247" s="69" t="s">
        <v>8001</v>
      </c>
      <c r="BO247" s="69" t="s">
        <v>12873</v>
      </c>
      <c r="BP247" s="69"/>
      <c r="BQ247" s="69"/>
      <c r="BR247" s="69" t="s">
        <v>1956</v>
      </c>
      <c r="BS247" s="69"/>
      <c r="BT247" s="69"/>
      <c r="BU247" s="69"/>
      <c r="BV247" s="69"/>
      <c r="BW247" s="69"/>
      <c r="BX247" s="69"/>
      <c r="BY247" s="69"/>
      <c r="BZ247" s="69"/>
      <c r="CA247" s="69" t="s">
        <v>12874</v>
      </c>
      <c r="CB247" s="69"/>
      <c r="CC247" s="69"/>
      <c r="CD247" s="69"/>
      <c r="CE247" s="69"/>
      <c r="CF247" s="69"/>
      <c r="CG247" s="69"/>
      <c r="CH247" s="69"/>
      <c r="CI247" s="69"/>
      <c r="CJ247" s="69" t="s">
        <v>2604</v>
      </c>
      <c r="CK247" s="69"/>
      <c r="CQ247" t="s">
        <v>17566</v>
      </c>
      <c r="CR247" t="s">
        <v>12875</v>
      </c>
      <c r="CW247" t="s">
        <v>4955</v>
      </c>
      <c r="CX247" t="s">
        <v>8433</v>
      </c>
      <c r="DC247" t="s">
        <v>18827</v>
      </c>
      <c r="DF247" t="s">
        <v>8913</v>
      </c>
      <c r="DL247" t="s">
        <v>5947</v>
      </c>
      <c r="DM247" t="s">
        <v>5947</v>
      </c>
    </row>
    <row r="248" spans="1:117" ht="15.75" customHeight="1" x14ac:dyDescent="0.15">
      <c r="A248" s="5"/>
      <c r="B248" s="5"/>
      <c r="C248" s="5"/>
      <c r="D248" s="5"/>
      <c r="E248" s="5"/>
      <c r="F248" s="3" t="s">
        <v>794</v>
      </c>
      <c r="G248" s="5"/>
      <c r="H248" s="5"/>
      <c r="I248" s="5"/>
      <c r="J248" s="5"/>
      <c r="K248" s="5"/>
      <c r="L248" s="5"/>
      <c r="M248" s="5" t="s">
        <v>793</v>
      </c>
      <c r="N248" s="3" t="s">
        <v>1332</v>
      </c>
      <c r="O248" s="5">
        <v>5.5770000000000004E-3</v>
      </c>
      <c r="P248" s="5"/>
      <c r="Q248" s="5"/>
      <c r="R248" s="5"/>
      <c r="S248" s="5"/>
      <c r="T248" s="5"/>
      <c r="U248" s="69"/>
      <c r="V248" s="69"/>
      <c r="W248" s="69"/>
      <c r="X248" s="69"/>
      <c r="Y248" s="69"/>
      <c r="Z248" s="69"/>
      <c r="AA248" s="69"/>
      <c r="AB248" s="69"/>
      <c r="AC248" s="69"/>
      <c r="AD248" s="69"/>
      <c r="AE248" s="69"/>
      <c r="AF248" s="69" t="s">
        <v>12876</v>
      </c>
      <c r="AG248" s="69"/>
      <c r="AH248" s="69" t="s">
        <v>6562</v>
      </c>
      <c r="AI248" s="69"/>
      <c r="AJ248" s="69"/>
      <c r="AK248" s="69"/>
      <c r="AL248" s="69"/>
      <c r="AM248" s="69"/>
      <c r="AN248" s="69" t="s">
        <v>12877</v>
      </c>
      <c r="AO248" s="69"/>
      <c r="AP248" s="69"/>
      <c r="AQ248" s="69"/>
      <c r="AR248" s="69"/>
      <c r="AS248" s="69"/>
      <c r="AT248" s="69" t="s">
        <v>16900</v>
      </c>
      <c r="AU248" s="69" t="s">
        <v>6924</v>
      </c>
      <c r="AV248" s="69"/>
      <c r="AW248" s="69"/>
      <c r="AX248" s="69"/>
      <c r="AY248" s="69" t="s">
        <v>20286</v>
      </c>
      <c r="AZ248" s="69" t="s">
        <v>4114</v>
      </c>
      <c r="BA248" s="69" t="s">
        <v>4114</v>
      </c>
      <c r="BB248" s="69"/>
      <c r="BC248" s="69"/>
      <c r="BD248" s="69" t="s">
        <v>12878</v>
      </c>
      <c r="BE248" s="69" t="s">
        <v>12879</v>
      </c>
      <c r="BF248" s="69" t="s">
        <v>12880</v>
      </c>
      <c r="BG248" s="69" t="s">
        <v>3572</v>
      </c>
      <c r="BH248" s="69"/>
      <c r="BI248" s="69"/>
      <c r="BJ248" s="69"/>
      <c r="BK248" s="69"/>
      <c r="BL248" s="69"/>
      <c r="BM248" s="69"/>
      <c r="BN248" s="69" t="s">
        <v>8002</v>
      </c>
      <c r="BO248" s="69" t="s">
        <v>12881</v>
      </c>
      <c r="BP248" s="69"/>
      <c r="BQ248" s="69"/>
      <c r="BR248" s="69" t="s">
        <v>1957</v>
      </c>
      <c r="BS248" s="69"/>
      <c r="BT248" s="69"/>
      <c r="BU248" s="69"/>
      <c r="BV248" s="69"/>
      <c r="BW248" s="69"/>
      <c r="BX248" s="69"/>
      <c r="BY248" s="69"/>
      <c r="BZ248" s="69"/>
      <c r="CA248" s="69" t="s">
        <v>12882</v>
      </c>
      <c r="CB248" s="69"/>
      <c r="CC248" s="69"/>
      <c r="CD248" s="69"/>
      <c r="CE248" s="69"/>
      <c r="CF248" s="69"/>
      <c r="CG248" s="69"/>
      <c r="CH248" s="69"/>
      <c r="CI248" s="69"/>
      <c r="CJ248" s="69" t="s">
        <v>2605</v>
      </c>
      <c r="CK248" s="69"/>
      <c r="CQ248" t="s">
        <v>17567</v>
      </c>
      <c r="CR248" t="s">
        <v>12883</v>
      </c>
      <c r="CW248" t="s">
        <v>5051</v>
      </c>
      <c r="CX248" t="s">
        <v>8434</v>
      </c>
      <c r="DC248" t="s">
        <v>18828</v>
      </c>
      <c r="DF248" t="s">
        <v>8914</v>
      </c>
      <c r="DL248" t="s">
        <v>5948</v>
      </c>
      <c r="DM248" t="s">
        <v>5948</v>
      </c>
    </row>
    <row r="249" spans="1:117" ht="15.75" customHeight="1" x14ac:dyDescent="0.15">
      <c r="A249" s="5"/>
      <c r="B249" s="5"/>
      <c r="C249" s="5"/>
      <c r="D249" s="5"/>
      <c r="E249" s="5"/>
      <c r="F249" s="3" t="s">
        <v>796</v>
      </c>
      <c r="G249" s="5"/>
      <c r="H249" s="5"/>
      <c r="I249" s="5"/>
      <c r="J249" s="5"/>
      <c r="K249" s="5"/>
      <c r="L249" s="5"/>
      <c r="M249" s="5" t="s">
        <v>795</v>
      </c>
      <c r="N249" s="3" t="s">
        <v>1333</v>
      </c>
      <c r="O249" s="5">
        <v>5.3880000000000004E-3</v>
      </c>
      <c r="P249" s="5"/>
      <c r="Q249" s="5"/>
      <c r="R249" s="5"/>
      <c r="S249" s="5"/>
      <c r="T249" s="5"/>
      <c r="U249" s="69"/>
      <c r="V249" s="69"/>
      <c r="W249" s="69"/>
      <c r="X249" s="69"/>
      <c r="Y249" s="69"/>
      <c r="Z249" s="69"/>
      <c r="AA249" s="69"/>
      <c r="AB249" s="69"/>
      <c r="AC249" s="69"/>
      <c r="AD249" s="69"/>
      <c r="AE249" s="69"/>
      <c r="AF249" s="69" t="s">
        <v>12884</v>
      </c>
      <c r="AG249" s="69"/>
      <c r="AH249" s="69" t="s">
        <v>6563</v>
      </c>
      <c r="AI249" s="69"/>
      <c r="AJ249" s="69"/>
      <c r="AK249" s="69"/>
      <c r="AL249" s="69"/>
      <c r="AM249" s="69"/>
      <c r="AN249" s="69" t="s">
        <v>12885</v>
      </c>
      <c r="AO249" s="69"/>
      <c r="AP249" s="69"/>
      <c r="AQ249" s="69"/>
      <c r="AR249" s="69"/>
      <c r="AS249" s="69"/>
      <c r="AT249" s="69" t="s">
        <v>16901</v>
      </c>
      <c r="AU249" s="69" t="s">
        <v>6925</v>
      </c>
      <c r="AV249" s="69"/>
      <c r="AW249" s="69"/>
      <c r="AX249" s="69"/>
      <c r="AY249" s="69" t="s">
        <v>20287</v>
      </c>
      <c r="AZ249" s="69" t="s">
        <v>4115</v>
      </c>
      <c r="BA249" s="69" t="s">
        <v>4115</v>
      </c>
      <c r="BB249" s="69"/>
      <c r="BC249" s="69"/>
      <c r="BD249" s="69" t="s">
        <v>12886</v>
      </c>
      <c r="BE249" s="69" t="s">
        <v>12887</v>
      </c>
      <c r="BF249" s="69" t="s">
        <v>12888</v>
      </c>
      <c r="BG249" s="69" t="s">
        <v>3573</v>
      </c>
      <c r="BH249" s="69"/>
      <c r="BI249" s="69"/>
      <c r="BJ249" s="69"/>
      <c r="BK249" s="69"/>
      <c r="BL249" s="69"/>
      <c r="BM249" s="69"/>
      <c r="BN249" s="69" t="s">
        <v>8003</v>
      </c>
      <c r="BO249" s="69" t="s">
        <v>12889</v>
      </c>
      <c r="BP249" s="69"/>
      <c r="BQ249" s="69"/>
      <c r="BR249" s="69" t="s">
        <v>1958</v>
      </c>
      <c r="BS249" s="69"/>
      <c r="BT249" s="69"/>
      <c r="BU249" s="69"/>
      <c r="BV249" s="69"/>
      <c r="BW249" s="69"/>
      <c r="BX249" s="69"/>
      <c r="BY249" s="69"/>
      <c r="BZ249" s="69"/>
      <c r="CA249" s="69" t="s">
        <v>12890</v>
      </c>
      <c r="CB249" s="69"/>
      <c r="CC249" s="69"/>
      <c r="CD249" s="69"/>
      <c r="CE249" s="69"/>
      <c r="CF249" s="69"/>
      <c r="CG249" s="69"/>
      <c r="CH249" s="69"/>
      <c r="CI249" s="69"/>
      <c r="CJ249" s="69" t="s">
        <v>2606</v>
      </c>
      <c r="CK249" s="69"/>
      <c r="CQ249" t="s">
        <v>17568</v>
      </c>
      <c r="CR249" t="s">
        <v>12891</v>
      </c>
      <c r="CW249" t="s">
        <v>5147</v>
      </c>
      <c r="CX249" t="s">
        <v>8435</v>
      </c>
      <c r="DC249" t="s">
        <v>18829</v>
      </c>
      <c r="DF249" t="s">
        <v>8915</v>
      </c>
      <c r="DL249" t="s">
        <v>5949</v>
      </c>
      <c r="DM249" t="s">
        <v>5949</v>
      </c>
    </row>
    <row r="250" spans="1:117" ht="15.75" customHeight="1" x14ac:dyDescent="0.15">
      <c r="A250" s="5"/>
      <c r="B250" s="5"/>
      <c r="C250" s="5"/>
      <c r="D250" s="5"/>
      <c r="E250" s="5"/>
      <c r="F250" s="3" t="s">
        <v>798</v>
      </c>
      <c r="G250" s="5"/>
      <c r="H250" s="5"/>
      <c r="I250" s="5"/>
      <c r="J250" s="5"/>
      <c r="K250" s="5"/>
      <c r="L250" s="5"/>
      <c r="M250" s="5" t="s">
        <v>797</v>
      </c>
      <c r="N250" s="3" t="s">
        <v>1334</v>
      </c>
      <c r="O250" s="5">
        <v>7.2890000000000003E-3</v>
      </c>
      <c r="P250" s="5"/>
      <c r="Q250" s="5"/>
      <c r="R250" s="5"/>
      <c r="S250" s="5"/>
      <c r="T250" s="5"/>
      <c r="U250" s="69"/>
      <c r="V250" s="69"/>
      <c r="W250" s="69"/>
      <c r="X250" s="69"/>
      <c r="Y250" s="69"/>
      <c r="Z250" s="69"/>
      <c r="AA250" s="69"/>
      <c r="AB250" s="69"/>
      <c r="AC250" s="69"/>
      <c r="AD250" s="69"/>
      <c r="AE250" s="69"/>
      <c r="AF250" s="69" t="s">
        <v>12892</v>
      </c>
      <c r="AG250" s="69"/>
      <c r="AH250" s="69" t="s">
        <v>6564</v>
      </c>
      <c r="AI250" s="69"/>
      <c r="AJ250" s="69"/>
      <c r="AK250" s="69"/>
      <c r="AL250" s="69"/>
      <c r="AM250" s="69"/>
      <c r="AN250" s="69" t="s">
        <v>12893</v>
      </c>
      <c r="AO250" s="69"/>
      <c r="AP250" s="69"/>
      <c r="AQ250" s="69"/>
      <c r="AR250" s="69"/>
      <c r="AS250" s="69"/>
      <c r="AT250" s="69" t="s">
        <v>16902</v>
      </c>
      <c r="AU250" s="69" t="s">
        <v>6926</v>
      </c>
      <c r="AV250" s="69"/>
      <c r="AW250" s="69"/>
      <c r="AX250" s="69"/>
      <c r="AY250" s="69" t="s">
        <v>20288</v>
      </c>
      <c r="AZ250" s="69" t="s">
        <v>4116</v>
      </c>
      <c r="BA250" s="69" t="s">
        <v>4116</v>
      </c>
      <c r="BB250" s="69"/>
      <c r="BC250" s="69"/>
      <c r="BD250" s="69" t="s">
        <v>12894</v>
      </c>
      <c r="BE250" s="69" t="s">
        <v>12895</v>
      </c>
      <c r="BF250" s="69" t="s">
        <v>12896</v>
      </c>
      <c r="BG250" s="69" t="s">
        <v>3574</v>
      </c>
      <c r="BH250" s="69"/>
      <c r="BI250" s="69"/>
      <c r="BJ250" s="69"/>
      <c r="BK250" s="69"/>
      <c r="BL250" s="69"/>
      <c r="BM250" s="69"/>
      <c r="BN250" s="69" t="s">
        <v>8004</v>
      </c>
      <c r="BO250" s="69" t="s">
        <v>12897</v>
      </c>
      <c r="BP250" s="69"/>
      <c r="BQ250" s="69"/>
      <c r="BR250" s="69" t="s">
        <v>1959</v>
      </c>
      <c r="BS250" s="69"/>
      <c r="BT250" s="69"/>
      <c r="BU250" s="69"/>
      <c r="BV250" s="69"/>
      <c r="BW250" s="69"/>
      <c r="BX250" s="69"/>
      <c r="BY250" s="69"/>
      <c r="BZ250" s="69"/>
      <c r="CA250" s="69" t="s">
        <v>12898</v>
      </c>
      <c r="CB250" s="69"/>
      <c r="CC250" s="69"/>
      <c r="CD250" s="69"/>
      <c r="CE250" s="69"/>
      <c r="CF250" s="69"/>
      <c r="CG250" s="69"/>
      <c r="CH250" s="69"/>
      <c r="CI250" s="69"/>
      <c r="CJ250" s="69" t="s">
        <v>2607</v>
      </c>
      <c r="CK250" s="69"/>
      <c r="CQ250" t="s">
        <v>17569</v>
      </c>
      <c r="CR250" t="s">
        <v>12899</v>
      </c>
      <c r="CW250" t="s">
        <v>5243</v>
      </c>
      <c r="CX250" t="s">
        <v>8436</v>
      </c>
      <c r="DC250" t="s">
        <v>18830</v>
      </c>
      <c r="DF250" t="s">
        <v>8916</v>
      </c>
      <c r="DL250" t="s">
        <v>5950</v>
      </c>
      <c r="DM250" t="s">
        <v>5950</v>
      </c>
    </row>
    <row r="251" spans="1:117" ht="15.75" customHeight="1" x14ac:dyDescent="0.15">
      <c r="A251" s="5"/>
      <c r="B251" s="5"/>
      <c r="C251" s="5"/>
      <c r="D251" s="5"/>
      <c r="E251" s="5"/>
      <c r="F251" s="3" t="s">
        <v>800</v>
      </c>
      <c r="G251" s="5"/>
      <c r="H251" s="5"/>
      <c r="I251" s="5"/>
      <c r="J251" s="5"/>
      <c r="K251" s="5"/>
      <c r="L251" s="5"/>
      <c r="M251" s="5" t="s">
        <v>799</v>
      </c>
      <c r="N251" s="3" t="s">
        <v>1335</v>
      </c>
      <c r="O251" s="5">
        <v>7.3090000000000004E-3</v>
      </c>
      <c r="P251" s="5"/>
      <c r="Q251" s="5"/>
      <c r="R251" s="5"/>
      <c r="S251" s="5"/>
      <c r="T251" s="5"/>
      <c r="U251" s="69"/>
      <c r="V251" s="69"/>
      <c r="W251" s="69"/>
      <c r="X251" s="69"/>
      <c r="Y251" s="69"/>
      <c r="Z251" s="69"/>
      <c r="AA251" s="69"/>
      <c r="AB251" s="69"/>
      <c r="AC251" s="69"/>
      <c r="AD251" s="69"/>
      <c r="AE251" s="69"/>
      <c r="AF251" s="69" t="s">
        <v>12900</v>
      </c>
      <c r="AG251" s="69"/>
      <c r="AH251" s="69" t="s">
        <v>6565</v>
      </c>
      <c r="AI251" s="69"/>
      <c r="AJ251" s="69"/>
      <c r="AK251" s="69"/>
      <c r="AL251" s="69"/>
      <c r="AM251" s="69"/>
      <c r="AN251" s="69" t="s">
        <v>12901</v>
      </c>
      <c r="AO251" s="69"/>
      <c r="AP251" s="69"/>
      <c r="AQ251" s="69"/>
      <c r="AR251" s="69"/>
      <c r="AS251" s="69"/>
      <c r="AT251" s="69" t="s">
        <v>16903</v>
      </c>
      <c r="AU251" s="69" t="s">
        <v>6927</v>
      </c>
      <c r="AV251" s="69"/>
      <c r="AW251" s="69"/>
      <c r="AX251" s="69"/>
      <c r="AY251" s="69" t="s">
        <v>20289</v>
      </c>
      <c r="AZ251" s="69" t="s">
        <v>4117</v>
      </c>
      <c r="BA251" s="69" t="s">
        <v>4117</v>
      </c>
      <c r="BB251" s="69"/>
      <c r="BC251" s="69"/>
      <c r="BD251" s="69" t="s">
        <v>12902</v>
      </c>
      <c r="BE251" s="69" t="s">
        <v>12903</v>
      </c>
      <c r="BF251" s="69" t="s">
        <v>12904</v>
      </c>
      <c r="BG251" s="69" t="s">
        <v>3575</v>
      </c>
      <c r="BH251" s="69"/>
      <c r="BI251" s="69"/>
      <c r="BJ251" s="69"/>
      <c r="BK251" s="69"/>
      <c r="BL251" s="69"/>
      <c r="BM251" s="69"/>
      <c r="BN251" s="69" t="s">
        <v>8005</v>
      </c>
      <c r="BO251" s="69" t="s">
        <v>12905</v>
      </c>
      <c r="BP251" s="69"/>
      <c r="BQ251" s="69"/>
      <c r="BR251" s="69" t="s">
        <v>1960</v>
      </c>
      <c r="BS251" s="69"/>
      <c r="BT251" s="69"/>
      <c r="BU251" s="69"/>
      <c r="BV251" s="69"/>
      <c r="BW251" s="69"/>
      <c r="BX251" s="69"/>
      <c r="BY251" s="69"/>
      <c r="BZ251" s="69"/>
      <c r="CA251" s="69" t="s">
        <v>12906</v>
      </c>
      <c r="CB251" s="69"/>
      <c r="CC251" s="69"/>
      <c r="CD251" s="69"/>
      <c r="CE251" s="69"/>
      <c r="CF251" s="69"/>
      <c r="CG251" s="69"/>
      <c r="CH251" s="69"/>
      <c r="CI251" s="69"/>
      <c r="CJ251" s="69" t="s">
        <v>2608</v>
      </c>
      <c r="CK251" s="69"/>
      <c r="CQ251" t="s">
        <v>17570</v>
      </c>
      <c r="CR251" t="s">
        <v>12907</v>
      </c>
      <c r="CW251" t="s">
        <v>5339</v>
      </c>
      <c r="CX251" t="s">
        <v>8437</v>
      </c>
      <c r="DC251" t="s">
        <v>18831</v>
      </c>
      <c r="DF251" t="s">
        <v>8917</v>
      </c>
      <c r="DL251" t="s">
        <v>5951</v>
      </c>
      <c r="DM251" t="s">
        <v>5951</v>
      </c>
    </row>
    <row r="252" spans="1:117" ht="15.75" customHeight="1" x14ac:dyDescent="0.15">
      <c r="A252" s="5"/>
      <c r="B252" s="5"/>
      <c r="C252" s="5"/>
      <c r="D252" s="5"/>
      <c r="E252" s="5"/>
      <c r="F252" s="3" t="s">
        <v>802</v>
      </c>
      <c r="G252" s="5"/>
      <c r="H252" s="5"/>
      <c r="I252" s="5"/>
      <c r="J252" s="5"/>
      <c r="K252" s="5"/>
      <c r="L252" s="5"/>
      <c r="M252" s="5" t="s">
        <v>801</v>
      </c>
      <c r="N252" s="3" t="s">
        <v>1336</v>
      </c>
      <c r="O252" s="5">
        <v>7.326E-3</v>
      </c>
      <c r="P252" s="5"/>
      <c r="Q252" s="5"/>
      <c r="R252" s="5"/>
      <c r="S252" s="5"/>
      <c r="T252" s="5"/>
      <c r="U252" s="69"/>
      <c r="V252" s="69"/>
      <c r="W252" s="69"/>
      <c r="X252" s="69"/>
      <c r="Y252" s="69"/>
      <c r="Z252" s="69"/>
      <c r="AA252" s="69"/>
      <c r="AB252" s="69"/>
      <c r="AC252" s="69"/>
      <c r="AD252" s="69"/>
      <c r="AE252" s="69"/>
      <c r="AF252" s="69" t="s">
        <v>12908</v>
      </c>
      <c r="AG252" s="69"/>
      <c r="AH252" s="69" t="s">
        <v>6566</v>
      </c>
      <c r="AI252" s="69"/>
      <c r="AJ252" s="69"/>
      <c r="AK252" s="69"/>
      <c r="AL252" s="69"/>
      <c r="AM252" s="69"/>
      <c r="AN252" s="69" t="s">
        <v>12909</v>
      </c>
      <c r="AO252" s="69"/>
      <c r="AP252" s="69"/>
      <c r="AQ252" s="69"/>
      <c r="AR252" s="69"/>
      <c r="AS252" s="69"/>
      <c r="AT252" s="69" t="s">
        <v>16904</v>
      </c>
      <c r="AU252" s="69" t="s">
        <v>6928</v>
      </c>
      <c r="AV252" s="69"/>
      <c r="AW252" s="69"/>
      <c r="AX252" s="69"/>
      <c r="AY252" s="69" t="s">
        <v>20290</v>
      </c>
      <c r="AZ252" s="69" t="s">
        <v>4118</v>
      </c>
      <c r="BA252" s="69" t="s">
        <v>4118</v>
      </c>
      <c r="BB252" s="69"/>
      <c r="BC252" s="69"/>
      <c r="BD252" s="69" t="s">
        <v>12910</v>
      </c>
      <c r="BE252" s="69" t="s">
        <v>12911</v>
      </c>
      <c r="BF252" s="69" t="s">
        <v>12912</v>
      </c>
      <c r="BG252" s="69" t="s">
        <v>3576</v>
      </c>
      <c r="BH252" s="69"/>
      <c r="BI252" s="69"/>
      <c r="BJ252" s="69"/>
      <c r="BK252" s="69"/>
      <c r="BL252" s="69"/>
      <c r="BM252" s="69"/>
      <c r="BN252" s="69" t="s">
        <v>8006</v>
      </c>
      <c r="BO252" s="69" t="s">
        <v>12913</v>
      </c>
      <c r="BP252" s="69"/>
      <c r="BQ252" s="69"/>
      <c r="BR252" s="69" t="s">
        <v>1961</v>
      </c>
      <c r="BS252" s="69"/>
      <c r="BT252" s="69"/>
      <c r="BU252" s="69"/>
      <c r="BV252" s="69"/>
      <c r="BW252" s="69"/>
      <c r="BX252" s="69"/>
      <c r="BY252" s="69"/>
      <c r="BZ252" s="69"/>
      <c r="CA252" s="69" t="s">
        <v>12914</v>
      </c>
      <c r="CB252" s="69"/>
      <c r="CC252" s="69"/>
      <c r="CD252" s="69"/>
      <c r="CE252" s="69"/>
      <c r="CF252" s="69"/>
      <c r="CG252" s="69"/>
      <c r="CH252" s="69"/>
      <c r="CI252" s="69"/>
      <c r="CJ252" s="69" t="s">
        <v>2609</v>
      </c>
      <c r="CK252" s="69"/>
      <c r="CQ252" t="s">
        <v>17571</v>
      </c>
      <c r="CR252" t="s">
        <v>12915</v>
      </c>
      <c r="CW252" t="s">
        <v>5435</v>
      </c>
      <c r="CX252" t="s">
        <v>8438</v>
      </c>
      <c r="DC252" t="s">
        <v>18832</v>
      </c>
      <c r="DF252" t="s">
        <v>8918</v>
      </c>
      <c r="DL252" t="s">
        <v>5952</v>
      </c>
      <c r="DM252" t="s">
        <v>5952</v>
      </c>
    </row>
    <row r="253" spans="1:117" ht="15.75" customHeight="1" x14ac:dyDescent="0.15">
      <c r="A253" s="5"/>
      <c r="B253" s="5"/>
      <c r="C253" s="5"/>
      <c r="D253" s="5"/>
      <c r="E253" s="5"/>
      <c r="F253" s="3" t="s">
        <v>804</v>
      </c>
      <c r="G253" s="5"/>
      <c r="H253" s="5"/>
      <c r="I253" s="5"/>
      <c r="J253" s="5"/>
      <c r="K253" s="5"/>
      <c r="L253" s="5"/>
      <c r="M253" s="5" t="s">
        <v>803</v>
      </c>
      <c r="N253" s="3" t="s">
        <v>1337</v>
      </c>
      <c r="O253" s="5">
        <v>7.417E-3</v>
      </c>
      <c r="P253" s="5"/>
      <c r="Q253" s="5"/>
      <c r="R253" s="5"/>
      <c r="S253" s="5"/>
      <c r="T253" s="5"/>
      <c r="U253" s="69"/>
      <c r="V253" s="69"/>
      <c r="W253" s="69"/>
      <c r="X253" s="69"/>
      <c r="Y253" s="69"/>
      <c r="Z253" s="69"/>
      <c r="AA253" s="69"/>
      <c r="AB253" s="69"/>
      <c r="AC253" s="69"/>
      <c r="AD253" s="69"/>
      <c r="AE253" s="69"/>
      <c r="AF253" s="69" t="s">
        <v>12916</v>
      </c>
      <c r="AG253" s="69"/>
      <c r="AH253" s="69" t="s">
        <v>6567</v>
      </c>
      <c r="AI253" s="69"/>
      <c r="AJ253" s="69"/>
      <c r="AK253" s="69"/>
      <c r="AL253" s="69"/>
      <c r="AM253" s="69"/>
      <c r="AN253" s="69" t="s">
        <v>12917</v>
      </c>
      <c r="AO253" s="69"/>
      <c r="AP253" s="69"/>
      <c r="AQ253" s="69"/>
      <c r="AR253" s="69"/>
      <c r="AS253" s="69"/>
      <c r="AT253" s="69" t="s">
        <v>16905</v>
      </c>
      <c r="AU253" s="69" t="s">
        <v>6929</v>
      </c>
      <c r="AV253" s="69"/>
      <c r="AW253" s="69"/>
      <c r="AX253" s="69"/>
      <c r="AY253" s="69" t="s">
        <v>20291</v>
      </c>
      <c r="AZ253" s="69" t="s">
        <v>4119</v>
      </c>
      <c r="BA253" s="69" t="s">
        <v>4119</v>
      </c>
      <c r="BB253" s="69"/>
      <c r="BC253" s="69"/>
      <c r="BD253" s="69" t="s">
        <v>12918</v>
      </c>
      <c r="BE253" s="69" t="s">
        <v>12919</v>
      </c>
      <c r="BF253" s="69" t="s">
        <v>12920</v>
      </c>
      <c r="BG253" s="69" t="s">
        <v>3577</v>
      </c>
      <c r="BH253" s="69"/>
      <c r="BI253" s="69"/>
      <c r="BJ253" s="69"/>
      <c r="BK253" s="69"/>
      <c r="BL253" s="69"/>
      <c r="BM253" s="69"/>
      <c r="BN253" s="69" t="s">
        <v>8007</v>
      </c>
      <c r="BO253" s="69" t="s">
        <v>12921</v>
      </c>
      <c r="BP253" s="69"/>
      <c r="BQ253" s="69"/>
      <c r="BR253" s="69" t="s">
        <v>1962</v>
      </c>
      <c r="BS253" s="69"/>
      <c r="BT253" s="69"/>
      <c r="BU253" s="69"/>
      <c r="BV253" s="69"/>
      <c r="BW253" s="69"/>
      <c r="BX253" s="69"/>
      <c r="BY253" s="69"/>
      <c r="BZ253" s="69"/>
      <c r="CA253" s="69" t="s">
        <v>12922</v>
      </c>
      <c r="CB253" s="69"/>
      <c r="CC253" s="69"/>
      <c r="CD253" s="69"/>
      <c r="CE253" s="69"/>
      <c r="CF253" s="69"/>
      <c r="CG253" s="69"/>
      <c r="CH253" s="69"/>
      <c r="CI253" s="69"/>
      <c r="CJ253" s="69" t="s">
        <v>2610</v>
      </c>
      <c r="CK253" s="69"/>
      <c r="CQ253" t="s">
        <v>17572</v>
      </c>
      <c r="CR253" t="s">
        <v>12923</v>
      </c>
      <c r="CW253" t="s">
        <v>5531</v>
      </c>
      <c r="CX253" t="s">
        <v>8439</v>
      </c>
      <c r="DC253" t="s">
        <v>18833</v>
      </c>
      <c r="DF253" t="s">
        <v>8919</v>
      </c>
      <c r="DL253" t="s">
        <v>5953</v>
      </c>
      <c r="DM253" t="s">
        <v>5953</v>
      </c>
    </row>
    <row r="254" spans="1:117" ht="15.75" customHeight="1" x14ac:dyDescent="0.15">
      <c r="A254" s="5"/>
      <c r="B254" s="5"/>
      <c r="C254" s="5"/>
      <c r="D254" s="5"/>
      <c r="E254" s="5"/>
      <c r="F254" s="3" t="s">
        <v>806</v>
      </c>
      <c r="G254" s="5"/>
      <c r="H254" s="5"/>
      <c r="I254" s="5"/>
      <c r="J254" s="5"/>
      <c r="K254" s="5"/>
      <c r="L254" s="5"/>
      <c r="M254" s="5" t="s">
        <v>805</v>
      </c>
      <c r="N254" s="3" t="s">
        <v>1338</v>
      </c>
      <c r="O254" s="5">
        <v>7.417E-3</v>
      </c>
      <c r="P254" s="5"/>
      <c r="Q254" s="5"/>
      <c r="R254" s="5"/>
      <c r="S254" s="5"/>
      <c r="T254" s="5"/>
      <c r="U254" s="69"/>
      <c r="V254" s="69"/>
      <c r="W254" s="69"/>
      <c r="X254" s="69"/>
      <c r="Y254" s="69"/>
      <c r="Z254" s="69"/>
      <c r="AA254" s="69"/>
      <c r="AB254" s="69"/>
      <c r="AC254" s="69"/>
      <c r="AD254" s="69"/>
      <c r="AE254" s="69"/>
      <c r="AF254" s="69" t="s">
        <v>12924</v>
      </c>
      <c r="AG254" s="69"/>
      <c r="AH254" s="69" t="s">
        <v>6568</v>
      </c>
      <c r="AI254" s="69"/>
      <c r="AJ254" s="69"/>
      <c r="AK254" s="69"/>
      <c r="AL254" s="69"/>
      <c r="AM254" s="69"/>
      <c r="AN254" s="69" t="s">
        <v>12925</v>
      </c>
      <c r="AO254" s="69"/>
      <c r="AP254" s="69"/>
      <c r="AQ254" s="69"/>
      <c r="AR254" s="69"/>
      <c r="AS254" s="69"/>
      <c r="AT254" s="69" t="s">
        <v>16906</v>
      </c>
      <c r="AU254" s="69" t="s">
        <v>6930</v>
      </c>
      <c r="AV254" s="69"/>
      <c r="AW254" s="69"/>
      <c r="AX254" s="69"/>
      <c r="AY254" s="69" t="s">
        <v>20292</v>
      </c>
      <c r="AZ254" s="69" t="s">
        <v>4120</v>
      </c>
      <c r="BA254" s="69" t="s">
        <v>4253</v>
      </c>
      <c r="BB254" s="69"/>
      <c r="BC254" s="69"/>
      <c r="BD254" s="69" t="s">
        <v>12926</v>
      </c>
      <c r="BE254" s="69" t="s">
        <v>12927</v>
      </c>
      <c r="BF254" s="69" t="s">
        <v>12928</v>
      </c>
      <c r="BG254" s="69" t="s">
        <v>3578</v>
      </c>
      <c r="BH254" s="69"/>
      <c r="BI254" s="69"/>
      <c r="BJ254" s="69"/>
      <c r="BK254" s="69"/>
      <c r="BL254" s="69"/>
      <c r="BM254" s="69"/>
      <c r="BN254" s="69" t="s">
        <v>8008</v>
      </c>
      <c r="BO254" s="69" t="s">
        <v>12929</v>
      </c>
      <c r="BP254" s="69"/>
      <c r="BQ254" s="69"/>
      <c r="BR254" s="69" t="s">
        <v>1963</v>
      </c>
      <c r="BS254" s="69"/>
      <c r="BT254" s="69"/>
      <c r="BU254" s="69"/>
      <c r="BV254" s="69"/>
      <c r="BW254" s="69"/>
      <c r="BX254" s="69"/>
      <c r="BY254" s="69"/>
      <c r="BZ254" s="69"/>
      <c r="CA254" s="69" t="s">
        <v>12930</v>
      </c>
      <c r="CB254" s="69"/>
      <c r="CC254" s="69"/>
      <c r="CD254" s="69"/>
      <c r="CE254" s="69"/>
      <c r="CF254" s="69"/>
      <c r="CG254" s="69"/>
      <c r="CH254" s="69"/>
      <c r="CI254" s="69"/>
      <c r="CJ254" s="69" t="s">
        <v>2611</v>
      </c>
      <c r="CK254" s="69"/>
      <c r="CQ254" t="s">
        <v>17573</v>
      </c>
      <c r="CR254" t="s">
        <v>12931</v>
      </c>
      <c r="CW254" t="s">
        <v>5627</v>
      </c>
      <c r="CX254" t="s">
        <v>8440</v>
      </c>
      <c r="DC254" t="s">
        <v>18834</v>
      </c>
      <c r="DF254" t="s">
        <v>8920</v>
      </c>
      <c r="DL254" t="s">
        <v>5954</v>
      </c>
      <c r="DM254" t="s">
        <v>5954</v>
      </c>
    </row>
    <row r="255" spans="1:117" ht="15.75" customHeight="1" x14ac:dyDescent="0.15">
      <c r="A255" s="5"/>
      <c r="B255" s="5"/>
      <c r="C255" s="5"/>
      <c r="D255" s="5"/>
      <c r="E255" s="5"/>
      <c r="F255" s="3" t="s">
        <v>808</v>
      </c>
      <c r="G255" s="5"/>
      <c r="H255" s="5"/>
      <c r="I255" s="5"/>
      <c r="J255" s="5"/>
      <c r="K255" s="5"/>
      <c r="L255" s="5"/>
      <c r="M255" s="5" t="s">
        <v>807</v>
      </c>
      <c r="N255" s="3" t="s">
        <v>1339</v>
      </c>
      <c r="O255" s="5">
        <v>2.2399999999999998E-3</v>
      </c>
      <c r="P255" s="5"/>
      <c r="Q255" s="5"/>
      <c r="R255" s="5"/>
      <c r="S255" s="5"/>
      <c r="T255" s="5"/>
      <c r="U255" s="69"/>
      <c r="V255" s="69"/>
      <c r="W255" s="69"/>
      <c r="X255" s="69"/>
      <c r="Y255" s="69"/>
      <c r="Z255" s="69"/>
      <c r="AA255" s="69"/>
      <c r="AB255" s="69"/>
      <c r="AC255" s="69"/>
      <c r="AD255" s="69"/>
      <c r="AE255" s="69"/>
      <c r="AF255" s="69" t="s">
        <v>12932</v>
      </c>
      <c r="AG255" s="69"/>
      <c r="AH255" s="69" t="s">
        <v>6569</v>
      </c>
      <c r="AI255" s="69"/>
      <c r="AJ255" s="69"/>
      <c r="AK255" s="69"/>
      <c r="AL255" s="69"/>
      <c r="AM255" s="69"/>
      <c r="AN255" s="69" t="s">
        <v>12933</v>
      </c>
      <c r="AO255" s="69"/>
      <c r="AP255" s="69"/>
      <c r="AQ255" s="69"/>
      <c r="AR255" s="69"/>
      <c r="AS255" s="69"/>
      <c r="AT255" s="69" t="s">
        <v>16907</v>
      </c>
      <c r="AU255" s="69" t="s">
        <v>6931</v>
      </c>
      <c r="AV255" s="69"/>
      <c r="AW255" s="69"/>
      <c r="AX255" s="69"/>
      <c r="AY255" s="69" t="s">
        <v>20293</v>
      </c>
      <c r="AZ255" s="69" t="s">
        <v>4121</v>
      </c>
      <c r="BA255" s="69" t="s">
        <v>4121</v>
      </c>
      <c r="BB255" s="69"/>
      <c r="BC255" s="69"/>
      <c r="BD255" s="69" t="s">
        <v>12935</v>
      </c>
      <c r="BE255" s="69" t="s">
        <v>12936</v>
      </c>
      <c r="BF255" s="69" t="s">
        <v>12937</v>
      </c>
      <c r="BG255" s="69" t="s">
        <v>12938</v>
      </c>
      <c r="BH255" s="69"/>
      <c r="BI255" s="69"/>
      <c r="BJ255" s="69"/>
      <c r="BK255" s="69"/>
      <c r="BL255" s="69"/>
      <c r="BM255" s="69"/>
      <c r="BN255" s="69" t="s">
        <v>8009</v>
      </c>
      <c r="BO255" s="69" t="s">
        <v>12939</v>
      </c>
      <c r="BP255" s="69"/>
      <c r="BQ255" s="69"/>
      <c r="BR255" s="69" t="s">
        <v>1964</v>
      </c>
      <c r="BS255" s="69"/>
      <c r="BT255" s="69"/>
      <c r="BU255" s="69"/>
      <c r="BV255" s="69"/>
      <c r="BW255" s="69"/>
      <c r="BX255" s="69"/>
      <c r="BY255" s="69"/>
      <c r="BZ255" s="69"/>
      <c r="CA255" s="69" t="s">
        <v>12940</v>
      </c>
      <c r="CB255" s="69"/>
      <c r="CC255" s="69"/>
      <c r="CD255" s="69"/>
      <c r="CE255" s="69"/>
      <c r="CF255" s="69"/>
      <c r="CG255" s="69"/>
      <c r="CH255" s="69"/>
      <c r="CI255" s="69"/>
      <c r="CJ255" s="69" t="s">
        <v>2612</v>
      </c>
      <c r="CK255" s="69"/>
      <c r="CQ255" t="s">
        <v>17574</v>
      </c>
      <c r="CR255" t="s">
        <v>12941</v>
      </c>
      <c r="CW255" t="s">
        <v>4572</v>
      </c>
      <c r="CX255" t="s">
        <v>8441</v>
      </c>
      <c r="DC255" t="s">
        <v>18835</v>
      </c>
      <c r="DF255" t="s">
        <v>8921</v>
      </c>
      <c r="DL255" t="s">
        <v>5955</v>
      </c>
      <c r="DM255" t="s">
        <v>5955</v>
      </c>
    </row>
    <row r="256" spans="1:117" ht="15.75" customHeight="1" x14ac:dyDescent="0.15">
      <c r="A256" s="5"/>
      <c r="B256" s="5"/>
      <c r="C256" s="5"/>
      <c r="D256" s="5"/>
      <c r="E256" s="5"/>
      <c r="F256" s="3" t="s">
        <v>810</v>
      </c>
      <c r="G256" s="5"/>
      <c r="H256" s="5"/>
      <c r="I256" s="5"/>
      <c r="J256" s="5"/>
      <c r="K256" s="5"/>
      <c r="L256" s="5"/>
      <c r="M256" s="5" t="s">
        <v>809</v>
      </c>
      <c r="N256" s="3" t="s">
        <v>1340</v>
      </c>
      <c r="O256" s="5">
        <v>6.0280000000000004E-3</v>
      </c>
      <c r="P256" s="5"/>
      <c r="Q256" s="5"/>
      <c r="R256" s="5"/>
      <c r="S256" s="5"/>
      <c r="T256" s="5"/>
      <c r="U256" s="69"/>
      <c r="V256" s="69"/>
      <c r="W256" s="69"/>
      <c r="X256" s="69"/>
      <c r="Y256" s="69"/>
      <c r="Z256" s="69"/>
      <c r="AA256" s="69"/>
      <c r="AB256" s="69"/>
      <c r="AC256" s="69"/>
      <c r="AD256" s="69"/>
      <c r="AE256" s="69"/>
      <c r="AF256" s="69" t="s">
        <v>12942</v>
      </c>
      <c r="AG256" s="69"/>
      <c r="AH256" s="69" t="s">
        <v>6570</v>
      </c>
      <c r="AI256" s="69"/>
      <c r="AJ256" s="69"/>
      <c r="AK256" s="69"/>
      <c r="AL256" s="69"/>
      <c r="AM256" s="69"/>
      <c r="AN256" s="69" t="s">
        <v>12943</v>
      </c>
      <c r="AO256" s="69"/>
      <c r="AP256" s="69"/>
      <c r="AQ256" s="69"/>
      <c r="AR256" s="69"/>
      <c r="AS256" s="69"/>
      <c r="AT256" s="69" t="s">
        <v>16908</v>
      </c>
      <c r="AU256" s="69" t="s">
        <v>6932</v>
      </c>
      <c r="AV256" s="69"/>
      <c r="AW256" s="69"/>
      <c r="AX256" s="69"/>
      <c r="AY256" s="69" t="s">
        <v>20294</v>
      </c>
      <c r="AZ256" s="69" t="s">
        <v>4122</v>
      </c>
      <c r="BA256" s="69" t="s">
        <v>4122</v>
      </c>
      <c r="BB256" s="69"/>
      <c r="BC256" s="69"/>
      <c r="BD256" s="69" t="s">
        <v>12944</v>
      </c>
      <c r="BE256" s="69" t="s">
        <v>12945</v>
      </c>
      <c r="BF256" s="69" t="s">
        <v>12946</v>
      </c>
      <c r="BG256" s="69" t="s">
        <v>3579</v>
      </c>
      <c r="BH256" s="69"/>
      <c r="BI256" s="69"/>
      <c r="BJ256" s="69"/>
      <c r="BK256" s="69"/>
      <c r="BL256" s="69"/>
      <c r="BM256" s="69"/>
      <c r="BN256" s="69" t="s">
        <v>8010</v>
      </c>
      <c r="BO256" s="69" t="s">
        <v>12947</v>
      </c>
      <c r="BP256" s="69"/>
      <c r="BQ256" s="69"/>
      <c r="BR256" s="69" t="s">
        <v>1965</v>
      </c>
      <c r="BS256" s="69"/>
      <c r="BT256" s="69"/>
      <c r="BU256" s="69"/>
      <c r="BV256" s="69"/>
      <c r="BW256" s="69"/>
      <c r="BX256" s="69"/>
      <c r="BY256" s="69"/>
      <c r="BZ256" s="69"/>
      <c r="CA256" s="69" t="s">
        <v>12948</v>
      </c>
      <c r="CB256" s="69"/>
      <c r="CC256" s="69"/>
      <c r="CD256" s="69"/>
      <c r="CE256" s="69"/>
      <c r="CF256" s="69"/>
      <c r="CG256" s="69"/>
      <c r="CH256" s="69"/>
      <c r="CI256" s="69"/>
      <c r="CJ256" s="69" t="s">
        <v>2613</v>
      </c>
      <c r="CK256" s="69"/>
      <c r="CQ256" t="s">
        <v>17575</v>
      </c>
      <c r="CR256" t="s">
        <v>12949</v>
      </c>
      <c r="CW256" t="s">
        <v>4668</v>
      </c>
      <c r="CX256" t="s">
        <v>8442</v>
      </c>
      <c r="DC256" t="s">
        <v>18836</v>
      </c>
      <c r="DF256" t="s">
        <v>8922</v>
      </c>
      <c r="DL256" t="s">
        <v>5956</v>
      </c>
      <c r="DM256" t="s">
        <v>5956</v>
      </c>
    </row>
    <row r="257" spans="1:117" ht="15.75" customHeight="1" x14ac:dyDescent="0.15">
      <c r="A257" s="5"/>
      <c r="B257" s="5"/>
      <c r="C257" s="5"/>
      <c r="D257" s="5"/>
      <c r="E257" s="5"/>
      <c r="F257" s="3" t="s">
        <v>812</v>
      </c>
      <c r="G257" s="5"/>
      <c r="H257" s="5"/>
      <c r="I257" s="5"/>
      <c r="J257" s="5"/>
      <c r="K257" s="5"/>
      <c r="L257" s="5"/>
      <c r="M257" s="5" t="s">
        <v>811</v>
      </c>
      <c r="N257" s="3" t="s">
        <v>1341</v>
      </c>
      <c r="O257" s="5">
        <v>1.8220000000000001E-3</v>
      </c>
      <c r="P257" s="5"/>
      <c r="Q257" s="5"/>
      <c r="R257" s="5"/>
      <c r="S257" s="5"/>
      <c r="T257" s="5"/>
      <c r="U257" s="69"/>
      <c r="V257" s="69"/>
      <c r="W257" s="69"/>
      <c r="X257" s="69"/>
      <c r="Y257" s="69"/>
      <c r="Z257" s="69"/>
      <c r="AA257" s="69"/>
      <c r="AB257" s="69"/>
      <c r="AC257" s="69"/>
      <c r="AD257" s="69"/>
      <c r="AE257" s="69"/>
      <c r="AF257" s="69" t="s">
        <v>12950</v>
      </c>
      <c r="AG257" s="69"/>
      <c r="AH257" s="69" t="s">
        <v>6571</v>
      </c>
      <c r="AI257" s="69"/>
      <c r="AJ257" s="69"/>
      <c r="AK257" s="69"/>
      <c r="AL257" s="69"/>
      <c r="AM257" s="69"/>
      <c r="AN257" s="69" t="s">
        <v>12951</v>
      </c>
      <c r="AO257" s="69"/>
      <c r="AP257" s="69"/>
      <c r="AQ257" s="69"/>
      <c r="AR257" s="69"/>
      <c r="AS257" s="69"/>
      <c r="AT257" s="69" t="s">
        <v>16909</v>
      </c>
      <c r="AU257" s="69" t="s">
        <v>6933</v>
      </c>
      <c r="AV257" s="69"/>
      <c r="AW257" s="69"/>
      <c r="AX257" s="69"/>
      <c r="AY257" s="69" t="s">
        <v>20295</v>
      </c>
      <c r="AZ257" s="69" t="s">
        <v>4123</v>
      </c>
      <c r="BA257" s="69" t="s">
        <v>4123</v>
      </c>
      <c r="BB257" s="69"/>
      <c r="BC257" s="69"/>
      <c r="BD257" s="69" t="s">
        <v>12952</v>
      </c>
      <c r="BE257" s="69" t="s">
        <v>12953</v>
      </c>
      <c r="BF257" s="69" t="s">
        <v>12954</v>
      </c>
      <c r="BG257" s="69" t="s">
        <v>3580</v>
      </c>
      <c r="BH257" s="69"/>
      <c r="BI257" s="69"/>
      <c r="BJ257" s="69"/>
      <c r="BK257" s="69"/>
      <c r="BL257" s="69"/>
      <c r="BM257" s="69"/>
      <c r="BN257" s="69" t="s">
        <v>8011</v>
      </c>
      <c r="BO257" s="69" t="s">
        <v>12955</v>
      </c>
      <c r="BP257" s="69"/>
      <c r="BQ257" s="69"/>
      <c r="BR257" s="69" t="s">
        <v>1966</v>
      </c>
      <c r="BS257" s="69"/>
      <c r="BT257" s="69"/>
      <c r="BU257" s="69"/>
      <c r="BV257" s="69"/>
      <c r="BW257" s="69"/>
      <c r="BX257" s="69"/>
      <c r="BY257" s="69"/>
      <c r="BZ257" s="69"/>
      <c r="CA257" s="69" t="s">
        <v>12956</v>
      </c>
      <c r="CB257" s="69"/>
      <c r="CC257" s="69"/>
      <c r="CD257" s="69"/>
      <c r="CE257" s="69"/>
      <c r="CF257" s="69"/>
      <c r="CG257" s="69"/>
      <c r="CH257" s="69"/>
      <c r="CI257" s="69"/>
      <c r="CJ257" s="69" t="s">
        <v>2614</v>
      </c>
      <c r="CK257" s="69"/>
      <c r="CQ257" t="s">
        <v>17576</v>
      </c>
      <c r="CR257" t="s">
        <v>12957</v>
      </c>
      <c r="CW257" t="s">
        <v>4764</v>
      </c>
      <c r="CX257" t="s">
        <v>8443</v>
      </c>
      <c r="DC257" t="s">
        <v>18837</v>
      </c>
      <c r="DF257" t="s">
        <v>8923</v>
      </c>
      <c r="DL257" t="s">
        <v>5957</v>
      </c>
      <c r="DM257" t="s">
        <v>5957</v>
      </c>
    </row>
    <row r="258" spans="1:117" ht="15.75" customHeight="1" x14ac:dyDescent="0.15">
      <c r="A258" s="5"/>
      <c r="B258" s="5"/>
      <c r="C258" s="5"/>
      <c r="D258" s="5"/>
      <c r="E258" s="5"/>
      <c r="F258" s="3" t="s">
        <v>814</v>
      </c>
      <c r="G258" s="5"/>
      <c r="H258" s="5"/>
      <c r="I258" s="5"/>
      <c r="J258" s="5"/>
      <c r="K258" s="5"/>
      <c r="L258" s="5"/>
      <c r="M258" s="5" t="s">
        <v>813</v>
      </c>
      <c r="N258" s="3" t="s">
        <v>1342</v>
      </c>
      <c r="O258" s="5">
        <v>1.2265E-2</v>
      </c>
      <c r="P258" s="5"/>
      <c r="Q258" s="5"/>
      <c r="R258" s="5"/>
      <c r="S258" s="5"/>
      <c r="T258" s="5"/>
      <c r="U258" s="69"/>
      <c r="V258" s="69"/>
      <c r="W258" s="69"/>
      <c r="X258" s="69"/>
      <c r="Y258" s="69"/>
      <c r="Z258" s="69"/>
      <c r="AA258" s="69"/>
      <c r="AB258" s="69"/>
      <c r="AC258" s="69"/>
      <c r="AD258" s="69"/>
      <c r="AE258" s="69"/>
      <c r="AF258" s="69" t="s">
        <v>12958</v>
      </c>
      <c r="AG258" s="69"/>
      <c r="AH258" s="69" t="s">
        <v>6572</v>
      </c>
      <c r="AI258" s="69"/>
      <c r="AJ258" s="69"/>
      <c r="AK258" s="69"/>
      <c r="AL258" s="69"/>
      <c r="AM258" s="69"/>
      <c r="AN258" s="69" t="s">
        <v>12959</v>
      </c>
      <c r="AO258" s="69"/>
      <c r="AP258" s="69"/>
      <c r="AQ258" s="69"/>
      <c r="AR258" s="69"/>
      <c r="AS258" s="69"/>
      <c r="AT258" s="69" t="s">
        <v>16910</v>
      </c>
      <c r="AU258" s="69" t="s">
        <v>6934</v>
      </c>
      <c r="AV258" s="69"/>
      <c r="AW258" s="69"/>
      <c r="AX258" s="69"/>
      <c r="AY258" s="69" t="s">
        <v>20059</v>
      </c>
      <c r="AZ258" s="69" t="s">
        <v>4124</v>
      </c>
      <c r="BA258" s="69" t="s">
        <v>4124</v>
      </c>
      <c r="BB258" s="69"/>
      <c r="BC258" s="69"/>
      <c r="BD258" s="69" t="s">
        <v>12960</v>
      </c>
      <c r="BE258" s="69" t="s">
        <v>12961</v>
      </c>
      <c r="BF258" s="69" t="s">
        <v>12962</v>
      </c>
      <c r="BG258" s="69" t="s">
        <v>12963</v>
      </c>
      <c r="BH258" s="69"/>
      <c r="BI258" s="69"/>
      <c r="BJ258" s="69"/>
      <c r="BK258" s="69"/>
      <c r="BL258" s="69"/>
      <c r="BM258" s="69"/>
      <c r="BN258" s="69" t="s">
        <v>8012</v>
      </c>
      <c r="BO258" s="69" t="s">
        <v>12964</v>
      </c>
      <c r="BP258" s="69"/>
      <c r="BQ258" s="69"/>
      <c r="BR258" s="69" t="s">
        <v>1967</v>
      </c>
      <c r="BS258" s="69"/>
      <c r="BT258" s="69"/>
      <c r="BU258" s="69"/>
      <c r="BV258" s="69"/>
      <c r="BW258" s="69"/>
      <c r="BX258" s="69"/>
      <c r="BY258" s="69"/>
      <c r="BZ258" s="69"/>
      <c r="CA258" s="69" t="s">
        <v>12965</v>
      </c>
      <c r="CB258" s="69"/>
      <c r="CC258" s="69"/>
      <c r="CD258" s="69"/>
      <c r="CE258" s="69"/>
      <c r="CF258" s="69"/>
      <c r="CG258" s="69"/>
      <c r="CH258" s="69"/>
      <c r="CI258" s="69"/>
      <c r="CJ258" s="69" t="s">
        <v>2615</v>
      </c>
      <c r="CK258" s="69"/>
      <c r="CQ258" t="s">
        <v>17577</v>
      </c>
      <c r="CR258" t="s">
        <v>12966</v>
      </c>
      <c r="CW258" t="s">
        <v>4860</v>
      </c>
      <c r="CX258" t="s">
        <v>8444</v>
      </c>
      <c r="DC258" t="s">
        <v>18838</v>
      </c>
      <c r="DF258" t="s">
        <v>8924</v>
      </c>
      <c r="DL258" t="s">
        <v>5958</v>
      </c>
      <c r="DM258" t="s">
        <v>5958</v>
      </c>
    </row>
    <row r="259" spans="1:117" ht="15.75" customHeight="1" x14ac:dyDescent="0.15">
      <c r="A259" s="5"/>
      <c r="B259" s="5"/>
      <c r="C259" s="5"/>
      <c r="D259" s="5"/>
      <c r="E259" s="5"/>
      <c r="F259" s="3" t="s">
        <v>816</v>
      </c>
      <c r="G259" s="5"/>
      <c r="H259" s="5"/>
      <c r="I259" s="5"/>
      <c r="J259" s="5"/>
      <c r="K259" s="5"/>
      <c r="L259" s="5"/>
      <c r="M259" s="5" t="s">
        <v>815</v>
      </c>
      <c r="N259" s="3" t="s">
        <v>1343</v>
      </c>
      <c r="O259" s="5">
        <v>9.443E-3</v>
      </c>
      <c r="P259" s="5"/>
      <c r="Q259" s="5"/>
      <c r="R259" s="5"/>
      <c r="S259" s="5"/>
      <c r="T259" s="5"/>
      <c r="U259" s="69"/>
      <c r="V259" s="69"/>
      <c r="W259" s="69"/>
      <c r="X259" s="69"/>
      <c r="Y259" s="69"/>
      <c r="Z259" s="69"/>
      <c r="AA259" s="69"/>
      <c r="AB259" s="69"/>
      <c r="AC259" s="69"/>
      <c r="AD259" s="69"/>
      <c r="AE259" s="69"/>
      <c r="AF259" s="69" t="s">
        <v>12967</v>
      </c>
      <c r="AG259" s="69"/>
      <c r="AH259" s="69" t="s">
        <v>6573</v>
      </c>
      <c r="AI259" s="69"/>
      <c r="AJ259" s="69"/>
      <c r="AK259" s="69"/>
      <c r="AL259" s="69"/>
      <c r="AM259" s="69"/>
      <c r="AN259" s="69" t="s">
        <v>12968</v>
      </c>
      <c r="AO259" s="69"/>
      <c r="AP259" s="69"/>
      <c r="AQ259" s="69"/>
      <c r="AR259" s="69"/>
      <c r="AS259" s="69"/>
      <c r="AT259" s="69" t="s">
        <v>16911</v>
      </c>
      <c r="AU259" s="69" t="s">
        <v>6935</v>
      </c>
      <c r="AV259" s="69"/>
      <c r="AW259" s="69"/>
      <c r="AX259" s="69"/>
      <c r="AY259" s="69" t="s">
        <v>20296</v>
      </c>
      <c r="AZ259" s="69" t="s">
        <v>4125</v>
      </c>
      <c r="BA259" s="69" t="s">
        <v>4125</v>
      </c>
      <c r="BB259" s="69"/>
      <c r="BC259" s="69"/>
      <c r="BD259" s="69" t="s">
        <v>12970</v>
      </c>
      <c r="BE259" s="69" t="s">
        <v>12971</v>
      </c>
      <c r="BF259" s="69" t="s">
        <v>12972</v>
      </c>
      <c r="BG259" s="69" t="s">
        <v>3581</v>
      </c>
      <c r="BH259" s="69"/>
      <c r="BI259" s="69"/>
      <c r="BJ259" s="69"/>
      <c r="BK259" s="69"/>
      <c r="BL259" s="69"/>
      <c r="BM259" s="69"/>
      <c r="BN259" s="69" t="s">
        <v>8013</v>
      </c>
      <c r="BO259" s="69" t="s">
        <v>12973</v>
      </c>
      <c r="BP259" s="69"/>
      <c r="BQ259" s="69"/>
      <c r="BR259" s="69" t="s">
        <v>1968</v>
      </c>
      <c r="BS259" s="69"/>
      <c r="BT259" s="69"/>
      <c r="BU259" s="69"/>
      <c r="BV259" s="69"/>
      <c r="BW259" s="69"/>
      <c r="BX259" s="69"/>
      <c r="BY259" s="69"/>
      <c r="BZ259" s="69"/>
      <c r="CA259" s="69" t="s">
        <v>12974</v>
      </c>
      <c r="CB259" s="69"/>
      <c r="CC259" s="69"/>
      <c r="CD259" s="69"/>
      <c r="CE259" s="69"/>
      <c r="CF259" s="69"/>
      <c r="CG259" s="69"/>
      <c r="CH259" s="69"/>
      <c r="CI259" s="69"/>
      <c r="CJ259" s="69" t="s">
        <v>2616</v>
      </c>
      <c r="CK259" s="69"/>
      <c r="CQ259" t="s">
        <v>17578</v>
      </c>
      <c r="CR259" t="s">
        <v>12975</v>
      </c>
      <c r="CW259" t="s">
        <v>4956</v>
      </c>
      <c r="CX259" t="s">
        <v>8445</v>
      </c>
      <c r="DC259" t="s">
        <v>18839</v>
      </c>
      <c r="DF259" t="s">
        <v>8925</v>
      </c>
      <c r="DL259" t="s">
        <v>5959</v>
      </c>
      <c r="DM259" t="s">
        <v>5959</v>
      </c>
    </row>
    <row r="260" spans="1:117" ht="15.75" customHeight="1" x14ac:dyDescent="0.15">
      <c r="A260" s="5"/>
      <c r="B260" s="5"/>
      <c r="C260" s="5"/>
      <c r="D260" s="5"/>
      <c r="E260" s="5"/>
      <c r="F260" s="3" t="s">
        <v>818</v>
      </c>
      <c r="G260" s="5"/>
      <c r="H260" s="5"/>
      <c r="I260" s="5"/>
      <c r="J260" s="5"/>
      <c r="K260" s="5"/>
      <c r="L260" s="5"/>
      <c r="M260" s="5" t="s">
        <v>817</v>
      </c>
      <c r="N260" s="3" t="s">
        <v>1344</v>
      </c>
      <c r="O260" s="5">
        <v>3.248E-3</v>
      </c>
      <c r="P260" s="5"/>
      <c r="Q260" s="5"/>
      <c r="R260" s="5"/>
      <c r="S260" s="5"/>
      <c r="T260" s="5"/>
      <c r="U260" s="69"/>
      <c r="V260" s="69"/>
      <c r="W260" s="69"/>
      <c r="X260" s="69"/>
      <c r="Y260" s="69"/>
      <c r="Z260" s="69"/>
      <c r="AA260" s="69"/>
      <c r="AB260" s="69"/>
      <c r="AC260" s="69"/>
      <c r="AD260" s="69"/>
      <c r="AE260" s="69"/>
      <c r="AF260" s="69" t="s">
        <v>12976</v>
      </c>
      <c r="AG260" s="69"/>
      <c r="AH260" s="69" t="s">
        <v>6574</v>
      </c>
      <c r="AI260" s="69"/>
      <c r="AJ260" s="69"/>
      <c r="AK260" s="69"/>
      <c r="AL260" s="69"/>
      <c r="AM260" s="69"/>
      <c r="AN260" s="69" t="s">
        <v>12977</v>
      </c>
      <c r="AO260" s="69"/>
      <c r="AP260" s="69"/>
      <c r="AQ260" s="69"/>
      <c r="AR260" s="69"/>
      <c r="AS260" s="69"/>
      <c r="AT260" s="69" t="s">
        <v>16912</v>
      </c>
      <c r="AU260" s="69" t="s">
        <v>6936</v>
      </c>
      <c r="AV260" s="69"/>
      <c r="AW260" s="69"/>
      <c r="AX260" s="69"/>
      <c r="AY260" s="69" t="s">
        <v>20297</v>
      </c>
      <c r="AZ260" s="69" t="s">
        <v>4126</v>
      </c>
      <c r="BA260" s="69" t="s">
        <v>4254</v>
      </c>
      <c r="BB260" s="69"/>
      <c r="BC260" s="69"/>
      <c r="BD260" s="69" t="s">
        <v>12978</v>
      </c>
      <c r="BE260" s="69" t="s">
        <v>12979</v>
      </c>
      <c r="BF260" s="69" t="s">
        <v>12980</v>
      </c>
      <c r="BG260" s="69" t="s">
        <v>3582</v>
      </c>
      <c r="BH260" s="69"/>
      <c r="BI260" s="69"/>
      <c r="BJ260" s="69"/>
      <c r="BK260" s="69"/>
      <c r="BL260" s="69"/>
      <c r="BM260" s="69"/>
      <c r="BN260" s="69" t="s">
        <v>8014</v>
      </c>
      <c r="BO260" s="69" t="s">
        <v>12981</v>
      </c>
      <c r="BP260" s="69"/>
      <c r="BQ260" s="69"/>
      <c r="BR260" s="69" t="s">
        <v>1969</v>
      </c>
      <c r="BS260" s="69"/>
      <c r="BT260" s="69"/>
      <c r="BU260" s="69"/>
      <c r="BV260" s="69"/>
      <c r="BW260" s="69"/>
      <c r="BX260" s="69"/>
      <c r="BY260" s="69"/>
      <c r="BZ260" s="69"/>
      <c r="CA260" s="69" t="s">
        <v>12982</v>
      </c>
      <c r="CB260" s="69"/>
      <c r="CC260" s="69"/>
      <c r="CD260" s="69"/>
      <c r="CE260" s="69"/>
      <c r="CF260" s="69"/>
      <c r="CG260" s="69"/>
      <c r="CH260" s="69"/>
      <c r="CI260" s="69"/>
      <c r="CJ260" s="69" t="s">
        <v>2617</v>
      </c>
      <c r="CK260" s="69"/>
      <c r="CQ260" t="s">
        <v>17579</v>
      </c>
      <c r="CR260" t="s">
        <v>12983</v>
      </c>
      <c r="CW260" t="s">
        <v>5052</v>
      </c>
      <c r="CX260" t="s">
        <v>8446</v>
      </c>
      <c r="DC260" t="s">
        <v>18840</v>
      </c>
      <c r="DF260" t="s">
        <v>8926</v>
      </c>
      <c r="DL260" t="s">
        <v>5960</v>
      </c>
      <c r="DM260" t="s">
        <v>5960</v>
      </c>
    </row>
    <row r="261" spans="1:117" ht="15.75" customHeight="1" x14ac:dyDescent="0.15">
      <c r="A261" s="5"/>
      <c r="B261" s="5"/>
      <c r="C261" s="5"/>
      <c r="D261" s="5"/>
      <c r="E261" s="5"/>
      <c r="F261" s="3" t="s">
        <v>820</v>
      </c>
      <c r="G261" s="5"/>
      <c r="H261" s="5"/>
      <c r="I261" s="5"/>
      <c r="J261" s="5"/>
      <c r="K261" s="5"/>
      <c r="L261" s="5"/>
      <c r="M261" s="5" t="s">
        <v>819</v>
      </c>
      <c r="N261" s="3" t="s">
        <v>1345</v>
      </c>
      <c r="O261" s="5">
        <v>2.784E-3</v>
      </c>
      <c r="P261" s="5"/>
      <c r="Q261" s="5"/>
      <c r="R261" s="5"/>
      <c r="S261" s="5"/>
      <c r="T261" s="5"/>
      <c r="U261" s="69"/>
      <c r="V261" s="69"/>
      <c r="W261" s="69"/>
      <c r="X261" s="69"/>
      <c r="Y261" s="69"/>
      <c r="Z261" s="69"/>
      <c r="AA261" s="69"/>
      <c r="AB261" s="69"/>
      <c r="AC261" s="69"/>
      <c r="AD261" s="69"/>
      <c r="AE261" s="69"/>
      <c r="AF261" s="69" t="s">
        <v>12984</v>
      </c>
      <c r="AG261" s="69"/>
      <c r="AH261" s="69" t="s">
        <v>6575</v>
      </c>
      <c r="AI261" s="69"/>
      <c r="AJ261" s="69"/>
      <c r="AK261" s="69"/>
      <c r="AL261" s="69"/>
      <c r="AM261" s="69"/>
      <c r="AN261" s="69" t="s">
        <v>12985</v>
      </c>
      <c r="AO261" s="69"/>
      <c r="AP261" s="69"/>
      <c r="AQ261" s="69"/>
      <c r="AR261" s="69"/>
      <c r="AS261" s="69"/>
      <c r="AT261" s="69" t="s">
        <v>16913</v>
      </c>
      <c r="AU261" s="69" t="s">
        <v>6937</v>
      </c>
      <c r="AV261" s="69"/>
      <c r="AW261" s="69"/>
      <c r="AX261" s="69"/>
      <c r="AY261" s="69" t="s">
        <v>20298</v>
      </c>
      <c r="AZ261" s="69" t="s">
        <v>4127</v>
      </c>
      <c r="BA261" s="69" t="s">
        <v>4127</v>
      </c>
      <c r="BB261" s="69"/>
      <c r="BC261" s="69"/>
      <c r="BD261" s="69" t="s">
        <v>12986</v>
      </c>
      <c r="BE261" s="69" t="s">
        <v>12987</v>
      </c>
      <c r="BF261" s="69" t="s">
        <v>12988</v>
      </c>
      <c r="BG261" s="69" t="s">
        <v>3583</v>
      </c>
      <c r="BH261" s="69"/>
      <c r="BI261" s="69"/>
      <c r="BJ261" s="69"/>
      <c r="BK261" s="69"/>
      <c r="BL261" s="69"/>
      <c r="BM261" s="69"/>
      <c r="BN261" s="69" t="s">
        <v>8015</v>
      </c>
      <c r="BO261" s="69" t="s">
        <v>12989</v>
      </c>
      <c r="BP261" s="69"/>
      <c r="BQ261" s="69"/>
      <c r="BR261" s="69" t="s">
        <v>1970</v>
      </c>
      <c r="BS261" s="69"/>
      <c r="BT261" s="69"/>
      <c r="BU261" s="69"/>
      <c r="BV261" s="69"/>
      <c r="BW261" s="69"/>
      <c r="BX261" s="69"/>
      <c r="BY261" s="69"/>
      <c r="BZ261" s="69"/>
      <c r="CA261" s="69" t="s">
        <v>12990</v>
      </c>
      <c r="CB261" s="69"/>
      <c r="CC261" s="69"/>
      <c r="CD261" s="69"/>
      <c r="CE261" s="69"/>
      <c r="CF261" s="69"/>
      <c r="CG261" s="69"/>
      <c r="CH261" s="69"/>
      <c r="CI261" s="69"/>
      <c r="CJ261" s="69" t="s">
        <v>2618</v>
      </c>
      <c r="CK261" s="69"/>
      <c r="CQ261" t="s">
        <v>17580</v>
      </c>
      <c r="CR261" t="s">
        <v>12991</v>
      </c>
      <c r="CW261" t="s">
        <v>5148</v>
      </c>
      <c r="CX261" t="s">
        <v>8447</v>
      </c>
      <c r="DC261" t="s">
        <v>18841</v>
      </c>
      <c r="DF261" t="s">
        <v>8927</v>
      </c>
      <c r="DL261" t="s">
        <v>5961</v>
      </c>
      <c r="DM261" t="s">
        <v>5961</v>
      </c>
    </row>
    <row r="262" spans="1:117" ht="15.75" customHeight="1" x14ac:dyDescent="0.15">
      <c r="A262" s="5"/>
      <c r="B262" s="5"/>
      <c r="C262" s="5"/>
      <c r="D262" s="5"/>
      <c r="E262" s="5"/>
      <c r="F262" s="3" t="s">
        <v>822</v>
      </c>
      <c r="G262" s="5"/>
      <c r="H262" s="5"/>
      <c r="I262" s="5"/>
      <c r="J262" s="5"/>
      <c r="K262" s="5"/>
      <c r="L262" s="5"/>
      <c r="M262" s="5" t="s">
        <v>821</v>
      </c>
      <c r="N262" s="3" t="s">
        <v>1346</v>
      </c>
      <c r="O262" s="5">
        <v>0.15226100000000001</v>
      </c>
      <c r="P262" s="5"/>
      <c r="Q262" s="5"/>
      <c r="R262" s="5"/>
      <c r="S262" s="5"/>
      <c r="T262" s="5"/>
      <c r="U262" s="69"/>
      <c r="V262" s="69"/>
      <c r="W262" s="69"/>
      <c r="X262" s="69"/>
      <c r="Y262" s="69"/>
      <c r="Z262" s="69"/>
      <c r="AA262" s="69"/>
      <c r="AB262" s="69"/>
      <c r="AC262" s="69"/>
      <c r="AD262" s="69"/>
      <c r="AE262" s="69"/>
      <c r="AF262" s="69" t="s">
        <v>12992</v>
      </c>
      <c r="AG262" s="69"/>
      <c r="AH262" s="69" t="s">
        <v>6576</v>
      </c>
      <c r="AI262" s="69"/>
      <c r="AJ262" s="69"/>
      <c r="AK262" s="69"/>
      <c r="AL262" s="69"/>
      <c r="AM262" s="69"/>
      <c r="AN262" s="69" t="s">
        <v>12993</v>
      </c>
      <c r="AO262" s="69"/>
      <c r="AP262" s="69"/>
      <c r="AQ262" s="69"/>
      <c r="AR262" s="69"/>
      <c r="AS262" s="69"/>
      <c r="AT262" s="69" t="s">
        <v>16914</v>
      </c>
      <c r="AU262" s="69" t="s">
        <v>6938</v>
      </c>
      <c r="AV262" s="69"/>
      <c r="AW262" s="69"/>
      <c r="AX262" s="69"/>
      <c r="AY262" s="69" t="s">
        <v>20299</v>
      </c>
      <c r="AZ262" s="69" t="s">
        <v>4128</v>
      </c>
      <c r="BA262" s="69" t="s">
        <v>4128</v>
      </c>
      <c r="BB262" s="69"/>
      <c r="BC262" s="69"/>
      <c r="BD262" s="69" t="s">
        <v>12994</v>
      </c>
      <c r="BE262" s="69" t="s">
        <v>12995</v>
      </c>
      <c r="BF262" s="69" t="s">
        <v>12996</v>
      </c>
      <c r="BG262" s="69" t="s">
        <v>3584</v>
      </c>
      <c r="BH262" s="69"/>
      <c r="BI262" s="69"/>
      <c r="BJ262" s="69"/>
      <c r="BK262" s="69"/>
      <c r="BL262" s="69"/>
      <c r="BM262" s="69"/>
      <c r="BN262" s="69" t="s">
        <v>8016</v>
      </c>
      <c r="BO262" s="69" t="s">
        <v>12997</v>
      </c>
      <c r="BP262" s="69"/>
      <c r="BQ262" s="69"/>
      <c r="BR262" s="69" t="s">
        <v>1971</v>
      </c>
      <c r="BS262" s="69"/>
      <c r="BT262" s="69"/>
      <c r="BU262" s="69"/>
      <c r="BV262" s="69"/>
      <c r="BW262" s="69"/>
      <c r="BX262" s="69"/>
      <c r="BY262" s="69"/>
      <c r="BZ262" s="69"/>
      <c r="CA262" s="69" t="s">
        <v>12998</v>
      </c>
      <c r="CB262" s="69"/>
      <c r="CC262" s="69"/>
      <c r="CD262" s="69"/>
      <c r="CE262" s="69"/>
      <c r="CF262" s="69"/>
      <c r="CG262" s="69"/>
      <c r="CH262" s="69"/>
      <c r="CI262" s="69"/>
      <c r="CJ262" s="69" t="s">
        <v>2619</v>
      </c>
      <c r="CK262" s="69"/>
      <c r="CQ262" t="s">
        <v>17581</v>
      </c>
      <c r="CR262" t="s">
        <v>12999</v>
      </c>
      <c r="CW262" t="s">
        <v>5244</v>
      </c>
      <c r="CX262" t="s">
        <v>8448</v>
      </c>
      <c r="DC262" t="s">
        <v>18842</v>
      </c>
      <c r="DF262" t="s">
        <v>8928</v>
      </c>
      <c r="DL262" t="s">
        <v>5962</v>
      </c>
      <c r="DM262" t="s">
        <v>5962</v>
      </c>
    </row>
    <row r="263" spans="1:117" ht="15.75" customHeight="1" x14ac:dyDescent="0.15">
      <c r="A263" s="5"/>
      <c r="B263" s="5"/>
      <c r="C263" s="5"/>
      <c r="D263" s="5"/>
      <c r="E263" s="5"/>
      <c r="F263" s="3" t="s">
        <v>824</v>
      </c>
      <c r="G263" s="5"/>
      <c r="H263" s="5"/>
      <c r="I263" s="5"/>
      <c r="J263" s="5"/>
      <c r="K263" s="5"/>
      <c r="L263" s="5"/>
      <c r="M263" s="5" t="s">
        <v>823</v>
      </c>
      <c r="N263" s="3" t="s">
        <v>1347</v>
      </c>
      <c r="O263" s="5">
        <v>0.155503</v>
      </c>
      <c r="P263" s="5"/>
      <c r="Q263" s="5"/>
      <c r="R263" s="5"/>
      <c r="S263" s="5"/>
      <c r="T263" s="5"/>
      <c r="U263" s="69"/>
      <c r="V263" s="69"/>
      <c r="W263" s="69"/>
      <c r="X263" s="69"/>
      <c r="Y263" s="69"/>
      <c r="Z263" s="69"/>
      <c r="AA263" s="69"/>
      <c r="AB263" s="69"/>
      <c r="AC263" s="69"/>
      <c r="AD263" s="69"/>
      <c r="AE263" s="69"/>
      <c r="AF263" s="69" t="s">
        <v>13000</v>
      </c>
      <c r="AG263" s="69"/>
      <c r="AH263" s="69" t="s">
        <v>6577</v>
      </c>
      <c r="AI263" s="69"/>
      <c r="AJ263" s="69"/>
      <c r="AK263" s="69"/>
      <c r="AL263" s="69"/>
      <c r="AM263" s="69"/>
      <c r="AN263" s="69" t="s">
        <v>13001</v>
      </c>
      <c r="AO263" s="69"/>
      <c r="AP263" s="69"/>
      <c r="AQ263" s="69"/>
      <c r="AR263" s="69"/>
      <c r="AS263" s="69"/>
      <c r="AT263" s="69" t="s">
        <v>16915</v>
      </c>
      <c r="AU263" s="69" t="s">
        <v>6939</v>
      </c>
      <c r="AV263" s="69"/>
      <c r="AW263" s="69"/>
      <c r="AX263" s="69"/>
      <c r="AY263" s="69" t="s">
        <v>20300</v>
      </c>
      <c r="AZ263" s="69" t="s">
        <v>4129</v>
      </c>
      <c r="BA263" s="69" t="s">
        <v>4129</v>
      </c>
      <c r="BB263" s="69"/>
      <c r="BC263" s="69"/>
      <c r="BD263" s="69" t="s">
        <v>13002</v>
      </c>
      <c r="BE263" s="69" t="s">
        <v>13003</v>
      </c>
      <c r="BF263" s="69" t="s">
        <v>13004</v>
      </c>
      <c r="BG263" s="69" t="s">
        <v>3585</v>
      </c>
      <c r="BH263" s="69"/>
      <c r="BI263" s="69"/>
      <c r="BJ263" s="69"/>
      <c r="BK263" s="69"/>
      <c r="BL263" s="69"/>
      <c r="BM263" s="69"/>
      <c r="BN263" s="69" t="s">
        <v>8017</v>
      </c>
      <c r="BO263" s="69" t="s">
        <v>13005</v>
      </c>
      <c r="BP263" s="69"/>
      <c r="BQ263" s="69"/>
      <c r="BR263" s="69" t="s">
        <v>1972</v>
      </c>
      <c r="BS263" s="69"/>
      <c r="BT263" s="69"/>
      <c r="BU263" s="69"/>
      <c r="BV263" s="69"/>
      <c r="BW263" s="69"/>
      <c r="BX263" s="69"/>
      <c r="BY263" s="69"/>
      <c r="BZ263" s="69"/>
      <c r="CA263" s="69" t="s">
        <v>13006</v>
      </c>
      <c r="CB263" s="69"/>
      <c r="CC263" s="69"/>
      <c r="CD263" s="69"/>
      <c r="CE263" s="69"/>
      <c r="CF263" s="69"/>
      <c r="CG263" s="69"/>
      <c r="CH263" s="69"/>
      <c r="CI263" s="69"/>
      <c r="CJ263" s="69" t="s">
        <v>2620</v>
      </c>
      <c r="CK263" s="69"/>
      <c r="CQ263" t="s">
        <v>17582</v>
      </c>
      <c r="CR263" t="s">
        <v>13007</v>
      </c>
      <c r="CW263" t="s">
        <v>5340</v>
      </c>
      <c r="CX263" t="s">
        <v>8449</v>
      </c>
      <c r="DC263" t="s">
        <v>18843</v>
      </c>
      <c r="DF263" t="s">
        <v>8929</v>
      </c>
      <c r="DL263" t="s">
        <v>5963</v>
      </c>
      <c r="DM263" t="s">
        <v>5963</v>
      </c>
    </row>
    <row r="264" spans="1:117" ht="15.75" customHeight="1" x14ac:dyDescent="0.15">
      <c r="A264" s="5"/>
      <c r="B264" s="5"/>
      <c r="C264" s="5"/>
      <c r="D264" s="5"/>
      <c r="E264" s="5"/>
      <c r="F264" s="3" t="s">
        <v>826</v>
      </c>
      <c r="G264" s="5"/>
      <c r="H264" s="5"/>
      <c r="I264" s="5"/>
      <c r="J264" s="5"/>
      <c r="K264" s="5"/>
      <c r="L264" s="5"/>
      <c r="M264" s="5" t="s">
        <v>825</v>
      </c>
      <c r="N264" s="3" t="s">
        <v>1348</v>
      </c>
      <c r="O264" s="5">
        <v>0.172764</v>
      </c>
      <c r="P264" s="5"/>
      <c r="Q264" s="5"/>
      <c r="R264" s="5"/>
      <c r="S264" s="5"/>
      <c r="T264" s="5"/>
      <c r="U264" s="69"/>
      <c r="V264" s="69"/>
      <c r="W264" s="69"/>
      <c r="X264" s="69"/>
      <c r="Y264" s="69"/>
      <c r="Z264" s="69"/>
      <c r="AA264" s="69"/>
      <c r="AB264" s="69"/>
      <c r="AC264" s="69"/>
      <c r="AD264" s="69"/>
      <c r="AE264" s="69"/>
      <c r="AF264" s="69" t="s">
        <v>13008</v>
      </c>
      <c r="AG264" s="69"/>
      <c r="AH264" s="69" t="s">
        <v>6578</v>
      </c>
      <c r="AI264" s="69"/>
      <c r="AJ264" s="69"/>
      <c r="AK264" s="69"/>
      <c r="AL264" s="69"/>
      <c r="AM264" s="69"/>
      <c r="AN264" s="69" t="s">
        <v>13009</v>
      </c>
      <c r="AO264" s="69"/>
      <c r="AP264" s="69"/>
      <c r="AQ264" s="69"/>
      <c r="AR264" s="69"/>
      <c r="AS264" s="69"/>
      <c r="AT264" s="69" t="s">
        <v>16916</v>
      </c>
      <c r="AU264" s="69" t="s">
        <v>6940</v>
      </c>
      <c r="AV264" s="69"/>
      <c r="AW264" s="69"/>
      <c r="AX264" s="69"/>
      <c r="AY264" s="69" t="s">
        <v>20301</v>
      </c>
      <c r="AZ264" s="69" t="s">
        <v>4130</v>
      </c>
      <c r="BA264" s="69" t="s">
        <v>4130</v>
      </c>
      <c r="BB264" s="69"/>
      <c r="BC264" s="69"/>
      <c r="BD264" s="69" t="s">
        <v>13010</v>
      </c>
      <c r="BE264" s="69" t="s">
        <v>13011</v>
      </c>
      <c r="BF264" s="69" t="s">
        <v>13012</v>
      </c>
      <c r="BG264" s="69" t="s">
        <v>3586</v>
      </c>
      <c r="BH264" s="69"/>
      <c r="BI264" s="69"/>
      <c r="BJ264" s="69"/>
      <c r="BK264" s="69"/>
      <c r="BL264" s="69"/>
      <c r="BM264" s="69"/>
      <c r="BN264" s="69" t="s">
        <v>8018</v>
      </c>
      <c r="BO264" s="69" t="s">
        <v>13013</v>
      </c>
      <c r="BP264" s="69"/>
      <c r="BQ264" s="69"/>
      <c r="BR264" s="69" t="s">
        <v>1973</v>
      </c>
      <c r="BS264" s="69"/>
      <c r="BT264" s="69"/>
      <c r="BU264" s="69"/>
      <c r="BV264" s="69"/>
      <c r="BW264" s="69"/>
      <c r="BX264" s="69"/>
      <c r="BY264" s="69"/>
      <c r="BZ264" s="69"/>
      <c r="CA264" s="69" t="s">
        <v>13014</v>
      </c>
      <c r="CB264" s="69"/>
      <c r="CC264" s="69"/>
      <c r="CD264" s="69"/>
      <c r="CE264" s="69"/>
      <c r="CF264" s="69"/>
      <c r="CG264" s="69"/>
      <c r="CH264" s="69"/>
      <c r="CI264" s="69"/>
      <c r="CJ264" s="69" t="s">
        <v>2621</v>
      </c>
      <c r="CK264" s="69"/>
      <c r="CQ264" t="s">
        <v>17583</v>
      </c>
      <c r="CR264" t="s">
        <v>13015</v>
      </c>
      <c r="CW264" t="s">
        <v>5436</v>
      </c>
      <c r="CX264" t="s">
        <v>8450</v>
      </c>
      <c r="DC264" t="s">
        <v>18844</v>
      </c>
      <c r="DF264" t="s">
        <v>8930</v>
      </c>
      <c r="DL264" t="s">
        <v>5964</v>
      </c>
      <c r="DM264" t="s">
        <v>5964</v>
      </c>
    </row>
    <row r="265" spans="1:117" ht="15.75" customHeight="1" x14ac:dyDescent="0.15">
      <c r="A265" s="5"/>
      <c r="B265" s="5"/>
      <c r="C265" s="5"/>
      <c r="D265" s="5"/>
      <c r="E265" s="5"/>
      <c r="F265" s="3" t="s">
        <v>828</v>
      </c>
      <c r="G265" s="5"/>
      <c r="H265" s="5"/>
      <c r="I265" s="5"/>
      <c r="J265" s="5"/>
      <c r="K265" s="5"/>
      <c r="L265" s="5"/>
      <c r="M265" s="5" t="s">
        <v>827</v>
      </c>
      <c r="N265" s="3" t="s">
        <v>1349</v>
      </c>
      <c r="O265" s="5">
        <v>6.0419999999999996E-3</v>
      </c>
      <c r="P265" s="5"/>
      <c r="Q265" s="5"/>
      <c r="R265" s="5"/>
      <c r="S265" s="5"/>
      <c r="T265" s="5"/>
      <c r="U265" s="69"/>
      <c r="V265" s="69"/>
      <c r="W265" s="69"/>
      <c r="X265" s="69"/>
      <c r="Y265" s="69"/>
      <c r="Z265" s="69"/>
      <c r="AA265" s="69"/>
      <c r="AB265" s="69"/>
      <c r="AC265" s="69"/>
      <c r="AD265" s="69"/>
      <c r="AE265" s="69"/>
      <c r="AF265" s="69" t="s">
        <v>13016</v>
      </c>
      <c r="AG265" s="69"/>
      <c r="AH265" s="69" t="s">
        <v>6579</v>
      </c>
      <c r="AI265" s="69"/>
      <c r="AJ265" s="69"/>
      <c r="AK265" s="69"/>
      <c r="AL265" s="69"/>
      <c r="AM265" s="69"/>
      <c r="AN265" s="69" t="s">
        <v>13017</v>
      </c>
      <c r="AO265" s="69"/>
      <c r="AP265" s="69"/>
      <c r="AQ265" s="69"/>
      <c r="AR265" s="69"/>
      <c r="AS265" s="69"/>
      <c r="AT265" s="69" t="s">
        <v>16917</v>
      </c>
      <c r="AU265" s="69" t="s">
        <v>6941</v>
      </c>
      <c r="AV265" s="69"/>
      <c r="AW265" s="69"/>
      <c r="AX265" s="69"/>
      <c r="AY265" s="69" t="s">
        <v>20302</v>
      </c>
      <c r="AZ265" s="69" t="s">
        <v>4131</v>
      </c>
      <c r="BA265" s="69" t="s">
        <v>4131</v>
      </c>
      <c r="BB265" s="69"/>
      <c r="BC265" s="69"/>
      <c r="BD265" s="69" t="s">
        <v>13018</v>
      </c>
      <c r="BE265" s="69" t="s">
        <v>13019</v>
      </c>
      <c r="BF265" s="69" t="s">
        <v>13020</v>
      </c>
      <c r="BG265" s="69" t="s">
        <v>3587</v>
      </c>
      <c r="BH265" s="69"/>
      <c r="BI265" s="69"/>
      <c r="BJ265" s="69"/>
      <c r="BK265" s="69"/>
      <c r="BL265" s="69"/>
      <c r="BM265" s="69"/>
      <c r="BN265" s="69" t="s">
        <v>8019</v>
      </c>
      <c r="BO265" s="69" t="s">
        <v>13021</v>
      </c>
      <c r="BP265" s="69"/>
      <c r="BQ265" s="69"/>
      <c r="BR265" s="69" t="s">
        <v>1974</v>
      </c>
      <c r="BS265" s="69"/>
      <c r="BT265" s="69"/>
      <c r="BU265" s="69"/>
      <c r="BV265" s="69"/>
      <c r="BW265" s="69"/>
      <c r="BX265" s="69"/>
      <c r="BY265" s="69"/>
      <c r="BZ265" s="69"/>
      <c r="CA265" s="69" t="s">
        <v>13022</v>
      </c>
      <c r="CB265" s="69"/>
      <c r="CC265" s="69"/>
      <c r="CD265" s="69"/>
      <c r="CE265" s="69"/>
      <c r="CF265" s="69"/>
      <c r="CG265" s="69"/>
      <c r="CH265" s="69"/>
      <c r="CI265" s="69"/>
      <c r="CJ265" s="69" t="s">
        <v>2622</v>
      </c>
      <c r="CK265" s="69"/>
      <c r="CQ265" t="s">
        <v>17584</v>
      </c>
      <c r="CR265" t="s">
        <v>13023</v>
      </c>
      <c r="CW265" t="s">
        <v>5532</v>
      </c>
      <c r="CX265" t="s">
        <v>8451</v>
      </c>
      <c r="DC265" t="s">
        <v>18845</v>
      </c>
      <c r="DF265" t="s">
        <v>8931</v>
      </c>
      <c r="DL265" t="s">
        <v>5965</v>
      </c>
      <c r="DM265" t="s">
        <v>5965</v>
      </c>
    </row>
    <row r="266" spans="1:117" ht="15.75" customHeight="1" x14ac:dyDescent="0.15">
      <c r="A266" s="5"/>
      <c r="B266" s="5"/>
      <c r="C266" s="5"/>
      <c r="D266" s="5"/>
      <c r="E266" s="5"/>
      <c r="F266" s="3" t="s">
        <v>830</v>
      </c>
      <c r="G266" s="5"/>
      <c r="H266" s="5"/>
      <c r="I266" s="5"/>
      <c r="J266" s="5"/>
      <c r="K266" s="5"/>
      <c r="L266" s="5"/>
      <c r="M266" s="5" t="s">
        <v>829</v>
      </c>
      <c r="N266" s="3" t="s">
        <v>1350</v>
      </c>
      <c r="O266" s="5">
        <v>9.1809999999999999E-3</v>
      </c>
      <c r="P266" s="5"/>
      <c r="Q266" s="5"/>
      <c r="R266" s="5"/>
      <c r="S266" s="5"/>
      <c r="T266" s="5"/>
      <c r="U266" s="69"/>
      <c r="V266" s="69"/>
      <c r="W266" s="69"/>
      <c r="X266" s="69"/>
      <c r="Y266" s="69"/>
      <c r="Z266" s="69"/>
      <c r="AA266" s="69"/>
      <c r="AB266" s="69"/>
      <c r="AC266" s="69"/>
      <c r="AD266" s="69"/>
      <c r="AE266" s="69"/>
      <c r="AF266" s="69" t="s">
        <v>13024</v>
      </c>
      <c r="AG266" s="69"/>
      <c r="AH266" s="69" t="s">
        <v>6580</v>
      </c>
      <c r="AI266" s="69"/>
      <c r="AJ266" s="69"/>
      <c r="AK266" s="69"/>
      <c r="AL266" s="69"/>
      <c r="AM266" s="69"/>
      <c r="AN266" s="69" t="s">
        <v>13025</v>
      </c>
      <c r="AO266" s="69"/>
      <c r="AP266" s="69"/>
      <c r="AQ266" s="69"/>
      <c r="AR266" s="69"/>
      <c r="AS266" s="69"/>
      <c r="AT266" s="69" t="s">
        <v>16918</v>
      </c>
      <c r="AU266" s="69" t="s">
        <v>6942</v>
      </c>
      <c r="AV266" s="69"/>
      <c r="AW266" s="69"/>
      <c r="AX266" s="69"/>
      <c r="AY266" s="69" t="s">
        <v>20303</v>
      </c>
      <c r="AZ266" s="69" t="s">
        <v>4132</v>
      </c>
      <c r="BA266" s="69" t="s">
        <v>4132</v>
      </c>
      <c r="BB266" s="69"/>
      <c r="BC266" s="69"/>
      <c r="BD266" s="69" t="s">
        <v>13026</v>
      </c>
      <c r="BE266" s="69" t="s">
        <v>13027</v>
      </c>
      <c r="BF266" s="69" t="s">
        <v>13028</v>
      </c>
      <c r="BG266" s="69" t="s">
        <v>3588</v>
      </c>
      <c r="BH266" s="69"/>
      <c r="BI266" s="69"/>
      <c r="BJ266" s="69"/>
      <c r="BK266" s="69"/>
      <c r="BL266" s="69"/>
      <c r="BM266" s="69"/>
      <c r="BN266" s="69" t="s">
        <v>8020</v>
      </c>
      <c r="BO266" s="69" t="s">
        <v>13029</v>
      </c>
      <c r="BP266" s="69"/>
      <c r="BQ266" s="69"/>
      <c r="BR266" s="69" t="s">
        <v>1975</v>
      </c>
      <c r="BS266" s="69"/>
      <c r="BT266" s="69"/>
      <c r="BU266" s="69"/>
      <c r="BV266" s="69"/>
      <c r="BW266" s="69"/>
      <c r="BX266" s="69"/>
      <c r="BY266" s="69"/>
      <c r="BZ266" s="69"/>
      <c r="CA266" s="69" t="s">
        <v>13030</v>
      </c>
      <c r="CB266" s="69"/>
      <c r="CC266" s="69"/>
      <c r="CD266" s="69"/>
      <c r="CE266" s="69"/>
      <c r="CF266" s="69"/>
      <c r="CG266" s="69"/>
      <c r="CH266" s="69"/>
      <c r="CI266" s="69"/>
      <c r="CJ266" s="69" t="s">
        <v>2623</v>
      </c>
      <c r="CK266" s="69"/>
      <c r="CQ266" t="s">
        <v>17585</v>
      </c>
      <c r="CR266" t="s">
        <v>13031</v>
      </c>
      <c r="CW266" t="s">
        <v>5628</v>
      </c>
      <c r="CX266" t="s">
        <v>8452</v>
      </c>
      <c r="DC266" t="s">
        <v>18846</v>
      </c>
      <c r="DF266" t="s">
        <v>8932</v>
      </c>
      <c r="DL266" t="s">
        <v>5966</v>
      </c>
      <c r="DM266" t="s">
        <v>5966</v>
      </c>
    </row>
    <row r="267" spans="1:117" ht="15.75" customHeight="1" x14ac:dyDescent="0.15">
      <c r="A267" s="5"/>
      <c r="B267" s="5"/>
      <c r="C267" s="5"/>
      <c r="D267" s="5"/>
      <c r="E267" s="5"/>
      <c r="F267" s="3" t="s">
        <v>832</v>
      </c>
      <c r="G267" s="5"/>
      <c r="H267" s="5"/>
      <c r="I267" s="5"/>
      <c r="J267" s="5"/>
      <c r="K267" s="5"/>
      <c r="L267" s="5"/>
      <c r="M267" s="5" t="s">
        <v>831</v>
      </c>
      <c r="N267" s="3" t="s">
        <v>1351</v>
      </c>
      <c r="O267" s="5">
        <v>1.1443E-2</v>
      </c>
      <c r="P267" s="5"/>
      <c r="Q267" s="5"/>
      <c r="R267" s="5"/>
      <c r="S267" s="5"/>
      <c r="T267" s="5"/>
      <c r="U267" s="69"/>
      <c r="V267" s="69"/>
      <c r="W267" s="69"/>
      <c r="X267" s="69"/>
      <c r="Y267" s="69"/>
      <c r="Z267" s="69"/>
      <c r="AA267" s="69"/>
      <c r="AB267" s="69"/>
      <c r="AC267" s="69"/>
      <c r="AD267" s="69"/>
      <c r="AE267" s="69"/>
      <c r="AF267" s="69" t="s">
        <v>13032</v>
      </c>
      <c r="AG267" s="69"/>
      <c r="AH267" s="69" t="s">
        <v>6581</v>
      </c>
      <c r="AI267" s="69"/>
      <c r="AJ267" s="69"/>
      <c r="AK267" s="69"/>
      <c r="AL267" s="69"/>
      <c r="AM267" s="69"/>
      <c r="AN267" s="69" t="s">
        <v>13033</v>
      </c>
      <c r="AO267" s="69"/>
      <c r="AP267" s="69"/>
      <c r="AQ267" s="69"/>
      <c r="AR267" s="69"/>
      <c r="AS267" s="69"/>
      <c r="AT267" s="69" t="s">
        <v>16919</v>
      </c>
      <c r="AU267" s="69" t="s">
        <v>6943</v>
      </c>
      <c r="AV267" s="69"/>
      <c r="AW267" s="69"/>
      <c r="AX267" s="69"/>
      <c r="AY267" s="69" t="s">
        <v>20060</v>
      </c>
      <c r="AZ267" s="69" t="s">
        <v>4133</v>
      </c>
      <c r="BA267" s="69" t="s">
        <v>4133</v>
      </c>
      <c r="BB267" s="69"/>
      <c r="BC267" s="69"/>
      <c r="BD267" s="69" t="s">
        <v>13034</v>
      </c>
      <c r="BE267" s="69" t="s">
        <v>13035</v>
      </c>
      <c r="BF267" s="69" t="s">
        <v>13036</v>
      </c>
      <c r="BG267" s="69" t="s">
        <v>3589</v>
      </c>
      <c r="BH267" s="69"/>
      <c r="BI267" s="69"/>
      <c r="BJ267" s="69"/>
      <c r="BK267" s="69"/>
      <c r="BL267" s="69"/>
      <c r="BM267" s="69"/>
      <c r="BN267" s="69" t="s">
        <v>8021</v>
      </c>
      <c r="BO267" s="69" t="s">
        <v>13037</v>
      </c>
      <c r="BP267" s="69"/>
      <c r="BQ267" s="69"/>
      <c r="BR267" s="69" t="s">
        <v>1976</v>
      </c>
      <c r="BS267" s="69"/>
      <c r="BT267" s="69"/>
      <c r="BU267" s="69"/>
      <c r="BV267" s="69"/>
      <c r="BW267" s="69"/>
      <c r="BX267" s="69"/>
      <c r="BY267" s="69"/>
      <c r="BZ267" s="69"/>
      <c r="CA267" s="69" t="s">
        <v>13038</v>
      </c>
      <c r="CB267" s="69"/>
      <c r="CC267" s="69"/>
      <c r="CD267" s="69"/>
      <c r="CE267" s="69"/>
      <c r="CF267" s="69"/>
      <c r="CG267" s="69"/>
      <c r="CH267" s="69"/>
      <c r="CI267" s="69"/>
      <c r="CJ267" s="69" t="s">
        <v>2624</v>
      </c>
      <c r="CK267" s="69"/>
      <c r="CQ267" t="s">
        <v>17586</v>
      </c>
      <c r="CR267" t="s">
        <v>13039</v>
      </c>
      <c r="CW267" t="s">
        <v>4573</v>
      </c>
      <c r="CX267" t="s">
        <v>8453</v>
      </c>
      <c r="DC267" t="s">
        <v>18847</v>
      </c>
      <c r="DF267" t="s">
        <v>8933</v>
      </c>
      <c r="DL267" t="s">
        <v>5967</v>
      </c>
      <c r="DM267" t="s">
        <v>5967</v>
      </c>
    </row>
    <row r="268" spans="1:117" ht="15.75" customHeight="1" x14ac:dyDescent="0.15">
      <c r="A268" s="5"/>
      <c r="B268" s="5"/>
      <c r="C268" s="5"/>
      <c r="D268" s="5"/>
      <c r="E268" s="5"/>
      <c r="F268" s="3" t="s">
        <v>834</v>
      </c>
      <c r="G268" s="5"/>
      <c r="H268" s="5"/>
      <c r="I268" s="5"/>
      <c r="J268" s="5"/>
      <c r="K268" s="5"/>
      <c r="L268" s="5"/>
      <c r="M268" s="5" t="s">
        <v>833</v>
      </c>
      <c r="N268" s="3" t="s">
        <v>1352</v>
      </c>
      <c r="O268" s="5">
        <v>1.5280999999999999E-2</v>
      </c>
      <c r="P268" s="5"/>
      <c r="Q268" s="5"/>
      <c r="R268" s="5"/>
      <c r="S268" s="5"/>
      <c r="T268" s="5"/>
      <c r="U268" s="69"/>
      <c r="V268" s="69"/>
      <c r="W268" s="69"/>
      <c r="X268" s="69"/>
      <c r="Y268" s="69"/>
      <c r="Z268" s="69"/>
      <c r="AA268" s="69"/>
      <c r="AB268" s="69"/>
      <c r="AC268" s="69"/>
      <c r="AD268" s="69"/>
      <c r="AE268" s="69"/>
      <c r="AF268" s="69" t="s">
        <v>13040</v>
      </c>
      <c r="AG268" s="69"/>
      <c r="AH268" s="69" t="s">
        <v>6582</v>
      </c>
      <c r="AI268" s="69"/>
      <c r="AJ268" s="69"/>
      <c r="AK268" s="69"/>
      <c r="AL268" s="69"/>
      <c r="AM268" s="69"/>
      <c r="AN268" s="69" t="s">
        <v>13041</v>
      </c>
      <c r="AO268" s="69"/>
      <c r="AP268" s="69"/>
      <c r="AQ268" s="69"/>
      <c r="AR268" s="69"/>
      <c r="AS268" s="69"/>
      <c r="AT268" s="69" t="s">
        <v>16920</v>
      </c>
      <c r="AU268" s="69" t="s">
        <v>6944</v>
      </c>
      <c r="AV268" s="69"/>
      <c r="AW268" s="69"/>
      <c r="AX268" s="69"/>
      <c r="AY268" s="69" t="s">
        <v>20061</v>
      </c>
      <c r="AZ268" s="69" t="s">
        <v>4134</v>
      </c>
      <c r="BA268" s="69" t="s">
        <v>4134</v>
      </c>
      <c r="BB268" s="69"/>
      <c r="BC268" s="69"/>
      <c r="BD268" s="69" t="s">
        <v>13042</v>
      </c>
      <c r="BE268" s="69" t="s">
        <v>13043</v>
      </c>
      <c r="BF268" s="69" t="s">
        <v>13044</v>
      </c>
      <c r="BG268" s="69" t="s">
        <v>3590</v>
      </c>
      <c r="BH268" s="69"/>
      <c r="BI268" s="69"/>
      <c r="BJ268" s="69"/>
      <c r="BK268" s="69"/>
      <c r="BL268" s="69"/>
      <c r="BM268" s="69"/>
      <c r="BN268" s="69" t="s">
        <v>8022</v>
      </c>
      <c r="BO268" s="69" t="s">
        <v>13045</v>
      </c>
      <c r="BP268" s="69"/>
      <c r="BQ268" s="69"/>
      <c r="BR268" s="69" t="s">
        <v>1977</v>
      </c>
      <c r="BS268" s="69"/>
      <c r="BT268" s="69"/>
      <c r="BU268" s="69"/>
      <c r="BV268" s="69"/>
      <c r="BW268" s="69"/>
      <c r="BX268" s="69"/>
      <c r="BY268" s="69"/>
      <c r="BZ268" s="69"/>
      <c r="CA268" s="69" t="s">
        <v>13046</v>
      </c>
      <c r="CB268" s="69"/>
      <c r="CC268" s="69"/>
      <c r="CD268" s="69"/>
      <c r="CE268" s="69"/>
      <c r="CF268" s="69"/>
      <c r="CG268" s="69"/>
      <c r="CH268" s="69"/>
      <c r="CI268" s="69"/>
      <c r="CJ268" s="69" t="s">
        <v>2625</v>
      </c>
      <c r="CK268" s="69"/>
      <c r="CQ268" t="s">
        <v>17587</v>
      </c>
      <c r="CR268" t="s">
        <v>13047</v>
      </c>
      <c r="CW268" t="s">
        <v>4669</v>
      </c>
      <c r="CX268" t="s">
        <v>8454</v>
      </c>
      <c r="DC268" t="s">
        <v>18848</v>
      </c>
      <c r="DF268" t="s">
        <v>8934</v>
      </c>
      <c r="DL268" t="s">
        <v>5968</v>
      </c>
      <c r="DM268" t="s">
        <v>5968</v>
      </c>
    </row>
    <row r="269" spans="1:117" ht="15.75" customHeight="1" x14ac:dyDescent="0.15">
      <c r="A269" s="5"/>
      <c r="B269" s="5"/>
      <c r="C269" s="5"/>
      <c r="D269" s="5"/>
      <c r="E269" s="5"/>
      <c r="F269" s="3" t="s">
        <v>836</v>
      </c>
      <c r="G269" s="5"/>
      <c r="H269" s="5"/>
      <c r="I269" s="5"/>
      <c r="J269" s="5"/>
      <c r="K269" s="5"/>
      <c r="L269" s="5"/>
      <c r="M269" s="5" t="s">
        <v>835</v>
      </c>
      <c r="N269" s="3" t="s">
        <v>1353</v>
      </c>
      <c r="O269" s="5">
        <v>2.477E-3</v>
      </c>
      <c r="P269" s="5"/>
      <c r="Q269" s="5"/>
      <c r="R269" s="5"/>
      <c r="S269" s="5"/>
      <c r="T269" s="5"/>
      <c r="U269" s="69"/>
      <c r="V269" s="69"/>
      <c r="W269" s="69"/>
      <c r="X269" s="69"/>
      <c r="Y269" s="69"/>
      <c r="Z269" s="69"/>
      <c r="AA269" s="69"/>
      <c r="AB269" s="69"/>
      <c r="AC269" s="69"/>
      <c r="AD269" s="69"/>
      <c r="AE269" s="69"/>
      <c r="AF269" s="69" t="s">
        <v>13048</v>
      </c>
      <c r="AG269" s="69"/>
      <c r="AH269" s="69" t="s">
        <v>6583</v>
      </c>
      <c r="AI269" s="69"/>
      <c r="AJ269" s="69"/>
      <c r="AK269" s="69"/>
      <c r="AL269" s="69"/>
      <c r="AM269" s="69"/>
      <c r="AN269" s="69" t="s">
        <v>13049</v>
      </c>
      <c r="AO269" s="69"/>
      <c r="AP269" s="69"/>
      <c r="AQ269" s="69"/>
      <c r="AR269" s="69"/>
      <c r="AS269" s="69"/>
      <c r="AT269" s="69" t="s">
        <v>16921</v>
      </c>
      <c r="AU269" s="69" t="s">
        <v>6945</v>
      </c>
      <c r="AV269" s="69"/>
      <c r="AW269" s="69"/>
      <c r="AX269" s="69"/>
      <c r="AY269" s="69" t="s">
        <v>20062</v>
      </c>
      <c r="AZ269" s="69" t="s">
        <v>4135</v>
      </c>
      <c r="BA269" s="69" t="s">
        <v>4135</v>
      </c>
      <c r="BB269" s="69"/>
      <c r="BC269" s="69"/>
      <c r="BD269" s="69" t="s">
        <v>13050</v>
      </c>
      <c r="BE269" s="69" t="s">
        <v>13051</v>
      </c>
      <c r="BF269" s="69" t="s">
        <v>13052</v>
      </c>
      <c r="BG269" s="69" t="s">
        <v>3591</v>
      </c>
      <c r="BH269" s="69"/>
      <c r="BI269" s="69"/>
      <c r="BJ269" s="69"/>
      <c r="BK269" s="69"/>
      <c r="BL269" s="69"/>
      <c r="BM269" s="69"/>
      <c r="BN269" s="69" t="s">
        <v>8023</v>
      </c>
      <c r="BO269" s="69" t="s">
        <v>13053</v>
      </c>
      <c r="BP269" s="69"/>
      <c r="BQ269" s="69"/>
      <c r="BR269" s="69" t="s">
        <v>1978</v>
      </c>
      <c r="BS269" s="69"/>
      <c r="BT269" s="69"/>
      <c r="BU269" s="69"/>
      <c r="BV269" s="69"/>
      <c r="BW269" s="69"/>
      <c r="BX269" s="69"/>
      <c r="BY269" s="69"/>
      <c r="BZ269" s="69"/>
      <c r="CA269" s="69" t="s">
        <v>13054</v>
      </c>
      <c r="CB269" s="69"/>
      <c r="CC269" s="69"/>
      <c r="CD269" s="69"/>
      <c r="CE269" s="69"/>
      <c r="CF269" s="69"/>
      <c r="CG269" s="69"/>
      <c r="CH269" s="69"/>
      <c r="CI269" s="69"/>
      <c r="CJ269" s="69" t="s">
        <v>2626</v>
      </c>
      <c r="CK269" s="69"/>
      <c r="CQ269" t="s">
        <v>17588</v>
      </c>
      <c r="CR269" t="s">
        <v>13055</v>
      </c>
      <c r="CW269" t="s">
        <v>4765</v>
      </c>
      <c r="CX269" t="s">
        <v>8455</v>
      </c>
      <c r="DC269" t="s">
        <v>18849</v>
      </c>
      <c r="DF269" t="s">
        <v>8935</v>
      </c>
      <c r="DL269" t="s">
        <v>5969</v>
      </c>
      <c r="DM269" t="s">
        <v>5969</v>
      </c>
    </row>
    <row r="270" spans="1:117" ht="15.75" customHeight="1" x14ac:dyDescent="0.15">
      <c r="A270" s="5"/>
      <c r="B270" s="5"/>
      <c r="C270" s="5"/>
      <c r="D270" s="5"/>
      <c r="E270" s="5"/>
      <c r="F270" s="3" t="s">
        <v>838</v>
      </c>
      <c r="G270" s="5"/>
      <c r="H270" s="5"/>
      <c r="I270" s="5"/>
      <c r="J270" s="5"/>
      <c r="K270" s="5"/>
      <c r="L270" s="5"/>
      <c r="M270" s="5" t="s">
        <v>837</v>
      </c>
      <c r="N270" s="3" t="s">
        <v>1354</v>
      </c>
      <c r="O270" s="5">
        <v>1.3158E-2</v>
      </c>
      <c r="P270" s="5"/>
      <c r="Q270" s="5"/>
      <c r="R270" s="5"/>
      <c r="S270" s="5"/>
      <c r="T270" s="5"/>
      <c r="U270" s="69"/>
      <c r="V270" s="69"/>
      <c r="W270" s="69"/>
      <c r="X270" s="69"/>
      <c r="Y270" s="69"/>
      <c r="Z270" s="69"/>
      <c r="AA270" s="69"/>
      <c r="AB270" s="69"/>
      <c r="AC270" s="69"/>
      <c r="AD270" s="69"/>
      <c r="AE270" s="69"/>
      <c r="AF270" s="69" t="s">
        <v>13056</v>
      </c>
      <c r="AG270" s="69"/>
      <c r="AH270" s="69" t="s">
        <v>6584</v>
      </c>
      <c r="AI270" s="69"/>
      <c r="AJ270" s="69"/>
      <c r="AK270" s="69"/>
      <c r="AL270" s="69"/>
      <c r="AM270" s="69"/>
      <c r="AN270" s="69" t="s">
        <v>13057</v>
      </c>
      <c r="AO270" s="69"/>
      <c r="AP270" s="69"/>
      <c r="AQ270" s="69"/>
      <c r="AR270" s="69"/>
      <c r="AS270" s="69"/>
      <c r="AT270" s="69" t="s">
        <v>16922</v>
      </c>
      <c r="AU270" s="69" t="s">
        <v>6946</v>
      </c>
      <c r="AV270" s="69"/>
      <c r="AW270" s="69"/>
      <c r="AX270" s="69"/>
      <c r="AY270" s="69" t="s">
        <v>20063</v>
      </c>
      <c r="AZ270" s="69" t="s">
        <v>4136</v>
      </c>
      <c r="BA270" s="69" t="s">
        <v>4136</v>
      </c>
      <c r="BB270" s="69"/>
      <c r="BC270" s="69"/>
      <c r="BD270" s="69" t="s">
        <v>13058</v>
      </c>
      <c r="BE270" s="69" t="s">
        <v>13059</v>
      </c>
      <c r="BF270" s="69" t="s">
        <v>13060</v>
      </c>
      <c r="BG270" s="69" t="s">
        <v>3592</v>
      </c>
      <c r="BH270" s="69"/>
      <c r="BI270" s="69"/>
      <c r="BJ270" s="69"/>
      <c r="BK270" s="69"/>
      <c r="BL270" s="69"/>
      <c r="BM270" s="69"/>
      <c r="BN270" s="69" t="s">
        <v>8024</v>
      </c>
      <c r="BO270" s="69" t="s">
        <v>13061</v>
      </c>
      <c r="BP270" s="69"/>
      <c r="BQ270" s="69"/>
      <c r="BR270" s="69" t="s">
        <v>1979</v>
      </c>
      <c r="BS270" s="69"/>
      <c r="BT270" s="69"/>
      <c r="BU270" s="69"/>
      <c r="BV270" s="69"/>
      <c r="BW270" s="69"/>
      <c r="BX270" s="69"/>
      <c r="BY270" s="69"/>
      <c r="BZ270" s="69"/>
      <c r="CA270" s="69" t="s">
        <v>13062</v>
      </c>
      <c r="CB270" s="69"/>
      <c r="CC270" s="69"/>
      <c r="CD270" s="69"/>
      <c r="CE270" s="69"/>
      <c r="CF270" s="69"/>
      <c r="CG270" s="69"/>
      <c r="CH270" s="69"/>
      <c r="CI270" s="69"/>
      <c r="CJ270" s="69" t="s">
        <v>2627</v>
      </c>
      <c r="CK270" s="69"/>
      <c r="CQ270" t="s">
        <v>17589</v>
      </c>
      <c r="CR270" t="s">
        <v>13063</v>
      </c>
      <c r="CW270" t="s">
        <v>4861</v>
      </c>
      <c r="CX270" t="s">
        <v>8456</v>
      </c>
      <c r="DC270" t="s">
        <v>18850</v>
      </c>
      <c r="DF270" t="s">
        <v>8936</v>
      </c>
      <c r="DL270" t="s">
        <v>5970</v>
      </c>
      <c r="DM270" t="s">
        <v>5970</v>
      </c>
    </row>
    <row r="271" spans="1:117" ht="15.75" customHeight="1" x14ac:dyDescent="0.15">
      <c r="A271" s="5"/>
      <c r="B271" s="5"/>
      <c r="C271" s="5"/>
      <c r="D271" s="5"/>
      <c r="E271" s="5"/>
      <c r="F271" s="3" t="s">
        <v>840</v>
      </c>
      <c r="G271" s="5"/>
      <c r="H271" s="5"/>
      <c r="I271" s="5"/>
      <c r="J271" s="5"/>
      <c r="K271" s="5"/>
      <c r="L271" s="5"/>
      <c r="M271" s="5" t="s">
        <v>839</v>
      </c>
      <c r="N271" s="3" t="s">
        <v>1355</v>
      </c>
      <c r="O271" s="5">
        <v>3.3177999999999999E-2</v>
      </c>
      <c r="P271" s="5"/>
      <c r="Q271" s="5"/>
      <c r="R271" s="5"/>
      <c r="S271" s="5"/>
      <c r="T271" s="5"/>
      <c r="U271" s="69"/>
      <c r="V271" s="69"/>
      <c r="W271" s="69"/>
      <c r="X271" s="69"/>
      <c r="Y271" s="69"/>
      <c r="Z271" s="69"/>
      <c r="AA271" s="69"/>
      <c r="AB271" s="69"/>
      <c r="AC271" s="69"/>
      <c r="AD271" s="69"/>
      <c r="AE271" s="69"/>
      <c r="AF271" s="69" t="s">
        <v>13064</v>
      </c>
      <c r="AG271" s="69"/>
      <c r="AH271" s="69" t="s">
        <v>6585</v>
      </c>
      <c r="AI271" s="69"/>
      <c r="AJ271" s="69"/>
      <c r="AK271" s="69"/>
      <c r="AL271" s="69"/>
      <c r="AM271" s="69"/>
      <c r="AN271" s="69" t="s">
        <v>13065</v>
      </c>
      <c r="AO271" s="69"/>
      <c r="AP271" s="69"/>
      <c r="AQ271" s="69"/>
      <c r="AR271" s="69"/>
      <c r="AS271" s="69"/>
      <c r="AT271" s="69" t="s">
        <v>16923</v>
      </c>
      <c r="AU271" s="69" t="s">
        <v>6947</v>
      </c>
      <c r="AV271" s="69"/>
      <c r="AW271" s="69"/>
      <c r="AX271" s="69"/>
      <c r="AY271" s="69" t="s">
        <v>20304</v>
      </c>
      <c r="AZ271" s="69" t="s">
        <v>4137</v>
      </c>
      <c r="BA271" s="69" t="s">
        <v>4137</v>
      </c>
      <c r="BB271" s="69"/>
      <c r="BC271" s="69"/>
      <c r="BD271" s="69" t="s">
        <v>13066</v>
      </c>
      <c r="BE271" s="69" t="s">
        <v>13067</v>
      </c>
      <c r="BF271" s="69" t="s">
        <v>13068</v>
      </c>
      <c r="BG271" s="69" t="s">
        <v>3593</v>
      </c>
      <c r="BH271" s="69"/>
      <c r="BI271" s="69"/>
      <c r="BJ271" s="69"/>
      <c r="BK271" s="69"/>
      <c r="BL271" s="69"/>
      <c r="BM271" s="69"/>
      <c r="BN271" s="69" t="s">
        <v>8025</v>
      </c>
      <c r="BO271" s="69" t="s">
        <v>13069</v>
      </c>
      <c r="BP271" s="69"/>
      <c r="BQ271" s="69"/>
      <c r="BR271" s="69" t="s">
        <v>1980</v>
      </c>
      <c r="BS271" s="69"/>
      <c r="BT271" s="69"/>
      <c r="BU271" s="69"/>
      <c r="BV271" s="69"/>
      <c r="BW271" s="69"/>
      <c r="BX271" s="69"/>
      <c r="BY271" s="69"/>
      <c r="BZ271" s="69"/>
      <c r="CA271" s="69" t="s">
        <v>13070</v>
      </c>
      <c r="CB271" s="69"/>
      <c r="CC271" s="69"/>
      <c r="CD271" s="69"/>
      <c r="CE271" s="69"/>
      <c r="CF271" s="69"/>
      <c r="CG271" s="69"/>
      <c r="CH271" s="69"/>
      <c r="CI271" s="69"/>
      <c r="CJ271" s="69" t="s">
        <v>2628</v>
      </c>
      <c r="CK271" s="69"/>
      <c r="CQ271" t="s">
        <v>17590</v>
      </c>
      <c r="CR271" t="s">
        <v>13071</v>
      </c>
      <c r="CW271" t="s">
        <v>4957</v>
      </c>
      <c r="CX271" t="s">
        <v>8457</v>
      </c>
      <c r="DC271" t="s">
        <v>18851</v>
      </c>
      <c r="DF271" t="s">
        <v>8937</v>
      </c>
      <c r="DL271" t="s">
        <v>5971</v>
      </c>
      <c r="DM271" t="s">
        <v>5971</v>
      </c>
    </row>
    <row r="272" spans="1:117" ht="15.75" customHeight="1" x14ac:dyDescent="0.15">
      <c r="A272" s="5"/>
      <c r="B272" s="5"/>
      <c r="C272" s="5"/>
      <c r="D272" s="5"/>
      <c r="E272" s="5"/>
      <c r="F272" s="3" t="s">
        <v>842</v>
      </c>
      <c r="G272" s="5"/>
      <c r="H272" s="5"/>
      <c r="I272" s="5"/>
      <c r="J272" s="5"/>
      <c r="K272" s="5"/>
      <c r="L272" s="5"/>
      <c r="M272" s="5" t="s">
        <v>841</v>
      </c>
      <c r="N272" s="3" t="s">
        <v>1356</v>
      </c>
      <c r="O272" s="5">
        <v>2.7009999999999998E-3</v>
      </c>
      <c r="P272" s="5"/>
      <c r="Q272" s="5"/>
      <c r="R272" s="5"/>
      <c r="S272" s="5"/>
      <c r="T272" s="5"/>
      <c r="U272" s="69"/>
      <c r="V272" s="69"/>
      <c r="W272" s="69"/>
      <c r="X272" s="69"/>
      <c r="Y272" s="69"/>
      <c r="Z272" s="69"/>
      <c r="AA272" s="69"/>
      <c r="AB272" s="69"/>
      <c r="AC272" s="69"/>
      <c r="AD272" s="69"/>
      <c r="AE272" s="69"/>
      <c r="AF272" s="69" t="s">
        <v>13072</v>
      </c>
      <c r="AG272" s="69"/>
      <c r="AH272" s="69" t="s">
        <v>6586</v>
      </c>
      <c r="AI272" s="69"/>
      <c r="AJ272" s="69"/>
      <c r="AK272" s="69"/>
      <c r="AL272" s="69"/>
      <c r="AM272" s="69"/>
      <c r="AN272" s="69" t="s">
        <v>13073</v>
      </c>
      <c r="AO272" s="69"/>
      <c r="AP272" s="69"/>
      <c r="AQ272" s="69"/>
      <c r="AR272" s="69"/>
      <c r="AS272" s="69"/>
      <c r="AT272" s="69" t="s">
        <v>16924</v>
      </c>
      <c r="AU272" s="69" t="s">
        <v>6948</v>
      </c>
      <c r="AV272" s="69"/>
      <c r="AW272" s="69"/>
      <c r="AX272" s="69"/>
      <c r="AY272" s="69" t="s">
        <v>20305</v>
      </c>
      <c r="AZ272" s="69" t="s">
        <v>4138</v>
      </c>
      <c r="BA272" s="69" t="s">
        <v>4138</v>
      </c>
      <c r="BB272" s="69"/>
      <c r="BC272" s="69"/>
      <c r="BD272" s="69" t="s">
        <v>13074</v>
      </c>
      <c r="BE272" s="69" t="s">
        <v>13075</v>
      </c>
      <c r="BF272" s="69" t="s">
        <v>13076</v>
      </c>
      <c r="BG272" s="69" t="s">
        <v>3594</v>
      </c>
      <c r="BH272" s="69"/>
      <c r="BI272" s="69"/>
      <c r="BJ272" s="69"/>
      <c r="BK272" s="69"/>
      <c r="BL272" s="69"/>
      <c r="BM272" s="69"/>
      <c r="BN272" s="69" t="s">
        <v>8026</v>
      </c>
      <c r="BO272" s="69" t="s">
        <v>13077</v>
      </c>
      <c r="BP272" s="69"/>
      <c r="BQ272" s="69"/>
      <c r="BR272" s="69" t="s">
        <v>1981</v>
      </c>
      <c r="BS272" s="69"/>
      <c r="BT272" s="69"/>
      <c r="BU272" s="69"/>
      <c r="BV272" s="69"/>
      <c r="BW272" s="69"/>
      <c r="BX272" s="69"/>
      <c r="BY272" s="69"/>
      <c r="BZ272" s="69"/>
      <c r="CA272" s="69" t="s">
        <v>13078</v>
      </c>
      <c r="CB272" s="69"/>
      <c r="CC272" s="69"/>
      <c r="CD272" s="69"/>
      <c r="CE272" s="69"/>
      <c r="CF272" s="69"/>
      <c r="CG272" s="69"/>
      <c r="CH272" s="69"/>
      <c r="CI272" s="69"/>
      <c r="CJ272" s="69" t="s">
        <v>2629</v>
      </c>
      <c r="CK272" s="69"/>
      <c r="CQ272" t="s">
        <v>17591</v>
      </c>
      <c r="CR272" t="s">
        <v>13079</v>
      </c>
      <c r="CW272" t="s">
        <v>5053</v>
      </c>
      <c r="CX272" t="s">
        <v>8458</v>
      </c>
      <c r="DC272" t="s">
        <v>18852</v>
      </c>
      <c r="DF272" t="s">
        <v>8938</v>
      </c>
      <c r="DL272" t="s">
        <v>5972</v>
      </c>
      <c r="DM272" t="s">
        <v>5972</v>
      </c>
    </row>
    <row r="273" spans="1:117" ht="15.75" customHeight="1" x14ac:dyDescent="0.15">
      <c r="A273" s="5"/>
      <c r="B273" s="5"/>
      <c r="C273" s="5"/>
      <c r="D273" s="5"/>
      <c r="E273" s="5"/>
      <c r="F273" s="3" t="s">
        <v>844</v>
      </c>
      <c r="G273" s="5"/>
      <c r="H273" s="5"/>
      <c r="I273" s="5"/>
      <c r="J273" s="5"/>
      <c r="K273" s="5"/>
      <c r="L273" s="5"/>
      <c r="M273" s="5" t="s">
        <v>843</v>
      </c>
      <c r="N273" s="3" t="s">
        <v>1357</v>
      </c>
      <c r="O273" s="5">
        <v>8.7980000000000003E-3</v>
      </c>
      <c r="P273" s="5"/>
      <c r="Q273" s="5"/>
      <c r="R273" s="5"/>
      <c r="S273" s="5"/>
      <c r="T273" s="5"/>
      <c r="U273" s="69"/>
      <c r="V273" s="69"/>
      <c r="W273" s="69"/>
      <c r="X273" s="69"/>
      <c r="Y273" s="69"/>
      <c r="Z273" s="69"/>
      <c r="AA273" s="69"/>
      <c r="AB273" s="69"/>
      <c r="AC273" s="69"/>
      <c r="AD273" s="69"/>
      <c r="AE273" s="69"/>
      <c r="AF273" s="69" t="s">
        <v>13080</v>
      </c>
      <c r="AG273" s="69"/>
      <c r="AH273" s="69" t="s">
        <v>6587</v>
      </c>
      <c r="AI273" s="69"/>
      <c r="AJ273" s="69"/>
      <c r="AK273" s="69"/>
      <c r="AL273" s="69"/>
      <c r="AM273" s="69"/>
      <c r="AN273" s="69" t="s">
        <v>13081</v>
      </c>
      <c r="AO273" s="69"/>
      <c r="AP273" s="69"/>
      <c r="AQ273" s="69"/>
      <c r="AR273" s="69"/>
      <c r="AS273" s="69"/>
      <c r="AT273" s="69" t="s">
        <v>16925</v>
      </c>
      <c r="AU273" s="69" t="s">
        <v>6949</v>
      </c>
      <c r="AV273" s="69"/>
      <c r="AW273" s="69"/>
      <c r="AX273" s="69"/>
      <c r="AY273" s="69" t="s">
        <v>20306</v>
      </c>
      <c r="AZ273" s="69" t="s">
        <v>4139</v>
      </c>
      <c r="BA273" s="69" t="s">
        <v>4139</v>
      </c>
      <c r="BB273" s="69"/>
      <c r="BC273" s="69"/>
      <c r="BD273" s="69" t="s">
        <v>13082</v>
      </c>
      <c r="BE273" s="69" t="s">
        <v>13083</v>
      </c>
      <c r="BF273" s="69" t="s">
        <v>13084</v>
      </c>
      <c r="BG273" s="69" t="s">
        <v>13085</v>
      </c>
      <c r="BH273" s="69"/>
      <c r="BI273" s="69"/>
      <c r="BJ273" s="69"/>
      <c r="BK273" s="69"/>
      <c r="BL273" s="69"/>
      <c r="BM273" s="69"/>
      <c r="BN273" s="69" t="s">
        <v>8027</v>
      </c>
      <c r="BO273" s="69" t="s">
        <v>13086</v>
      </c>
      <c r="BP273" s="69"/>
      <c r="BQ273" s="69"/>
      <c r="BR273" s="69" t="s">
        <v>1982</v>
      </c>
      <c r="BS273" s="69"/>
      <c r="BT273" s="69"/>
      <c r="BU273" s="69"/>
      <c r="BV273" s="69"/>
      <c r="BW273" s="69"/>
      <c r="BX273" s="69"/>
      <c r="BY273" s="69"/>
      <c r="BZ273" s="69"/>
      <c r="CA273" s="69" t="s">
        <v>13087</v>
      </c>
      <c r="CB273" s="69"/>
      <c r="CC273" s="69"/>
      <c r="CD273" s="69"/>
      <c r="CE273" s="69"/>
      <c r="CF273" s="69"/>
      <c r="CG273" s="69"/>
      <c r="CH273" s="69"/>
      <c r="CI273" s="69"/>
      <c r="CJ273" s="69" t="s">
        <v>2630</v>
      </c>
      <c r="CK273" s="69"/>
      <c r="CQ273" t="s">
        <v>17592</v>
      </c>
      <c r="CR273" t="s">
        <v>13088</v>
      </c>
      <c r="CW273" t="s">
        <v>5149</v>
      </c>
      <c r="CX273" t="s">
        <v>8459</v>
      </c>
      <c r="DC273" t="s">
        <v>18853</v>
      </c>
      <c r="DF273" t="s">
        <v>8939</v>
      </c>
      <c r="DL273" t="s">
        <v>5973</v>
      </c>
      <c r="DM273" t="s">
        <v>5973</v>
      </c>
    </row>
    <row r="274" spans="1:117" ht="15.75" customHeight="1" x14ac:dyDescent="0.15">
      <c r="A274" s="5"/>
      <c r="B274" s="5"/>
      <c r="C274" s="5"/>
      <c r="D274" s="5"/>
      <c r="E274" s="5"/>
      <c r="F274" s="3" t="s">
        <v>846</v>
      </c>
      <c r="G274" s="5"/>
      <c r="H274" s="5"/>
      <c r="I274" s="5"/>
      <c r="J274" s="5"/>
      <c r="K274" s="5"/>
      <c r="L274" s="5"/>
      <c r="M274" s="5" t="s">
        <v>845</v>
      </c>
      <c r="N274" s="3" t="s">
        <v>1358</v>
      </c>
      <c r="O274" s="5">
        <v>1.9949999999999998E-3</v>
      </c>
      <c r="P274" s="5"/>
      <c r="Q274" s="5"/>
      <c r="R274" s="5"/>
      <c r="S274" s="5"/>
      <c r="T274" s="5"/>
      <c r="U274" s="69"/>
      <c r="V274" s="69"/>
      <c r="W274" s="69"/>
      <c r="X274" s="69"/>
      <c r="Y274" s="69"/>
      <c r="Z274" s="69"/>
      <c r="AA274" s="69"/>
      <c r="AB274" s="69"/>
      <c r="AC274" s="69"/>
      <c r="AD274" s="69"/>
      <c r="AE274" s="69"/>
      <c r="AF274" s="69" t="s">
        <v>13089</v>
      </c>
      <c r="AG274" s="69"/>
      <c r="AH274" s="69" t="s">
        <v>6588</v>
      </c>
      <c r="AI274" s="69"/>
      <c r="AJ274" s="69"/>
      <c r="AK274" s="69"/>
      <c r="AL274" s="69"/>
      <c r="AM274" s="69"/>
      <c r="AN274" s="69" t="s">
        <v>13090</v>
      </c>
      <c r="AO274" s="69"/>
      <c r="AP274" s="69"/>
      <c r="AQ274" s="69"/>
      <c r="AR274" s="69"/>
      <c r="AS274" s="69"/>
      <c r="AT274" s="69" t="s">
        <v>16926</v>
      </c>
      <c r="AU274" s="69" t="s">
        <v>6950</v>
      </c>
      <c r="AV274" s="69"/>
      <c r="AW274" s="69"/>
      <c r="AX274" s="69"/>
      <c r="AY274" s="69" t="s">
        <v>20307</v>
      </c>
      <c r="AZ274" s="69" t="s">
        <v>4140</v>
      </c>
      <c r="BA274" s="69" t="s">
        <v>4140</v>
      </c>
      <c r="BB274" s="69"/>
      <c r="BC274" s="69"/>
      <c r="BD274" s="69" t="s">
        <v>13091</v>
      </c>
      <c r="BE274" s="69" t="s">
        <v>13092</v>
      </c>
      <c r="BF274" s="69" t="s">
        <v>13093</v>
      </c>
      <c r="BG274" s="69" t="s">
        <v>3595</v>
      </c>
      <c r="BH274" s="69"/>
      <c r="BI274" s="69"/>
      <c r="BJ274" s="69"/>
      <c r="BK274" s="69"/>
      <c r="BL274" s="69"/>
      <c r="BM274" s="69"/>
      <c r="BN274" s="69" t="s">
        <v>8028</v>
      </c>
      <c r="BO274" s="69" t="s">
        <v>13094</v>
      </c>
      <c r="BP274" s="69"/>
      <c r="BQ274" s="69"/>
      <c r="BR274" s="69" t="s">
        <v>1983</v>
      </c>
      <c r="BS274" s="69"/>
      <c r="BT274" s="69"/>
      <c r="BU274" s="69"/>
      <c r="BV274" s="69"/>
      <c r="BW274" s="69"/>
      <c r="BX274" s="69"/>
      <c r="BY274" s="69"/>
      <c r="BZ274" s="69"/>
      <c r="CA274" s="69" t="s">
        <v>13095</v>
      </c>
      <c r="CB274" s="69"/>
      <c r="CC274" s="69"/>
      <c r="CD274" s="69"/>
      <c r="CE274" s="69"/>
      <c r="CF274" s="69"/>
      <c r="CG274" s="69"/>
      <c r="CH274" s="69"/>
      <c r="CI274" s="69"/>
      <c r="CJ274" s="69" t="s">
        <v>2631</v>
      </c>
      <c r="CK274" s="69"/>
      <c r="CQ274" t="s">
        <v>17593</v>
      </c>
      <c r="CR274" t="s">
        <v>13096</v>
      </c>
      <c r="CW274" t="s">
        <v>5245</v>
      </c>
      <c r="CX274" t="s">
        <v>8460</v>
      </c>
      <c r="DC274" t="s">
        <v>18854</v>
      </c>
      <c r="DF274" t="s">
        <v>8940</v>
      </c>
      <c r="DL274" t="s">
        <v>5974</v>
      </c>
      <c r="DM274" t="s">
        <v>5974</v>
      </c>
    </row>
    <row r="275" spans="1:117" ht="15.75" customHeight="1" x14ac:dyDescent="0.15">
      <c r="A275" s="5"/>
      <c r="B275" s="5"/>
      <c r="C275" s="5"/>
      <c r="D275" s="5"/>
      <c r="E275" s="5"/>
      <c r="F275" s="3" t="s">
        <v>848</v>
      </c>
      <c r="G275" s="5"/>
      <c r="H275" s="5"/>
      <c r="I275" s="5"/>
      <c r="J275" s="5"/>
      <c r="K275" s="5"/>
      <c r="L275" s="5"/>
      <c r="M275" s="5" t="s">
        <v>847</v>
      </c>
      <c r="N275" s="3" t="s">
        <v>1359</v>
      </c>
      <c r="O275" s="5">
        <v>0.15720400000000001</v>
      </c>
      <c r="P275" s="5"/>
      <c r="Q275" s="5"/>
      <c r="R275" s="5"/>
      <c r="S275" s="5"/>
      <c r="T275" s="5"/>
      <c r="U275" s="69"/>
      <c r="V275" s="69"/>
      <c r="W275" s="69"/>
      <c r="X275" s="69"/>
      <c r="Y275" s="69"/>
      <c r="Z275" s="69"/>
      <c r="AA275" s="69"/>
      <c r="AB275" s="69"/>
      <c r="AC275" s="69"/>
      <c r="AD275" s="69"/>
      <c r="AE275" s="69"/>
      <c r="AF275" s="69" t="s">
        <v>13097</v>
      </c>
      <c r="AG275" s="69"/>
      <c r="AH275" s="69" t="s">
        <v>6589</v>
      </c>
      <c r="AI275" s="69"/>
      <c r="AJ275" s="69"/>
      <c r="AK275" s="69"/>
      <c r="AL275" s="69"/>
      <c r="AM275" s="69"/>
      <c r="AN275" s="69" t="s">
        <v>13098</v>
      </c>
      <c r="AO275" s="69"/>
      <c r="AP275" s="69"/>
      <c r="AQ275" s="69"/>
      <c r="AR275" s="69"/>
      <c r="AS275" s="69"/>
      <c r="AT275" s="69" t="s">
        <v>16927</v>
      </c>
      <c r="AU275" s="69" t="s">
        <v>6951</v>
      </c>
      <c r="AV275" s="69"/>
      <c r="AW275" s="69"/>
      <c r="AX275" s="69"/>
      <c r="AY275" s="69" t="s">
        <v>20308</v>
      </c>
      <c r="AZ275" s="69" t="s">
        <v>4141</v>
      </c>
      <c r="BA275" s="69" t="s">
        <v>4141</v>
      </c>
      <c r="BB275" s="69"/>
      <c r="BC275" s="69"/>
      <c r="BD275" s="69" t="s">
        <v>13100</v>
      </c>
      <c r="BE275" s="69" t="s">
        <v>13101</v>
      </c>
      <c r="BF275" s="69" t="s">
        <v>13102</v>
      </c>
      <c r="BG275" s="69" t="s">
        <v>3596</v>
      </c>
      <c r="BH275" s="69"/>
      <c r="BI275" s="69"/>
      <c r="BJ275" s="69"/>
      <c r="BK275" s="69"/>
      <c r="BL275" s="69"/>
      <c r="BM275" s="69"/>
      <c r="BN275" s="69" t="s">
        <v>8029</v>
      </c>
      <c r="BO275" s="69" t="s">
        <v>13103</v>
      </c>
      <c r="BP275" s="69"/>
      <c r="BQ275" s="69"/>
      <c r="BR275" s="69" t="s">
        <v>1984</v>
      </c>
      <c r="BS275" s="69"/>
      <c r="BT275" s="69"/>
      <c r="BU275" s="69"/>
      <c r="BV275" s="69"/>
      <c r="BW275" s="69"/>
      <c r="BX275" s="69"/>
      <c r="BY275" s="69"/>
      <c r="BZ275" s="69"/>
      <c r="CA275" s="69" t="s">
        <v>13104</v>
      </c>
      <c r="CB275" s="69"/>
      <c r="CC275" s="69"/>
      <c r="CD275" s="69"/>
      <c r="CE275" s="69"/>
      <c r="CF275" s="69"/>
      <c r="CG275" s="69"/>
      <c r="CH275" s="69"/>
      <c r="CI275" s="69"/>
      <c r="CJ275" s="69" t="s">
        <v>2632</v>
      </c>
      <c r="CK275" s="69"/>
      <c r="CQ275" t="s">
        <v>17594</v>
      </c>
      <c r="CR275" t="s">
        <v>13105</v>
      </c>
      <c r="CW275" t="s">
        <v>5341</v>
      </c>
      <c r="CX275" t="s">
        <v>8461</v>
      </c>
      <c r="DC275" t="s">
        <v>18855</v>
      </c>
      <c r="DF275" t="s">
        <v>8941</v>
      </c>
      <c r="DL275" t="s">
        <v>5975</v>
      </c>
      <c r="DM275" t="s">
        <v>5975</v>
      </c>
    </row>
    <row r="276" spans="1:117" ht="15.75" customHeight="1" x14ac:dyDescent="0.15">
      <c r="A276" s="5"/>
      <c r="B276" s="5"/>
      <c r="C276" s="5"/>
      <c r="D276" s="5"/>
      <c r="E276" s="5"/>
      <c r="F276" s="3" t="s">
        <v>850</v>
      </c>
      <c r="G276" s="5"/>
      <c r="H276" s="5"/>
      <c r="I276" s="5"/>
      <c r="J276" s="5"/>
      <c r="K276" s="5"/>
      <c r="L276" s="5"/>
      <c r="M276" s="5" t="s">
        <v>849</v>
      </c>
      <c r="N276" s="3" t="s">
        <v>1360</v>
      </c>
      <c r="O276" s="5">
        <v>5.1376999999999999E-2</v>
      </c>
      <c r="P276" s="5"/>
      <c r="Q276" s="5"/>
      <c r="R276" s="5"/>
      <c r="S276" s="5"/>
      <c r="T276" s="5"/>
      <c r="U276" s="69"/>
      <c r="V276" s="69"/>
      <c r="W276" s="69"/>
      <c r="X276" s="69"/>
      <c r="Y276" s="69"/>
      <c r="Z276" s="69"/>
      <c r="AA276" s="69"/>
      <c r="AB276" s="69"/>
      <c r="AC276" s="69"/>
      <c r="AD276" s="69"/>
      <c r="AE276" s="69"/>
      <c r="AF276" s="69" t="s">
        <v>13106</v>
      </c>
      <c r="AG276" s="69"/>
      <c r="AH276" s="69" t="s">
        <v>6590</v>
      </c>
      <c r="AI276" s="69"/>
      <c r="AJ276" s="69"/>
      <c r="AK276" s="69"/>
      <c r="AL276" s="69"/>
      <c r="AM276" s="69"/>
      <c r="AN276" s="69" t="s">
        <v>13107</v>
      </c>
      <c r="AO276" s="69"/>
      <c r="AP276" s="69"/>
      <c r="AQ276" s="69"/>
      <c r="AR276" s="69"/>
      <c r="AS276" s="69"/>
      <c r="AT276" s="69" t="s">
        <v>16928</v>
      </c>
      <c r="AU276" s="69" t="s">
        <v>6952</v>
      </c>
      <c r="AV276" s="69"/>
      <c r="AW276" s="69"/>
      <c r="AX276" s="69"/>
      <c r="AY276" s="69" t="s">
        <v>20309</v>
      </c>
      <c r="AZ276" s="69" t="s">
        <v>4142</v>
      </c>
      <c r="BA276" s="69" t="s">
        <v>4142</v>
      </c>
      <c r="BB276" s="69"/>
      <c r="BC276" s="69"/>
      <c r="BD276" s="69" t="s">
        <v>13108</v>
      </c>
      <c r="BE276" s="69" t="s">
        <v>13109</v>
      </c>
      <c r="BF276" s="69" t="s">
        <v>13110</v>
      </c>
      <c r="BG276" s="69" t="s">
        <v>13111</v>
      </c>
      <c r="BH276" s="69"/>
      <c r="BI276" s="69"/>
      <c r="BJ276" s="69"/>
      <c r="BK276" s="69"/>
      <c r="BL276" s="69"/>
      <c r="BM276" s="69"/>
      <c r="BN276" s="69" t="s">
        <v>8030</v>
      </c>
      <c r="BO276" s="69" t="s">
        <v>13112</v>
      </c>
      <c r="BP276" s="69"/>
      <c r="BQ276" s="69"/>
      <c r="BR276" s="69" t="s">
        <v>1985</v>
      </c>
      <c r="BS276" s="69"/>
      <c r="BT276" s="69"/>
      <c r="BU276" s="69"/>
      <c r="BV276" s="69"/>
      <c r="BW276" s="69"/>
      <c r="BX276" s="69"/>
      <c r="BY276" s="69"/>
      <c r="BZ276" s="69"/>
      <c r="CA276" s="69" t="s">
        <v>13113</v>
      </c>
      <c r="CB276" s="69"/>
      <c r="CC276" s="69"/>
      <c r="CD276" s="69"/>
      <c r="CE276" s="69"/>
      <c r="CF276" s="69"/>
      <c r="CG276" s="69"/>
      <c r="CH276" s="69"/>
      <c r="CI276" s="69"/>
      <c r="CJ276" s="69" t="s">
        <v>2633</v>
      </c>
      <c r="CK276" s="69"/>
      <c r="CQ276" t="s">
        <v>17595</v>
      </c>
      <c r="CR276" t="s">
        <v>13114</v>
      </c>
      <c r="CW276" t="s">
        <v>5437</v>
      </c>
      <c r="CX276" t="s">
        <v>8462</v>
      </c>
      <c r="DC276" t="s">
        <v>18856</v>
      </c>
      <c r="DF276" t="s">
        <v>8942</v>
      </c>
      <c r="DL276" t="s">
        <v>5976</v>
      </c>
      <c r="DM276" t="s">
        <v>5976</v>
      </c>
    </row>
    <row r="277" spans="1:117" ht="15.75" customHeight="1" x14ac:dyDescent="0.15">
      <c r="A277" s="5"/>
      <c r="B277" s="5"/>
      <c r="C277" s="5"/>
      <c r="D277" s="5"/>
      <c r="E277" s="5"/>
      <c r="F277" s="3" t="s">
        <v>852</v>
      </c>
      <c r="G277" s="5"/>
      <c r="H277" s="5"/>
      <c r="I277" s="5"/>
      <c r="J277" s="5"/>
      <c r="K277" s="5"/>
      <c r="L277" s="5"/>
      <c r="M277" s="5" t="s">
        <v>851</v>
      </c>
      <c r="N277" s="3" t="s">
        <v>1361</v>
      </c>
      <c r="O277" s="5">
        <v>6.9000000000000006E-2</v>
      </c>
      <c r="P277" s="5"/>
      <c r="Q277" s="5"/>
      <c r="R277" s="5"/>
      <c r="S277" s="5"/>
      <c r="T277" s="5"/>
      <c r="U277" s="69"/>
      <c r="V277" s="69"/>
      <c r="W277" s="69"/>
      <c r="X277" s="69"/>
      <c r="Y277" s="69"/>
      <c r="Z277" s="69"/>
      <c r="AA277" s="69"/>
      <c r="AB277" s="69"/>
      <c r="AC277" s="69"/>
      <c r="AD277" s="69"/>
      <c r="AE277" s="69"/>
      <c r="AF277" s="69" t="s">
        <v>13115</v>
      </c>
      <c r="AG277" s="69"/>
      <c r="AH277" s="69" t="s">
        <v>6591</v>
      </c>
      <c r="AI277" s="69"/>
      <c r="AJ277" s="69"/>
      <c r="AK277" s="69"/>
      <c r="AL277" s="69"/>
      <c r="AM277" s="69"/>
      <c r="AN277" s="69" t="s">
        <v>13116</v>
      </c>
      <c r="AO277" s="69"/>
      <c r="AP277" s="69"/>
      <c r="AQ277" s="69"/>
      <c r="AR277" s="69"/>
      <c r="AS277" s="69"/>
      <c r="AT277" s="69" t="s">
        <v>16929</v>
      </c>
      <c r="AU277" s="69" t="s">
        <v>6953</v>
      </c>
      <c r="AV277" s="69"/>
      <c r="AW277" s="69"/>
      <c r="AX277" s="69"/>
      <c r="AY277" s="69" t="s">
        <v>20310</v>
      </c>
      <c r="AZ277" s="69" t="s">
        <v>4143</v>
      </c>
      <c r="BA277" s="69" t="s">
        <v>4143</v>
      </c>
      <c r="BB277" s="69"/>
      <c r="BC277" s="69"/>
      <c r="BD277" s="69" t="s">
        <v>13117</v>
      </c>
      <c r="BE277" s="69" t="s">
        <v>13118</v>
      </c>
      <c r="BF277" s="69" t="s">
        <v>13119</v>
      </c>
      <c r="BG277" s="69" t="s">
        <v>3597</v>
      </c>
      <c r="BH277" s="69"/>
      <c r="BI277" s="69"/>
      <c r="BJ277" s="69"/>
      <c r="BK277" s="69"/>
      <c r="BL277" s="69"/>
      <c r="BM277" s="69"/>
      <c r="BN277" s="69" t="s">
        <v>8031</v>
      </c>
      <c r="BO277" s="69" t="s">
        <v>13120</v>
      </c>
      <c r="BP277" s="69"/>
      <c r="BQ277" s="69"/>
      <c r="BR277" s="69" t="s">
        <v>1986</v>
      </c>
      <c r="BS277" s="69"/>
      <c r="BT277" s="69"/>
      <c r="BU277" s="69"/>
      <c r="BV277" s="69"/>
      <c r="BW277" s="69"/>
      <c r="BX277" s="69"/>
      <c r="BY277" s="69"/>
      <c r="BZ277" s="69"/>
      <c r="CA277" s="69" t="s">
        <v>13121</v>
      </c>
      <c r="CB277" s="69"/>
      <c r="CC277" s="69"/>
      <c r="CD277" s="69"/>
      <c r="CE277" s="69"/>
      <c r="CF277" s="69"/>
      <c r="CG277" s="69"/>
      <c r="CH277" s="69"/>
      <c r="CI277" s="69"/>
      <c r="CJ277" s="69" t="s">
        <v>2634</v>
      </c>
      <c r="CK277" s="69"/>
      <c r="CQ277" t="s">
        <v>17596</v>
      </c>
      <c r="CR277" t="s">
        <v>13122</v>
      </c>
      <c r="CW277" t="s">
        <v>5533</v>
      </c>
      <c r="CX277" t="s">
        <v>8463</v>
      </c>
      <c r="DC277" t="s">
        <v>18857</v>
      </c>
      <c r="DF277" t="s">
        <v>8943</v>
      </c>
      <c r="DL277" t="s">
        <v>5977</v>
      </c>
      <c r="DM277" t="s">
        <v>5977</v>
      </c>
    </row>
    <row r="278" spans="1:117" ht="15.75" customHeight="1" x14ac:dyDescent="0.15">
      <c r="A278" s="5"/>
      <c r="B278" s="5"/>
      <c r="C278" s="5"/>
      <c r="D278" s="5"/>
      <c r="E278" s="5"/>
      <c r="F278" s="3" t="s">
        <v>854</v>
      </c>
      <c r="G278" s="5"/>
      <c r="H278" s="5"/>
      <c r="I278" s="5"/>
      <c r="J278" s="5"/>
      <c r="K278" s="5"/>
      <c r="L278" s="5"/>
      <c r="M278" s="5" t="s">
        <v>853</v>
      </c>
      <c r="N278" s="3" t="s">
        <v>1362</v>
      </c>
      <c r="O278" s="5">
        <v>6.9037000000000001E-2</v>
      </c>
      <c r="P278" s="5"/>
      <c r="Q278" s="5"/>
      <c r="R278" s="5"/>
      <c r="S278" s="5"/>
      <c r="T278" s="5"/>
      <c r="U278" s="69"/>
      <c r="V278" s="69"/>
      <c r="W278" s="69"/>
      <c r="X278" s="69"/>
      <c r="Y278" s="69"/>
      <c r="Z278" s="69"/>
      <c r="AA278" s="69"/>
      <c r="AB278" s="69"/>
      <c r="AC278" s="69"/>
      <c r="AD278" s="69"/>
      <c r="AE278" s="69"/>
      <c r="AF278" s="69" t="s">
        <v>13123</v>
      </c>
      <c r="AG278" s="69"/>
      <c r="AH278" s="69" t="s">
        <v>6592</v>
      </c>
      <c r="AI278" s="69"/>
      <c r="AJ278" s="69"/>
      <c r="AK278" s="69"/>
      <c r="AL278" s="69"/>
      <c r="AM278" s="69"/>
      <c r="AN278" s="69" t="s">
        <v>13124</v>
      </c>
      <c r="AO278" s="69"/>
      <c r="AP278" s="69"/>
      <c r="AQ278" s="69"/>
      <c r="AR278" s="69"/>
      <c r="AS278" s="69"/>
      <c r="AT278" s="69" t="s">
        <v>16930</v>
      </c>
      <c r="AU278" s="69" t="s">
        <v>6954</v>
      </c>
      <c r="AV278" s="69"/>
      <c r="AW278" s="69"/>
      <c r="AX278" s="69"/>
      <c r="AY278" s="69" t="s">
        <v>20311</v>
      </c>
      <c r="AZ278" s="69" t="s">
        <v>4144</v>
      </c>
      <c r="BA278" s="69" t="s">
        <v>4144</v>
      </c>
      <c r="BB278" s="69"/>
      <c r="BC278" s="69"/>
      <c r="BD278" s="69" t="s">
        <v>13125</v>
      </c>
      <c r="BE278" s="69" t="s">
        <v>13126</v>
      </c>
      <c r="BF278" s="69" t="s">
        <v>13127</v>
      </c>
      <c r="BG278" s="69" t="s">
        <v>3598</v>
      </c>
      <c r="BH278" s="69"/>
      <c r="BI278" s="69"/>
      <c r="BJ278" s="69"/>
      <c r="BK278" s="69"/>
      <c r="BL278" s="69"/>
      <c r="BM278" s="69"/>
      <c r="BN278" s="69" t="s">
        <v>8032</v>
      </c>
      <c r="BO278" s="69" t="s">
        <v>13128</v>
      </c>
      <c r="BP278" s="69"/>
      <c r="BQ278" s="69"/>
      <c r="BR278" s="69" t="s">
        <v>1987</v>
      </c>
      <c r="BS278" s="69"/>
      <c r="BT278" s="69"/>
      <c r="BU278" s="69"/>
      <c r="BV278" s="69"/>
      <c r="BW278" s="69"/>
      <c r="BX278" s="69"/>
      <c r="BY278" s="69"/>
      <c r="BZ278" s="69"/>
      <c r="CA278" s="69" t="s">
        <v>13129</v>
      </c>
      <c r="CB278" s="69"/>
      <c r="CC278" s="69"/>
      <c r="CD278" s="69"/>
      <c r="CE278" s="69"/>
      <c r="CF278" s="69"/>
      <c r="CG278" s="69"/>
      <c r="CH278" s="69"/>
      <c r="CI278" s="69"/>
      <c r="CJ278" s="69" t="s">
        <v>2635</v>
      </c>
      <c r="CK278" s="69"/>
      <c r="CQ278" t="s">
        <v>17597</v>
      </c>
      <c r="CR278" t="s">
        <v>13130</v>
      </c>
      <c r="CW278" t="s">
        <v>5629</v>
      </c>
      <c r="CX278" t="s">
        <v>8464</v>
      </c>
      <c r="DC278" t="s">
        <v>18858</v>
      </c>
      <c r="DF278" t="s">
        <v>8944</v>
      </c>
      <c r="DL278" t="s">
        <v>5978</v>
      </c>
      <c r="DM278" t="s">
        <v>5978</v>
      </c>
    </row>
    <row r="279" spans="1:117" ht="15.75" customHeight="1" x14ac:dyDescent="0.15">
      <c r="A279" s="5"/>
      <c r="B279" s="5"/>
      <c r="C279" s="5"/>
      <c r="D279" s="5"/>
      <c r="E279" s="5"/>
      <c r="F279" s="3" t="s">
        <v>856</v>
      </c>
      <c r="G279" s="5"/>
      <c r="H279" s="5"/>
      <c r="I279" s="5"/>
      <c r="J279" s="5"/>
      <c r="K279" s="5"/>
      <c r="L279" s="5"/>
      <c r="M279" s="5" t="s">
        <v>855</v>
      </c>
      <c r="N279" s="3" t="s">
        <v>1363</v>
      </c>
      <c r="O279" s="5">
        <v>0.162519</v>
      </c>
      <c r="P279" s="5"/>
      <c r="Q279" s="5"/>
      <c r="R279" s="5"/>
      <c r="S279" s="5"/>
      <c r="T279" s="5"/>
      <c r="U279" s="69"/>
      <c r="V279" s="69"/>
      <c r="W279" s="69"/>
      <c r="X279" s="69"/>
      <c r="Y279" s="69"/>
      <c r="Z279" s="69"/>
      <c r="AA279" s="69"/>
      <c r="AB279" s="69"/>
      <c r="AC279" s="69"/>
      <c r="AD279" s="69"/>
      <c r="AE279" s="69"/>
      <c r="AF279" s="69" t="s">
        <v>13131</v>
      </c>
      <c r="AG279" s="69"/>
      <c r="AH279" s="69" t="s">
        <v>6593</v>
      </c>
      <c r="AI279" s="69"/>
      <c r="AJ279" s="69"/>
      <c r="AK279" s="69"/>
      <c r="AL279" s="69"/>
      <c r="AM279" s="69"/>
      <c r="AN279" s="69" t="s">
        <v>13132</v>
      </c>
      <c r="AO279" s="69"/>
      <c r="AP279" s="69"/>
      <c r="AQ279" s="69"/>
      <c r="AR279" s="69"/>
      <c r="AS279" s="69"/>
      <c r="AT279" s="69" t="s">
        <v>16931</v>
      </c>
      <c r="AU279" s="69" t="s">
        <v>6955</v>
      </c>
      <c r="AV279" s="69"/>
      <c r="AW279" s="69"/>
      <c r="AX279" s="69"/>
      <c r="AY279" s="69" t="s">
        <v>20312</v>
      </c>
      <c r="AZ279" s="69" t="s">
        <v>4145</v>
      </c>
      <c r="BA279" s="69" t="s">
        <v>4145</v>
      </c>
      <c r="BB279" s="69"/>
      <c r="BC279" s="69"/>
      <c r="BD279" s="69" t="s">
        <v>13133</v>
      </c>
      <c r="BE279" s="69" t="s">
        <v>13134</v>
      </c>
      <c r="BF279" s="69" t="s">
        <v>13135</v>
      </c>
      <c r="BG279" s="69" t="s">
        <v>3599</v>
      </c>
      <c r="BH279" s="69"/>
      <c r="BI279" s="69"/>
      <c r="BJ279" s="69"/>
      <c r="BK279" s="69"/>
      <c r="BL279" s="69"/>
      <c r="BM279" s="69"/>
      <c r="BN279" s="69" t="s">
        <v>8033</v>
      </c>
      <c r="BO279" s="69" t="s">
        <v>13136</v>
      </c>
      <c r="BP279" s="69"/>
      <c r="BQ279" s="69"/>
      <c r="BR279" s="69" t="s">
        <v>1988</v>
      </c>
      <c r="BS279" s="69"/>
      <c r="BT279" s="69"/>
      <c r="BU279" s="69"/>
      <c r="BV279" s="69"/>
      <c r="BW279" s="69"/>
      <c r="BX279" s="69"/>
      <c r="BY279" s="69"/>
      <c r="BZ279" s="69"/>
      <c r="CA279" s="69" t="s">
        <v>13137</v>
      </c>
      <c r="CB279" s="69"/>
      <c r="CC279" s="69"/>
      <c r="CD279" s="69"/>
      <c r="CE279" s="69"/>
      <c r="CF279" s="69"/>
      <c r="CG279" s="69"/>
      <c r="CH279" s="69"/>
      <c r="CI279" s="69"/>
      <c r="CJ279" s="69" t="s">
        <v>2636</v>
      </c>
      <c r="CK279" s="69"/>
      <c r="CQ279" t="s">
        <v>17598</v>
      </c>
      <c r="CR279" t="s">
        <v>13138</v>
      </c>
      <c r="CW279" t="s">
        <v>4574</v>
      </c>
      <c r="CX279" t="s">
        <v>8465</v>
      </c>
      <c r="DC279" t="s">
        <v>18859</v>
      </c>
      <c r="DF279" t="s">
        <v>8945</v>
      </c>
      <c r="DL279" t="s">
        <v>5979</v>
      </c>
      <c r="DM279" t="s">
        <v>5979</v>
      </c>
    </row>
    <row r="280" spans="1:117" ht="15.75" customHeight="1" x14ac:dyDescent="0.15">
      <c r="A280" s="5"/>
      <c r="B280" s="5"/>
      <c r="C280" s="5"/>
      <c r="D280" s="5"/>
      <c r="E280" s="5"/>
      <c r="F280" s="3" t="s">
        <v>858</v>
      </c>
      <c r="G280" s="5"/>
      <c r="H280" s="5"/>
      <c r="I280" s="5"/>
      <c r="J280" s="5"/>
      <c r="K280" s="5"/>
      <c r="L280" s="5"/>
      <c r="M280" s="5" t="s">
        <v>857</v>
      </c>
      <c r="N280" s="3" t="s">
        <v>1364</v>
      </c>
      <c r="O280" s="5">
        <v>1.8252000000000001E-2</v>
      </c>
      <c r="P280" s="5"/>
      <c r="Q280" s="5"/>
      <c r="R280" s="5"/>
      <c r="S280" s="5"/>
      <c r="T280" s="5"/>
      <c r="U280" s="69"/>
      <c r="V280" s="69"/>
      <c r="W280" s="69"/>
      <c r="X280" s="69"/>
      <c r="Y280" s="69"/>
      <c r="Z280" s="69"/>
      <c r="AA280" s="69"/>
      <c r="AB280" s="69"/>
      <c r="AC280" s="69"/>
      <c r="AD280" s="69"/>
      <c r="AE280" s="69"/>
      <c r="AF280" s="69" t="s">
        <v>13139</v>
      </c>
      <c r="AG280" s="69"/>
      <c r="AH280" s="69" t="s">
        <v>6594</v>
      </c>
      <c r="AI280" s="69"/>
      <c r="AJ280" s="69"/>
      <c r="AK280" s="69"/>
      <c r="AL280" s="69"/>
      <c r="AM280" s="69"/>
      <c r="AN280" s="69" t="s">
        <v>13140</v>
      </c>
      <c r="AO280" s="69"/>
      <c r="AP280" s="69"/>
      <c r="AQ280" s="69"/>
      <c r="AR280" s="69"/>
      <c r="AS280" s="69"/>
      <c r="AT280" s="69" t="s">
        <v>16932</v>
      </c>
      <c r="AU280" s="69" t="s">
        <v>6956</v>
      </c>
      <c r="AV280" s="69"/>
      <c r="AW280" s="69"/>
      <c r="AX280" s="69"/>
      <c r="AY280" s="69" t="s">
        <v>20313</v>
      </c>
      <c r="AZ280" s="69" t="s">
        <v>4146</v>
      </c>
      <c r="BA280" s="69" t="s">
        <v>4146</v>
      </c>
      <c r="BB280" s="69"/>
      <c r="BC280" s="69"/>
      <c r="BD280" s="69" t="s">
        <v>13141</v>
      </c>
      <c r="BE280" s="69" t="s">
        <v>13142</v>
      </c>
      <c r="BF280" s="69" t="s">
        <v>13143</v>
      </c>
      <c r="BG280" s="69" t="s">
        <v>3600</v>
      </c>
      <c r="BH280" s="69"/>
      <c r="BI280" s="69"/>
      <c r="BJ280" s="69"/>
      <c r="BK280" s="69"/>
      <c r="BL280" s="69"/>
      <c r="BM280" s="69"/>
      <c r="BN280" s="69" t="s">
        <v>8034</v>
      </c>
      <c r="BO280" s="69" t="s">
        <v>13144</v>
      </c>
      <c r="BP280" s="69"/>
      <c r="BQ280" s="69"/>
      <c r="BR280" s="69" t="s">
        <v>1989</v>
      </c>
      <c r="BS280" s="69"/>
      <c r="BT280" s="69"/>
      <c r="BU280" s="69"/>
      <c r="BV280" s="69"/>
      <c r="BW280" s="69"/>
      <c r="BX280" s="69"/>
      <c r="BY280" s="69"/>
      <c r="BZ280" s="69"/>
      <c r="CA280" s="69" t="s">
        <v>13145</v>
      </c>
      <c r="CB280" s="69"/>
      <c r="CC280" s="69"/>
      <c r="CD280" s="69"/>
      <c r="CE280" s="69"/>
      <c r="CF280" s="69"/>
      <c r="CG280" s="69"/>
      <c r="CH280" s="69"/>
      <c r="CI280" s="69"/>
      <c r="CJ280" s="69" t="s">
        <v>2637</v>
      </c>
      <c r="CK280" s="69"/>
      <c r="CQ280" t="s">
        <v>17599</v>
      </c>
      <c r="CR280" t="s">
        <v>13146</v>
      </c>
      <c r="CW280" t="s">
        <v>4670</v>
      </c>
      <c r="CX280" t="s">
        <v>8466</v>
      </c>
      <c r="DC280" t="s">
        <v>18860</v>
      </c>
      <c r="DF280" t="s">
        <v>8946</v>
      </c>
      <c r="DL280" t="s">
        <v>5980</v>
      </c>
      <c r="DM280" t="s">
        <v>5980</v>
      </c>
    </row>
    <row r="281" spans="1:117" ht="15.75" customHeight="1" x14ac:dyDescent="0.15">
      <c r="A281" s="5"/>
      <c r="B281" s="5"/>
      <c r="C281" s="5"/>
      <c r="D281" s="5"/>
      <c r="E281" s="5"/>
      <c r="F281" s="3" t="s">
        <v>860</v>
      </c>
      <c r="G281" s="5"/>
      <c r="H281" s="5"/>
      <c r="I281" s="5"/>
      <c r="J281" s="5"/>
      <c r="K281" s="5"/>
      <c r="L281" s="5"/>
      <c r="M281" s="5" t="s">
        <v>859</v>
      </c>
      <c r="N281" s="3" t="s">
        <v>1365</v>
      </c>
      <c r="O281" s="5">
        <v>2.7690000000000002E-3</v>
      </c>
      <c r="P281" s="5"/>
      <c r="Q281" s="5"/>
      <c r="R281" s="5"/>
      <c r="S281" s="5"/>
      <c r="T281" s="5"/>
      <c r="U281" s="69"/>
      <c r="V281" s="69"/>
      <c r="W281" s="69"/>
      <c r="X281" s="69"/>
      <c r="Y281" s="69"/>
      <c r="Z281" s="69"/>
      <c r="AA281" s="69"/>
      <c r="AB281" s="69"/>
      <c r="AC281" s="69"/>
      <c r="AD281" s="69"/>
      <c r="AE281" s="69"/>
      <c r="AF281" s="69" t="s">
        <v>13147</v>
      </c>
      <c r="AG281" s="69"/>
      <c r="AH281" s="69" t="s">
        <v>6595</v>
      </c>
      <c r="AI281" s="69"/>
      <c r="AJ281" s="69"/>
      <c r="AK281" s="69"/>
      <c r="AL281" s="69"/>
      <c r="AM281" s="69"/>
      <c r="AN281" s="69" t="s">
        <v>13148</v>
      </c>
      <c r="AO281" s="69"/>
      <c r="AP281" s="69"/>
      <c r="AQ281" s="69"/>
      <c r="AR281" s="69"/>
      <c r="AS281" s="69"/>
      <c r="AT281" s="69" t="s">
        <v>16933</v>
      </c>
      <c r="AU281" s="69" t="s">
        <v>6957</v>
      </c>
      <c r="AV281" s="69"/>
      <c r="AW281" s="69"/>
      <c r="AX281" s="69"/>
      <c r="AY281" s="69" t="s">
        <v>20314</v>
      </c>
      <c r="AZ281" s="69" t="s">
        <v>4147</v>
      </c>
      <c r="BA281" s="69" t="s">
        <v>4147</v>
      </c>
      <c r="BB281" s="69"/>
      <c r="BC281" s="69"/>
      <c r="BD281" s="69" t="s">
        <v>13149</v>
      </c>
      <c r="BE281" s="69" t="s">
        <v>13150</v>
      </c>
      <c r="BF281" s="69" t="s">
        <v>13151</v>
      </c>
      <c r="BG281" s="69" t="s">
        <v>3601</v>
      </c>
      <c r="BH281" s="69"/>
      <c r="BI281" s="69"/>
      <c r="BJ281" s="69"/>
      <c r="BK281" s="69"/>
      <c r="BL281" s="69"/>
      <c r="BM281" s="69"/>
      <c r="BN281" s="69" t="s">
        <v>8035</v>
      </c>
      <c r="BO281" s="69" t="s">
        <v>13152</v>
      </c>
      <c r="BP281" s="69"/>
      <c r="BQ281" s="69"/>
      <c r="BR281" s="69" t="s">
        <v>1990</v>
      </c>
      <c r="BS281" s="69"/>
      <c r="BT281" s="69"/>
      <c r="BU281" s="69"/>
      <c r="BV281" s="69"/>
      <c r="BW281" s="69"/>
      <c r="BX281" s="69"/>
      <c r="BY281" s="69"/>
      <c r="BZ281" s="69"/>
      <c r="CA281" s="69" t="s">
        <v>13153</v>
      </c>
      <c r="CB281" s="69"/>
      <c r="CC281" s="69"/>
      <c r="CD281" s="69"/>
      <c r="CE281" s="69"/>
      <c r="CF281" s="69"/>
      <c r="CG281" s="69"/>
      <c r="CH281" s="69"/>
      <c r="CI281" s="69"/>
      <c r="CJ281" s="69" t="s">
        <v>2638</v>
      </c>
      <c r="CK281" s="69"/>
      <c r="CQ281" t="s">
        <v>17600</v>
      </c>
      <c r="CR281" t="s">
        <v>13154</v>
      </c>
      <c r="CW281" t="s">
        <v>4766</v>
      </c>
      <c r="CX281" t="s">
        <v>8467</v>
      </c>
      <c r="DC281" t="s">
        <v>18861</v>
      </c>
      <c r="DF281" t="s">
        <v>8947</v>
      </c>
      <c r="DL281" t="s">
        <v>5981</v>
      </c>
      <c r="DM281" t="s">
        <v>5981</v>
      </c>
    </row>
    <row r="282" spans="1:117" ht="15.75" customHeight="1" x14ac:dyDescent="0.15">
      <c r="A282" s="5"/>
      <c r="B282" s="5"/>
      <c r="C282" s="5"/>
      <c r="D282" s="5"/>
      <c r="E282" s="5"/>
      <c r="F282" s="3" t="s">
        <v>862</v>
      </c>
      <c r="G282" s="5"/>
      <c r="H282" s="5"/>
      <c r="I282" s="5"/>
      <c r="J282" s="5"/>
      <c r="K282" s="5"/>
      <c r="L282" s="5"/>
      <c r="M282" s="5" t="s">
        <v>861</v>
      </c>
      <c r="N282" s="3" t="s">
        <v>1366</v>
      </c>
      <c r="O282" s="5">
        <v>2.0409999999999998E-3</v>
      </c>
      <c r="P282" s="5"/>
      <c r="Q282" s="5"/>
      <c r="R282" s="5"/>
      <c r="S282" s="5"/>
      <c r="T282" s="5"/>
      <c r="U282" s="69"/>
      <c r="V282" s="69"/>
      <c r="W282" s="69"/>
      <c r="X282" s="69"/>
      <c r="Y282" s="69"/>
      <c r="Z282" s="69"/>
      <c r="AA282" s="69"/>
      <c r="AB282" s="69"/>
      <c r="AC282" s="69"/>
      <c r="AD282" s="69"/>
      <c r="AE282" s="69"/>
      <c r="AF282" s="69" t="s">
        <v>13155</v>
      </c>
      <c r="AG282" s="69"/>
      <c r="AH282" s="69" t="s">
        <v>6596</v>
      </c>
      <c r="AI282" s="69"/>
      <c r="AJ282" s="69"/>
      <c r="AK282" s="69"/>
      <c r="AL282" s="69"/>
      <c r="AM282" s="69"/>
      <c r="AN282" s="69" t="s">
        <v>13156</v>
      </c>
      <c r="AO282" s="69"/>
      <c r="AP282" s="69"/>
      <c r="AQ282" s="69"/>
      <c r="AR282" s="69"/>
      <c r="AS282" s="69"/>
      <c r="AT282" s="69" t="s">
        <v>16934</v>
      </c>
      <c r="AU282" s="69" t="s">
        <v>6958</v>
      </c>
      <c r="AV282" s="69"/>
      <c r="AW282" s="69"/>
      <c r="AX282" s="69"/>
      <c r="AY282" s="69" t="s">
        <v>20315</v>
      </c>
      <c r="AZ282" s="69" t="s">
        <v>4148</v>
      </c>
      <c r="BA282" s="69" t="s">
        <v>4148</v>
      </c>
      <c r="BB282" s="69"/>
      <c r="BC282" s="69"/>
      <c r="BD282" s="69" t="s">
        <v>13157</v>
      </c>
      <c r="BE282" s="69" t="s">
        <v>13158</v>
      </c>
      <c r="BF282" s="69" t="s">
        <v>13159</v>
      </c>
      <c r="BG282" s="69" t="s">
        <v>3602</v>
      </c>
      <c r="BH282" s="69"/>
      <c r="BI282" s="69"/>
      <c r="BJ282" s="69"/>
      <c r="BK282" s="69"/>
      <c r="BL282" s="69"/>
      <c r="BM282" s="69"/>
      <c r="BN282" s="69" t="s">
        <v>8036</v>
      </c>
      <c r="BO282" s="69" t="s">
        <v>13160</v>
      </c>
      <c r="BP282" s="69"/>
      <c r="BQ282" s="69"/>
      <c r="BR282" s="69" t="s">
        <v>1991</v>
      </c>
      <c r="BS282" s="69"/>
      <c r="BT282" s="69"/>
      <c r="BU282" s="69"/>
      <c r="BV282" s="69"/>
      <c r="BW282" s="69"/>
      <c r="BX282" s="69"/>
      <c r="BY282" s="69"/>
      <c r="BZ282" s="69"/>
      <c r="CA282" s="69" t="s">
        <v>13161</v>
      </c>
      <c r="CB282" s="69"/>
      <c r="CC282" s="69"/>
      <c r="CD282" s="69"/>
      <c r="CE282" s="69"/>
      <c r="CF282" s="69"/>
      <c r="CG282" s="69"/>
      <c r="CH282" s="69"/>
      <c r="CI282" s="69"/>
      <c r="CJ282" s="69" t="s">
        <v>2639</v>
      </c>
      <c r="CK282" s="69"/>
      <c r="CQ282" t="s">
        <v>17601</v>
      </c>
      <c r="CR282" t="s">
        <v>13162</v>
      </c>
      <c r="CW282" t="s">
        <v>4862</v>
      </c>
      <c r="CX282" t="s">
        <v>8468</v>
      </c>
      <c r="DC282" t="s">
        <v>18862</v>
      </c>
      <c r="DF282" t="s">
        <v>8948</v>
      </c>
      <c r="DL282" t="s">
        <v>5982</v>
      </c>
      <c r="DM282" t="s">
        <v>5982</v>
      </c>
    </row>
    <row r="283" spans="1:117" ht="15.75" customHeight="1" x14ac:dyDescent="0.15">
      <c r="A283" s="5"/>
      <c r="B283" s="5"/>
      <c r="C283" s="5"/>
      <c r="D283" s="5"/>
      <c r="E283" s="5"/>
      <c r="F283" s="3" t="s">
        <v>864</v>
      </c>
      <c r="G283" s="5"/>
      <c r="H283" s="5"/>
      <c r="I283" s="5"/>
      <c r="J283" s="5"/>
      <c r="K283" s="5"/>
      <c r="L283" s="5"/>
      <c r="M283" s="5" t="s">
        <v>863</v>
      </c>
      <c r="N283" s="3" t="s">
        <v>1367</v>
      </c>
      <c r="O283" s="5">
        <v>1.7600000000000001E-3</v>
      </c>
      <c r="P283" s="5"/>
      <c r="Q283" s="5"/>
      <c r="R283" s="5"/>
      <c r="S283" s="5"/>
      <c r="T283" s="5"/>
      <c r="U283" s="69"/>
      <c r="V283" s="69"/>
      <c r="W283" s="69"/>
      <c r="X283" s="69"/>
      <c r="Y283" s="69"/>
      <c r="Z283" s="69"/>
      <c r="AA283" s="69"/>
      <c r="AB283" s="69"/>
      <c r="AC283" s="69"/>
      <c r="AD283" s="69"/>
      <c r="AE283" s="69"/>
      <c r="AF283" s="69" t="s">
        <v>13163</v>
      </c>
      <c r="AG283" s="69"/>
      <c r="AH283" s="69" t="s">
        <v>6597</v>
      </c>
      <c r="AI283" s="69"/>
      <c r="AJ283" s="69"/>
      <c r="AK283" s="69"/>
      <c r="AL283" s="69"/>
      <c r="AM283" s="69"/>
      <c r="AN283" s="69" t="s">
        <v>13164</v>
      </c>
      <c r="AO283" s="69"/>
      <c r="AP283" s="69"/>
      <c r="AQ283" s="69"/>
      <c r="AR283" s="69"/>
      <c r="AS283" s="69"/>
      <c r="AT283" s="69" t="s">
        <v>16935</v>
      </c>
      <c r="AU283" s="69" t="s">
        <v>6959</v>
      </c>
      <c r="AV283" s="69"/>
      <c r="AW283" s="69"/>
      <c r="AX283" s="69"/>
      <c r="AY283" s="69" t="s">
        <v>20316</v>
      </c>
      <c r="AZ283" s="69" t="s">
        <v>4149</v>
      </c>
      <c r="BA283" s="69" t="s">
        <v>4149</v>
      </c>
      <c r="BB283" s="69"/>
      <c r="BC283" s="69"/>
      <c r="BD283" s="69" t="s">
        <v>13165</v>
      </c>
      <c r="BE283" s="69" t="s">
        <v>13166</v>
      </c>
      <c r="BF283" s="69" t="s">
        <v>13167</v>
      </c>
      <c r="BG283" s="69" t="s">
        <v>3603</v>
      </c>
      <c r="BH283" s="69"/>
      <c r="BI283" s="69"/>
      <c r="BJ283" s="69"/>
      <c r="BK283" s="69"/>
      <c r="BL283" s="69"/>
      <c r="BM283" s="69"/>
      <c r="BN283" s="69" t="s">
        <v>8037</v>
      </c>
      <c r="BO283" s="69" t="s">
        <v>13168</v>
      </c>
      <c r="BP283" s="69"/>
      <c r="BQ283" s="69"/>
      <c r="BR283" s="69" t="s">
        <v>1992</v>
      </c>
      <c r="BS283" s="69"/>
      <c r="BT283" s="69"/>
      <c r="BU283" s="69"/>
      <c r="BV283" s="69"/>
      <c r="BW283" s="69"/>
      <c r="BX283" s="69"/>
      <c r="BY283" s="69"/>
      <c r="BZ283" s="69"/>
      <c r="CA283" s="69" t="s">
        <v>13169</v>
      </c>
      <c r="CB283" s="69"/>
      <c r="CC283" s="69"/>
      <c r="CD283" s="69"/>
      <c r="CE283" s="69"/>
      <c r="CF283" s="69"/>
      <c r="CG283" s="69"/>
      <c r="CH283" s="69"/>
      <c r="CI283" s="69"/>
      <c r="CJ283" s="69" t="s">
        <v>2640</v>
      </c>
      <c r="CK283" s="69"/>
      <c r="CQ283" t="s">
        <v>17602</v>
      </c>
      <c r="CR283" t="s">
        <v>13170</v>
      </c>
      <c r="CW283" t="s">
        <v>4958</v>
      </c>
      <c r="CX283" t="s">
        <v>8469</v>
      </c>
      <c r="DC283" t="s">
        <v>18863</v>
      </c>
      <c r="DF283" t="s">
        <v>8949</v>
      </c>
      <c r="DL283" t="s">
        <v>5983</v>
      </c>
      <c r="DM283" t="s">
        <v>5983</v>
      </c>
    </row>
    <row r="284" spans="1:117" ht="15.75" customHeight="1" x14ac:dyDescent="0.15">
      <c r="A284" s="5"/>
      <c r="B284" s="5"/>
      <c r="C284" s="5"/>
      <c r="D284" s="5"/>
      <c r="E284" s="5"/>
      <c r="F284" s="3" t="s">
        <v>866</v>
      </c>
      <c r="G284" s="5"/>
      <c r="H284" s="5"/>
      <c r="I284" s="5"/>
      <c r="J284" s="5"/>
      <c r="K284" s="5"/>
      <c r="L284" s="5"/>
      <c r="M284" s="5" t="s">
        <v>865</v>
      </c>
      <c r="N284" s="3" t="s">
        <v>1368</v>
      </c>
      <c r="O284" s="5">
        <v>1.7780000000000001E-3</v>
      </c>
      <c r="P284" s="5"/>
      <c r="Q284" s="5"/>
      <c r="R284" s="5"/>
      <c r="S284" s="5"/>
      <c r="T284" s="5"/>
      <c r="U284" s="69"/>
      <c r="V284" s="69"/>
      <c r="W284" s="69"/>
      <c r="X284" s="69"/>
      <c r="Y284" s="69"/>
      <c r="Z284" s="69"/>
      <c r="AA284" s="69"/>
      <c r="AB284" s="69"/>
      <c r="AC284" s="69"/>
      <c r="AD284" s="69"/>
      <c r="AE284" s="69"/>
      <c r="AF284" s="69" t="s">
        <v>13171</v>
      </c>
      <c r="AG284" s="69"/>
      <c r="AH284" s="69" t="s">
        <v>6598</v>
      </c>
      <c r="AI284" s="69"/>
      <c r="AJ284" s="69"/>
      <c r="AK284" s="69"/>
      <c r="AL284" s="69"/>
      <c r="AM284" s="69"/>
      <c r="AN284" s="69" t="s">
        <v>13172</v>
      </c>
      <c r="AO284" s="69"/>
      <c r="AP284" s="69"/>
      <c r="AQ284" s="69"/>
      <c r="AR284" s="69"/>
      <c r="AS284" s="69"/>
      <c r="AT284" s="69" t="s">
        <v>16936</v>
      </c>
      <c r="AU284" s="69" t="s">
        <v>6960</v>
      </c>
      <c r="AV284" s="69"/>
      <c r="AW284" s="69"/>
      <c r="AX284" s="69"/>
      <c r="AY284" s="69" t="s">
        <v>20317</v>
      </c>
      <c r="AZ284" s="69" t="s">
        <v>4150</v>
      </c>
      <c r="BA284" s="69" t="s">
        <v>4150</v>
      </c>
      <c r="BB284" s="69"/>
      <c r="BC284" s="69"/>
      <c r="BD284" s="69" t="s">
        <v>13173</v>
      </c>
      <c r="BE284" s="69" t="s">
        <v>13174</v>
      </c>
      <c r="BF284" s="69" t="s">
        <v>13175</v>
      </c>
      <c r="BG284" s="69" t="s">
        <v>3604</v>
      </c>
      <c r="BH284" s="69"/>
      <c r="BI284" s="69"/>
      <c r="BJ284" s="69"/>
      <c r="BK284" s="69"/>
      <c r="BL284" s="69"/>
      <c r="BM284" s="69"/>
      <c r="BN284" s="69" t="s">
        <v>8038</v>
      </c>
      <c r="BO284" s="69" t="s">
        <v>13176</v>
      </c>
      <c r="BP284" s="69"/>
      <c r="BQ284" s="69"/>
      <c r="BR284" s="69" t="s">
        <v>1993</v>
      </c>
      <c r="BS284" s="69"/>
      <c r="BT284" s="69"/>
      <c r="BU284" s="69"/>
      <c r="BV284" s="69"/>
      <c r="BW284" s="69"/>
      <c r="BX284" s="69"/>
      <c r="BY284" s="69"/>
      <c r="BZ284" s="69"/>
      <c r="CA284" s="69" t="s">
        <v>13177</v>
      </c>
      <c r="CB284" s="69"/>
      <c r="CC284" s="69"/>
      <c r="CD284" s="69"/>
      <c r="CE284" s="69"/>
      <c r="CF284" s="69"/>
      <c r="CG284" s="69"/>
      <c r="CH284" s="69"/>
      <c r="CI284" s="69"/>
      <c r="CJ284" s="69" t="s">
        <v>2641</v>
      </c>
      <c r="CK284" s="69"/>
      <c r="CQ284" t="s">
        <v>17603</v>
      </c>
      <c r="CR284" t="s">
        <v>13178</v>
      </c>
      <c r="CW284" t="s">
        <v>5054</v>
      </c>
      <c r="CX284" t="s">
        <v>8470</v>
      </c>
      <c r="DC284" t="s">
        <v>18864</v>
      </c>
      <c r="DF284" t="s">
        <v>8950</v>
      </c>
      <c r="DL284" t="s">
        <v>5984</v>
      </c>
      <c r="DM284" t="s">
        <v>5984</v>
      </c>
    </row>
    <row r="285" spans="1:117" ht="15.75" customHeight="1" x14ac:dyDescent="0.15">
      <c r="A285" s="5"/>
      <c r="B285" s="5"/>
      <c r="C285" s="5"/>
      <c r="D285" s="5"/>
      <c r="E285" s="5"/>
      <c r="F285" s="3" t="s">
        <v>868</v>
      </c>
      <c r="G285" s="5"/>
      <c r="H285" s="5"/>
      <c r="I285" s="5"/>
      <c r="J285" s="5"/>
      <c r="K285" s="5"/>
      <c r="L285" s="5"/>
      <c r="M285" s="5" t="s">
        <v>867</v>
      </c>
      <c r="N285" s="3" t="s">
        <v>1369</v>
      </c>
      <c r="O285" s="5">
        <v>2.006E-3</v>
      </c>
      <c r="P285" s="5"/>
      <c r="Q285" s="5"/>
      <c r="R285" s="5"/>
      <c r="S285" s="5"/>
      <c r="T285" s="5"/>
      <c r="U285" s="69"/>
      <c r="V285" s="69"/>
      <c r="W285" s="69"/>
      <c r="X285" s="69"/>
      <c r="Y285" s="69"/>
      <c r="Z285" s="69"/>
      <c r="AA285" s="69"/>
      <c r="AB285" s="69"/>
      <c r="AC285" s="69"/>
      <c r="AD285" s="69"/>
      <c r="AE285" s="69"/>
      <c r="AF285" s="69" t="s">
        <v>13179</v>
      </c>
      <c r="AG285" s="69"/>
      <c r="AH285" s="69" t="s">
        <v>6599</v>
      </c>
      <c r="AI285" s="69"/>
      <c r="AJ285" s="69"/>
      <c r="AK285" s="69"/>
      <c r="AL285" s="69"/>
      <c r="AM285" s="69"/>
      <c r="AN285" s="69" t="s">
        <v>13180</v>
      </c>
      <c r="AO285" s="69"/>
      <c r="AP285" s="69"/>
      <c r="AQ285" s="69"/>
      <c r="AR285" s="69"/>
      <c r="AS285" s="69"/>
      <c r="AT285" s="69" t="s">
        <v>16937</v>
      </c>
      <c r="AU285" s="69" t="s">
        <v>6961</v>
      </c>
      <c r="AV285" s="69"/>
      <c r="AW285" s="69"/>
      <c r="AX285" s="69"/>
      <c r="AY285" s="69" t="s">
        <v>20318</v>
      </c>
      <c r="AZ285" s="69" t="s">
        <v>4151</v>
      </c>
      <c r="BA285" s="69" t="s">
        <v>4151</v>
      </c>
      <c r="BB285" s="69"/>
      <c r="BC285" s="69"/>
      <c r="BD285" s="69" t="s">
        <v>13181</v>
      </c>
      <c r="BE285" s="69" t="s">
        <v>13182</v>
      </c>
      <c r="BF285" s="69" t="s">
        <v>13183</v>
      </c>
      <c r="BG285" s="69" t="s">
        <v>3605</v>
      </c>
      <c r="BH285" s="69"/>
      <c r="BI285" s="69"/>
      <c r="BJ285" s="69"/>
      <c r="BK285" s="69"/>
      <c r="BL285" s="69"/>
      <c r="BM285" s="69"/>
      <c r="BN285" s="69" t="s">
        <v>8039</v>
      </c>
      <c r="BO285" s="69" t="s">
        <v>13184</v>
      </c>
      <c r="BP285" s="69"/>
      <c r="BQ285" s="69"/>
      <c r="BR285" s="69" t="s">
        <v>1994</v>
      </c>
      <c r="BS285" s="69"/>
      <c r="BT285" s="69"/>
      <c r="BU285" s="69"/>
      <c r="BV285" s="69"/>
      <c r="BW285" s="69"/>
      <c r="BX285" s="69"/>
      <c r="BY285" s="69"/>
      <c r="BZ285" s="69"/>
      <c r="CA285" s="69" t="s">
        <v>13185</v>
      </c>
      <c r="CB285" s="69"/>
      <c r="CC285" s="69"/>
      <c r="CD285" s="69"/>
      <c r="CE285" s="69"/>
      <c r="CF285" s="69"/>
      <c r="CG285" s="69"/>
      <c r="CH285" s="69"/>
      <c r="CI285" s="69"/>
      <c r="CJ285" s="69" t="s">
        <v>2642</v>
      </c>
      <c r="CK285" s="69"/>
      <c r="CQ285" t="s">
        <v>17604</v>
      </c>
      <c r="CR285" t="s">
        <v>13186</v>
      </c>
      <c r="CW285" t="s">
        <v>5150</v>
      </c>
      <c r="CX285" t="s">
        <v>8471</v>
      </c>
      <c r="DC285" t="s">
        <v>18865</v>
      </c>
      <c r="DF285" t="s">
        <v>8951</v>
      </c>
      <c r="DL285" t="s">
        <v>5985</v>
      </c>
      <c r="DM285" t="s">
        <v>5985</v>
      </c>
    </row>
    <row r="286" spans="1:117" ht="15.75" customHeight="1" x14ac:dyDescent="0.15">
      <c r="A286" s="5"/>
      <c r="B286" s="5"/>
      <c r="C286" s="5"/>
      <c r="D286" s="5"/>
      <c r="E286" s="5"/>
      <c r="F286" s="3" t="s">
        <v>870</v>
      </c>
      <c r="G286" s="5"/>
      <c r="H286" s="5"/>
      <c r="I286" s="5"/>
      <c r="J286" s="5"/>
      <c r="K286" s="5"/>
      <c r="L286" s="5"/>
      <c r="M286" s="5" t="s">
        <v>869</v>
      </c>
      <c r="N286" s="3" t="s">
        <v>1370</v>
      </c>
      <c r="O286" s="5">
        <v>6.4800000000000003E-4</v>
      </c>
      <c r="P286" s="5"/>
      <c r="Q286" s="5"/>
      <c r="R286" s="5"/>
      <c r="S286" s="5"/>
      <c r="T286" s="5"/>
      <c r="U286" s="69"/>
      <c r="V286" s="69"/>
      <c r="W286" s="69"/>
      <c r="X286" s="69"/>
      <c r="Y286" s="69"/>
      <c r="Z286" s="69"/>
      <c r="AA286" s="69"/>
      <c r="AB286" s="69"/>
      <c r="AC286" s="69"/>
      <c r="AD286" s="69"/>
      <c r="AE286" s="69"/>
      <c r="AF286" s="69" t="s">
        <v>13187</v>
      </c>
      <c r="AG286" s="69"/>
      <c r="AH286" s="69" t="s">
        <v>6600</v>
      </c>
      <c r="AI286" s="69"/>
      <c r="AJ286" s="69"/>
      <c r="AK286" s="69"/>
      <c r="AL286" s="69"/>
      <c r="AM286" s="69"/>
      <c r="AN286" s="69" t="s">
        <v>13188</v>
      </c>
      <c r="AO286" s="69"/>
      <c r="AP286" s="69"/>
      <c r="AQ286" s="69"/>
      <c r="AR286" s="69"/>
      <c r="AS286" s="69"/>
      <c r="AT286" s="69" t="s">
        <v>16938</v>
      </c>
      <c r="AU286" s="69" t="s">
        <v>6962</v>
      </c>
      <c r="AV286" s="69"/>
      <c r="AW286" s="69"/>
      <c r="AX286" s="69"/>
      <c r="AY286" s="69" t="s">
        <v>20319</v>
      </c>
      <c r="AZ286" s="69" t="s">
        <v>4152</v>
      </c>
      <c r="BA286" s="69" t="s">
        <v>4152</v>
      </c>
      <c r="BB286" s="69"/>
      <c r="BC286" s="69"/>
      <c r="BD286" s="69" t="s">
        <v>13189</v>
      </c>
      <c r="BE286" s="69" t="s">
        <v>13190</v>
      </c>
      <c r="BF286" s="69" t="s">
        <v>13191</v>
      </c>
      <c r="BG286" s="69" t="s">
        <v>3606</v>
      </c>
      <c r="BH286" s="69"/>
      <c r="BI286" s="69"/>
      <c r="BJ286" s="69"/>
      <c r="BK286" s="69"/>
      <c r="BL286" s="69"/>
      <c r="BM286" s="69"/>
      <c r="BN286" s="69" t="s">
        <v>8040</v>
      </c>
      <c r="BO286" s="69" t="s">
        <v>13192</v>
      </c>
      <c r="BP286" s="69"/>
      <c r="BQ286" s="69"/>
      <c r="BR286" s="69" t="s">
        <v>1995</v>
      </c>
      <c r="BS286" s="69"/>
      <c r="BT286" s="69"/>
      <c r="BU286" s="69"/>
      <c r="BV286" s="69"/>
      <c r="BW286" s="69"/>
      <c r="BX286" s="69"/>
      <c r="BY286" s="69"/>
      <c r="BZ286" s="69"/>
      <c r="CA286" s="69" t="s">
        <v>13193</v>
      </c>
      <c r="CB286" s="69"/>
      <c r="CC286" s="69"/>
      <c r="CD286" s="69"/>
      <c r="CE286" s="69"/>
      <c r="CF286" s="69"/>
      <c r="CG286" s="69"/>
      <c r="CH286" s="69"/>
      <c r="CI286" s="69"/>
      <c r="CJ286" s="69" t="s">
        <v>2643</v>
      </c>
      <c r="CK286" s="69"/>
      <c r="CQ286" t="s">
        <v>17605</v>
      </c>
      <c r="CR286" t="s">
        <v>13194</v>
      </c>
      <c r="CW286" t="s">
        <v>5246</v>
      </c>
      <c r="CX286" t="s">
        <v>8472</v>
      </c>
      <c r="DC286" t="s">
        <v>18866</v>
      </c>
      <c r="DF286" t="s">
        <v>8952</v>
      </c>
      <c r="DL286" t="s">
        <v>5986</v>
      </c>
      <c r="DM286" t="s">
        <v>5986</v>
      </c>
    </row>
    <row r="287" spans="1:117" ht="15.75" customHeight="1" x14ac:dyDescent="0.15">
      <c r="A287" s="5"/>
      <c r="B287" s="5"/>
      <c r="C287" s="5"/>
      <c r="D287" s="5"/>
      <c r="E287" s="5"/>
      <c r="F287" s="3" t="s">
        <v>872</v>
      </c>
      <c r="G287" s="5"/>
      <c r="H287" s="5"/>
      <c r="I287" s="5"/>
      <c r="J287" s="5"/>
      <c r="K287" s="5"/>
      <c r="L287" s="5"/>
      <c r="M287" s="5" t="s">
        <v>871</v>
      </c>
      <c r="N287" s="3" t="s">
        <v>1371</v>
      </c>
      <c r="O287" s="5">
        <v>2.8060999999999999E-2</v>
      </c>
      <c r="P287" s="5"/>
      <c r="Q287" s="5"/>
      <c r="R287" s="5"/>
      <c r="S287" s="5"/>
      <c r="T287" s="5"/>
      <c r="U287" s="69"/>
      <c r="V287" s="69"/>
      <c r="W287" s="69"/>
      <c r="X287" s="69"/>
      <c r="Y287" s="69"/>
      <c r="Z287" s="69"/>
      <c r="AA287" s="69"/>
      <c r="AB287" s="69"/>
      <c r="AC287" s="69"/>
      <c r="AD287" s="69"/>
      <c r="AE287" s="69"/>
      <c r="AF287" s="69" t="s">
        <v>13195</v>
      </c>
      <c r="AG287" s="69"/>
      <c r="AH287" s="69" t="s">
        <v>6601</v>
      </c>
      <c r="AI287" s="69"/>
      <c r="AJ287" s="69"/>
      <c r="AK287" s="69"/>
      <c r="AL287" s="69"/>
      <c r="AM287" s="69"/>
      <c r="AN287" s="69" t="s">
        <v>13196</v>
      </c>
      <c r="AO287" s="69"/>
      <c r="AP287" s="69"/>
      <c r="AQ287" s="69"/>
      <c r="AR287" s="69"/>
      <c r="AS287" s="69"/>
      <c r="AT287" s="69" t="s">
        <v>16939</v>
      </c>
      <c r="AU287" s="69" t="s">
        <v>6963</v>
      </c>
      <c r="AV287" s="69"/>
      <c r="AW287" s="69"/>
      <c r="AX287" s="69"/>
      <c r="AY287" s="69" t="s">
        <v>20064</v>
      </c>
      <c r="AZ287" s="69" t="s">
        <v>4153</v>
      </c>
      <c r="BA287" s="69" t="s">
        <v>4153</v>
      </c>
      <c r="BB287" s="69"/>
      <c r="BC287" s="69"/>
      <c r="BD287" s="69" t="s">
        <v>13197</v>
      </c>
      <c r="BE287" s="69" t="s">
        <v>13198</v>
      </c>
      <c r="BF287" s="69" t="s">
        <v>13199</v>
      </c>
      <c r="BG287" s="69" t="s">
        <v>3607</v>
      </c>
      <c r="BH287" s="69"/>
      <c r="BI287" s="69"/>
      <c r="BJ287" s="69"/>
      <c r="BK287" s="69"/>
      <c r="BL287" s="69"/>
      <c r="BM287" s="69"/>
      <c r="BN287" s="69" t="s">
        <v>8041</v>
      </c>
      <c r="BO287" s="69" t="s">
        <v>13200</v>
      </c>
      <c r="BP287" s="69"/>
      <c r="BQ287" s="69"/>
      <c r="BR287" s="69" t="s">
        <v>1996</v>
      </c>
      <c r="BS287" s="69"/>
      <c r="BT287" s="69"/>
      <c r="BU287" s="69"/>
      <c r="BV287" s="69"/>
      <c r="BW287" s="69"/>
      <c r="BX287" s="69"/>
      <c r="BY287" s="69"/>
      <c r="BZ287" s="69"/>
      <c r="CA287" s="69" t="s">
        <v>13201</v>
      </c>
      <c r="CB287" s="69"/>
      <c r="CC287" s="69"/>
      <c r="CD287" s="69"/>
      <c r="CE287" s="69"/>
      <c r="CF287" s="69"/>
      <c r="CG287" s="69"/>
      <c r="CH287" s="69"/>
      <c r="CI287" s="69"/>
      <c r="CJ287" s="69" t="s">
        <v>2644</v>
      </c>
      <c r="CK287" s="69"/>
      <c r="CQ287" t="s">
        <v>17606</v>
      </c>
      <c r="CR287" t="s">
        <v>13202</v>
      </c>
      <c r="CW287" t="s">
        <v>5342</v>
      </c>
      <c r="CX287" t="s">
        <v>8473</v>
      </c>
      <c r="DC287" t="s">
        <v>18867</v>
      </c>
      <c r="DF287" t="s">
        <v>8953</v>
      </c>
      <c r="DL287" t="s">
        <v>5987</v>
      </c>
      <c r="DM287" t="s">
        <v>5987</v>
      </c>
    </row>
    <row r="288" spans="1:117" ht="15.75" customHeight="1" x14ac:dyDescent="0.15">
      <c r="A288" s="5"/>
      <c r="B288" s="5"/>
      <c r="C288" s="5"/>
      <c r="D288" s="5"/>
      <c r="E288" s="5"/>
      <c r="F288" s="3" t="s">
        <v>874</v>
      </c>
      <c r="G288" s="5"/>
      <c r="H288" s="5"/>
      <c r="I288" s="5"/>
      <c r="J288" s="5"/>
      <c r="K288" s="5"/>
      <c r="L288" s="5"/>
      <c r="M288" s="5" t="s">
        <v>873</v>
      </c>
      <c r="N288" s="3" t="s">
        <v>1372</v>
      </c>
      <c r="O288" s="5">
        <v>6.6449999999999995E-2</v>
      </c>
      <c r="P288" s="5"/>
      <c r="Q288" s="5"/>
      <c r="R288" s="5"/>
      <c r="S288" s="5"/>
      <c r="T288" s="5"/>
      <c r="U288" s="69"/>
      <c r="V288" s="69"/>
      <c r="W288" s="69"/>
      <c r="X288" s="69"/>
      <c r="Y288" s="69"/>
      <c r="Z288" s="69"/>
      <c r="AA288" s="69"/>
      <c r="AB288" s="69"/>
      <c r="AC288" s="69"/>
      <c r="AD288" s="69"/>
      <c r="AE288" s="69"/>
      <c r="AF288" s="69" t="s">
        <v>13203</v>
      </c>
      <c r="AG288" s="69"/>
      <c r="AH288" s="69" t="s">
        <v>6602</v>
      </c>
      <c r="AI288" s="69"/>
      <c r="AJ288" s="69"/>
      <c r="AK288" s="69"/>
      <c r="AL288" s="69"/>
      <c r="AM288" s="69"/>
      <c r="AN288" s="69" t="s">
        <v>13204</v>
      </c>
      <c r="AO288" s="69"/>
      <c r="AP288" s="69"/>
      <c r="AQ288" s="69"/>
      <c r="AR288" s="69"/>
      <c r="AS288" s="69"/>
      <c r="AT288" s="69" t="s">
        <v>16940</v>
      </c>
      <c r="AU288" s="69" t="s">
        <v>6964</v>
      </c>
      <c r="AV288" s="69"/>
      <c r="AW288" s="69"/>
      <c r="AX288" s="69"/>
      <c r="AY288" s="69" t="s">
        <v>20065</v>
      </c>
      <c r="AZ288" s="69" t="s">
        <v>4154</v>
      </c>
      <c r="BA288" s="69" t="s">
        <v>4154</v>
      </c>
      <c r="BB288" s="69"/>
      <c r="BC288" s="69"/>
      <c r="BD288" s="69" t="s">
        <v>13205</v>
      </c>
      <c r="BE288" s="69" t="s">
        <v>13206</v>
      </c>
      <c r="BF288" s="69" t="s">
        <v>13207</v>
      </c>
      <c r="BG288" s="69" t="s">
        <v>3608</v>
      </c>
      <c r="BH288" s="69"/>
      <c r="BI288" s="69"/>
      <c r="BJ288" s="69"/>
      <c r="BK288" s="69"/>
      <c r="BL288" s="69"/>
      <c r="BM288" s="69"/>
      <c r="BN288" s="69" t="s">
        <v>8042</v>
      </c>
      <c r="BO288" s="69" t="s">
        <v>13208</v>
      </c>
      <c r="BP288" s="69"/>
      <c r="BQ288" s="69"/>
      <c r="BR288" s="69" t="s">
        <v>1997</v>
      </c>
      <c r="BS288" s="69"/>
      <c r="BT288" s="69"/>
      <c r="BU288" s="69"/>
      <c r="BV288" s="69"/>
      <c r="BW288" s="69"/>
      <c r="BX288" s="69"/>
      <c r="BY288" s="69"/>
      <c r="BZ288" s="69"/>
      <c r="CA288" s="69" t="s">
        <v>13209</v>
      </c>
      <c r="CB288" s="69"/>
      <c r="CC288" s="69"/>
      <c r="CD288" s="69"/>
      <c r="CE288" s="69"/>
      <c r="CF288" s="69"/>
      <c r="CG288" s="69"/>
      <c r="CH288" s="69"/>
      <c r="CI288" s="69"/>
      <c r="CJ288" s="69" t="s">
        <v>2645</v>
      </c>
      <c r="CK288" s="69"/>
      <c r="CQ288" t="s">
        <v>17607</v>
      </c>
      <c r="CR288" t="s">
        <v>13210</v>
      </c>
      <c r="CW288" t="s">
        <v>5438</v>
      </c>
      <c r="CX288" t="s">
        <v>8474</v>
      </c>
      <c r="DC288" t="s">
        <v>18868</v>
      </c>
      <c r="DF288" t="s">
        <v>8954</v>
      </c>
      <c r="DL288" t="s">
        <v>5988</v>
      </c>
      <c r="DM288" t="s">
        <v>5988</v>
      </c>
    </row>
    <row r="289" spans="1:117" ht="15.75" customHeight="1" x14ac:dyDescent="0.15">
      <c r="A289" s="5"/>
      <c r="B289" s="5"/>
      <c r="C289" s="5"/>
      <c r="D289" s="5"/>
      <c r="E289" s="5"/>
      <c r="F289" s="3" t="s">
        <v>876</v>
      </c>
      <c r="G289" s="5"/>
      <c r="H289" s="5"/>
      <c r="I289" s="5"/>
      <c r="J289" s="5"/>
      <c r="K289" s="5"/>
      <c r="L289" s="5"/>
      <c r="M289" s="5" t="s">
        <v>875</v>
      </c>
      <c r="N289" s="3" t="s">
        <v>1373</v>
      </c>
      <c r="O289" s="5">
        <v>1.1932E-2</v>
      </c>
      <c r="P289" s="5"/>
      <c r="Q289" s="5"/>
      <c r="R289" s="5"/>
      <c r="S289" s="5"/>
      <c r="T289" s="5"/>
      <c r="U289" s="69"/>
      <c r="V289" s="69"/>
      <c r="W289" s="69"/>
      <c r="X289" s="69"/>
      <c r="Y289" s="69"/>
      <c r="Z289" s="69"/>
      <c r="AA289" s="69"/>
      <c r="AB289" s="69"/>
      <c r="AC289" s="69"/>
      <c r="AD289" s="69"/>
      <c r="AE289" s="69"/>
      <c r="AF289" s="69" t="s">
        <v>13211</v>
      </c>
      <c r="AG289" s="69"/>
      <c r="AH289" s="69" t="s">
        <v>6603</v>
      </c>
      <c r="AI289" s="69"/>
      <c r="AJ289" s="69"/>
      <c r="AK289" s="69"/>
      <c r="AL289" s="69"/>
      <c r="AM289" s="69"/>
      <c r="AN289" s="69" t="s">
        <v>13212</v>
      </c>
      <c r="AO289" s="69"/>
      <c r="AP289" s="69"/>
      <c r="AQ289" s="69"/>
      <c r="AR289" s="69"/>
      <c r="AS289" s="69"/>
      <c r="AT289" s="69" t="s">
        <v>16941</v>
      </c>
      <c r="AU289" s="69" t="s">
        <v>6965</v>
      </c>
      <c r="AV289" s="69"/>
      <c r="AW289" s="69"/>
      <c r="AX289" s="69"/>
      <c r="AY289" s="69" t="s">
        <v>20066</v>
      </c>
      <c r="AZ289" s="69" t="s">
        <v>4155</v>
      </c>
      <c r="BA289" s="69" t="s">
        <v>4155</v>
      </c>
      <c r="BB289" s="69"/>
      <c r="BC289" s="69"/>
      <c r="BD289" s="69" t="s">
        <v>13213</v>
      </c>
      <c r="BE289" s="69" t="s">
        <v>13214</v>
      </c>
      <c r="BF289" s="69" t="s">
        <v>13215</v>
      </c>
      <c r="BG289" s="69" t="s">
        <v>3609</v>
      </c>
      <c r="BH289" s="69"/>
      <c r="BI289" s="69"/>
      <c r="BJ289" s="69"/>
      <c r="BK289" s="69"/>
      <c r="BL289" s="69"/>
      <c r="BM289" s="69"/>
      <c r="BN289" s="69" t="s">
        <v>8043</v>
      </c>
      <c r="BO289" s="69" t="s">
        <v>13216</v>
      </c>
      <c r="BP289" s="69"/>
      <c r="BQ289" s="69"/>
      <c r="BR289" s="69" t="s">
        <v>1998</v>
      </c>
      <c r="BS289" s="69"/>
      <c r="BT289" s="69"/>
      <c r="BU289" s="69"/>
      <c r="BV289" s="69"/>
      <c r="BW289" s="69"/>
      <c r="BX289" s="69"/>
      <c r="BY289" s="69"/>
      <c r="BZ289" s="69"/>
      <c r="CA289" s="69" t="s">
        <v>13217</v>
      </c>
      <c r="CB289" s="69"/>
      <c r="CC289" s="69"/>
      <c r="CD289" s="69"/>
      <c r="CE289" s="69"/>
      <c r="CF289" s="69"/>
      <c r="CG289" s="69"/>
      <c r="CH289" s="69"/>
      <c r="CI289" s="69"/>
      <c r="CJ289" s="69" t="s">
        <v>2646</v>
      </c>
      <c r="CK289" s="69"/>
      <c r="CQ289" t="s">
        <v>17608</v>
      </c>
      <c r="CR289" t="s">
        <v>13218</v>
      </c>
      <c r="CW289" t="s">
        <v>5534</v>
      </c>
      <c r="CX289" t="s">
        <v>8475</v>
      </c>
      <c r="DC289" t="s">
        <v>18869</v>
      </c>
      <c r="DF289" t="s">
        <v>8955</v>
      </c>
      <c r="DL289" t="s">
        <v>5989</v>
      </c>
      <c r="DM289" t="s">
        <v>5989</v>
      </c>
    </row>
    <row r="290" spans="1:117" ht="15.75" customHeight="1" x14ac:dyDescent="0.15">
      <c r="A290" s="5"/>
      <c r="B290" s="5"/>
      <c r="C290" s="5"/>
      <c r="D290" s="5"/>
      <c r="E290" s="5"/>
      <c r="F290" s="3" t="s">
        <v>878</v>
      </c>
      <c r="G290" s="5"/>
      <c r="H290" s="5"/>
      <c r="I290" s="5"/>
      <c r="J290" s="5"/>
      <c r="K290" s="5"/>
      <c r="L290" s="5"/>
      <c r="M290" s="5" t="s">
        <v>877</v>
      </c>
      <c r="N290" s="3" t="s">
        <v>1374</v>
      </c>
      <c r="O290" s="5">
        <v>3.7810000000000001E-3</v>
      </c>
      <c r="P290" s="5"/>
      <c r="Q290" s="5"/>
      <c r="R290" s="5"/>
      <c r="S290" s="5"/>
      <c r="T290" s="5"/>
      <c r="U290" s="69"/>
      <c r="V290" s="69"/>
      <c r="W290" s="69"/>
      <c r="X290" s="69"/>
      <c r="Y290" s="69"/>
      <c r="Z290" s="69"/>
      <c r="AA290" s="69"/>
      <c r="AB290" s="69"/>
      <c r="AC290" s="69"/>
      <c r="AD290" s="69"/>
      <c r="AE290" s="69"/>
      <c r="AF290" s="69" t="s">
        <v>13219</v>
      </c>
      <c r="AG290" s="69"/>
      <c r="AH290" s="69" t="s">
        <v>6604</v>
      </c>
      <c r="AI290" s="69"/>
      <c r="AJ290" s="69"/>
      <c r="AK290" s="69"/>
      <c r="AL290" s="69"/>
      <c r="AM290" s="69"/>
      <c r="AN290" s="69" t="s">
        <v>13220</v>
      </c>
      <c r="AO290" s="69"/>
      <c r="AP290" s="69"/>
      <c r="AQ290" s="69"/>
      <c r="AR290" s="69"/>
      <c r="AS290" s="69"/>
      <c r="AT290" s="69" t="s">
        <v>16942</v>
      </c>
      <c r="AU290" s="69" t="s">
        <v>6966</v>
      </c>
      <c r="AV290" s="69"/>
      <c r="AW290" s="69"/>
      <c r="AX290" s="69"/>
      <c r="AY290" s="69" t="s">
        <v>20067</v>
      </c>
      <c r="AZ290" s="69" t="s">
        <v>4156</v>
      </c>
      <c r="BA290" s="69" t="s">
        <v>4156</v>
      </c>
      <c r="BB290" s="69"/>
      <c r="BC290" s="69"/>
      <c r="BD290" s="69" t="s">
        <v>13221</v>
      </c>
      <c r="BE290" s="69" t="s">
        <v>13222</v>
      </c>
      <c r="BF290" s="69" t="s">
        <v>13223</v>
      </c>
      <c r="BG290" s="69" t="s">
        <v>3610</v>
      </c>
      <c r="BH290" s="69"/>
      <c r="BI290" s="69"/>
      <c r="BJ290" s="69"/>
      <c r="BK290" s="69"/>
      <c r="BL290" s="69"/>
      <c r="BM290" s="69"/>
      <c r="BN290" s="69" t="s">
        <v>8044</v>
      </c>
      <c r="BO290" s="69" t="s">
        <v>13224</v>
      </c>
      <c r="BP290" s="69"/>
      <c r="BQ290" s="69"/>
      <c r="BR290" s="69" t="s">
        <v>1999</v>
      </c>
      <c r="BS290" s="69"/>
      <c r="BT290" s="69"/>
      <c r="BU290" s="69"/>
      <c r="BV290" s="69"/>
      <c r="BW290" s="69"/>
      <c r="BX290" s="69"/>
      <c r="BY290" s="69"/>
      <c r="BZ290" s="69"/>
      <c r="CA290" s="69" t="s">
        <v>13225</v>
      </c>
      <c r="CB290" s="69"/>
      <c r="CC290" s="69"/>
      <c r="CD290" s="69"/>
      <c r="CE290" s="69"/>
      <c r="CF290" s="69"/>
      <c r="CG290" s="69"/>
      <c r="CH290" s="69"/>
      <c r="CI290" s="69"/>
      <c r="CJ290" s="69" t="s">
        <v>2647</v>
      </c>
      <c r="CK290" s="69"/>
      <c r="CQ290" t="s">
        <v>17609</v>
      </c>
      <c r="CR290" t="s">
        <v>13226</v>
      </c>
      <c r="CW290" t="s">
        <v>5630</v>
      </c>
      <c r="CX290" t="s">
        <v>8476</v>
      </c>
      <c r="DC290" t="s">
        <v>18870</v>
      </c>
      <c r="DF290" t="s">
        <v>8956</v>
      </c>
      <c r="DL290" t="s">
        <v>5990</v>
      </c>
      <c r="DM290" t="s">
        <v>5990</v>
      </c>
    </row>
    <row r="291" spans="1:117" ht="15.75" customHeight="1" x14ac:dyDescent="0.15">
      <c r="A291" s="5"/>
      <c r="B291" s="5"/>
      <c r="C291" s="5"/>
      <c r="D291" s="5"/>
      <c r="E291" s="5"/>
      <c r="F291" s="3" t="s">
        <v>880</v>
      </c>
      <c r="G291" s="5"/>
      <c r="H291" s="5"/>
      <c r="I291" s="5"/>
      <c r="J291" s="5"/>
      <c r="K291" s="5"/>
      <c r="L291" s="5"/>
      <c r="M291" s="5" t="s">
        <v>879</v>
      </c>
      <c r="N291" s="3" t="s">
        <v>1375</v>
      </c>
      <c r="O291" s="5">
        <v>2.0421000000000002E-2</v>
      </c>
      <c r="P291" s="5"/>
      <c r="Q291" s="5"/>
      <c r="R291" s="5"/>
      <c r="S291" s="5"/>
      <c r="T291" s="5"/>
      <c r="U291" s="69"/>
      <c r="V291" s="69"/>
      <c r="W291" s="69"/>
      <c r="X291" s="69"/>
      <c r="Y291" s="69"/>
      <c r="Z291" s="69"/>
      <c r="AA291" s="69"/>
      <c r="AB291" s="69"/>
      <c r="AC291" s="69"/>
      <c r="AD291" s="69"/>
      <c r="AE291" s="69"/>
      <c r="AF291" s="69" t="s">
        <v>13227</v>
      </c>
      <c r="AG291" s="69"/>
      <c r="AH291" s="69" t="s">
        <v>6605</v>
      </c>
      <c r="AI291" s="69"/>
      <c r="AJ291" s="69"/>
      <c r="AK291" s="69"/>
      <c r="AL291" s="69"/>
      <c r="AM291" s="69"/>
      <c r="AN291" s="69" t="s">
        <v>13228</v>
      </c>
      <c r="AO291" s="69"/>
      <c r="AP291" s="69"/>
      <c r="AQ291" s="69"/>
      <c r="AR291" s="69"/>
      <c r="AS291" s="69"/>
      <c r="AT291" s="69" t="s">
        <v>16943</v>
      </c>
      <c r="AU291" s="69" t="s">
        <v>6967</v>
      </c>
      <c r="AV291" s="69"/>
      <c r="AW291" s="69"/>
      <c r="AX291" s="69"/>
      <c r="AY291" s="69" t="s">
        <v>20320</v>
      </c>
      <c r="AZ291" s="69" t="s">
        <v>4157</v>
      </c>
      <c r="BA291" s="69" t="s">
        <v>4255</v>
      </c>
      <c r="BB291" s="69"/>
      <c r="BC291" s="69"/>
      <c r="BD291" s="69" t="s">
        <v>13229</v>
      </c>
      <c r="BE291" s="69" t="s">
        <v>13230</v>
      </c>
      <c r="BF291" s="69" t="s">
        <v>13231</v>
      </c>
      <c r="BG291" s="69" t="s">
        <v>13232</v>
      </c>
      <c r="BH291" s="69"/>
      <c r="BI291" s="69"/>
      <c r="BJ291" s="69"/>
      <c r="BK291" s="69"/>
      <c r="BL291" s="69"/>
      <c r="BM291" s="69"/>
      <c r="BN291" s="69" t="s">
        <v>8045</v>
      </c>
      <c r="BO291" s="69" t="s">
        <v>13233</v>
      </c>
      <c r="BP291" s="69"/>
      <c r="BQ291" s="69"/>
      <c r="BR291" s="69" t="s">
        <v>2000</v>
      </c>
      <c r="BS291" s="69"/>
      <c r="BT291" s="69"/>
      <c r="BU291" s="69"/>
      <c r="BV291" s="69"/>
      <c r="BW291" s="69"/>
      <c r="BX291" s="69"/>
      <c r="BY291" s="69"/>
      <c r="BZ291" s="69"/>
      <c r="CA291" s="69" t="s">
        <v>13234</v>
      </c>
      <c r="CB291" s="69"/>
      <c r="CC291" s="69"/>
      <c r="CD291" s="69"/>
      <c r="CE291" s="69"/>
      <c r="CF291" s="69"/>
      <c r="CG291" s="69"/>
      <c r="CH291" s="69"/>
      <c r="CI291" s="69"/>
      <c r="CJ291" s="69"/>
      <c r="CK291" s="69"/>
      <c r="CQ291" t="s">
        <v>17610</v>
      </c>
      <c r="CR291" t="s">
        <v>13235</v>
      </c>
      <c r="CW291" t="s">
        <v>4575</v>
      </c>
      <c r="CX291" t="s">
        <v>8477</v>
      </c>
      <c r="DC291" t="s">
        <v>18871</v>
      </c>
      <c r="DF291" t="s">
        <v>8957</v>
      </c>
      <c r="DL291" t="s">
        <v>5991</v>
      </c>
      <c r="DM291" t="s">
        <v>5991</v>
      </c>
    </row>
    <row r="292" spans="1:117" ht="15.75" customHeight="1" x14ac:dyDescent="0.15">
      <c r="A292" s="5"/>
      <c r="B292" s="5"/>
      <c r="C292" s="5"/>
      <c r="D292" s="5"/>
      <c r="E292" s="5"/>
      <c r="F292" s="3" t="s">
        <v>882</v>
      </c>
      <c r="G292" s="5"/>
      <c r="H292" s="5"/>
      <c r="I292" s="5"/>
      <c r="J292" s="5"/>
      <c r="K292" s="5"/>
      <c r="L292" s="5"/>
      <c r="M292" s="5" t="s">
        <v>881</v>
      </c>
      <c r="N292" s="3" t="s">
        <v>1376</v>
      </c>
      <c r="O292" s="5">
        <v>1.8505000000000001E-2</v>
      </c>
      <c r="P292" s="5"/>
      <c r="Q292" s="5"/>
      <c r="R292" s="5"/>
      <c r="S292" s="5"/>
      <c r="T292" s="5"/>
      <c r="U292" s="69"/>
      <c r="V292" s="69"/>
      <c r="W292" s="69"/>
      <c r="X292" s="69"/>
      <c r="Y292" s="69"/>
      <c r="Z292" s="69"/>
      <c r="AA292" s="69"/>
      <c r="AB292" s="69"/>
      <c r="AC292" s="69"/>
      <c r="AD292" s="69"/>
      <c r="AE292" s="69"/>
      <c r="AF292" s="69" t="s">
        <v>13236</v>
      </c>
      <c r="AG292" s="69"/>
      <c r="AH292" s="69" t="s">
        <v>6606</v>
      </c>
      <c r="AI292" s="69"/>
      <c r="AJ292" s="69"/>
      <c r="AK292" s="69"/>
      <c r="AL292" s="69"/>
      <c r="AM292" s="69"/>
      <c r="AN292" s="69" t="s">
        <v>13237</v>
      </c>
      <c r="AO292" s="69"/>
      <c r="AP292" s="69"/>
      <c r="AQ292" s="69"/>
      <c r="AR292" s="69"/>
      <c r="AS292" s="69"/>
      <c r="AT292" s="69" t="s">
        <v>16944</v>
      </c>
      <c r="AU292" s="69" t="s">
        <v>6968</v>
      </c>
      <c r="AV292" s="69"/>
      <c r="AW292" s="69"/>
      <c r="AX292" s="69"/>
      <c r="AY292" s="69" t="s">
        <v>20321</v>
      </c>
      <c r="AZ292" s="69" t="s">
        <v>4158</v>
      </c>
      <c r="BA292" s="69" t="s">
        <v>4256</v>
      </c>
      <c r="BB292" s="69"/>
      <c r="BC292" s="69"/>
      <c r="BD292" s="69" t="s">
        <v>13238</v>
      </c>
      <c r="BE292" s="69" t="s">
        <v>13239</v>
      </c>
      <c r="BF292" s="69" t="s">
        <v>13240</v>
      </c>
      <c r="BG292" s="69" t="s">
        <v>3611</v>
      </c>
      <c r="BH292" s="69"/>
      <c r="BI292" s="69"/>
      <c r="BJ292" s="69"/>
      <c r="BK292" s="69"/>
      <c r="BL292" s="69"/>
      <c r="BM292" s="69"/>
      <c r="BN292" s="69" t="s">
        <v>8046</v>
      </c>
      <c r="BO292" s="69" t="s">
        <v>13241</v>
      </c>
      <c r="BP292" s="69"/>
      <c r="BQ292" s="69"/>
      <c r="BR292" s="69" t="s">
        <v>2001</v>
      </c>
      <c r="BS292" s="69"/>
      <c r="BT292" s="69"/>
      <c r="BU292" s="69"/>
      <c r="BV292" s="69"/>
      <c r="BW292" s="69"/>
      <c r="BX292" s="69"/>
      <c r="BY292" s="69"/>
      <c r="BZ292" s="69"/>
      <c r="CA292" s="69" t="s">
        <v>13242</v>
      </c>
      <c r="CB292" s="69"/>
      <c r="CC292" s="69"/>
      <c r="CD292" s="69"/>
      <c r="CE292" s="69"/>
      <c r="CF292" s="69"/>
      <c r="CG292" s="69"/>
      <c r="CH292" s="69"/>
      <c r="CI292" s="69"/>
      <c r="CJ292" s="69"/>
      <c r="CK292" s="69"/>
      <c r="CQ292" t="s">
        <v>17611</v>
      </c>
      <c r="CR292" t="s">
        <v>13243</v>
      </c>
      <c r="CW292" t="s">
        <v>4671</v>
      </c>
      <c r="CX292" t="s">
        <v>8478</v>
      </c>
      <c r="DC292" t="s">
        <v>18872</v>
      </c>
      <c r="DF292" t="s">
        <v>8958</v>
      </c>
      <c r="DL292" t="s">
        <v>5992</v>
      </c>
      <c r="DM292" t="s">
        <v>5992</v>
      </c>
    </row>
    <row r="293" spans="1:117" ht="15.75" customHeight="1" x14ac:dyDescent="0.15">
      <c r="A293" s="5"/>
      <c r="B293" s="5"/>
      <c r="C293" s="5"/>
      <c r="D293" s="5"/>
      <c r="E293" s="5"/>
      <c r="F293" s="3" t="s">
        <v>884</v>
      </c>
      <c r="G293" s="5"/>
      <c r="H293" s="5"/>
      <c r="I293" s="5"/>
      <c r="J293" s="5"/>
      <c r="K293" s="5"/>
      <c r="L293" s="5"/>
      <c r="M293" s="5" t="s">
        <v>6087</v>
      </c>
      <c r="N293" s="3" t="s">
        <v>6088</v>
      </c>
      <c r="O293" s="5">
        <v>2.9881999999999999E-2</v>
      </c>
      <c r="P293" s="5"/>
      <c r="Q293" s="5"/>
      <c r="R293" s="5"/>
      <c r="S293" s="5"/>
      <c r="T293" s="5"/>
      <c r="U293" s="69"/>
      <c r="V293" s="69"/>
      <c r="W293" s="69"/>
      <c r="X293" s="69"/>
      <c r="Y293" s="69"/>
      <c r="Z293" s="69"/>
      <c r="AA293" s="69"/>
      <c r="AB293" s="69"/>
      <c r="AC293" s="69"/>
      <c r="AD293" s="69"/>
      <c r="AE293" s="69"/>
      <c r="AF293" s="69" t="s">
        <v>13244</v>
      </c>
      <c r="AG293" s="69"/>
      <c r="AH293" s="69" t="s">
        <v>6607</v>
      </c>
      <c r="AI293" s="69"/>
      <c r="AJ293" s="69"/>
      <c r="AK293" s="69"/>
      <c r="AL293" s="69"/>
      <c r="AM293" s="69"/>
      <c r="AN293" s="69" t="s">
        <v>13245</v>
      </c>
      <c r="AO293" s="69"/>
      <c r="AP293" s="69"/>
      <c r="AQ293" s="69"/>
      <c r="AR293" s="69"/>
      <c r="AS293" s="69"/>
      <c r="AT293" s="69" t="s">
        <v>16945</v>
      </c>
      <c r="AU293" s="69" t="s">
        <v>6969</v>
      </c>
      <c r="AV293" s="69"/>
      <c r="AW293" s="69"/>
      <c r="AX293" s="69"/>
      <c r="AY293" s="69" t="s">
        <v>20322</v>
      </c>
      <c r="AZ293" s="69" t="s">
        <v>4159</v>
      </c>
      <c r="BA293" s="69" t="s">
        <v>4257</v>
      </c>
      <c r="BB293" s="69"/>
      <c r="BC293" s="69"/>
      <c r="BD293" s="69" t="s">
        <v>13246</v>
      </c>
      <c r="BE293" s="69" t="s">
        <v>13247</v>
      </c>
      <c r="BF293" s="69" t="s">
        <v>13248</v>
      </c>
      <c r="BG293" s="69" t="s">
        <v>3612</v>
      </c>
      <c r="BH293" s="69"/>
      <c r="BI293" s="69"/>
      <c r="BJ293" s="69"/>
      <c r="BK293" s="69"/>
      <c r="BL293" s="69"/>
      <c r="BM293" s="69"/>
      <c r="BN293" s="69" t="s">
        <v>8047</v>
      </c>
      <c r="BO293" s="69" t="s">
        <v>13249</v>
      </c>
      <c r="BP293" s="69"/>
      <c r="BQ293" s="69"/>
      <c r="BR293" s="69" t="s">
        <v>2002</v>
      </c>
      <c r="BS293" s="69"/>
      <c r="BT293" s="69"/>
      <c r="BU293" s="69"/>
      <c r="BV293" s="69"/>
      <c r="BW293" s="69"/>
      <c r="BX293" s="69"/>
      <c r="BY293" s="69"/>
      <c r="BZ293" s="69"/>
      <c r="CA293" s="69" t="s">
        <v>13250</v>
      </c>
      <c r="CB293" s="69"/>
      <c r="CC293" s="69"/>
      <c r="CD293" s="69"/>
      <c r="CE293" s="69"/>
      <c r="CF293" s="69"/>
      <c r="CG293" s="69"/>
      <c r="CH293" s="69"/>
      <c r="CI293" s="69"/>
      <c r="CJ293" s="69"/>
      <c r="CK293" s="69"/>
      <c r="CQ293" t="s">
        <v>17612</v>
      </c>
      <c r="CR293" t="s">
        <v>13251</v>
      </c>
      <c r="CW293" t="s">
        <v>4767</v>
      </c>
      <c r="CX293" t="s">
        <v>8479</v>
      </c>
      <c r="DC293" t="s">
        <v>18873</v>
      </c>
      <c r="DF293" t="s">
        <v>8959</v>
      </c>
      <c r="DL293" t="s">
        <v>5993</v>
      </c>
      <c r="DM293" t="s">
        <v>5993</v>
      </c>
    </row>
    <row r="294" spans="1:117" ht="15.75" customHeight="1" x14ac:dyDescent="0.15">
      <c r="A294" s="5"/>
      <c r="B294" s="5"/>
      <c r="C294" s="5"/>
      <c r="D294" s="5"/>
      <c r="E294" s="5"/>
      <c r="F294" s="3" t="s">
        <v>886</v>
      </c>
      <c r="G294" s="5"/>
      <c r="H294" s="5"/>
      <c r="I294" s="5"/>
      <c r="J294" s="5"/>
      <c r="K294" s="5"/>
      <c r="L294" s="5"/>
      <c r="M294" s="5" t="s">
        <v>883</v>
      </c>
      <c r="N294" s="3" t="s">
        <v>1377</v>
      </c>
      <c r="O294" s="5">
        <v>1.1492E-2</v>
      </c>
      <c r="P294" s="5"/>
      <c r="Q294" s="5"/>
      <c r="R294" s="5"/>
      <c r="S294" s="5"/>
      <c r="T294" s="5"/>
      <c r="U294" s="69"/>
      <c r="V294" s="69"/>
      <c r="W294" s="69"/>
      <c r="X294" s="69"/>
      <c r="Y294" s="69"/>
      <c r="Z294" s="69"/>
      <c r="AA294" s="69"/>
      <c r="AB294" s="69"/>
      <c r="AC294" s="69"/>
      <c r="AD294" s="69"/>
      <c r="AE294" s="69"/>
      <c r="AF294" s="69" t="s">
        <v>13252</v>
      </c>
      <c r="AG294" s="69"/>
      <c r="AH294" s="69" t="s">
        <v>6608</v>
      </c>
      <c r="AI294" s="69"/>
      <c r="AJ294" s="69"/>
      <c r="AK294" s="69"/>
      <c r="AL294" s="69"/>
      <c r="AM294" s="69"/>
      <c r="AN294" s="69" t="s">
        <v>13253</v>
      </c>
      <c r="AO294" s="69"/>
      <c r="AP294" s="69"/>
      <c r="AQ294" s="69"/>
      <c r="AR294" s="69"/>
      <c r="AS294" s="69"/>
      <c r="AT294" s="69" t="s">
        <v>16946</v>
      </c>
      <c r="AU294" s="69" t="s">
        <v>6970</v>
      </c>
      <c r="AV294" s="69"/>
      <c r="AW294" s="69"/>
      <c r="AX294" s="69"/>
      <c r="AY294" s="69" t="s">
        <v>20323</v>
      </c>
      <c r="AZ294" s="69" t="s">
        <v>4160</v>
      </c>
      <c r="BA294" s="69" t="s">
        <v>4160</v>
      </c>
      <c r="BB294" s="69"/>
      <c r="BC294" s="69"/>
      <c r="BD294" s="69" t="s">
        <v>13254</v>
      </c>
      <c r="BE294" s="69" t="s">
        <v>13255</v>
      </c>
      <c r="BF294" s="69" t="s">
        <v>13256</v>
      </c>
      <c r="BG294" s="69" t="s">
        <v>13257</v>
      </c>
      <c r="BH294" s="69"/>
      <c r="BI294" s="69"/>
      <c r="BJ294" s="69"/>
      <c r="BK294" s="69"/>
      <c r="BL294" s="69"/>
      <c r="BM294" s="69"/>
      <c r="BN294" s="69" t="s">
        <v>8048</v>
      </c>
      <c r="BO294" s="69" t="s">
        <v>13258</v>
      </c>
      <c r="BP294" s="69"/>
      <c r="BQ294" s="69"/>
      <c r="BR294" s="69" t="s">
        <v>2003</v>
      </c>
      <c r="BS294" s="69"/>
      <c r="BT294" s="69"/>
      <c r="BU294" s="69"/>
      <c r="BV294" s="69"/>
      <c r="BW294" s="69"/>
      <c r="BX294" s="69"/>
      <c r="BY294" s="69"/>
      <c r="BZ294" s="69"/>
      <c r="CA294" s="69" t="s">
        <v>13259</v>
      </c>
      <c r="CB294" s="69"/>
      <c r="CC294" s="69"/>
      <c r="CD294" s="69"/>
      <c r="CE294" s="69"/>
      <c r="CF294" s="69"/>
      <c r="CG294" s="69"/>
      <c r="CH294" s="69"/>
      <c r="CI294" s="69"/>
      <c r="CJ294" s="69"/>
      <c r="CK294" s="69"/>
      <c r="CQ294" t="s">
        <v>17613</v>
      </c>
      <c r="CR294" t="s">
        <v>13260</v>
      </c>
      <c r="CW294" t="s">
        <v>4863</v>
      </c>
      <c r="CX294" t="s">
        <v>8480</v>
      </c>
      <c r="DC294" t="s">
        <v>18874</v>
      </c>
      <c r="DF294" t="s">
        <v>8960</v>
      </c>
      <c r="DL294" t="s">
        <v>5994</v>
      </c>
      <c r="DM294" t="s">
        <v>5994</v>
      </c>
    </row>
    <row r="295" spans="1:117" ht="15.75" customHeight="1" x14ac:dyDescent="0.15">
      <c r="A295" s="5"/>
      <c r="B295" s="5"/>
      <c r="C295" s="5"/>
      <c r="D295" s="5"/>
      <c r="E295" s="5"/>
      <c r="F295" s="3" t="s">
        <v>888</v>
      </c>
      <c r="G295" s="5"/>
      <c r="H295" s="5"/>
      <c r="I295" s="5"/>
      <c r="J295" s="5"/>
      <c r="K295" s="5"/>
      <c r="L295" s="5"/>
      <c r="M295" s="5" t="s">
        <v>885</v>
      </c>
      <c r="N295" s="3" t="s">
        <v>1378</v>
      </c>
      <c r="O295" s="5">
        <v>1.1516999999999999E-2</v>
      </c>
      <c r="P295" s="5"/>
      <c r="Q295" s="5"/>
      <c r="R295" s="5"/>
      <c r="S295" s="5"/>
      <c r="T295" s="5"/>
      <c r="U295" s="69"/>
      <c r="V295" s="69"/>
      <c r="W295" s="69"/>
      <c r="X295" s="69"/>
      <c r="Y295" s="69"/>
      <c r="Z295" s="69"/>
      <c r="AA295" s="69"/>
      <c r="AB295" s="69"/>
      <c r="AC295" s="69"/>
      <c r="AD295" s="69"/>
      <c r="AE295" s="69"/>
      <c r="AF295" s="69" t="s">
        <v>13261</v>
      </c>
      <c r="AG295" s="69"/>
      <c r="AH295" s="69" t="s">
        <v>6609</v>
      </c>
      <c r="AI295" s="69"/>
      <c r="AJ295" s="69"/>
      <c r="AK295" s="69"/>
      <c r="AL295" s="69"/>
      <c r="AM295" s="69"/>
      <c r="AN295" s="69" t="s">
        <v>13262</v>
      </c>
      <c r="AO295" s="69"/>
      <c r="AP295" s="69"/>
      <c r="AQ295" s="69"/>
      <c r="AR295" s="69"/>
      <c r="AS295" s="69"/>
      <c r="AT295" s="69" t="s">
        <v>16947</v>
      </c>
      <c r="AU295" s="69" t="s">
        <v>6971</v>
      </c>
      <c r="AV295" s="69"/>
      <c r="AW295" s="69"/>
      <c r="AX295" s="69"/>
      <c r="AY295" s="69" t="s">
        <v>20324</v>
      </c>
      <c r="AZ295" s="69" t="s">
        <v>4161</v>
      </c>
      <c r="BA295" s="69" t="s">
        <v>4161</v>
      </c>
      <c r="BB295" s="69"/>
      <c r="BC295" s="69"/>
      <c r="BD295" s="69" t="s">
        <v>13264</v>
      </c>
      <c r="BE295" s="69" t="s">
        <v>13265</v>
      </c>
      <c r="BF295" s="69" t="s">
        <v>13266</v>
      </c>
      <c r="BG295" s="69" t="s">
        <v>3613</v>
      </c>
      <c r="BH295" s="69"/>
      <c r="BI295" s="69"/>
      <c r="BJ295" s="69"/>
      <c r="BK295" s="69"/>
      <c r="BL295" s="69"/>
      <c r="BM295" s="69"/>
      <c r="BN295" s="69" t="s">
        <v>8049</v>
      </c>
      <c r="BO295" s="69" t="s">
        <v>13267</v>
      </c>
      <c r="BP295" s="69"/>
      <c r="BQ295" s="69"/>
      <c r="BR295" s="69" t="s">
        <v>2004</v>
      </c>
      <c r="BS295" s="69"/>
      <c r="BT295" s="69"/>
      <c r="BU295" s="69"/>
      <c r="BV295" s="69"/>
      <c r="BW295" s="69"/>
      <c r="BX295" s="69"/>
      <c r="BY295" s="69"/>
      <c r="BZ295" s="69"/>
      <c r="CA295" s="69" t="s">
        <v>13268</v>
      </c>
      <c r="CB295" s="69"/>
      <c r="CC295" s="69"/>
      <c r="CD295" s="69"/>
      <c r="CE295" s="69"/>
      <c r="CF295" s="69"/>
      <c r="CG295" s="69"/>
      <c r="CH295" s="69"/>
      <c r="CI295" s="69"/>
      <c r="CJ295" s="69"/>
      <c r="CK295" s="69"/>
      <c r="CQ295" t="s">
        <v>17614</v>
      </c>
      <c r="CR295" t="s">
        <v>13269</v>
      </c>
      <c r="CW295" t="s">
        <v>4959</v>
      </c>
      <c r="CX295" t="s">
        <v>8481</v>
      </c>
      <c r="DC295" t="s">
        <v>18875</v>
      </c>
      <c r="DF295" t="s">
        <v>8961</v>
      </c>
      <c r="DL295" t="s">
        <v>5995</v>
      </c>
      <c r="DM295" t="s">
        <v>5995</v>
      </c>
    </row>
    <row r="296" spans="1:117" ht="15.75" customHeight="1" x14ac:dyDescent="0.15">
      <c r="A296" s="5"/>
      <c r="B296" s="5"/>
      <c r="C296" s="5"/>
      <c r="D296" s="5"/>
      <c r="E296" s="5"/>
      <c r="F296" s="3" t="s">
        <v>890</v>
      </c>
      <c r="G296" s="5"/>
      <c r="H296" s="5"/>
      <c r="I296" s="5"/>
      <c r="J296" s="5"/>
      <c r="K296" s="5"/>
      <c r="L296" s="5"/>
      <c r="M296" s="5" t="s">
        <v>887</v>
      </c>
      <c r="N296" s="3" t="s">
        <v>1379</v>
      </c>
      <c r="O296" s="5">
        <v>9.6229999999999996E-3</v>
      </c>
      <c r="P296" s="5"/>
      <c r="Q296" s="5"/>
      <c r="R296" s="5"/>
      <c r="S296" s="5"/>
      <c r="T296" s="5"/>
      <c r="U296" s="69"/>
      <c r="V296" s="69"/>
      <c r="W296" s="69"/>
      <c r="X296" s="69"/>
      <c r="Y296" s="69"/>
      <c r="Z296" s="69"/>
      <c r="AA296" s="69"/>
      <c r="AB296" s="69"/>
      <c r="AC296" s="69"/>
      <c r="AD296" s="69"/>
      <c r="AE296" s="69"/>
      <c r="AF296" s="69" t="s">
        <v>13270</v>
      </c>
      <c r="AG296" s="69"/>
      <c r="AH296" s="69" t="s">
        <v>6610</v>
      </c>
      <c r="AI296" s="69"/>
      <c r="AJ296" s="69"/>
      <c r="AK296" s="69"/>
      <c r="AL296" s="69"/>
      <c r="AM296" s="69"/>
      <c r="AN296" s="69" t="s">
        <v>13271</v>
      </c>
      <c r="AO296" s="69"/>
      <c r="AP296" s="69"/>
      <c r="AQ296" s="69"/>
      <c r="AR296" s="69"/>
      <c r="AS296" s="69"/>
      <c r="AT296" s="69" t="s">
        <v>16948</v>
      </c>
      <c r="AU296" s="69" t="s">
        <v>6972</v>
      </c>
      <c r="AV296" s="69"/>
      <c r="AW296" s="69"/>
      <c r="AX296" s="69"/>
      <c r="AY296" s="69" t="s">
        <v>20325</v>
      </c>
      <c r="AZ296" s="69" t="s">
        <v>4162</v>
      </c>
      <c r="BA296" s="69" t="s">
        <v>4162</v>
      </c>
      <c r="BB296" s="69"/>
      <c r="BC296" s="69"/>
      <c r="BD296" s="69" t="s">
        <v>13272</v>
      </c>
      <c r="BE296" s="69" t="s">
        <v>13273</v>
      </c>
      <c r="BF296" s="69" t="s">
        <v>13274</v>
      </c>
      <c r="BG296" s="69" t="s">
        <v>3614</v>
      </c>
      <c r="BH296" s="69"/>
      <c r="BI296" s="69"/>
      <c r="BJ296" s="69"/>
      <c r="BK296" s="69"/>
      <c r="BL296" s="69"/>
      <c r="BM296" s="69"/>
      <c r="BN296" s="69" t="s">
        <v>8050</v>
      </c>
      <c r="BO296" s="69" t="s">
        <v>13275</v>
      </c>
      <c r="BP296" s="69"/>
      <c r="BQ296" s="69"/>
      <c r="BR296" s="69" t="s">
        <v>2005</v>
      </c>
      <c r="BS296" s="69"/>
      <c r="BT296" s="69"/>
      <c r="BU296" s="69"/>
      <c r="BV296" s="69"/>
      <c r="BW296" s="69"/>
      <c r="BX296" s="69"/>
      <c r="BY296" s="69"/>
      <c r="BZ296" s="69"/>
      <c r="CA296" s="69" t="s">
        <v>13276</v>
      </c>
      <c r="CB296" s="69"/>
      <c r="CC296" s="69"/>
      <c r="CD296" s="69"/>
      <c r="CE296" s="69"/>
      <c r="CF296" s="69"/>
      <c r="CG296" s="69"/>
      <c r="CH296" s="69"/>
      <c r="CI296" s="69"/>
      <c r="CJ296" s="69"/>
      <c r="CK296" s="69"/>
      <c r="CQ296" t="s">
        <v>17615</v>
      </c>
      <c r="CR296" t="s">
        <v>13277</v>
      </c>
      <c r="CW296" t="s">
        <v>5055</v>
      </c>
      <c r="CX296" t="s">
        <v>8482</v>
      </c>
      <c r="DC296" t="s">
        <v>18876</v>
      </c>
      <c r="DF296" t="s">
        <v>8962</v>
      </c>
      <c r="DL296" t="s">
        <v>5996</v>
      </c>
      <c r="DM296" t="s">
        <v>5996</v>
      </c>
    </row>
    <row r="297" spans="1:117" ht="15.75" customHeight="1" x14ac:dyDescent="0.15">
      <c r="A297" s="5"/>
      <c r="B297" s="5"/>
      <c r="C297" s="5"/>
      <c r="D297" s="5"/>
      <c r="E297" s="5"/>
      <c r="F297" s="3" t="s">
        <v>892</v>
      </c>
      <c r="G297" s="5"/>
      <c r="H297" s="5"/>
      <c r="I297" s="5"/>
      <c r="J297" s="5"/>
      <c r="K297" s="5"/>
      <c r="L297" s="5"/>
      <c r="M297" s="5" t="s">
        <v>889</v>
      </c>
      <c r="N297" s="3" t="s">
        <v>1380</v>
      </c>
      <c r="O297" s="5">
        <v>0.148564</v>
      </c>
      <c r="P297" s="5"/>
      <c r="Q297" s="5"/>
      <c r="R297" s="5"/>
      <c r="S297" s="5"/>
      <c r="T297" s="5"/>
      <c r="U297" s="69"/>
      <c r="V297" s="69"/>
      <c r="W297" s="69"/>
      <c r="X297" s="69"/>
      <c r="Y297" s="69"/>
      <c r="Z297" s="69"/>
      <c r="AA297" s="69"/>
      <c r="AB297" s="69"/>
      <c r="AC297" s="69"/>
      <c r="AD297" s="69"/>
      <c r="AE297" s="69"/>
      <c r="AF297" s="69" t="s">
        <v>13278</v>
      </c>
      <c r="AG297" s="69"/>
      <c r="AH297" s="69" t="s">
        <v>6611</v>
      </c>
      <c r="AI297" s="69"/>
      <c r="AJ297" s="69"/>
      <c r="AK297" s="69"/>
      <c r="AL297" s="69"/>
      <c r="AM297" s="69"/>
      <c r="AN297" s="69" t="s">
        <v>13279</v>
      </c>
      <c r="AO297" s="69"/>
      <c r="AP297" s="69"/>
      <c r="AQ297" s="69"/>
      <c r="AR297" s="69"/>
      <c r="AS297" s="69"/>
      <c r="AT297" s="69" t="s">
        <v>16949</v>
      </c>
      <c r="AU297" s="69" t="s">
        <v>6973</v>
      </c>
      <c r="AV297" s="69"/>
      <c r="AW297" s="69"/>
      <c r="AX297" s="69"/>
      <c r="AY297" s="69" t="s">
        <v>20326</v>
      </c>
      <c r="AZ297" s="69" t="s">
        <v>4163</v>
      </c>
      <c r="BA297" s="69" t="s">
        <v>4163</v>
      </c>
      <c r="BB297" s="69"/>
      <c r="BC297" s="69"/>
      <c r="BD297" s="69" t="s">
        <v>13280</v>
      </c>
      <c r="BE297" s="69" t="s">
        <v>13281</v>
      </c>
      <c r="BF297" s="69" t="s">
        <v>13282</v>
      </c>
      <c r="BG297" s="69" t="s">
        <v>3615</v>
      </c>
      <c r="BH297" s="69"/>
      <c r="BI297" s="69"/>
      <c r="BJ297" s="69"/>
      <c r="BK297" s="69"/>
      <c r="BL297" s="69"/>
      <c r="BM297" s="69"/>
      <c r="BN297" s="69" t="s">
        <v>8051</v>
      </c>
      <c r="BO297" s="69" t="s">
        <v>13283</v>
      </c>
      <c r="BP297" s="69"/>
      <c r="BQ297" s="69"/>
      <c r="BR297" s="69" t="s">
        <v>2006</v>
      </c>
      <c r="BS297" s="69"/>
      <c r="BT297" s="69"/>
      <c r="BU297" s="69"/>
      <c r="BV297" s="69"/>
      <c r="BW297" s="69"/>
      <c r="BX297" s="69"/>
      <c r="BY297" s="69"/>
      <c r="BZ297" s="69"/>
      <c r="CA297" s="69" t="s">
        <v>13284</v>
      </c>
      <c r="CB297" s="69"/>
      <c r="CC297" s="69"/>
      <c r="CD297" s="69"/>
      <c r="CE297" s="69"/>
      <c r="CF297" s="69"/>
      <c r="CG297" s="69"/>
      <c r="CH297" s="69"/>
      <c r="CI297" s="69"/>
      <c r="CJ297" s="69"/>
      <c r="CK297" s="69"/>
      <c r="CQ297" t="s">
        <v>17616</v>
      </c>
      <c r="CR297" t="s">
        <v>13285</v>
      </c>
      <c r="CW297" t="s">
        <v>5151</v>
      </c>
      <c r="CX297" t="s">
        <v>8483</v>
      </c>
      <c r="DC297" t="s">
        <v>18877</v>
      </c>
      <c r="DF297" t="s">
        <v>8963</v>
      </c>
      <c r="DL297" t="s">
        <v>5997</v>
      </c>
      <c r="DM297" t="s">
        <v>5997</v>
      </c>
    </row>
    <row r="298" spans="1:117" ht="15.75" customHeight="1" x14ac:dyDescent="0.15">
      <c r="A298" s="5"/>
      <c r="B298" s="5"/>
      <c r="C298" s="5"/>
      <c r="D298" s="5"/>
      <c r="E298" s="5"/>
      <c r="F298" s="3" t="s">
        <v>894</v>
      </c>
      <c r="G298" s="5"/>
      <c r="H298" s="5"/>
      <c r="I298" s="5"/>
      <c r="J298" s="5"/>
      <c r="K298" s="5"/>
      <c r="L298" s="5"/>
      <c r="M298" s="5" t="s">
        <v>891</v>
      </c>
      <c r="N298" s="3" t="s">
        <v>1381</v>
      </c>
      <c r="O298" s="5">
        <v>1.8547999999999999E-2</v>
      </c>
      <c r="P298" s="5"/>
      <c r="Q298" s="5"/>
      <c r="R298" s="5"/>
      <c r="S298" s="5"/>
      <c r="T298" s="5"/>
      <c r="U298" s="69"/>
      <c r="V298" s="69"/>
      <c r="W298" s="69"/>
      <c r="X298" s="69"/>
      <c r="Y298" s="69"/>
      <c r="Z298" s="69"/>
      <c r="AA298" s="69"/>
      <c r="AB298" s="69"/>
      <c r="AC298" s="69"/>
      <c r="AD298" s="69"/>
      <c r="AE298" s="69"/>
      <c r="AF298" s="69" t="s">
        <v>13286</v>
      </c>
      <c r="AG298" s="69"/>
      <c r="AH298" s="69" t="s">
        <v>6612</v>
      </c>
      <c r="AI298" s="69"/>
      <c r="AJ298" s="69"/>
      <c r="AK298" s="69"/>
      <c r="AL298" s="69"/>
      <c r="AM298" s="69"/>
      <c r="AN298" s="69" t="s">
        <v>13287</v>
      </c>
      <c r="AO298" s="69"/>
      <c r="AP298" s="69"/>
      <c r="AQ298" s="69"/>
      <c r="AR298" s="69"/>
      <c r="AS298" s="69"/>
      <c r="AT298" s="69" t="s">
        <v>16950</v>
      </c>
      <c r="AU298" s="69" t="s">
        <v>6974</v>
      </c>
      <c r="AV298" s="69"/>
      <c r="AW298" s="69"/>
      <c r="AX298" s="69"/>
      <c r="AY298" s="69" t="s">
        <v>20327</v>
      </c>
      <c r="AZ298" s="69" t="s">
        <v>4164</v>
      </c>
      <c r="BA298" s="69" t="s">
        <v>4164</v>
      </c>
      <c r="BB298" s="69"/>
      <c r="BC298" s="69"/>
      <c r="BD298" s="69" t="s">
        <v>13288</v>
      </c>
      <c r="BE298" s="69" t="s">
        <v>13289</v>
      </c>
      <c r="BF298" s="69" t="s">
        <v>13290</v>
      </c>
      <c r="BG298" s="69" t="s">
        <v>3616</v>
      </c>
      <c r="BH298" s="69"/>
      <c r="BI298" s="69"/>
      <c r="BJ298" s="69"/>
      <c r="BK298" s="69"/>
      <c r="BL298" s="69"/>
      <c r="BM298" s="69"/>
      <c r="BN298" s="69" t="s">
        <v>8052</v>
      </c>
      <c r="BO298" s="69" t="s">
        <v>13291</v>
      </c>
      <c r="BP298" s="69"/>
      <c r="BQ298" s="69"/>
      <c r="BR298" s="69" t="s">
        <v>2007</v>
      </c>
      <c r="BS298" s="69"/>
      <c r="BT298" s="69"/>
      <c r="BU298" s="69"/>
      <c r="BV298" s="69"/>
      <c r="BW298" s="69"/>
      <c r="BX298" s="69"/>
      <c r="BY298" s="69"/>
      <c r="BZ298" s="69"/>
      <c r="CA298" s="69" t="s">
        <v>13292</v>
      </c>
      <c r="CB298" s="69"/>
      <c r="CC298" s="69"/>
      <c r="CD298" s="69"/>
      <c r="CE298" s="69"/>
      <c r="CF298" s="69"/>
      <c r="CG298" s="69"/>
      <c r="CH298" s="69"/>
      <c r="CI298" s="69"/>
      <c r="CJ298" s="69"/>
      <c r="CK298" s="69"/>
      <c r="CQ298" t="s">
        <v>17617</v>
      </c>
      <c r="CR298" t="s">
        <v>13293</v>
      </c>
      <c r="CW298" t="s">
        <v>5247</v>
      </c>
      <c r="CX298" t="s">
        <v>8484</v>
      </c>
      <c r="DC298" t="s">
        <v>18878</v>
      </c>
      <c r="DF298" t="s">
        <v>8964</v>
      </c>
      <c r="DL298" t="s">
        <v>5998</v>
      </c>
      <c r="DM298" t="s">
        <v>5998</v>
      </c>
    </row>
    <row r="299" spans="1:117" ht="15.75" customHeight="1" x14ac:dyDescent="0.15">
      <c r="A299" s="5"/>
      <c r="B299" s="5"/>
      <c r="C299" s="5"/>
      <c r="D299" s="5"/>
      <c r="E299" s="5"/>
      <c r="F299" s="3" t="s">
        <v>896</v>
      </c>
      <c r="G299" s="5"/>
      <c r="H299" s="5"/>
      <c r="I299" s="5"/>
      <c r="J299" s="5"/>
      <c r="K299" s="5"/>
      <c r="L299" s="5"/>
      <c r="M299" s="5" t="s">
        <v>893</v>
      </c>
      <c r="N299" s="3" t="s">
        <v>1382</v>
      </c>
      <c r="O299" s="5">
        <v>2.8440000000000002E-3</v>
      </c>
      <c r="P299" s="5"/>
      <c r="Q299" s="5"/>
      <c r="R299" s="5"/>
      <c r="S299" s="5"/>
      <c r="T299" s="5"/>
      <c r="U299" s="69"/>
      <c r="V299" s="69"/>
      <c r="W299" s="69"/>
      <c r="X299" s="69"/>
      <c r="Y299" s="69"/>
      <c r="Z299" s="69"/>
      <c r="AA299" s="69"/>
      <c r="AB299" s="69"/>
      <c r="AC299" s="69"/>
      <c r="AD299" s="69"/>
      <c r="AE299" s="69"/>
      <c r="AF299" s="69" t="s">
        <v>13294</v>
      </c>
      <c r="AG299" s="69"/>
      <c r="AH299" s="69" t="s">
        <v>6613</v>
      </c>
      <c r="AI299" s="69"/>
      <c r="AJ299" s="69"/>
      <c r="AK299" s="69"/>
      <c r="AL299" s="69"/>
      <c r="AM299" s="69"/>
      <c r="AN299" s="69" t="s">
        <v>13295</v>
      </c>
      <c r="AO299" s="69"/>
      <c r="AP299" s="69"/>
      <c r="AQ299" s="69"/>
      <c r="AR299" s="69"/>
      <c r="AS299" s="69"/>
      <c r="AT299" s="69" t="s">
        <v>16951</v>
      </c>
      <c r="AU299" s="69" t="s">
        <v>6975</v>
      </c>
      <c r="AV299" s="69"/>
      <c r="AW299" s="69"/>
      <c r="AX299" s="69"/>
      <c r="AY299" s="69" t="s">
        <v>20328</v>
      </c>
      <c r="AZ299" s="69" t="s">
        <v>4165</v>
      </c>
      <c r="BA299" s="69" t="s">
        <v>4165</v>
      </c>
      <c r="BB299" s="69"/>
      <c r="BC299" s="69"/>
      <c r="BD299" s="69" t="s">
        <v>13296</v>
      </c>
      <c r="BE299" s="69" t="s">
        <v>13297</v>
      </c>
      <c r="BF299" s="69" t="s">
        <v>13298</v>
      </c>
      <c r="BG299" s="69" t="s">
        <v>3617</v>
      </c>
      <c r="BH299" s="69"/>
      <c r="BI299" s="69"/>
      <c r="BJ299" s="69"/>
      <c r="BK299" s="69"/>
      <c r="BL299" s="69"/>
      <c r="BM299" s="69"/>
      <c r="BN299" s="69" t="s">
        <v>8053</v>
      </c>
      <c r="BO299" s="69" t="s">
        <v>13299</v>
      </c>
      <c r="BP299" s="69"/>
      <c r="BQ299" s="69"/>
      <c r="BR299" s="69" t="s">
        <v>2008</v>
      </c>
      <c r="BS299" s="69"/>
      <c r="BT299" s="69"/>
      <c r="BU299" s="69"/>
      <c r="BV299" s="69"/>
      <c r="BW299" s="69"/>
      <c r="BX299" s="69"/>
      <c r="BY299" s="69"/>
      <c r="BZ299" s="69"/>
      <c r="CA299" s="69" t="s">
        <v>13300</v>
      </c>
      <c r="CB299" s="69"/>
      <c r="CC299" s="69"/>
      <c r="CD299" s="69"/>
      <c r="CE299" s="69"/>
      <c r="CF299" s="69"/>
      <c r="CG299" s="69"/>
      <c r="CH299" s="69"/>
      <c r="CI299" s="69"/>
      <c r="CJ299" s="69"/>
      <c r="CK299" s="69"/>
      <c r="CQ299" t="s">
        <v>17618</v>
      </c>
      <c r="CR299" t="s">
        <v>13301</v>
      </c>
      <c r="CW299" t="s">
        <v>5343</v>
      </c>
      <c r="CX299" t="s">
        <v>8485</v>
      </c>
      <c r="DC299" t="s">
        <v>18879</v>
      </c>
      <c r="DF299" t="s">
        <v>8965</v>
      </c>
      <c r="DL299" t="s">
        <v>5999</v>
      </c>
      <c r="DM299" t="s">
        <v>5999</v>
      </c>
    </row>
    <row r="300" spans="1:117" ht="15.75" customHeight="1" x14ac:dyDescent="0.15">
      <c r="A300" s="5"/>
      <c r="B300" s="5"/>
      <c r="C300" s="5"/>
      <c r="D300" s="5"/>
      <c r="E300" s="5"/>
      <c r="F300" s="3" t="s">
        <v>898</v>
      </c>
      <c r="G300" s="5"/>
      <c r="H300" s="5"/>
      <c r="I300" s="5"/>
      <c r="J300" s="5"/>
      <c r="K300" s="5"/>
      <c r="L300" s="5"/>
      <c r="M300" s="5" t="s">
        <v>895</v>
      </c>
      <c r="N300" s="3" t="s">
        <v>1383</v>
      </c>
      <c r="O300" s="5">
        <v>0.172372</v>
      </c>
      <c r="P300" s="5"/>
      <c r="Q300" s="5"/>
      <c r="R300" s="5"/>
      <c r="S300" s="5"/>
      <c r="T300" s="5"/>
      <c r="U300" s="69"/>
      <c r="V300" s="69"/>
      <c r="W300" s="69"/>
      <c r="X300" s="69"/>
      <c r="Y300" s="69"/>
      <c r="Z300" s="69"/>
      <c r="AA300" s="69"/>
      <c r="AB300" s="69"/>
      <c r="AC300" s="69"/>
      <c r="AD300" s="69"/>
      <c r="AE300" s="69"/>
      <c r="AF300" s="69" t="s">
        <v>13302</v>
      </c>
      <c r="AG300" s="69"/>
      <c r="AH300" s="69" t="s">
        <v>6614</v>
      </c>
      <c r="AI300" s="69"/>
      <c r="AJ300" s="69"/>
      <c r="AK300" s="69"/>
      <c r="AL300" s="69"/>
      <c r="AM300" s="69"/>
      <c r="AN300" s="69" t="s">
        <v>13303</v>
      </c>
      <c r="AO300" s="69"/>
      <c r="AP300" s="69"/>
      <c r="AQ300" s="69"/>
      <c r="AR300" s="69"/>
      <c r="AS300" s="69"/>
      <c r="AT300" s="69" t="s">
        <v>16952</v>
      </c>
      <c r="AU300" s="69" t="s">
        <v>6976</v>
      </c>
      <c r="AV300" s="69"/>
      <c r="AW300" s="69"/>
      <c r="AX300" s="69"/>
      <c r="AY300" s="69" t="s">
        <v>20068</v>
      </c>
      <c r="AZ300" s="69" t="s">
        <v>4166</v>
      </c>
      <c r="BA300" s="69" t="s">
        <v>4166</v>
      </c>
      <c r="BB300" s="69"/>
      <c r="BC300" s="69"/>
      <c r="BD300" s="69" t="s">
        <v>13304</v>
      </c>
      <c r="BE300" s="69" t="s">
        <v>13305</v>
      </c>
      <c r="BF300" s="69" t="s">
        <v>13306</v>
      </c>
      <c r="BG300" s="69" t="s">
        <v>3618</v>
      </c>
      <c r="BH300" s="69"/>
      <c r="BI300" s="69"/>
      <c r="BJ300" s="69"/>
      <c r="BK300" s="69"/>
      <c r="BL300" s="69"/>
      <c r="BM300" s="69"/>
      <c r="BN300" s="69" t="s">
        <v>8054</v>
      </c>
      <c r="BO300" s="69" t="s">
        <v>13307</v>
      </c>
      <c r="BP300" s="69"/>
      <c r="BQ300" s="69"/>
      <c r="BR300" s="69" t="s">
        <v>2009</v>
      </c>
      <c r="BS300" s="69"/>
      <c r="BT300" s="69"/>
      <c r="BU300" s="69"/>
      <c r="BV300" s="69"/>
      <c r="BW300" s="69"/>
      <c r="BX300" s="69"/>
      <c r="BY300" s="69"/>
      <c r="BZ300" s="69"/>
      <c r="CA300" s="69" t="s">
        <v>13308</v>
      </c>
      <c r="CB300" s="69"/>
      <c r="CC300" s="69"/>
      <c r="CD300" s="69"/>
      <c r="CE300" s="69"/>
      <c r="CF300" s="69"/>
      <c r="CG300" s="69"/>
      <c r="CH300" s="69"/>
      <c r="CI300" s="69"/>
      <c r="CJ300" s="69"/>
      <c r="CK300" s="69"/>
      <c r="CQ300" t="s">
        <v>17619</v>
      </c>
      <c r="CR300" t="s">
        <v>13309</v>
      </c>
      <c r="CW300" t="s">
        <v>5439</v>
      </c>
      <c r="CX300" t="s">
        <v>8486</v>
      </c>
      <c r="DC300" t="s">
        <v>18880</v>
      </c>
      <c r="DF300" t="s">
        <v>8966</v>
      </c>
      <c r="DL300" t="s">
        <v>6000</v>
      </c>
      <c r="DM300" t="s">
        <v>6000</v>
      </c>
    </row>
    <row r="301" spans="1:117" ht="15.75" customHeight="1" x14ac:dyDescent="0.15">
      <c r="A301" s="5"/>
      <c r="B301" s="5"/>
      <c r="C301" s="5"/>
      <c r="D301" s="5"/>
      <c r="E301" s="5"/>
      <c r="F301" s="3" t="s">
        <v>900</v>
      </c>
      <c r="G301" s="5"/>
      <c r="H301" s="5"/>
      <c r="I301" s="5"/>
      <c r="J301" s="5"/>
      <c r="K301" s="5"/>
      <c r="L301" s="5"/>
      <c r="M301" s="5" t="s">
        <v>897</v>
      </c>
      <c r="N301" s="3" t="s">
        <v>1384</v>
      </c>
      <c r="O301" s="5">
        <v>0.172874</v>
      </c>
      <c r="P301" s="5"/>
      <c r="Q301" s="5"/>
      <c r="R301" s="5"/>
      <c r="S301" s="5"/>
      <c r="T301" s="5"/>
      <c r="U301" s="69"/>
      <c r="V301" s="69"/>
      <c r="W301" s="69"/>
      <c r="X301" s="69"/>
      <c r="Y301" s="69"/>
      <c r="Z301" s="69"/>
      <c r="AA301" s="69"/>
      <c r="AB301" s="69"/>
      <c r="AC301" s="69"/>
      <c r="AD301" s="69"/>
      <c r="AE301" s="69"/>
      <c r="AF301" s="69" t="s">
        <v>13310</v>
      </c>
      <c r="AG301" s="69"/>
      <c r="AH301" s="69" t="s">
        <v>6615</v>
      </c>
      <c r="AI301" s="69"/>
      <c r="AJ301" s="69"/>
      <c r="AK301" s="69"/>
      <c r="AL301" s="69"/>
      <c r="AM301" s="69"/>
      <c r="AN301" s="69" t="s">
        <v>13311</v>
      </c>
      <c r="AO301" s="69"/>
      <c r="AP301" s="69"/>
      <c r="AQ301" s="69"/>
      <c r="AR301" s="69"/>
      <c r="AS301" s="69"/>
      <c r="AT301" s="69" t="s">
        <v>16953</v>
      </c>
      <c r="AU301" s="69" t="s">
        <v>6977</v>
      </c>
      <c r="AV301" s="69"/>
      <c r="AW301" s="69"/>
      <c r="AX301" s="69"/>
      <c r="AY301" s="69" t="s">
        <v>20329</v>
      </c>
      <c r="AZ301" s="69" t="s">
        <v>4167</v>
      </c>
      <c r="BA301" s="69" t="s">
        <v>4167</v>
      </c>
      <c r="BB301" s="69"/>
      <c r="BC301" s="69"/>
      <c r="BD301" s="69" t="s">
        <v>13312</v>
      </c>
      <c r="BE301" s="69" t="s">
        <v>13313</v>
      </c>
      <c r="BF301" s="69" t="s">
        <v>13314</v>
      </c>
      <c r="BG301" s="69" t="s">
        <v>3619</v>
      </c>
      <c r="BH301" s="69"/>
      <c r="BI301" s="69"/>
      <c r="BJ301" s="69"/>
      <c r="BK301" s="69"/>
      <c r="BL301" s="69"/>
      <c r="BM301" s="69"/>
      <c r="BN301" s="69" t="s">
        <v>8055</v>
      </c>
      <c r="BO301" s="69" t="s">
        <v>13315</v>
      </c>
      <c r="BP301" s="69"/>
      <c r="BQ301" s="69"/>
      <c r="BR301" s="69" t="s">
        <v>2010</v>
      </c>
      <c r="BS301" s="69"/>
      <c r="BT301" s="69"/>
      <c r="BU301" s="69"/>
      <c r="BV301" s="69"/>
      <c r="BW301" s="69"/>
      <c r="BX301" s="69"/>
      <c r="BY301" s="69"/>
      <c r="BZ301" s="69"/>
      <c r="CA301" s="69" t="s">
        <v>13316</v>
      </c>
      <c r="CB301" s="69"/>
      <c r="CC301" s="69"/>
      <c r="CD301" s="69"/>
      <c r="CE301" s="69"/>
      <c r="CF301" s="69"/>
      <c r="CG301" s="69"/>
      <c r="CH301" s="69"/>
      <c r="CI301" s="69"/>
      <c r="CJ301" s="69"/>
      <c r="CK301" s="69"/>
      <c r="CQ301" t="s">
        <v>17620</v>
      </c>
      <c r="CR301" t="s">
        <v>13317</v>
      </c>
      <c r="CW301" t="s">
        <v>5535</v>
      </c>
      <c r="CX301" t="s">
        <v>8487</v>
      </c>
      <c r="DC301" t="s">
        <v>18881</v>
      </c>
      <c r="DF301" t="s">
        <v>8967</v>
      </c>
      <c r="DL301" t="s">
        <v>6001</v>
      </c>
      <c r="DM301" t="s">
        <v>6001</v>
      </c>
    </row>
    <row r="302" spans="1:117" ht="15.75" customHeight="1" x14ac:dyDescent="0.15">
      <c r="A302" s="5"/>
      <c r="B302" s="5"/>
      <c r="C302" s="5"/>
      <c r="D302" s="5"/>
      <c r="E302" s="5"/>
      <c r="F302" s="3" t="s">
        <v>902</v>
      </c>
      <c r="G302" s="5"/>
      <c r="H302" s="5"/>
      <c r="I302" s="5"/>
      <c r="J302" s="5"/>
      <c r="K302" s="5"/>
      <c r="L302" s="5"/>
      <c r="M302" s="5" t="s">
        <v>899</v>
      </c>
      <c r="N302" s="3" t="s">
        <v>1385</v>
      </c>
      <c r="O302" s="5">
        <v>0.17932300000000001</v>
      </c>
      <c r="P302" s="5"/>
      <c r="Q302" s="5"/>
      <c r="R302" s="5"/>
      <c r="S302" s="5"/>
      <c r="T302" s="5"/>
      <c r="U302" s="69"/>
      <c r="V302" s="69"/>
      <c r="W302" s="69"/>
      <c r="X302" s="69"/>
      <c r="Y302" s="69"/>
      <c r="Z302" s="69"/>
      <c r="AA302" s="69"/>
      <c r="AB302" s="69"/>
      <c r="AC302" s="69"/>
      <c r="AD302" s="69"/>
      <c r="AE302" s="69"/>
      <c r="AF302" s="69" t="s">
        <v>13318</v>
      </c>
      <c r="AG302" s="69"/>
      <c r="AH302" s="69" t="s">
        <v>6616</v>
      </c>
      <c r="AI302" s="69"/>
      <c r="AJ302" s="69"/>
      <c r="AK302" s="69"/>
      <c r="AL302" s="69"/>
      <c r="AM302" s="69"/>
      <c r="AN302" s="69" t="s">
        <v>13319</v>
      </c>
      <c r="AO302" s="69"/>
      <c r="AP302" s="69"/>
      <c r="AQ302" s="69"/>
      <c r="AR302" s="69"/>
      <c r="AS302" s="69"/>
      <c r="AT302" s="69" t="s">
        <v>16954</v>
      </c>
      <c r="AU302" s="69" t="s">
        <v>6978</v>
      </c>
      <c r="AV302" s="69"/>
      <c r="AW302" s="69"/>
      <c r="AX302" s="69"/>
      <c r="AY302" s="69" t="s">
        <v>20330</v>
      </c>
      <c r="AZ302" s="69" t="s">
        <v>4168</v>
      </c>
      <c r="BA302" s="69" t="s">
        <v>4168</v>
      </c>
      <c r="BB302" s="69"/>
      <c r="BC302" s="69"/>
      <c r="BD302" s="69" t="s">
        <v>13320</v>
      </c>
      <c r="BE302" s="69" t="s">
        <v>13321</v>
      </c>
      <c r="BF302" s="69" t="s">
        <v>13322</v>
      </c>
      <c r="BG302" s="69" t="s">
        <v>3620</v>
      </c>
      <c r="BH302" s="69"/>
      <c r="BI302" s="69"/>
      <c r="BJ302" s="69"/>
      <c r="BK302" s="69"/>
      <c r="BL302" s="69"/>
      <c r="BM302" s="69"/>
      <c r="BN302" s="69" t="s">
        <v>8056</v>
      </c>
      <c r="BO302" s="69" t="s">
        <v>13323</v>
      </c>
      <c r="BP302" s="69"/>
      <c r="BQ302" s="69"/>
      <c r="BR302" s="69" t="s">
        <v>2011</v>
      </c>
      <c r="BS302" s="69"/>
      <c r="BT302" s="69"/>
      <c r="BU302" s="69"/>
      <c r="BV302" s="69"/>
      <c r="BW302" s="69"/>
      <c r="BX302" s="69"/>
      <c r="BY302" s="69"/>
      <c r="BZ302" s="69"/>
      <c r="CA302" s="69" t="s">
        <v>13324</v>
      </c>
      <c r="CB302" s="69"/>
      <c r="CC302" s="69"/>
      <c r="CD302" s="69"/>
      <c r="CE302" s="69"/>
      <c r="CF302" s="69"/>
      <c r="CG302" s="69"/>
      <c r="CH302" s="69"/>
      <c r="CI302" s="69"/>
      <c r="CJ302" s="69"/>
      <c r="CK302" s="69"/>
      <c r="CQ302" t="s">
        <v>17621</v>
      </c>
      <c r="CR302" t="s">
        <v>13325</v>
      </c>
      <c r="CW302" t="s">
        <v>5631</v>
      </c>
      <c r="CX302" t="s">
        <v>8488</v>
      </c>
      <c r="DC302" t="s">
        <v>18882</v>
      </c>
      <c r="DF302" t="s">
        <v>8968</v>
      </c>
      <c r="DL302" t="s">
        <v>6002</v>
      </c>
      <c r="DM302" t="s">
        <v>6002</v>
      </c>
    </row>
    <row r="303" spans="1:117" ht="15.75" customHeight="1" x14ac:dyDescent="0.15">
      <c r="A303" s="5"/>
      <c r="B303" s="5"/>
      <c r="C303" s="5"/>
      <c r="D303" s="5"/>
      <c r="E303" s="5"/>
      <c r="F303" s="3" t="s">
        <v>904</v>
      </c>
      <c r="G303" s="5"/>
      <c r="H303" s="5"/>
      <c r="I303" s="5"/>
      <c r="J303" s="5"/>
      <c r="K303" s="5"/>
      <c r="L303" s="5"/>
      <c r="M303" s="5" t="s">
        <v>901</v>
      </c>
      <c r="N303" s="3" t="s">
        <v>1386</v>
      </c>
      <c r="O303" s="5">
        <v>0.22814300000000001</v>
      </c>
      <c r="P303" s="5"/>
      <c r="Q303" s="5"/>
      <c r="R303" s="5"/>
      <c r="S303" s="5"/>
      <c r="T303" s="5"/>
      <c r="U303" s="69"/>
      <c r="V303" s="69"/>
      <c r="W303" s="69"/>
      <c r="X303" s="69"/>
      <c r="Y303" s="69"/>
      <c r="Z303" s="69"/>
      <c r="AA303" s="69"/>
      <c r="AB303" s="69"/>
      <c r="AC303" s="69"/>
      <c r="AD303" s="69"/>
      <c r="AE303" s="69"/>
      <c r="AF303" s="69" t="s">
        <v>13326</v>
      </c>
      <c r="AG303" s="69"/>
      <c r="AH303" s="69" t="s">
        <v>6617</v>
      </c>
      <c r="AI303" s="69"/>
      <c r="AJ303" s="69"/>
      <c r="AK303" s="69"/>
      <c r="AL303" s="69"/>
      <c r="AM303" s="69"/>
      <c r="AN303" s="69" t="s">
        <v>13327</v>
      </c>
      <c r="AO303" s="69"/>
      <c r="AP303" s="69"/>
      <c r="AQ303" s="69"/>
      <c r="AR303" s="69"/>
      <c r="AS303" s="69"/>
      <c r="AT303" s="69" t="s">
        <v>16955</v>
      </c>
      <c r="AU303" s="69" t="s">
        <v>6979</v>
      </c>
      <c r="AV303" s="69"/>
      <c r="AW303" s="69"/>
      <c r="AX303" s="69"/>
      <c r="AY303" s="69" t="s">
        <v>20331</v>
      </c>
      <c r="AZ303" s="69" t="s">
        <v>4169</v>
      </c>
      <c r="BA303" s="69" t="s">
        <v>4258</v>
      </c>
      <c r="BB303" s="69"/>
      <c r="BC303" s="69"/>
      <c r="BD303" s="69" t="s">
        <v>13328</v>
      </c>
      <c r="BE303" s="69" t="s">
        <v>13329</v>
      </c>
      <c r="BF303" s="69" t="s">
        <v>13330</v>
      </c>
      <c r="BG303" s="69" t="s">
        <v>3621</v>
      </c>
      <c r="BH303" s="69"/>
      <c r="BI303" s="69"/>
      <c r="BJ303" s="69"/>
      <c r="BK303" s="69"/>
      <c r="BL303" s="69"/>
      <c r="BM303" s="69"/>
      <c r="BN303" s="69" t="s">
        <v>8057</v>
      </c>
      <c r="BO303" s="69" t="s">
        <v>13331</v>
      </c>
      <c r="BP303" s="69"/>
      <c r="BQ303" s="69"/>
      <c r="BR303" s="69" t="s">
        <v>2012</v>
      </c>
      <c r="BS303" s="69"/>
      <c r="BT303" s="69"/>
      <c r="BU303" s="69"/>
      <c r="BV303" s="69"/>
      <c r="BW303" s="69"/>
      <c r="BX303" s="69"/>
      <c r="BY303" s="69"/>
      <c r="BZ303" s="69"/>
      <c r="CA303" s="69" t="s">
        <v>13332</v>
      </c>
      <c r="CB303" s="69"/>
      <c r="CC303" s="69"/>
      <c r="CD303" s="69"/>
      <c r="CE303" s="69"/>
      <c r="CF303" s="69"/>
      <c r="CG303" s="69"/>
      <c r="CH303" s="69"/>
      <c r="CI303" s="69"/>
      <c r="CJ303" s="69"/>
      <c r="CK303" s="69"/>
      <c r="CQ303" t="s">
        <v>17622</v>
      </c>
      <c r="CR303" t="s">
        <v>13333</v>
      </c>
      <c r="CW303" t="s">
        <v>4576</v>
      </c>
      <c r="CX303" t="s">
        <v>8489</v>
      </c>
      <c r="DC303" t="s">
        <v>18883</v>
      </c>
      <c r="DF303" t="s">
        <v>8969</v>
      </c>
      <c r="DL303" t="s">
        <v>6003</v>
      </c>
      <c r="DM303" t="s">
        <v>6003</v>
      </c>
    </row>
    <row r="304" spans="1:117" ht="15.75" customHeight="1" x14ac:dyDescent="0.15">
      <c r="A304" s="5"/>
      <c r="B304" s="5"/>
      <c r="C304" s="5"/>
      <c r="D304" s="5"/>
      <c r="E304" s="5"/>
      <c r="F304" s="3" t="s">
        <v>906</v>
      </c>
      <c r="G304" s="5"/>
      <c r="H304" s="5"/>
      <c r="I304" s="5"/>
      <c r="J304" s="5"/>
      <c r="K304" s="5"/>
      <c r="L304" s="5"/>
      <c r="M304" s="5" t="s">
        <v>903</v>
      </c>
      <c r="N304" s="3" t="s">
        <v>1387</v>
      </c>
      <c r="O304" s="5">
        <v>0.17577699999999999</v>
      </c>
      <c r="P304" s="5"/>
      <c r="Q304" s="5"/>
      <c r="R304" s="5"/>
      <c r="S304" s="5"/>
      <c r="T304" s="5"/>
      <c r="U304" s="69"/>
      <c r="V304" s="69"/>
      <c r="W304" s="69"/>
      <c r="X304" s="69"/>
      <c r="Y304" s="69"/>
      <c r="Z304" s="69"/>
      <c r="AA304" s="69"/>
      <c r="AB304" s="69"/>
      <c r="AC304" s="69"/>
      <c r="AD304" s="69"/>
      <c r="AE304" s="69"/>
      <c r="AF304" s="69" t="s">
        <v>13334</v>
      </c>
      <c r="AG304" s="69"/>
      <c r="AH304" s="69" t="s">
        <v>6618</v>
      </c>
      <c r="AI304" s="69"/>
      <c r="AJ304" s="69"/>
      <c r="AK304" s="69"/>
      <c r="AL304" s="69"/>
      <c r="AM304" s="69"/>
      <c r="AN304" s="69" t="s">
        <v>13335</v>
      </c>
      <c r="AO304" s="69"/>
      <c r="AP304" s="69"/>
      <c r="AQ304" s="69"/>
      <c r="AR304" s="69"/>
      <c r="AS304" s="69"/>
      <c r="AT304" s="69" t="s">
        <v>16956</v>
      </c>
      <c r="AU304" s="69" t="s">
        <v>6980</v>
      </c>
      <c r="AV304" s="69"/>
      <c r="AW304" s="69"/>
      <c r="AX304" s="69"/>
      <c r="AY304" s="69" t="s">
        <v>20332</v>
      </c>
      <c r="AZ304" s="69" t="s">
        <v>4170</v>
      </c>
      <c r="BA304" s="69" t="s">
        <v>4170</v>
      </c>
      <c r="BB304" s="69"/>
      <c r="BC304" s="69"/>
      <c r="BD304" s="69" t="s">
        <v>13336</v>
      </c>
      <c r="BE304" s="69" t="s">
        <v>13337</v>
      </c>
      <c r="BF304" s="69" t="s">
        <v>13338</v>
      </c>
      <c r="BG304" s="69" t="s">
        <v>3622</v>
      </c>
      <c r="BH304" s="69"/>
      <c r="BI304" s="69"/>
      <c r="BJ304" s="69"/>
      <c r="BK304" s="69"/>
      <c r="BL304" s="69"/>
      <c r="BM304" s="69"/>
      <c r="BN304" s="69" t="s">
        <v>8058</v>
      </c>
      <c r="BO304" s="69" t="s">
        <v>13339</v>
      </c>
      <c r="BP304" s="69"/>
      <c r="BQ304" s="69"/>
      <c r="BR304" s="69" t="s">
        <v>2013</v>
      </c>
      <c r="BS304" s="69"/>
      <c r="BT304" s="69"/>
      <c r="BU304" s="69"/>
      <c r="BV304" s="69"/>
      <c r="BW304" s="69"/>
      <c r="BX304" s="69"/>
      <c r="BY304" s="69"/>
      <c r="BZ304" s="69"/>
      <c r="CA304" s="69" t="s">
        <v>13340</v>
      </c>
      <c r="CB304" s="69"/>
      <c r="CC304" s="69"/>
      <c r="CD304" s="69"/>
      <c r="CE304" s="69"/>
      <c r="CF304" s="69"/>
      <c r="CG304" s="69"/>
      <c r="CH304" s="69"/>
      <c r="CI304" s="69"/>
      <c r="CJ304" s="69"/>
      <c r="CK304" s="69"/>
      <c r="CQ304" t="s">
        <v>17623</v>
      </c>
      <c r="CR304" t="s">
        <v>13341</v>
      </c>
      <c r="CW304" t="s">
        <v>4672</v>
      </c>
      <c r="CX304" t="s">
        <v>8490</v>
      </c>
      <c r="DC304" t="s">
        <v>18884</v>
      </c>
      <c r="DF304" t="s">
        <v>8970</v>
      </c>
      <c r="DL304" t="s">
        <v>6004</v>
      </c>
      <c r="DM304" t="s">
        <v>6004</v>
      </c>
    </row>
    <row r="305" spans="1:117" ht="15.75" customHeight="1" x14ac:dyDescent="0.15">
      <c r="A305" s="5"/>
      <c r="B305" s="5"/>
      <c r="C305" s="5"/>
      <c r="D305" s="5"/>
      <c r="E305" s="5"/>
      <c r="F305" s="3" t="s">
        <v>908</v>
      </c>
      <c r="G305" s="5"/>
      <c r="H305" s="5"/>
      <c r="I305" s="5"/>
      <c r="J305" s="5"/>
      <c r="K305" s="5"/>
      <c r="L305" s="5"/>
      <c r="M305" s="5" t="s">
        <v>905</v>
      </c>
      <c r="N305" s="3" t="s">
        <v>1388</v>
      </c>
      <c r="O305" s="5">
        <v>3.9649999999999998E-3</v>
      </c>
      <c r="P305" s="5"/>
      <c r="Q305" s="5"/>
      <c r="R305" s="5"/>
      <c r="S305" s="5"/>
      <c r="T305" s="5"/>
      <c r="U305" s="69"/>
      <c r="V305" s="69"/>
      <c r="W305" s="69"/>
      <c r="X305" s="69"/>
      <c r="Y305" s="69"/>
      <c r="Z305" s="69"/>
      <c r="AA305" s="69"/>
      <c r="AB305" s="69"/>
      <c r="AC305" s="69"/>
      <c r="AD305" s="69"/>
      <c r="AE305" s="69"/>
      <c r="AF305" s="69" t="s">
        <v>13342</v>
      </c>
      <c r="AG305" s="69"/>
      <c r="AH305" s="69" t="s">
        <v>6619</v>
      </c>
      <c r="AI305" s="69"/>
      <c r="AJ305" s="69"/>
      <c r="AK305" s="69"/>
      <c r="AL305" s="69"/>
      <c r="AM305" s="69"/>
      <c r="AN305" s="69" t="s">
        <v>13343</v>
      </c>
      <c r="AO305" s="69"/>
      <c r="AP305" s="69"/>
      <c r="AQ305" s="69"/>
      <c r="AR305" s="69"/>
      <c r="AS305" s="69"/>
      <c r="AT305" s="69" t="s">
        <v>16957</v>
      </c>
      <c r="AU305" s="69" t="s">
        <v>6981</v>
      </c>
      <c r="AV305" s="69"/>
      <c r="AW305" s="69"/>
      <c r="AX305" s="69"/>
      <c r="AY305" s="69" t="s">
        <v>20333</v>
      </c>
      <c r="AZ305" s="69" t="s">
        <v>4171</v>
      </c>
      <c r="BA305" s="69" t="s">
        <v>4171</v>
      </c>
      <c r="BB305" s="69"/>
      <c r="BC305" s="69"/>
      <c r="BD305" s="69" t="s">
        <v>13344</v>
      </c>
      <c r="BE305" s="69" t="s">
        <v>13345</v>
      </c>
      <c r="BF305" s="69" t="s">
        <v>13346</v>
      </c>
      <c r="BG305" s="69" t="s">
        <v>3623</v>
      </c>
      <c r="BH305" s="69"/>
      <c r="BI305" s="69"/>
      <c r="BJ305" s="69"/>
      <c r="BK305" s="69"/>
      <c r="BL305" s="69"/>
      <c r="BM305" s="69"/>
      <c r="BN305" s="69" t="s">
        <v>8059</v>
      </c>
      <c r="BO305" s="69" t="s">
        <v>13347</v>
      </c>
      <c r="BP305" s="69"/>
      <c r="BQ305" s="69"/>
      <c r="BR305" s="69" t="s">
        <v>2014</v>
      </c>
      <c r="BS305" s="69"/>
      <c r="BT305" s="69"/>
      <c r="BU305" s="69"/>
      <c r="BV305" s="69"/>
      <c r="BW305" s="69"/>
      <c r="BX305" s="69"/>
      <c r="BY305" s="69"/>
      <c r="BZ305" s="69"/>
      <c r="CA305" s="69" t="s">
        <v>13348</v>
      </c>
      <c r="CB305" s="69"/>
      <c r="CC305" s="69"/>
      <c r="CD305" s="69"/>
      <c r="CE305" s="69"/>
      <c r="CF305" s="69"/>
      <c r="CG305" s="69"/>
      <c r="CH305" s="69"/>
      <c r="CI305" s="69"/>
      <c r="CJ305" s="69"/>
      <c r="CK305" s="69"/>
      <c r="CQ305" t="s">
        <v>17624</v>
      </c>
      <c r="CR305" t="s">
        <v>13349</v>
      </c>
      <c r="CW305" t="s">
        <v>4768</v>
      </c>
      <c r="CX305" t="s">
        <v>8491</v>
      </c>
      <c r="DC305" t="s">
        <v>18885</v>
      </c>
      <c r="DF305" t="s">
        <v>8971</v>
      </c>
      <c r="DL305" t="s">
        <v>6005</v>
      </c>
      <c r="DM305" t="s">
        <v>6005</v>
      </c>
    </row>
    <row r="306" spans="1:117" ht="15.75" customHeight="1" x14ac:dyDescent="0.15">
      <c r="A306" s="5"/>
      <c r="B306" s="5"/>
      <c r="C306" s="5"/>
      <c r="D306" s="5"/>
      <c r="E306" s="5"/>
      <c r="F306" s="3" t="s">
        <v>910</v>
      </c>
      <c r="G306" s="5"/>
      <c r="H306" s="5"/>
      <c r="I306" s="5"/>
      <c r="J306" s="5"/>
      <c r="K306" s="5"/>
      <c r="L306" s="5"/>
      <c r="M306" s="5" t="s">
        <v>907</v>
      </c>
      <c r="N306" s="3" t="s">
        <v>1389</v>
      </c>
      <c r="O306" s="5">
        <v>4.052E-2</v>
      </c>
      <c r="P306" s="5"/>
      <c r="Q306" s="5"/>
      <c r="R306" s="5"/>
      <c r="S306" s="5"/>
      <c r="T306" s="5"/>
      <c r="U306" s="69"/>
      <c r="V306" s="69"/>
      <c r="W306" s="69"/>
      <c r="X306" s="69"/>
      <c r="Y306" s="69"/>
      <c r="Z306" s="69"/>
      <c r="AA306" s="69"/>
      <c r="AB306" s="69"/>
      <c r="AC306" s="69"/>
      <c r="AD306" s="69"/>
      <c r="AE306" s="69"/>
      <c r="AF306" s="69" t="s">
        <v>13350</v>
      </c>
      <c r="AG306" s="69"/>
      <c r="AH306" s="69" t="s">
        <v>6620</v>
      </c>
      <c r="AI306" s="69"/>
      <c r="AJ306" s="69"/>
      <c r="AK306" s="69"/>
      <c r="AL306" s="69"/>
      <c r="AM306" s="69"/>
      <c r="AN306" s="69" t="s">
        <v>13351</v>
      </c>
      <c r="AO306" s="69"/>
      <c r="AP306" s="69"/>
      <c r="AQ306" s="69"/>
      <c r="AR306" s="69"/>
      <c r="AS306" s="69"/>
      <c r="AT306" s="69" t="s">
        <v>16958</v>
      </c>
      <c r="AU306" s="69" t="s">
        <v>6982</v>
      </c>
      <c r="AV306" s="69"/>
      <c r="AW306" s="69"/>
      <c r="AX306" s="69"/>
      <c r="AY306" s="69" t="s">
        <v>20334</v>
      </c>
      <c r="AZ306" s="69" t="s">
        <v>4172</v>
      </c>
      <c r="BA306" s="69" t="s">
        <v>4172</v>
      </c>
      <c r="BB306" s="69"/>
      <c r="BC306" s="69"/>
      <c r="BD306" s="69" t="s">
        <v>13352</v>
      </c>
      <c r="BE306" s="69" t="s">
        <v>13353</v>
      </c>
      <c r="BF306" s="69" t="s">
        <v>13354</v>
      </c>
      <c r="BG306" s="69" t="s">
        <v>3624</v>
      </c>
      <c r="BH306" s="69"/>
      <c r="BI306" s="69"/>
      <c r="BJ306" s="69"/>
      <c r="BK306" s="69"/>
      <c r="BL306" s="69"/>
      <c r="BM306" s="69"/>
      <c r="BN306" s="69" t="s">
        <v>8060</v>
      </c>
      <c r="BO306" s="69" t="s">
        <v>13355</v>
      </c>
      <c r="BP306" s="69"/>
      <c r="BQ306" s="69"/>
      <c r="BR306" s="69" t="s">
        <v>2015</v>
      </c>
      <c r="BS306" s="69"/>
      <c r="BT306" s="69"/>
      <c r="BU306" s="69"/>
      <c r="BV306" s="69"/>
      <c r="BW306" s="69"/>
      <c r="BX306" s="69"/>
      <c r="BY306" s="69"/>
      <c r="BZ306" s="69"/>
      <c r="CA306" s="69" t="s">
        <v>13356</v>
      </c>
      <c r="CB306" s="69"/>
      <c r="CC306" s="69"/>
      <c r="CD306" s="69"/>
      <c r="CE306" s="69"/>
      <c r="CF306" s="69"/>
      <c r="CG306" s="69"/>
      <c r="CH306" s="69"/>
      <c r="CI306" s="69"/>
      <c r="CJ306" s="69"/>
      <c r="CK306" s="69"/>
      <c r="CQ306" t="s">
        <v>17625</v>
      </c>
      <c r="CR306" t="s">
        <v>13357</v>
      </c>
      <c r="CW306" t="s">
        <v>4864</v>
      </c>
      <c r="CX306" t="s">
        <v>8492</v>
      </c>
      <c r="DC306" t="s">
        <v>18886</v>
      </c>
      <c r="DF306" t="s">
        <v>8972</v>
      </c>
      <c r="DL306" t="s">
        <v>6006</v>
      </c>
      <c r="DM306" t="s">
        <v>6006</v>
      </c>
    </row>
    <row r="307" spans="1:117" ht="15.75" customHeight="1" x14ac:dyDescent="0.15">
      <c r="A307" s="5"/>
      <c r="B307" s="5"/>
      <c r="C307" s="5"/>
      <c r="D307" s="5"/>
      <c r="E307" s="5"/>
      <c r="F307" s="3" t="s">
        <v>912</v>
      </c>
      <c r="G307" s="5"/>
      <c r="H307" s="5"/>
      <c r="I307" s="5"/>
      <c r="J307" s="5"/>
      <c r="K307" s="5"/>
      <c r="L307" s="5"/>
      <c r="M307" s="5" t="s">
        <v>909</v>
      </c>
      <c r="N307" s="3" t="s">
        <v>1390</v>
      </c>
      <c r="O307" s="5">
        <v>4.4229999999999998E-3</v>
      </c>
      <c r="P307" s="5"/>
      <c r="Q307" s="5"/>
      <c r="R307" s="5"/>
      <c r="S307" s="5"/>
      <c r="T307" s="5"/>
      <c r="U307" s="69"/>
      <c r="V307" s="69"/>
      <c r="W307" s="69"/>
      <c r="X307" s="69"/>
      <c r="Y307" s="69"/>
      <c r="Z307" s="69"/>
      <c r="AA307" s="69"/>
      <c r="AB307" s="69"/>
      <c r="AC307" s="69"/>
      <c r="AD307" s="69"/>
      <c r="AE307" s="69"/>
      <c r="AF307" s="69" t="s">
        <v>13358</v>
      </c>
      <c r="AG307" s="69"/>
      <c r="AH307" s="69" t="s">
        <v>6621</v>
      </c>
      <c r="AI307" s="69"/>
      <c r="AJ307" s="69"/>
      <c r="AK307" s="69"/>
      <c r="AL307" s="69"/>
      <c r="AM307" s="69"/>
      <c r="AN307" s="69" t="s">
        <v>13359</v>
      </c>
      <c r="AO307" s="69"/>
      <c r="AP307" s="69"/>
      <c r="AQ307" s="69"/>
      <c r="AR307" s="69"/>
      <c r="AS307" s="69"/>
      <c r="AT307" s="69" t="s">
        <v>16959</v>
      </c>
      <c r="AU307" s="69" t="s">
        <v>6983</v>
      </c>
      <c r="AV307" s="69"/>
      <c r="AW307" s="69"/>
      <c r="AX307" s="69"/>
      <c r="AY307" s="69" t="s">
        <v>20335</v>
      </c>
      <c r="AZ307" s="69" t="s">
        <v>4173</v>
      </c>
      <c r="BA307" s="69" t="s">
        <v>4173</v>
      </c>
      <c r="BB307" s="69"/>
      <c r="BC307" s="69"/>
      <c r="BD307" s="69" t="s">
        <v>13360</v>
      </c>
      <c r="BE307" s="69" t="s">
        <v>13361</v>
      </c>
      <c r="BF307" s="69" t="s">
        <v>13362</v>
      </c>
      <c r="BG307" s="69" t="s">
        <v>3625</v>
      </c>
      <c r="BH307" s="69"/>
      <c r="BI307" s="69"/>
      <c r="BJ307" s="69"/>
      <c r="BK307" s="69"/>
      <c r="BL307" s="69"/>
      <c r="BM307" s="69"/>
      <c r="BN307" s="69" t="s">
        <v>8061</v>
      </c>
      <c r="BO307" s="69" t="s">
        <v>13363</v>
      </c>
      <c r="BP307" s="69"/>
      <c r="BQ307" s="69"/>
      <c r="BR307" s="69" t="s">
        <v>2016</v>
      </c>
      <c r="BS307" s="69"/>
      <c r="BT307" s="69"/>
      <c r="BU307" s="69"/>
      <c r="BV307" s="69"/>
      <c r="BW307" s="69"/>
      <c r="BX307" s="69"/>
      <c r="BY307" s="69"/>
      <c r="BZ307" s="69"/>
      <c r="CA307" s="69" t="s">
        <v>13364</v>
      </c>
      <c r="CB307" s="69"/>
      <c r="CC307" s="69"/>
      <c r="CD307" s="69"/>
      <c r="CE307" s="69"/>
      <c r="CF307" s="69"/>
      <c r="CG307" s="69"/>
      <c r="CH307" s="69"/>
      <c r="CI307" s="69"/>
      <c r="CJ307" s="69"/>
      <c r="CK307" s="69"/>
      <c r="CQ307" t="s">
        <v>17626</v>
      </c>
      <c r="CR307" t="s">
        <v>13365</v>
      </c>
      <c r="CW307" t="s">
        <v>4960</v>
      </c>
      <c r="CX307" t="s">
        <v>8493</v>
      </c>
      <c r="DC307" t="s">
        <v>18887</v>
      </c>
      <c r="DF307" t="s">
        <v>8973</v>
      </c>
      <c r="DL307" t="s">
        <v>6007</v>
      </c>
      <c r="DM307" t="s">
        <v>6007</v>
      </c>
    </row>
    <row r="308" spans="1:117" ht="15.75" customHeight="1" x14ac:dyDescent="0.15">
      <c r="A308" s="5"/>
      <c r="B308" s="5"/>
      <c r="C308" s="5"/>
      <c r="D308" s="5"/>
      <c r="E308" s="5"/>
      <c r="F308" s="3" t="s">
        <v>914</v>
      </c>
      <c r="G308" s="5"/>
      <c r="H308" s="5"/>
      <c r="I308" s="5"/>
      <c r="J308" s="5"/>
      <c r="K308" s="5"/>
      <c r="L308" s="5"/>
      <c r="M308" s="5" t="s">
        <v>911</v>
      </c>
      <c r="N308" s="3" t="s">
        <v>1391</v>
      </c>
      <c r="O308" s="5">
        <v>8.7069999999999995E-3</v>
      </c>
      <c r="P308" s="5"/>
      <c r="Q308" s="5"/>
      <c r="R308" s="5"/>
      <c r="S308" s="5"/>
      <c r="T308" s="5"/>
      <c r="U308" s="69"/>
      <c r="V308" s="69"/>
      <c r="W308" s="69"/>
      <c r="X308" s="69"/>
      <c r="Y308" s="69"/>
      <c r="Z308" s="69"/>
      <c r="AA308" s="69"/>
      <c r="AB308" s="69"/>
      <c r="AC308" s="69"/>
      <c r="AD308" s="69"/>
      <c r="AE308" s="69"/>
      <c r="AF308" s="69" t="s">
        <v>13366</v>
      </c>
      <c r="AG308" s="69"/>
      <c r="AH308" s="69" t="s">
        <v>6622</v>
      </c>
      <c r="AI308" s="69"/>
      <c r="AJ308" s="69"/>
      <c r="AK308" s="69"/>
      <c r="AL308" s="69"/>
      <c r="AM308" s="69"/>
      <c r="AN308" s="69" t="s">
        <v>13367</v>
      </c>
      <c r="AO308" s="69"/>
      <c r="AP308" s="69"/>
      <c r="AQ308" s="69"/>
      <c r="AR308" s="69"/>
      <c r="AS308" s="69"/>
      <c r="AT308" s="69" t="s">
        <v>16960</v>
      </c>
      <c r="AU308" s="69" t="s">
        <v>6984</v>
      </c>
      <c r="AV308" s="69"/>
      <c r="AW308" s="69"/>
      <c r="AX308" s="69"/>
      <c r="AY308" s="69" t="s">
        <v>20336</v>
      </c>
      <c r="AZ308" s="69" t="s">
        <v>4174</v>
      </c>
      <c r="BA308" s="69" t="s">
        <v>4174</v>
      </c>
      <c r="BB308" s="69"/>
      <c r="BC308" s="69"/>
      <c r="BD308" s="69" t="s">
        <v>13368</v>
      </c>
      <c r="BE308" s="69" t="s">
        <v>13369</v>
      </c>
      <c r="BF308" s="69" t="s">
        <v>13370</v>
      </c>
      <c r="BG308" s="69" t="s">
        <v>3626</v>
      </c>
      <c r="BH308" s="69"/>
      <c r="BI308" s="69"/>
      <c r="BJ308" s="69"/>
      <c r="BK308" s="69"/>
      <c r="BL308" s="69"/>
      <c r="BM308" s="69"/>
      <c r="BN308" s="69" t="s">
        <v>8062</v>
      </c>
      <c r="BO308" s="69" t="s">
        <v>13371</v>
      </c>
      <c r="BP308" s="69"/>
      <c r="BQ308" s="69"/>
      <c r="BR308" s="69" t="s">
        <v>2017</v>
      </c>
      <c r="BS308" s="69"/>
      <c r="BT308" s="69"/>
      <c r="BU308" s="69"/>
      <c r="BV308" s="69"/>
      <c r="BW308" s="69"/>
      <c r="BX308" s="69"/>
      <c r="BY308" s="69"/>
      <c r="BZ308" s="69"/>
      <c r="CA308" s="69" t="s">
        <v>13372</v>
      </c>
      <c r="CB308" s="69"/>
      <c r="CC308" s="69"/>
      <c r="CD308" s="69"/>
      <c r="CE308" s="69"/>
      <c r="CF308" s="69"/>
      <c r="CG308" s="69"/>
      <c r="CH308" s="69"/>
      <c r="CI308" s="69"/>
      <c r="CJ308" s="69"/>
      <c r="CK308" s="69"/>
      <c r="CQ308" t="s">
        <v>17627</v>
      </c>
      <c r="CR308" t="s">
        <v>13373</v>
      </c>
      <c r="CW308" t="s">
        <v>5056</v>
      </c>
      <c r="CX308" t="s">
        <v>8494</v>
      </c>
      <c r="DC308" t="s">
        <v>18888</v>
      </c>
      <c r="DF308" t="s">
        <v>8974</v>
      </c>
      <c r="DL308" t="s">
        <v>6008</v>
      </c>
      <c r="DM308" t="s">
        <v>6008</v>
      </c>
    </row>
    <row r="309" spans="1:117" ht="15.75" customHeight="1" x14ac:dyDescent="0.15">
      <c r="A309" s="5"/>
      <c r="B309" s="5"/>
      <c r="C309" s="5"/>
      <c r="D309" s="5"/>
      <c r="E309" s="5"/>
      <c r="F309" s="3" t="s">
        <v>916</v>
      </c>
      <c r="G309" s="5"/>
      <c r="H309" s="5"/>
      <c r="I309" s="5"/>
      <c r="J309" s="5"/>
      <c r="K309" s="5"/>
      <c r="L309" s="5"/>
      <c r="M309" s="5" t="s">
        <v>913</v>
      </c>
      <c r="N309" s="3" t="s">
        <v>1392</v>
      </c>
      <c r="O309" s="5">
        <v>8.3119999999999999E-3</v>
      </c>
      <c r="P309" s="5"/>
      <c r="Q309" s="5"/>
      <c r="R309" s="5"/>
      <c r="S309" s="5"/>
      <c r="T309" s="5"/>
      <c r="U309" s="69"/>
      <c r="V309" s="69"/>
      <c r="W309" s="69"/>
      <c r="X309" s="69"/>
      <c r="Y309" s="69"/>
      <c r="Z309" s="69"/>
      <c r="AA309" s="69"/>
      <c r="AB309" s="69"/>
      <c r="AC309" s="69"/>
      <c r="AD309" s="69"/>
      <c r="AE309" s="69"/>
      <c r="AF309" s="69" t="s">
        <v>13374</v>
      </c>
      <c r="AG309" s="69"/>
      <c r="AH309" s="69" t="s">
        <v>6623</v>
      </c>
      <c r="AI309" s="69"/>
      <c r="AJ309" s="69"/>
      <c r="AK309" s="69"/>
      <c r="AL309" s="69"/>
      <c r="AM309" s="69"/>
      <c r="AN309" s="69" t="s">
        <v>13375</v>
      </c>
      <c r="AO309" s="69"/>
      <c r="AP309" s="69"/>
      <c r="AQ309" s="69"/>
      <c r="AR309" s="69"/>
      <c r="AS309" s="69"/>
      <c r="AT309" s="69" t="s">
        <v>16961</v>
      </c>
      <c r="AU309" s="69" t="s">
        <v>6985</v>
      </c>
      <c r="AV309" s="69"/>
      <c r="AW309" s="69"/>
      <c r="AX309" s="69"/>
      <c r="AY309" s="69" t="s">
        <v>20337</v>
      </c>
      <c r="AZ309" s="69" t="s">
        <v>4175</v>
      </c>
      <c r="BA309" s="69" t="s">
        <v>4175</v>
      </c>
      <c r="BB309" s="69"/>
      <c r="BC309" s="69"/>
      <c r="BD309" s="69" t="s">
        <v>13376</v>
      </c>
      <c r="BE309" s="69" t="s">
        <v>13377</v>
      </c>
      <c r="BF309" s="69" t="s">
        <v>13378</v>
      </c>
      <c r="BG309" s="69" t="s">
        <v>13379</v>
      </c>
      <c r="BH309" s="69"/>
      <c r="BI309" s="69"/>
      <c r="BJ309" s="69"/>
      <c r="BK309" s="69"/>
      <c r="BL309" s="69"/>
      <c r="BM309" s="69"/>
      <c r="BN309" s="69" t="s">
        <v>8063</v>
      </c>
      <c r="BO309" s="69" t="s">
        <v>13380</v>
      </c>
      <c r="BP309" s="69"/>
      <c r="BQ309" s="69"/>
      <c r="BR309" s="69" t="s">
        <v>2018</v>
      </c>
      <c r="BS309" s="69"/>
      <c r="BT309" s="69"/>
      <c r="BU309" s="69"/>
      <c r="BV309" s="69"/>
      <c r="BW309" s="69"/>
      <c r="BX309" s="69"/>
      <c r="BY309" s="69"/>
      <c r="BZ309" s="69"/>
      <c r="CA309" s="69" t="s">
        <v>13381</v>
      </c>
      <c r="CB309" s="69"/>
      <c r="CC309" s="69"/>
      <c r="CD309" s="69"/>
      <c r="CE309" s="69"/>
      <c r="CF309" s="69"/>
      <c r="CG309" s="69"/>
      <c r="CH309" s="69"/>
      <c r="CI309" s="69"/>
      <c r="CJ309" s="69"/>
      <c r="CK309" s="69"/>
      <c r="CQ309" t="s">
        <v>17628</v>
      </c>
      <c r="CR309" t="s">
        <v>13382</v>
      </c>
      <c r="CW309" t="s">
        <v>5152</v>
      </c>
      <c r="CX309" t="s">
        <v>8495</v>
      </c>
      <c r="DC309" t="s">
        <v>18889</v>
      </c>
      <c r="DF309" t="s">
        <v>8975</v>
      </c>
      <c r="DL309" t="s">
        <v>6009</v>
      </c>
      <c r="DM309" t="s">
        <v>6009</v>
      </c>
    </row>
    <row r="310" spans="1:117" ht="15.75" customHeight="1" x14ac:dyDescent="0.15">
      <c r="A310" s="5"/>
      <c r="B310" s="5"/>
      <c r="C310" s="5"/>
      <c r="D310" s="5"/>
      <c r="E310" s="5"/>
      <c r="F310" s="3" t="s">
        <v>918</v>
      </c>
      <c r="G310" s="5"/>
      <c r="H310" s="5"/>
      <c r="I310" s="5"/>
      <c r="J310" s="5"/>
      <c r="K310" s="5"/>
      <c r="L310" s="5"/>
      <c r="M310" s="5" t="s">
        <v>915</v>
      </c>
      <c r="N310" s="3" t="s">
        <v>1393</v>
      </c>
      <c r="O310" s="5">
        <v>0.41938700000000001</v>
      </c>
      <c r="P310" s="5"/>
      <c r="Q310" s="5"/>
      <c r="R310" s="5"/>
      <c r="S310" s="5"/>
      <c r="T310" s="5"/>
      <c r="U310" s="69"/>
      <c r="V310" s="69"/>
      <c r="W310" s="69"/>
      <c r="X310" s="69"/>
      <c r="Y310" s="69"/>
      <c r="Z310" s="69"/>
      <c r="AA310" s="69"/>
      <c r="AB310" s="69"/>
      <c r="AC310" s="69"/>
      <c r="AD310" s="69"/>
      <c r="AE310" s="69"/>
      <c r="AF310" s="69" t="s">
        <v>13383</v>
      </c>
      <c r="AG310" s="69"/>
      <c r="AH310" s="69" t="s">
        <v>6624</v>
      </c>
      <c r="AI310" s="69"/>
      <c r="AJ310" s="69"/>
      <c r="AK310" s="69"/>
      <c r="AL310" s="69"/>
      <c r="AM310" s="69"/>
      <c r="AN310" s="69" t="s">
        <v>13384</v>
      </c>
      <c r="AO310" s="69"/>
      <c r="AP310" s="69"/>
      <c r="AQ310" s="69"/>
      <c r="AR310" s="69"/>
      <c r="AS310" s="69"/>
      <c r="AT310" s="69" t="s">
        <v>16962</v>
      </c>
      <c r="AU310" s="69" t="s">
        <v>6986</v>
      </c>
      <c r="AV310" s="69"/>
      <c r="AW310" s="69"/>
      <c r="AX310" s="69"/>
      <c r="AY310" s="69" t="s">
        <v>20338</v>
      </c>
      <c r="AZ310" s="69" t="s">
        <v>4176</v>
      </c>
      <c r="BA310" s="69" t="s">
        <v>4176</v>
      </c>
      <c r="BB310" s="69"/>
      <c r="BC310" s="69"/>
      <c r="BD310" s="69" t="s">
        <v>13385</v>
      </c>
      <c r="BE310" s="69" t="s">
        <v>13386</v>
      </c>
      <c r="BF310" s="69" t="s">
        <v>13387</v>
      </c>
      <c r="BG310" s="69" t="s">
        <v>3627</v>
      </c>
      <c r="BH310" s="69"/>
      <c r="BI310" s="69"/>
      <c r="BJ310" s="69"/>
      <c r="BK310" s="69"/>
      <c r="BL310" s="69"/>
      <c r="BM310" s="69"/>
      <c r="BN310" s="69" t="s">
        <v>8064</v>
      </c>
      <c r="BO310" s="69" t="s">
        <v>13388</v>
      </c>
      <c r="BP310" s="69"/>
      <c r="BQ310" s="69"/>
      <c r="BR310" s="69" t="s">
        <v>2019</v>
      </c>
      <c r="BS310" s="69"/>
      <c r="BT310" s="69"/>
      <c r="BU310" s="69"/>
      <c r="BV310" s="69"/>
      <c r="BW310" s="69"/>
      <c r="BX310" s="69"/>
      <c r="BY310" s="69"/>
      <c r="BZ310" s="69"/>
      <c r="CA310" s="69" t="s">
        <v>13389</v>
      </c>
      <c r="CB310" s="69"/>
      <c r="CC310" s="69"/>
      <c r="CD310" s="69"/>
      <c r="CE310" s="69"/>
      <c r="CF310" s="69"/>
      <c r="CG310" s="69"/>
      <c r="CH310" s="69"/>
      <c r="CI310" s="69"/>
      <c r="CJ310" s="69"/>
      <c r="CK310" s="69"/>
      <c r="CQ310" t="s">
        <v>17629</v>
      </c>
      <c r="CR310" t="s">
        <v>13390</v>
      </c>
      <c r="CW310" t="s">
        <v>5248</v>
      </c>
      <c r="CX310" t="s">
        <v>8496</v>
      </c>
      <c r="DC310" t="s">
        <v>18890</v>
      </c>
      <c r="DF310" t="s">
        <v>8976</v>
      </c>
      <c r="DL310" t="s">
        <v>6010</v>
      </c>
      <c r="DM310" t="s">
        <v>6010</v>
      </c>
    </row>
    <row r="311" spans="1:117" ht="15.75" customHeight="1" x14ac:dyDescent="0.15">
      <c r="A311" s="5"/>
      <c r="B311" s="5"/>
      <c r="C311" s="5"/>
      <c r="D311" s="5"/>
      <c r="E311" s="5"/>
      <c r="F311" s="3" t="s">
        <v>920</v>
      </c>
      <c r="G311" s="5"/>
      <c r="H311" s="5"/>
      <c r="I311" s="5"/>
      <c r="J311" s="5"/>
      <c r="K311" s="5"/>
      <c r="L311" s="5"/>
      <c r="M311" s="5" t="s">
        <v>917</v>
      </c>
      <c r="N311" s="3" t="s">
        <v>1394</v>
      </c>
      <c r="O311" s="5">
        <v>0.115924</v>
      </c>
      <c r="P311" s="5"/>
      <c r="Q311" s="5"/>
      <c r="R311" s="5"/>
      <c r="S311" s="5"/>
      <c r="T311" s="5"/>
      <c r="U311" s="69"/>
      <c r="V311" s="69"/>
      <c r="W311" s="69"/>
      <c r="X311" s="69"/>
      <c r="Y311" s="69"/>
      <c r="Z311" s="69"/>
      <c r="AA311" s="69"/>
      <c r="AB311" s="69"/>
      <c r="AC311" s="69"/>
      <c r="AD311" s="69"/>
      <c r="AE311" s="69"/>
      <c r="AF311" s="69" t="s">
        <v>13391</v>
      </c>
      <c r="AG311" s="69"/>
      <c r="AH311" s="69" t="s">
        <v>6625</v>
      </c>
      <c r="AI311" s="69"/>
      <c r="AJ311" s="69"/>
      <c r="AK311" s="69"/>
      <c r="AL311" s="69"/>
      <c r="AM311" s="69"/>
      <c r="AN311" s="69" t="s">
        <v>13392</v>
      </c>
      <c r="AO311" s="69"/>
      <c r="AP311" s="69"/>
      <c r="AQ311" s="69"/>
      <c r="AR311" s="69"/>
      <c r="AS311" s="69"/>
      <c r="AT311" s="69" t="s">
        <v>16963</v>
      </c>
      <c r="AU311" s="69" t="s">
        <v>6987</v>
      </c>
      <c r="AV311" s="69"/>
      <c r="AW311" s="69"/>
      <c r="AX311" s="69"/>
      <c r="AY311" s="69" t="s">
        <v>20339</v>
      </c>
      <c r="AZ311" s="69" t="s">
        <v>4177</v>
      </c>
      <c r="BA311" s="69" t="s">
        <v>4177</v>
      </c>
      <c r="BB311" s="69"/>
      <c r="BC311" s="69"/>
      <c r="BD311" s="69" t="s">
        <v>13394</v>
      </c>
      <c r="BE311" s="69" t="s">
        <v>13395</v>
      </c>
      <c r="BF311" s="69" t="s">
        <v>13396</v>
      </c>
      <c r="BG311" s="69" t="s">
        <v>3628</v>
      </c>
      <c r="BH311" s="69"/>
      <c r="BI311" s="69"/>
      <c r="BJ311" s="69"/>
      <c r="BK311" s="69"/>
      <c r="BL311" s="69"/>
      <c r="BM311" s="69"/>
      <c r="BN311" s="69" t="s">
        <v>8065</v>
      </c>
      <c r="BO311" s="69" t="s">
        <v>13397</v>
      </c>
      <c r="BP311" s="69"/>
      <c r="BQ311" s="69"/>
      <c r="BR311" s="69" t="s">
        <v>2020</v>
      </c>
      <c r="BS311" s="69"/>
      <c r="BT311" s="69"/>
      <c r="BU311" s="69"/>
      <c r="BV311" s="69"/>
      <c r="BW311" s="69"/>
      <c r="BX311" s="69"/>
      <c r="BY311" s="69"/>
      <c r="BZ311" s="69"/>
      <c r="CA311" s="69" t="s">
        <v>13398</v>
      </c>
      <c r="CB311" s="69"/>
      <c r="CC311" s="69"/>
      <c r="CD311" s="69"/>
      <c r="CE311" s="69"/>
      <c r="CF311" s="69"/>
      <c r="CG311" s="69"/>
      <c r="CH311" s="69"/>
      <c r="CI311" s="69"/>
      <c r="CJ311" s="69"/>
      <c r="CK311" s="69"/>
      <c r="CQ311" t="s">
        <v>17630</v>
      </c>
      <c r="CR311" t="s">
        <v>13399</v>
      </c>
      <c r="CW311" t="s">
        <v>5344</v>
      </c>
      <c r="CX311" t="s">
        <v>8497</v>
      </c>
      <c r="DC311" t="s">
        <v>18891</v>
      </c>
      <c r="DF311" t="s">
        <v>8977</v>
      </c>
      <c r="DL311" t="s">
        <v>6011</v>
      </c>
      <c r="DM311" t="s">
        <v>6011</v>
      </c>
    </row>
    <row r="312" spans="1:117" ht="15.75" customHeight="1" x14ac:dyDescent="0.15">
      <c r="A312" s="5"/>
      <c r="B312" s="5"/>
      <c r="C312" s="5"/>
      <c r="D312" s="5"/>
      <c r="E312" s="5"/>
      <c r="F312" s="3" t="s">
        <v>922</v>
      </c>
      <c r="G312" s="5"/>
      <c r="H312" s="5"/>
      <c r="I312" s="5"/>
      <c r="J312" s="5"/>
      <c r="K312" s="5"/>
      <c r="L312" s="5"/>
      <c r="M312" s="5" t="s">
        <v>919</v>
      </c>
      <c r="N312" s="3" t="s">
        <v>1395</v>
      </c>
      <c r="O312" s="5">
        <v>0.66803100000000004</v>
      </c>
      <c r="P312" s="5"/>
      <c r="Q312" s="5"/>
      <c r="R312" s="5"/>
      <c r="S312" s="5"/>
      <c r="T312" s="5"/>
      <c r="U312" s="69"/>
      <c r="V312" s="69"/>
      <c r="W312" s="69"/>
      <c r="X312" s="69"/>
      <c r="Y312" s="69"/>
      <c r="Z312" s="69"/>
      <c r="AA312" s="69"/>
      <c r="AB312" s="69"/>
      <c r="AC312" s="69"/>
      <c r="AD312" s="69"/>
      <c r="AE312" s="69"/>
      <c r="AF312" s="69" t="s">
        <v>13400</v>
      </c>
      <c r="AG312" s="69"/>
      <c r="AH312" s="69" t="s">
        <v>6626</v>
      </c>
      <c r="AI312" s="69"/>
      <c r="AJ312" s="69"/>
      <c r="AK312" s="69"/>
      <c r="AL312" s="69"/>
      <c r="AM312" s="69"/>
      <c r="AN312" s="69" t="s">
        <v>13401</v>
      </c>
      <c r="AO312" s="69"/>
      <c r="AP312" s="69"/>
      <c r="AQ312" s="69"/>
      <c r="AR312" s="69"/>
      <c r="AS312" s="69"/>
      <c r="AT312" s="69" t="s">
        <v>16964</v>
      </c>
      <c r="AU312" s="69" t="s">
        <v>6988</v>
      </c>
      <c r="AV312" s="69"/>
      <c r="AW312" s="69"/>
      <c r="AX312" s="69"/>
      <c r="AY312" s="69" t="s">
        <v>20340</v>
      </c>
      <c r="AZ312" s="69" t="s">
        <v>4178</v>
      </c>
      <c r="BA312" s="69" t="s">
        <v>4178</v>
      </c>
      <c r="BB312" s="69"/>
      <c r="BC312" s="69"/>
      <c r="BD312" s="69" t="s">
        <v>13402</v>
      </c>
      <c r="BE312" s="69" t="s">
        <v>13403</v>
      </c>
      <c r="BF312" s="69" t="s">
        <v>13404</v>
      </c>
      <c r="BG312" s="69" t="s">
        <v>13405</v>
      </c>
      <c r="BH312" s="69"/>
      <c r="BI312" s="69"/>
      <c r="BJ312" s="69"/>
      <c r="BK312" s="69"/>
      <c r="BL312" s="69"/>
      <c r="BM312" s="69"/>
      <c r="BN312" s="69" t="s">
        <v>8066</v>
      </c>
      <c r="BO312" s="69" t="s">
        <v>13406</v>
      </c>
      <c r="BP312" s="69"/>
      <c r="BQ312" s="69"/>
      <c r="BR312" s="69" t="s">
        <v>2021</v>
      </c>
      <c r="BS312" s="69"/>
      <c r="BT312" s="69"/>
      <c r="BU312" s="69"/>
      <c r="BV312" s="69"/>
      <c r="BW312" s="69"/>
      <c r="BX312" s="69"/>
      <c r="BY312" s="69"/>
      <c r="BZ312" s="69"/>
      <c r="CA312" s="69" t="s">
        <v>13407</v>
      </c>
      <c r="CB312" s="69"/>
      <c r="CC312" s="69"/>
      <c r="CD312" s="69"/>
      <c r="CE312" s="69"/>
      <c r="CF312" s="69"/>
      <c r="CG312" s="69"/>
      <c r="CH312" s="69"/>
      <c r="CI312" s="69"/>
      <c r="CJ312" s="69"/>
      <c r="CK312" s="69"/>
      <c r="CQ312" t="s">
        <v>17631</v>
      </c>
      <c r="CR312" t="s">
        <v>13408</v>
      </c>
      <c r="CW312" t="s">
        <v>5440</v>
      </c>
      <c r="CX312" t="s">
        <v>8498</v>
      </c>
      <c r="DC312" t="s">
        <v>18892</v>
      </c>
      <c r="DF312" t="s">
        <v>8978</v>
      </c>
      <c r="DL312" t="s">
        <v>6012</v>
      </c>
      <c r="DM312" t="s">
        <v>6012</v>
      </c>
    </row>
    <row r="313" spans="1:117" ht="15.75" customHeight="1" x14ac:dyDescent="0.15">
      <c r="A313" s="5"/>
      <c r="B313" s="5"/>
      <c r="C313" s="5"/>
      <c r="D313" s="5"/>
      <c r="E313" s="5"/>
      <c r="F313" s="3" t="s">
        <v>924</v>
      </c>
      <c r="G313" s="5"/>
      <c r="H313" s="5"/>
      <c r="I313" s="5"/>
      <c r="J313" s="5"/>
      <c r="K313" s="5"/>
      <c r="L313" s="5"/>
      <c r="M313" s="5" t="s">
        <v>921</v>
      </c>
      <c r="N313" s="3" t="s">
        <v>1396</v>
      </c>
      <c r="O313" s="5">
        <v>0.14151</v>
      </c>
      <c r="P313" s="5"/>
      <c r="Q313" s="5"/>
      <c r="R313" s="5"/>
      <c r="S313" s="5"/>
      <c r="T313" s="5"/>
      <c r="U313" s="69"/>
      <c r="V313" s="69"/>
      <c r="W313" s="69"/>
      <c r="X313" s="69"/>
      <c r="Y313" s="69"/>
      <c r="Z313" s="69"/>
      <c r="AA313" s="69"/>
      <c r="AB313" s="69"/>
      <c r="AC313" s="69"/>
      <c r="AD313" s="69"/>
      <c r="AE313" s="69"/>
      <c r="AF313" s="69" t="s">
        <v>13409</v>
      </c>
      <c r="AG313" s="69"/>
      <c r="AH313" s="69" t="s">
        <v>6627</v>
      </c>
      <c r="AI313" s="69"/>
      <c r="AJ313" s="69"/>
      <c r="AK313" s="69"/>
      <c r="AL313" s="69"/>
      <c r="AM313" s="69"/>
      <c r="AN313" s="69" t="s">
        <v>13410</v>
      </c>
      <c r="AO313" s="69"/>
      <c r="AP313" s="69"/>
      <c r="AQ313" s="69"/>
      <c r="AR313" s="69"/>
      <c r="AS313" s="69"/>
      <c r="AT313" s="69" t="s">
        <v>16965</v>
      </c>
      <c r="AU313" s="69" t="s">
        <v>6989</v>
      </c>
      <c r="AV313" s="69"/>
      <c r="AW313" s="69"/>
      <c r="AX313" s="69"/>
      <c r="AY313" s="69" t="s">
        <v>20341</v>
      </c>
      <c r="AZ313" s="69" t="s">
        <v>4179</v>
      </c>
      <c r="BA313" s="69" t="s">
        <v>4179</v>
      </c>
      <c r="BB313" s="69"/>
      <c r="BC313" s="69"/>
      <c r="BD313" s="69" t="s">
        <v>13411</v>
      </c>
      <c r="BE313" s="69" t="s">
        <v>13412</v>
      </c>
      <c r="BF313" s="69" t="s">
        <v>13413</v>
      </c>
      <c r="BG313" s="69" t="s">
        <v>3629</v>
      </c>
      <c r="BH313" s="69"/>
      <c r="BI313" s="69"/>
      <c r="BJ313" s="69"/>
      <c r="BK313" s="69"/>
      <c r="BL313" s="69"/>
      <c r="BM313" s="69"/>
      <c r="BN313" s="69" t="s">
        <v>8067</v>
      </c>
      <c r="BO313" s="69" t="s">
        <v>13414</v>
      </c>
      <c r="BP313" s="69"/>
      <c r="BQ313" s="69"/>
      <c r="BR313" s="69" t="s">
        <v>2022</v>
      </c>
      <c r="BS313" s="69"/>
      <c r="BT313" s="69"/>
      <c r="BU313" s="69"/>
      <c r="BV313" s="69"/>
      <c r="BW313" s="69"/>
      <c r="BX313" s="69"/>
      <c r="BY313" s="69"/>
      <c r="BZ313" s="69"/>
      <c r="CA313" s="69" t="s">
        <v>13415</v>
      </c>
      <c r="CB313" s="69"/>
      <c r="CC313" s="69"/>
      <c r="CD313" s="69"/>
      <c r="CE313" s="69"/>
      <c r="CF313" s="69"/>
      <c r="CG313" s="69"/>
      <c r="CH313" s="69"/>
      <c r="CI313" s="69"/>
      <c r="CJ313" s="69"/>
      <c r="CK313" s="69"/>
      <c r="CQ313" t="s">
        <v>17632</v>
      </c>
      <c r="CR313" t="s">
        <v>13416</v>
      </c>
      <c r="CW313" t="s">
        <v>5536</v>
      </c>
      <c r="CX313" t="s">
        <v>8499</v>
      </c>
      <c r="DC313" t="s">
        <v>18893</v>
      </c>
      <c r="DF313" t="s">
        <v>8979</v>
      </c>
      <c r="DL313" t="s">
        <v>6013</v>
      </c>
      <c r="DM313" t="s">
        <v>6013</v>
      </c>
    </row>
    <row r="314" spans="1:117" ht="15.75" customHeight="1" x14ac:dyDescent="0.15">
      <c r="A314" s="5"/>
      <c r="B314" s="5"/>
      <c r="C314" s="5"/>
      <c r="D314" s="5"/>
      <c r="E314" s="5"/>
      <c r="F314" s="3" t="s">
        <v>926</v>
      </c>
      <c r="G314" s="5"/>
      <c r="H314" s="5"/>
      <c r="I314" s="5"/>
      <c r="J314" s="5"/>
      <c r="K314" s="5"/>
      <c r="L314" s="5"/>
      <c r="M314" s="5" t="s">
        <v>923</v>
      </c>
      <c r="N314" s="3" t="s">
        <v>1397</v>
      </c>
      <c r="O314" s="5">
        <v>49.312899999999999</v>
      </c>
      <c r="P314" s="5"/>
      <c r="Q314" s="5"/>
      <c r="R314" s="5"/>
      <c r="S314" s="5"/>
      <c r="T314" s="5"/>
      <c r="U314" s="69"/>
      <c r="V314" s="69"/>
      <c r="W314" s="69"/>
      <c r="X314" s="69"/>
      <c r="Y314" s="69"/>
      <c r="Z314" s="69"/>
      <c r="AA314" s="69"/>
      <c r="AB314" s="69"/>
      <c r="AC314" s="69"/>
      <c r="AD314" s="69"/>
      <c r="AE314" s="69"/>
      <c r="AF314" s="69" t="s">
        <v>13417</v>
      </c>
      <c r="AG314" s="69"/>
      <c r="AH314" s="69" t="s">
        <v>6628</v>
      </c>
      <c r="AI314" s="69"/>
      <c r="AJ314" s="69"/>
      <c r="AK314" s="69"/>
      <c r="AL314" s="69"/>
      <c r="AM314" s="69"/>
      <c r="AN314" s="69" t="s">
        <v>13418</v>
      </c>
      <c r="AO314" s="69"/>
      <c r="AP314" s="69"/>
      <c r="AQ314" s="69"/>
      <c r="AR314" s="69"/>
      <c r="AS314" s="69"/>
      <c r="AT314" s="69" t="s">
        <v>16966</v>
      </c>
      <c r="AU314" s="69" t="s">
        <v>6990</v>
      </c>
      <c r="AV314" s="69"/>
      <c r="AW314" s="69"/>
      <c r="AX314" s="69"/>
      <c r="AY314" s="69" t="s">
        <v>20342</v>
      </c>
      <c r="AZ314" s="69" t="s">
        <v>4180</v>
      </c>
      <c r="BA314" s="69" t="s">
        <v>4180</v>
      </c>
      <c r="BB314" s="69"/>
      <c r="BC314" s="69"/>
      <c r="BD314" s="69" t="s">
        <v>13419</v>
      </c>
      <c r="BE314" s="69" t="s">
        <v>13420</v>
      </c>
      <c r="BF314" s="69" t="s">
        <v>13421</v>
      </c>
      <c r="BG314" s="69" t="s">
        <v>3630</v>
      </c>
      <c r="BH314" s="69"/>
      <c r="BI314" s="69"/>
      <c r="BJ314" s="69"/>
      <c r="BK314" s="69"/>
      <c r="BL314" s="69"/>
      <c r="BM314" s="69"/>
      <c r="BN314" s="69" t="s">
        <v>8068</v>
      </c>
      <c r="BO314" s="69" t="s">
        <v>13422</v>
      </c>
      <c r="BP314" s="69"/>
      <c r="BQ314" s="69"/>
      <c r="BR314" s="69" t="s">
        <v>2023</v>
      </c>
      <c r="BS314" s="69"/>
      <c r="BT314" s="69"/>
      <c r="BU314" s="69"/>
      <c r="BV314" s="69"/>
      <c r="BW314" s="69"/>
      <c r="BX314" s="69"/>
      <c r="BY314" s="69"/>
      <c r="BZ314" s="69"/>
      <c r="CA314" s="69" t="s">
        <v>13423</v>
      </c>
      <c r="CB314" s="69"/>
      <c r="CC314" s="69"/>
      <c r="CD314" s="69"/>
      <c r="CE314" s="69"/>
      <c r="CF314" s="69"/>
      <c r="CG314" s="69"/>
      <c r="CH314" s="69"/>
      <c r="CI314" s="69"/>
      <c r="CJ314" s="69"/>
      <c r="CK314" s="69"/>
      <c r="CQ314" t="s">
        <v>17633</v>
      </c>
      <c r="CR314" t="s">
        <v>13424</v>
      </c>
      <c r="CW314" t="s">
        <v>5632</v>
      </c>
      <c r="CX314" t="s">
        <v>8500</v>
      </c>
      <c r="DC314" t="s">
        <v>18894</v>
      </c>
      <c r="DF314" t="s">
        <v>8980</v>
      </c>
      <c r="DL314" t="s">
        <v>6014</v>
      </c>
      <c r="DM314" t="s">
        <v>6014</v>
      </c>
    </row>
    <row r="315" spans="1:117" ht="15.75" customHeight="1" x14ac:dyDescent="0.15">
      <c r="A315" s="5"/>
      <c r="B315" s="5"/>
      <c r="C315" s="5"/>
      <c r="D315" s="5"/>
      <c r="E315" s="5"/>
      <c r="F315" s="3" t="s">
        <v>928</v>
      </c>
      <c r="G315" s="5"/>
      <c r="H315" s="5"/>
      <c r="I315" s="5"/>
      <c r="J315" s="5"/>
      <c r="K315" s="5"/>
      <c r="L315" s="5"/>
      <c r="M315" s="5" t="s">
        <v>925</v>
      </c>
      <c r="N315" s="3" t="s">
        <v>1398</v>
      </c>
      <c r="O315" s="5">
        <v>4.4705000000000002E-2</v>
      </c>
      <c r="P315" s="5"/>
      <c r="Q315" s="5"/>
      <c r="R315" s="5"/>
      <c r="S315" s="5"/>
      <c r="T315" s="5"/>
      <c r="U315" s="69"/>
      <c r="V315" s="69"/>
      <c r="W315" s="69"/>
      <c r="X315" s="69"/>
      <c r="Y315" s="69"/>
      <c r="Z315" s="69"/>
      <c r="AA315" s="69"/>
      <c r="AB315" s="69"/>
      <c r="AC315" s="69"/>
      <c r="AD315" s="69"/>
      <c r="AE315" s="69"/>
      <c r="AF315" s="69" t="s">
        <v>13425</v>
      </c>
      <c r="AG315" s="69"/>
      <c r="AH315" s="69" t="s">
        <v>6629</v>
      </c>
      <c r="AI315" s="69"/>
      <c r="AJ315" s="69"/>
      <c r="AK315" s="69"/>
      <c r="AL315" s="69"/>
      <c r="AM315" s="69"/>
      <c r="AN315" s="69" t="s">
        <v>13426</v>
      </c>
      <c r="AO315" s="69"/>
      <c r="AP315" s="69"/>
      <c r="AQ315" s="69"/>
      <c r="AR315" s="69"/>
      <c r="AS315" s="69"/>
      <c r="AT315" s="69" t="s">
        <v>16967</v>
      </c>
      <c r="AU315" s="69" t="s">
        <v>6991</v>
      </c>
      <c r="AV315" s="69"/>
      <c r="AW315" s="69"/>
      <c r="AX315" s="69"/>
      <c r="AY315" s="69" t="s">
        <v>20343</v>
      </c>
      <c r="AZ315" s="69" t="s">
        <v>4181</v>
      </c>
      <c r="BA315" s="69" t="s">
        <v>4181</v>
      </c>
      <c r="BB315" s="69"/>
      <c r="BC315" s="69"/>
      <c r="BD315" s="69" t="s">
        <v>13427</v>
      </c>
      <c r="BE315" s="69" t="s">
        <v>13428</v>
      </c>
      <c r="BF315" s="69" t="s">
        <v>13429</v>
      </c>
      <c r="BG315" s="69" t="s">
        <v>3631</v>
      </c>
      <c r="BH315" s="69"/>
      <c r="BI315" s="69"/>
      <c r="BJ315" s="69"/>
      <c r="BK315" s="69"/>
      <c r="BL315" s="69"/>
      <c r="BM315" s="69"/>
      <c r="BN315" s="69" t="s">
        <v>8069</v>
      </c>
      <c r="BO315" s="69" t="s">
        <v>13430</v>
      </c>
      <c r="BP315" s="69"/>
      <c r="BQ315" s="69"/>
      <c r="BR315" s="69" t="s">
        <v>2024</v>
      </c>
      <c r="BS315" s="69"/>
      <c r="BT315" s="69"/>
      <c r="BU315" s="69"/>
      <c r="BV315" s="69"/>
      <c r="BW315" s="69"/>
      <c r="BX315" s="69"/>
      <c r="BY315" s="69"/>
      <c r="BZ315" s="69"/>
      <c r="CA315" s="69" t="s">
        <v>13431</v>
      </c>
      <c r="CB315" s="69"/>
      <c r="CC315" s="69"/>
      <c r="CD315" s="69"/>
      <c r="CE315" s="69"/>
      <c r="CF315" s="69"/>
      <c r="CG315" s="69"/>
      <c r="CH315" s="69"/>
      <c r="CI315" s="69"/>
      <c r="CJ315" s="69"/>
      <c r="CK315" s="69"/>
      <c r="CQ315" t="s">
        <v>17634</v>
      </c>
      <c r="CR315" t="s">
        <v>13432</v>
      </c>
      <c r="CW315" t="s">
        <v>4577</v>
      </c>
      <c r="CX315" t="s">
        <v>8501</v>
      </c>
      <c r="DC315" t="s">
        <v>18895</v>
      </c>
      <c r="DF315" t="s">
        <v>8981</v>
      </c>
      <c r="DL315" t="s">
        <v>6015</v>
      </c>
      <c r="DM315" t="s">
        <v>6015</v>
      </c>
    </row>
    <row r="316" spans="1:117" ht="15.75" customHeight="1" x14ac:dyDescent="0.15">
      <c r="A316" s="5"/>
      <c r="B316" s="5"/>
      <c r="C316" s="5"/>
      <c r="D316" s="5"/>
      <c r="E316" s="5"/>
      <c r="F316" s="3" t="s">
        <v>930</v>
      </c>
      <c r="G316" s="5"/>
      <c r="H316" s="5"/>
      <c r="I316" s="5"/>
      <c r="J316" s="5"/>
      <c r="K316" s="5"/>
      <c r="L316" s="5"/>
      <c r="M316" s="5" t="s">
        <v>927</v>
      </c>
      <c r="N316" s="3" t="s">
        <v>1399</v>
      </c>
      <c r="O316" s="5">
        <v>4.4705000000000002E-2</v>
      </c>
      <c r="P316" s="5"/>
      <c r="Q316" s="5"/>
      <c r="R316" s="5"/>
      <c r="S316" s="5"/>
      <c r="T316" s="5"/>
      <c r="U316" s="69"/>
      <c r="V316" s="69"/>
      <c r="W316" s="69"/>
      <c r="X316" s="69"/>
      <c r="Y316" s="69"/>
      <c r="Z316" s="69"/>
      <c r="AA316" s="69"/>
      <c r="AB316" s="69"/>
      <c r="AC316" s="69"/>
      <c r="AD316" s="69"/>
      <c r="AE316" s="69"/>
      <c r="AF316" s="69" t="s">
        <v>13433</v>
      </c>
      <c r="AG316" s="69"/>
      <c r="AH316" s="69" t="s">
        <v>6630</v>
      </c>
      <c r="AI316" s="69"/>
      <c r="AJ316" s="69"/>
      <c r="AK316" s="69"/>
      <c r="AL316" s="69"/>
      <c r="AM316" s="69"/>
      <c r="AN316" s="69" t="s">
        <v>13434</v>
      </c>
      <c r="AO316" s="69"/>
      <c r="AP316" s="69"/>
      <c r="AQ316" s="69"/>
      <c r="AR316" s="69"/>
      <c r="AS316" s="69"/>
      <c r="AT316" s="69" t="s">
        <v>16968</v>
      </c>
      <c r="AU316" s="69" t="s">
        <v>6992</v>
      </c>
      <c r="AV316" s="69"/>
      <c r="AW316" s="69"/>
      <c r="AX316" s="69"/>
      <c r="AY316" s="69" t="s">
        <v>20344</v>
      </c>
      <c r="AZ316" s="69" t="s">
        <v>4182</v>
      </c>
      <c r="BA316" s="69" t="s">
        <v>4182</v>
      </c>
      <c r="BB316" s="69"/>
      <c r="BC316" s="69"/>
      <c r="BD316" s="69" t="s">
        <v>13435</v>
      </c>
      <c r="BE316" s="69" t="s">
        <v>13436</v>
      </c>
      <c r="BF316" s="69" t="s">
        <v>13437</v>
      </c>
      <c r="BG316" s="69" t="s">
        <v>3632</v>
      </c>
      <c r="BH316" s="69"/>
      <c r="BI316" s="69"/>
      <c r="BJ316" s="69"/>
      <c r="BK316" s="69"/>
      <c r="BL316" s="69"/>
      <c r="BM316" s="69"/>
      <c r="BN316" s="69" t="s">
        <v>8070</v>
      </c>
      <c r="BO316" s="69" t="s">
        <v>13438</v>
      </c>
      <c r="BP316" s="69"/>
      <c r="BQ316" s="69"/>
      <c r="BR316" s="69" t="s">
        <v>2025</v>
      </c>
      <c r="BS316" s="69"/>
      <c r="BT316" s="69"/>
      <c r="BU316" s="69"/>
      <c r="BV316" s="69"/>
      <c r="BW316" s="69"/>
      <c r="BX316" s="69"/>
      <c r="BY316" s="69"/>
      <c r="BZ316" s="69"/>
      <c r="CA316" s="69" t="s">
        <v>13439</v>
      </c>
      <c r="CB316" s="69"/>
      <c r="CC316" s="69"/>
      <c r="CD316" s="69"/>
      <c r="CE316" s="69"/>
      <c r="CF316" s="69"/>
      <c r="CG316" s="69"/>
      <c r="CH316" s="69"/>
      <c r="CI316" s="69"/>
      <c r="CJ316" s="69"/>
      <c r="CK316" s="69"/>
      <c r="CQ316" t="s">
        <v>17635</v>
      </c>
      <c r="CR316" t="s">
        <v>13440</v>
      </c>
      <c r="CW316" t="s">
        <v>4673</v>
      </c>
      <c r="CX316" t="s">
        <v>8502</v>
      </c>
      <c r="DC316" t="s">
        <v>18896</v>
      </c>
      <c r="DF316" t="s">
        <v>8982</v>
      </c>
      <c r="DL316" t="s">
        <v>6016</v>
      </c>
      <c r="DM316" t="s">
        <v>6016</v>
      </c>
    </row>
    <row r="317" spans="1:117" ht="15.75" customHeight="1" x14ac:dyDescent="0.15">
      <c r="A317" s="5"/>
      <c r="B317" s="5"/>
      <c r="C317" s="5"/>
      <c r="D317" s="5"/>
      <c r="E317" s="5"/>
      <c r="F317" s="3" t="s">
        <v>932</v>
      </c>
      <c r="G317" s="5"/>
      <c r="H317" s="5"/>
      <c r="I317" s="5"/>
      <c r="J317" s="5"/>
      <c r="K317" s="5"/>
      <c r="L317" s="5"/>
      <c r="M317" s="5" t="s">
        <v>929</v>
      </c>
      <c r="N317" s="3" t="s">
        <v>1400</v>
      </c>
      <c r="O317" s="5">
        <v>7.8636999999999999E-2</v>
      </c>
      <c r="P317" s="5"/>
      <c r="Q317" s="5"/>
      <c r="R317" s="5"/>
      <c r="S317" s="5"/>
      <c r="T317" s="5"/>
      <c r="U317" s="69"/>
      <c r="V317" s="69"/>
      <c r="W317" s="69"/>
      <c r="X317" s="69"/>
      <c r="Y317" s="69"/>
      <c r="Z317" s="69"/>
      <c r="AA317" s="69"/>
      <c r="AB317" s="69"/>
      <c r="AC317" s="69"/>
      <c r="AD317" s="69"/>
      <c r="AE317" s="69"/>
      <c r="AF317" s="69" t="s">
        <v>13441</v>
      </c>
      <c r="AG317" s="69"/>
      <c r="AH317" s="69" t="s">
        <v>6631</v>
      </c>
      <c r="AI317" s="69"/>
      <c r="AJ317" s="69"/>
      <c r="AK317" s="69"/>
      <c r="AL317" s="69"/>
      <c r="AM317" s="69"/>
      <c r="AN317" s="69" t="s">
        <v>13442</v>
      </c>
      <c r="AO317" s="69"/>
      <c r="AP317" s="69"/>
      <c r="AQ317" s="69"/>
      <c r="AR317" s="69"/>
      <c r="AS317" s="69"/>
      <c r="AT317" s="69" t="s">
        <v>16969</v>
      </c>
      <c r="AU317" s="69" t="s">
        <v>6993</v>
      </c>
      <c r="AV317" s="69"/>
      <c r="AW317" s="69"/>
      <c r="AX317" s="69"/>
      <c r="AY317" s="69" t="s">
        <v>20345</v>
      </c>
      <c r="AZ317" s="69" t="s">
        <v>4183</v>
      </c>
      <c r="BA317" s="69" t="s">
        <v>4183</v>
      </c>
      <c r="BB317" s="69"/>
      <c r="BC317" s="69"/>
      <c r="BD317" s="69" t="s">
        <v>13443</v>
      </c>
      <c r="BE317" s="69" t="s">
        <v>13444</v>
      </c>
      <c r="BF317" s="69" t="s">
        <v>13445</v>
      </c>
      <c r="BG317" s="69" t="s">
        <v>3633</v>
      </c>
      <c r="BH317" s="69"/>
      <c r="BI317" s="69"/>
      <c r="BJ317" s="69"/>
      <c r="BK317" s="69"/>
      <c r="BL317" s="69"/>
      <c r="BM317" s="69"/>
      <c r="BN317" s="69" t="s">
        <v>8071</v>
      </c>
      <c r="BO317" s="69" t="s">
        <v>13446</v>
      </c>
      <c r="BP317" s="69"/>
      <c r="BQ317" s="69"/>
      <c r="BR317" s="69" t="s">
        <v>2026</v>
      </c>
      <c r="BS317" s="69"/>
      <c r="BT317" s="69"/>
      <c r="BU317" s="69"/>
      <c r="BV317" s="69"/>
      <c r="BW317" s="69"/>
      <c r="BX317" s="69"/>
      <c r="BY317" s="69"/>
      <c r="BZ317" s="69"/>
      <c r="CA317" s="69" t="s">
        <v>13447</v>
      </c>
      <c r="CB317" s="69"/>
      <c r="CC317" s="69"/>
      <c r="CD317" s="69"/>
      <c r="CE317" s="69"/>
      <c r="CF317" s="69"/>
      <c r="CG317" s="69"/>
      <c r="CH317" s="69"/>
      <c r="CI317" s="69"/>
      <c r="CJ317" s="69"/>
      <c r="CK317" s="69"/>
      <c r="CQ317" t="s">
        <v>17636</v>
      </c>
      <c r="CR317" t="s">
        <v>13448</v>
      </c>
      <c r="CW317" t="s">
        <v>4769</v>
      </c>
      <c r="CX317" t="s">
        <v>8503</v>
      </c>
      <c r="DC317" t="s">
        <v>18897</v>
      </c>
      <c r="DF317" t="s">
        <v>8983</v>
      </c>
      <c r="DL317" t="s">
        <v>6017</v>
      </c>
      <c r="DM317" t="s">
        <v>6017</v>
      </c>
    </row>
    <row r="318" spans="1:117" ht="15.75" customHeight="1" x14ac:dyDescent="0.15">
      <c r="A318" s="5"/>
      <c r="B318" s="5"/>
      <c r="C318" s="5"/>
      <c r="D318" s="5"/>
      <c r="E318" s="5"/>
      <c r="F318" s="3" t="s">
        <v>934</v>
      </c>
      <c r="G318" s="5"/>
      <c r="H318" s="5"/>
      <c r="I318" s="5"/>
      <c r="J318" s="5"/>
      <c r="K318" s="5"/>
      <c r="L318" s="5"/>
      <c r="M318" s="5" t="s">
        <v>931</v>
      </c>
      <c r="N318" s="3" t="s">
        <v>1401</v>
      </c>
      <c r="O318" s="5">
        <v>3.6649999999999999E-3</v>
      </c>
      <c r="P318" s="5"/>
      <c r="Q318" s="5"/>
      <c r="R318" s="5"/>
      <c r="S318" s="5"/>
      <c r="T318" s="5"/>
      <c r="U318" s="69"/>
      <c r="V318" s="69"/>
      <c r="W318" s="69"/>
      <c r="X318" s="69"/>
      <c r="Y318" s="69"/>
      <c r="Z318" s="69"/>
      <c r="AA318" s="69"/>
      <c r="AB318" s="69"/>
      <c r="AC318" s="69"/>
      <c r="AD318" s="69"/>
      <c r="AE318" s="69"/>
      <c r="AF318" s="69" t="s">
        <v>13449</v>
      </c>
      <c r="AG318" s="69"/>
      <c r="AH318" s="69" t="s">
        <v>6632</v>
      </c>
      <c r="AI318" s="69"/>
      <c r="AJ318" s="69"/>
      <c r="AK318" s="69"/>
      <c r="AL318" s="69"/>
      <c r="AM318" s="69"/>
      <c r="AN318" s="69" t="s">
        <v>13450</v>
      </c>
      <c r="AO318" s="69"/>
      <c r="AP318" s="69"/>
      <c r="AQ318" s="69"/>
      <c r="AR318" s="69"/>
      <c r="AS318" s="69"/>
      <c r="AT318" s="69" t="s">
        <v>16970</v>
      </c>
      <c r="AU318" s="69" t="s">
        <v>6994</v>
      </c>
      <c r="AV318" s="69"/>
      <c r="AW318" s="69"/>
      <c r="AX318" s="69"/>
      <c r="AY318" s="69" t="s">
        <v>20346</v>
      </c>
      <c r="AZ318" s="69" t="s">
        <v>4184</v>
      </c>
      <c r="BA318" s="69" t="s">
        <v>4184</v>
      </c>
      <c r="BB318" s="69"/>
      <c r="BC318" s="69"/>
      <c r="BD318" s="69" t="s">
        <v>13451</v>
      </c>
      <c r="BE318" s="69" t="s">
        <v>13452</v>
      </c>
      <c r="BF318" s="69" t="s">
        <v>13453</v>
      </c>
      <c r="BG318" s="69" t="s">
        <v>3634</v>
      </c>
      <c r="BH318" s="69"/>
      <c r="BI318" s="69"/>
      <c r="BJ318" s="69"/>
      <c r="BK318" s="69"/>
      <c r="BL318" s="69"/>
      <c r="BM318" s="69"/>
      <c r="BN318" s="69" t="s">
        <v>8072</v>
      </c>
      <c r="BO318" s="69" t="s">
        <v>13454</v>
      </c>
      <c r="BP318" s="69"/>
      <c r="BQ318" s="69"/>
      <c r="BR318" s="69" t="s">
        <v>2027</v>
      </c>
      <c r="BS318" s="69"/>
      <c r="BT318" s="69"/>
      <c r="BU318" s="69"/>
      <c r="BV318" s="69"/>
      <c r="BW318" s="69"/>
      <c r="BX318" s="69"/>
      <c r="BY318" s="69"/>
      <c r="BZ318" s="69"/>
      <c r="CA318" s="69" t="s">
        <v>13455</v>
      </c>
      <c r="CB318" s="69"/>
      <c r="CC318" s="69"/>
      <c r="CD318" s="69"/>
      <c r="CE318" s="69"/>
      <c r="CF318" s="69"/>
      <c r="CG318" s="69"/>
      <c r="CH318" s="69"/>
      <c r="CI318" s="69"/>
      <c r="CJ318" s="69"/>
      <c r="CK318" s="69"/>
      <c r="CQ318" t="s">
        <v>17637</v>
      </c>
      <c r="CR318" t="s">
        <v>13456</v>
      </c>
      <c r="CW318" t="s">
        <v>4865</v>
      </c>
      <c r="CX318" t="s">
        <v>8504</v>
      </c>
      <c r="DC318" t="s">
        <v>18898</v>
      </c>
      <c r="DF318" t="s">
        <v>8984</v>
      </c>
      <c r="DL318" t="s">
        <v>6018</v>
      </c>
      <c r="DM318" t="s">
        <v>6018</v>
      </c>
    </row>
    <row r="319" spans="1:117" ht="15.75" customHeight="1" x14ac:dyDescent="0.15">
      <c r="A319" s="5"/>
      <c r="B319" s="5"/>
      <c r="C319" s="5"/>
      <c r="D319" s="5"/>
      <c r="E319" s="5"/>
      <c r="F319" s="3" t="s">
        <v>936</v>
      </c>
      <c r="G319" s="5"/>
      <c r="H319" s="5"/>
      <c r="I319" s="5"/>
      <c r="J319" s="5"/>
      <c r="K319" s="5"/>
      <c r="L319" s="5"/>
      <c r="M319" s="5" t="s">
        <v>933</v>
      </c>
      <c r="N319" s="3" t="s">
        <v>1402</v>
      </c>
      <c r="O319" s="5">
        <v>5.8916000000000003E-2</v>
      </c>
      <c r="P319" s="5"/>
      <c r="Q319" s="5"/>
      <c r="R319" s="5"/>
      <c r="S319" s="5"/>
      <c r="T319" s="5"/>
      <c r="U319" s="69"/>
      <c r="V319" s="69"/>
      <c r="W319" s="69"/>
      <c r="X319" s="69"/>
      <c r="Y319" s="69"/>
      <c r="Z319" s="69"/>
      <c r="AA319" s="69"/>
      <c r="AB319" s="69"/>
      <c r="AC319" s="69"/>
      <c r="AD319" s="69"/>
      <c r="AE319" s="69"/>
      <c r="AF319" s="69" t="s">
        <v>13457</v>
      </c>
      <c r="AG319" s="69"/>
      <c r="AH319" s="69" t="s">
        <v>6633</v>
      </c>
      <c r="AI319" s="69"/>
      <c r="AJ319" s="69"/>
      <c r="AK319" s="69"/>
      <c r="AL319" s="69"/>
      <c r="AM319" s="69"/>
      <c r="AN319" s="69" t="s">
        <v>13458</v>
      </c>
      <c r="AO319" s="69"/>
      <c r="AP319" s="69"/>
      <c r="AQ319" s="69"/>
      <c r="AR319" s="69"/>
      <c r="AS319" s="69"/>
      <c r="AT319" s="69" t="s">
        <v>16971</v>
      </c>
      <c r="AU319" s="69" t="s">
        <v>6995</v>
      </c>
      <c r="AV319" s="69"/>
      <c r="AW319" s="69"/>
      <c r="AX319" s="69"/>
      <c r="AY319" s="69" t="s">
        <v>20347</v>
      </c>
      <c r="AZ319" s="69" t="s">
        <v>4185</v>
      </c>
      <c r="BA319" s="69" t="s">
        <v>4185</v>
      </c>
      <c r="BB319" s="69"/>
      <c r="BC319" s="69"/>
      <c r="BD319" s="69" t="s">
        <v>13459</v>
      </c>
      <c r="BE319" s="69" t="s">
        <v>13460</v>
      </c>
      <c r="BF319" s="69" t="s">
        <v>13461</v>
      </c>
      <c r="BG319" s="69" t="s">
        <v>3635</v>
      </c>
      <c r="BH319" s="69"/>
      <c r="BI319" s="69"/>
      <c r="BJ319" s="69"/>
      <c r="BK319" s="69"/>
      <c r="BL319" s="69"/>
      <c r="BM319" s="69"/>
      <c r="BN319" s="69" t="s">
        <v>8073</v>
      </c>
      <c r="BO319" s="69" t="s">
        <v>13462</v>
      </c>
      <c r="BP319" s="69"/>
      <c r="BQ319" s="69"/>
      <c r="BR319" s="69" t="s">
        <v>2028</v>
      </c>
      <c r="BS319" s="69"/>
      <c r="BT319" s="69"/>
      <c r="BU319" s="69"/>
      <c r="BV319" s="69"/>
      <c r="BW319" s="69"/>
      <c r="BX319" s="69"/>
      <c r="BY319" s="69"/>
      <c r="BZ319" s="69"/>
      <c r="CA319" s="69" t="s">
        <v>13463</v>
      </c>
      <c r="CB319" s="69"/>
      <c r="CC319" s="69"/>
      <c r="CD319" s="69"/>
      <c r="CE319" s="69"/>
      <c r="CF319" s="69"/>
      <c r="CG319" s="69"/>
      <c r="CH319" s="69"/>
      <c r="CI319" s="69"/>
      <c r="CJ319" s="69"/>
      <c r="CK319" s="69"/>
      <c r="CQ319" t="s">
        <v>17638</v>
      </c>
      <c r="CR319" t="s">
        <v>13464</v>
      </c>
      <c r="CW319" t="s">
        <v>4961</v>
      </c>
      <c r="CX319" t="s">
        <v>8505</v>
      </c>
      <c r="DC319" t="s">
        <v>18899</v>
      </c>
      <c r="DF319" t="s">
        <v>8985</v>
      </c>
      <c r="DL319" t="s">
        <v>6019</v>
      </c>
      <c r="DM319" t="s">
        <v>6019</v>
      </c>
    </row>
    <row r="320" spans="1:117" ht="15.75" customHeight="1" x14ac:dyDescent="0.15">
      <c r="A320" s="5"/>
      <c r="B320" s="5"/>
      <c r="C320" s="5"/>
      <c r="D320" s="5"/>
      <c r="E320" s="5"/>
      <c r="F320" s="3" t="s">
        <v>938</v>
      </c>
      <c r="G320" s="5"/>
      <c r="H320" s="5"/>
      <c r="I320" s="5"/>
      <c r="J320" s="5"/>
      <c r="K320" s="5"/>
      <c r="L320" s="5"/>
      <c r="M320" s="5" t="s">
        <v>935</v>
      </c>
      <c r="N320" s="3" t="s">
        <v>1403</v>
      </c>
      <c r="O320" s="5">
        <v>1.4090000000000001E-3</v>
      </c>
      <c r="P320" s="5"/>
      <c r="Q320" s="5"/>
      <c r="R320" s="5"/>
      <c r="S320" s="5"/>
      <c r="T320" s="5"/>
      <c r="U320" s="69"/>
      <c r="V320" s="69"/>
      <c r="W320" s="69"/>
      <c r="X320" s="69"/>
      <c r="Y320" s="69"/>
      <c r="Z320" s="69"/>
      <c r="AA320" s="69"/>
      <c r="AB320" s="69"/>
      <c r="AC320" s="69"/>
      <c r="AD320" s="69"/>
      <c r="AE320" s="69"/>
      <c r="AF320" s="69" t="s">
        <v>13465</v>
      </c>
      <c r="AG320" s="69"/>
      <c r="AH320" s="69" t="s">
        <v>6634</v>
      </c>
      <c r="AI320" s="69"/>
      <c r="AJ320" s="69"/>
      <c r="AK320" s="69"/>
      <c r="AL320" s="69"/>
      <c r="AM320" s="69"/>
      <c r="AN320" s="69" t="s">
        <v>13466</v>
      </c>
      <c r="AO320" s="69"/>
      <c r="AP320" s="69"/>
      <c r="AQ320" s="69"/>
      <c r="AR320" s="69"/>
      <c r="AS320" s="69"/>
      <c r="AT320" s="69" t="s">
        <v>16972</v>
      </c>
      <c r="AU320" s="69" t="s">
        <v>6996</v>
      </c>
      <c r="AV320" s="69"/>
      <c r="AW320" s="69"/>
      <c r="AX320" s="69"/>
      <c r="AY320" s="69" t="s">
        <v>20348</v>
      </c>
      <c r="AZ320" s="69" t="s">
        <v>4186</v>
      </c>
      <c r="BA320" s="69" t="s">
        <v>4186</v>
      </c>
      <c r="BB320" s="69"/>
      <c r="BC320" s="69"/>
      <c r="BD320" s="69" t="s">
        <v>13467</v>
      </c>
      <c r="BE320" s="69" t="s">
        <v>13468</v>
      </c>
      <c r="BF320" s="69" t="s">
        <v>13469</v>
      </c>
      <c r="BG320" s="69" t="s">
        <v>3636</v>
      </c>
      <c r="BH320" s="69"/>
      <c r="BI320" s="69"/>
      <c r="BJ320" s="69"/>
      <c r="BK320" s="69"/>
      <c r="BL320" s="69"/>
      <c r="BM320" s="69"/>
      <c r="BN320" s="69" t="s">
        <v>8074</v>
      </c>
      <c r="BO320" s="69" t="s">
        <v>13470</v>
      </c>
      <c r="BP320" s="69"/>
      <c r="BQ320" s="69"/>
      <c r="BR320" s="69" t="s">
        <v>2029</v>
      </c>
      <c r="BS320" s="69"/>
      <c r="BT320" s="69"/>
      <c r="BU320" s="69"/>
      <c r="BV320" s="69"/>
      <c r="BW320" s="69"/>
      <c r="BX320" s="69"/>
      <c r="BY320" s="69"/>
      <c r="BZ320" s="69"/>
      <c r="CA320" s="69" t="s">
        <v>13471</v>
      </c>
      <c r="CB320" s="69"/>
      <c r="CC320" s="69"/>
      <c r="CD320" s="69"/>
      <c r="CE320" s="69"/>
      <c r="CF320" s="69"/>
      <c r="CG320" s="69"/>
      <c r="CH320" s="69"/>
      <c r="CI320" s="69"/>
      <c r="CJ320" s="69"/>
      <c r="CK320" s="69"/>
      <c r="CQ320" t="s">
        <v>17639</v>
      </c>
      <c r="CR320" t="s">
        <v>13472</v>
      </c>
      <c r="CW320" t="s">
        <v>5057</v>
      </c>
      <c r="CX320" t="s">
        <v>8506</v>
      </c>
      <c r="DC320" t="s">
        <v>18900</v>
      </c>
      <c r="DF320" t="s">
        <v>8986</v>
      </c>
      <c r="DL320" t="s">
        <v>6020</v>
      </c>
      <c r="DM320" t="s">
        <v>6020</v>
      </c>
    </row>
    <row r="321" spans="1:117" ht="15.75" customHeight="1" x14ac:dyDescent="0.15">
      <c r="A321" s="5"/>
      <c r="B321" s="5"/>
      <c r="C321" s="5"/>
      <c r="D321" s="5"/>
      <c r="E321" s="5"/>
      <c r="F321" s="3" t="s">
        <v>940</v>
      </c>
      <c r="G321" s="5"/>
      <c r="H321" s="5"/>
      <c r="I321" s="5"/>
      <c r="J321" s="5"/>
      <c r="K321" s="5"/>
      <c r="L321" s="5"/>
      <c r="M321" s="5" t="s">
        <v>937</v>
      </c>
      <c r="N321" s="3" t="s">
        <v>1404</v>
      </c>
      <c r="O321" s="5">
        <v>0.12937299999999999</v>
      </c>
      <c r="P321" s="5"/>
      <c r="Q321" s="5"/>
      <c r="R321" s="5"/>
      <c r="S321" s="5"/>
      <c r="T321" s="5"/>
      <c r="U321" s="69"/>
      <c r="V321" s="69"/>
      <c r="W321" s="69"/>
      <c r="X321" s="69"/>
      <c r="Y321" s="69"/>
      <c r="Z321" s="69"/>
      <c r="AA321" s="69"/>
      <c r="AB321" s="69"/>
      <c r="AC321" s="69"/>
      <c r="AD321" s="69"/>
      <c r="AE321" s="69"/>
      <c r="AF321" s="69" t="s">
        <v>13473</v>
      </c>
      <c r="AG321" s="69"/>
      <c r="AH321" s="69" t="s">
        <v>6635</v>
      </c>
      <c r="AI321" s="69"/>
      <c r="AJ321" s="69"/>
      <c r="AK321" s="69"/>
      <c r="AL321" s="69"/>
      <c r="AM321" s="69"/>
      <c r="AN321" s="69" t="s">
        <v>13474</v>
      </c>
      <c r="AO321" s="69"/>
      <c r="AP321" s="69"/>
      <c r="AQ321" s="69"/>
      <c r="AR321" s="69"/>
      <c r="AS321" s="69"/>
      <c r="AT321" s="69" t="s">
        <v>16973</v>
      </c>
      <c r="AU321" s="69" t="s">
        <v>6997</v>
      </c>
      <c r="AV321" s="69"/>
      <c r="AW321" s="69"/>
      <c r="AX321" s="69"/>
      <c r="AY321" s="69" t="s">
        <v>20349</v>
      </c>
      <c r="AZ321" s="69" t="s">
        <v>4187</v>
      </c>
      <c r="BA321" s="69" t="s">
        <v>4187</v>
      </c>
      <c r="BB321" s="69"/>
      <c r="BC321" s="69"/>
      <c r="BD321" s="69" t="s">
        <v>13475</v>
      </c>
      <c r="BE321" s="69" t="s">
        <v>13476</v>
      </c>
      <c r="BF321" s="69" t="s">
        <v>13477</v>
      </c>
      <c r="BG321" s="69" t="s">
        <v>3637</v>
      </c>
      <c r="BH321" s="69"/>
      <c r="BI321" s="69"/>
      <c r="BJ321" s="69"/>
      <c r="BK321" s="69"/>
      <c r="BL321" s="69"/>
      <c r="BM321" s="69"/>
      <c r="BN321" s="69" t="s">
        <v>8075</v>
      </c>
      <c r="BO321" s="69" t="s">
        <v>13478</v>
      </c>
      <c r="BP321" s="69"/>
      <c r="BQ321" s="69"/>
      <c r="BR321" s="69" t="s">
        <v>2030</v>
      </c>
      <c r="BS321" s="69"/>
      <c r="BT321" s="69"/>
      <c r="BU321" s="69"/>
      <c r="BV321" s="69"/>
      <c r="BW321" s="69"/>
      <c r="BX321" s="69"/>
      <c r="BY321" s="69"/>
      <c r="BZ321" s="69"/>
      <c r="CA321" s="69" t="s">
        <v>13479</v>
      </c>
      <c r="CB321" s="69"/>
      <c r="CC321" s="69"/>
      <c r="CD321" s="69"/>
      <c r="CE321" s="69"/>
      <c r="CF321" s="69"/>
      <c r="CG321" s="69"/>
      <c r="CH321" s="69"/>
      <c r="CI321" s="69"/>
      <c r="CJ321" s="69"/>
      <c r="CK321" s="69"/>
      <c r="CQ321" t="s">
        <v>17640</v>
      </c>
      <c r="CR321" t="s">
        <v>13480</v>
      </c>
      <c r="CW321" t="s">
        <v>5153</v>
      </c>
      <c r="CX321" t="s">
        <v>8507</v>
      </c>
      <c r="DC321" t="s">
        <v>18901</v>
      </c>
      <c r="DF321" t="s">
        <v>8987</v>
      </c>
      <c r="DL321" t="s">
        <v>6021</v>
      </c>
      <c r="DM321" t="s">
        <v>6021</v>
      </c>
    </row>
    <row r="322" spans="1:117" ht="15.75" customHeight="1" x14ac:dyDescent="0.15">
      <c r="A322" s="5"/>
      <c r="B322" s="5"/>
      <c r="C322" s="5"/>
      <c r="D322" s="5"/>
      <c r="E322" s="5"/>
      <c r="F322" s="3" t="s">
        <v>942</v>
      </c>
      <c r="G322" s="5"/>
      <c r="H322" s="5"/>
      <c r="I322" s="5"/>
      <c r="J322" s="5"/>
      <c r="K322" s="5"/>
      <c r="L322" s="5"/>
      <c r="M322" s="5" t="s">
        <v>939</v>
      </c>
      <c r="N322" s="3" t="s">
        <v>1405</v>
      </c>
      <c r="O322" s="5">
        <v>0.30928600000000001</v>
      </c>
      <c r="P322" s="5"/>
      <c r="Q322" s="5"/>
      <c r="R322" s="5"/>
      <c r="S322" s="5"/>
      <c r="T322" s="5"/>
      <c r="U322" s="69"/>
      <c r="V322" s="69"/>
      <c r="W322" s="69"/>
      <c r="X322" s="69"/>
      <c r="Y322" s="69"/>
      <c r="Z322" s="69"/>
      <c r="AA322" s="69"/>
      <c r="AB322" s="69"/>
      <c r="AC322" s="69"/>
      <c r="AD322" s="69"/>
      <c r="AE322" s="69"/>
      <c r="AF322" s="69" t="s">
        <v>13481</v>
      </c>
      <c r="AG322" s="69"/>
      <c r="AH322" s="69" t="s">
        <v>6636</v>
      </c>
      <c r="AI322" s="69"/>
      <c r="AJ322" s="69"/>
      <c r="AK322" s="69"/>
      <c r="AL322" s="69"/>
      <c r="AM322" s="69"/>
      <c r="AN322" s="69" t="s">
        <v>13482</v>
      </c>
      <c r="AO322" s="69"/>
      <c r="AP322" s="69"/>
      <c r="AQ322" s="69"/>
      <c r="AR322" s="69"/>
      <c r="AS322" s="69"/>
      <c r="AT322" s="69" t="s">
        <v>16974</v>
      </c>
      <c r="AU322" s="69" t="s">
        <v>6998</v>
      </c>
      <c r="AV322" s="69"/>
      <c r="AW322" s="69"/>
      <c r="AX322" s="69"/>
      <c r="AY322" s="69" t="s">
        <v>20350</v>
      </c>
      <c r="AZ322" s="69" t="s">
        <v>4188</v>
      </c>
      <c r="BA322" s="69" t="s">
        <v>4188</v>
      </c>
      <c r="BB322" s="69"/>
      <c r="BC322" s="69"/>
      <c r="BD322" s="69" t="s">
        <v>13483</v>
      </c>
      <c r="BE322" s="69" t="s">
        <v>13484</v>
      </c>
      <c r="BF322" s="69" t="s">
        <v>13485</v>
      </c>
      <c r="BG322" s="69" t="s">
        <v>3638</v>
      </c>
      <c r="BH322" s="69"/>
      <c r="BI322" s="69"/>
      <c r="BJ322" s="69"/>
      <c r="BK322" s="69"/>
      <c r="BL322" s="69"/>
      <c r="BM322" s="69"/>
      <c r="BN322" s="69" t="s">
        <v>8076</v>
      </c>
      <c r="BO322" s="69" t="s">
        <v>13486</v>
      </c>
      <c r="BP322" s="69"/>
      <c r="BQ322" s="69"/>
      <c r="BR322" s="69" t="s">
        <v>2031</v>
      </c>
      <c r="BS322" s="69"/>
      <c r="BT322" s="69"/>
      <c r="BU322" s="69"/>
      <c r="BV322" s="69"/>
      <c r="BW322" s="69"/>
      <c r="BX322" s="69"/>
      <c r="BY322" s="69"/>
      <c r="BZ322" s="69"/>
      <c r="CA322" s="69" t="s">
        <v>13487</v>
      </c>
      <c r="CB322" s="69"/>
      <c r="CC322" s="69"/>
      <c r="CD322" s="69"/>
      <c r="CE322" s="69"/>
      <c r="CF322" s="69"/>
      <c r="CG322" s="69"/>
      <c r="CH322" s="69"/>
      <c r="CI322" s="69"/>
      <c r="CJ322" s="69"/>
      <c r="CK322" s="69"/>
      <c r="CQ322" t="s">
        <v>17641</v>
      </c>
      <c r="CR322" t="s">
        <v>13488</v>
      </c>
      <c r="CW322" t="s">
        <v>5249</v>
      </c>
      <c r="CX322" t="s">
        <v>8508</v>
      </c>
      <c r="DC322" t="s">
        <v>18902</v>
      </c>
      <c r="DF322" t="s">
        <v>8988</v>
      </c>
      <c r="DL322" t="s">
        <v>6022</v>
      </c>
      <c r="DM322" t="s">
        <v>6022</v>
      </c>
    </row>
    <row r="323" spans="1:117" ht="15.75" customHeight="1" x14ac:dyDescent="0.15">
      <c r="A323" s="5"/>
      <c r="B323" s="5"/>
      <c r="C323" s="5"/>
      <c r="D323" s="5"/>
      <c r="E323" s="5"/>
      <c r="F323" s="3" t="s">
        <v>944</v>
      </c>
      <c r="G323" s="5"/>
      <c r="H323" s="5"/>
      <c r="I323" s="5"/>
      <c r="J323" s="5"/>
      <c r="K323" s="5"/>
      <c r="L323" s="5"/>
      <c r="M323" s="5" t="s">
        <v>941</v>
      </c>
      <c r="N323" s="3" t="s">
        <v>1406</v>
      </c>
      <c r="O323" s="5">
        <v>1.5485100000000001</v>
      </c>
      <c r="P323" s="5"/>
      <c r="Q323" s="5"/>
      <c r="R323" s="5"/>
      <c r="S323" s="5"/>
      <c r="T323" s="5"/>
      <c r="U323" s="69"/>
      <c r="V323" s="69"/>
      <c r="W323" s="69"/>
      <c r="X323" s="69"/>
      <c r="Y323" s="69"/>
      <c r="Z323" s="69"/>
      <c r="AA323" s="69"/>
      <c r="AB323" s="69"/>
      <c r="AC323" s="69"/>
      <c r="AD323" s="69"/>
      <c r="AE323" s="69"/>
      <c r="AF323" s="69" t="s">
        <v>13489</v>
      </c>
      <c r="AG323" s="69"/>
      <c r="AH323" s="69" t="s">
        <v>6637</v>
      </c>
      <c r="AI323" s="69"/>
      <c r="AJ323" s="69"/>
      <c r="AK323" s="69"/>
      <c r="AL323" s="69"/>
      <c r="AM323" s="69"/>
      <c r="AN323" s="69" t="s">
        <v>13490</v>
      </c>
      <c r="AO323" s="69"/>
      <c r="AP323" s="69"/>
      <c r="AQ323" s="69"/>
      <c r="AR323" s="69"/>
      <c r="AS323" s="69"/>
      <c r="AT323" s="69" t="s">
        <v>16975</v>
      </c>
      <c r="AU323" s="69" t="s">
        <v>6999</v>
      </c>
      <c r="AV323" s="69"/>
      <c r="AW323" s="69"/>
      <c r="AX323" s="69"/>
      <c r="AY323" s="69" t="s">
        <v>20069</v>
      </c>
      <c r="AZ323" s="69" t="s">
        <v>4189</v>
      </c>
      <c r="BA323" s="69" t="s">
        <v>4189</v>
      </c>
      <c r="BB323" s="69"/>
      <c r="BC323" s="69"/>
      <c r="BD323" s="69" t="s">
        <v>13491</v>
      </c>
      <c r="BE323" s="69" t="s">
        <v>13492</v>
      </c>
      <c r="BF323" s="69" t="s">
        <v>13493</v>
      </c>
      <c r="BG323" s="69" t="s">
        <v>3639</v>
      </c>
      <c r="BH323" s="69"/>
      <c r="BI323" s="69"/>
      <c r="BJ323" s="69"/>
      <c r="BK323" s="69"/>
      <c r="BL323" s="69"/>
      <c r="BM323" s="69"/>
      <c r="BN323" s="69" t="s">
        <v>8077</v>
      </c>
      <c r="BO323" s="69" t="s">
        <v>13494</v>
      </c>
      <c r="BP323" s="69"/>
      <c r="BQ323" s="69"/>
      <c r="BR323" s="69" t="s">
        <v>2032</v>
      </c>
      <c r="BS323" s="69"/>
      <c r="BT323" s="69"/>
      <c r="BU323" s="69"/>
      <c r="BV323" s="69"/>
      <c r="BW323" s="69"/>
      <c r="BX323" s="69"/>
      <c r="BY323" s="69"/>
      <c r="BZ323" s="69"/>
      <c r="CA323" s="69" t="s">
        <v>13495</v>
      </c>
      <c r="CB323" s="69"/>
      <c r="CC323" s="69"/>
      <c r="CD323" s="69"/>
      <c r="CE323" s="69"/>
      <c r="CF323" s="69"/>
      <c r="CG323" s="69"/>
      <c r="CH323" s="69"/>
      <c r="CI323" s="69"/>
      <c r="CJ323" s="69"/>
      <c r="CK323" s="69"/>
      <c r="CQ323" t="s">
        <v>17642</v>
      </c>
      <c r="CR323" t="s">
        <v>13496</v>
      </c>
      <c r="CW323" t="s">
        <v>5345</v>
      </c>
      <c r="CX323" t="s">
        <v>8509</v>
      </c>
      <c r="DC323" t="s">
        <v>18903</v>
      </c>
      <c r="DF323" t="s">
        <v>8989</v>
      </c>
      <c r="DL323" t="s">
        <v>6023</v>
      </c>
      <c r="DM323" t="s">
        <v>6023</v>
      </c>
    </row>
    <row r="324" spans="1:117" ht="15.75" customHeight="1" x14ac:dyDescent="0.15">
      <c r="A324" s="5"/>
      <c r="B324" s="5"/>
      <c r="C324" s="5"/>
      <c r="D324" s="5"/>
      <c r="E324" s="5"/>
      <c r="F324" s="3" t="s">
        <v>946</v>
      </c>
      <c r="G324" s="5"/>
      <c r="H324" s="5"/>
      <c r="I324" s="5"/>
      <c r="J324" s="5"/>
      <c r="K324" s="5"/>
      <c r="L324" s="5"/>
      <c r="M324" s="5" t="s">
        <v>943</v>
      </c>
      <c r="N324" s="3" t="s">
        <v>1407</v>
      </c>
      <c r="O324" s="5">
        <v>1.48678</v>
      </c>
      <c r="P324" s="5"/>
      <c r="Q324" s="5"/>
      <c r="R324" s="5"/>
      <c r="S324" s="5"/>
      <c r="T324" s="5"/>
      <c r="U324" s="69"/>
      <c r="V324" s="69"/>
      <c r="W324" s="69"/>
      <c r="X324" s="69"/>
      <c r="Y324" s="69"/>
      <c r="Z324" s="69"/>
      <c r="AA324" s="69"/>
      <c r="AB324" s="69"/>
      <c r="AC324" s="69"/>
      <c r="AD324" s="69"/>
      <c r="AE324" s="69"/>
      <c r="AF324" s="69" t="s">
        <v>13497</v>
      </c>
      <c r="AG324" s="69"/>
      <c r="AH324" s="69" t="s">
        <v>6638</v>
      </c>
      <c r="AI324" s="69"/>
      <c r="AJ324" s="69"/>
      <c r="AK324" s="69"/>
      <c r="AL324" s="69"/>
      <c r="AM324" s="69"/>
      <c r="AN324" s="69" t="s">
        <v>13498</v>
      </c>
      <c r="AO324" s="69"/>
      <c r="AP324" s="69"/>
      <c r="AQ324" s="69"/>
      <c r="AR324" s="69"/>
      <c r="AS324" s="69"/>
      <c r="AT324" s="69" t="s">
        <v>16976</v>
      </c>
      <c r="AU324" s="69" t="s">
        <v>7000</v>
      </c>
      <c r="AV324" s="69"/>
      <c r="AW324" s="69"/>
      <c r="AX324" s="69"/>
      <c r="AY324" s="69" t="s">
        <v>20351</v>
      </c>
      <c r="AZ324" s="69" t="s">
        <v>4190</v>
      </c>
      <c r="BA324" s="69" t="s">
        <v>4190</v>
      </c>
      <c r="BB324" s="69"/>
      <c r="BC324" s="69"/>
      <c r="BD324" s="69" t="s">
        <v>13499</v>
      </c>
      <c r="BE324" s="69" t="s">
        <v>13500</v>
      </c>
      <c r="BF324" s="69" t="s">
        <v>13501</v>
      </c>
      <c r="BG324" s="69" t="s">
        <v>3640</v>
      </c>
      <c r="BH324" s="69"/>
      <c r="BI324" s="69"/>
      <c r="BJ324" s="69"/>
      <c r="BK324" s="69"/>
      <c r="BL324" s="69"/>
      <c r="BM324" s="69"/>
      <c r="BN324" s="69" t="s">
        <v>8078</v>
      </c>
      <c r="BO324" s="69" t="s">
        <v>13502</v>
      </c>
      <c r="BP324" s="69"/>
      <c r="BQ324" s="69"/>
      <c r="BR324" s="69" t="s">
        <v>2033</v>
      </c>
      <c r="BS324" s="69"/>
      <c r="BT324" s="69"/>
      <c r="BU324" s="69"/>
      <c r="BV324" s="69"/>
      <c r="BW324" s="69"/>
      <c r="BX324" s="69"/>
      <c r="BY324" s="69"/>
      <c r="BZ324" s="69"/>
      <c r="CA324" s="69" t="s">
        <v>13503</v>
      </c>
      <c r="CB324" s="69"/>
      <c r="CC324" s="69"/>
      <c r="CD324" s="69"/>
      <c r="CE324" s="69"/>
      <c r="CF324" s="69"/>
      <c r="CG324" s="69"/>
      <c r="CH324" s="69"/>
      <c r="CI324" s="69"/>
      <c r="CJ324" s="69"/>
      <c r="CK324" s="69"/>
      <c r="CQ324" t="s">
        <v>17643</v>
      </c>
      <c r="CR324" t="s">
        <v>13504</v>
      </c>
      <c r="CW324" t="s">
        <v>5441</v>
      </c>
      <c r="CX324" t="s">
        <v>8510</v>
      </c>
      <c r="DC324" t="s">
        <v>18904</v>
      </c>
      <c r="DF324" t="s">
        <v>8990</v>
      </c>
      <c r="DL324" t="s">
        <v>6024</v>
      </c>
      <c r="DM324" t="s">
        <v>6024</v>
      </c>
    </row>
    <row r="325" spans="1:117" ht="15.75" customHeight="1" x14ac:dyDescent="0.15">
      <c r="A325" s="5"/>
      <c r="B325" s="5"/>
      <c r="C325" s="5"/>
      <c r="D325" s="5"/>
      <c r="E325" s="5"/>
      <c r="F325" s="3" t="s">
        <v>948</v>
      </c>
      <c r="G325" s="5"/>
      <c r="H325" s="5"/>
      <c r="I325" s="5"/>
      <c r="J325" s="5"/>
      <c r="K325" s="5"/>
      <c r="L325" s="5"/>
      <c r="M325" s="5" t="s">
        <v>945</v>
      </c>
      <c r="N325" s="3" t="s">
        <v>1408</v>
      </c>
      <c r="O325" s="5">
        <v>3.60934</v>
      </c>
      <c r="P325" s="5"/>
      <c r="Q325" s="5"/>
      <c r="R325" s="5"/>
      <c r="S325" s="5"/>
      <c r="T325" s="5"/>
      <c r="U325" s="69"/>
      <c r="V325" s="69"/>
      <c r="W325" s="69"/>
      <c r="X325" s="69"/>
      <c r="Y325" s="69"/>
      <c r="Z325" s="69"/>
      <c r="AA325" s="69"/>
      <c r="AB325" s="69"/>
      <c r="AC325" s="69"/>
      <c r="AD325" s="69"/>
      <c r="AE325" s="69"/>
      <c r="AF325" s="69" t="s">
        <v>13505</v>
      </c>
      <c r="AG325" s="69"/>
      <c r="AH325" s="69" t="s">
        <v>6639</v>
      </c>
      <c r="AI325" s="69"/>
      <c r="AJ325" s="69"/>
      <c r="AK325" s="69"/>
      <c r="AL325" s="69"/>
      <c r="AM325" s="69"/>
      <c r="AN325" s="69" t="s">
        <v>13506</v>
      </c>
      <c r="AO325" s="69"/>
      <c r="AP325" s="69"/>
      <c r="AQ325" s="69"/>
      <c r="AR325" s="69"/>
      <c r="AS325" s="69"/>
      <c r="AT325" s="69" t="s">
        <v>16977</v>
      </c>
      <c r="AU325" s="69" t="s">
        <v>7001</v>
      </c>
      <c r="AV325" s="69"/>
      <c r="AW325" s="69"/>
      <c r="AX325" s="69"/>
      <c r="AY325" s="69" t="s">
        <v>20352</v>
      </c>
      <c r="AZ325" s="69" t="s">
        <v>4191</v>
      </c>
      <c r="BA325" s="69" t="s">
        <v>4191</v>
      </c>
      <c r="BB325" s="69"/>
      <c r="BC325" s="69"/>
      <c r="BD325" s="69" t="s">
        <v>13507</v>
      </c>
      <c r="BE325" s="69" t="s">
        <v>13508</v>
      </c>
      <c r="BF325" s="69" t="s">
        <v>13509</v>
      </c>
      <c r="BG325" s="69" t="s">
        <v>3641</v>
      </c>
      <c r="BH325" s="69"/>
      <c r="BI325" s="69"/>
      <c r="BJ325" s="69"/>
      <c r="BK325" s="69"/>
      <c r="BL325" s="69"/>
      <c r="BM325" s="69"/>
      <c r="BN325" s="69" t="s">
        <v>8079</v>
      </c>
      <c r="BO325" s="69" t="s">
        <v>13510</v>
      </c>
      <c r="BP325" s="69"/>
      <c r="BQ325" s="69"/>
      <c r="BR325" s="69" t="s">
        <v>2034</v>
      </c>
      <c r="BS325" s="69"/>
      <c r="BT325" s="69"/>
      <c r="BU325" s="69"/>
      <c r="BV325" s="69"/>
      <c r="BW325" s="69"/>
      <c r="BX325" s="69"/>
      <c r="BY325" s="69"/>
      <c r="BZ325" s="69"/>
      <c r="CA325" s="69" t="s">
        <v>13511</v>
      </c>
      <c r="CB325" s="69"/>
      <c r="CC325" s="69"/>
      <c r="CD325" s="69"/>
      <c r="CE325" s="69"/>
      <c r="CF325" s="69"/>
      <c r="CG325" s="69"/>
      <c r="CH325" s="69"/>
      <c r="CI325" s="69"/>
      <c r="CJ325" s="69"/>
      <c r="CK325" s="69"/>
      <c r="CQ325" t="s">
        <v>17644</v>
      </c>
      <c r="CR325" t="s">
        <v>13512</v>
      </c>
      <c r="CW325" t="s">
        <v>5537</v>
      </c>
      <c r="CX325" t="s">
        <v>8511</v>
      </c>
      <c r="DC325" t="s">
        <v>18905</v>
      </c>
      <c r="DF325" t="s">
        <v>8991</v>
      </c>
      <c r="DL325" t="s">
        <v>6025</v>
      </c>
      <c r="DM325" t="s">
        <v>6025</v>
      </c>
    </row>
    <row r="326" spans="1:117" ht="15.75" customHeight="1" x14ac:dyDescent="0.15">
      <c r="A326" s="5"/>
      <c r="B326" s="5"/>
      <c r="C326" s="5"/>
      <c r="D326" s="5"/>
      <c r="E326" s="5"/>
      <c r="F326" s="3" t="s">
        <v>950</v>
      </c>
      <c r="G326" s="5"/>
      <c r="H326" s="5"/>
      <c r="I326" s="5"/>
      <c r="J326" s="5"/>
      <c r="K326" s="5"/>
      <c r="L326" s="5"/>
      <c r="M326" s="5" t="s">
        <v>947</v>
      </c>
      <c r="N326" s="3" t="s">
        <v>1409</v>
      </c>
      <c r="O326" s="5">
        <v>2.3585699999999998</v>
      </c>
      <c r="P326" s="5"/>
      <c r="Q326" s="5"/>
      <c r="R326" s="5"/>
      <c r="S326" s="5"/>
      <c r="T326" s="5"/>
      <c r="U326" s="69"/>
      <c r="V326" s="69"/>
      <c r="W326" s="69"/>
      <c r="X326" s="69"/>
      <c r="Y326" s="69"/>
      <c r="Z326" s="69"/>
      <c r="AA326" s="69"/>
      <c r="AB326" s="69"/>
      <c r="AC326" s="69"/>
      <c r="AD326" s="69"/>
      <c r="AE326" s="69"/>
      <c r="AF326" s="69" t="s">
        <v>13513</v>
      </c>
      <c r="AG326" s="69"/>
      <c r="AH326" s="69" t="s">
        <v>6640</v>
      </c>
      <c r="AI326" s="69"/>
      <c r="AJ326" s="69"/>
      <c r="AK326" s="69"/>
      <c r="AL326" s="69"/>
      <c r="AM326" s="69"/>
      <c r="AN326" s="69" t="s">
        <v>13514</v>
      </c>
      <c r="AO326" s="69"/>
      <c r="AP326" s="69"/>
      <c r="AQ326" s="69"/>
      <c r="AR326" s="69"/>
      <c r="AS326" s="69"/>
      <c r="AT326" s="69" t="s">
        <v>16978</v>
      </c>
      <c r="AU326" s="69" t="s">
        <v>7002</v>
      </c>
      <c r="AV326" s="69"/>
      <c r="AW326" s="69"/>
      <c r="AX326" s="69"/>
      <c r="AY326" s="69" t="s">
        <v>20353</v>
      </c>
      <c r="AZ326" s="69" t="s">
        <v>4192</v>
      </c>
      <c r="BA326" s="69" t="s">
        <v>4192</v>
      </c>
      <c r="BB326" s="69"/>
      <c r="BC326" s="69"/>
      <c r="BD326" s="69" t="s">
        <v>13515</v>
      </c>
      <c r="BE326" s="69" t="s">
        <v>13516</v>
      </c>
      <c r="BF326" s="69" t="s">
        <v>13517</v>
      </c>
      <c r="BG326" s="69" t="s">
        <v>3642</v>
      </c>
      <c r="BH326" s="69"/>
      <c r="BI326" s="69"/>
      <c r="BJ326" s="69"/>
      <c r="BK326" s="69"/>
      <c r="BL326" s="69"/>
      <c r="BM326" s="69"/>
      <c r="BN326" s="69" t="s">
        <v>8080</v>
      </c>
      <c r="BO326" s="69" t="s">
        <v>13518</v>
      </c>
      <c r="BP326" s="69"/>
      <c r="BQ326" s="69"/>
      <c r="BR326" s="69" t="s">
        <v>2035</v>
      </c>
      <c r="BS326" s="69"/>
      <c r="BT326" s="69"/>
      <c r="BU326" s="69"/>
      <c r="BV326" s="69"/>
      <c r="BW326" s="69"/>
      <c r="BX326" s="69"/>
      <c r="BY326" s="69"/>
      <c r="BZ326" s="69"/>
      <c r="CA326" s="69" t="s">
        <v>13519</v>
      </c>
      <c r="CB326" s="69"/>
      <c r="CC326" s="69"/>
      <c r="CD326" s="69"/>
      <c r="CE326" s="69"/>
      <c r="CF326" s="69"/>
      <c r="CG326" s="69"/>
      <c r="CH326" s="69"/>
      <c r="CI326" s="69"/>
      <c r="CJ326" s="69"/>
      <c r="CK326" s="69"/>
      <c r="CQ326" t="s">
        <v>17645</v>
      </c>
      <c r="CR326" t="s">
        <v>13520</v>
      </c>
      <c r="CW326" t="s">
        <v>5633</v>
      </c>
      <c r="CX326" t="s">
        <v>8512</v>
      </c>
      <c r="DC326" t="s">
        <v>18906</v>
      </c>
      <c r="DF326" t="s">
        <v>8992</v>
      </c>
      <c r="DL326" t="s">
        <v>6026</v>
      </c>
      <c r="DM326" t="s">
        <v>6026</v>
      </c>
    </row>
    <row r="327" spans="1:117" ht="15.75" customHeight="1" x14ac:dyDescent="0.15">
      <c r="A327" s="5"/>
      <c r="B327" s="5"/>
      <c r="C327" s="5"/>
      <c r="D327" s="5"/>
      <c r="E327" s="5"/>
      <c r="F327" s="3" t="s">
        <v>952</v>
      </c>
      <c r="G327" s="5"/>
      <c r="H327" s="5"/>
      <c r="I327" s="5"/>
      <c r="J327" s="5"/>
      <c r="K327" s="5"/>
      <c r="L327" s="5"/>
      <c r="M327" s="5" t="s">
        <v>949</v>
      </c>
      <c r="N327" s="3" t="s">
        <v>1410</v>
      </c>
      <c r="O327" s="5">
        <v>3.4080400000000002</v>
      </c>
      <c r="P327" s="5"/>
      <c r="Q327" s="5"/>
      <c r="R327" s="5"/>
      <c r="S327" s="5"/>
      <c r="T327" s="5"/>
      <c r="U327" s="69"/>
      <c r="V327" s="69"/>
      <c r="W327" s="69"/>
      <c r="X327" s="69"/>
      <c r="Y327" s="69"/>
      <c r="Z327" s="69"/>
      <c r="AA327" s="69"/>
      <c r="AB327" s="69"/>
      <c r="AC327" s="69"/>
      <c r="AD327" s="69"/>
      <c r="AE327" s="69"/>
      <c r="AF327" s="69" t="s">
        <v>13521</v>
      </c>
      <c r="AG327" s="69"/>
      <c r="AH327" s="69" t="s">
        <v>6641</v>
      </c>
      <c r="AI327" s="69"/>
      <c r="AJ327" s="69"/>
      <c r="AK327" s="69"/>
      <c r="AL327" s="69"/>
      <c r="AM327" s="69"/>
      <c r="AN327" s="69" t="s">
        <v>13522</v>
      </c>
      <c r="AO327" s="69"/>
      <c r="AP327" s="69"/>
      <c r="AQ327" s="69"/>
      <c r="AR327" s="69"/>
      <c r="AS327" s="69"/>
      <c r="AT327" s="69" t="s">
        <v>16979</v>
      </c>
      <c r="AU327" s="69" t="s">
        <v>7003</v>
      </c>
      <c r="AV327" s="69"/>
      <c r="AW327" s="69"/>
      <c r="AX327" s="69"/>
      <c r="AY327" s="69" t="s">
        <v>20354</v>
      </c>
      <c r="AZ327" s="69" t="s">
        <v>4193</v>
      </c>
      <c r="BA327" s="69" t="s">
        <v>4193</v>
      </c>
      <c r="BB327" s="69"/>
      <c r="BC327" s="69"/>
      <c r="BD327" s="69" t="s">
        <v>13523</v>
      </c>
      <c r="BE327" s="69" t="s">
        <v>13524</v>
      </c>
      <c r="BF327" s="69" t="s">
        <v>13525</v>
      </c>
      <c r="BG327" s="69" t="s">
        <v>13526</v>
      </c>
      <c r="BH327" s="69"/>
      <c r="BI327" s="69"/>
      <c r="BJ327" s="69"/>
      <c r="BK327" s="69"/>
      <c r="BL327" s="69"/>
      <c r="BM327" s="69"/>
      <c r="BN327" s="69" t="s">
        <v>8081</v>
      </c>
      <c r="BO327" s="69" t="s">
        <v>13527</v>
      </c>
      <c r="BP327" s="69"/>
      <c r="BQ327" s="69"/>
      <c r="BR327" s="69" t="s">
        <v>2036</v>
      </c>
      <c r="BS327" s="69"/>
      <c r="BT327" s="69"/>
      <c r="BU327" s="69"/>
      <c r="BV327" s="69"/>
      <c r="BW327" s="69"/>
      <c r="BX327" s="69"/>
      <c r="BY327" s="69"/>
      <c r="BZ327" s="69"/>
      <c r="CA327" s="69" t="s">
        <v>13528</v>
      </c>
      <c r="CB327" s="69"/>
      <c r="CC327" s="69"/>
      <c r="CD327" s="69"/>
      <c r="CE327" s="69"/>
      <c r="CF327" s="69"/>
      <c r="CG327" s="69"/>
      <c r="CH327" s="69"/>
      <c r="CI327" s="69"/>
      <c r="CJ327" s="69"/>
      <c r="CK327" s="69"/>
      <c r="CQ327" t="s">
        <v>17646</v>
      </c>
      <c r="CR327" t="s">
        <v>13529</v>
      </c>
      <c r="CW327" t="s">
        <v>4578</v>
      </c>
      <c r="CX327" t="s">
        <v>8513</v>
      </c>
      <c r="DC327" t="s">
        <v>18907</v>
      </c>
      <c r="DF327" t="s">
        <v>8993</v>
      </c>
      <c r="DL327" t="s">
        <v>6027</v>
      </c>
      <c r="DM327" t="s">
        <v>6027</v>
      </c>
    </row>
    <row r="328" spans="1:117" ht="15.75" customHeight="1" x14ac:dyDescent="0.15">
      <c r="A328" s="5"/>
      <c r="B328" s="5"/>
      <c r="C328" s="5"/>
      <c r="D328" s="5"/>
      <c r="E328" s="5"/>
      <c r="F328" s="3" t="s">
        <v>954</v>
      </c>
      <c r="G328" s="5"/>
      <c r="H328" s="5"/>
      <c r="I328" s="5"/>
      <c r="J328" s="5"/>
      <c r="K328" s="5"/>
      <c r="L328" s="5"/>
      <c r="M328" s="5" t="s">
        <v>951</v>
      </c>
      <c r="N328" s="3" t="s">
        <v>1411</v>
      </c>
      <c r="O328" s="5">
        <v>2.1486200000000002</v>
      </c>
      <c r="P328" s="5"/>
      <c r="Q328" s="5"/>
      <c r="R328" s="5"/>
      <c r="S328" s="5"/>
      <c r="T328" s="5"/>
      <c r="U328" s="69"/>
      <c r="V328" s="69"/>
      <c r="W328" s="69"/>
      <c r="X328" s="69"/>
      <c r="Y328" s="69"/>
      <c r="Z328" s="69"/>
      <c r="AA328" s="69"/>
      <c r="AB328" s="69"/>
      <c r="AC328" s="69"/>
      <c r="AD328" s="69"/>
      <c r="AE328" s="69"/>
      <c r="AF328" s="69" t="s">
        <v>13530</v>
      </c>
      <c r="AG328" s="69"/>
      <c r="AH328" s="69" t="s">
        <v>6642</v>
      </c>
      <c r="AI328" s="69"/>
      <c r="AJ328" s="69"/>
      <c r="AK328" s="69"/>
      <c r="AL328" s="69"/>
      <c r="AM328" s="69"/>
      <c r="AN328" s="69" t="s">
        <v>13531</v>
      </c>
      <c r="AO328" s="69"/>
      <c r="AP328" s="69"/>
      <c r="AQ328" s="69"/>
      <c r="AR328" s="69"/>
      <c r="AS328" s="69"/>
      <c r="AT328" s="69" t="s">
        <v>16980</v>
      </c>
      <c r="AU328" s="69" t="s">
        <v>7004</v>
      </c>
      <c r="AV328" s="69"/>
      <c r="AW328" s="69"/>
      <c r="AX328" s="69"/>
      <c r="AY328" s="69" t="s">
        <v>20355</v>
      </c>
      <c r="AZ328" s="69" t="s">
        <v>4194</v>
      </c>
      <c r="BA328" s="69" t="s">
        <v>4194</v>
      </c>
      <c r="BB328" s="69"/>
      <c r="BC328" s="69"/>
      <c r="BD328" s="69" t="s">
        <v>13532</v>
      </c>
      <c r="BE328" s="69" t="s">
        <v>13533</v>
      </c>
      <c r="BF328" s="69" t="s">
        <v>13534</v>
      </c>
      <c r="BG328" s="69" t="s">
        <v>3643</v>
      </c>
      <c r="BH328" s="69"/>
      <c r="BI328" s="69"/>
      <c r="BJ328" s="69"/>
      <c r="BK328" s="69"/>
      <c r="BL328" s="69"/>
      <c r="BM328" s="69"/>
      <c r="BN328" s="69" t="s">
        <v>8082</v>
      </c>
      <c r="BO328" s="69" t="s">
        <v>13535</v>
      </c>
      <c r="BP328" s="69"/>
      <c r="BQ328" s="69"/>
      <c r="BR328" s="69" t="s">
        <v>2037</v>
      </c>
      <c r="BS328" s="69"/>
      <c r="BT328" s="69"/>
      <c r="BU328" s="69"/>
      <c r="BV328" s="69"/>
      <c r="BW328" s="69"/>
      <c r="BX328" s="69"/>
      <c r="BY328" s="69"/>
      <c r="BZ328" s="69"/>
      <c r="CA328" s="69" t="s">
        <v>13536</v>
      </c>
      <c r="CB328" s="69"/>
      <c r="CC328" s="69"/>
      <c r="CD328" s="69"/>
      <c r="CE328" s="69"/>
      <c r="CF328" s="69"/>
      <c r="CG328" s="69"/>
      <c r="CH328" s="69"/>
      <c r="CI328" s="69"/>
      <c r="CJ328" s="69"/>
      <c r="CK328" s="69"/>
      <c r="CQ328" t="s">
        <v>17647</v>
      </c>
      <c r="CR328" t="s">
        <v>13537</v>
      </c>
      <c r="CW328" t="s">
        <v>4674</v>
      </c>
      <c r="CX328" t="s">
        <v>8514</v>
      </c>
      <c r="DC328" t="s">
        <v>18908</v>
      </c>
      <c r="DF328" t="s">
        <v>8994</v>
      </c>
      <c r="DL328" t="s">
        <v>6028</v>
      </c>
      <c r="DM328" t="s">
        <v>6028</v>
      </c>
    </row>
    <row r="329" spans="1:117" ht="15.75" customHeight="1" x14ac:dyDescent="0.15">
      <c r="A329" s="5"/>
      <c r="B329" s="5"/>
      <c r="C329" s="5"/>
      <c r="D329" s="5"/>
      <c r="E329" s="5"/>
      <c r="F329" s="3" t="s">
        <v>956</v>
      </c>
      <c r="G329" s="5"/>
      <c r="H329" s="5"/>
      <c r="I329" s="5"/>
      <c r="J329" s="5"/>
      <c r="K329" s="5"/>
      <c r="L329" s="5"/>
      <c r="M329" s="5" t="s">
        <v>953</v>
      </c>
      <c r="N329" s="3" t="s">
        <v>1412</v>
      </c>
      <c r="O329" s="5">
        <v>2.70174</v>
      </c>
      <c r="P329" s="5"/>
      <c r="Q329" s="5"/>
      <c r="R329" s="5"/>
      <c r="S329" s="5"/>
      <c r="T329" s="5"/>
      <c r="U329" s="69"/>
      <c r="V329" s="69"/>
      <c r="W329" s="69"/>
      <c r="X329" s="69"/>
      <c r="Y329" s="69"/>
      <c r="Z329" s="69"/>
      <c r="AA329" s="69"/>
      <c r="AB329" s="69"/>
      <c r="AC329" s="69"/>
      <c r="AD329" s="69"/>
      <c r="AE329" s="69"/>
      <c r="AF329" s="69" t="s">
        <v>13538</v>
      </c>
      <c r="AG329" s="69"/>
      <c r="AH329" s="69" t="s">
        <v>6643</v>
      </c>
      <c r="AI329" s="69"/>
      <c r="AJ329" s="69"/>
      <c r="AK329" s="69"/>
      <c r="AL329" s="69"/>
      <c r="AM329" s="69"/>
      <c r="AN329" s="69" t="s">
        <v>13539</v>
      </c>
      <c r="AO329" s="69"/>
      <c r="AP329" s="69"/>
      <c r="AQ329" s="69"/>
      <c r="AR329" s="69"/>
      <c r="AS329" s="69"/>
      <c r="AT329" s="69" t="s">
        <v>16981</v>
      </c>
      <c r="AU329" s="69" t="s">
        <v>7005</v>
      </c>
      <c r="AV329" s="69"/>
      <c r="AW329" s="69"/>
      <c r="AX329" s="69"/>
      <c r="AY329" s="69" t="s">
        <v>20356</v>
      </c>
      <c r="AZ329" s="69" t="s">
        <v>4195</v>
      </c>
      <c r="BA329" s="69" t="s">
        <v>4195</v>
      </c>
      <c r="BB329" s="69"/>
      <c r="BC329" s="69"/>
      <c r="BD329" s="69" t="s">
        <v>13540</v>
      </c>
      <c r="BE329" s="69" t="s">
        <v>13541</v>
      </c>
      <c r="BF329" s="69" t="s">
        <v>13542</v>
      </c>
      <c r="BG329" s="69" t="s">
        <v>3644</v>
      </c>
      <c r="BH329" s="69"/>
      <c r="BI329" s="69"/>
      <c r="BJ329" s="69"/>
      <c r="BK329" s="69"/>
      <c r="BL329" s="69"/>
      <c r="BM329" s="69"/>
      <c r="BN329" s="69" t="s">
        <v>8083</v>
      </c>
      <c r="BO329" s="69" t="s">
        <v>13543</v>
      </c>
      <c r="BP329" s="69"/>
      <c r="BQ329" s="69"/>
      <c r="BR329" s="69" t="s">
        <v>2038</v>
      </c>
      <c r="BS329" s="69"/>
      <c r="BT329" s="69"/>
      <c r="BU329" s="69"/>
      <c r="BV329" s="69"/>
      <c r="BW329" s="69"/>
      <c r="BX329" s="69"/>
      <c r="BY329" s="69"/>
      <c r="BZ329" s="69"/>
      <c r="CA329" s="69" t="s">
        <v>13544</v>
      </c>
      <c r="CB329" s="69"/>
      <c r="CC329" s="69"/>
      <c r="CD329" s="69"/>
      <c r="CE329" s="69"/>
      <c r="CF329" s="69"/>
      <c r="CG329" s="69"/>
      <c r="CH329" s="69"/>
      <c r="CI329" s="69"/>
      <c r="CJ329" s="69"/>
      <c r="CK329" s="69"/>
      <c r="CQ329" t="s">
        <v>17648</v>
      </c>
      <c r="CR329" t="s">
        <v>13545</v>
      </c>
      <c r="CW329" t="s">
        <v>4770</v>
      </c>
      <c r="CX329" t="s">
        <v>8515</v>
      </c>
      <c r="DC329" t="s">
        <v>18909</v>
      </c>
      <c r="DF329" t="s">
        <v>8995</v>
      </c>
      <c r="DL329" t="s">
        <v>6029</v>
      </c>
      <c r="DM329" t="s">
        <v>6029</v>
      </c>
    </row>
    <row r="330" spans="1:117" ht="15.75" customHeight="1" x14ac:dyDescent="0.15">
      <c r="A330" s="5"/>
      <c r="B330" s="5"/>
      <c r="C330" s="5"/>
      <c r="D330" s="5"/>
      <c r="E330" s="5"/>
      <c r="F330" s="3" t="s">
        <v>958</v>
      </c>
      <c r="G330" s="5"/>
      <c r="H330" s="5"/>
      <c r="I330" s="5"/>
      <c r="J330" s="5"/>
      <c r="K330" s="5"/>
      <c r="L330" s="5"/>
      <c r="M330" s="5" t="s">
        <v>955</v>
      </c>
      <c r="N330" s="3" t="s">
        <v>1413</v>
      </c>
      <c r="O330" s="5">
        <v>2.1783999999999999</v>
      </c>
      <c r="P330" s="5"/>
      <c r="Q330" s="5"/>
      <c r="R330" s="5"/>
      <c r="S330" s="5"/>
      <c r="T330" s="5"/>
      <c r="U330" s="69"/>
      <c r="V330" s="69"/>
      <c r="W330" s="69"/>
      <c r="X330" s="69"/>
      <c r="Y330" s="69"/>
      <c r="Z330" s="69"/>
      <c r="AA330" s="69"/>
      <c r="AB330" s="69"/>
      <c r="AC330" s="69"/>
      <c r="AD330" s="69"/>
      <c r="AE330" s="69"/>
      <c r="AF330" s="69" t="s">
        <v>13546</v>
      </c>
      <c r="AG330" s="69"/>
      <c r="AH330" s="69" t="s">
        <v>6644</v>
      </c>
      <c r="AI330" s="69"/>
      <c r="AJ330" s="69"/>
      <c r="AK330" s="69"/>
      <c r="AL330" s="69"/>
      <c r="AM330" s="69"/>
      <c r="AN330" s="69" t="s">
        <v>13547</v>
      </c>
      <c r="AO330" s="69"/>
      <c r="AP330" s="69"/>
      <c r="AQ330" s="69"/>
      <c r="AR330" s="69"/>
      <c r="AS330" s="69"/>
      <c r="AT330" s="69" t="s">
        <v>16982</v>
      </c>
      <c r="AU330" s="69" t="s">
        <v>7006</v>
      </c>
      <c r="AV330" s="69"/>
      <c r="AW330" s="69"/>
      <c r="AX330" s="69"/>
      <c r="AY330" s="69" t="s">
        <v>20357</v>
      </c>
      <c r="AZ330" s="69" t="s">
        <v>4196</v>
      </c>
      <c r="BA330" s="69" t="s">
        <v>4196</v>
      </c>
      <c r="BB330" s="69"/>
      <c r="BC330" s="69"/>
      <c r="BD330" s="69" t="s">
        <v>13548</v>
      </c>
      <c r="BE330" s="69" t="s">
        <v>13549</v>
      </c>
      <c r="BF330" s="69" t="s">
        <v>13550</v>
      </c>
      <c r="BG330" s="69" t="s">
        <v>13551</v>
      </c>
      <c r="BH330" s="69"/>
      <c r="BI330" s="69"/>
      <c r="BJ330" s="69"/>
      <c r="BK330" s="69"/>
      <c r="BL330" s="69"/>
      <c r="BM330" s="69"/>
      <c r="BN330" s="69" t="s">
        <v>8084</v>
      </c>
      <c r="BO330" s="69" t="s">
        <v>13552</v>
      </c>
      <c r="BP330" s="69"/>
      <c r="BQ330" s="69"/>
      <c r="BR330" s="69" t="s">
        <v>2039</v>
      </c>
      <c r="BS330" s="69"/>
      <c r="BT330" s="69"/>
      <c r="BU330" s="69"/>
      <c r="BV330" s="69"/>
      <c r="BW330" s="69"/>
      <c r="BX330" s="69"/>
      <c r="BY330" s="69"/>
      <c r="BZ330" s="69"/>
      <c r="CA330" s="69" t="s">
        <v>13553</v>
      </c>
      <c r="CB330" s="69"/>
      <c r="CC330" s="69"/>
      <c r="CD330" s="69"/>
      <c r="CE330" s="69"/>
      <c r="CF330" s="69"/>
      <c r="CG330" s="69"/>
      <c r="CH330" s="69"/>
      <c r="CI330" s="69"/>
      <c r="CJ330" s="69"/>
      <c r="CK330" s="69"/>
      <c r="CQ330" t="s">
        <v>17649</v>
      </c>
      <c r="CR330" t="s">
        <v>13554</v>
      </c>
      <c r="CW330" t="s">
        <v>4866</v>
      </c>
      <c r="CX330" t="s">
        <v>8516</v>
      </c>
      <c r="DC330" t="s">
        <v>18910</v>
      </c>
      <c r="DF330" t="s">
        <v>8996</v>
      </c>
      <c r="DL330" t="s">
        <v>6030</v>
      </c>
      <c r="DM330" t="s">
        <v>6030</v>
      </c>
    </row>
    <row r="331" spans="1:117" ht="15.75" customHeight="1" x14ac:dyDescent="0.15">
      <c r="A331" s="5"/>
      <c r="B331" s="5"/>
      <c r="C331" s="5"/>
      <c r="D331" s="5"/>
      <c r="E331" s="5"/>
      <c r="F331" s="3" t="s">
        <v>960</v>
      </c>
      <c r="G331" s="5"/>
      <c r="H331" s="5"/>
      <c r="I331" s="5"/>
      <c r="J331" s="5"/>
      <c r="K331" s="5"/>
      <c r="L331" s="5"/>
      <c r="M331" s="5" t="s">
        <v>957</v>
      </c>
      <c r="N331" s="3" t="s">
        <v>1414</v>
      </c>
      <c r="O331" s="5">
        <v>13.399900000000001</v>
      </c>
      <c r="P331" s="5"/>
      <c r="Q331" s="5"/>
      <c r="R331" s="5"/>
      <c r="S331" s="5"/>
      <c r="T331" s="5"/>
      <c r="U331" s="69"/>
      <c r="V331" s="69"/>
      <c r="W331" s="69"/>
      <c r="X331" s="69"/>
      <c r="Y331" s="69"/>
      <c r="Z331" s="69"/>
      <c r="AA331" s="69"/>
      <c r="AB331" s="69"/>
      <c r="AC331" s="69"/>
      <c r="AD331" s="69"/>
      <c r="AE331" s="69"/>
      <c r="AF331" s="69" t="s">
        <v>13555</v>
      </c>
      <c r="AG331" s="69"/>
      <c r="AH331" s="69" t="s">
        <v>6645</v>
      </c>
      <c r="AI331" s="69"/>
      <c r="AJ331" s="69"/>
      <c r="AK331" s="69"/>
      <c r="AL331" s="69"/>
      <c r="AM331" s="69"/>
      <c r="AN331" s="69" t="s">
        <v>13556</v>
      </c>
      <c r="AO331" s="69"/>
      <c r="AP331" s="69"/>
      <c r="AQ331" s="69"/>
      <c r="AR331" s="69"/>
      <c r="AS331" s="69"/>
      <c r="AT331" s="69" t="s">
        <v>16983</v>
      </c>
      <c r="AU331" s="69" t="s">
        <v>7007</v>
      </c>
      <c r="AV331" s="69"/>
      <c r="AW331" s="69"/>
      <c r="AX331" s="69"/>
      <c r="AY331" s="69" t="s">
        <v>20358</v>
      </c>
      <c r="AZ331" s="69" t="s">
        <v>4197</v>
      </c>
      <c r="BA331" s="69" t="s">
        <v>4197</v>
      </c>
      <c r="BB331" s="69"/>
      <c r="BC331" s="69"/>
      <c r="BD331" s="69" t="s">
        <v>13558</v>
      </c>
      <c r="BE331" s="69" t="s">
        <v>13559</v>
      </c>
      <c r="BF331" s="69" t="s">
        <v>13560</v>
      </c>
      <c r="BG331" s="69" t="s">
        <v>3645</v>
      </c>
      <c r="BH331" s="69"/>
      <c r="BI331" s="69"/>
      <c r="BJ331" s="69"/>
      <c r="BK331" s="69"/>
      <c r="BL331" s="69"/>
      <c r="BM331" s="69"/>
      <c r="BN331" s="69" t="s">
        <v>8085</v>
      </c>
      <c r="BO331" s="69" t="s">
        <v>13561</v>
      </c>
      <c r="BP331" s="69"/>
      <c r="BQ331" s="69"/>
      <c r="BR331" s="69" t="s">
        <v>2040</v>
      </c>
      <c r="BS331" s="69"/>
      <c r="BT331" s="69"/>
      <c r="BU331" s="69"/>
      <c r="BV331" s="69"/>
      <c r="BW331" s="69"/>
      <c r="BX331" s="69"/>
      <c r="BY331" s="69"/>
      <c r="BZ331" s="69"/>
      <c r="CA331" s="69" t="s">
        <v>13562</v>
      </c>
      <c r="CB331" s="69"/>
      <c r="CC331" s="69"/>
      <c r="CD331" s="69"/>
      <c r="CE331" s="69"/>
      <c r="CF331" s="69"/>
      <c r="CG331" s="69"/>
      <c r="CH331" s="69"/>
      <c r="CI331" s="69"/>
      <c r="CJ331" s="69"/>
      <c r="CK331" s="69"/>
      <c r="CQ331" t="s">
        <v>17650</v>
      </c>
      <c r="CR331" t="s">
        <v>13563</v>
      </c>
      <c r="CW331" t="s">
        <v>4962</v>
      </c>
      <c r="CX331" t="s">
        <v>8517</v>
      </c>
      <c r="DC331" t="s">
        <v>18911</v>
      </c>
      <c r="DF331" t="s">
        <v>8997</v>
      </c>
      <c r="DL331" t="s">
        <v>6031</v>
      </c>
      <c r="DM331" t="s">
        <v>6031</v>
      </c>
    </row>
    <row r="332" spans="1:117" ht="15.75" customHeight="1" x14ac:dyDescent="0.15">
      <c r="A332" s="5"/>
      <c r="B332" s="5"/>
      <c r="C332" s="5"/>
      <c r="D332" s="5"/>
      <c r="E332" s="5"/>
      <c r="F332" s="3" t="s">
        <v>962</v>
      </c>
      <c r="G332" s="5"/>
      <c r="H332" s="5"/>
      <c r="I332" s="5"/>
      <c r="J332" s="5"/>
      <c r="K332" s="5"/>
      <c r="L332" s="5"/>
      <c r="M332" s="5" t="s">
        <v>959</v>
      </c>
      <c r="N332" s="3" t="s">
        <v>1415</v>
      </c>
      <c r="O332" s="5">
        <v>1.5468500000000001</v>
      </c>
      <c r="P332" s="5"/>
      <c r="Q332" s="5"/>
      <c r="R332" s="5"/>
      <c r="S332" s="5"/>
      <c r="T332" s="5"/>
      <c r="U332" s="69"/>
      <c r="V332" s="69"/>
      <c r="W332" s="69"/>
      <c r="X332" s="69"/>
      <c r="Y332" s="69"/>
      <c r="Z332" s="69"/>
      <c r="AA332" s="69"/>
      <c r="AB332" s="69"/>
      <c r="AC332" s="69"/>
      <c r="AD332" s="69"/>
      <c r="AE332" s="69"/>
      <c r="AF332" s="69" t="s">
        <v>13564</v>
      </c>
      <c r="AG332" s="69"/>
      <c r="AH332" s="69" t="s">
        <v>6646</v>
      </c>
      <c r="AI332" s="69"/>
      <c r="AJ332" s="69"/>
      <c r="AK332" s="69"/>
      <c r="AL332" s="69"/>
      <c r="AM332" s="69"/>
      <c r="AN332" s="69" t="s">
        <v>13565</v>
      </c>
      <c r="AO332" s="69"/>
      <c r="AP332" s="69"/>
      <c r="AQ332" s="69"/>
      <c r="AR332" s="69"/>
      <c r="AS332" s="69"/>
      <c r="AT332" s="69" t="s">
        <v>16984</v>
      </c>
      <c r="AU332" s="69" t="s">
        <v>7008</v>
      </c>
      <c r="AV332" s="69"/>
      <c r="AW332" s="69"/>
      <c r="AX332" s="69"/>
      <c r="AY332" s="69" t="s">
        <v>20359</v>
      </c>
      <c r="AZ332" s="69" t="s">
        <v>4198</v>
      </c>
      <c r="BA332" s="69" t="s">
        <v>4198</v>
      </c>
      <c r="BB332" s="69"/>
      <c r="BC332" s="69"/>
      <c r="BD332" s="69" t="s">
        <v>13566</v>
      </c>
      <c r="BE332" s="69" t="s">
        <v>13567</v>
      </c>
      <c r="BF332" s="69" t="s">
        <v>13568</v>
      </c>
      <c r="BG332" s="69" t="s">
        <v>3646</v>
      </c>
      <c r="BH332" s="69"/>
      <c r="BI332" s="69"/>
      <c r="BJ332" s="69"/>
      <c r="BK332" s="69"/>
      <c r="BL332" s="69"/>
      <c r="BM332" s="69"/>
      <c r="BN332" s="69" t="s">
        <v>8086</v>
      </c>
      <c r="BO332" s="69" t="s">
        <v>13569</v>
      </c>
      <c r="BP332" s="69"/>
      <c r="BQ332" s="69"/>
      <c r="BR332" s="69" t="s">
        <v>2041</v>
      </c>
      <c r="BS332" s="69"/>
      <c r="BT332" s="69"/>
      <c r="BU332" s="69"/>
      <c r="BV332" s="69"/>
      <c r="BW332" s="69"/>
      <c r="BX332" s="69"/>
      <c r="BY332" s="69"/>
      <c r="BZ332" s="69"/>
      <c r="CA332" s="69" t="s">
        <v>13570</v>
      </c>
      <c r="CB332" s="69"/>
      <c r="CC332" s="69"/>
      <c r="CD332" s="69"/>
      <c r="CE332" s="69"/>
      <c r="CF332" s="69"/>
      <c r="CG332" s="69"/>
      <c r="CH332" s="69"/>
      <c r="CI332" s="69"/>
      <c r="CJ332" s="69"/>
      <c r="CK332" s="69"/>
      <c r="CQ332" t="s">
        <v>17651</v>
      </c>
      <c r="CR332" t="s">
        <v>13571</v>
      </c>
      <c r="CW332" t="s">
        <v>5058</v>
      </c>
      <c r="CX332" t="s">
        <v>8518</v>
      </c>
      <c r="DC332" t="s">
        <v>18912</v>
      </c>
      <c r="DF332" t="s">
        <v>8998</v>
      </c>
      <c r="DL332" t="s">
        <v>6032</v>
      </c>
      <c r="DM332" t="s">
        <v>6032</v>
      </c>
    </row>
    <row r="333" spans="1:117" ht="15.75" customHeight="1" x14ac:dyDescent="0.15">
      <c r="A333" s="5"/>
      <c r="B333" s="5"/>
      <c r="C333" s="5"/>
      <c r="D333" s="5"/>
      <c r="E333" s="5"/>
      <c r="F333" s="3" t="s">
        <v>964</v>
      </c>
      <c r="G333" s="5"/>
      <c r="H333" s="5"/>
      <c r="I333" s="5"/>
      <c r="J333" s="5"/>
      <c r="K333" s="5"/>
      <c r="L333" s="5"/>
      <c r="M333" s="5" t="s">
        <v>961</v>
      </c>
      <c r="N333" s="3" t="s">
        <v>1416</v>
      </c>
      <c r="O333" s="5">
        <v>2.2604700000000002</v>
      </c>
      <c r="P333" s="5"/>
      <c r="Q333" s="5"/>
      <c r="R333" s="5"/>
      <c r="S333" s="5"/>
      <c r="T333" s="5"/>
      <c r="U333" s="69"/>
      <c r="V333" s="69"/>
      <c r="W333" s="69"/>
      <c r="X333" s="69"/>
      <c r="Y333" s="69"/>
      <c r="Z333" s="69"/>
      <c r="AA333" s="69"/>
      <c r="AB333" s="69"/>
      <c r="AC333" s="69"/>
      <c r="AD333" s="69"/>
      <c r="AE333" s="69"/>
      <c r="AF333" s="69" t="s">
        <v>13572</v>
      </c>
      <c r="AG333" s="69"/>
      <c r="AH333" s="69" t="s">
        <v>6647</v>
      </c>
      <c r="AI333" s="69"/>
      <c r="AJ333" s="69"/>
      <c r="AK333" s="69"/>
      <c r="AL333" s="69"/>
      <c r="AM333" s="69"/>
      <c r="AN333" s="69" t="s">
        <v>13573</v>
      </c>
      <c r="AO333" s="69"/>
      <c r="AP333" s="69"/>
      <c r="AQ333" s="69"/>
      <c r="AR333" s="69"/>
      <c r="AS333" s="69"/>
      <c r="AT333" s="69" t="s">
        <v>16985</v>
      </c>
      <c r="AU333" s="69" t="s">
        <v>7009</v>
      </c>
      <c r="AV333" s="69"/>
      <c r="AW333" s="69"/>
      <c r="AX333" s="69"/>
      <c r="AY333" s="69" t="s">
        <v>20360</v>
      </c>
      <c r="AZ333" s="69" t="s">
        <v>4199</v>
      </c>
      <c r="BA333" s="69" t="s">
        <v>4199</v>
      </c>
      <c r="BB333" s="69"/>
      <c r="BC333" s="69"/>
      <c r="BD333" s="69" t="s">
        <v>13574</v>
      </c>
      <c r="BE333" s="69" t="s">
        <v>13575</v>
      </c>
      <c r="BF333" s="69" t="s">
        <v>13576</v>
      </c>
      <c r="BG333" s="69" t="s">
        <v>3647</v>
      </c>
      <c r="BH333" s="69"/>
      <c r="BI333" s="69"/>
      <c r="BJ333" s="69"/>
      <c r="BK333" s="69"/>
      <c r="BL333" s="69"/>
      <c r="BM333" s="69"/>
      <c r="BN333" s="69" t="s">
        <v>8087</v>
      </c>
      <c r="BO333" s="69" t="s">
        <v>13577</v>
      </c>
      <c r="BP333" s="69"/>
      <c r="BQ333" s="69"/>
      <c r="BR333" s="69" t="s">
        <v>2042</v>
      </c>
      <c r="BS333" s="69"/>
      <c r="BT333" s="69"/>
      <c r="BU333" s="69"/>
      <c r="BV333" s="69"/>
      <c r="BW333" s="69"/>
      <c r="BX333" s="69"/>
      <c r="BY333" s="69"/>
      <c r="BZ333" s="69"/>
      <c r="CA333" s="69" t="s">
        <v>13578</v>
      </c>
      <c r="CB333" s="69"/>
      <c r="CC333" s="69"/>
      <c r="CD333" s="69"/>
      <c r="CE333" s="69"/>
      <c r="CF333" s="69"/>
      <c r="CG333" s="69"/>
      <c r="CH333" s="69"/>
      <c r="CI333" s="69"/>
      <c r="CJ333" s="69"/>
      <c r="CK333" s="69"/>
      <c r="CQ333" t="s">
        <v>17652</v>
      </c>
      <c r="CR333" t="s">
        <v>13579</v>
      </c>
      <c r="CW333" t="s">
        <v>5154</v>
      </c>
      <c r="CX333" t="s">
        <v>8519</v>
      </c>
      <c r="DC333" t="s">
        <v>18913</v>
      </c>
      <c r="DF333" t="s">
        <v>8999</v>
      </c>
      <c r="DL333" t="s">
        <v>6033</v>
      </c>
      <c r="DM333" t="s">
        <v>6033</v>
      </c>
    </row>
    <row r="334" spans="1:117" ht="15.75" customHeight="1" x14ac:dyDescent="0.15">
      <c r="A334" s="5"/>
      <c r="B334" s="5"/>
      <c r="C334" s="5"/>
      <c r="D334" s="5"/>
      <c r="E334" s="5"/>
      <c r="F334" s="3" t="s">
        <v>966</v>
      </c>
      <c r="G334" s="5"/>
      <c r="H334" s="5"/>
      <c r="I334" s="5"/>
      <c r="J334" s="5"/>
      <c r="K334" s="5"/>
      <c r="L334" s="5"/>
      <c r="M334" s="5" t="s">
        <v>963</v>
      </c>
      <c r="N334" s="3" t="s">
        <v>1417</v>
      </c>
      <c r="O334" s="5">
        <v>1.4104699999999999</v>
      </c>
      <c r="P334" s="5"/>
      <c r="Q334" s="5"/>
      <c r="R334" s="5"/>
      <c r="S334" s="5"/>
      <c r="T334" s="5"/>
      <c r="U334" s="69"/>
      <c r="V334" s="69"/>
      <c r="W334" s="69"/>
      <c r="X334" s="69"/>
      <c r="Y334" s="69"/>
      <c r="Z334" s="69"/>
      <c r="AA334" s="69"/>
      <c r="AB334" s="69"/>
      <c r="AC334" s="69"/>
      <c r="AD334" s="69"/>
      <c r="AE334" s="69"/>
      <c r="AF334" s="69" t="s">
        <v>13580</v>
      </c>
      <c r="AG334" s="69"/>
      <c r="AH334" s="69" t="s">
        <v>6648</v>
      </c>
      <c r="AI334" s="69"/>
      <c r="AJ334" s="69"/>
      <c r="AK334" s="69"/>
      <c r="AL334" s="69"/>
      <c r="AM334" s="69"/>
      <c r="AN334" s="69" t="s">
        <v>13581</v>
      </c>
      <c r="AO334" s="69"/>
      <c r="AP334" s="69"/>
      <c r="AQ334" s="69"/>
      <c r="AR334" s="69"/>
      <c r="AS334" s="69"/>
      <c r="AT334" s="69" t="s">
        <v>16986</v>
      </c>
      <c r="AU334" s="69" t="s">
        <v>7010</v>
      </c>
      <c r="AV334" s="69"/>
      <c r="AW334" s="69"/>
      <c r="AX334" s="69"/>
      <c r="AY334" s="69" t="s">
        <v>20361</v>
      </c>
      <c r="AZ334" s="69" t="s">
        <v>4200</v>
      </c>
      <c r="BA334" s="69" t="s">
        <v>4200</v>
      </c>
      <c r="BB334" s="69"/>
      <c r="BC334" s="69"/>
      <c r="BD334" s="69" t="s">
        <v>13582</v>
      </c>
      <c r="BE334" s="69" t="s">
        <v>13583</v>
      </c>
      <c r="BF334" s="69" t="s">
        <v>13584</v>
      </c>
      <c r="BG334" s="69" t="s">
        <v>3648</v>
      </c>
      <c r="BH334" s="69"/>
      <c r="BI334" s="69"/>
      <c r="BJ334" s="69"/>
      <c r="BK334" s="69"/>
      <c r="BL334" s="69"/>
      <c r="BM334" s="69"/>
      <c r="BN334" s="69" t="s">
        <v>8088</v>
      </c>
      <c r="BO334" s="69" t="s">
        <v>13585</v>
      </c>
      <c r="BP334" s="69"/>
      <c r="BQ334" s="69"/>
      <c r="BR334" s="69" t="s">
        <v>2043</v>
      </c>
      <c r="BS334" s="69"/>
      <c r="BT334" s="69"/>
      <c r="BU334" s="69"/>
      <c r="BV334" s="69"/>
      <c r="BW334" s="69"/>
      <c r="BX334" s="69"/>
      <c r="BY334" s="69"/>
      <c r="BZ334" s="69"/>
      <c r="CA334" s="69" t="s">
        <v>13586</v>
      </c>
      <c r="CB334" s="69"/>
      <c r="CC334" s="69"/>
      <c r="CD334" s="69"/>
      <c r="CE334" s="69"/>
      <c r="CF334" s="69"/>
      <c r="CG334" s="69"/>
      <c r="CH334" s="69"/>
      <c r="CI334" s="69"/>
      <c r="CJ334" s="69"/>
      <c r="CK334" s="69"/>
      <c r="CQ334" t="s">
        <v>17653</v>
      </c>
      <c r="CR334" t="s">
        <v>13587</v>
      </c>
      <c r="CW334" t="s">
        <v>5250</v>
      </c>
      <c r="CX334" t="s">
        <v>8520</v>
      </c>
      <c r="DC334" t="s">
        <v>18914</v>
      </c>
      <c r="DF334" t="s">
        <v>9000</v>
      </c>
      <c r="DL334" t="s">
        <v>6034</v>
      </c>
      <c r="DM334" t="s">
        <v>6034</v>
      </c>
    </row>
    <row r="335" spans="1:117" ht="15.75" customHeight="1" x14ac:dyDescent="0.15">
      <c r="A335" s="5"/>
      <c r="B335" s="5"/>
      <c r="C335" s="5"/>
      <c r="D335" s="5"/>
      <c r="E335" s="5"/>
      <c r="F335" s="3" t="s">
        <v>968</v>
      </c>
      <c r="G335" s="5"/>
      <c r="H335" s="5"/>
      <c r="I335" s="5"/>
      <c r="J335" s="5"/>
      <c r="K335" s="5"/>
      <c r="L335" s="5"/>
      <c r="M335" s="5" t="s">
        <v>965</v>
      </c>
      <c r="N335" s="3" t="s">
        <v>1418</v>
      </c>
      <c r="O335" s="5">
        <v>3.1880199999999999</v>
      </c>
      <c r="P335" s="5"/>
      <c r="Q335" s="5"/>
      <c r="R335" s="5"/>
      <c r="S335" s="5"/>
      <c r="T335" s="5"/>
      <c r="U335" s="69"/>
      <c r="V335" s="69"/>
      <c r="W335" s="69"/>
      <c r="X335" s="69"/>
      <c r="Y335" s="69"/>
      <c r="Z335" s="69"/>
      <c r="AA335" s="69"/>
      <c r="AB335" s="69"/>
      <c r="AC335" s="69"/>
      <c r="AD335" s="69"/>
      <c r="AE335" s="69"/>
      <c r="AF335" s="69" t="s">
        <v>13588</v>
      </c>
      <c r="AG335" s="69"/>
      <c r="AH335" s="69" t="s">
        <v>6649</v>
      </c>
      <c r="AI335" s="69"/>
      <c r="AJ335" s="69"/>
      <c r="AK335" s="69"/>
      <c r="AL335" s="69"/>
      <c r="AM335" s="69"/>
      <c r="AN335" s="69" t="s">
        <v>13589</v>
      </c>
      <c r="AO335" s="69"/>
      <c r="AP335" s="69"/>
      <c r="AQ335" s="69"/>
      <c r="AR335" s="69"/>
      <c r="AS335" s="69"/>
      <c r="AT335" s="69" t="s">
        <v>16987</v>
      </c>
      <c r="AU335" s="69" t="s">
        <v>7011</v>
      </c>
      <c r="AV335" s="69"/>
      <c r="AW335" s="69"/>
      <c r="AX335" s="69"/>
      <c r="AY335" s="69" t="s">
        <v>20362</v>
      </c>
      <c r="AZ335" s="69" t="s">
        <v>4201</v>
      </c>
      <c r="BA335" s="69" t="s">
        <v>4201</v>
      </c>
      <c r="BB335" s="69"/>
      <c r="BC335" s="69"/>
      <c r="BD335" s="69" t="s">
        <v>13590</v>
      </c>
      <c r="BE335" s="69" t="s">
        <v>13591</v>
      </c>
      <c r="BF335" s="69" t="s">
        <v>13592</v>
      </c>
      <c r="BG335" s="69" t="s">
        <v>3649</v>
      </c>
      <c r="BH335" s="69"/>
      <c r="BI335" s="69"/>
      <c r="BJ335" s="69"/>
      <c r="BK335" s="69"/>
      <c r="BL335" s="69"/>
      <c r="BM335" s="69"/>
      <c r="BN335" s="69" t="s">
        <v>8089</v>
      </c>
      <c r="BO335" s="69" t="s">
        <v>13593</v>
      </c>
      <c r="BP335" s="69"/>
      <c r="BQ335" s="69"/>
      <c r="BR335" s="69" t="s">
        <v>2044</v>
      </c>
      <c r="BS335" s="69"/>
      <c r="BT335" s="69"/>
      <c r="BU335" s="69"/>
      <c r="BV335" s="69"/>
      <c r="BW335" s="69"/>
      <c r="BX335" s="69"/>
      <c r="BY335" s="69"/>
      <c r="BZ335" s="69"/>
      <c r="CA335" s="69" t="s">
        <v>13594</v>
      </c>
      <c r="CB335" s="69"/>
      <c r="CC335" s="69"/>
      <c r="CD335" s="69"/>
      <c r="CE335" s="69"/>
      <c r="CF335" s="69"/>
      <c r="CG335" s="69"/>
      <c r="CH335" s="69"/>
      <c r="CI335" s="69"/>
      <c r="CJ335" s="69"/>
      <c r="CK335" s="69"/>
      <c r="CQ335" t="s">
        <v>17654</v>
      </c>
      <c r="CR335" t="s">
        <v>13595</v>
      </c>
      <c r="CW335" t="s">
        <v>5346</v>
      </c>
      <c r="CX335" t="s">
        <v>8521</v>
      </c>
      <c r="DC335" t="s">
        <v>18915</v>
      </c>
      <c r="DF335" t="s">
        <v>9001</v>
      </c>
      <c r="DL335" t="s">
        <v>6035</v>
      </c>
      <c r="DM335" t="s">
        <v>6035</v>
      </c>
    </row>
    <row r="336" spans="1:117" ht="15.75" customHeight="1" x14ac:dyDescent="0.15">
      <c r="A336" s="5"/>
      <c r="B336" s="5"/>
      <c r="C336" s="5"/>
      <c r="D336" s="5"/>
      <c r="E336" s="5"/>
      <c r="F336" s="3" t="s">
        <v>970</v>
      </c>
      <c r="G336" s="5"/>
      <c r="H336" s="5"/>
      <c r="I336" s="5"/>
      <c r="J336" s="5"/>
      <c r="K336" s="5"/>
      <c r="L336" s="5"/>
      <c r="M336" s="5" t="s">
        <v>967</v>
      </c>
      <c r="N336" s="3" t="s">
        <v>1419</v>
      </c>
      <c r="O336" s="5">
        <v>1.6609700000000001</v>
      </c>
      <c r="P336" s="5"/>
      <c r="Q336" s="5"/>
      <c r="R336" s="5"/>
      <c r="S336" s="5"/>
      <c r="T336" s="5"/>
      <c r="U336" s="69"/>
      <c r="V336" s="69"/>
      <c r="W336" s="69"/>
      <c r="X336" s="69"/>
      <c r="Y336" s="69"/>
      <c r="Z336" s="69"/>
      <c r="AA336" s="69"/>
      <c r="AB336" s="69"/>
      <c r="AC336" s="69"/>
      <c r="AD336" s="69"/>
      <c r="AE336" s="69"/>
      <c r="AF336" s="69" t="s">
        <v>13596</v>
      </c>
      <c r="AG336" s="69"/>
      <c r="AH336" s="69" t="s">
        <v>6650</v>
      </c>
      <c r="AI336" s="69"/>
      <c r="AJ336" s="69"/>
      <c r="AK336" s="69"/>
      <c r="AL336" s="69"/>
      <c r="AM336" s="69"/>
      <c r="AN336" s="69" t="s">
        <v>13597</v>
      </c>
      <c r="AO336" s="69"/>
      <c r="AP336" s="69"/>
      <c r="AQ336" s="69"/>
      <c r="AR336" s="69"/>
      <c r="AS336" s="69"/>
      <c r="AT336" s="69" t="s">
        <v>16988</v>
      </c>
      <c r="AU336" s="69" t="s">
        <v>7012</v>
      </c>
      <c r="AV336" s="69"/>
      <c r="AW336" s="69"/>
      <c r="AX336" s="69"/>
      <c r="AY336" s="69" t="s">
        <v>20363</v>
      </c>
      <c r="AZ336" s="69" t="s">
        <v>4202</v>
      </c>
      <c r="BA336" s="69" t="s">
        <v>4202</v>
      </c>
      <c r="BB336" s="69"/>
      <c r="BC336" s="69"/>
      <c r="BD336" s="69" t="s">
        <v>13598</v>
      </c>
      <c r="BE336" s="69" t="s">
        <v>13599</v>
      </c>
      <c r="BF336" s="69" t="s">
        <v>13600</v>
      </c>
      <c r="BG336" s="69" t="s">
        <v>3650</v>
      </c>
      <c r="BH336" s="69"/>
      <c r="BI336" s="69"/>
      <c r="BJ336" s="69"/>
      <c r="BK336" s="69"/>
      <c r="BL336" s="69"/>
      <c r="BM336" s="69"/>
      <c r="BN336" s="69" t="s">
        <v>8090</v>
      </c>
      <c r="BO336" s="69" t="s">
        <v>13601</v>
      </c>
      <c r="BP336" s="69"/>
      <c r="BQ336" s="69"/>
      <c r="BR336" s="69" t="s">
        <v>2045</v>
      </c>
      <c r="BS336" s="69"/>
      <c r="BT336" s="69"/>
      <c r="BU336" s="69"/>
      <c r="BV336" s="69"/>
      <c r="BW336" s="69"/>
      <c r="BX336" s="69"/>
      <c r="BY336" s="69"/>
      <c r="BZ336" s="69"/>
      <c r="CA336" s="69" t="s">
        <v>13602</v>
      </c>
      <c r="CB336" s="69"/>
      <c r="CC336" s="69"/>
      <c r="CD336" s="69"/>
      <c r="CE336" s="69"/>
      <c r="CF336" s="69"/>
      <c r="CG336" s="69"/>
      <c r="CH336" s="69"/>
      <c r="CI336" s="69"/>
      <c r="CJ336" s="69"/>
      <c r="CK336" s="69"/>
      <c r="CQ336" t="s">
        <v>17655</v>
      </c>
      <c r="CR336" t="s">
        <v>13603</v>
      </c>
      <c r="CW336" t="s">
        <v>5442</v>
      </c>
      <c r="CX336" t="s">
        <v>8522</v>
      </c>
      <c r="DC336" t="s">
        <v>18916</v>
      </c>
      <c r="DF336" t="s">
        <v>9002</v>
      </c>
      <c r="DL336" t="s">
        <v>6036</v>
      </c>
      <c r="DM336" t="s">
        <v>6036</v>
      </c>
    </row>
    <row r="337" spans="1:117" ht="15.75" customHeight="1" x14ac:dyDescent="0.15">
      <c r="A337" s="5"/>
      <c r="B337" s="5"/>
      <c r="C337" s="5"/>
      <c r="D337" s="5"/>
      <c r="E337" s="5"/>
      <c r="F337" s="3" t="s">
        <v>972</v>
      </c>
      <c r="G337" s="5"/>
      <c r="H337" s="5"/>
      <c r="I337" s="5"/>
      <c r="J337" s="5"/>
      <c r="K337" s="5"/>
      <c r="L337" s="5"/>
      <c r="M337" s="5" t="s">
        <v>969</v>
      </c>
      <c r="N337" s="3" t="s">
        <v>1420</v>
      </c>
      <c r="O337" s="5">
        <v>3.5061</v>
      </c>
      <c r="P337" s="5"/>
      <c r="Q337" s="5"/>
      <c r="R337" s="5"/>
      <c r="S337" s="5"/>
      <c r="T337" s="5"/>
      <c r="U337" s="69"/>
      <c r="V337" s="69"/>
      <c r="W337" s="69"/>
      <c r="X337" s="69"/>
      <c r="Y337" s="69"/>
      <c r="Z337" s="69"/>
      <c r="AA337" s="69"/>
      <c r="AB337" s="69"/>
      <c r="AC337" s="69"/>
      <c r="AD337" s="69"/>
      <c r="AE337" s="69"/>
      <c r="AF337" s="69" t="s">
        <v>13604</v>
      </c>
      <c r="AG337" s="69"/>
      <c r="AH337" s="69" t="s">
        <v>6651</v>
      </c>
      <c r="AI337" s="69"/>
      <c r="AJ337" s="69"/>
      <c r="AK337" s="69"/>
      <c r="AL337" s="69"/>
      <c r="AM337" s="69"/>
      <c r="AN337" s="69" t="s">
        <v>13605</v>
      </c>
      <c r="AO337" s="69"/>
      <c r="AP337" s="69"/>
      <c r="AQ337" s="69"/>
      <c r="AR337" s="69"/>
      <c r="AS337" s="69"/>
      <c r="AT337" s="69" t="s">
        <v>16989</v>
      </c>
      <c r="AU337" s="69" t="s">
        <v>7013</v>
      </c>
      <c r="AV337" s="69"/>
      <c r="AW337" s="69"/>
      <c r="AX337" s="69"/>
      <c r="AY337" s="69" t="s">
        <v>20364</v>
      </c>
      <c r="AZ337" s="69" t="s">
        <v>4203</v>
      </c>
      <c r="BA337" s="69" t="s">
        <v>4203</v>
      </c>
      <c r="BB337" s="69"/>
      <c r="BC337" s="69"/>
      <c r="BD337" s="69" t="s">
        <v>13606</v>
      </c>
      <c r="BE337" s="69" t="s">
        <v>13607</v>
      </c>
      <c r="BF337" s="69" t="s">
        <v>13608</v>
      </c>
      <c r="BG337" s="69" t="s">
        <v>3651</v>
      </c>
      <c r="BH337" s="69"/>
      <c r="BI337" s="69"/>
      <c r="BJ337" s="69"/>
      <c r="BK337" s="69"/>
      <c r="BL337" s="69"/>
      <c r="BM337" s="69"/>
      <c r="BN337" s="69" t="s">
        <v>8091</v>
      </c>
      <c r="BO337" s="69" t="s">
        <v>13609</v>
      </c>
      <c r="BP337" s="69"/>
      <c r="BQ337" s="69"/>
      <c r="BR337" s="69" t="s">
        <v>2046</v>
      </c>
      <c r="BS337" s="69"/>
      <c r="BT337" s="69"/>
      <c r="BU337" s="69"/>
      <c r="BV337" s="69"/>
      <c r="BW337" s="69"/>
      <c r="BX337" s="69"/>
      <c r="BY337" s="69"/>
      <c r="BZ337" s="69"/>
      <c r="CA337" s="69" t="s">
        <v>13610</v>
      </c>
      <c r="CB337" s="69"/>
      <c r="CC337" s="69"/>
      <c r="CD337" s="69"/>
      <c r="CE337" s="69"/>
      <c r="CF337" s="69"/>
      <c r="CG337" s="69"/>
      <c r="CH337" s="69"/>
      <c r="CI337" s="69"/>
      <c r="CJ337" s="69"/>
      <c r="CK337" s="69"/>
      <c r="CQ337" t="s">
        <v>17656</v>
      </c>
      <c r="CR337" t="s">
        <v>13611</v>
      </c>
      <c r="CW337" t="s">
        <v>5538</v>
      </c>
      <c r="CX337" t="s">
        <v>8523</v>
      </c>
      <c r="DC337" t="s">
        <v>18917</v>
      </c>
      <c r="DF337" t="s">
        <v>9003</v>
      </c>
      <c r="DL337" t="s">
        <v>6037</v>
      </c>
      <c r="DM337" t="s">
        <v>6037</v>
      </c>
    </row>
    <row r="338" spans="1:117" ht="15.75" customHeight="1" x14ac:dyDescent="0.15">
      <c r="A338" s="5"/>
      <c r="B338" s="5"/>
      <c r="C338" s="5"/>
      <c r="D338" s="5"/>
      <c r="E338" s="5"/>
      <c r="F338" s="3" t="s">
        <v>974</v>
      </c>
      <c r="G338" s="5"/>
      <c r="H338" s="5"/>
      <c r="I338" s="5"/>
      <c r="J338" s="5"/>
      <c r="K338" s="5"/>
      <c r="L338" s="5"/>
      <c r="M338" s="5" t="s">
        <v>971</v>
      </c>
      <c r="N338" s="3" t="s">
        <v>1421</v>
      </c>
      <c r="O338" s="5">
        <v>1.1309</v>
      </c>
      <c r="P338" s="5"/>
      <c r="Q338" s="5"/>
      <c r="R338" s="5"/>
      <c r="S338" s="5"/>
      <c r="T338" s="5"/>
      <c r="U338" s="69"/>
      <c r="V338" s="69"/>
      <c r="W338" s="69"/>
      <c r="X338" s="69"/>
      <c r="Y338" s="69"/>
      <c r="Z338" s="69"/>
      <c r="AA338" s="69"/>
      <c r="AB338" s="69"/>
      <c r="AC338" s="69"/>
      <c r="AD338" s="69"/>
      <c r="AE338" s="69"/>
      <c r="AF338" s="69" t="s">
        <v>13612</v>
      </c>
      <c r="AG338" s="69"/>
      <c r="AH338" s="69" t="s">
        <v>6652</v>
      </c>
      <c r="AI338" s="69"/>
      <c r="AJ338" s="69"/>
      <c r="AK338" s="69"/>
      <c r="AL338" s="69"/>
      <c r="AM338" s="69"/>
      <c r="AN338" s="69" t="s">
        <v>13613</v>
      </c>
      <c r="AO338" s="69"/>
      <c r="AP338" s="69"/>
      <c r="AQ338" s="69"/>
      <c r="AR338" s="69"/>
      <c r="AS338" s="69"/>
      <c r="AT338" s="69" t="s">
        <v>16990</v>
      </c>
      <c r="AU338" s="69" t="s">
        <v>7014</v>
      </c>
      <c r="AV338" s="69"/>
      <c r="AW338" s="69"/>
      <c r="AX338" s="69"/>
      <c r="AY338" s="69" t="s">
        <v>20365</v>
      </c>
      <c r="AZ338" s="69" t="s">
        <v>4204</v>
      </c>
      <c r="BA338" s="69" t="s">
        <v>4204</v>
      </c>
      <c r="BB338" s="69"/>
      <c r="BC338" s="69"/>
      <c r="BD338" s="69" t="s">
        <v>13614</v>
      </c>
      <c r="BE338" s="69" t="s">
        <v>13615</v>
      </c>
      <c r="BF338" s="69" t="s">
        <v>13616</v>
      </c>
      <c r="BG338" s="69" t="s">
        <v>3652</v>
      </c>
      <c r="BH338" s="69"/>
      <c r="BI338" s="69"/>
      <c r="BJ338" s="69"/>
      <c r="BK338" s="69"/>
      <c r="BL338" s="69"/>
      <c r="BM338" s="69"/>
      <c r="BN338" s="69" t="s">
        <v>8092</v>
      </c>
      <c r="BO338" s="69" t="s">
        <v>13617</v>
      </c>
      <c r="BP338" s="69"/>
      <c r="BQ338" s="69"/>
      <c r="BR338" s="69" t="s">
        <v>2047</v>
      </c>
      <c r="BS338" s="69"/>
      <c r="BT338" s="69"/>
      <c r="BU338" s="69"/>
      <c r="BV338" s="69"/>
      <c r="BW338" s="69"/>
      <c r="BX338" s="69"/>
      <c r="BY338" s="69"/>
      <c r="BZ338" s="69"/>
      <c r="CA338" s="69" t="s">
        <v>13618</v>
      </c>
      <c r="CB338" s="69"/>
      <c r="CC338" s="69"/>
      <c r="CD338" s="69"/>
      <c r="CE338" s="69"/>
      <c r="CF338" s="69"/>
      <c r="CG338" s="69"/>
      <c r="CH338" s="69"/>
      <c r="CI338" s="69"/>
      <c r="CJ338" s="69"/>
      <c r="CK338" s="69"/>
      <c r="CQ338" t="s">
        <v>17657</v>
      </c>
      <c r="CR338" t="s">
        <v>13619</v>
      </c>
      <c r="CW338" t="s">
        <v>5634</v>
      </c>
      <c r="CX338" t="s">
        <v>8524</v>
      </c>
      <c r="DC338" t="s">
        <v>18918</v>
      </c>
      <c r="DF338" t="s">
        <v>9004</v>
      </c>
      <c r="DL338" t="s">
        <v>6038</v>
      </c>
      <c r="DM338" t="s">
        <v>6038</v>
      </c>
    </row>
    <row r="339" spans="1:117" ht="15.75" customHeight="1" x14ac:dyDescent="0.15">
      <c r="A339" s="5"/>
      <c r="B339" s="5"/>
      <c r="C339" s="5"/>
      <c r="D339" s="5"/>
      <c r="E339" s="5"/>
      <c r="F339" s="3" t="s">
        <v>976</v>
      </c>
      <c r="G339" s="5"/>
      <c r="H339" s="5"/>
      <c r="I339" s="5"/>
      <c r="J339" s="5"/>
      <c r="K339" s="5"/>
      <c r="L339" s="5"/>
      <c r="M339" s="5" t="s">
        <v>973</v>
      </c>
      <c r="N339" s="3" t="s">
        <v>1422</v>
      </c>
      <c r="O339" s="5">
        <v>1.67187</v>
      </c>
      <c r="P339" s="5"/>
      <c r="Q339" s="5"/>
      <c r="R339" s="5"/>
      <c r="S339" s="5"/>
      <c r="T339" s="5"/>
      <c r="U339" s="69"/>
      <c r="V339" s="69"/>
      <c r="W339" s="69"/>
      <c r="X339" s="69"/>
      <c r="Y339" s="69"/>
      <c r="Z339" s="69"/>
      <c r="AA339" s="69"/>
      <c r="AB339" s="69"/>
      <c r="AC339" s="69"/>
      <c r="AD339" s="69"/>
      <c r="AE339" s="69"/>
      <c r="AF339" s="69" t="s">
        <v>13620</v>
      </c>
      <c r="AG339" s="69"/>
      <c r="AH339" s="69" t="s">
        <v>6653</v>
      </c>
      <c r="AI339" s="69"/>
      <c r="AJ339" s="69"/>
      <c r="AK339" s="69"/>
      <c r="AL339" s="69"/>
      <c r="AM339" s="69"/>
      <c r="AN339" s="69" t="s">
        <v>13621</v>
      </c>
      <c r="AO339" s="69"/>
      <c r="AP339" s="69"/>
      <c r="AQ339" s="69"/>
      <c r="AR339" s="69"/>
      <c r="AS339" s="69"/>
      <c r="AT339" s="69" t="s">
        <v>16991</v>
      </c>
      <c r="AU339" s="69" t="s">
        <v>7015</v>
      </c>
      <c r="AV339" s="69"/>
      <c r="AW339" s="69"/>
      <c r="AX339" s="69"/>
      <c r="AY339" s="69" t="s">
        <v>20366</v>
      </c>
      <c r="AZ339" s="69" t="s">
        <v>4205</v>
      </c>
      <c r="BA339" s="69" t="s">
        <v>4205</v>
      </c>
      <c r="BB339" s="69"/>
      <c r="BC339" s="69"/>
      <c r="BD339" s="69" t="s">
        <v>13622</v>
      </c>
      <c r="BE339" s="69" t="s">
        <v>13623</v>
      </c>
      <c r="BF339" s="69" t="s">
        <v>13624</v>
      </c>
      <c r="BG339" s="69" t="s">
        <v>3653</v>
      </c>
      <c r="BH339" s="69"/>
      <c r="BI339" s="69"/>
      <c r="BJ339" s="69"/>
      <c r="BK339" s="69"/>
      <c r="BL339" s="69"/>
      <c r="BM339" s="69"/>
      <c r="BN339" s="69" t="s">
        <v>8093</v>
      </c>
      <c r="BO339" s="69" t="s">
        <v>13625</v>
      </c>
      <c r="BP339" s="69"/>
      <c r="BQ339" s="69"/>
      <c r="BR339" s="69" t="s">
        <v>2048</v>
      </c>
      <c r="BS339" s="69"/>
      <c r="BT339" s="69"/>
      <c r="BU339" s="69"/>
      <c r="BV339" s="69"/>
      <c r="BW339" s="69"/>
      <c r="BX339" s="69"/>
      <c r="BY339" s="69"/>
      <c r="BZ339" s="69"/>
      <c r="CA339" s="69" t="s">
        <v>13626</v>
      </c>
      <c r="CB339" s="69"/>
      <c r="CC339" s="69"/>
      <c r="CD339" s="69"/>
      <c r="CE339" s="69"/>
      <c r="CF339" s="69"/>
      <c r="CG339" s="69"/>
      <c r="CH339" s="69"/>
      <c r="CI339" s="69"/>
      <c r="CJ339" s="69"/>
      <c r="CK339" s="69"/>
      <c r="CQ339" t="s">
        <v>17658</v>
      </c>
      <c r="CR339" t="s">
        <v>13627</v>
      </c>
      <c r="CW339" t="s">
        <v>4579</v>
      </c>
      <c r="CX339" t="s">
        <v>8525</v>
      </c>
      <c r="DC339" t="s">
        <v>18919</v>
      </c>
      <c r="DF339" t="s">
        <v>9005</v>
      </c>
      <c r="DL339" t="s">
        <v>6039</v>
      </c>
      <c r="DM339" t="s">
        <v>6039</v>
      </c>
    </row>
    <row r="340" spans="1:117" ht="15.75" customHeight="1" x14ac:dyDescent="0.15">
      <c r="A340" s="5"/>
      <c r="B340" s="5"/>
      <c r="C340" s="5"/>
      <c r="D340" s="5"/>
      <c r="E340" s="5"/>
      <c r="F340" s="3" t="s">
        <v>978</v>
      </c>
      <c r="G340" s="5"/>
      <c r="H340" s="5"/>
      <c r="I340" s="5"/>
      <c r="J340" s="5"/>
      <c r="K340" s="5"/>
      <c r="L340" s="5"/>
      <c r="M340" s="5" t="s">
        <v>975</v>
      </c>
      <c r="N340" s="3" t="s">
        <v>1423</v>
      </c>
      <c r="O340" s="5">
        <v>5.6840400000000004</v>
      </c>
      <c r="P340" s="5"/>
      <c r="Q340" s="5"/>
      <c r="R340" s="5"/>
      <c r="S340" s="5"/>
      <c r="T340" s="5"/>
      <c r="U340" s="69"/>
      <c r="V340" s="69"/>
      <c r="W340" s="69"/>
      <c r="X340" s="69"/>
      <c r="Y340" s="69"/>
      <c r="Z340" s="69"/>
      <c r="AA340" s="69"/>
      <c r="AB340" s="69"/>
      <c r="AC340" s="69"/>
      <c r="AD340" s="69"/>
      <c r="AE340" s="69"/>
      <c r="AF340" s="69" t="s">
        <v>13628</v>
      </c>
      <c r="AG340" s="69"/>
      <c r="AH340" s="69" t="s">
        <v>6654</v>
      </c>
      <c r="AI340" s="69"/>
      <c r="AJ340" s="69"/>
      <c r="AK340" s="69"/>
      <c r="AL340" s="69"/>
      <c r="AM340" s="69"/>
      <c r="AN340" s="69" t="s">
        <v>13629</v>
      </c>
      <c r="AO340" s="69"/>
      <c r="AP340" s="69"/>
      <c r="AQ340" s="69"/>
      <c r="AR340" s="69"/>
      <c r="AS340" s="69"/>
      <c r="AT340" s="69" t="s">
        <v>16992</v>
      </c>
      <c r="AU340" s="69" t="s">
        <v>7016</v>
      </c>
      <c r="AV340" s="69"/>
      <c r="AW340" s="69"/>
      <c r="AX340" s="69"/>
      <c r="AY340" s="69" t="s">
        <v>20367</v>
      </c>
      <c r="AZ340" s="69" t="s">
        <v>4206</v>
      </c>
      <c r="BA340" s="69" t="s">
        <v>4206</v>
      </c>
      <c r="BB340" s="69"/>
      <c r="BC340" s="69"/>
      <c r="BD340" s="69" t="s">
        <v>13630</v>
      </c>
      <c r="BE340" s="69" t="s">
        <v>13631</v>
      </c>
      <c r="BF340" s="69" t="s">
        <v>13632</v>
      </c>
      <c r="BG340" s="69" t="s">
        <v>3654</v>
      </c>
      <c r="BH340" s="69"/>
      <c r="BI340" s="69"/>
      <c r="BJ340" s="69"/>
      <c r="BK340" s="69"/>
      <c r="BL340" s="69"/>
      <c r="BM340" s="69"/>
      <c r="BN340" s="69" t="s">
        <v>8094</v>
      </c>
      <c r="BO340" s="69" t="s">
        <v>13633</v>
      </c>
      <c r="BP340" s="69"/>
      <c r="BQ340" s="69"/>
      <c r="BR340" s="69" t="s">
        <v>2049</v>
      </c>
      <c r="BS340" s="69"/>
      <c r="BT340" s="69"/>
      <c r="BU340" s="69"/>
      <c r="BV340" s="69"/>
      <c r="BW340" s="69"/>
      <c r="BX340" s="69"/>
      <c r="BY340" s="69"/>
      <c r="BZ340" s="69"/>
      <c r="CA340" s="69" t="s">
        <v>13634</v>
      </c>
      <c r="CB340" s="69"/>
      <c r="CC340" s="69"/>
      <c r="CD340" s="69"/>
      <c r="CE340" s="69"/>
      <c r="CF340" s="69"/>
      <c r="CG340" s="69"/>
      <c r="CH340" s="69"/>
      <c r="CI340" s="69"/>
      <c r="CJ340" s="69"/>
      <c r="CK340" s="69"/>
      <c r="CQ340" t="s">
        <v>17659</v>
      </c>
      <c r="CR340" t="s">
        <v>13635</v>
      </c>
      <c r="CW340" t="s">
        <v>4675</v>
      </c>
      <c r="CX340" t="s">
        <v>8526</v>
      </c>
      <c r="DC340" t="s">
        <v>18920</v>
      </c>
      <c r="DF340" t="s">
        <v>9006</v>
      </c>
      <c r="DL340" t="s">
        <v>6040</v>
      </c>
      <c r="DM340" t="s">
        <v>6040</v>
      </c>
    </row>
    <row r="341" spans="1:117" ht="15.75" customHeight="1" x14ac:dyDescent="0.15">
      <c r="A341" s="5"/>
      <c r="B341" s="5"/>
      <c r="C341" s="5"/>
      <c r="D341" s="5"/>
      <c r="E341" s="5"/>
      <c r="F341" s="3" t="s">
        <v>980</v>
      </c>
      <c r="G341" s="5"/>
      <c r="H341" s="5"/>
      <c r="I341" s="5"/>
      <c r="J341" s="5"/>
      <c r="K341" s="5"/>
      <c r="L341" s="5"/>
      <c r="M341" s="5" t="s">
        <v>977</v>
      </c>
      <c r="N341" s="3" t="s">
        <v>1424</v>
      </c>
      <c r="O341" s="5">
        <v>2.2435499999999999</v>
      </c>
      <c r="P341" s="5"/>
      <c r="Q341" s="5"/>
      <c r="R341" s="5"/>
      <c r="S341" s="5"/>
      <c r="T341" s="5"/>
      <c r="U341" s="69"/>
      <c r="V341" s="69"/>
      <c r="W341" s="69"/>
      <c r="X341" s="69"/>
      <c r="Y341" s="69"/>
      <c r="Z341" s="69"/>
      <c r="AA341" s="69"/>
      <c r="AB341" s="69"/>
      <c r="AC341" s="69"/>
      <c r="AD341" s="69"/>
      <c r="AE341" s="69"/>
      <c r="AF341" s="69" t="s">
        <v>13636</v>
      </c>
      <c r="AG341" s="69"/>
      <c r="AH341" s="69" t="s">
        <v>6655</v>
      </c>
      <c r="AI341" s="69"/>
      <c r="AJ341" s="69"/>
      <c r="AK341" s="69"/>
      <c r="AL341" s="69"/>
      <c r="AM341" s="69"/>
      <c r="AN341" s="69" t="s">
        <v>13637</v>
      </c>
      <c r="AO341" s="69"/>
      <c r="AP341" s="69"/>
      <c r="AQ341" s="69"/>
      <c r="AR341" s="69"/>
      <c r="AS341" s="69"/>
      <c r="AT341" s="69" t="s">
        <v>16993</v>
      </c>
      <c r="AU341" s="69" t="s">
        <v>7017</v>
      </c>
      <c r="AV341" s="69"/>
      <c r="AW341" s="69"/>
      <c r="AX341" s="69"/>
      <c r="AY341" s="69" t="s">
        <v>20368</v>
      </c>
      <c r="AZ341" s="69" t="s">
        <v>4207</v>
      </c>
      <c r="BA341" s="69" t="s">
        <v>4207</v>
      </c>
      <c r="BB341" s="69"/>
      <c r="BC341" s="69"/>
      <c r="BD341" s="69" t="s">
        <v>13638</v>
      </c>
      <c r="BE341" s="69" t="s">
        <v>13639</v>
      </c>
      <c r="BF341" s="69" t="s">
        <v>13640</v>
      </c>
      <c r="BG341" s="69" t="s">
        <v>3655</v>
      </c>
      <c r="BH341" s="69"/>
      <c r="BI341" s="69"/>
      <c r="BJ341" s="69"/>
      <c r="BK341" s="69"/>
      <c r="BL341" s="69"/>
      <c r="BM341" s="69"/>
      <c r="BN341" s="69" t="s">
        <v>8095</v>
      </c>
      <c r="BO341" s="69" t="s">
        <v>13641</v>
      </c>
      <c r="BP341" s="69"/>
      <c r="BQ341" s="69"/>
      <c r="BR341" s="69" t="s">
        <v>2050</v>
      </c>
      <c r="BS341" s="69"/>
      <c r="BT341" s="69"/>
      <c r="BU341" s="69"/>
      <c r="BV341" s="69"/>
      <c r="BW341" s="69"/>
      <c r="BX341" s="69"/>
      <c r="BY341" s="69"/>
      <c r="BZ341" s="69"/>
      <c r="CA341" s="69" t="s">
        <v>13642</v>
      </c>
      <c r="CB341" s="69"/>
      <c r="CC341" s="69"/>
      <c r="CD341" s="69"/>
      <c r="CE341" s="69"/>
      <c r="CF341" s="69"/>
      <c r="CG341" s="69"/>
      <c r="CH341" s="69"/>
      <c r="CI341" s="69"/>
      <c r="CJ341" s="69"/>
      <c r="CK341" s="69"/>
      <c r="CQ341" t="s">
        <v>17660</v>
      </c>
      <c r="CR341" t="s">
        <v>13643</v>
      </c>
      <c r="CW341" t="s">
        <v>4771</v>
      </c>
      <c r="CX341" t="s">
        <v>8527</v>
      </c>
      <c r="DC341" t="s">
        <v>18921</v>
      </c>
      <c r="DF341" t="s">
        <v>9007</v>
      </c>
      <c r="DL341" t="s">
        <v>6041</v>
      </c>
      <c r="DM341" t="s">
        <v>6041</v>
      </c>
    </row>
    <row r="342" spans="1:117" ht="15.75" customHeight="1" x14ac:dyDescent="0.15">
      <c r="A342" s="5"/>
      <c r="B342" s="5"/>
      <c r="C342" s="5"/>
      <c r="D342" s="5"/>
      <c r="E342" s="5"/>
      <c r="F342" s="3" t="s">
        <v>982</v>
      </c>
      <c r="G342" s="5"/>
      <c r="H342" s="5"/>
      <c r="I342" s="5"/>
      <c r="J342" s="5"/>
      <c r="K342" s="5"/>
      <c r="L342" s="5"/>
      <c r="M342" s="5" t="s">
        <v>979</v>
      </c>
      <c r="N342" s="3" t="s">
        <v>1425</v>
      </c>
      <c r="O342" s="5">
        <v>4.3341700000000003</v>
      </c>
      <c r="P342" s="5"/>
      <c r="Q342" s="5"/>
      <c r="R342" s="5"/>
      <c r="S342" s="5"/>
      <c r="T342" s="5"/>
      <c r="U342" s="69"/>
      <c r="V342" s="69"/>
      <c r="W342" s="69"/>
      <c r="X342" s="69"/>
      <c r="Y342" s="69"/>
      <c r="Z342" s="69"/>
      <c r="AA342" s="69"/>
      <c r="AB342" s="69"/>
      <c r="AC342" s="69"/>
      <c r="AD342" s="69"/>
      <c r="AE342" s="69"/>
      <c r="AF342" s="69" t="s">
        <v>13644</v>
      </c>
      <c r="AG342" s="69"/>
      <c r="AH342" s="69" t="s">
        <v>6656</v>
      </c>
      <c r="AI342" s="69"/>
      <c r="AJ342" s="69"/>
      <c r="AK342" s="69"/>
      <c r="AL342" s="69"/>
      <c r="AM342" s="69"/>
      <c r="AN342" s="69" t="s">
        <v>13645</v>
      </c>
      <c r="AO342" s="69"/>
      <c r="AP342" s="69"/>
      <c r="AQ342" s="69"/>
      <c r="AR342" s="69"/>
      <c r="AS342" s="69"/>
      <c r="AT342" s="69" t="s">
        <v>16994</v>
      </c>
      <c r="AU342" s="69" t="s">
        <v>7018</v>
      </c>
      <c r="AV342" s="69"/>
      <c r="AW342" s="69"/>
      <c r="AX342" s="69"/>
      <c r="AY342" s="69" t="s">
        <v>20369</v>
      </c>
      <c r="AZ342" s="69" t="s">
        <v>4208</v>
      </c>
      <c r="BA342" s="69" t="s">
        <v>4208</v>
      </c>
      <c r="BB342" s="69"/>
      <c r="BC342" s="69"/>
      <c r="BD342" s="69" t="s">
        <v>13646</v>
      </c>
      <c r="BE342" s="69" t="s">
        <v>13647</v>
      </c>
      <c r="BF342" s="69" t="s">
        <v>13648</v>
      </c>
      <c r="BG342" s="69" t="s">
        <v>3656</v>
      </c>
      <c r="BH342" s="69"/>
      <c r="BI342" s="69"/>
      <c r="BJ342" s="69"/>
      <c r="BK342" s="69"/>
      <c r="BL342" s="69"/>
      <c r="BM342" s="69"/>
      <c r="BN342" s="69" t="s">
        <v>8096</v>
      </c>
      <c r="BO342" s="69" t="s">
        <v>13649</v>
      </c>
      <c r="BP342" s="69"/>
      <c r="BQ342" s="69"/>
      <c r="BR342" s="69" t="s">
        <v>2051</v>
      </c>
      <c r="BS342" s="69"/>
      <c r="BT342" s="69"/>
      <c r="BU342" s="69"/>
      <c r="BV342" s="69"/>
      <c r="BW342" s="69"/>
      <c r="BX342" s="69"/>
      <c r="BY342" s="69"/>
      <c r="BZ342" s="69"/>
      <c r="CA342" s="69" t="s">
        <v>13650</v>
      </c>
      <c r="CB342" s="69"/>
      <c r="CC342" s="69"/>
      <c r="CD342" s="69"/>
      <c r="CE342" s="69"/>
      <c r="CF342" s="69"/>
      <c r="CG342" s="69"/>
      <c r="CH342" s="69"/>
      <c r="CI342" s="69"/>
      <c r="CJ342" s="69"/>
      <c r="CK342" s="69"/>
      <c r="CQ342" t="s">
        <v>17661</v>
      </c>
      <c r="CR342" t="s">
        <v>13651</v>
      </c>
      <c r="CW342" t="s">
        <v>4867</v>
      </c>
      <c r="CX342" t="s">
        <v>8528</v>
      </c>
      <c r="DC342" t="s">
        <v>18922</v>
      </c>
      <c r="DF342" t="s">
        <v>9008</v>
      </c>
      <c r="DL342" t="s">
        <v>6042</v>
      </c>
      <c r="DM342" t="s">
        <v>6042</v>
      </c>
    </row>
    <row r="343" spans="1:117" ht="15.75" customHeight="1" x14ac:dyDescent="0.15">
      <c r="A343" s="5"/>
      <c r="B343" s="5"/>
      <c r="C343" s="5"/>
      <c r="D343" s="5"/>
      <c r="E343" s="5"/>
      <c r="F343" s="3" t="s">
        <v>984</v>
      </c>
      <c r="G343" s="5"/>
      <c r="H343" s="5"/>
      <c r="I343" s="5"/>
      <c r="J343" s="5"/>
      <c r="K343" s="5"/>
      <c r="L343" s="5"/>
      <c r="M343" s="5" t="s">
        <v>981</v>
      </c>
      <c r="N343" s="3" t="s">
        <v>1426</v>
      </c>
      <c r="O343" s="5">
        <v>1.7231099999999999</v>
      </c>
      <c r="P343" s="5"/>
      <c r="Q343" s="5"/>
      <c r="R343" s="5"/>
      <c r="S343" s="5"/>
      <c r="T343" s="5"/>
      <c r="U343" s="69"/>
      <c r="V343" s="69"/>
      <c r="W343" s="69"/>
      <c r="X343" s="69"/>
      <c r="Y343" s="69"/>
      <c r="Z343" s="69"/>
      <c r="AA343" s="69"/>
      <c r="AB343" s="69"/>
      <c r="AC343" s="69"/>
      <c r="AD343" s="69"/>
      <c r="AE343" s="69"/>
      <c r="AF343" s="69" t="s">
        <v>13652</v>
      </c>
      <c r="AG343" s="69"/>
      <c r="AH343" s="69" t="s">
        <v>6657</v>
      </c>
      <c r="AI343" s="69"/>
      <c r="AJ343" s="69"/>
      <c r="AK343" s="69"/>
      <c r="AL343" s="69"/>
      <c r="AM343" s="69"/>
      <c r="AN343" s="69" t="s">
        <v>13653</v>
      </c>
      <c r="AO343" s="69"/>
      <c r="AP343" s="69"/>
      <c r="AQ343" s="69"/>
      <c r="AR343" s="69"/>
      <c r="AS343" s="69"/>
      <c r="AT343" s="69" t="s">
        <v>16995</v>
      </c>
      <c r="AU343" s="69" t="s">
        <v>7019</v>
      </c>
      <c r="AV343" s="69"/>
      <c r="AW343" s="69"/>
      <c r="AX343" s="69"/>
      <c r="AY343" s="69" t="s">
        <v>20370</v>
      </c>
      <c r="AZ343" s="69" t="s">
        <v>4209</v>
      </c>
      <c r="BA343" s="69" t="s">
        <v>4209</v>
      </c>
      <c r="BB343" s="69"/>
      <c r="BC343" s="69"/>
      <c r="BD343" s="69" t="s">
        <v>13654</v>
      </c>
      <c r="BE343" s="69" t="s">
        <v>13655</v>
      </c>
      <c r="BF343" s="69" t="s">
        <v>13656</v>
      </c>
      <c r="BG343" s="69" t="s">
        <v>3657</v>
      </c>
      <c r="BH343" s="69"/>
      <c r="BI343" s="69"/>
      <c r="BJ343" s="69"/>
      <c r="BK343" s="69"/>
      <c r="BL343" s="69"/>
      <c r="BM343" s="69"/>
      <c r="BN343" s="69" t="s">
        <v>8097</v>
      </c>
      <c r="BO343" s="69" t="s">
        <v>13657</v>
      </c>
      <c r="BP343" s="69"/>
      <c r="BQ343" s="69"/>
      <c r="BR343" s="69" t="s">
        <v>2052</v>
      </c>
      <c r="BS343" s="69"/>
      <c r="BT343" s="69"/>
      <c r="BU343" s="69"/>
      <c r="BV343" s="69"/>
      <c r="BW343" s="69"/>
      <c r="BX343" s="69"/>
      <c r="BY343" s="69"/>
      <c r="BZ343" s="69"/>
      <c r="CA343" s="69" t="s">
        <v>13658</v>
      </c>
      <c r="CB343" s="69"/>
      <c r="CC343" s="69"/>
      <c r="CD343" s="69"/>
      <c r="CE343" s="69"/>
      <c r="CF343" s="69"/>
      <c r="CG343" s="69"/>
      <c r="CH343" s="69"/>
      <c r="CI343" s="69"/>
      <c r="CJ343" s="69"/>
      <c r="CK343" s="69"/>
      <c r="CQ343" t="s">
        <v>17662</v>
      </c>
      <c r="CR343" t="s">
        <v>13659</v>
      </c>
      <c r="CW343" t="s">
        <v>4963</v>
      </c>
      <c r="CX343" t="s">
        <v>8529</v>
      </c>
      <c r="DC343" t="s">
        <v>18923</v>
      </c>
      <c r="DF343" t="s">
        <v>9009</v>
      </c>
      <c r="DL343" t="s">
        <v>6043</v>
      </c>
      <c r="DM343" t="s">
        <v>6043</v>
      </c>
    </row>
    <row r="344" spans="1:117" ht="15.75" customHeight="1" x14ac:dyDescent="0.15">
      <c r="A344" s="5"/>
      <c r="B344" s="5"/>
      <c r="C344" s="5"/>
      <c r="D344" s="5"/>
      <c r="E344" s="5"/>
      <c r="F344" s="3" t="s">
        <v>986</v>
      </c>
      <c r="G344" s="5"/>
      <c r="H344" s="5"/>
      <c r="I344" s="5"/>
      <c r="J344" s="5"/>
      <c r="K344" s="5"/>
      <c r="L344" s="5"/>
      <c r="M344" s="5" t="s">
        <v>983</v>
      </c>
      <c r="N344" s="3" t="s">
        <v>1427</v>
      </c>
      <c r="O344" s="5">
        <v>3.73847</v>
      </c>
      <c r="P344" s="5"/>
      <c r="Q344" s="5"/>
      <c r="R344" s="5"/>
      <c r="S344" s="5"/>
      <c r="T344" s="5"/>
      <c r="U344" s="69"/>
      <c r="V344" s="69"/>
      <c r="W344" s="69"/>
      <c r="X344" s="69"/>
      <c r="Y344" s="69"/>
      <c r="Z344" s="69"/>
      <c r="AA344" s="69"/>
      <c r="AB344" s="69"/>
      <c r="AC344" s="69"/>
      <c r="AD344" s="69"/>
      <c r="AE344" s="69"/>
      <c r="AF344" s="69" t="s">
        <v>13660</v>
      </c>
      <c r="AG344" s="69"/>
      <c r="AH344" s="69" t="s">
        <v>6658</v>
      </c>
      <c r="AI344" s="69"/>
      <c r="AJ344" s="69"/>
      <c r="AK344" s="69"/>
      <c r="AL344" s="69"/>
      <c r="AM344" s="69"/>
      <c r="AN344" s="69" t="s">
        <v>13661</v>
      </c>
      <c r="AO344" s="69"/>
      <c r="AP344" s="69"/>
      <c r="AQ344" s="69"/>
      <c r="AR344" s="69"/>
      <c r="AS344" s="69"/>
      <c r="AT344" s="69" t="s">
        <v>16996</v>
      </c>
      <c r="AU344" s="69" t="s">
        <v>7020</v>
      </c>
      <c r="AV344" s="69"/>
      <c r="AW344" s="69"/>
      <c r="AX344" s="69"/>
      <c r="AY344" s="69" t="s">
        <v>20371</v>
      </c>
      <c r="AZ344" s="69" t="s">
        <v>4210</v>
      </c>
      <c r="BA344" s="69" t="s">
        <v>4210</v>
      </c>
      <c r="BB344" s="69"/>
      <c r="BC344" s="69"/>
      <c r="BD344" s="69" t="s">
        <v>13662</v>
      </c>
      <c r="BE344" s="69" t="s">
        <v>13663</v>
      </c>
      <c r="BF344" s="69" t="s">
        <v>13664</v>
      </c>
      <c r="BG344" s="69" t="s">
        <v>3658</v>
      </c>
      <c r="BH344" s="69"/>
      <c r="BI344" s="69"/>
      <c r="BJ344" s="69"/>
      <c r="BK344" s="69"/>
      <c r="BL344" s="69"/>
      <c r="BM344" s="69"/>
      <c r="BN344" s="69" t="s">
        <v>8098</v>
      </c>
      <c r="BO344" s="69" t="s">
        <v>13665</v>
      </c>
      <c r="BP344" s="69"/>
      <c r="BQ344" s="69"/>
      <c r="BR344" s="69" t="s">
        <v>2053</v>
      </c>
      <c r="BS344" s="69"/>
      <c r="BT344" s="69"/>
      <c r="BU344" s="69"/>
      <c r="BV344" s="69"/>
      <c r="BW344" s="69"/>
      <c r="BX344" s="69"/>
      <c r="BY344" s="69"/>
      <c r="BZ344" s="69"/>
      <c r="CA344" s="69" t="s">
        <v>13666</v>
      </c>
      <c r="CB344" s="69"/>
      <c r="CC344" s="69"/>
      <c r="CD344" s="69"/>
      <c r="CE344" s="69"/>
      <c r="CF344" s="69"/>
      <c r="CG344" s="69"/>
      <c r="CH344" s="69"/>
      <c r="CI344" s="69"/>
      <c r="CJ344" s="69"/>
      <c r="CK344" s="69"/>
      <c r="CQ344" t="s">
        <v>17663</v>
      </c>
      <c r="CR344" t="s">
        <v>13667</v>
      </c>
      <c r="CW344" t="s">
        <v>5059</v>
      </c>
      <c r="CX344" t="s">
        <v>8530</v>
      </c>
      <c r="DC344" t="s">
        <v>18924</v>
      </c>
      <c r="DF344" t="s">
        <v>9010</v>
      </c>
      <c r="DL344" t="s">
        <v>6044</v>
      </c>
      <c r="DM344" t="s">
        <v>6044</v>
      </c>
    </row>
    <row r="345" spans="1:117" ht="15.75" customHeight="1" x14ac:dyDescent="0.15">
      <c r="A345" s="5"/>
      <c r="B345" s="5"/>
      <c r="C345" s="5"/>
      <c r="D345" s="5"/>
      <c r="E345" s="5"/>
      <c r="F345" s="3" t="s">
        <v>988</v>
      </c>
      <c r="G345" s="5"/>
      <c r="H345" s="5"/>
      <c r="I345" s="5"/>
      <c r="J345" s="5"/>
      <c r="K345" s="5"/>
      <c r="L345" s="5"/>
      <c r="M345" s="5" t="s">
        <v>985</v>
      </c>
      <c r="N345" s="3" t="s">
        <v>1428</v>
      </c>
      <c r="O345" s="5">
        <v>0.59378900000000001</v>
      </c>
      <c r="P345" s="5"/>
      <c r="Q345" s="5"/>
      <c r="R345" s="5"/>
      <c r="S345" s="5"/>
      <c r="T345" s="5"/>
      <c r="U345" s="69"/>
      <c r="V345" s="69"/>
      <c r="W345" s="69"/>
      <c r="X345" s="69"/>
      <c r="Y345" s="69"/>
      <c r="Z345" s="69"/>
      <c r="AA345" s="69"/>
      <c r="AB345" s="69"/>
      <c r="AC345" s="69"/>
      <c r="AD345" s="69"/>
      <c r="AE345" s="69"/>
      <c r="AF345" s="69" t="s">
        <v>13668</v>
      </c>
      <c r="AG345" s="69"/>
      <c r="AH345" s="69" t="s">
        <v>6659</v>
      </c>
      <c r="AI345" s="69"/>
      <c r="AJ345" s="69"/>
      <c r="AK345" s="69"/>
      <c r="AL345" s="69"/>
      <c r="AM345" s="69"/>
      <c r="AN345" s="69" t="s">
        <v>13669</v>
      </c>
      <c r="AO345" s="69"/>
      <c r="AP345" s="69"/>
      <c r="AQ345" s="69"/>
      <c r="AR345" s="69"/>
      <c r="AS345" s="69"/>
      <c r="AT345" s="69" t="s">
        <v>16997</v>
      </c>
      <c r="AU345" s="69" t="s">
        <v>7021</v>
      </c>
      <c r="AV345" s="69"/>
      <c r="AW345" s="69"/>
      <c r="AX345" s="69"/>
      <c r="AY345" s="69" t="s">
        <v>20372</v>
      </c>
      <c r="AZ345" s="69" t="s">
        <v>4211</v>
      </c>
      <c r="BA345" s="69" t="s">
        <v>4211</v>
      </c>
      <c r="BB345" s="69"/>
      <c r="BC345" s="69"/>
      <c r="BD345" s="69" t="s">
        <v>13670</v>
      </c>
      <c r="BE345" s="69" t="s">
        <v>13671</v>
      </c>
      <c r="BF345" s="69" t="s">
        <v>13672</v>
      </c>
      <c r="BG345" s="69" t="s">
        <v>13673</v>
      </c>
      <c r="BH345" s="69"/>
      <c r="BI345" s="69"/>
      <c r="BJ345" s="69"/>
      <c r="BK345" s="69"/>
      <c r="BL345" s="69"/>
      <c r="BM345" s="69"/>
      <c r="BN345" s="69" t="s">
        <v>8099</v>
      </c>
      <c r="BO345" s="69" t="s">
        <v>13674</v>
      </c>
      <c r="BP345" s="69"/>
      <c r="BQ345" s="69"/>
      <c r="BR345" s="69" t="s">
        <v>2054</v>
      </c>
      <c r="BS345" s="69"/>
      <c r="BT345" s="69"/>
      <c r="BU345" s="69"/>
      <c r="BV345" s="69"/>
      <c r="BW345" s="69"/>
      <c r="BX345" s="69"/>
      <c r="BY345" s="69"/>
      <c r="BZ345" s="69"/>
      <c r="CA345" s="69" t="s">
        <v>13675</v>
      </c>
      <c r="CB345" s="69"/>
      <c r="CC345" s="69"/>
      <c r="CD345" s="69"/>
      <c r="CE345" s="69"/>
      <c r="CF345" s="69"/>
      <c r="CG345" s="69"/>
      <c r="CH345" s="69"/>
      <c r="CI345" s="69"/>
      <c r="CJ345" s="69"/>
      <c r="CK345" s="69"/>
      <c r="CQ345" t="s">
        <v>17664</v>
      </c>
      <c r="CR345" t="s">
        <v>13676</v>
      </c>
      <c r="CW345" t="s">
        <v>5155</v>
      </c>
      <c r="CX345" t="s">
        <v>8531</v>
      </c>
      <c r="DC345" t="s">
        <v>18925</v>
      </c>
      <c r="DF345" t="s">
        <v>9011</v>
      </c>
      <c r="DL345" t="s">
        <v>6045</v>
      </c>
      <c r="DM345" t="s">
        <v>6045</v>
      </c>
    </row>
    <row r="346" spans="1:117" ht="15.75" customHeight="1" x14ac:dyDescent="0.15">
      <c r="A346" s="5"/>
      <c r="B346" s="5"/>
      <c r="C346" s="5"/>
      <c r="D346" s="5"/>
      <c r="E346" s="5"/>
      <c r="F346" s="3" t="s">
        <v>990</v>
      </c>
      <c r="G346" s="5"/>
      <c r="H346" s="5"/>
      <c r="I346" s="5"/>
      <c r="J346" s="5"/>
      <c r="K346" s="5"/>
      <c r="L346" s="5"/>
      <c r="M346" s="5" t="s">
        <v>987</v>
      </c>
      <c r="N346" s="3" t="s">
        <v>1429</v>
      </c>
      <c r="O346" s="5">
        <v>1.2014199999999999</v>
      </c>
      <c r="P346" s="5"/>
      <c r="Q346" s="5"/>
      <c r="R346" s="5"/>
      <c r="S346" s="5"/>
      <c r="T346" s="5"/>
      <c r="U346" s="69"/>
      <c r="V346" s="69"/>
      <c r="W346" s="69"/>
      <c r="X346" s="69"/>
      <c r="Y346" s="69"/>
      <c r="Z346" s="69"/>
      <c r="AA346" s="69"/>
      <c r="AB346" s="69"/>
      <c r="AC346" s="69"/>
      <c r="AD346" s="69"/>
      <c r="AE346" s="69"/>
      <c r="AF346" s="69" t="s">
        <v>13677</v>
      </c>
      <c r="AG346" s="69"/>
      <c r="AH346" s="69" t="s">
        <v>6660</v>
      </c>
      <c r="AI346" s="69"/>
      <c r="AJ346" s="69"/>
      <c r="AK346" s="69"/>
      <c r="AL346" s="69"/>
      <c r="AM346" s="69"/>
      <c r="AN346" s="69" t="s">
        <v>13678</v>
      </c>
      <c r="AO346" s="69"/>
      <c r="AP346" s="69"/>
      <c r="AQ346" s="69"/>
      <c r="AR346" s="69"/>
      <c r="AS346" s="69"/>
      <c r="AT346" s="69" t="s">
        <v>16998</v>
      </c>
      <c r="AU346" s="69" t="s">
        <v>7022</v>
      </c>
      <c r="AV346" s="69"/>
      <c r="AW346" s="69"/>
      <c r="AX346" s="69"/>
      <c r="AY346" s="69" t="s">
        <v>20373</v>
      </c>
      <c r="AZ346" s="69" t="s">
        <v>4212</v>
      </c>
      <c r="BA346" s="69" t="s">
        <v>4212</v>
      </c>
      <c r="BB346" s="69"/>
      <c r="BC346" s="69"/>
      <c r="BD346" s="69" t="s">
        <v>13679</v>
      </c>
      <c r="BE346" s="69" t="s">
        <v>13680</v>
      </c>
      <c r="BF346" s="69" t="s">
        <v>13681</v>
      </c>
      <c r="BG346" s="69" t="s">
        <v>3659</v>
      </c>
      <c r="BH346" s="69"/>
      <c r="BI346" s="69"/>
      <c r="BJ346" s="69"/>
      <c r="BK346" s="69"/>
      <c r="BL346" s="69"/>
      <c r="BM346" s="69"/>
      <c r="BN346" s="69" t="s">
        <v>8100</v>
      </c>
      <c r="BO346" s="69" t="s">
        <v>13682</v>
      </c>
      <c r="BP346" s="69"/>
      <c r="BQ346" s="69"/>
      <c r="BR346" s="69" t="s">
        <v>2055</v>
      </c>
      <c r="BS346" s="69"/>
      <c r="BT346" s="69"/>
      <c r="BU346" s="69"/>
      <c r="BV346" s="69"/>
      <c r="BW346" s="69"/>
      <c r="BX346" s="69"/>
      <c r="BY346" s="69"/>
      <c r="BZ346" s="69"/>
      <c r="CA346" s="69" t="s">
        <v>13683</v>
      </c>
      <c r="CB346" s="69"/>
      <c r="CC346" s="69"/>
      <c r="CD346" s="69"/>
      <c r="CE346" s="69"/>
      <c r="CF346" s="69"/>
      <c r="CG346" s="69"/>
      <c r="CH346" s="69"/>
      <c r="CI346" s="69"/>
      <c r="CJ346" s="69"/>
      <c r="CK346" s="69"/>
      <c r="CQ346" t="s">
        <v>17665</v>
      </c>
      <c r="CR346" t="s">
        <v>13684</v>
      </c>
      <c r="CW346" t="s">
        <v>5251</v>
      </c>
      <c r="CX346" t="s">
        <v>8532</v>
      </c>
      <c r="DC346" t="s">
        <v>18926</v>
      </c>
      <c r="DF346" t="s">
        <v>9012</v>
      </c>
      <c r="DL346" t="s">
        <v>6046</v>
      </c>
      <c r="DM346" t="s">
        <v>6046</v>
      </c>
    </row>
    <row r="347" spans="1:117" ht="15.75" customHeight="1" x14ac:dyDescent="0.15">
      <c r="A347" s="5"/>
      <c r="B347" s="5"/>
      <c r="C347" s="5"/>
      <c r="D347" s="5"/>
      <c r="E347" s="5"/>
      <c r="F347" s="3" t="s">
        <v>992</v>
      </c>
      <c r="G347" s="5"/>
      <c r="H347" s="5"/>
      <c r="I347" s="5"/>
      <c r="J347" s="5"/>
      <c r="K347" s="5"/>
      <c r="L347" s="5"/>
      <c r="M347" s="5" t="s">
        <v>989</v>
      </c>
      <c r="N347" s="3" t="s">
        <v>1430</v>
      </c>
      <c r="O347" s="5">
        <v>1.5078199999999999</v>
      </c>
      <c r="P347" s="5"/>
      <c r="Q347" s="5"/>
      <c r="R347" s="5"/>
      <c r="S347" s="5"/>
      <c r="T347" s="5"/>
      <c r="U347" s="69"/>
      <c r="V347" s="69"/>
      <c r="W347" s="69"/>
      <c r="X347" s="69"/>
      <c r="Y347" s="69"/>
      <c r="Z347" s="69"/>
      <c r="AA347" s="69"/>
      <c r="AB347" s="69"/>
      <c r="AC347" s="69"/>
      <c r="AD347" s="69"/>
      <c r="AE347" s="69"/>
      <c r="AF347" s="69" t="s">
        <v>13685</v>
      </c>
      <c r="AG347" s="69"/>
      <c r="AH347" s="69" t="s">
        <v>6661</v>
      </c>
      <c r="AI347" s="69"/>
      <c r="AJ347" s="69"/>
      <c r="AK347" s="69"/>
      <c r="AL347" s="69"/>
      <c r="AM347" s="69"/>
      <c r="AN347" s="69" t="s">
        <v>13686</v>
      </c>
      <c r="AO347" s="69"/>
      <c r="AP347" s="69"/>
      <c r="AQ347" s="69"/>
      <c r="AR347" s="69"/>
      <c r="AS347" s="69"/>
      <c r="AT347" s="69" t="s">
        <v>16999</v>
      </c>
      <c r="AU347" s="69" t="s">
        <v>7023</v>
      </c>
      <c r="AV347" s="69"/>
      <c r="AW347" s="69"/>
      <c r="AX347" s="69"/>
      <c r="AY347" s="69" t="s">
        <v>20374</v>
      </c>
      <c r="AZ347" s="69" t="s">
        <v>4213</v>
      </c>
      <c r="BA347" s="69" t="s">
        <v>4213</v>
      </c>
      <c r="BB347" s="69"/>
      <c r="BC347" s="69"/>
      <c r="BD347" s="69" t="s">
        <v>13688</v>
      </c>
      <c r="BE347" s="69" t="s">
        <v>13689</v>
      </c>
      <c r="BF347" s="69" t="s">
        <v>13690</v>
      </c>
      <c r="BG347" s="69" t="s">
        <v>3660</v>
      </c>
      <c r="BH347" s="69"/>
      <c r="BI347" s="69"/>
      <c r="BJ347" s="69"/>
      <c r="BK347" s="69"/>
      <c r="BL347" s="69"/>
      <c r="BM347" s="69"/>
      <c r="BN347" s="69" t="s">
        <v>8101</v>
      </c>
      <c r="BO347" s="69" t="s">
        <v>13691</v>
      </c>
      <c r="BP347" s="69"/>
      <c r="BQ347" s="69"/>
      <c r="BR347" s="69" t="s">
        <v>2056</v>
      </c>
      <c r="BS347" s="69"/>
      <c r="BT347" s="69"/>
      <c r="BU347" s="69"/>
      <c r="BV347" s="69"/>
      <c r="BW347" s="69"/>
      <c r="BX347" s="69"/>
      <c r="BY347" s="69"/>
      <c r="BZ347" s="69"/>
      <c r="CA347" s="69" t="s">
        <v>13692</v>
      </c>
      <c r="CB347" s="69"/>
      <c r="CC347" s="69"/>
      <c r="CD347" s="69"/>
      <c r="CE347" s="69"/>
      <c r="CF347" s="69"/>
      <c r="CG347" s="69"/>
      <c r="CH347" s="69"/>
      <c r="CI347" s="69"/>
      <c r="CJ347" s="69"/>
      <c r="CK347" s="69"/>
      <c r="CQ347" t="s">
        <v>17666</v>
      </c>
      <c r="CR347" t="s">
        <v>13693</v>
      </c>
      <c r="CW347" t="s">
        <v>5347</v>
      </c>
      <c r="CX347" t="s">
        <v>8533</v>
      </c>
      <c r="DC347" t="s">
        <v>18927</v>
      </c>
      <c r="DF347" t="s">
        <v>9013</v>
      </c>
      <c r="DL347" t="s">
        <v>6047</v>
      </c>
      <c r="DM347" t="s">
        <v>6047</v>
      </c>
    </row>
    <row r="348" spans="1:117" ht="15.75" customHeight="1" x14ac:dyDescent="0.15">
      <c r="A348" s="5"/>
      <c r="B348" s="5"/>
      <c r="C348" s="5"/>
      <c r="D348" s="5"/>
      <c r="E348" s="5"/>
      <c r="F348" s="3" t="s">
        <v>994</v>
      </c>
      <c r="G348" s="5"/>
      <c r="H348" s="5"/>
      <c r="I348" s="5"/>
      <c r="J348" s="5"/>
      <c r="K348" s="5"/>
      <c r="L348" s="5"/>
      <c r="M348" s="5" t="s">
        <v>991</v>
      </c>
      <c r="N348" s="3" t="s">
        <v>1431</v>
      </c>
      <c r="O348" s="5">
        <v>6.6049499999999997</v>
      </c>
      <c r="P348" s="5"/>
      <c r="Q348" s="5"/>
      <c r="R348" s="5"/>
      <c r="S348" s="5"/>
      <c r="T348" s="5"/>
      <c r="U348" s="69"/>
      <c r="V348" s="69"/>
      <c r="W348" s="69"/>
      <c r="X348" s="69"/>
      <c r="Y348" s="69"/>
      <c r="Z348" s="69"/>
      <c r="AA348" s="69"/>
      <c r="AB348" s="69"/>
      <c r="AC348" s="69"/>
      <c r="AD348" s="69"/>
      <c r="AE348" s="69"/>
      <c r="AF348" s="69" t="s">
        <v>13694</v>
      </c>
      <c r="AG348" s="69"/>
      <c r="AH348" s="69" t="s">
        <v>6662</v>
      </c>
      <c r="AI348" s="69"/>
      <c r="AJ348" s="69"/>
      <c r="AK348" s="69"/>
      <c r="AL348" s="69"/>
      <c r="AM348" s="69"/>
      <c r="AN348" s="69" t="s">
        <v>13695</v>
      </c>
      <c r="AO348" s="69"/>
      <c r="AP348" s="69"/>
      <c r="AQ348" s="69"/>
      <c r="AR348" s="69"/>
      <c r="AS348" s="69"/>
      <c r="AT348" s="69" t="s">
        <v>17000</v>
      </c>
      <c r="AU348" s="69" t="s">
        <v>7024</v>
      </c>
      <c r="AV348" s="69"/>
      <c r="AW348" s="69"/>
      <c r="AX348" s="69"/>
      <c r="AY348" s="69" t="s">
        <v>20375</v>
      </c>
      <c r="AZ348" s="69" t="s">
        <v>4214</v>
      </c>
      <c r="BA348" s="69" t="s">
        <v>4214</v>
      </c>
      <c r="BB348" s="69"/>
      <c r="BC348" s="69"/>
      <c r="BD348" s="69" t="s">
        <v>13696</v>
      </c>
      <c r="BE348" s="69" t="s">
        <v>13697</v>
      </c>
      <c r="BF348" s="69" t="s">
        <v>13698</v>
      </c>
      <c r="BG348" s="69" t="s">
        <v>13699</v>
      </c>
      <c r="BH348" s="69"/>
      <c r="BI348" s="69"/>
      <c r="BJ348" s="69"/>
      <c r="BK348" s="69"/>
      <c r="BL348" s="69"/>
      <c r="BM348" s="69"/>
      <c r="BN348" s="69" t="s">
        <v>8102</v>
      </c>
      <c r="BO348" s="69" t="s">
        <v>13700</v>
      </c>
      <c r="BP348" s="69"/>
      <c r="BQ348" s="69"/>
      <c r="BR348" s="69" t="s">
        <v>2057</v>
      </c>
      <c r="BS348" s="69"/>
      <c r="BT348" s="69"/>
      <c r="BU348" s="69"/>
      <c r="BV348" s="69"/>
      <c r="BW348" s="69"/>
      <c r="BX348" s="69"/>
      <c r="BY348" s="69"/>
      <c r="BZ348" s="69"/>
      <c r="CA348" s="69" t="s">
        <v>13701</v>
      </c>
      <c r="CB348" s="69"/>
      <c r="CC348" s="69"/>
      <c r="CD348" s="69"/>
      <c r="CE348" s="69"/>
      <c r="CF348" s="69"/>
      <c r="CG348" s="69"/>
      <c r="CH348" s="69"/>
      <c r="CI348" s="69"/>
      <c r="CJ348" s="69"/>
      <c r="CK348" s="69"/>
      <c r="CQ348" t="s">
        <v>17667</v>
      </c>
      <c r="CR348" t="s">
        <v>13702</v>
      </c>
      <c r="CW348" t="s">
        <v>5443</v>
      </c>
      <c r="CX348" t="s">
        <v>8534</v>
      </c>
      <c r="DC348" t="s">
        <v>18928</v>
      </c>
      <c r="DF348" t="s">
        <v>9014</v>
      </c>
      <c r="DL348" t="s">
        <v>6048</v>
      </c>
      <c r="DM348" t="s">
        <v>6048</v>
      </c>
    </row>
    <row r="349" spans="1:117" ht="15.75" customHeight="1" x14ac:dyDescent="0.15">
      <c r="A349" s="5"/>
      <c r="B349" s="5"/>
      <c r="C349" s="5"/>
      <c r="D349" s="5"/>
      <c r="E349" s="5"/>
      <c r="F349" s="3" t="s">
        <v>996</v>
      </c>
      <c r="G349" s="5"/>
      <c r="H349" s="5"/>
      <c r="I349" s="5"/>
      <c r="J349" s="5"/>
      <c r="K349" s="5"/>
      <c r="L349" s="5"/>
      <c r="M349" s="5" t="s">
        <v>993</v>
      </c>
      <c r="N349" s="3" t="s">
        <v>1432</v>
      </c>
      <c r="O349" s="5">
        <v>0.842113</v>
      </c>
      <c r="P349" s="5"/>
      <c r="Q349" s="5"/>
      <c r="R349" s="5"/>
      <c r="S349" s="5"/>
      <c r="T349" s="5"/>
      <c r="U349" s="69"/>
      <c r="V349" s="69"/>
      <c r="W349" s="69"/>
      <c r="X349" s="69"/>
      <c r="Y349" s="69"/>
      <c r="Z349" s="69"/>
      <c r="AA349" s="69"/>
      <c r="AB349" s="69"/>
      <c r="AC349" s="69"/>
      <c r="AD349" s="69"/>
      <c r="AE349" s="69"/>
      <c r="AF349" s="69" t="s">
        <v>13703</v>
      </c>
      <c r="AG349" s="69"/>
      <c r="AH349" s="69" t="s">
        <v>6663</v>
      </c>
      <c r="AI349" s="69"/>
      <c r="AJ349" s="69"/>
      <c r="AK349" s="69"/>
      <c r="AL349" s="69"/>
      <c r="AM349" s="69"/>
      <c r="AN349" s="69" t="s">
        <v>13704</v>
      </c>
      <c r="AO349" s="69"/>
      <c r="AP349" s="69"/>
      <c r="AQ349" s="69"/>
      <c r="AR349" s="69"/>
      <c r="AS349" s="69"/>
      <c r="AT349" s="69" t="s">
        <v>17001</v>
      </c>
      <c r="AU349" s="69" t="s">
        <v>7025</v>
      </c>
      <c r="AV349" s="69"/>
      <c r="AW349" s="69"/>
      <c r="AX349" s="69"/>
      <c r="AY349" s="69" t="s">
        <v>20376</v>
      </c>
      <c r="AZ349" s="69" t="s">
        <v>4215</v>
      </c>
      <c r="BA349" s="69" t="s">
        <v>4215</v>
      </c>
      <c r="BB349" s="69"/>
      <c r="BC349" s="69"/>
      <c r="BD349" s="69" t="s">
        <v>13705</v>
      </c>
      <c r="BE349" s="69" t="s">
        <v>13706</v>
      </c>
      <c r="BF349" s="69" t="s">
        <v>13707</v>
      </c>
      <c r="BG349" s="69" t="s">
        <v>3661</v>
      </c>
      <c r="BH349" s="69"/>
      <c r="BI349" s="69"/>
      <c r="BJ349" s="69"/>
      <c r="BK349" s="69"/>
      <c r="BL349" s="69"/>
      <c r="BM349" s="69"/>
      <c r="BN349" s="69" t="s">
        <v>8103</v>
      </c>
      <c r="BO349" s="69" t="s">
        <v>13708</v>
      </c>
      <c r="BP349" s="69"/>
      <c r="BQ349" s="69"/>
      <c r="BR349" s="69" t="s">
        <v>2058</v>
      </c>
      <c r="BS349" s="69"/>
      <c r="BT349" s="69"/>
      <c r="BU349" s="69"/>
      <c r="BV349" s="69"/>
      <c r="BW349" s="69"/>
      <c r="BX349" s="69"/>
      <c r="BY349" s="69"/>
      <c r="BZ349" s="69"/>
      <c r="CA349" s="69" t="s">
        <v>13709</v>
      </c>
      <c r="CB349" s="69"/>
      <c r="CC349" s="69"/>
      <c r="CD349" s="69"/>
      <c r="CE349" s="69"/>
      <c r="CF349" s="69"/>
      <c r="CG349" s="69"/>
      <c r="CH349" s="69"/>
      <c r="CI349" s="69"/>
      <c r="CJ349" s="69"/>
      <c r="CK349" s="69"/>
      <c r="CQ349" t="s">
        <v>17668</v>
      </c>
      <c r="CR349" t="s">
        <v>13710</v>
      </c>
      <c r="CW349" t="s">
        <v>5539</v>
      </c>
      <c r="CX349" t="s">
        <v>8535</v>
      </c>
      <c r="DC349" t="s">
        <v>18929</v>
      </c>
      <c r="DF349" t="s">
        <v>9015</v>
      </c>
      <c r="DL349" t="s">
        <v>6049</v>
      </c>
      <c r="DM349" t="s">
        <v>6049</v>
      </c>
    </row>
    <row r="350" spans="1:117" ht="15.75" customHeight="1" x14ac:dyDescent="0.15">
      <c r="A350" s="5"/>
      <c r="B350" s="5"/>
      <c r="C350" s="5"/>
      <c r="D350" s="5"/>
      <c r="E350" s="5"/>
      <c r="F350" s="3" t="s">
        <v>998</v>
      </c>
      <c r="G350" s="5"/>
      <c r="H350" s="5"/>
      <c r="I350" s="5"/>
      <c r="J350" s="5"/>
      <c r="K350" s="5"/>
      <c r="L350" s="5"/>
      <c r="M350" s="5" t="s">
        <v>995</v>
      </c>
      <c r="N350" s="3" t="s">
        <v>1433</v>
      </c>
      <c r="O350" s="5">
        <v>4.3890599999999997</v>
      </c>
      <c r="P350" s="5"/>
      <c r="Q350" s="5"/>
      <c r="R350" s="5"/>
      <c r="S350" s="5"/>
      <c r="T350" s="5"/>
      <c r="U350" s="69"/>
      <c r="V350" s="69"/>
      <c r="W350" s="69"/>
      <c r="X350" s="69"/>
      <c r="Y350" s="69"/>
      <c r="Z350" s="69"/>
      <c r="AA350" s="69"/>
      <c r="AB350" s="69"/>
      <c r="AC350" s="69"/>
      <c r="AD350" s="69"/>
      <c r="AE350" s="69"/>
      <c r="AF350" s="69" t="s">
        <v>13711</v>
      </c>
      <c r="AG350" s="69"/>
      <c r="AH350" s="69" t="s">
        <v>6664</v>
      </c>
      <c r="AI350" s="69"/>
      <c r="AJ350" s="69"/>
      <c r="AK350" s="69"/>
      <c r="AL350" s="69"/>
      <c r="AM350" s="69"/>
      <c r="AN350" s="69" t="s">
        <v>13712</v>
      </c>
      <c r="AO350" s="69"/>
      <c r="AP350" s="69"/>
      <c r="AQ350" s="69"/>
      <c r="AR350" s="69"/>
      <c r="AS350" s="69"/>
      <c r="AT350" s="69" t="s">
        <v>17002</v>
      </c>
      <c r="AU350" s="69" t="s">
        <v>7026</v>
      </c>
      <c r="AV350" s="69"/>
      <c r="AW350" s="69"/>
      <c r="AX350" s="69"/>
      <c r="AY350" s="69" t="s">
        <v>20377</v>
      </c>
      <c r="AZ350" s="69" t="s">
        <v>4216</v>
      </c>
      <c r="BA350" s="69" t="s">
        <v>4216</v>
      </c>
      <c r="BB350" s="69"/>
      <c r="BC350" s="69"/>
      <c r="BD350" s="69" t="s">
        <v>13713</v>
      </c>
      <c r="BE350" s="69" t="s">
        <v>13714</v>
      </c>
      <c r="BF350" s="69" t="s">
        <v>13715</v>
      </c>
      <c r="BG350" s="69" t="s">
        <v>3662</v>
      </c>
      <c r="BH350" s="69"/>
      <c r="BI350" s="69"/>
      <c r="BJ350" s="69"/>
      <c r="BK350" s="69"/>
      <c r="BL350" s="69"/>
      <c r="BM350" s="69"/>
      <c r="BN350" s="69" t="s">
        <v>8104</v>
      </c>
      <c r="BO350" s="69" t="s">
        <v>13716</v>
      </c>
      <c r="BP350" s="69"/>
      <c r="BQ350" s="69"/>
      <c r="BR350" s="69" t="s">
        <v>2059</v>
      </c>
      <c r="BS350" s="69"/>
      <c r="BT350" s="69"/>
      <c r="BU350" s="69"/>
      <c r="BV350" s="69"/>
      <c r="BW350" s="69"/>
      <c r="BX350" s="69"/>
      <c r="BY350" s="69"/>
      <c r="BZ350" s="69"/>
      <c r="CA350" s="69" t="s">
        <v>13717</v>
      </c>
      <c r="CB350" s="69"/>
      <c r="CC350" s="69"/>
      <c r="CD350" s="69"/>
      <c r="CE350" s="69"/>
      <c r="CF350" s="69"/>
      <c r="CG350" s="69"/>
      <c r="CH350" s="69"/>
      <c r="CI350" s="69"/>
      <c r="CJ350" s="69"/>
      <c r="CK350" s="69"/>
      <c r="CQ350" t="s">
        <v>17669</v>
      </c>
      <c r="CR350" t="s">
        <v>13718</v>
      </c>
      <c r="CW350" t="s">
        <v>5635</v>
      </c>
      <c r="CX350" t="s">
        <v>8536</v>
      </c>
      <c r="DC350" t="s">
        <v>18930</v>
      </c>
      <c r="DF350" t="s">
        <v>9016</v>
      </c>
      <c r="DL350" t="s">
        <v>6050</v>
      </c>
      <c r="DM350" t="s">
        <v>6050</v>
      </c>
    </row>
    <row r="351" spans="1:117" ht="15.75" customHeight="1" x14ac:dyDescent="0.15">
      <c r="A351" s="5"/>
      <c r="B351" s="5"/>
      <c r="C351" s="5"/>
      <c r="D351" s="5"/>
      <c r="E351" s="5"/>
      <c r="F351" s="3" t="s">
        <v>1000</v>
      </c>
      <c r="G351" s="5"/>
      <c r="H351" s="5"/>
      <c r="I351" s="5"/>
      <c r="J351" s="5"/>
      <c r="K351" s="5"/>
      <c r="L351" s="5"/>
      <c r="M351" s="5" t="s">
        <v>997</v>
      </c>
      <c r="N351" s="3" t="s">
        <v>1434</v>
      </c>
      <c r="O351" s="5">
        <v>1.9376599999999999</v>
      </c>
      <c r="P351" s="5"/>
      <c r="Q351" s="5"/>
      <c r="R351" s="5"/>
      <c r="S351" s="5"/>
      <c r="T351" s="5"/>
      <c r="U351" s="69"/>
      <c r="V351" s="69"/>
      <c r="W351" s="69"/>
      <c r="X351" s="69"/>
      <c r="Y351" s="69"/>
      <c r="Z351" s="69"/>
      <c r="AA351" s="69"/>
      <c r="AB351" s="69"/>
      <c r="AC351" s="69"/>
      <c r="AD351" s="69"/>
      <c r="AE351" s="69"/>
      <c r="AF351" s="69" t="s">
        <v>13719</v>
      </c>
      <c r="AG351" s="69"/>
      <c r="AH351" s="69" t="s">
        <v>6665</v>
      </c>
      <c r="AI351" s="69"/>
      <c r="AJ351" s="69"/>
      <c r="AK351" s="69"/>
      <c r="AL351" s="69"/>
      <c r="AM351" s="69"/>
      <c r="AN351" s="69" t="s">
        <v>13720</v>
      </c>
      <c r="AO351" s="69"/>
      <c r="AP351" s="69"/>
      <c r="AQ351" s="69"/>
      <c r="AR351" s="69"/>
      <c r="AS351" s="69"/>
      <c r="AT351" s="69" t="s">
        <v>17003</v>
      </c>
      <c r="AU351" s="69" t="s">
        <v>7027</v>
      </c>
      <c r="AV351" s="69"/>
      <c r="AW351" s="69"/>
      <c r="AX351" s="69"/>
      <c r="AY351" s="69" t="s">
        <v>20378</v>
      </c>
      <c r="AZ351" s="69" t="s">
        <v>4217</v>
      </c>
      <c r="BA351" s="69" t="s">
        <v>4217</v>
      </c>
      <c r="BB351" s="69"/>
      <c r="BC351" s="69"/>
      <c r="BD351" s="69" t="s">
        <v>13721</v>
      </c>
      <c r="BE351" s="69" t="s">
        <v>13722</v>
      </c>
      <c r="BF351" s="69" t="s">
        <v>13723</v>
      </c>
      <c r="BG351" s="69" t="s">
        <v>3663</v>
      </c>
      <c r="BH351" s="69"/>
      <c r="BI351" s="69"/>
      <c r="BJ351" s="69"/>
      <c r="BK351" s="69"/>
      <c r="BL351" s="69"/>
      <c r="BM351" s="69"/>
      <c r="BN351" s="69" t="s">
        <v>8105</v>
      </c>
      <c r="BO351" s="69" t="s">
        <v>13724</v>
      </c>
      <c r="BP351" s="69"/>
      <c r="BQ351" s="69"/>
      <c r="BR351" s="69" t="s">
        <v>2060</v>
      </c>
      <c r="BS351" s="69"/>
      <c r="BT351" s="69"/>
      <c r="BU351" s="69"/>
      <c r="BV351" s="69"/>
      <c r="BW351" s="69"/>
      <c r="BX351" s="69"/>
      <c r="BY351" s="69"/>
      <c r="BZ351" s="69"/>
      <c r="CA351" s="69" t="s">
        <v>13725</v>
      </c>
      <c r="CB351" s="69"/>
      <c r="CC351" s="69"/>
      <c r="CD351" s="69"/>
      <c r="CE351" s="69"/>
      <c r="CF351" s="69"/>
      <c r="CG351" s="69"/>
      <c r="CH351" s="69"/>
      <c r="CI351" s="69"/>
      <c r="CJ351" s="69"/>
      <c r="CK351" s="69"/>
      <c r="CQ351" t="s">
        <v>17670</v>
      </c>
      <c r="CR351" t="s">
        <v>13726</v>
      </c>
      <c r="CW351" t="s">
        <v>4580</v>
      </c>
      <c r="CX351" t="s">
        <v>8537</v>
      </c>
      <c r="DC351" t="s">
        <v>18931</v>
      </c>
      <c r="DF351" t="s">
        <v>9017</v>
      </c>
      <c r="DL351" t="s">
        <v>6051</v>
      </c>
      <c r="DM351" t="s">
        <v>6051</v>
      </c>
    </row>
    <row r="352" spans="1:117" ht="15.75" customHeight="1" x14ac:dyDescent="0.15">
      <c r="A352" s="5"/>
      <c r="B352" s="5"/>
      <c r="C352" s="5"/>
      <c r="D352" s="5"/>
      <c r="E352" s="5"/>
      <c r="F352" s="3" t="s">
        <v>1002</v>
      </c>
      <c r="G352" s="5"/>
      <c r="H352" s="5"/>
      <c r="I352" s="5"/>
      <c r="J352" s="5"/>
      <c r="K352" s="5"/>
      <c r="L352" s="5"/>
      <c r="M352" s="5" t="s">
        <v>999</v>
      </c>
      <c r="N352" s="3" t="s">
        <v>1435</v>
      </c>
      <c r="O352" s="5">
        <v>2.9445700000000001</v>
      </c>
      <c r="P352" s="5"/>
      <c r="Q352" s="5"/>
      <c r="R352" s="5"/>
      <c r="S352" s="5"/>
      <c r="T352" s="5"/>
      <c r="U352" s="69"/>
      <c r="V352" s="69"/>
      <c r="W352" s="69"/>
      <c r="X352" s="69"/>
      <c r="Y352" s="69"/>
      <c r="Z352" s="69"/>
      <c r="AA352" s="69"/>
      <c r="AB352" s="69"/>
      <c r="AC352" s="69"/>
      <c r="AD352" s="69"/>
      <c r="AE352" s="69"/>
      <c r="AF352" s="69" t="s">
        <v>13727</v>
      </c>
      <c r="AG352" s="69"/>
      <c r="AH352" s="69" t="s">
        <v>6666</v>
      </c>
      <c r="AI352" s="69"/>
      <c r="AJ352" s="69"/>
      <c r="AK352" s="69"/>
      <c r="AL352" s="69"/>
      <c r="AM352" s="69"/>
      <c r="AN352" s="69" t="s">
        <v>13728</v>
      </c>
      <c r="AO352" s="69"/>
      <c r="AP352" s="69"/>
      <c r="AQ352" s="69"/>
      <c r="AR352" s="69"/>
      <c r="AS352" s="69"/>
      <c r="AT352" s="69" t="s">
        <v>17004</v>
      </c>
      <c r="AU352" s="69" t="s">
        <v>7028</v>
      </c>
      <c r="AV352" s="69"/>
      <c r="AW352" s="69"/>
      <c r="AX352" s="69"/>
      <c r="AY352" s="69" t="s">
        <v>20379</v>
      </c>
      <c r="AZ352" s="69" t="s">
        <v>4218</v>
      </c>
      <c r="BA352" s="69" t="s">
        <v>4218</v>
      </c>
      <c r="BB352" s="69"/>
      <c r="BC352" s="69"/>
      <c r="BD352" s="69" t="s">
        <v>13729</v>
      </c>
      <c r="BE352" s="69" t="s">
        <v>13730</v>
      </c>
      <c r="BF352" s="69" t="s">
        <v>13731</v>
      </c>
      <c r="BG352" s="69" t="s">
        <v>3664</v>
      </c>
      <c r="BH352" s="69"/>
      <c r="BI352" s="69"/>
      <c r="BJ352" s="69"/>
      <c r="BK352" s="69"/>
      <c r="BL352" s="69"/>
      <c r="BM352" s="69"/>
      <c r="BN352" s="69" t="s">
        <v>8106</v>
      </c>
      <c r="BO352" s="69" t="s">
        <v>13732</v>
      </c>
      <c r="BP352" s="69"/>
      <c r="BQ352" s="69"/>
      <c r="BR352" s="69" t="s">
        <v>2061</v>
      </c>
      <c r="BS352" s="69"/>
      <c r="BT352" s="69"/>
      <c r="BU352" s="69"/>
      <c r="BV352" s="69"/>
      <c r="BW352" s="69"/>
      <c r="BX352" s="69"/>
      <c r="BY352" s="69"/>
      <c r="BZ352" s="69"/>
      <c r="CA352" s="69" t="s">
        <v>13733</v>
      </c>
      <c r="CB352" s="69"/>
      <c r="CC352" s="69"/>
      <c r="CD352" s="69"/>
      <c r="CE352" s="69"/>
      <c r="CF352" s="69"/>
      <c r="CG352" s="69"/>
      <c r="CH352" s="69"/>
      <c r="CI352" s="69"/>
      <c r="CJ352" s="69"/>
      <c r="CK352" s="69"/>
      <c r="CQ352" t="s">
        <v>17671</v>
      </c>
      <c r="CR352" t="s">
        <v>13734</v>
      </c>
      <c r="CW352" t="s">
        <v>4676</v>
      </c>
      <c r="CX352" t="s">
        <v>8538</v>
      </c>
      <c r="DC352" t="s">
        <v>18932</v>
      </c>
      <c r="DF352" t="s">
        <v>9018</v>
      </c>
      <c r="DL352" t="s">
        <v>6052</v>
      </c>
      <c r="DM352" t="s">
        <v>6052</v>
      </c>
    </row>
    <row r="353" spans="1:117" ht="15.75" customHeight="1" x14ac:dyDescent="0.15">
      <c r="A353" s="5"/>
      <c r="B353" s="5"/>
      <c r="C353" s="5"/>
      <c r="D353" s="5"/>
      <c r="E353" s="5"/>
      <c r="F353" s="3" t="s">
        <v>1004</v>
      </c>
      <c r="G353" s="5"/>
      <c r="H353" s="5"/>
      <c r="I353" s="5"/>
      <c r="J353" s="5"/>
      <c r="K353" s="5"/>
      <c r="L353" s="5"/>
      <c r="M353" s="5" t="s">
        <v>1001</v>
      </c>
      <c r="N353" s="3" t="s">
        <v>1436</v>
      </c>
      <c r="O353" s="5">
        <v>3.3115600000000001</v>
      </c>
      <c r="P353" s="5"/>
      <c r="Q353" s="5"/>
      <c r="R353" s="5"/>
      <c r="S353" s="5"/>
      <c r="T353" s="5"/>
      <c r="U353" s="69"/>
      <c r="V353" s="69"/>
      <c r="W353" s="69"/>
      <c r="X353" s="69"/>
      <c r="Y353" s="69"/>
      <c r="Z353" s="69"/>
      <c r="AA353" s="69"/>
      <c r="AB353" s="69"/>
      <c r="AC353" s="69"/>
      <c r="AD353" s="69"/>
      <c r="AE353" s="69"/>
      <c r="AF353" s="69" t="s">
        <v>13735</v>
      </c>
      <c r="AG353" s="69"/>
      <c r="AH353" s="69" t="s">
        <v>6667</v>
      </c>
      <c r="AI353" s="69"/>
      <c r="AJ353" s="69"/>
      <c r="AK353" s="69"/>
      <c r="AL353" s="69"/>
      <c r="AM353" s="69"/>
      <c r="AN353" s="69" t="s">
        <v>13736</v>
      </c>
      <c r="AO353" s="69"/>
      <c r="AP353" s="69"/>
      <c r="AQ353" s="69"/>
      <c r="AR353" s="69"/>
      <c r="AS353" s="69"/>
      <c r="AT353" s="69" t="s">
        <v>17005</v>
      </c>
      <c r="AU353" s="69" t="s">
        <v>7029</v>
      </c>
      <c r="AV353" s="69"/>
      <c r="AW353" s="69"/>
      <c r="AX353" s="69"/>
      <c r="AY353" s="69" t="s">
        <v>20380</v>
      </c>
      <c r="AZ353" s="69" t="s">
        <v>4219</v>
      </c>
      <c r="BA353" s="69" t="s">
        <v>4219</v>
      </c>
      <c r="BB353" s="69"/>
      <c r="BC353" s="69"/>
      <c r="BD353" s="69" t="s">
        <v>13737</v>
      </c>
      <c r="BE353" s="69" t="s">
        <v>13738</v>
      </c>
      <c r="BF353" s="69" t="s">
        <v>13739</v>
      </c>
      <c r="BG353" s="69" t="s">
        <v>3665</v>
      </c>
      <c r="BH353" s="69"/>
      <c r="BI353" s="69"/>
      <c r="BJ353" s="69"/>
      <c r="BK353" s="69"/>
      <c r="BL353" s="69"/>
      <c r="BM353" s="69"/>
      <c r="BN353" s="69" t="s">
        <v>8107</v>
      </c>
      <c r="BO353" s="69" t="s">
        <v>13740</v>
      </c>
      <c r="BP353" s="69"/>
      <c r="BQ353" s="69"/>
      <c r="BR353" s="69" t="s">
        <v>2062</v>
      </c>
      <c r="BS353" s="69"/>
      <c r="BT353" s="69"/>
      <c r="BU353" s="69"/>
      <c r="BV353" s="69"/>
      <c r="BW353" s="69"/>
      <c r="BX353" s="69"/>
      <c r="BY353" s="69"/>
      <c r="BZ353" s="69"/>
      <c r="CA353" s="69" t="s">
        <v>13741</v>
      </c>
      <c r="CB353" s="69"/>
      <c r="CC353" s="69"/>
      <c r="CD353" s="69"/>
      <c r="CE353" s="69"/>
      <c r="CF353" s="69"/>
      <c r="CG353" s="69"/>
      <c r="CH353" s="69"/>
      <c r="CI353" s="69"/>
      <c r="CJ353" s="69"/>
      <c r="CK353" s="69"/>
      <c r="CQ353" t="s">
        <v>17672</v>
      </c>
      <c r="CR353" t="s">
        <v>13742</v>
      </c>
      <c r="CW353" t="s">
        <v>4772</v>
      </c>
      <c r="CX353" t="s">
        <v>8539</v>
      </c>
      <c r="DC353" t="s">
        <v>18933</v>
      </c>
      <c r="DF353" t="s">
        <v>9019</v>
      </c>
      <c r="DL353" t="s">
        <v>6053</v>
      </c>
      <c r="DM353" t="s">
        <v>6053</v>
      </c>
    </row>
    <row r="354" spans="1:117" ht="15.75" customHeight="1" x14ac:dyDescent="0.15">
      <c r="A354" s="5"/>
      <c r="B354" s="5"/>
      <c r="C354" s="5"/>
      <c r="D354" s="5"/>
      <c r="E354" s="5"/>
      <c r="F354" s="3" t="s">
        <v>1006</v>
      </c>
      <c r="G354" s="5"/>
      <c r="H354" s="5"/>
      <c r="I354" s="5"/>
      <c r="J354" s="5"/>
      <c r="K354" s="5"/>
      <c r="L354" s="5"/>
      <c r="M354" s="5" t="s">
        <v>1003</v>
      </c>
      <c r="N354" s="3" t="s">
        <v>1437</v>
      </c>
      <c r="O354" s="5">
        <v>1.3652200000000001</v>
      </c>
      <c r="P354" s="5"/>
      <c r="Q354" s="5"/>
      <c r="R354" s="5"/>
      <c r="S354" s="5"/>
      <c r="T354" s="5"/>
      <c r="U354" s="69"/>
      <c r="V354" s="69"/>
      <c r="W354" s="69"/>
      <c r="X354" s="69"/>
      <c r="Y354" s="69"/>
      <c r="Z354" s="69"/>
      <c r="AA354" s="69"/>
      <c r="AB354" s="69"/>
      <c r="AC354" s="69"/>
      <c r="AD354" s="69"/>
      <c r="AE354" s="69"/>
      <c r="AF354" s="69" t="s">
        <v>13743</v>
      </c>
      <c r="AG354" s="69"/>
      <c r="AH354" s="69" t="s">
        <v>6668</v>
      </c>
      <c r="AI354" s="69"/>
      <c r="AJ354" s="69"/>
      <c r="AK354" s="69"/>
      <c r="AL354" s="69"/>
      <c r="AM354" s="69"/>
      <c r="AN354" s="69" t="s">
        <v>13744</v>
      </c>
      <c r="AO354" s="69"/>
      <c r="AP354" s="69"/>
      <c r="AQ354" s="69"/>
      <c r="AR354" s="69"/>
      <c r="AS354" s="69"/>
      <c r="AT354" s="69" t="s">
        <v>17006</v>
      </c>
      <c r="AU354" s="69" t="s">
        <v>7030</v>
      </c>
      <c r="AV354" s="69"/>
      <c r="AW354" s="69"/>
      <c r="AX354" s="69"/>
      <c r="AY354" s="69" t="s">
        <v>20381</v>
      </c>
      <c r="AZ354" s="69" t="s">
        <v>4220</v>
      </c>
      <c r="BA354" s="69" t="s">
        <v>4220</v>
      </c>
      <c r="BB354" s="69"/>
      <c r="BC354" s="69"/>
      <c r="BD354" s="69" t="s">
        <v>13745</v>
      </c>
      <c r="BE354" s="69" t="s">
        <v>13746</v>
      </c>
      <c r="BF354" s="69" t="s">
        <v>13747</v>
      </c>
      <c r="BG354" s="69" t="s">
        <v>3666</v>
      </c>
      <c r="BH354" s="69"/>
      <c r="BI354" s="69"/>
      <c r="BJ354" s="69"/>
      <c r="BK354" s="69"/>
      <c r="BL354" s="69"/>
      <c r="BM354" s="69"/>
      <c r="BN354" s="69" t="s">
        <v>8108</v>
      </c>
      <c r="BO354" s="69" t="s">
        <v>13748</v>
      </c>
      <c r="BP354" s="69"/>
      <c r="BQ354" s="69"/>
      <c r="BR354" s="69" t="s">
        <v>2063</v>
      </c>
      <c r="BS354" s="69"/>
      <c r="BT354" s="69"/>
      <c r="BU354" s="69"/>
      <c r="BV354" s="69"/>
      <c r="BW354" s="69"/>
      <c r="BX354" s="69"/>
      <c r="BY354" s="69"/>
      <c r="BZ354" s="69"/>
      <c r="CA354" s="69" t="s">
        <v>13749</v>
      </c>
      <c r="CB354" s="69"/>
      <c r="CC354" s="69"/>
      <c r="CD354" s="69"/>
      <c r="CE354" s="69"/>
      <c r="CF354" s="69"/>
      <c r="CG354" s="69"/>
      <c r="CH354" s="69"/>
      <c r="CI354" s="69"/>
      <c r="CJ354" s="69"/>
      <c r="CK354" s="69"/>
      <c r="CQ354" t="s">
        <v>17673</v>
      </c>
      <c r="CR354" t="s">
        <v>13750</v>
      </c>
      <c r="CW354" t="s">
        <v>4868</v>
      </c>
      <c r="CX354" t="s">
        <v>8540</v>
      </c>
      <c r="DC354" t="s">
        <v>18934</v>
      </c>
      <c r="DF354" t="s">
        <v>9020</v>
      </c>
      <c r="DL354" t="s">
        <v>6054</v>
      </c>
      <c r="DM354" t="s">
        <v>6054</v>
      </c>
    </row>
    <row r="355" spans="1:117" ht="15.75" customHeight="1" x14ac:dyDescent="0.15">
      <c r="A355" s="5"/>
      <c r="B355" s="5"/>
      <c r="C355" s="5"/>
      <c r="D355" s="5"/>
      <c r="E355" s="5"/>
      <c r="F355" s="3" t="s">
        <v>1008</v>
      </c>
      <c r="G355" s="5"/>
      <c r="H355" s="5"/>
      <c r="I355" s="5"/>
      <c r="J355" s="5"/>
      <c r="K355" s="5"/>
      <c r="L355" s="5"/>
      <c r="M355" s="5" t="s">
        <v>1005</v>
      </c>
      <c r="N355" s="3" t="s">
        <v>1438</v>
      </c>
      <c r="O355" s="5">
        <v>7.4169200000000002</v>
      </c>
      <c r="P355" s="5"/>
      <c r="Q355" s="5"/>
      <c r="R355" s="5"/>
      <c r="S355" s="5"/>
      <c r="T355" s="5"/>
      <c r="U355" s="69"/>
      <c r="V355" s="69"/>
      <c r="W355" s="69"/>
      <c r="X355" s="69"/>
      <c r="Y355" s="69"/>
      <c r="Z355" s="69"/>
      <c r="AA355" s="69"/>
      <c r="AB355" s="69"/>
      <c r="AC355" s="69"/>
      <c r="AD355" s="69"/>
      <c r="AE355" s="69"/>
      <c r="AF355" s="69" t="s">
        <v>13751</v>
      </c>
      <c r="AG355" s="69"/>
      <c r="AH355" s="69" t="s">
        <v>6669</v>
      </c>
      <c r="AI355" s="69"/>
      <c r="AJ355" s="69"/>
      <c r="AK355" s="69"/>
      <c r="AL355" s="69"/>
      <c r="AM355" s="69"/>
      <c r="AN355" s="69" t="s">
        <v>13752</v>
      </c>
      <c r="AO355" s="69"/>
      <c r="AP355" s="69"/>
      <c r="AQ355" s="69"/>
      <c r="AR355" s="69"/>
      <c r="AS355" s="69"/>
      <c r="AT355" s="69" t="s">
        <v>17007</v>
      </c>
      <c r="AU355" s="69" t="s">
        <v>7031</v>
      </c>
      <c r="AV355" s="69"/>
      <c r="AW355" s="69"/>
      <c r="AX355" s="69"/>
      <c r="AY355" s="69" t="s">
        <v>20382</v>
      </c>
      <c r="AZ355" s="69" t="s">
        <v>4221</v>
      </c>
      <c r="BA355" s="69" t="s">
        <v>4221</v>
      </c>
      <c r="BB355" s="69"/>
      <c r="BC355" s="69"/>
      <c r="BD355" s="69" t="s">
        <v>13753</v>
      </c>
      <c r="BE355" s="69" t="s">
        <v>13754</v>
      </c>
      <c r="BF355" s="69" t="s">
        <v>13755</v>
      </c>
      <c r="BG355" s="69" t="s">
        <v>3667</v>
      </c>
      <c r="BH355" s="69"/>
      <c r="BI355" s="69"/>
      <c r="BJ355" s="69"/>
      <c r="BK355" s="69"/>
      <c r="BL355" s="69"/>
      <c r="BM355" s="69"/>
      <c r="BN355" s="69" t="s">
        <v>8109</v>
      </c>
      <c r="BO355" s="69" t="s">
        <v>13756</v>
      </c>
      <c r="BP355" s="69"/>
      <c r="BQ355" s="69"/>
      <c r="BR355" s="69" t="s">
        <v>2064</v>
      </c>
      <c r="BS355" s="69"/>
      <c r="BT355" s="69"/>
      <c r="BU355" s="69"/>
      <c r="BV355" s="69"/>
      <c r="BW355" s="69"/>
      <c r="BX355" s="69"/>
      <c r="BY355" s="69"/>
      <c r="BZ355" s="69"/>
      <c r="CA355" s="69" t="s">
        <v>13757</v>
      </c>
      <c r="CB355" s="69"/>
      <c r="CC355" s="69"/>
      <c r="CD355" s="69"/>
      <c r="CE355" s="69"/>
      <c r="CF355" s="69"/>
      <c r="CG355" s="69"/>
      <c r="CH355" s="69"/>
      <c r="CI355" s="69"/>
      <c r="CJ355" s="69"/>
      <c r="CK355" s="69"/>
      <c r="CQ355" t="s">
        <v>17674</v>
      </c>
      <c r="CR355" t="s">
        <v>13758</v>
      </c>
      <c r="CW355" t="s">
        <v>4964</v>
      </c>
      <c r="CX355" t="s">
        <v>8541</v>
      </c>
      <c r="DC355" t="s">
        <v>18935</v>
      </c>
      <c r="DF355" t="s">
        <v>9021</v>
      </c>
      <c r="DL355" t="s">
        <v>6055</v>
      </c>
      <c r="DM355" t="s">
        <v>6055</v>
      </c>
    </row>
    <row r="356" spans="1:117" ht="15.75" customHeight="1" x14ac:dyDescent="0.15">
      <c r="A356" s="5"/>
      <c r="B356" s="5"/>
      <c r="C356" s="5"/>
      <c r="D356" s="5"/>
      <c r="E356" s="5"/>
      <c r="F356" s="3" t="s">
        <v>1010</v>
      </c>
      <c r="G356" s="5"/>
      <c r="H356" s="5"/>
      <c r="I356" s="5"/>
      <c r="J356" s="5"/>
      <c r="K356" s="5"/>
      <c r="L356" s="5"/>
      <c r="M356" s="5" t="s">
        <v>1007</v>
      </c>
      <c r="N356" s="3" t="s">
        <v>1439</v>
      </c>
      <c r="O356" s="5">
        <v>1.3441099999999999</v>
      </c>
      <c r="P356" s="5"/>
      <c r="Q356" s="5"/>
      <c r="R356" s="5"/>
      <c r="S356" s="5"/>
      <c r="T356" s="5"/>
      <c r="U356" s="69"/>
      <c r="V356" s="69"/>
      <c r="W356" s="69"/>
      <c r="X356" s="69"/>
      <c r="Y356" s="69"/>
      <c r="Z356" s="69"/>
      <c r="AA356" s="69"/>
      <c r="AB356" s="69"/>
      <c r="AC356" s="69"/>
      <c r="AD356" s="69"/>
      <c r="AE356" s="69"/>
      <c r="AF356" s="69" t="s">
        <v>13759</v>
      </c>
      <c r="AG356" s="69"/>
      <c r="AH356" s="69" t="s">
        <v>6670</v>
      </c>
      <c r="AI356" s="69"/>
      <c r="AJ356" s="69"/>
      <c r="AK356" s="69"/>
      <c r="AL356" s="69"/>
      <c r="AM356" s="69"/>
      <c r="AN356" s="69" t="s">
        <v>13760</v>
      </c>
      <c r="AO356" s="69"/>
      <c r="AP356" s="69"/>
      <c r="AQ356" s="69"/>
      <c r="AR356" s="69"/>
      <c r="AS356" s="69"/>
      <c r="AT356" s="69" t="s">
        <v>17008</v>
      </c>
      <c r="AU356" s="69" t="s">
        <v>7032</v>
      </c>
      <c r="AV356" s="69"/>
      <c r="AW356" s="69"/>
      <c r="AX356" s="69"/>
      <c r="AY356" s="69" t="s">
        <v>20383</v>
      </c>
      <c r="AZ356" s="69" t="s">
        <v>4222</v>
      </c>
      <c r="BA356" s="69" t="s">
        <v>4222</v>
      </c>
      <c r="BB356" s="69"/>
      <c r="BC356" s="69"/>
      <c r="BD356" s="69" t="s">
        <v>13761</v>
      </c>
      <c r="BE356" s="69" t="s">
        <v>13762</v>
      </c>
      <c r="BF356" s="69" t="s">
        <v>13763</v>
      </c>
      <c r="BG356" s="69" t="s">
        <v>3668</v>
      </c>
      <c r="BH356" s="69"/>
      <c r="BI356" s="69"/>
      <c r="BJ356" s="69"/>
      <c r="BK356" s="69"/>
      <c r="BL356" s="69"/>
      <c r="BM356" s="69"/>
      <c r="BN356" s="69" t="s">
        <v>8110</v>
      </c>
      <c r="BO356" s="69" t="s">
        <v>13764</v>
      </c>
      <c r="BP356" s="69"/>
      <c r="BQ356" s="69"/>
      <c r="BR356" s="69" t="s">
        <v>2065</v>
      </c>
      <c r="BS356" s="69"/>
      <c r="BT356" s="69"/>
      <c r="BU356" s="69"/>
      <c r="BV356" s="69"/>
      <c r="BW356" s="69"/>
      <c r="BX356" s="69"/>
      <c r="BY356" s="69"/>
      <c r="BZ356" s="69"/>
      <c r="CA356" s="69" t="s">
        <v>13765</v>
      </c>
      <c r="CB356" s="69"/>
      <c r="CC356" s="69"/>
      <c r="CD356" s="69"/>
      <c r="CE356" s="69"/>
      <c r="CF356" s="69"/>
      <c r="CG356" s="69"/>
      <c r="CH356" s="69"/>
      <c r="CI356" s="69"/>
      <c r="CJ356" s="69"/>
      <c r="CK356" s="69"/>
      <c r="CQ356" t="s">
        <v>17675</v>
      </c>
      <c r="CR356" t="s">
        <v>13766</v>
      </c>
      <c r="CW356" t="s">
        <v>5060</v>
      </c>
      <c r="CX356" t="s">
        <v>8542</v>
      </c>
      <c r="DC356" t="s">
        <v>18936</v>
      </c>
      <c r="DF356" t="s">
        <v>9022</v>
      </c>
      <c r="DL356" t="s">
        <v>6056</v>
      </c>
      <c r="DM356" t="s">
        <v>6056</v>
      </c>
    </row>
    <row r="357" spans="1:117" ht="15.75" customHeight="1" x14ac:dyDescent="0.15">
      <c r="A357" s="5"/>
      <c r="B357" s="5"/>
      <c r="C357" s="5"/>
      <c r="D357" s="5"/>
      <c r="E357" s="5"/>
      <c r="F357" s="3" t="s">
        <v>1012</v>
      </c>
      <c r="G357" s="5"/>
      <c r="H357" s="5"/>
      <c r="I357" s="5"/>
      <c r="J357" s="5"/>
      <c r="K357" s="5"/>
      <c r="L357" s="5"/>
      <c r="M357" s="5" t="s">
        <v>1009</v>
      </c>
      <c r="N357" s="3" t="s">
        <v>1440</v>
      </c>
      <c r="O357" s="5">
        <v>1.2414400000000001</v>
      </c>
      <c r="P357" s="5"/>
      <c r="Q357" s="5"/>
      <c r="R357" s="5"/>
      <c r="S357" s="5"/>
      <c r="T357" s="5"/>
      <c r="U357" s="69"/>
      <c r="V357" s="69"/>
      <c r="W357" s="69"/>
      <c r="X357" s="69"/>
      <c r="Y357" s="69"/>
      <c r="Z357" s="69"/>
      <c r="AA357" s="69"/>
      <c r="AB357" s="69"/>
      <c r="AC357" s="69"/>
      <c r="AD357" s="69"/>
      <c r="AE357" s="69"/>
      <c r="AF357" s="69" t="s">
        <v>13767</v>
      </c>
      <c r="AG357" s="69"/>
      <c r="AH357" s="69" t="s">
        <v>6671</v>
      </c>
      <c r="AI357" s="69"/>
      <c r="AJ357" s="69"/>
      <c r="AK357" s="69"/>
      <c r="AL357" s="69"/>
      <c r="AM357" s="69"/>
      <c r="AN357" s="69" t="s">
        <v>13768</v>
      </c>
      <c r="AO357" s="69"/>
      <c r="AP357" s="69"/>
      <c r="AQ357" s="69"/>
      <c r="AR357" s="69"/>
      <c r="AS357" s="69"/>
      <c r="AT357" s="69" t="s">
        <v>17009</v>
      </c>
      <c r="AU357" s="69" t="s">
        <v>7033</v>
      </c>
      <c r="AV357" s="69"/>
      <c r="AW357" s="69"/>
      <c r="AX357" s="69"/>
      <c r="AY357" s="69" t="s">
        <v>20384</v>
      </c>
      <c r="AZ357" s="69" t="s">
        <v>4223</v>
      </c>
      <c r="BA357" s="69" t="s">
        <v>4223</v>
      </c>
      <c r="BB357" s="69"/>
      <c r="BC357" s="69"/>
      <c r="BD357" s="69" t="s">
        <v>13769</v>
      </c>
      <c r="BE357" s="69" t="s">
        <v>13770</v>
      </c>
      <c r="BF357" s="69" t="s">
        <v>13771</v>
      </c>
      <c r="BG357" s="69" t="s">
        <v>3669</v>
      </c>
      <c r="BH357" s="69"/>
      <c r="BI357" s="69"/>
      <c r="BJ357" s="69"/>
      <c r="BK357" s="69"/>
      <c r="BL357" s="69"/>
      <c r="BM357" s="69"/>
      <c r="BN357" s="69" t="s">
        <v>8111</v>
      </c>
      <c r="BO357" s="69" t="s">
        <v>13772</v>
      </c>
      <c r="BP357" s="69"/>
      <c r="BQ357" s="69"/>
      <c r="BR357" s="69" t="s">
        <v>2066</v>
      </c>
      <c r="BS357" s="69"/>
      <c r="BT357" s="69"/>
      <c r="BU357" s="69"/>
      <c r="BV357" s="69"/>
      <c r="BW357" s="69"/>
      <c r="BX357" s="69"/>
      <c r="BY357" s="69"/>
      <c r="BZ357" s="69"/>
      <c r="CA357" s="69" t="s">
        <v>13773</v>
      </c>
      <c r="CB357" s="69"/>
      <c r="CC357" s="69"/>
      <c r="CD357" s="69"/>
      <c r="CE357" s="69"/>
      <c r="CF357" s="69"/>
      <c r="CG357" s="69"/>
      <c r="CH357" s="69"/>
      <c r="CI357" s="69"/>
      <c r="CJ357" s="69"/>
      <c r="CK357" s="69"/>
      <c r="CQ357" t="s">
        <v>17676</v>
      </c>
      <c r="CR357" t="s">
        <v>13774</v>
      </c>
      <c r="CW357" t="s">
        <v>5156</v>
      </c>
      <c r="CX357" t="s">
        <v>8543</v>
      </c>
      <c r="DC357" t="s">
        <v>18937</v>
      </c>
      <c r="DF357" t="s">
        <v>9023</v>
      </c>
      <c r="DL357" t="s">
        <v>6057</v>
      </c>
      <c r="DM357" t="s">
        <v>6057</v>
      </c>
    </row>
    <row r="358" spans="1:117" ht="15.75" customHeight="1" x14ac:dyDescent="0.15">
      <c r="A358" s="5"/>
      <c r="B358" s="5"/>
      <c r="C358" s="5"/>
      <c r="D358" s="5"/>
      <c r="E358" s="5"/>
      <c r="F358" s="3" t="s">
        <v>1014</v>
      </c>
      <c r="G358" s="5"/>
      <c r="H358" s="5"/>
      <c r="I358" s="5"/>
      <c r="J358" s="5"/>
      <c r="K358" s="5"/>
      <c r="L358" s="5"/>
      <c r="M358" s="5" t="s">
        <v>1011</v>
      </c>
      <c r="N358" s="3" t="s">
        <v>1441</v>
      </c>
      <c r="O358" s="5">
        <v>4.3175400000000002</v>
      </c>
      <c r="P358" s="5"/>
      <c r="Q358" s="5"/>
      <c r="R358" s="5"/>
      <c r="S358" s="5"/>
      <c r="T358" s="5"/>
      <c r="U358" s="69"/>
      <c r="V358" s="69"/>
      <c r="W358" s="69"/>
      <c r="X358" s="69"/>
      <c r="Y358" s="69"/>
      <c r="Z358" s="69"/>
      <c r="AA358" s="69"/>
      <c r="AB358" s="69"/>
      <c r="AC358" s="69"/>
      <c r="AD358" s="69"/>
      <c r="AE358" s="69"/>
      <c r="AF358" s="69" t="s">
        <v>13775</v>
      </c>
      <c r="AG358" s="69"/>
      <c r="AH358" s="69" t="s">
        <v>6672</v>
      </c>
      <c r="AI358" s="69"/>
      <c r="AJ358" s="69"/>
      <c r="AK358" s="69"/>
      <c r="AL358" s="69"/>
      <c r="AM358" s="69"/>
      <c r="AN358" s="69" t="s">
        <v>13776</v>
      </c>
      <c r="AO358" s="69"/>
      <c r="AP358" s="69"/>
      <c r="AQ358" s="69"/>
      <c r="AR358" s="69"/>
      <c r="AS358" s="69"/>
      <c r="AT358" s="69" t="s">
        <v>17010</v>
      </c>
      <c r="AU358" s="69" t="s">
        <v>7034</v>
      </c>
      <c r="AV358" s="69"/>
      <c r="AW358" s="69"/>
      <c r="AX358" s="69"/>
      <c r="AY358" s="69" t="s">
        <v>20385</v>
      </c>
      <c r="AZ358" s="69" t="s">
        <v>4224</v>
      </c>
      <c r="BA358" s="69" t="s">
        <v>4224</v>
      </c>
      <c r="BB358" s="69"/>
      <c r="BC358" s="69"/>
      <c r="BD358" s="69" t="s">
        <v>13777</v>
      </c>
      <c r="BE358" s="69" t="s">
        <v>13778</v>
      </c>
      <c r="BF358" s="69" t="s">
        <v>13779</v>
      </c>
      <c r="BG358" s="69" t="s">
        <v>3670</v>
      </c>
      <c r="BH358" s="69"/>
      <c r="BI358" s="69"/>
      <c r="BJ358" s="69"/>
      <c r="BK358" s="69"/>
      <c r="BL358" s="69"/>
      <c r="BM358" s="69"/>
      <c r="BN358" s="69" t="s">
        <v>8112</v>
      </c>
      <c r="BO358" s="69" t="s">
        <v>13780</v>
      </c>
      <c r="BP358" s="69"/>
      <c r="BQ358" s="69"/>
      <c r="BR358" s="69" t="s">
        <v>2067</v>
      </c>
      <c r="BS358" s="69"/>
      <c r="BT358" s="69"/>
      <c r="BU358" s="69"/>
      <c r="BV358" s="69"/>
      <c r="BW358" s="69"/>
      <c r="BX358" s="69"/>
      <c r="BY358" s="69"/>
      <c r="BZ358" s="69"/>
      <c r="CA358" s="69" t="s">
        <v>13781</v>
      </c>
      <c r="CB358" s="69"/>
      <c r="CC358" s="69"/>
      <c r="CD358" s="69"/>
      <c r="CE358" s="69"/>
      <c r="CF358" s="69"/>
      <c r="CG358" s="69"/>
      <c r="CH358" s="69"/>
      <c r="CI358" s="69"/>
      <c r="CJ358" s="69"/>
      <c r="CK358" s="69"/>
      <c r="CQ358" t="s">
        <v>17677</v>
      </c>
      <c r="CR358" t="s">
        <v>13782</v>
      </c>
      <c r="CW358" t="s">
        <v>5252</v>
      </c>
      <c r="CX358" t="s">
        <v>8544</v>
      </c>
      <c r="DC358" t="s">
        <v>18938</v>
      </c>
      <c r="DF358" t="s">
        <v>9024</v>
      </c>
      <c r="DL358" t="s">
        <v>6058</v>
      </c>
      <c r="DM358" t="s">
        <v>6058</v>
      </c>
    </row>
    <row r="359" spans="1:117" ht="15.75" customHeight="1" x14ac:dyDescent="0.15">
      <c r="A359" s="5"/>
      <c r="B359" s="5"/>
      <c r="C359" s="5"/>
      <c r="D359" s="5"/>
      <c r="E359" s="5"/>
      <c r="F359" s="3" t="s">
        <v>1016</v>
      </c>
      <c r="G359" s="5"/>
      <c r="H359" s="5"/>
      <c r="I359" s="5"/>
      <c r="J359" s="5"/>
      <c r="K359" s="5"/>
      <c r="L359" s="5"/>
      <c r="M359" s="5" t="s">
        <v>1013</v>
      </c>
      <c r="N359" s="3" t="s">
        <v>1442</v>
      </c>
      <c r="O359" s="5">
        <v>3.6986500000000002</v>
      </c>
      <c r="P359" s="5"/>
      <c r="Q359" s="5"/>
      <c r="R359" s="5"/>
      <c r="S359" s="5"/>
      <c r="T359" s="5"/>
      <c r="U359" s="69"/>
      <c r="V359" s="69"/>
      <c r="W359" s="69"/>
      <c r="X359" s="69"/>
      <c r="Y359" s="69"/>
      <c r="Z359" s="69"/>
      <c r="AA359" s="69"/>
      <c r="AB359" s="69"/>
      <c r="AC359" s="69"/>
      <c r="AD359" s="69"/>
      <c r="AE359" s="69"/>
      <c r="AF359" s="69" t="s">
        <v>13783</v>
      </c>
      <c r="AG359" s="69"/>
      <c r="AH359" s="69" t="s">
        <v>6673</v>
      </c>
      <c r="AI359" s="69"/>
      <c r="AJ359" s="69"/>
      <c r="AK359" s="69"/>
      <c r="AL359" s="69"/>
      <c r="AM359" s="69"/>
      <c r="AN359" s="69" t="s">
        <v>13784</v>
      </c>
      <c r="AO359" s="69"/>
      <c r="AP359" s="69"/>
      <c r="AQ359" s="69"/>
      <c r="AR359" s="69"/>
      <c r="AS359" s="69"/>
      <c r="AT359" s="69" t="s">
        <v>17011</v>
      </c>
      <c r="AU359" s="69" t="s">
        <v>7035</v>
      </c>
      <c r="AV359" s="69"/>
      <c r="AW359" s="69"/>
      <c r="AX359" s="69"/>
      <c r="AY359" s="69" t="s">
        <v>20386</v>
      </c>
      <c r="AZ359" s="69" t="s">
        <v>4225</v>
      </c>
      <c r="BA359" s="69" t="s">
        <v>4225</v>
      </c>
      <c r="BB359" s="69"/>
      <c r="BC359" s="69"/>
      <c r="BD359" s="69" t="s">
        <v>13785</v>
      </c>
      <c r="BE359" s="69" t="s">
        <v>13786</v>
      </c>
      <c r="BF359" s="69" t="s">
        <v>13787</v>
      </c>
      <c r="BG359" s="69" t="s">
        <v>3671</v>
      </c>
      <c r="BH359" s="69"/>
      <c r="BI359" s="69"/>
      <c r="BJ359" s="69"/>
      <c r="BK359" s="69"/>
      <c r="BL359" s="69"/>
      <c r="BM359" s="69"/>
      <c r="BN359" s="69" t="s">
        <v>8113</v>
      </c>
      <c r="BO359" s="69" t="s">
        <v>13788</v>
      </c>
      <c r="BP359" s="69"/>
      <c r="BQ359" s="69"/>
      <c r="BR359" s="69" t="s">
        <v>2068</v>
      </c>
      <c r="BS359" s="69"/>
      <c r="BT359" s="69"/>
      <c r="BU359" s="69"/>
      <c r="BV359" s="69"/>
      <c r="BW359" s="69"/>
      <c r="BX359" s="69"/>
      <c r="BY359" s="69"/>
      <c r="BZ359" s="69"/>
      <c r="CA359" s="69" t="s">
        <v>13789</v>
      </c>
      <c r="CB359" s="69"/>
      <c r="CC359" s="69"/>
      <c r="CD359" s="69"/>
      <c r="CE359" s="69"/>
      <c r="CF359" s="69"/>
      <c r="CG359" s="69"/>
      <c r="CH359" s="69"/>
      <c r="CI359" s="69"/>
      <c r="CJ359" s="69"/>
      <c r="CK359" s="69"/>
      <c r="CQ359" t="s">
        <v>17678</v>
      </c>
      <c r="CR359" t="s">
        <v>13790</v>
      </c>
      <c r="CW359" t="s">
        <v>5348</v>
      </c>
      <c r="CX359" t="s">
        <v>8545</v>
      </c>
      <c r="DC359" t="s">
        <v>18939</v>
      </c>
      <c r="DF359" t="s">
        <v>9025</v>
      </c>
      <c r="DL359" t="s">
        <v>6059</v>
      </c>
      <c r="DM359" t="s">
        <v>6059</v>
      </c>
    </row>
    <row r="360" spans="1:117" ht="15.75" customHeight="1" x14ac:dyDescent="0.15">
      <c r="A360" s="5"/>
      <c r="B360" s="5"/>
      <c r="C360" s="5"/>
      <c r="D360" s="5"/>
      <c r="E360" s="5"/>
      <c r="F360" s="3" t="s">
        <v>1018</v>
      </c>
      <c r="G360" s="5"/>
      <c r="H360" s="5"/>
      <c r="I360" s="5"/>
      <c r="J360" s="5"/>
      <c r="K360" s="5"/>
      <c r="L360" s="5"/>
      <c r="M360" s="5" t="s">
        <v>1015</v>
      </c>
      <c r="N360" s="3" t="s">
        <v>1443</v>
      </c>
      <c r="O360" s="5">
        <v>4.5444300000000002</v>
      </c>
      <c r="P360" s="5"/>
      <c r="Q360" s="5"/>
      <c r="R360" s="5"/>
      <c r="S360" s="5"/>
      <c r="T360" s="5"/>
      <c r="U360" s="69"/>
      <c r="V360" s="69"/>
      <c r="W360" s="69"/>
      <c r="X360" s="69"/>
      <c r="Y360" s="69"/>
      <c r="Z360" s="69"/>
      <c r="AA360" s="69"/>
      <c r="AB360" s="69"/>
      <c r="AC360" s="69"/>
      <c r="AD360" s="69"/>
      <c r="AE360" s="69"/>
      <c r="AF360" s="69" t="s">
        <v>13791</v>
      </c>
      <c r="AG360" s="69"/>
      <c r="AH360" s="69" t="s">
        <v>6674</v>
      </c>
      <c r="AI360" s="69"/>
      <c r="AJ360" s="69"/>
      <c r="AK360" s="69"/>
      <c r="AL360" s="69"/>
      <c r="AM360" s="69"/>
      <c r="AN360" s="69" t="s">
        <v>13792</v>
      </c>
      <c r="AO360" s="69"/>
      <c r="AP360" s="69"/>
      <c r="AQ360" s="69"/>
      <c r="AR360" s="69"/>
      <c r="AS360" s="69"/>
      <c r="AT360" s="69" t="s">
        <v>17012</v>
      </c>
      <c r="AU360" s="69" t="s">
        <v>7036</v>
      </c>
      <c r="AV360" s="69"/>
      <c r="AW360" s="69"/>
      <c r="AX360" s="69"/>
      <c r="AY360" s="69" t="s">
        <v>20387</v>
      </c>
      <c r="AZ360" s="69" t="s">
        <v>4226</v>
      </c>
      <c r="BA360" s="69" t="s">
        <v>4226</v>
      </c>
      <c r="BB360" s="69"/>
      <c r="BC360" s="69"/>
      <c r="BD360" s="69" t="s">
        <v>13793</v>
      </c>
      <c r="BE360" s="69" t="s">
        <v>13794</v>
      </c>
      <c r="BF360" s="69" t="s">
        <v>13795</v>
      </c>
      <c r="BG360" s="69" t="s">
        <v>3672</v>
      </c>
      <c r="BH360" s="69"/>
      <c r="BI360" s="69"/>
      <c r="BJ360" s="69"/>
      <c r="BK360" s="69"/>
      <c r="BL360" s="69"/>
      <c r="BM360" s="69"/>
      <c r="BN360" s="69" t="s">
        <v>8114</v>
      </c>
      <c r="BO360" s="69" t="s">
        <v>13796</v>
      </c>
      <c r="BP360" s="69"/>
      <c r="BQ360" s="69"/>
      <c r="BR360" s="69" t="s">
        <v>2069</v>
      </c>
      <c r="BS360" s="69"/>
      <c r="BT360" s="69"/>
      <c r="BU360" s="69"/>
      <c r="BV360" s="69"/>
      <c r="BW360" s="69"/>
      <c r="BX360" s="69"/>
      <c r="BY360" s="69"/>
      <c r="BZ360" s="69"/>
      <c r="CA360" s="69" t="s">
        <v>13797</v>
      </c>
      <c r="CB360" s="69"/>
      <c r="CC360" s="69"/>
      <c r="CD360" s="69"/>
      <c r="CE360" s="69"/>
      <c r="CF360" s="69"/>
      <c r="CG360" s="69"/>
      <c r="CH360" s="69"/>
      <c r="CI360" s="69"/>
      <c r="CJ360" s="69"/>
      <c r="CK360" s="69"/>
      <c r="CQ360" t="s">
        <v>17679</v>
      </c>
      <c r="CR360" t="s">
        <v>13798</v>
      </c>
      <c r="CW360" t="s">
        <v>5444</v>
      </c>
      <c r="CX360" t="s">
        <v>8546</v>
      </c>
      <c r="DC360" t="s">
        <v>18940</v>
      </c>
      <c r="DF360" t="s">
        <v>9026</v>
      </c>
      <c r="DL360" t="s">
        <v>6060</v>
      </c>
      <c r="DM360" t="s">
        <v>6060</v>
      </c>
    </row>
    <row r="361" spans="1:117" ht="15.75" customHeight="1" x14ac:dyDescent="0.15">
      <c r="A361" s="5"/>
      <c r="B361" s="5"/>
      <c r="C361" s="5"/>
      <c r="D361" s="5"/>
      <c r="E361" s="5"/>
      <c r="F361" s="3" t="s">
        <v>1020</v>
      </c>
      <c r="G361" s="5"/>
      <c r="H361" s="5"/>
      <c r="I361" s="5"/>
      <c r="J361" s="5"/>
      <c r="K361" s="5"/>
      <c r="L361" s="5"/>
      <c r="M361" s="5" t="s">
        <v>1017</v>
      </c>
      <c r="N361" s="3" t="s">
        <v>1444</v>
      </c>
      <c r="O361" s="5">
        <v>3.89</v>
      </c>
      <c r="P361" s="5"/>
      <c r="Q361" s="5"/>
      <c r="R361" s="5"/>
      <c r="S361" s="5"/>
      <c r="T361" s="5"/>
      <c r="U361" s="69"/>
      <c r="V361" s="69"/>
      <c r="W361" s="69"/>
      <c r="X361" s="69"/>
      <c r="Y361" s="69"/>
      <c r="Z361" s="69"/>
      <c r="AA361" s="69"/>
      <c r="AB361" s="69"/>
      <c r="AC361" s="69"/>
      <c r="AD361" s="69"/>
      <c r="AE361" s="69"/>
      <c r="AF361" s="69" t="s">
        <v>13799</v>
      </c>
      <c r="AG361" s="69"/>
      <c r="AH361" s="69" t="s">
        <v>6675</v>
      </c>
      <c r="AI361" s="69"/>
      <c r="AJ361" s="69"/>
      <c r="AK361" s="69"/>
      <c r="AL361" s="69"/>
      <c r="AM361" s="69"/>
      <c r="AN361" s="69" t="s">
        <v>13800</v>
      </c>
      <c r="AO361" s="69"/>
      <c r="AP361" s="69"/>
      <c r="AQ361" s="69"/>
      <c r="AR361" s="69"/>
      <c r="AS361" s="69"/>
      <c r="AT361" s="69" t="s">
        <v>17013</v>
      </c>
      <c r="AU361" s="69" t="s">
        <v>7037</v>
      </c>
      <c r="AV361" s="69"/>
      <c r="AW361" s="69"/>
      <c r="AX361" s="69"/>
      <c r="AY361" s="69" t="s">
        <v>20388</v>
      </c>
      <c r="AZ361" s="69" t="s">
        <v>4227</v>
      </c>
      <c r="BA361" s="69" t="s">
        <v>4227</v>
      </c>
      <c r="BB361" s="69"/>
      <c r="BC361" s="69"/>
      <c r="BD361" s="69" t="s">
        <v>13801</v>
      </c>
      <c r="BE361" s="69" t="s">
        <v>13802</v>
      </c>
      <c r="BF361" s="69" t="s">
        <v>13803</v>
      </c>
      <c r="BG361" s="69" t="s">
        <v>3673</v>
      </c>
      <c r="BH361" s="69"/>
      <c r="BI361" s="69"/>
      <c r="BJ361" s="69"/>
      <c r="BK361" s="69"/>
      <c r="BL361" s="69"/>
      <c r="BM361" s="69"/>
      <c r="BN361" s="69" t="s">
        <v>8115</v>
      </c>
      <c r="BO361" s="69" t="s">
        <v>13804</v>
      </c>
      <c r="BP361" s="69"/>
      <c r="BQ361" s="69"/>
      <c r="BR361" s="69" t="s">
        <v>2070</v>
      </c>
      <c r="BS361" s="69"/>
      <c r="BT361" s="69"/>
      <c r="BU361" s="69"/>
      <c r="BV361" s="69"/>
      <c r="BW361" s="69"/>
      <c r="BX361" s="69"/>
      <c r="BY361" s="69"/>
      <c r="BZ361" s="69"/>
      <c r="CA361" s="69" t="s">
        <v>13805</v>
      </c>
      <c r="CB361" s="69"/>
      <c r="CC361" s="69"/>
      <c r="CD361" s="69"/>
      <c r="CE361" s="69"/>
      <c r="CF361" s="69"/>
      <c r="CG361" s="69"/>
      <c r="CH361" s="69"/>
      <c r="CI361" s="69"/>
      <c r="CJ361" s="69"/>
      <c r="CK361" s="69"/>
      <c r="CQ361" t="s">
        <v>17680</v>
      </c>
      <c r="CR361" t="s">
        <v>13806</v>
      </c>
      <c r="CW361" t="s">
        <v>5540</v>
      </c>
      <c r="CX361" t="s">
        <v>8547</v>
      </c>
      <c r="DC361" t="s">
        <v>18941</v>
      </c>
      <c r="DF361" t="s">
        <v>9027</v>
      </c>
      <c r="DL361" t="s">
        <v>6061</v>
      </c>
      <c r="DM361" t="s">
        <v>6061</v>
      </c>
    </row>
    <row r="362" spans="1:117" ht="15.75" customHeight="1" x14ac:dyDescent="0.15">
      <c r="A362" s="5"/>
      <c r="B362" s="5"/>
      <c r="C362" s="5"/>
      <c r="D362" s="5"/>
      <c r="E362" s="5"/>
      <c r="F362" s="3" t="s">
        <v>287</v>
      </c>
      <c r="G362" s="5"/>
      <c r="H362" s="5"/>
      <c r="I362" s="5"/>
      <c r="J362" s="5"/>
      <c r="K362" s="5"/>
      <c r="L362" s="5"/>
      <c r="M362" s="5" t="s">
        <v>1019</v>
      </c>
      <c r="N362" s="3" t="s">
        <v>1445</v>
      </c>
      <c r="O362" s="5">
        <v>3.13035</v>
      </c>
      <c r="P362" s="5"/>
      <c r="Q362" s="5"/>
      <c r="R362" s="5"/>
      <c r="S362" s="5"/>
      <c r="T362" s="5"/>
      <c r="U362" s="69"/>
      <c r="V362" s="69"/>
      <c r="W362" s="69"/>
      <c r="X362" s="69"/>
      <c r="Y362" s="69"/>
      <c r="Z362" s="69"/>
      <c r="AA362" s="69"/>
      <c r="AB362" s="69"/>
      <c r="AC362" s="69"/>
      <c r="AD362" s="69"/>
      <c r="AE362" s="69"/>
      <c r="AF362" s="69" t="s">
        <v>13807</v>
      </c>
      <c r="AG362" s="69"/>
      <c r="AH362" s="69" t="s">
        <v>6676</v>
      </c>
      <c r="AI362" s="69"/>
      <c r="AJ362" s="69"/>
      <c r="AK362" s="69"/>
      <c r="AL362" s="69"/>
      <c r="AM362" s="69"/>
      <c r="AN362" s="69" t="s">
        <v>13808</v>
      </c>
      <c r="AO362" s="69"/>
      <c r="AP362" s="69"/>
      <c r="AQ362" s="69"/>
      <c r="AR362" s="69"/>
      <c r="AS362" s="69"/>
      <c r="AT362" s="69" t="s">
        <v>17014</v>
      </c>
      <c r="AU362" s="69" t="s">
        <v>7038</v>
      </c>
      <c r="AV362" s="69"/>
      <c r="AW362" s="69"/>
      <c r="AX362" s="69"/>
      <c r="AY362" s="69" t="s">
        <v>20389</v>
      </c>
      <c r="AZ362" s="69" t="s">
        <v>4228</v>
      </c>
      <c r="BA362" s="69" t="s">
        <v>4228</v>
      </c>
      <c r="BB362" s="69"/>
      <c r="BC362" s="69"/>
      <c r="BD362" s="69" t="s">
        <v>13809</v>
      </c>
      <c r="BE362" s="69" t="s">
        <v>13810</v>
      </c>
      <c r="BF362" s="69" t="s">
        <v>13811</v>
      </c>
      <c r="BG362" s="69" t="s">
        <v>3674</v>
      </c>
      <c r="BH362" s="69"/>
      <c r="BI362" s="69"/>
      <c r="BJ362" s="69"/>
      <c r="BK362" s="69"/>
      <c r="BL362" s="69"/>
      <c r="BM362" s="69"/>
      <c r="BN362" s="69" t="s">
        <v>8116</v>
      </c>
      <c r="BO362" s="69" t="s">
        <v>13812</v>
      </c>
      <c r="BP362" s="69"/>
      <c r="BQ362" s="69"/>
      <c r="BR362" s="69" t="s">
        <v>2071</v>
      </c>
      <c r="BS362" s="69"/>
      <c r="BT362" s="69"/>
      <c r="BU362" s="69"/>
      <c r="BV362" s="69"/>
      <c r="BW362" s="69"/>
      <c r="BX362" s="69"/>
      <c r="BY362" s="69"/>
      <c r="BZ362" s="69"/>
      <c r="CA362" s="69" t="s">
        <v>13813</v>
      </c>
      <c r="CB362" s="69"/>
      <c r="CC362" s="69"/>
      <c r="CD362" s="69"/>
      <c r="CE362" s="69"/>
      <c r="CF362" s="69"/>
      <c r="CG362" s="69"/>
      <c r="CH362" s="69"/>
      <c r="CI362" s="69"/>
      <c r="CJ362" s="69"/>
      <c r="CK362" s="69"/>
      <c r="CQ362" t="s">
        <v>17681</v>
      </c>
      <c r="CR362" t="s">
        <v>13814</v>
      </c>
      <c r="CW362" t="s">
        <v>5636</v>
      </c>
      <c r="CX362" t="s">
        <v>8548</v>
      </c>
      <c r="DC362" t="s">
        <v>18942</v>
      </c>
      <c r="DF362" t="s">
        <v>9028</v>
      </c>
      <c r="DL362" t="s">
        <v>6062</v>
      </c>
      <c r="DM362" t="s">
        <v>6062</v>
      </c>
    </row>
    <row r="363" spans="1:117" ht="15.75" customHeight="1" x14ac:dyDescent="0.15">
      <c r="A363" s="5"/>
      <c r="B363" s="5"/>
      <c r="C363" s="5"/>
      <c r="D363" s="5"/>
      <c r="E363" s="5"/>
      <c r="F363" s="3" t="s">
        <v>338</v>
      </c>
      <c r="G363" s="5"/>
      <c r="H363" s="5"/>
      <c r="I363" s="5"/>
      <c r="J363" s="5"/>
      <c r="K363" s="5"/>
      <c r="L363" s="5"/>
      <c r="M363" s="5" t="s">
        <v>1021</v>
      </c>
      <c r="N363" s="3" t="s">
        <v>1446</v>
      </c>
      <c r="O363" s="5">
        <v>3.8713899999999999</v>
      </c>
      <c r="P363" s="5"/>
      <c r="Q363" s="5"/>
      <c r="R363" s="5"/>
      <c r="S363" s="5"/>
      <c r="T363" s="5"/>
      <c r="U363" s="69"/>
      <c r="V363" s="69"/>
      <c r="W363" s="69"/>
      <c r="X363" s="69"/>
      <c r="Y363" s="69"/>
      <c r="Z363" s="69"/>
      <c r="AA363" s="69"/>
      <c r="AB363" s="69"/>
      <c r="AC363" s="69"/>
      <c r="AD363" s="69"/>
      <c r="AE363" s="69"/>
      <c r="AF363" s="69" t="s">
        <v>13815</v>
      </c>
      <c r="AG363" s="69"/>
      <c r="AH363" s="69" t="s">
        <v>6677</v>
      </c>
      <c r="AI363" s="69"/>
      <c r="AJ363" s="69"/>
      <c r="AK363" s="69"/>
      <c r="AL363" s="69"/>
      <c r="AM363" s="69"/>
      <c r="AN363" s="69" t="s">
        <v>13816</v>
      </c>
      <c r="AO363" s="69"/>
      <c r="AP363" s="69"/>
      <c r="AQ363" s="69"/>
      <c r="AR363" s="69"/>
      <c r="AS363" s="69"/>
      <c r="AT363" s="69" t="s">
        <v>17015</v>
      </c>
      <c r="AU363" s="69" t="s">
        <v>7039</v>
      </c>
      <c r="AV363" s="69"/>
      <c r="AW363" s="69"/>
      <c r="AX363" s="69"/>
      <c r="AY363" s="69" t="s">
        <v>20390</v>
      </c>
      <c r="AZ363" s="69" t="s">
        <v>4229</v>
      </c>
      <c r="BA363" s="69" t="s">
        <v>4229</v>
      </c>
      <c r="BB363" s="69"/>
      <c r="BC363" s="69"/>
      <c r="BD363" s="69" t="s">
        <v>13817</v>
      </c>
      <c r="BE363" s="69" t="s">
        <v>13818</v>
      </c>
      <c r="BF363" s="69" t="s">
        <v>13819</v>
      </c>
      <c r="BG363" s="69" t="s">
        <v>13820</v>
      </c>
      <c r="BH363" s="69"/>
      <c r="BI363" s="69"/>
      <c r="BJ363" s="69"/>
      <c r="BK363" s="69"/>
      <c r="BL363" s="69"/>
      <c r="BM363" s="69"/>
      <c r="BN363" s="69" t="s">
        <v>8117</v>
      </c>
      <c r="BO363" s="69" t="s">
        <v>13821</v>
      </c>
      <c r="BP363" s="69"/>
      <c r="BQ363" s="69"/>
      <c r="BR363" s="69" t="s">
        <v>2072</v>
      </c>
      <c r="BS363" s="69"/>
      <c r="BT363" s="69"/>
      <c r="BU363" s="69"/>
      <c r="BV363" s="69"/>
      <c r="BW363" s="69"/>
      <c r="BX363" s="69"/>
      <c r="BY363" s="69"/>
      <c r="BZ363" s="69"/>
      <c r="CA363" s="69" t="s">
        <v>13822</v>
      </c>
      <c r="CB363" s="69"/>
      <c r="CC363" s="69"/>
      <c r="CD363" s="69"/>
      <c r="CE363" s="69"/>
      <c r="CF363" s="69"/>
      <c r="CG363" s="69"/>
      <c r="CH363" s="69"/>
      <c r="CI363" s="69"/>
      <c r="CJ363" s="69"/>
      <c r="CK363" s="69"/>
      <c r="CQ363" t="s">
        <v>17682</v>
      </c>
      <c r="CR363" t="s">
        <v>13823</v>
      </c>
      <c r="CW363" t="s">
        <v>4581</v>
      </c>
      <c r="CX363" t="s">
        <v>8549</v>
      </c>
      <c r="DC363" t="s">
        <v>18943</v>
      </c>
      <c r="DF363" t="s">
        <v>9029</v>
      </c>
      <c r="DL363" t="s">
        <v>6063</v>
      </c>
      <c r="DM363" t="s">
        <v>6063</v>
      </c>
    </row>
    <row r="364" spans="1:117" ht="15.75" customHeight="1" x14ac:dyDescent="0.15">
      <c r="A364" s="5"/>
      <c r="B364" s="5"/>
      <c r="C364" s="5"/>
      <c r="D364" s="5"/>
      <c r="E364" s="5"/>
      <c r="F364" s="3" t="s">
        <v>1024</v>
      </c>
      <c r="G364" s="5"/>
      <c r="H364" s="5"/>
      <c r="I364" s="5"/>
      <c r="J364" s="5"/>
      <c r="K364" s="5"/>
      <c r="L364" s="5"/>
      <c r="M364" s="5" t="s">
        <v>1022</v>
      </c>
      <c r="N364" s="3" t="s">
        <v>1447</v>
      </c>
      <c r="O364" s="5">
        <v>4.3662099999999997</v>
      </c>
      <c r="P364" s="5"/>
      <c r="Q364" s="5"/>
      <c r="R364" s="5"/>
      <c r="S364" s="5"/>
      <c r="T364" s="5"/>
      <c r="U364" s="69"/>
      <c r="V364" s="69"/>
      <c r="W364" s="69"/>
      <c r="X364" s="69"/>
      <c r="Y364" s="69"/>
      <c r="Z364" s="69"/>
      <c r="AA364" s="69"/>
      <c r="AB364" s="69"/>
      <c r="AC364" s="69"/>
      <c r="AD364" s="69"/>
      <c r="AE364" s="69"/>
      <c r="AF364" s="69" t="s">
        <v>13824</v>
      </c>
      <c r="AG364" s="69"/>
      <c r="AH364" s="69" t="s">
        <v>6678</v>
      </c>
      <c r="AI364" s="69"/>
      <c r="AJ364" s="69"/>
      <c r="AK364" s="69"/>
      <c r="AL364" s="69"/>
      <c r="AM364" s="69"/>
      <c r="AN364" s="69" t="s">
        <v>13825</v>
      </c>
      <c r="AO364" s="69"/>
      <c r="AP364" s="69"/>
      <c r="AQ364" s="69"/>
      <c r="AR364" s="69"/>
      <c r="AS364" s="69"/>
      <c r="AT364" s="69" t="s">
        <v>17016</v>
      </c>
      <c r="AU364" s="69" t="s">
        <v>7040</v>
      </c>
      <c r="AV364" s="69"/>
      <c r="AW364" s="69"/>
      <c r="AX364" s="69"/>
      <c r="AY364" s="69" t="s">
        <v>20391</v>
      </c>
      <c r="AZ364" s="69" t="s">
        <v>4230</v>
      </c>
      <c r="BA364" s="69" t="s">
        <v>4230</v>
      </c>
      <c r="BB364" s="69"/>
      <c r="BC364" s="69"/>
      <c r="BD364" s="69" t="s">
        <v>13826</v>
      </c>
      <c r="BE364" s="69" t="s">
        <v>13827</v>
      </c>
      <c r="BF364" s="69" t="s">
        <v>13828</v>
      </c>
      <c r="BG364" s="69" t="s">
        <v>3675</v>
      </c>
      <c r="BH364" s="69"/>
      <c r="BI364" s="69"/>
      <c r="BJ364" s="69"/>
      <c r="BK364" s="69"/>
      <c r="BL364" s="69"/>
      <c r="BM364" s="69"/>
      <c r="BN364" s="69" t="s">
        <v>8118</v>
      </c>
      <c r="BO364" s="69" t="s">
        <v>13829</v>
      </c>
      <c r="BP364" s="69"/>
      <c r="BQ364" s="69"/>
      <c r="BR364" s="69" t="s">
        <v>2073</v>
      </c>
      <c r="BS364" s="69"/>
      <c r="BT364" s="69"/>
      <c r="BU364" s="69"/>
      <c r="BV364" s="69"/>
      <c r="BW364" s="69"/>
      <c r="BX364" s="69"/>
      <c r="BY364" s="69"/>
      <c r="BZ364" s="69"/>
      <c r="CA364" s="69" t="s">
        <v>13830</v>
      </c>
      <c r="CB364" s="69"/>
      <c r="CC364" s="69"/>
      <c r="CD364" s="69"/>
      <c r="CE364" s="69"/>
      <c r="CF364" s="69"/>
      <c r="CG364" s="69"/>
      <c r="CH364" s="69"/>
      <c r="CI364" s="69"/>
      <c r="CJ364" s="69"/>
      <c r="CK364" s="69"/>
      <c r="CQ364" t="s">
        <v>17683</v>
      </c>
      <c r="CR364" t="s">
        <v>13831</v>
      </c>
      <c r="CW364" t="s">
        <v>4677</v>
      </c>
      <c r="CX364" t="s">
        <v>8550</v>
      </c>
      <c r="DC364" t="s">
        <v>18944</v>
      </c>
      <c r="DF364" t="s">
        <v>9030</v>
      </c>
      <c r="DL364" t="s">
        <v>6064</v>
      </c>
      <c r="DM364" t="s">
        <v>6064</v>
      </c>
    </row>
    <row r="365" spans="1:117" ht="15.75" customHeight="1" x14ac:dyDescent="0.15">
      <c r="A365" s="5"/>
      <c r="B365" s="5"/>
      <c r="C365" s="5"/>
      <c r="D365" s="5"/>
      <c r="E365" s="5"/>
      <c r="F365" s="3" t="s">
        <v>1026</v>
      </c>
      <c r="G365" s="5"/>
      <c r="H365" s="5"/>
      <c r="I365" s="5"/>
      <c r="J365" s="5"/>
      <c r="K365" s="5"/>
      <c r="L365" s="5"/>
      <c r="M365" s="5" t="s">
        <v>1023</v>
      </c>
      <c r="N365" s="3" t="s">
        <v>1448</v>
      </c>
      <c r="O365" s="5">
        <v>3.9047100000000001</v>
      </c>
      <c r="P365" s="5"/>
      <c r="Q365" s="5"/>
      <c r="R365" s="5"/>
      <c r="S365" s="5"/>
      <c r="T365" s="5"/>
      <c r="U365" s="69"/>
      <c r="V365" s="69"/>
      <c r="W365" s="69"/>
      <c r="X365" s="69"/>
      <c r="Y365" s="69"/>
      <c r="Z365" s="69"/>
      <c r="AA365" s="69"/>
      <c r="AB365" s="69"/>
      <c r="AC365" s="69"/>
      <c r="AD365" s="69"/>
      <c r="AE365" s="69"/>
      <c r="AF365" s="69" t="s">
        <v>13832</v>
      </c>
      <c r="AG365" s="69"/>
      <c r="AH365" s="69" t="s">
        <v>6679</v>
      </c>
      <c r="AI365" s="69"/>
      <c r="AJ365" s="69"/>
      <c r="AK365" s="69"/>
      <c r="AL365" s="69"/>
      <c r="AM365" s="69"/>
      <c r="AN365" s="69" t="s">
        <v>13833</v>
      </c>
      <c r="AO365" s="69"/>
      <c r="AP365" s="69"/>
      <c r="AQ365" s="69"/>
      <c r="AR365" s="69"/>
      <c r="AS365" s="69"/>
      <c r="AT365" s="69" t="s">
        <v>17017</v>
      </c>
      <c r="AU365" s="69" t="s">
        <v>7041</v>
      </c>
      <c r="AV365" s="69"/>
      <c r="AW365" s="69"/>
      <c r="AX365" s="69"/>
      <c r="AY365" s="69" t="s">
        <v>20392</v>
      </c>
      <c r="AZ365" s="69" t="s">
        <v>4231</v>
      </c>
      <c r="BA365" s="69" t="s">
        <v>4231</v>
      </c>
      <c r="BB365" s="69"/>
      <c r="BC365" s="69"/>
      <c r="BD365" s="69" t="s">
        <v>13834</v>
      </c>
      <c r="BE365" s="69" t="s">
        <v>13835</v>
      </c>
      <c r="BF365" s="69" t="s">
        <v>13836</v>
      </c>
      <c r="BG365" s="69" t="s">
        <v>3676</v>
      </c>
      <c r="BH365" s="69"/>
      <c r="BI365" s="69"/>
      <c r="BJ365" s="69"/>
      <c r="BK365" s="69"/>
      <c r="BL365" s="69"/>
      <c r="BM365" s="69"/>
      <c r="BN365" s="69" t="s">
        <v>8119</v>
      </c>
      <c r="BO365" s="69" t="s">
        <v>13837</v>
      </c>
      <c r="BP365" s="69"/>
      <c r="BQ365" s="69"/>
      <c r="BR365" s="69" t="s">
        <v>2074</v>
      </c>
      <c r="BS365" s="69"/>
      <c r="BT365" s="69"/>
      <c r="BU365" s="69"/>
      <c r="BV365" s="69"/>
      <c r="BW365" s="69"/>
      <c r="BX365" s="69"/>
      <c r="BY365" s="69"/>
      <c r="BZ365" s="69"/>
      <c r="CA365" s="69" t="s">
        <v>13838</v>
      </c>
      <c r="CB365" s="69"/>
      <c r="CC365" s="69"/>
      <c r="CD365" s="69"/>
      <c r="CE365" s="69"/>
      <c r="CF365" s="69"/>
      <c r="CG365" s="69"/>
      <c r="CH365" s="69"/>
      <c r="CI365" s="69"/>
      <c r="CJ365" s="69"/>
      <c r="CK365" s="69"/>
      <c r="CQ365" t="s">
        <v>17684</v>
      </c>
      <c r="CR365" t="s">
        <v>13839</v>
      </c>
      <c r="CW365" t="s">
        <v>4773</v>
      </c>
      <c r="CX365" t="s">
        <v>8551</v>
      </c>
      <c r="DC365" t="s">
        <v>18945</v>
      </c>
      <c r="DF365" t="s">
        <v>9031</v>
      </c>
      <c r="DL365" t="s">
        <v>6065</v>
      </c>
      <c r="DM365" t="s">
        <v>6065</v>
      </c>
    </row>
    <row r="366" spans="1:117" ht="15.75" customHeight="1" x14ac:dyDescent="0.15">
      <c r="A366" s="5"/>
      <c r="B366" s="5"/>
      <c r="C366" s="5"/>
      <c r="D366" s="5"/>
      <c r="E366" s="5"/>
      <c r="F366" s="3" t="s">
        <v>1028</v>
      </c>
      <c r="G366" s="5"/>
      <c r="H366" s="5"/>
      <c r="I366" s="5"/>
      <c r="J366" s="5"/>
      <c r="K366" s="5"/>
      <c r="L366" s="5"/>
      <c r="M366" s="5" t="s">
        <v>1025</v>
      </c>
      <c r="N366" s="3" t="s">
        <v>1449</v>
      </c>
      <c r="O366" s="5">
        <v>3.9444699999999999</v>
      </c>
      <c r="P366" s="5"/>
      <c r="Q366" s="5"/>
      <c r="R366" s="5"/>
      <c r="S366" s="5"/>
      <c r="T366" s="5"/>
      <c r="U366" s="69"/>
      <c r="V366" s="69"/>
      <c r="W366" s="69"/>
      <c r="X366" s="69"/>
      <c r="Y366" s="69"/>
      <c r="Z366" s="69"/>
      <c r="AA366" s="69"/>
      <c r="AB366" s="69"/>
      <c r="AC366" s="69"/>
      <c r="AD366" s="69"/>
      <c r="AE366" s="69"/>
      <c r="AF366" s="69" t="s">
        <v>13840</v>
      </c>
      <c r="AG366" s="69"/>
      <c r="AH366" s="69" t="s">
        <v>6680</v>
      </c>
      <c r="AI366" s="69"/>
      <c r="AJ366" s="69"/>
      <c r="AK366" s="69"/>
      <c r="AL366" s="69"/>
      <c r="AM366" s="69"/>
      <c r="AN366" s="69" t="s">
        <v>13841</v>
      </c>
      <c r="AO366" s="69"/>
      <c r="AP366" s="69"/>
      <c r="AQ366" s="69"/>
      <c r="AR366" s="69"/>
      <c r="AS366" s="69"/>
      <c r="AT366" s="69" t="s">
        <v>17018</v>
      </c>
      <c r="AU366" s="69" t="s">
        <v>7042</v>
      </c>
      <c r="AV366" s="69"/>
      <c r="AW366" s="69"/>
      <c r="AX366" s="69"/>
      <c r="AY366" s="69" t="s">
        <v>20393</v>
      </c>
      <c r="AZ366" s="69" t="s">
        <v>4232</v>
      </c>
      <c r="BA366" s="69" t="s">
        <v>4232</v>
      </c>
      <c r="BB366" s="69"/>
      <c r="BC366" s="69"/>
      <c r="BD366" s="69" t="s">
        <v>13842</v>
      </c>
      <c r="BE366" s="69" t="s">
        <v>13843</v>
      </c>
      <c r="BF366" s="69" t="s">
        <v>13844</v>
      </c>
      <c r="BG366" s="69" t="s">
        <v>13845</v>
      </c>
      <c r="BH366" s="69"/>
      <c r="BI366" s="69"/>
      <c r="BJ366" s="69"/>
      <c r="BK366" s="69"/>
      <c r="BL366" s="69"/>
      <c r="BM366" s="69"/>
      <c r="BN366" s="69" t="s">
        <v>8120</v>
      </c>
      <c r="BO366" s="69" t="s">
        <v>13846</v>
      </c>
      <c r="BP366" s="69"/>
      <c r="BQ366" s="69"/>
      <c r="BR366" s="69" t="s">
        <v>2075</v>
      </c>
      <c r="BS366" s="69"/>
      <c r="BT366" s="69"/>
      <c r="BU366" s="69"/>
      <c r="BV366" s="69"/>
      <c r="BW366" s="69"/>
      <c r="BX366" s="69"/>
      <c r="BY366" s="69"/>
      <c r="BZ366" s="69"/>
      <c r="CA366" s="69" t="s">
        <v>13847</v>
      </c>
      <c r="CB366" s="69"/>
      <c r="CC366" s="69"/>
      <c r="CD366" s="69"/>
      <c r="CE366" s="69"/>
      <c r="CF366" s="69"/>
      <c r="CG366" s="69"/>
      <c r="CH366" s="69"/>
      <c r="CI366" s="69"/>
      <c r="CJ366" s="69"/>
      <c r="CK366" s="69"/>
      <c r="CQ366" t="s">
        <v>17685</v>
      </c>
      <c r="CR366" t="s">
        <v>13848</v>
      </c>
      <c r="CW366" t="s">
        <v>4869</v>
      </c>
      <c r="CX366" t="s">
        <v>8552</v>
      </c>
      <c r="DC366" t="s">
        <v>18946</v>
      </c>
      <c r="DF366" t="s">
        <v>9032</v>
      </c>
      <c r="DL366" t="s">
        <v>6066</v>
      </c>
      <c r="DM366" t="s">
        <v>6066</v>
      </c>
    </row>
    <row r="367" spans="1:117" ht="15.75" customHeight="1" x14ac:dyDescent="0.15">
      <c r="A367" s="5"/>
      <c r="B367" s="5"/>
      <c r="C367" s="5"/>
      <c r="D367" s="5"/>
      <c r="E367" s="5"/>
      <c r="F367" s="3" t="s">
        <v>1030</v>
      </c>
      <c r="G367" s="5"/>
      <c r="H367" s="5"/>
      <c r="I367" s="5"/>
      <c r="J367" s="5"/>
      <c r="K367" s="5"/>
      <c r="L367" s="5"/>
      <c r="M367" s="5" t="s">
        <v>1027</v>
      </c>
      <c r="N367" s="3" t="s">
        <v>1450</v>
      </c>
      <c r="O367" s="5">
        <v>3.00969</v>
      </c>
      <c r="P367" s="5"/>
      <c r="Q367" s="5"/>
      <c r="R367" s="5"/>
      <c r="S367" s="5"/>
      <c r="T367" s="5"/>
      <c r="U367" s="69"/>
      <c r="V367" s="69"/>
      <c r="W367" s="69"/>
      <c r="X367" s="69"/>
      <c r="Y367" s="69"/>
      <c r="Z367" s="69"/>
      <c r="AA367" s="69"/>
      <c r="AB367" s="69"/>
      <c r="AC367" s="69"/>
      <c r="AD367" s="69"/>
      <c r="AE367" s="69"/>
      <c r="AF367" s="69" t="s">
        <v>13849</v>
      </c>
      <c r="AG367" s="69"/>
      <c r="AH367" s="69" t="s">
        <v>6681</v>
      </c>
      <c r="AI367" s="69"/>
      <c r="AJ367" s="69"/>
      <c r="AK367" s="69"/>
      <c r="AL367" s="69"/>
      <c r="AM367" s="69"/>
      <c r="AN367" s="69" t="s">
        <v>13850</v>
      </c>
      <c r="AO367" s="69"/>
      <c r="AP367" s="69"/>
      <c r="AQ367" s="69"/>
      <c r="AR367" s="69"/>
      <c r="AS367" s="69"/>
      <c r="AT367" s="69" t="s">
        <v>17019</v>
      </c>
      <c r="AU367" s="69" t="s">
        <v>7043</v>
      </c>
      <c r="AV367" s="69"/>
      <c r="AW367" s="69"/>
      <c r="AX367" s="69"/>
      <c r="AY367" s="69" t="s">
        <v>20394</v>
      </c>
      <c r="AZ367" s="69" t="s">
        <v>4233</v>
      </c>
      <c r="BA367" s="69" t="s">
        <v>4233</v>
      </c>
      <c r="BB367" s="69"/>
      <c r="BC367" s="69"/>
      <c r="BD367" s="69" t="s">
        <v>13852</v>
      </c>
      <c r="BE367" s="69" t="s">
        <v>13853</v>
      </c>
      <c r="BF367" s="69" t="s">
        <v>13854</v>
      </c>
      <c r="BG367" s="69" t="s">
        <v>3677</v>
      </c>
      <c r="BH367" s="69"/>
      <c r="BI367" s="69"/>
      <c r="BJ367" s="69"/>
      <c r="BK367" s="69"/>
      <c r="BL367" s="69"/>
      <c r="BM367" s="69"/>
      <c r="BN367" s="69" t="s">
        <v>8121</v>
      </c>
      <c r="BO367" s="69" t="s">
        <v>13855</v>
      </c>
      <c r="BP367" s="69"/>
      <c r="BQ367" s="69"/>
      <c r="BR367" s="69" t="s">
        <v>2076</v>
      </c>
      <c r="BS367" s="69"/>
      <c r="BT367" s="69"/>
      <c r="BU367" s="69"/>
      <c r="BV367" s="69"/>
      <c r="BW367" s="69"/>
      <c r="BX367" s="69"/>
      <c r="BY367" s="69"/>
      <c r="BZ367" s="69"/>
      <c r="CA367" s="69" t="s">
        <v>13856</v>
      </c>
      <c r="CB367" s="69"/>
      <c r="CC367" s="69"/>
      <c r="CD367" s="69"/>
      <c r="CE367" s="69"/>
      <c r="CF367" s="69"/>
      <c r="CG367" s="69"/>
      <c r="CH367" s="69"/>
      <c r="CI367" s="69"/>
      <c r="CJ367" s="69"/>
      <c r="CK367" s="69"/>
      <c r="CQ367" t="s">
        <v>17686</v>
      </c>
      <c r="CR367" t="s">
        <v>13857</v>
      </c>
      <c r="CW367" t="s">
        <v>4965</v>
      </c>
      <c r="CX367" t="s">
        <v>8553</v>
      </c>
      <c r="DC367" t="s">
        <v>18947</v>
      </c>
      <c r="DF367" t="s">
        <v>9033</v>
      </c>
      <c r="DL367" t="s">
        <v>6067</v>
      </c>
      <c r="DM367" t="s">
        <v>6067</v>
      </c>
    </row>
    <row r="368" spans="1:117" ht="15.75" customHeight="1" x14ac:dyDescent="0.15">
      <c r="A368" s="5"/>
      <c r="B368" s="5"/>
      <c r="C368" s="5"/>
      <c r="D368" s="5"/>
      <c r="E368" s="5"/>
      <c r="F368" s="3" t="s">
        <v>1032</v>
      </c>
      <c r="G368" s="5"/>
      <c r="H368" s="5"/>
      <c r="I368" s="5"/>
      <c r="J368" s="5"/>
      <c r="K368" s="5"/>
      <c r="L368" s="5"/>
      <c r="M368" s="5" t="s">
        <v>1029</v>
      </c>
      <c r="N368" s="3" t="s">
        <v>1451</v>
      </c>
      <c r="O368" s="5">
        <v>3.2604799999999998</v>
      </c>
      <c r="P368" s="5"/>
      <c r="Q368" s="5"/>
      <c r="R368" s="5"/>
      <c r="S368" s="5"/>
      <c r="T368" s="5"/>
      <c r="U368" s="69"/>
      <c r="V368" s="69"/>
      <c r="W368" s="69"/>
      <c r="X368" s="69"/>
      <c r="Y368" s="69"/>
      <c r="Z368" s="69"/>
      <c r="AA368" s="69"/>
      <c r="AB368" s="69"/>
      <c r="AC368" s="69"/>
      <c r="AD368" s="69"/>
      <c r="AE368" s="69"/>
      <c r="AF368" s="69" t="s">
        <v>13858</v>
      </c>
      <c r="AG368" s="69"/>
      <c r="AH368" s="69" t="s">
        <v>6682</v>
      </c>
      <c r="AI368" s="69"/>
      <c r="AJ368" s="69"/>
      <c r="AK368" s="69"/>
      <c r="AL368" s="69"/>
      <c r="AM368" s="69"/>
      <c r="AN368" s="69" t="s">
        <v>13859</v>
      </c>
      <c r="AO368" s="69"/>
      <c r="AP368" s="69"/>
      <c r="AQ368" s="69"/>
      <c r="AR368" s="69"/>
      <c r="AS368" s="69"/>
      <c r="AT368" s="69" t="s">
        <v>17020</v>
      </c>
      <c r="AU368" s="69" t="s">
        <v>7044</v>
      </c>
      <c r="AV368" s="69"/>
      <c r="AW368" s="69"/>
      <c r="AX368" s="69"/>
      <c r="AY368" s="69" t="s">
        <v>20395</v>
      </c>
      <c r="AZ368" s="69" t="s">
        <v>4234</v>
      </c>
      <c r="BA368" s="69" t="s">
        <v>4234</v>
      </c>
      <c r="BB368" s="69"/>
      <c r="BC368" s="69"/>
      <c r="BD368" s="69" t="s">
        <v>13860</v>
      </c>
      <c r="BE368" s="69" t="s">
        <v>13861</v>
      </c>
      <c r="BF368" s="69" t="s">
        <v>13862</v>
      </c>
      <c r="BG368" s="69" t="s">
        <v>3678</v>
      </c>
      <c r="BH368" s="69"/>
      <c r="BI368" s="69"/>
      <c r="BJ368" s="69"/>
      <c r="BK368" s="69"/>
      <c r="BL368" s="69"/>
      <c r="BM368" s="69"/>
      <c r="BN368" s="69" t="s">
        <v>8122</v>
      </c>
      <c r="BO368" s="69" t="s">
        <v>13863</v>
      </c>
      <c r="BP368" s="69"/>
      <c r="BQ368" s="69"/>
      <c r="BR368" s="69" t="s">
        <v>2077</v>
      </c>
      <c r="BS368" s="69"/>
      <c r="BT368" s="69"/>
      <c r="BU368" s="69"/>
      <c r="BV368" s="69"/>
      <c r="BW368" s="69"/>
      <c r="BX368" s="69"/>
      <c r="BY368" s="69"/>
      <c r="BZ368" s="69"/>
      <c r="CA368" s="69" t="s">
        <v>13864</v>
      </c>
      <c r="CB368" s="69"/>
      <c r="CC368" s="69"/>
      <c r="CD368" s="69"/>
      <c r="CE368" s="69"/>
      <c r="CF368" s="69"/>
      <c r="CG368" s="69"/>
      <c r="CH368" s="69"/>
      <c r="CI368" s="69"/>
      <c r="CJ368" s="69"/>
      <c r="CK368" s="69"/>
      <c r="CQ368" t="s">
        <v>17687</v>
      </c>
      <c r="CR368" t="s">
        <v>13865</v>
      </c>
      <c r="CW368" t="s">
        <v>5061</v>
      </c>
      <c r="CX368" t="s">
        <v>8554</v>
      </c>
      <c r="DC368" t="s">
        <v>18948</v>
      </c>
      <c r="DF368" t="s">
        <v>9034</v>
      </c>
      <c r="DL368" t="s">
        <v>6068</v>
      </c>
      <c r="DM368" t="s">
        <v>6068</v>
      </c>
    </row>
    <row r="369" spans="1:117" ht="15.75" customHeight="1" x14ac:dyDescent="0.15">
      <c r="A369" s="5"/>
      <c r="B369" s="5"/>
      <c r="C369" s="5"/>
      <c r="D369" s="5"/>
      <c r="E369" s="5"/>
      <c r="F369" s="3" t="s">
        <v>1034</v>
      </c>
      <c r="G369" s="5"/>
      <c r="H369" s="5"/>
      <c r="I369" s="5"/>
      <c r="J369" s="5"/>
      <c r="K369" s="5"/>
      <c r="L369" s="5"/>
      <c r="M369" s="5" t="s">
        <v>1031</v>
      </c>
      <c r="N369" s="3" t="s">
        <v>1452</v>
      </c>
      <c r="O369" s="5">
        <v>3.6766999999999999</v>
      </c>
      <c r="P369" s="5"/>
      <c r="Q369" s="5"/>
      <c r="R369" s="5"/>
      <c r="S369" s="5"/>
      <c r="T369" s="5"/>
      <c r="U369" s="69"/>
      <c r="V369" s="69"/>
      <c r="W369" s="69"/>
      <c r="X369" s="69"/>
      <c r="Y369" s="69"/>
      <c r="Z369" s="69"/>
      <c r="AA369" s="69"/>
      <c r="AB369" s="69"/>
      <c r="AC369" s="69"/>
      <c r="AD369" s="69"/>
      <c r="AE369" s="69"/>
      <c r="AF369" s="69" t="s">
        <v>13866</v>
      </c>
      <c r="AG369" s="69"/>
      <c r="AH369" s="69" t="s">
        <v>6683</v>
      </c>
      <c r="AI369" s="69"/>
      <c r="AJ369" s="69"/>
      <c r="AK369" s="69"/>
      <c r="AL369" s="69"/>
      <c r="AM369" s="69"/>
      <c r="AN369" s="69" t="s">
        <v>13867</v>
      </c>
      <c r="AO369" s="69"/>
      <c r="AP369" s="69"/>
      <c r="AQ369" s="69"/>
      <c r="AR369" s="69"/>
      <c r="AS369" s="69"/>
      <c r="AT369" s="69" t="s">
        <v>17021</v>
      </c>
      <c r="AU369" s="69" t="s">
        <v>7045</v>
      </c>
      <c r="AV369" s="69"/>
      <c r="AW369" s="69"/>
      <c r="AX369" s="69"/>
      <c r="AY369" s="69" t="s">
        <v>20396</v>
      </c>
      <c r="AZ369" s="69" t="s">
        <v>4235</v>
      </c>
      <c r="BA369" s="69" t="s">
        <v>4235</v>
      </c>
      <c r="BB369" s="69"/>
      <c r="BC369" s="69"/>
      <c r="BD369" s="69" t="s">
        <v>13868</v>
      </c>
      <c r="BE369" s="69" t="s">
        <v>13869</v>
      </c>
      <c r="BF369" s="69" t="s">
        <v>13870</v>
      </c>
      <c r="BG369" s="69" t="s">
        <v>3679</v>
      </c>
      <c r="BH369" s="69"/>
      <c r="BI369" s="69"/>
      <c r="BJ369" s="69"/>
      <c r="BK369" s="69"/>
      <c r="BL369" s="69"/>
      <c r="BM369" s="69"/>
      <c r="BN369" s="69" t="s">
        <v>8123</v>
      </c>
      <c r="BO369" s="69" t="s">
        <v>13871</v>
      </c>
      <c r="BP369" s="69"/>
      <c r="BQ369" s="69"/>
      <c r="BR369" s="69" t="s">
        <v>2078</v>
      </c>
      <c r="BS369" s="69"/>
      <c r="BT369" s="69"/>
      <c r="BU369" s="69"/>
      <c r="BV369" s="69"/>
      <c r="BW369" s="69"/>
      <c r="BX369" s="69"/>
      <c r="BY369" s="69"/>
      <c r="BZ369" s="69"/>
      <c r="CA369" s="69" t="s">
        <v>13872</v>
      </c>
      <c r="CB369" s="69"/>
      <c r="CC369" s="69"/>
      <c r="CD369" s="69"/>
      <c r="CE369" s="69"/>
      <c r="CF369" s="69"/>
      <c r="CG369" s="69"/>
      <c r="CH369" s="69"/>
      <c r="CI369" s="69"/>
      <c r="CJ369" s="69"/>
      <c r="CK369" s="69"/>
      <c r="CQ369" t="s">
        <v>17688</v>
      </c>
      <c r="CR369" t="s">
        <v>13873</v>
      </c>
      <c r="CW369" t="s">
        <v>5157</v>
      </c>
      <c r="CX369" t="s">
        <v>8555</v>
      </c>
      <c r="DC369" t="s">
        <v>18949</v>
      </c>
      <c r="DF369" t="s">
        <v>9035</v>
      </c>
      <c r="DL369" t="s">
        <v>6069</v>
      </c>
      <c r="DM369" t="s">
        <v>6069</v>
      </c>
    </row>
    <row r="370" spans="1:117" ht="15.75" customHeight="1" x14ac:dyDescent="0.15">
      <c r="A370" s="5"/>
      <c r="B370" s="5"/>
      <c r="C370" s="5"/>
      <c r="D370" s="5"/>
      <c r="E370" s="5"/>
      <c r="F370" s="3" t="s">
        <v>1036</v>
      </c>
      <c r="G370" s="5"/>
      <c r="H370" s="5"/>
      <c r="I370" s="5"/>
      <c r="J370" s="5"/>
      <c r="K370" s="5"/>
      <c r="L370" s="5"/>
      <c r="M370" s="5" t="s">
        <v>1033</v>
      </c>
      <c r="N370" s="3" t="s">
        <v>1453</v>
      </c>
      <c r="O370" s="5">
        <v>4.6480399999999999</v>
      </c>
      <c r="P370" s="5"/>
      <c r="Q370" s="5"/>
      <c r="R370" s="5"/>
      <c r="S370" s="5"/>
      <c r="T370" s="5"/>
      <c r="U370" s="69"/>
      <c r="V370" s="69"/>
      <c r="W370" s="69"/>
      <c r="X370" s="69"/>
      <c r="Y370" s="69"/>
      <c r="Z370" s="69"/>
      <c r="AA370" s="69"/>
      <c r="AB370" s="69"/>
      <c r="AC370" s="69"/>
      <c r="AD370" s="69"/>
      <c r="AE370" s="69"/>
      <c r="AF370" s="69" t="s">
        <v>13874</v>
      </c>
      <c r="AG370" s="69"/>
      <c r="AH370" s="69" t="s">
        <v>6684</v>
      </c>
      <c r="AI370" s="69"/>
      <c r="AJ370" s="69"/>
      <c r="AK370" s="69"/>
      <c r="AL370" s="69"/>
      <c r="AM370" s="69"/>
      <c r="AN370" s="69" t="s">
        <v>13875</v>
      </c>
      <c r="AO370" s="69"/>
      <c r="AP370" s="69"/>
      <c r="AQ370" s="69"/>
      <c r="AR370" s="69"/>
      <c r="AS370" s="69"/>
      <c r="AT370" s="69" t="s">
        <v>17022</v>
      </c>
      <c r="AU370" s="69" t="s">
        <v>7046</v>
      </c>
      <c r="AV370" s="69"/>
      <c r="AW370" s="69"/>
      <c r="AX370" s="69"/>
      <c r="AY370" s="69" t="s">
        <v>20397</v>
      </c>
      <c r="AZ370" s="69" t="s">
        <v>4236</v>
      </c>
      <c r="BA370" s="69" t="s">
        <v>4236</v>
      </c>
      <c r="BB370" s="69"/>
      <c r="BC370" s="69"/>
      <c r="BD370" s="69" t="s">
        <v>13876</v>
      </c>
      <c r="BE370" s="69" t="s">
        <v>13877</v>
      </c>
      <c r="BF370" s="69" t="s">
        <v>13878</v>
      </c>
      <c r="BG370" s="69" t="s">
        <v>3680</v>
      </c>
      <c r="BH370" s="69"/>
      <c r="BI370" s="69"/>
      <c r="BJ370" s="69"/>
      <c r="BK370" s="69"/>
      <c r="BL370" s="69"/>
      <c r="BM370" s="69"/>
      <c r="BN370" s="69" t="s">
        <v>8124</v>
      </c>
      <c r="BO370" s="69" t="s">
        <v>13879</v>
      </c>
      <c r="BP370" s="69"/>
      <c r="BQ370" s="69"/>
      <c r="BR370" s="69" t="s">
        <v>2079</v>
      </c>
      <c r="BS370" s="69"/>
      <c r="BT370" s="69"/>
      <c r="BU370" s="69"/>
      <c r="BV370" s="69"/>
      <c r="BW370" s="69"/>
      <c r="BX370" s="69"/>
      <c r="BY370" s="69"/>
      <c r="BZ370" s="69"/>
      <c r="CA370" s="69" t="s">
        <v>13880</v>
      </c>
      <c r="CB370" s="69"/>
      <c r="CC370" s="69"/>
      <c r="CD370" s="69"/>
      <c r="CE370" s="69"/>
      <c r="CF370" s="69"/>
      <c r="CG370" s="69"/>
      <c r="CH370" s="69"/>
      <c r="CI370" s="69"/>
      <c r="CJ370" s="69"/>
      <c r="CK370" s="69"/>
      <c r="CQ370" t="s">
        <v>17689</v>
      </c>
      <c r="CR370" t="s">
        <v>13881</v>
      </c>
      <c r="CW370" t="s">
        <v>5253</v>
      </c>
      <c r="CX370" t="s">
        <v>8556</v>
      </c>
      <c r="DC370" t="s">
        <v>18950</v>
      </c>
      <c r="DF370" t="s">
        <v>9036</v>
      </c>
      <c r="DL370" t="s">
        <v>6070</v>
      </c>
      <c r="DM370" t="s">
        <v>6070</v>
      </c>
    </row>
    <row r="371" spans="1:117" ht="15.75" customHeight="1" x14ac:dyDescent="0.15">
      <c r="A371" s="5"/>
      <c r="B371" s="5"/>
      <c r="C371" s="5"/>
      <c r="D371" s="5"/>
      <c r="E371" s="5"/>
      <c r="F371" s="3" t="s">
        <v>1038</v>
      </c>
      <c r="G371" s="5"/>
      <c r="H371" s="5"/>
      <c r="I371" s="5"/>
      <c r="J371" s="5"/>
      <c r="K371" s="5"/>
      <c r="L371" s="5"/>
      <c r="M371" s="5" t="s">
        <v>1035</v>
      </c>
      <c r="N371" s="3" t="s">
        <v>1454</v>
      </c>
      <c r="O371" s="5">
        <v>3.3073700000000001</v>
      </c>
      <c r="P371" s="5"/>
      <c r="Q371" s="5"/>
      <c r="R371" s="5"/>
      <c r="S371" s="5"/>
      <c r="T371" s="5"/>
      <c r="U371" s="69"/>
      <c r="V371" s="69"/>
      <c r="W371" s="69"/>
      <c r="X371" s="69"/>
      <c r="Y371" s="69"/>
      <c r="Z371" s="69"/>
      <c r="AA371" s="69"/>
      <c r="AB371" s="69"/>
      <c r="AC371" s="69"/>
      <c r="AD371" s="69"/>
      <c r="AE371" s="69"/>
      <c r="AF371" s="69" t="s">
        <v>13882</v>
      </c>
      <c r="AG371" s="69"/>
      <c r="AH371" s="69" t="s">
        <v>6685</v>
      </c>
      <c r="AI371" s="69"/>
      <c r="AJ371" s="69"/>
      <c r="AK371" s="69"/>
      <c r="AL371" s="69"/>
      <c r="AM371" s="69"/>
      <c r="AN371" s="69" t="s">
        <v>13883</v>
      </c>
      <c r="AO371" s="69"/>
      <c r="AP371" s="69"/>
      <c r="AQ371" s="69"/>
      <c r="AR371" s="69"/>
      <c r="AS371" s="69"/>
      <c r="AT371" s="69" t="s">
        <v>17023</v>
      </c>
      <c r="AU371" s="69" t="s">
        <v>7047</v>
      </c>
      <c r="AV371" s="69"/>
      <c r="AW371" s="69"/>
      <c r="AX371" s="69"/>
      <c r="AY371" s="69" t="s">
        <v>20070</v>
      </c>
      <c r="AZ371" s="69" t="s">
        <v>4237</v>
      </c>
      <c r="BA371" s="69" t="s">
        <v>4237</v>
      </c>
      <c r="BB371" s="69"/>
      <c r="BC371" s="69"/>
      <c r="BD371" s="69" t="s">
        <v>13884</v>
      </c>
      <c r="BE371" s="69" t="s">
        <v>13885</v>
      </c>
      <c r="BF371" s="69" t="s">
        <v>13886</v>
      </c>
      <c r="BG371" s="69" t="s">
        <v>3681</v>
      </c>
      <c r="BH371" s="69"/>
      <c r="BI371" s="69"/>
      <c r="BJ371" s="69"/>
      <c r="BK371" s="69"/>
      <c r="BL371" s="69"/>
      <c r="BM371" s="69"/>
      <c r="BN371" s="69" t="s">
        <v>8125</v>
      </c>
      <c r="BO371" s="69" t="s">
        <v>13887</v>
      </c>
      <c r="BP371" s="69"/>
      <c r="BQ371" s="69"/>
      <c r="BR371" s="69" t="s">
        <v>2080</v>
      </c>
      <c r="BS371" s="69"/>
      <c r="BT371" s="69"/>
      <c r="BU371" s="69"/>
      <c r="BV371" s="69"/>
      <c r="BW371" s="69"/>
      <c r="BX371" s="69"/>
      <c r="BY371" s="69"/>
      <c r="BZ371" s="69"/>
      <c r="CA371" s="69" t="s">
        <v>13888</v>
      </c>
      <c r="CB371" s="69"/>
      <c r="CC371" s="69"/>
      <c r="CD371" s="69"/>
      <c r="CE371" s="69"/>
      <c r="CF371" s="69"/>
      <c r="CG371" s="69"/>
      <c r="CH371" s="69"/>
      <c r="CI371" s="69"/>
      <c r="CJ371" s="69"/>
      <c r="CK371" s="69"/>
      <c r="CQ371" t="s">
        <v>17690</v>
      </c>
      <c r="CR371" t="s">
        <v>13889</v>
      </c>
      <c r="CW371" t="s">
        <v>5349</v>
      </c>
      <c r="CX371" t="s">
        <v>8557</v>
      </c>
      <c r="DC371" t="s">
        <v>18951</v>
      </c>
      <c r="DF371" t="s">
        <v>9037</v>
      </c>
      <c r="DL371" t="s">
        <v>6071</v>
      </c>
      <c r="DM371" t="s">
        <v>6071</v>
      </c>
    </row>
    <row r="372" spans="1:117" ht="15.75" customHeight="1" x14ac:dyDescent="0.15">
      <c r="A372" s="5"/>
      <c r="B372" s="5"/>
      <c r="C372" s="5"/>
      <c r="D372" s="5"/>
      <c r="E372" s="5"/>
      <c r="F372" s="3" t="s">
        <v>1040</v>
      </c>
      <c r="G372" s="5"/>
      <c r="H372" s="5"/>
      <c r="I372" s="5"/>
      <c r="J372" s="5"/>
      <c r="K372" s="5"/>
      <c r="L372" s="5"/>
      <c r="M372" s="5" t="s">
        <v>1037</v>
      </c>
      <c r="N372" s="3" t="s">
        <v>1455</v>
      </c>
      <c r="O372" s="5">
        <v>4.6480399999999999</v>
      </c>
      <c r="P372" s="5"/>
      <c r="Q372" s="5"/>
      <c r="R372" s="5"/>
      <c r="S372" s="5"/>
      <c r="T372" s="5"/>
      <c r="U372" s="69"/>
      <c r="V372" s="69"/>
      <c r="W372" s="69"/>
      <c r="X372" s="69"/>
      <c r="Y372" s="69"/>
      <c r="Z372" s="69"/>
      <c r="AA372" s="69"/>
      <c r="AB372" s="69"/>
      <c r="AC372" s="69"/>
      <c r="AD372" s="69"/>
      <c r="AE372" s="69"/>
      <c r="AF372" s="69" t="s">
        <v>13890</v>
      </c>
      <c r="AG372" s="69"/>
      <c r="AH372" s="69" t="s">
        <v>6686</v>
      </c>
      <c r="AI372" s="69"/>
      <c r="AJ372" s="69"/>
      <c r="AK372" s="69"/>
      <c r="AL372" s="69"/>
      <c r="AM372" s="69"/>
      <c r="AN372" s="69" t="s">
        <v>13891</v>
      </c>
      <c r="AO372" s="69"/>
      <c r="AP372" s="69"/>
      <c r="AQ372" s="69"/>
      <c r="AR372" s="69"/>
      <c r="AS372" s="69"/>
      <c r="AT372" s="69" t="s">
        <v>17024</v>
      </c>
      <c r="AU372" s="69" t="s">
        <v>7048</v>
      </c>
      <c r="AV372" s="69"/>
      <c r="AW372" s="69"/>
      <c r="AX372" s="69"/>
      <c r="AY372" s="69" t="s">
        <v>20071</v>
      </c>
      <c r="AZ372" s="69" t="s">
        <v>4238</v>
      </c>
      <c r="BA372" s="69" t="s">
        <v>4238</v>
      </c>
      <c r="BB372" s="69"/>
      <c r="BC372" s="69"/>
      <c r="BD372" s="69" t="s">
        <v>13892</v>
      </c>
      <c r="BE372" s="69" t="s">
        <v>13893</v>
      </c>
      <c r="BF372" s="69" t="s">
        <v>13894</v>
      </c>
      <c r="BG372" s="69" t="s">
        <v>3682</v>
      </c>
      <c r="BH372" s="69"/>
      <c r="BI372" s="69"/>
      <c r="BJ372" s="69"/>
      <c r="BK372" s="69"/>
      <c r="BL372" s="69"/>
      <c r="BM372" s="69"/>
      <c r="BN372" s="69" t="s">
        <v>8126</v>
      </c>
      <c r="BO372" s="69" t="s">
        <v>13895</v>
      </c>
      <c r="BP372" s="69"/>
      <c r="BQ372" s="69"/>
      <c r="BR372" s="69" t="s">
        <v>2081</v>
      </c>
      <c r="BS372" s="69"/>
      <c r="BT372" s="69"/>
      <c r="BU372" s="69"/>
      <c r="BV372" s="69"/>
      <c r="BW372" s="69"/>
      <c r="BX372" s="69"/>
      <c r="BY372" s="69"/>
      <c r="BZ372" s="69"/>
      <c r="CA372" s="69" t="s">
        <v>13896</v>
      </c>
      <c r="CB372" s="69"/>
      <c r="CC372" s="69"/>
      <c r="CD372" s="69"/>
      <c r="CE372" s="69"/>
      <c r="CF372" s="69"/>
      <c r="CG372" s="69"/>
      <c r="CH372" s="69"/>
      <c r="CI372" s="69"/>
      <c r="CJ372" s="69"/>
      <c r="CK372" s="69"/>
      <c r="CQ372" t="s">
        <v>17691</v>
      </c>
      <c r="CR372" t="s">
        <v>13897</v>
      </c>
      <c r="CW372" t="s">
        <v>5445</v>
      </c>
      <c r="CX372" t="s">
        <v>8558</v>
      </c>
      <c r="DC372" t="s">
        <v>18952</v>
      </c>
      <c r="DF372" t="s">
        <v>9038</v>
      </c>
      <c r="DL372" t="s">
        <v>6072</v>
      </c>
      <c r="DM372" t="s">
        <v>6072</v>
      </c>
    </row>
    <row r="373" spans="1:117" ht="15.75" customHeight="1" x14ac:dyDescent="0.15">
      <c r="A373" s="5"/>
      <c r="B373" s="5"/>
      <c r="C373" s="5"/>
      <c r="D373" s="5"/>
      <c r="E373" s="5"/>
      <c r="F373" s="3" t="s">
        <v>1042</v>
      </c>
      <c r="G373" s="5"/>
      <c r="H373" s="5"/>
      <c r="I373" s="5"/>
      <c r="J373" s="5"/>
      <c r="K373" s="5"/>
      <c r="L373" s="5"/>
      <c r="M373" s="5" t="s">
        <v>1039</v>
      </c>
      <c r="N373" s="3" t="s">
        <v>1456</v>
      </c>
      <c r="O373" s="5">
        <v>3.69258</v>
      </c>
      <c r="P373" s="5"/>
      <c r="Q373" s="5"/>
      <c r="R373" s="5"/>
      <c r="S373" s="5"/>
      <c r="T373" s="5"/>
      <c r="U373" s="69"/>
      <c r="V373" s="69"/>
      <c r="W373" s="69"/>
      <c r="X373" s="69"/>
      <c r="Y373" s="69"/>
      <c r="Z373" s="69"/>
      <c r="AA373" s="69"/>
      <c r="AB373" s="69"/>
      <c r="AC373" s="69"/>
      <c r="AD373" s="69"/>
      <c r="AE373" s="69"/>
      <c r="AF373" s="69" t="s">
        <v>13898</v>
      </c>
      <c r="AG373" s="69"/>
      <c r="AH373" s="69" t="s">
        <v>6687</v>
      </c>
      <c r="AI373" s="69"/>
      <c r="AJ373" s="69"/>
      <c r="AK373" s="69"/>
      <c r="AL373" s="69"/>
      <c r="AM373" s="69"/>
      <c r="AN373" s="69" t="s">
        <v>13899</v>
      </c>
      <c r="AO373" s="69"/>
      <c r="AP373" s="69"/>
      <c r="AQ373" s="69"/>
      <c r="AR373" s="69"/>
      <c r="AS373" s="69"/>
      <c r="AT373" s="69" t="s">
        <v>17025</v>
      </c>
      <c r="AU373" s="69" t="s">
        <v>7049</v>
      </c>
      <c r="AV373" s="69"/>
      <c r="AW373" s="69"/>
      <c r="AX373" s="69"/>
      <c r="AY373" s="69" t="s">
        <v>20072</v>
      </c>
      <c r="AZ373" s="69" t="s">
        <v>4239</v>
      </c>
      <c r="BA373" s="69" t="s">
        <v>4239</v>
      </c>
      <c r="BB373" s="69"/>
      <c r="BC373" s="69"/>
      <c r="BD373" s="69" t="s">
        <v>13900</v>
      </c>
      <c r="BE373" s="69" t="s">
        <v>13901</v>
      </c>
      <c r="BF373" s="69" t="s">
        <v>13902</v>
      </c>
      <c r="BG373" s="69" t="s">
        <v>3683</v>
      </c>
      <c r="BH373" s="69"/>
      <c r="BI373" s="69"/>
      <c r="BJ373" s="69"/>
      <c r="BK373" s="69"/>
      <c r="BL373" s="69"/>
      <c r="BM373" s="69"/>
      <c r="BN373" s="69" t="s">
        <v>8127</v>
      </c>
      <c r="BO373" s="69" t="s">
        <v>13903</v>
      </c>
      <c r="BP373" s="69"/>
      <c r="BQ373" s="69"/>
      <c r="BR373" s="69" t="s">
        <v>2082</v>
      </c>
      <c r="BS373" s="69"/>
      <c r="BT373" s="69"/>
      <c r="BU373" s="69"/>
      <c r="BV373" s="69"/>
      <c r="BW373" s="69"/>
      <c r="BX373" s="69"/>
      <c r="BY373" s="69"/>
      <c r="BZ373" s="69"/>
      <c r="CA373" s="69" t="s">
        <v>13904</v>
      </c>
      <c r="CB373" s="69"/>
      <c r="CC373" s="69"/>
      <c r="CD373" s="69"/>
      <c r="CE373" s="69"/>
      <c r="CF373" s="69"/>
      <c r="CG373" s="69"/>
      <c r="CH373" s="69"/>
      <c r="CI373" s="69"/>
      <c r="CJ373" s="69"/>
      <c r="CK373" s="69"/>
      <c r="CQ373" t="s">
        <v>17692</v>
      </c>
      <c r="CR373" t="s">
        <v>13905</v>
      </c>
      <c r="CW373" t="s">
        <v>5541</v>
      </c>
      <c r="CX373" t="s">
        <v>8559</v>
      </c>
      <c r="DC373" t="s">
        <v>18953</v>
      </c>
      <c r="DF373" t="s">
        <v>9039</v>
      </c>
      <c r="DL373" t="s">
        <v>6073</v>
      </c>
      <c r="DM373" t="s">
        <v>6073</v>
      </c>
    </row>
    <row r="374" spans="1:117" ht="15.75" customHeight="1" x14ac:dyDescent="0.15">
      <c r="A374" s="5"/>
      <c r="B374" s="5"/>
      <c r="C374" s="5"/>
      <c r="D374" s="5"/>
      <c r="E374" s="5"/>
      <c r="F374" s="3" t="s">
        <v>1044</v>
      </c>
      <c r="G374" s="5"/>
      <c r="H374" s="5"/>
      <c r="I374" s="5"/>
      <c r="J374" s="5"/>
      <c r="K374" s="5"/>
      <c r="L374" s="5"/>
      <c r="M374" s="5" t="s">
        <v>1041</v>
      </c>
      <c r="N374" s="3" t="s">
        <v>1457</v>
      </c>
      <c r="O374" s="5">
        <v>5.2303899999999999</v>
      </c>
      <c r="P374" s="5"/>
      <c r="Q374" s="5"/>
      <c r="R374" s="5"/>
      <c r="S374" s="5"/>
      <c r="T374" s="5"/>
      <c r="U374" s="69"/>
      <c r="V374" s="69"/>
      <c r="W374" s="69"/>
      <c r="X374" s="69"/>
      <c r="Y374" s="69"/>
      <c r="Z374" s="69"/>
      <c r="AA374" s="69"/>
      <c r="AB374" s="69"/>
      <c r="AC374" s="69"/>
      <c r="AD374" s="69"/>
      <c r="AE374" s="69"/>
      <c r="AF374" s="69" t="s">
        <v>13906</v>
      </c>
      <c r="AG374" s="69"/>
      <c r="AH374" s="69" t="s">
        <v>6688</v>
      </c>
      <c r="AI374" s="69"/>
      <c r="AJ374" s="69"/>
      <c r="AK374" s="69"/>
      <c r="AL374" s="69"/>
      <c r="AM374" s="69"/>
      <c r="AN374" s="69" t="s">
        <v>13907</v>
      </c>
      <c r="AO374" s="69"/>
      <c r="AP374" s="69"/>
      <c r="AQ374" s="69"/>
      <c r="AR374" s="69"/>
      <c r="AS374" s="69"/>
      <c r="AT374" s="69" t="s">
        <v>17026</v>
      </c>
      <c r="AU374" s="69" t="s">
        <v>7050</v>
      </c>
      <c r="AV374" s="69"/>
      <c r="AW374" s="69"/>
      <c r="AX374" s="69"/>
      <c r="AY374" s="69" t="s">
        <v>20073</v>
      </c>
      <c r="AZ374" s="69" t="s">
        <v>4240</v>
      </c>
      <c r="BA374" s="69" t="s">
        <v>4240</v>
      </c>
      <c r="BB374" s="69"/>
      <c r="BC374" s="69"/>
      <c r="BD374" s="69" t="s">
        <v>13908</v>
      </c>
      <c r="BE374" s="69" t="s">
        <v>13909</v>
      </c>
      <c r="BF374" s="69" t="s">
        <v>13910</v>
      </c>
      <c r="BG374" s="69" t="s">
        <v>3684</v>
      </c>
      <c r="BH374" s="69"/>
      <c r="BI374" s="69"/>
      <c r="BJ374" s="69"/>
      <c r="BK374" s="69"/>
      <c r="BL374" s="69"/>
      <c r="BM374" s="69"/>
      <c r="BN374" s="69" t="s">
        <v>8128</v>
      </c>
      <c r="BO374" s="69" t="s">
        <v>13911</v>
      </c>
      <c r="BP374" s="69"/>
      <c r="BQ374" s="69"/>
      <c r="BR374" s="69" t="s">
        <v>2083</v>
      </c>
      <c r="BS374" s="69"/>
      <c r="BT374" s="69"/>
      <c r="BU374" s="69"/>
      <c r="BV374" s="69"/>
      <c r="BW374" s="69"/>
      <c r="BX374" s="69"/>
      <c r="BY374" s="69"/>
      <c r="BZ374" s="69"/>
      <c r="CA374" s="69" t="s">
        <v>13912</v>
      </c>
      <c r="CB374" s="69"/>
      <c r="CC374" s="69"/>
      <c r="CD374" s="69"/>
      <c r="CE374" s="69"/>
      <c r="CF374" s="69"/>
      <c r="CG374" s="69"/>
      <c r="CH374" s="69"/>
      <c r="CI374" s="69"/>
      <c r="CJ374" s="69"/>
      <c r="CK374" s="69"/>
      <c r="CQ374" t="s">
        <v>17693</v>
      </c>
      <c r="CR374" t="s">
        <v>13913</v>
      </c>
      <c r="CW374" t="s">
        <v>5637</v>
      </c>
      <c r="CX374" t="s">
        <v>8560</v>
      </c>
      <c r="DC374" t="s">
        <v>18954</v>
      </c>
      <c r="DF374" t="s">
        <v>9040</v>
      </c>
      <c r="DL374" t="s">
        <v>6074</v>
      </c>
      <c r="DM374" t="s">
        <v>6074</v>
      </c>
    </row>
    <row r="375" spans="1:117" ht="15.75" customHeight="1" x14ac:dyDescent="0.15">
      <c r="A375" s="5"/>
      <c r="B375" s="5"/>
      <c r="C375" s="5"/>
      <c r="D375" s="5"/>
      <c r="E375" s="5"/>
      <c r="F375" s="3" t="s">
        <v>1046</v>
      </c>
      <c r="G375" s="5"/>
      <c r="H375" s="5"/>
      <c r="I375" s="5"/>
      <c r="J375" s="5"/>
      <c r="K375" s="5"/>
      <c r="L375" s="5"/>
      <c r="M375" s="5" t="s">
        <v>1043</v>
      </c>
      <c r="N375" s="3" t="s">
        <v>1458</v>
      </c>
      <c r="O375" s="5">
        <v>2.2948900000000001</v>
      </c>
      <c r="P375" s="5"/>
      <c r="Q375" s="5"/>
      <c r="R375" s="5"/>
      <c r="S375" s="5"/>
      <c r="T375" s="5"/>
      <c r="U375" s="69"/>
      <c r="V375" s="69"/>
      <c r="W375" s="69"/>
      <c r="X375" s="69"/>
      <c r="Y375" s="69"/>
      <c r="Z375" s="69"/>
      <c r="AA375" s="69"/>
      <c r="AB375" s="69"/>
      <c r="AC375" s="69"/>
      <c r="AD375" s="69"/>
      <c r="AE375" s="69"/>
      <c r="AF375" s="69" t="s">
        <v>13914</v>
      </c>
      <c r="AG375" s="69"/>
      <c r="AH375" s="69" t="s">
        <v>6689</v>
      </c>
      <c r="AI375" s="69"/>
      <c r="AJ375" s="69"/>
      <c r="AK375" s="69"/>
      <c r="AL375" s="69"/>
      <c r="AM375" s="69"/>
      <c r="AN375" s="69" t="s">
        <v>13915</v>
      </c>
      <c r="AO375" s="69"/>
      <c r="AP375" s="69"/>
      <c r="AQ375" s="69"/>
      <c r="AR375" s="69"/>
      <c r="AS375" s="69"/>
      <c r="AT375" s="69" t="s">
        <v>17027</v>
      </c>
      <c r="AU375" s="69" t="s">
        <v>7051</v>
      </c>
      <c r="AV375" s="69"/>
      <c r="AW375" s="69"/>
      <c r="AX375" s="69"/>
      <c r="AY375" s="69" t="s">
        <v>20398</v>
      </c>
      <c r="AZ375" s="69" t="s">
        <v>4241</v>
      </c>
      <c r="BA375" s="69" t="s">
        <v>4241</v>
      </c>
      <c r="BB375" s="69"/>
      <c r="BC375" s="69"/>
      <c r="BD375" s="69" t="s">
        <v>13916</v>
      </c>
      <c r="BE375" s="69" t="s">
        <v>13917</v>
      </c>
      <c r="BF375" s="69" t="s">
        <v>13918</v>
      </c>
      <c r="BG375" s="69" t="s">
        <v>3685</v>
      </c>
      <c r="BH375" s="69"/>
      <c r="BI375" s="69"/>
      <c r="BJ375" s="69"/>
      <c r="BK375" s="69"/>
      <c r="BL375" s="69"/>
      <c r="BM375" s="69"/>
      <c r="BN375" s="69" t="s">
        <v>8129</v>
      </c>
      <c r="BO375" s="69" t="s">
        <v>13919</v>
      </c>
      <c r="BP375" s="69"/>
      <c r="BQ375" s="69"/>
      <c r="BR375" s="69" t="s">
        <v>2084</v>
      </c>
      <c r="BS375" s="69"/>
      <c r="BT375" s="69"/>
      <c r="BU375" s="69"/>
      <c r="BV375" s="69"/>
      <c r="BW375" s="69"/>
      <c r="BX375" s="69"/>
      <c r="BY375" s="69"/>
      <c r="BZ375" s="69"/>
      <c r="CA375" s="69" t="s">
        <v>13920</v>
      </c>
      <c r="CB375" s="69"/>
      <c r="CC375" s="69"/>
      <c r="CD375" s="69"/>
      <c r="CE375" s="69"/>
      <c r="CF375" s="69"/>
      <c r="CG375" s="69"/>
      <c r="CH375" s="69"/>
      <c r="CI375" s="69"/>
      <c r="CJ375" s="69"/>
      <c r="CK375" s="69"/>
      <c r="CQ375" t="s">
        <v>17694</v>
      </c>
      <c r="CR375" t="s">
        <v>13921</v>
      </c>
      <c r="CW375" t="s">
        <v>4582</v>
      </c>
      <c r="CX375" t="s">
        <v>8561</v>
      </c>
      <c r="DC375" t="s">
        <v>18955</v>
      </c>
      <c r="DF375" t="s">
        <v>9041</v>
      </c>
      <c r="DL375" t="s">
        <v>6075</v>
      </c>
      <c r="DM375" t="s">
        <v>6075</v>
      </c>
    </row>
    <row r="376" spans="1:117" ht="15.75" customHeight="1" x14ac:dyDescent="0.15">
      <c r="A376" s="5"/>
      <c r="B376" s="5"/>
      <c r="C376" s="5"/>
      <c r="D376" s="5"/>
      <c r="E376" s="5"/>
      <c r="F376" s="3" t="s">
        <v>1048</v>
      </c>
      <c r="G376" s="5"/>
      <c r="H376" s="5"/>
      <c r="I376" s="5"/>
      <c r="J376" s="5"/>
      <c r="K376" s="5"/>
      <c r="L376" s="5"/>
      <c r="M376" s="5" t="s">
        <v>1045</v>
      </c>
      <c r="N376" s="3" t="s">
        <v>1459</v>
      </c>
      <c r="O376" s="5">
        <v>2.1915200000000001</v>
      </c>
      <c r="P376" s="5"/>
      <c r="Q376" s="5"/>
      <c r="R376" s="5"/>
      <c r="S376" s="5"/>
      <c r="T376" s="5"/>
      <c r="U376" s="69"/>
      <c r="V376" s="69"/>
      <c r="W376" s="69"/>
      <c r="X376" s="69"/>
      <c r="Y376" s="69"/>
      <c r="Z376" s="69"/>
      <c r="AA376" s="69"/>
      <c r="AB376" s="69"/>
      <c r="AC376" s="69"/>
      <c r="AD376" s="69"/>
      <c r="AE376" s="69"/>
      <c r="AF376" s="69" t="s">
        <v>13922</v>
      </c>
      <c r="AG376" s="69"/>
      <c r="AH376" s="69" t="s">
        <v>6690</v>
      </c>
      <c r="AI376" s="69"/>
      <c r="AJ376" s="69"/>
      <c r="AK376" s="69"/>
      <c r="AL376" s="69"/>
      <c r="AM376" s="69"/>
      <c r="AN376" s="69" t="s">
        <v>13923</v>
      </c>
      <c r="AO376" s="69"/>
      <c r="AP376" s="69"/>
      <c r="AQ376" s="69"/>
      <c r="AR376" s="69"/>
      <c r="AS376" s="69"/>
      <c r="AT376" s="69" t="s">
        <v>17028</v>
      </c>
      <c r="AU376" s="69" t="s">
        <v>7052</v>
      </c>
      <c r="AV376" s="69"/>
      <c r="AW376" s="69"/>
      <c r="AX376" s="69"/>
      <c r="AY376" s="69" t="s">
        <v>20399</v>
      </c>
      <c r="AZ376" s="69" t="s">
        <v>4242</v>
      </c>
      <c r="BA376" s="69" t="s">
        <v>4242</v>
      </c>
      <c r="BB376" s="69"/>
      <c r="BC376" s="69"/>
      <c r="BD376" s="69" t="s">
        <v>13924</v>
      </c>
      <c r="BE376" s="69" t="s">
        <v>13925</v>
      </c>
      <c r="BF376" s="69" t="s">
        <v>13926</v>
      </c>
      <c r="BG376" s="69" t="s">
        <v>3686</v>
      </c>
      <c r="BH376" s="69"/>
      <c r="BI376" s="69"/>
      <c r="BJ376" s="69"/>
      <c r="BK376" s="69"/>
      <c r="BL376" s="69"/>
      <c r="BM376" s="69"/>
      <c r="BN376" s="69" t="s">
        <v>8130</v>
      </c>
      <c r="BO376" s="69" t="s">
        <v>13927</v>
      </c>
      <c r="BP376" s="69"/>
      <c r="BQ376" s="69"/>
      <c r="BR376" s="69" t="s">
        <v>2085</v>
      </c>
      <c r="BS376" s="69"/>
      <c r="BT376" s="69"/>
      <c r="BU376" s="69"/>
      <c r="BV376" s="69"/>
      <c r="BW376" s="69"/>
      <c r="BX376" s="69"/>
      <c r="BY376" s="69"/>
      <c r="BZ376" s="69"/>
      <c r="CA376" s="69" t="s">
        <v>13928</v>
      </c>
      <c r="CB376" s="69"/>
      <c r="CC376" s="69"/>
      <c r="CD376" s="69"/>
      <c r="CE376" s="69"/>
      <c r="CF376" s="69"/>
      <c r="CG376" s="69"/>
      <c r="CH376" s="69"/>
      <c r="CI376" s="69"/>
      <c r="CJ376" s="69"/>
      <c r="CK376" s="69"/>
      <c r="CQ376" t="s">
        <v>17695</v>
      </c>
      <c r="CR376" t="s">
        <v>13929</v>
      </c>
      <c r="CW376" t="s">
        <v>4678</v>
      </c>
      <c r="CX376" t="s">
        <v>8562</v>
      </c>
      <c r="DC376" t="s">
        <v>18956</v>
      </c>
      <c r="DF376" t="s">
        <v>9042</v>
      </c>
      <c r="DL376" t="s">
        <v>6076</v>
      </c>
      <c r="DM376" t="s">
        <v>6076</v>
      </c>
    </row>
    <row r="377" spans="1:117" ht="15.75" customHeight="1" x14ac:dyDescent="0.15">
      <c r="A377" s="5"/>
      <c r="B377" s="5"/>
      <c r="C377" s="5"/>
      <c r="D377" s="5"/>
      <c r="E377" s="5"/>
      <c r="F377" s="3" t="s">
        <v>1050</v>
      </c>
      <c r="G377" s="5"/>
      <c r="H377" s="5"/>
      <c r="I377" s="5"/>
      <c r="J377" s="5"/>
      <c r="K377" s="5"/>
      <c r="L377" s="5"/>
      <c r="M377" s="5" t="s">
        <v>1047</v>
      </c>
      <c r="N377" s="3" t="s">
        <v>1460</v>
      </c>
      <c r="O377" s="5">
        <v>3.46637</v>
      </c>
      <c r="P377" s="5"/>
      <c r="Q377" s="5"/>
      <c r="R377" s="5"/>
      <c r="S377" s="5"/>
      <c r="T377" s="5"/>
      <c r="U377" s="69"/>
      <c r="V377" s="69"/>
      <c r="W377" s="69"/>
      <c r="X377" s="69"/>
      <c r="Y377" s="69"/>
      <c r="Z377" s="69"/>
      <c r="AA377" s="69"/>
      <c r="AB377" s="69"/>
      <c r="AC377" s="69"/>
      <c r="AD377" s="69"/>
      <c r="AE377" s="69"/>
      <c r="AF377" s="69" t="s">
        <v>13930</v>
      </c>
      <c r="AG377" s="69"/>
      <c r="AH377" s="69" t="s">
        <v>6691</v>
      </c>
      <c r="AI377" s="69"/>
      <c r="AJ377" s="69"/>
      <c r="AK377" s="69"/>
      <c r="AL377" s="69"/>
      <c r="AM377" s="69"/>
      <c r="AN377" s="69" t="s">
        <v>13931</v>
      </c>
      <c r="AO377" s="69"/>
      <c r="AP377" s="69"/>
      <c r="AQ377" s="69"/>
      <c r="AR377" s="69"/>
      <c r="AS377" s="69"/>
      <c r="AT377" s="69" t="s">
        <v>17029</v>
      </c>
      <c r="AU377" s="69" t="s">
        <v>7053</v>
      </c>
      <c r="AV377" s="69"/>
      <c r="AW377" s="69"/>
      <c r="AX377" s="69"/>
      <c r="AY377" s="69" t="s">
        <v>20400</v>
      </c>
      <c r="AZ377" s="69" t="s">
        <v>4243</v>
      </c>
      <c r="BA377" s="69" t="s">
        <v>4243</v>
      </c>
      <c r="BB377" s="69"/>
      <c r="BC377" s="69"/>
      <c r="BD377" s="69" t="s">
        <v>13932</v>
      </c>
      <c r="BE377" s="69" t="s">
        <v>13933</v>
      </c>
      <c r="BF377" s="69" t="s">
        <v>13934</v>
      </c>
      <c r="BG377" s="69" t="s">
        <v>3687</v>
      </c>
      <c r="BH377" s="69"/>
      <c r="BI377" s="69"/>
      <c r="BJ377" s="69"/>
      <c r="BK377" s="69"/>
      <c r="BL377" s="69"/>
      <c r="BM377" s="69"/>
      <c r="BN377" s="69" t="s">
        <v>8131</v>
      </c>
      <c r="BO377" s="69" t="s">
        <v>13935</v>
      </c>
      <c r="BP377" s="69"/>
      <c r="BQ377" s="69"/>
      <c r="BR377" s="69" t="s">
        <v>2086</v>
      </c>
      <c r="BS377" s="69"/>
      <c r="BT377" s="69"/>
      <c r="BU377" s="69"/>
      <c r="BV377" s="69"/>
      <c r="BW377" s="69"/>
      <c r="BX377" s="69"/>
      <c r="BY377" s="69"/>
      <c r="BZ377" s="69"/>
      <c r="CA377" s="69" t="s">
        <v>13936</v>
      </c>
      <c r="CB377" s="69"/>
      <c r="CC377" s="69"/>
      <c r="CD377" s="69"/>
      <c r="CE377" s="69"/>
      <c r="CF377" s="69"/>
      <c r="CG377" s="69"/>
      <c r="CH377" s="69"/>
      <c r="CI377" s="69"/>
      <c r="CJ377" s="69"/>
      <c r="CK377" s="69"/>
      <c r="CQ377" t="s">
        <v>17696</v>
      </c>
      <c r="CR377" t="s">
        <v>13937</v>
      </c>
      <c r="CW377" t="s">
        <v>4774</v>
      </c>
      <c r="CX377" t="s">
        <v>8563</v>
      </c>
      <c r="DC377" t="s">
        <v>18957</v>
      </c>
      <c r="DF377" t="s">
        <v>9043</v>
      </c>
      <c r="DL377" t="s">
        <v>6077</v>
      </c>
      <c r="DM377" t="s">
        <v>6077</v>
      </c>
    </row>
    <row r="378" spans="1:117" ht="15.75" customHeight="1" x14ac:dyDescent="0.15">
      <c r="A378" s="5"/>
      <c r="B378" s="5"/>
      <c r="C378" s="5"/>
      <c r="D378" s="5"/>
      <c r="E378" s="5"/>
      <c r="F378" s="3" t="s">
        <v>1052</v>
      </c>
      <c r="G378" s="5"/>
      <c r="H378" s="5"/>
      <c r="I378" s="5"/>
      <c r="J378" s="5"/>
      <c r="K378" s="5"/>
      <c r="L378" s="5"/>
      <c r="M378" s="5" t="s">
        <v>1049</v>
      </c>
      <c r="N378" s="3" t="s">
        <v>1461</v>
      </c>
      <c r="O378" s="5">
        <v>2.6842700000000002</v>
      </c>
      <c r="P378" s="5"/>
      <c r="Q378" s="5"/>
      <c r="R378" s="5"/>
      <c r="S378" s="5"/>
      <c r="T378" s="5"/>
      <c r="U378" s="69"/>
      <c r="V378" s="69"/>
      <c r="W378" s="69"/>
      <c r="X378" s="69"/>
      <c r="Y378" s="69"/>
      <c r="Z378" s="69"/>
      <c r="AA378" s="69"/>
      <c r="AB378" s="69"/>
      <c r="AC378" s="69"/>
      <c r="AD378" s="69"/>
      <c r="AE378" s="69"/>
      <c r="AF378" s="69" t="s">
        <v>13938</v>
      </c>
      <c r="AG378" s="69"/>
      <c r="AH378" s="69" t="s">
        <v>6692</v>
      </c>
      <c r="AI378" s="69"/>
      <c r="AJ378" s="69"/>
      <c r="AK378" s="69"/>
      <c r="AL378" s="69"/>
      <c r="AM378" s="69"/>
      <c r="AN378" s="69" t="s">
        <v>13939</v>
      </c>
      <c r="AO378" s="69"/>
      <c r="AP378" s="69"/>
      <c r="AQ378" s="69"/>
      <c r="AR378" s="69"/>
      <c r="AS378" s="69"/>
      <c r="AT378" s="69" t="s">
        <v>17030</v>
      </c>
      <c r="AU378" s="69" t="s">
        <v>7054</v>
      </c>
      <c r="AV378" s="69"/>
      <c r="AW378" s="69"/>
      <c r="AX378" s="69"/>
      <c r="AY378" s="69" t="s">
        <v>20401</v>
      </c>
      <c r="AZ378" s="69" t="s">
        <v>4244</v>
      </c>
      <c r="BA378" s="69" t="s">
        <v>4244</v>
      </c>
      <c r="BB378" s="69"/>
      <c r="BC378" s="69"/>
      <c r="BD378" s="69" t="s">
        <v>13940</v>
      </c>
      <c r="BE378" s="69" t="s">
        <v>13941</v>
      </c>
      <c r="BF378" s="69" t="s">
        <v>13942</v>
      </c>
      <c r="BG378" s="69" t="s">
        <v>3688</v>
      </c>
      <c r="BH378" s="69"/>
      <c r="BI378" s="69"/>
      <c r="BJ378" s="69"/>
      <c r="BK378" s="69"/>
      <c r="BL378" s="69"/>
      <c r="BM378" s="69"/>
      <c r="BN378" s="69" t="s">
        <v>8132</v>
      </c>
      <c r="BO378" s="69" t="s">
        <v>13943</v>
      </c>
      <c r="BP378" s="69"/>
      <c r="BQ378" s="69"/>
      <c r="BR378" s="69" t="s">
        <v>2087</v>
      </c>
      <c r="BS378" s="69"/>
      <c r="BT378" s="69"/>
      <c r="BU378" s="69"/>
      <c r="BV378" s="69"/>
      <c r="BW378" s="69"/>
      <c r="BX378" s="69"/>
      <c r="BY378" s="69"/>
      <c r="BZ378" s="69"/>
      <c r="CA378" s="69" t="s">
        <v>13944</v>
      </c>
      <c r="CB378" s="69"/>
      <c r="CC378" s="69"/>
      <c r="CD378" s="69"/>
      <c r="CE378" s="69"/>
      <c r="CF378" s="69"/>
      <c r="CG378" s="69"/>
      <c r="CH378" s="69"/>
      <c r="CI378" s="69"/>
      <c r="CJ378" s="69"/>
      <c r="CK378" s="69"/>
      <c r="CQ378" t="s">
        <v>17697</v>
      </c>
      <c r="CR378" t="s">
        <v>13945</v>
      </c>
      <c r="CW378" t="s">
        <v>4870</v>
      </c>
      <c r="CX378" t="s">
        <v>8564</v>
      </c>
      <c r="DC378" t="s">
        <v>18958</v>
      </c>
      <c r="DF378" t="s">
        <v>9044</v>
      </c>
      <c r="DL378" t="s">
        <v>6078</v>
      </c>
      <c r="DM378" t="s">
        <v>6078</v>
      </c>
    </row>
    <row r="379" spans="1:117" ht="15.75" customHeight="1" x14ac:dyDescent="0.15">
      <c r="A379" s="5"/>
      <c r="B379" s="5"/>
      <c r="C379" s="5"/>
      <c r="D379" s="5"/>
      <c r="E379" s="5"/>
      <c r="F379" s="3" t="s">
        <v>1054</v>
      </c>
      <c r="G379" s="5"/>
      <c r="H379" s="5"/>
      <c r="I379" s="5"/>
      <c r="J379" s="5"/>
      <c r="K379" s="5"/>
      <c r="L379" s="5"/>
      <c r="M379" s="5" t="s">
        <v>1051</v>
      </c>
      <c r="N379" s="3" t="s">
        <v>1462</v>
      </c>
      <c r="O379" s="5">
        <v>2.2219199999999999</v>
      </c>
      <c r="P379" s="5"/>
      <c r="Q379" s="5"/>
      <c r="R379" s="5"/>
      <c r="S379" s="5"/>
      <c r="T379" s="5"/>
      <c r="U379" s="69"/>
      <c r="V379" s="69"/>
      <c r="W379" s="69"/>
      <c r="X379" s="69"/>
      <c r="Y379" s="69"/>
      <c r="Z379" s="69"/>
      <c r="AA379" s="69"/>
      <c r="AB379" s="69"/>
      <c r="AC379" s="69"/>
      <c r="AD379" s="69"/>
      <c r="AE379" s="69"/>
      <c r="AF379" s="69" t="s">
        <v>13946</v>
      </c>
      <c r="AG379" s="69"/>
      <c r="AH379" s="69" t="s">
        <v>6693</v>
      </c>
      <c r="AI379" s="69"/>
      <c r="AJ379" s="69"/>
      <c r="AK379" s="69"/>
      <c r="AL379" s="69"/>
      <c r="AM379" s="69"/>
      <c r="AN379" s="69" t="s">
        <v>13947</v>
      </c>
      <c r="AO379" s="69"/>
      <c r="AP379" s="69"/>
      <c r="AQ379" s="69"/>
      <c r="AR379" s="69"/>
      <c r="AS379" s="69"/>
      <c r="AT379" s="69" t="s">
        <v>17031</v>
      </c>
      <c r="AU379" s="69" t="s">
        <v>7055</v>
      </c>
      <c r="AV379" s="69"/>
      <c r="AW379" s="69"/>
      <c r="AX379" s="69"/>
      <c r="AY379" s="69" t="s">
        <v>20402</v>
      </c>
      <c r="AZ379" s="69" t="s">
        <v>4245</v>
      </c>
      <c r="BA379" s="69" t="s">
        <v>4245</v>
      </c>
      <c r="BB379" s="69"/>
      <c r="BC379" s="69"/>
      <c r="BD379" s="69" t="s">
        <v>13948</v>
      </c>
      <c r="BE379" s="69" t="s">
        <v>13949</v>
      </c>
      <c r="BF379" s="69" t="s">
        <v>13950</v>
      </c>
      <c r="BG379" s="69" t="s">
        <v>3689</v>
      </c>
      <c r="BH379" s="69"/>
      <c r="BI379" s="69"/>
      <c r="BJ379" s="69"/>
      <c r="BK379" s="69"/>
      <c r="BL379" s="69"/>
      <c r="BM379" s="69"/>
      <c r="BN379" s="69" t="s">
        <v>8133</v>
      </c>
      <c r="BO379" s="69" t="s">
        <v>13951</v>
      </c>
      <c r="BP379" s="69"/>
      <c r="BQ379" s="69"/>
      <c r="BR379" s="69" t="s">
        <v>2088</v>
      </c>
      <c r="BS379" s="69"/>
      <c r="BT379" s="69"/>
      <c r="BU379" s="69"/>
      <c r="BV379" s="69"/>
      <c r="BW379" s="69"/>
      <c r="BX379" s="69"/>
      <c r="BY379" s="69"/>
      <c r="BZ379" s="69"/>
      <c r="CA379" s="69" t="s">
        <v>13952</v>
      </c>
      <c r="CB379" s="69"/>
      <c r="CC379" s="69"/>
      <c r="CD379" s="69"/>
      <c r="CE379" s="69"/>
      <c r="CF379" s="69"/>
      <c r="CG379" s="69"/>
      <c r="CH379" s="69"/>
      <c r="CI379" s="69"/>
      <c r="CJ379" s="69"/>
      <c r="CK379" s="69"/>
      <c r="CQ379" t="s">
        <v>17698</v>
      </c>
      <c r="CR379" t="s">
        <v>13953</v>
      </c>
      <c r="CW379" t="s">
        <v>4966</v>
      </c>
      <c r="CX379" t="s">
        <v>8565</v>
      </c>
      <c r="DC379" t="s">
        <v>18959</v>
      </c>
      <c r="DF379" t="s">
        <v>9045</v>
      </c>
      <c r="DL379" t="s">
        <v>6079</v>
      </c>
      <c r="DM379" t="s">
        <v>6079</v>
      </c>
    </row>
    <row r="380" spans="1:117" ht="15.75" customHeight="1" x14ac:dyDescent="0.15">
      <c r="A380" s="5"/>
      <c r="B380" s="5"/>
      <c r="C380" s="5"/>
      <c r="D380" s="5"/>
      <c r="E380" s="5"/>
      <c r="F380" s="3" t="s">
        <v>1056</v>
      </c>
      <c r="G380" s="5"/>
      <c r="H380" s="5"/>
      <c r="I380" s="5"/>
      <c r="J380" s="5"/>
      <c r="K380" s="5"/>
      <c r="L380" s="5"/>
      <c r="M380" s="5" t="s">
        <v>1053</v>
      </c>
      <c r="N380" s="3" t="s">
        <v>1463</v>
      </c>
      <c r="O380" s="5">
        <v>2.9371999999999998</v>
      </c>
      <c r="P380" s="5"/>
      <c r="Q380" s="5"/>
      <c r="R380" s="5"/>
      <c r="S380" s="5"/>
      <c r="T380" s="5"/>
      <c r="U380" s="69"/>
      <c r="V380" s="69"/>
      <c r="W380" s="69"/>
      <c r="X380" s="69"/>
      <c r="Y380" s="69"/>
      <c r="Z380" s="69"/>
      <c r="AA380" s="69"/>
      <c r="AB380" s="69"/>
      <c r="AC380" s="69"/>
      <c r="AD380" s="69"/>
      <c r="AE380" s="69"/>
      <c r="AF380" s="69" t="s">
        <v>13954</v>
      </c>
      <c r="AG380" s="69"/>
      <c r="AH380" s="69" t="s">
        <v>6694</v>
      </c>
      <c r="AI380" s="69"/>
      <c r="AJ380" s="69"/>
      <c r="AK380" s="69"/>
      <c r="AL380" s="69"/>
      <c r="AM380" s="69"/>
      <c r="AN380" s="69" t="s">
        <v>13955</v>
      </c>
      <c r="AO380" s="69"/>
      <c r="AP380" s="69"/>
      <c r="AQ380" s="69"/>
      <c r="AR380" s="69"/>
      <c r="AS380" s="69"/>
      <c r="AT380" s="69" t="s">
        <v>17032</v>
      </c>
      <c r="AU380" s="69" t="s">
        <v>7056</v>
      </c>
      <c r="AV380" s="69"/>
      <c r="AW380" s="69"/>
      <c r="AX380" s="69"/>
      <c r="AY380" s="69" t="s">
        <v>20403</v>
      </c>
      <c r="AZ380" s="69" t="s">
        <v>4246</v>
      </c>
      <c r="BA380" s="69" t="s">
        <v>4246</v>
      </c>
      <c r="BB380" s="69"/>
      <c r="BC380" s="69"/>
      <c r="BD380" s="69" t="s">
        <v>13956</v>
      </c>
      <c r="BE380" s="69" t="s">
        <v>13957</v>
      </c>
      <c r="BF380" s="69" t="s">
        <v>13958</v>
      </c>
      <c r="BG380" s="69" t="s">
        <v>3690</v>
      </c>
      <c r="BH380" s="69"/>
      <c r="BI380" s="69"/>
      <c r="BJ380" s="69"/>
      <c r="BK380" s="69"/>
      <c r="BL380" s="69"/>
      <c r="BM380" s="69"/>
      <c r="BN380" s="69" t="s">
        <v>8134</v>
      </c>
      <c r="BO380" s="69" t="s">
        <v>13959</v>
      </c>
      <c r="BP380" s="69"/>
      <c r="BQ380" s="69"/>
      <c r="BR380" s="69" t="s">
        <v>2089</v>
      </c>
      <c r="BS380" s="69"/>
      <c r="BT380" s="69"/>
      <c r="BU380" s="69"/>
      <c r="BV380" s="69"/>
      <c r="BW380" s="69"/>
      <c r="BX380" s="69"/>
      <c r="BY380" s="69"/>
      <c r="BZ380" s="69"/>
      <c r="CA380" s="69" t="s">
        <v>13960</v>
      </c>
      <c r="CB380" s="69"/>
      <c r="CC380" s="69"/>
      <c r="CD380" s="69"/>
      <c r="CE380" s="69"/>
      <c r="CF380" s="69"/>
      <c r="CG380" s="69"/>
      <c r="CH380" s="69"/>
      <c r="CI380" s="69"/>
      <c r="CJ380" s="69"/>
      <c r="CK380" s="69"/>
      <c r="CQ380" t="s">
        <v>17699</v>
      </c>
      <c r="CR380" t="s">
        <v>13961</v>
      </c>
      <c r="CW380" t="s">
        <v>5062</v>
      </c>
      <c r="CX380" t="s">
        <v>8566</v>
      </c>
      <c r="DC380" t="s">
        <v>18960</v>
      </c>
      <c r="DF380" t="s">
        <v>9046</v>
      </c>
      <c r="DL380" t="s">
        <v>6080</v>
      </c>
      <c r="DM380" t="s">
        <v>6080</v>
      </c>
    </row>
    <row r="381" spans="1:117" ht="15.75" customHeight="1" x14ac:dyDescent="0.15">
      <c r="A381" s="5"/>
      <c r="B381" s="5"/>
      <c r="C381" s="5"/>
      <c r="D381" s="5"/>
      <c r="E381" s="5"/>
      <c r="F381" s="3" t="s">
        <v>1058</v>
      </c>
      <c r="G381" s="5"/>
      <c r="H381" s="5"/>
      <c r="I381" s="5"/>
      <c r="J381" s="5"/>
      <c r="K381" s="5"/>
      <c r="L381" s="5"/>
      <c r="M381" s="5" t="s">
        <v>1055</v>
      </c>
      <c r="N381" s="3" t="s">
        <v>1464</v>
      </c>
      <c r="O381" s="5">
        <v>1.8531599999999999</v>
      </c>
      <c r="P381" s="5"/>
      <c r="Q381" s="5"/>
      <c r="R381" s="5"/>
      <c r="S381" s="5"/>
      <c r="T381" s="5"/>
      <c r="U381" s="69"/>
      <c r="V381" s="69"/>
      <c r="W381" s="69"/>
      <c r="X381" s="69"/>
      <c r="Y381" s="69"/>
      <c r="Z381" s="69"/>
      <c r="AA381" s="69"/>
      <c r="AB381" s="69"/>
      <c r="AC381" s="69"/>
      <c r="AD381" s="69"/>
      <c r="AE381" s="69"/>
      <c r="AF381" s="69" t="s">
        <v>13962</v>
      </c>
      <c r="AG381" s="69"/>
      <c r="AH381" s="69" t="s">
        <v>6695</v>
      </c>
      <c r="AI381" s="69"/>
      <c r="AJ381" s="69"/>
      <c r="AK381" s="69"/>
      <c r="AL381" s="69"/>
      <c r="AM381" s="69"/>
      <c r="AN381" s="69" t="s">
        <v>13963</v>
      </c>
      <c r="AO381" s="69"/>
      <c r="AP381" s="69"/>
      <c r="AQ381" s="69"/>
      <c r="AR381" s="69"/>
      <c r="AS381" s="69"/>
      <c r="AT381" s="69" t="s">
        <v>17033</v>
      </c>
      <c r="AU381" s="69" t="s">
        <v>7057</v>
      </c>
      <c r="AV381" s="69"/>
      <c r="AW381" s="69"/>
      <c r="AX381" s="69"/>
      <c r="AY381" s="69" t="s">
        <v>20404</v>
      </c>
      <c r="AZ381" s="69" t="s">
        <v>4247</v>
      </c>
      <c r="BA381" s="69" t="s">
        <v>4247</v>
      </c>
      <c r="BB381" s="69"/>
      <c r="BC381" s="69"/>
      <c r="BD381" s="69" t="s">
        <v>13964</v>
      </c>
      <c r="BE381" s="69" t="s">
        <v>13965</v>
      </c>
      <c r="BF381" s="69" t="s">
        <v>13966</v>
      </c>
      <c r="BG381" s="69" t="s">
        <v>13967</v>
      </c>
      <c r="BH381" s="69"/>
      <c r="BI381" s="69"/>
      <c r="BJ381" s="69"/>
      <c r="BK381" s="69"/>
      <c r="BL381" s="69"/>
      <c r="BM381" s="69"/>
      <c r="BN381" s="69" t="s">
        <v>8135</v>
      </c>
      <c r="BO381" s="69" t="s">
        <v>13968</v>
      </c>
      <c r="BP381" s="69"/>
      <c r="BQ381" s="69"/>
      <c r="BR381" s="69" t="s">
        <v>2090</v>
      </c>
      <c r="BS381" s="69"/>
      <c r="BT381" s="69"/>
      <c r="BU381" s="69"/>
      <c r="BV381" s="69"/>
      <c r="BW381" s="69"/>
      <c r="BX381" s="69"/>
      <c r="BY381" s="69"/>
      <c r="BZ381" s="69"/>
      <c r="CA381" s="69" t="s">
        <v>13969</v>
      </c>
      <c r="CB381" s="69"/>
      <c r="CC381" s="69"/>
      <c r="CD381" s="69"/>
      <c r="CE381" s="69"/>
      <c r="CF381" s="69"/>
      <c r="CG381" s="69"/>
      <c r="CH381" s="69"/>
      <c r="CI381" s="69"/>
      <c r="CJ381" s="69"/>
      <c r="CK381" s="69"/>
      <c r="CQ381" t="s">
        <v>17700</v>
      </c>
      <c r="CR381" t="s">
        <v>13970</v>
      </c>
      <c r="CW381" t="s">
        <v>5158</v>
      </c>
      <c r="CX381" t="s">
        <v>8567</v>
      </c>
      <c r="DC381" t="s">
        <v>18961</v>
      </c>
      <c r="DF381" t="s">
        <v>9047</v>
      </c>
      <c r="DL381" t="s">
        <v>6081</v>
      </c>
      <c r="DM381" t="s">
        <v>6081</v>
      </c>
    </row>
    <row r="382" spans="1:117" ht="15.75" customHeight="1" x14ac:dyDescent="0.15">
      <c r="A382" s="5"/>
      <c r="B382" s="5"/>
      <c r="C382" s="5"/>
      <c r="D382" s="5"/>
      <c r="E382" s="5"/>
      <c r="F382" s="3" t="s">
        <v>1060</v>
      </c>
      <c r="G382" s="5"/>
      <c r="H382" s="5"/>
      <c r="I382" s="5"/>
      <c r="J382" s="5"/>
      <c r="K382" s="5"/>
      <c r="L382" s="5"/>
      <c r="M382" s="5" t="s">
        <v>1057</v>
      </c>
      <c r="N382" s="3" t="s">
        <v>1465</v>
      </c>
      <c r="O382" s="5">
        <v>1.8664400000000001</v>
      </c>
      <c r="P382" s="5"/>
      <c r="Q382" s="5"/>
      <c r="R382" s="5"/>
      <c r="S382" s="5"/>
      <c r="T382" s="5"/>
      <c r="U382" s="69"/>
      <c r="V382" s="69"/>
      <c r="W382" s="69"/>
      <c r="X382" s="69"/>
      <c r="Y382" s="69"/>
      <c r="Z382" s="69"/>
      <c r="AA382" s="69"/>
      <c r="AB382" s="69"/>
      <c r="AC382" s="69"/>
      <c r="AD382" s="69"/>
      <c r="AE382" s="69"/>
      <c r="AF382" s="69" t="s">
        <v>13971</v>
      </c>
      <c r="AG382" s="69"/>
      <c r="AH382" s="69" t="s">
        <v>6696</v>
      </c>
      <c r="AI382" s="69"/>
      <c r="AJ382" s="69"/>
      <c r="AK382" s="69"/>
      <c r="AL382" s="69"/>
      <c r="AM382" s="69"/>
      <c r="AN382" s="69" t="s">
        <v>13972</v>
      </c>
      <c r="AO382" s="69"/>
      <c r="AP382" s="69"/>
      <c r="AQ382" s="69"/>
      <c r="AR382" s="69"/>
      <c r="AS382" s="69"/>
      <c r="AT382" s="69" t="s">
        <v>17034</v>
      </c>
      <c r="AU382" s="69" t="s">
        <v>7058</v>
      </c>
      <c r="AV382" s="69"/>
      <c r="AW382" s="69"/>
      <c r="AX382" s="69"/>
      <c r="AY382" s="69" t="s">
        <v>20405</v>
      </c>
      <c r="AZ382" s="69" t="s">
        <v>4248</v>
      </c>
      <c r="BA382" s="69" t="s">
        <v>4248</v>
      </c>
      <c r="BB382" s="69"/>
      <c r="BC382" s="69"/>
      <c r="BD382" s="69" t="s">
        <v>13973</v>
      </c>
      <c r="BE382" s="69" t="s">
        <v>13974</v>
      </c>
      <c r="BF382" s="69" t="s">
        <v>13975</v>
      </c>
      <c r="BG382" s="69" t="s">
        <v>3691</v>
      </c>
      <c r="BH382" s="69"/>
      <c r="BI382" s="69"/>
      <c r="BJ382" s="69"/>
      <c r="BK382" s="69"/>
      <c r="BL382" s="69"/>
      <c r="BM382" s="69"/>
      <c r="BN382" s="69" t="s">
        <v>8136</v>
      </c>
      <c r="BO382" s="69" t="s">
        <v>13976</v>
      </c>
      <c r="BP382" s="69"/>
      <c r="BQ382" s="69"/>
      <c r="BR382" s="69" t="s">
        <v>2091</v>
      </c>
      <c r="BS382" s="69"/>
      <c r="BT382" s="69"/>
      <c r="BU382" s="69"/>
      <c r="BV382" s="69"/>
      <c r="BW382" s="69"/>
      <c r="BX382" s="69"/>
      <c r="BY382" s="69"/>
      <c r="BZ382" s="69"/>
      <c r="CA382" s="69" t="s">
        <v>13977</v>
      </c>
      <c r="CB382" s="69"/>
      <c r="CC382" s="69"/>
      <c r="CD382" s="69"/>
      <c r="CE382" s="69"/>
      <c r="CF382" s="69"/>
      <c r="CG382" s="69"/>
      <c r="CH382" s="69"/>
      <c r="CI382" s="69"/>
      <c r="CJ382" s="69"/>
      <c r="CK382" s="69"/>
      <c r="CQ382" t="s">
        <v>17701</v>
      </c>
      <c r="CR382" t="s">
        <v>13978</v>
      </c>
      <c r="CW382" t="s">
        <v>5254</v>
      </c>
      <c r="CX382" t="s">
        <v>8568</v>
      </c>
      <c r="DC382" t="s">
        <v>18962</v>
      </c>
      <c r="DF382" t="s">
        <v>9048</v>
      </c>
      <c r="DL382" t="s">
        <v>6082</v>
      </c>
      <c r="DM382" t="s">
        <v>6082</v>
      </c>
    </row>
    <row r="383" spans="1:117" ht="15.75" customHeight="1" x14ac:dyDescent="0.15">
      <c r="A383" s="5"/>
      <c r="B383" s="5"/>
      <c r="C383" s="5"/>
      <c r="D383" s="5"/>
      <c r="E383" s="5"/>
      <c r="F383" s="3" t="s">
        <v>1062</v>
      </c>
      <c r="G383" s="5"/>
      <c r="H383" s="5"/>
      <c r="I383" s="5"/>
      <c r="J383" s="5"/>
      <c r="K383" s="5"/>
      <c r="L383" s="5"/>
      <c r="M383" s="5" t="s">
        <v>1059</v>
      </c>
      <c r="N383" s="3" t="s">
        <v>1466</v>
      </c>
      <c r="O383" s="5">
        <v>1.7466999999999999</v>
      </c>
      <c r="P383" s="5"/>
      <c r="Q383" s="5"/>
      <c r="R383" s="5"/>
      <c r="S383" s="5"/>
      <c r="T383" s="5"/>
      <c r="U383" s="69"/>
      <c r="V383" s="69"/>
      <c r="W383" s="69"/>
      <c r="X383" s="69"/>
      <c r="Y383" s="69"/>
      <c r="Z383" s="69"/>
      <c r="AA383" s="69"/>
      <c r="AB383" s="69"/>
      <c r="AC383" s="69"/>
      <c r="AD383" s="69"/>
      <c r="AE383" s="69"/>
      <c r="AF383" s="69" t="s">
        <v>13979</v>
      </c>
      <c r="AG383" s="69"/>
      <c r="AH383" s="69" t="s">
        <v>6697</v>
      </c>
      <c r="AI383" s="69"/>
      <c r="AJ383" s="69"/>
      <c r="AK383" s="69"/>
      <c r="AL383" s="69"/>
      <c r="AM383" s="69"/>
      <c r="AN383" s="69" t="s">
        <v>13980</v>
      </c>
      <c r="AO383" s="69"/>
      <c r="AP383" s="69"/>
      <c r="AQ383" s="69"/>
      <c r="AR383" s="69"/>
      <c r="AS383" s="69"/>
      <c r="AT383" s="69" t="s">
        <v>17035</v>
      </c>
      <c r="AU383" s="69" t="s">
        <v>7059</v>
      </c>
      <c r="AV383" s="69"/>
      <c r="AW383" s="69"/>
      <c r="AX383" s="69"/>
      <c r="AY383" s="69" t="s">
        <v>20406</v>
      </c>
      <c r="AZ383" s="69" t="s">
        <v>4249</v>
      </c>
      <c r="BA383" s="69" t="s">
        <v>4249</v>
      </c>
      <c r="BB383" s="69"/>
      <c r="BC383" s="69"/>
      <c r="BD383" s="69" t="s">
        <v>13982</v>
      </c>
      <c r="BE383" s="69" t="s">
        <v>13983</v>
      </c>
      <c r="BF383" s="69" t="s">
        <v>13984</v>
      </c>
      <c r="BG383" s="69" t="s">
        <v>3692</v>
      </c>
      <c r="BH383" s="69"/>
      <c r="BI383" s="69"/>
      <c r="BJ383" s="69"/>
      <c r="BK383" s="69"/>
      <c r="BL383" s="69"/>
      <c r="BM383" s="69"/>
      <c r="BN383" s="69" t="s">
        <v>8137</v>
      </c>
      <c r="BO383" s="69" t="s">
        <v>13985</v>
      </c>
      <c r="BP383" s="69"/>
      <c r="BQ383" s="69"/>
      <c r="BR383" s="69" t="s">
        <v>2092</v>
      </c>
      <c r="BS383" s="69"/>
      <c r="BT383" s="69"/>
      <c r="BU383" s="69"/>
      <c r="BV383" s="69"/>
      <c r="BW383" s="69"/>
      <c r="BX383" s="69"/>
      <c r="BY383" s="69"/>
      <c r="BZ383" s="69"/>
      <c r="CA383" s="69" t="s">
        <v>13986</v>
      </c>
      <c r="CB383" s="69"/>
      <c r="CC383" s="69"/>
      <c r="CD383" s="69"/>
      <c r="CE383" s="69"/>
      <c r="CF383" s="69"/>
      <c r="CG383" s="69"/>
      <c r="CH383" s="69"/>
      <c r="CI383" s="69"/>
      <c r="CJ383" s="69"/>
      <c r="CK383" s="69"/>
      <c r="CQ383" t="s">
        <v>17702</v>
      </c>
      <c r="CR383" t="s">
        <v>13987</v>
      </c>
      <c r="CW383" t="s">
        <v>5350</v>
      </c>
      <c r="CX383" t="s">
        <v>8569</v>
      </c>
      <c r="DC383" t="s">
        <v>18963</v>
      </c>
      <c r="DF383" t="s">
        <v>9049</v>
      </c>
      <c r="DL383" t="s">
        <v>6083</v>
      </c>
      <c r="DM383" t="s">
        <v>6083</v>
      </c>
    </row>
    <row r="384" spans="1:117" ht="15.75" customHeight="1" x14ac:dyDescent="0.15">
      <c r="A384" s="5"/>
      <c r="B384" s="5"/>
      <c r="C384" s="5"/>
      <c r="D384" s="5"/>
      <c r="E384" s="5"/>
      <c r="F384" s="3" t="s">
        <v>1064</v>
      </c>
      <c r="G384" s="5"/>
      <c r="H384" s="5"/>
      <c r="I384" s="5"/>
      <c r="J384" s="5"/>
      <c r="K384" s="5"/>
      <c r="L384" s="5"/>
      <c r="M384" s="5" t="s">
        <v>1061</v>
      </c>
      <c r="N384" s="3" t="s">
        <v>1467</v>
      </c>
      <c r="O384" s="5">
        <v>1.8049599999999999</v>
      </c>
      <c r="P384" s="5"/>
      <c r="Q384" s="5"/>
      <c r="R384" s="5"/>
      <c r="S384" s="5"/>
      <c r="T384" s="5"/>
      <c r="U384" s="69"/>
      <c r="V384" s="69"/>
      <c r="W384" s="69"/>
      <c r="X384" s="69"/>
      <c r="Y384" s="69"/>
      <c r="Z384" s="69"/>
      <c r="AA384" s="69"/>
      <c r="AB384" s="69"/>
      <c r="AC384" s="69"/>
      <c r="AD384" s="69"/>
      <c r="AE384" s="69"/>
      <c r="AF384" s="69" t="s">
        <v>13988</v>
      </c>
      <c r="AG384" s="69"/>
      <c r="AH384" s="69" t="s">
        <v>6698</v>
      </c>
      <c r="AI384" s="69"/>
      <c r="AJ384" s="69"/>
      <c r="AK384" s="69"/>
      <c r="AL384" s="69"/>
      <c r="AM384" s="69"/>
      <c r="AN384" s="69" t="s">
        <v>13989</v>
      </c>
      <c r="AO384" s="69"/>
      <c r="AP384" s="69"/>
      <c r="AQ384" s="69"/>
      <c r="AR384" s="69"/>
      <c r="AS384" s="69"/>
      <c r="AT384" s="69" t="s">
        <v>17036</v>
      </c>
      <c r="AU384" s="69" t="s">
        <v>7060</v>
      </c>
      <c r="AV384" s="69"/>
      <c r="AW384" s="69"/>
      <c r="AX384" s="69"/>
      <c r="AY384" s="69" t="s">
        <v>20407</v>
      </c>
      <c r="AZ384" s="69" t="s">
        <v>4250</v>
      </c>
      <c r="BA384" s="69" t="s">
        <v>4250</v>
      </c>
      <c r="BB384" s="69"/>
      <c r="BC384" s="69"/>
      <c r="BD384" s="69" t="s">
        <v>13990</v>
      </c>
      <c r="BE384" s="69" t="s">
        <v>13991</v>
      </c>
      <c r="BF384" s="69" t="s">
        <v>13992</v>
      </c>
      <c r="BG384" s="69" t="s">
        <v>13993</v>
      </c>
      <c r="BH384" s="69"/>
      <c r="BI384" s="69"/>
      <c r="BJ384" s="69"/>
      <c r="BK384" s="69"/>
      <c r="BL384" s="69"/>
      <c r="BM384" s="69"/>
      <c r="BN384" s="69" t="s">
        <v>8138</v>
      </c>
      <c r="BO384" s="69" t="s">
        <v>13994</v>
      </c>
      <c r="BP384" s="69"/>
      <c r="BQ384" s="69"/>
      <c r="BR384" s="69" t="s">
        <v>2093</v>
      </c>
      <c r="BS384" s="69"/>
      <c r="BT384" s="69"/>
      <c r="BU384" s="69"/>
      <c r="BV384" s="69"/>
      <c r="BW384" s="69"/>
      <c r="BX384" s="69"/>
      <c r="BY384" s="69"/>
      <c r="BZ384" s="69"/>
      <c r="CA384" s="69" t="s">
        <v>13995</v>
      </c>
      <c r="CB384" s="69"/>
      <c r="CC384" s="69"/>
      <c r="CD384" s="69"/>
      <c r="CE384" s="69"/>
      <c r="CF384" s="69"/>
      <c r="CG384" s="69"/>
      <c r="CH384" s="69"/>
      <c r="CI384" s="69"/>
      <c r="CJ384" s="69"/>
      <c r="CK384" s="69"/>
      <c r="CQ384" t="s">
        <v>17703</v>
      </c>
      <c r="CR384" t="s">
        <v>13996</v>
      </c>
      <c r="CW384" t="s">
        <v>5446</v>
      </c>
      <c r="CX384" t="s">
        <v>8570</v>
      </c>
      <c r="DC384" t="s">
        <v>18964</v>
      </c>
      <c r="DF384" t="s">
        <v>9050</v>
      </c>
      <c r="DL384" t="s">
        <v>6084</v>
      </c>
      <c r="DM384" t="s">
        <v>6084</v>
      </c>
    </row>
    <row r="385" spans="1:117" ht="15.75" customHeight="1" x14ac:dyDescent="0.15">
      <c r="A385" s="5"/>
      <c r="B385" s="5"/>
      <c r="C385" s="5"/>
      <c r="D385" s="5"/>
      <c r="E385" s="5"/>
      <c r="F385" s="3" t="s">
        <v>1066</v>
      </c>
      <c r="G385" s="5"/>
      <c r="H385" s="5"/>
      <c r="I385" s="5"/>
      <c r="J385" s="5"/>
      <c r="K385" s="5"/>
      <c r="L385" s="5"/>
      <c r="M385" s="5" t="s">
        <v>1063</v>
      </c>
      <c r="N385" s="3" t="s">
        <v>1468</v>
      </c>
      <c r="O385" s="5">
        <v>2.8593000000000002</v>
      </c>
      <c r="P385" s="5"/>
      <c r="Q385" s="5"/>
      <c r="R385" s="5"/>
      <c r="S385" s="5"/>
      <c r="T385" s="5"/>
      <c r="U385" s="69"/>
      <c r="V385" s="69"/>
      <c r="W385" s="69"/>
      <c r="X385" s="69"/>
      <c r="Y385" s="69"/>
      <c r="Z385" s="69"/>
      <c r="AA385" s="69"/>
      <c r="AB385" s="69"/>
      <c r="AC385" s="69"/>
      <c r="AD385" s="69"/>
      <c r="AE385" s="69"/>
      <c r="AF385" s="69" t="s">
        <v>13997</v>
      </c>
      <c r="AG385" s="69"/>
      <c r="AH385" s="69" t="s">
        <v>6699</v>
      </c>
      <c r="AI385" s="69"/>
      <c r="AJ385" s="69"/>
      <c r="AK385" s="69"/>
      <c r="AL385" s="69"/>
      <c r="AM385" s="69"/>
      <c r="AN385" s="69" t="s">
        <v>13998</v>
      </c>
      <c r="AO385" s="69"/>
      <c r="AP385" s="69"/>
      <c r="AQ385" s="69"/>
      <c r="AR385" s="69"/>
      <c r="AS385" s="69"/>
      <c r="AT385" s="69" t="s">
        <v>17037</v>
      </c>
      <c r="AU385" s="69" t="s">
        <v>7061</v>
      </c>
      <c r="AV385" s="69"/>
      <c r="AW385" s="69"/>
      <c r="AX385" s="69"/>
      <c r="AY385" s="69" t="s">
        <v>20408</v>
      </c>
      <c r="AZ385" s="69" t="s">
        <v>4251</v>
      </c>
      <c r="BA385" s="69" t="s">
        <v>4251</v>
      </c>
      <c r="BB385" s="69"/>
      <c r="BC385" s="69"/>
      <c r="BD385" s="69" t="s">
        <v>13999</v>
      </c>
      <c r="BE385" s="69" t="s">
        <v>14000</v>
      </c>
      <c r="BF385" s="69" t="s">
        <v>14001</v>
      </c>
      <c r="BG385" s="69" t="s">
        <v>3693</v>
      </c>
      <c r="BH385" s="69"/>
      <c r="BI385" s="69"/>
      <c r="BJ385" s="69"/>
      <c r="BK385" s="69"/>
      <c r="BL385" s="69"/>
      <c r="BM385" s="69"/>
      <c r="BN385" s="69" t="s">
        <v>8139</v>
      </c>
      <c r="BO385" s="69" t="s">
        <v>14002</v>
      </c>
      <c r="BP385" s="69"/>
      <c r="BQ385" s="69"/>
      <c r="BR385" s="69" t="s">
        <v>2094</v>
      </c>
      <c r="BS385" s="69"/>
      <c r="BT385" s="69"/>
      <c r="BU385" s="69"/>
      <c r="BV385" s="69"/>
      <c r="BW385" s="69"/>
      <c r="BX385" s="69"/>
      <c r="BY385" s="69"/>
      <c r="BZ385" s="69"/>
      <c r="CA385" s="69" t="s">
        <v>14003</v>
      </c>
      <c r="CB385" s="69"/>
      <c r="CC385" s="69"/>
      <c r="CD385" s="69"/>
      <c r="CE385" s="69"/>
      <c r="CF385" s="69"/>
      <c r="CG385" s="69"/>
      <c r="CH385" s="69"/>
      <c r="CI385" s="69"/>
      <c r="CJ385" s="69"/>
      <c r="CK385" s="69"/>
      <c r="CQ385" t="s">
        <v>17704</v>
      </c>
      <c r="CR385" t="s">
        <v>14004</v>
      </c>
      <c r="CW385" t="s">
        <v>5542</v>
      </c>
      <c r="CX385" t="s">
        <v>8571</v>
      </c>
      <c r="DC385" t="s">
        <v>18965</v>
      </c>
      <c r="DF385" t="s">
        <v>9051</v>
      </c>
      <c r="DL385" t="s">
        <v>6085</v>
      </c>
      <c r="DM385" t="s">
        <v>6085</v>
      </c>
    </row>
    <row r="386" spans="1:117" ht="16" x14ac:dyDescent="0.15">
      <c r="A386" s="5"/>
      <c r="B386" s="5"/>
      <c r="C386" s="5"/>
      <c r="D386" s="5"/>
      <c r="E386" s="5"/>
      <c r="F386" s="5"/>
      <c r="G386" s="5"/>
      <c r="H386" s="5"/>
      <c r="I386" s="5"/>
      <c r="J386" s="5"/>
      <c r="K386" s="5"/>
      <c r="L386" s="5"/>
      <c r="M386" s="5" t="s">
        <v>1065</v>
      </c>
      <c r="N386" s="3" t="s">
        <v>1469</v>
      </c>
      <c r="O386" s="5">
        <v>2.4781</v>
      </c>
      <c r="P386" s="5"/>
      <c r="Q386" s="5"/>
      <c r="R386" s="5"/>
      <c r="S386" s="5"/>
      <c r="T386" s="5"/>
      <c r="U386" s="69"/>
      <c r="V386" s="69"/>
      <c r="W386" s="69"/>
      <c r="X386" s="69"/>
      <c r="Y386" s="69"/>
      <c r="Z386" s="69"/>
      <c r="AA386" s="69"/>
      <c r="AB386" s="69"/>
      <c r="AC386" s="69"/>
      <c r="AD386" s="69"/>
      <c r="AE386" s="69"/>
      <c r="AF386" s="69" t="s">
        <v>14005</v>
      </c>
      <c r="AG386" s="69"/>
      <c r="AH386" s="69" t="s">
        <v>6700</v>
      </c>
      <c r="AI386" s="69"/>
      <c r="AJ386" s="69"/>
      <c r="AK386" s="69"/>
      <c r="AL386" s="69"/>
      <c r="AM386" s="69"/>
      <c r="AN386" s="69" t="s">
        <v>14006</v>
      </c>
      <c r="AO386" s="69"/>
      <c r="AP386" s="69"/>
      <c r="AQ386" s="69"/>
      <c r="AR386" s="69"/>
      <c r="AS386" s="69"/>
      <c r="AT386" s="69" t="s">
        <v>17038</v>
      </c>
      <c r="AU386" s="69" t="s">
        <v>7062</v>
      </c>
      <c r="AV386" s="69"/>
      <c r="AW386" s="69"/>
      <c r="AX386" s="69"/>
      <c r="AY386" s="69" t="s">
        <v>20409</v>
      </c>
      <c r="AZ386" s="69" t="s">
        <v>4252</v>
      </c>
      <c r="BA386" s="69" t="s">
        <v>4252</v>
      </c>
      <c r="BB386" s="69"/>
      <c r="BC386" s="69"/>
      <c r="BD386" s="69" t="s">
        <v>14007</v>
      </c>
      <c r="BE386" s="69" t="s">
        <v>14008</v>
      </c>
      <c r="BF386" s="69" t="s">
        <v>14009</v>
      </c>
      <c r="BG386" s="69" t="s">
        <v>3694</v>
      </c>
      <c r="BH386" s="69"/>
      <c r="BI386" s="69"/>
      <c r="BJ386" s="69"/>
      <c r="BK386" s="69"/>
      <c r="BL386" s="69"/>
      <c r="BM386" s="69"/>
      <c r="BN386" s="69" t="s">
        <v>8140</v>
      </c>
      <c r="BO386" s="69" t="s">
        <v>14010</v>
      </c>
      <c r="BP386" s="69"/>
      <c r="BQ386" s="69"/>
      <c r="BR386" s="69" t="s">
        <v>2095</v>
      </c>
      <c r="BS386" s="69"/>
      <c r="BT386" s="69"/>
      <c r="BU386" s="69"/>
      <c r="BV386" s="69"/>
      <c r="BW386" s="69"/>
      <c r="BX386" s="69"/>
      <c r="BY386" s="69"/>
      <c r="BZ386" s="69"/>
      <c r="CA386" s="69" t="s">
        <v>14011</v>
      </c>
      <c r="CB386" s="69"/>
      <c r="CC386" s="69"/>
      <c r="CD386" s="69"/>
      <c r="CE386" s="69"/>
      <c r="CF386" s="69"/>
      <c r="CG386" s="69"/>
      <c r="CH386" s="69"/>
      <c r="CI386" s="69"/>
      <c r="CJ386" s="69"/>
      <c r="CK386" s="69"/>
      <c r="CQ386" t="s">
        <v>17705</v>
      </c>
      <c r="CR386" t="s">
        <v>14012</v>
      </c>
      <c r="CW386" t="s">
        <v>5638</v>
      </c>
      <c r="CX386" t="s">
        <v>8572</v>
      </c>
      <c r="DC386" t="s">
        <v>18966</v>
      </c>
      <c r="DF386" t="s">
        <v>9052</v>
      </c>
      <c r="DL386" t="s">
        <v>6086</v>
      </c>
      <c r="DM386" t="s">
        <v>6086</v>
      </c>
    </row>
    <row r="387" spans="1:117" ht="15.75" customHeight="1" x14ac:dyDescent="0.15">
      <c r="A387" s="5"/>
      <c r="B387" s="5"/>
      <c r="C387" s="5"/>
      <c r="D387" s="5"/>
      <c r="E387" s="5"/>
      <c r="F387" s="5"/>
      <c r="G387" s="5"/>
      <c r="H387" s="5"/>
      <c r="I387" s="5"/>
      <c r="J387" s="5"/>
      <c r="K387" s="5"/>
      <c r="L387" s="5"/>
      <c r="M387" s="5" t="s">
        <v>1067</v>
      </c>
      <c r="N387" s="3" t="s">
        <v>1470</v>
      </c>
      <c r="O387" s="5">
        <v>2.0888900000000001</v>
      </c>
      <c r="P387" s="5"/>
      <c r="Q387" s="5"/>
      <c r="R387" s="5"/>
      <c r="S387" s="5"/>
      <c r="T387" s="5"/>
      <c r="U387" s="69"/>
      <c r="V387" s="69"/>
      <c r="W387" s="69"/>
      <c r="X387" s="69"/>
      <c r="Y387" s="69"/>
      <c r="Z387" s="69"/>
      <c r="AA387" s="69"/>
      <c r="AB387" s="69"/>
      <c r="AC387" s="69"/>
      <c r="AD387" s="69"/>
      <c r="AE387" s="69"/>
      <c r="AF387" s="69" t="s">
        <v>2744</v>
      </c>
      <c r="AG387" s="69"/>
      <c r="AH387" s="69"/>
      <c r="AI387" s="69"/>
      <c r="AJ387" s="69"/>
      <c r="AK387" s="69"/>
      <c r="AL387" s="69"/>
      <c r="AM387" s="69"/>
      <c r="AN387" s="69"/>
      <c r="AO387" s="69"/>
      <c r="AP387" s="69"/>
      <c r="AQ387" s="69"/>
      <c r="AR387" s="69"/>
      <c r="AS387" s="69"/>
      <c r="AT387" s="69"/>
      <c r="AU387" s="69" t="s">
        <v>7063</v>
      </c>
      <c r="AV387" s="69"/>
      <c r="AW387" s="69"/>
      <c r="AX387" s="69"/>
      <c r="AY387" s="69"/>
      <c r="AZ387" s="69" t="s">
        <v>14013</v>
      </c>
      <c r="BA387" s="69"/>
      <c r="BB387" s="69"/>
      <c r="BC387" s="69"/>
      <c r="BD387" s="69" t="s">
        <v>14014</v>
      </c>
      <c r="BE387" s="69" t="s">
        <v>14015</v>
      </c>
      <c r="BF387" s="69" t="s">
        <v>14016</v>
      </c>
      <c r="BG387" s="69" t="s">
        <v>3695</v>
      </c>
      <c r="BH387" s="69"/>
      <c r="BI387" s="69"/>
      <c r="BJ387" s="69"/>
      <c r="BK387" s="69"/>
      <c r="BL387" s="69"/>
      <c r="BM387" s="69"/>
      <c r="BN387" s="69"/>
      <c r="BO387" s="69"/>
      <c r="BP387" s="69"/>
      <c r="BQ387" s="69"/>
      <c r="BR387" s="69"/>
      <c r="BS387" s="69"/>
      <c r="BT387" s="69"/>
      <c r="BU387" s="69"/>
      <c r="BV387" s="69"/>
      <c r="BW387" s="69"/>
      <c r="BX387" s="69"/>
      <c r="BY387" s="69"/>
      <c r="BZ387" s="69"/>
      <c r="CA387" s="69"/>
      <c r="CB387" s="69"/>
      <c r="CC387" s="69"/>
      <c r="CD387" s="69"/>
      <c r="CE387" s="69"/>
      <c r="CF387" s="69"/>
      <c r="CG387" s="69"/>
      <c r="CH387" s="69"/>
      <c r="CI387" s="69"/>
      <c r="CJ387" s="69"/>
      <c r="CK387" s="69"/>
      <c r="CQ387" t="s">
        <v>17706</v>
      </c>
      <c r="CR387" t="s">
        <v>14017</v>
      </c>
      <c r="CW387" t="s">
        <v>4583</v>
      </c>
    </row>
    <row r="388" spans="1:117" ht="15.75" customHeight="1" x14ac:dyDescent="0.15">
      <c r="A388" s="5"/>
      <c r="B388" s="5"/>
      <c r="C388" s="5"/>
      <c r="D388" s="5"/>
      <c r="E388" s="5"/>
      <c r="F388" s="5"/>
      <c r="G388" s="5"/>
      <c r="H388" s="5"/>
      <c r="I388" s="5"/>
      <c r="J388" s="5"/>
      <c r="K388" s="5"/>
      <c r="L388" s="5"/>
      <c r="M388" s="5" t="s">
        <v>1068</v>
      </c>
      <c r="N388" s="3" t="s">
        <v>1471</v>
      </c>
      <c r="O388" s="5">
        <v>2.0888900000000001</v>
      </c>
      <c r="P388" s="5"/>
      <c r="Q388" s="5"/>
      <c r="R388" s="5"/>
      <c r="S388" s="5"/>
      <c r="T388" s="5"/>
      <c r="U388" s="69"/>
      <c r="V388" s="69"/>
      <c r="W388" s="69"/>
      <c r="X388" s="69"/>
      <c r="Y388" s="69"/>
      <c r="Z388" s="69"/>
      <c r="AA388" s="69"/>
      <c r="AB388" s="69"/>
      <c r="AC388" s="69"/>
      <c r="AD388" s="69"/>
      <c r="AE388" s="69"/>
      <c r="AF388" s="69" t="s">
        <v>2745</v>
      </c>
      <c r="AG388" s="69"/>
      <c r="AH388" s="69"/>
      <c r="AI388" s="69"/>
      <c r="AJ388" s="69"/>
      <c r="AK388" s="69"/>
      <c r="AL388" s="69"/>
      <c r="AM388" s="69"/>
      <c r="AN388" s="69"/>
      <c r="AO388" s="69"/>
      <c r="AP388" s="69"/>
      <c r="AQ388" s="69"/>
      <c r="AR388" s="69"/>
      <c r="AS388" s="69"/>
      <c r="AT388" s="69"/>
      <c r="AU388" s="69" t="s">
        <v>7064</v>
      </c>
      <c r="AV388" s="69"/>
      <c r="AW388" s="69"/>
      <c r="AX388" s="69"/>
      <c r="AY388" s="69"/>
      <c r="AZ388" s="69" t="s">
        <v>14019</v>
      </c>
      <c r="BA388" s="69"/>
      <c r="BB388" s="69"/>
      <c r="BC388" s="69"/>
      <c r="BD388" s="69" t="s">
        <v>14020</v>
      </c>
      <c r="BE388" s="69" t="s">
        <v>14021</v>
      </c>
      <c r="BF388" s="69" t="s">
        <v>14022</v>
      </c>
      <c r="BG388" s="69" t="s">
        <v>3696</v>
      </c>
      <c r="BH388" s="69"/>
      <c r="BI388" s="69"/>
      <c r="BJ388" s="69"/>
      <c r="BK388" s="69"/>
      <c r="BL388" s="69"/>
      <c r="BM388" s="69"/>
      <c r="BN388" s="69"/>
      <c r="BO388" s="69"/>
      <c r="BP388" s="69"/>
      <c r="BQ388" s="69"/>
      <c r="BR388" s="69"/>
      <c r="BS388" s="69"/>
      <c r="BT388" s="69"/>
      <c r="BU388" s="69"/>
      <c r="BV388" s="69"/>
      <c r="BW388" s="69"/>
      <c r="BX388" s="69"/>
      <c r="BY388" s="69"/>
      <c r="BZ388" s="69"/>
      <c r="CA388" s="69"/>
      <c r="CB388" s="69"/>
      <c r="CC388" s="69"/>
      <c r="CD388" s="69"/>
      <c r="CE388" s="69"/>
      <c r="CF388" s="69"/>
      <c r="CG388" s="69"/>
      <c r="CH388" s="69"/>
      <c r="CI388" s="69"/>
      <c r="CJ388" s="69"/>
      <c r="CK388" s="69"/>
      <c r="CQ388" t="s">
        <v>17707</v>
      </c>
      <c r="CR388" t="s">
        <v>14023</v>
      </c>
      <c r="CW388" t="s">
        <v>4679</v>
      </c>
    </row>
    <row r="389" spans="1:117" ht="15.75" customHeight="1" x14ac:dyDescent="0.15">
      <c r="A389" s="5"/>
      <c r="B389" s="5"/>
      <c r="C389" s="5"/>
      <c r="D389" s="5"/>
      <c r="E389" s="5"/>
      <c r="F389" s="5"/>
      <c r="G389" s="5"/>
      <c r="H389" s="5"/>
      <c r="I389" s="5"/>
      <c r="J389" s="5"/>
      <c r="K389" s="5"/>
      <c r="L389" s="5"/>
      <c r="M389" s="5" t="s">
        <v>1069</v>
      </c>
      <c r="N389" s="3" t="s">
        <v>1472</v>
      </c>
      <c r="O389" s="5">
        <v>2.6668599999999998</v>
      </c>
      <c r="P389" s="5"/>
      <c r="Q389" s="5"/>
      <c r="R389" s="5"/>
      <c r="S389" s="5"/>
      <c r="T389" s="5"/>
      <c r="U389" s="69"/>
      <c r="V389" s="69"/>
      <c r="W389" s="69"/>
      <c r="X389" s="69"/>
      <c r="Y389" s="69"/>
      <c r="Z389" s="69"/>
      <c r="AA389" s="69"/>
      <c r="AB389" s="69"/>
      <c r="AC389" s="69"/>
      <c r="AD389" s="69"/>
      <c r="AE389" s="69"/>
      <c r="AF389" s="69" t="s">
        <v>2746</v>
      </c>
      <c r="AG389" s="69"/>
      <c r="AH389" s="69"/>
      <c r="AI389" s="69"/>
      <c r="AJ389" s="69"/>
      <c r="AK389" s="69"/>
      <c r="AL389" s="69"/>
      <c r="AM389" s="69"/>
      <c r="AN389" s="69"/>
      <c r="AO389" s="69"/>
      <c r="AP389" s="69"/>
      <c r="AQ389" s="69"/>
      <c r="AR389" s="69"/>
      <c r="AS389" s="69"/>
      <c r="AT389" s="69"/>
      <c r="AU389" s="69" t="s">
        <v>7065</v>
      </c>
      <c r="AV389" s="69"/>
      <c r="AW389" s="69"/>
      <c r="AX389" s="69"/>
      <c r="AY389" s="69"/>
      <c r="AZ389" s="69" t="s">
        <v>14024</v>
      </c>
      <c r="BA389" s="69"/>
      <c r="BB389" s="69"/>
      <c r="BC389" s="69"/>
      <c r="BD389" s="69" t="s">
        <v>14025</v>
      </c>
      <c r="BE389" s="69" t="s">
        <v>14026</v>
      </c>
      <c r="BF389" s="69" t="s">
        <v>14027</v>
      </c>
      <c r="BG389" s="69" t="s">
        <v>3697</v>
      </c>
      <c r="BH389" s="69"/>
      <c r="BI389" s="69"/>
      <c r="BJ389" s="69"/>
      <c r="BK389" s="69"/>
      <c r="BL389" s="69"/>
      <c r="BM389" s="69"/>
      <c r="BN389" s="69"/>
      <c r="BO389" s="69"/>
      <c r="BP389" s="69"/>
      <c r="BQ389" s="69"/>
      <c r="BR389" s="69"/>
      <c r="BS389" s="69"/>
      <c r="BT389" s="69"/>
      <c r="BU389" s="69"/>
      <c r="BV389" s="69"/>
      <c r="BW389" s="69"/>
      <c r="BX389" s="69"/>
      <c r="BY389" s="69"/>
      <c r="BZ389" s="69"/>
      <c r="CA389" s="69"/>
      <c r="CB389" s="69"/>
      <c r="CC389" s="69"/>
      <c r="CD389" s="69"/>
      <c r="CE389" s="69"/>
      <c r="CF389" s="69"/>
      <c r="CG389" s="69"/>
      <c r="CH389" s="69"/>
      <c r="CI389" s="69"/>
      <c r="CJ389" s="69"/>
      <c r="CK389" s="69"/>
      <c r="CQ389" t="s">
        <v>17708</v>
      </c>
      <c r="CR389" t="s">
        <v>14028</v>
      </c>
      <c r="CW389" t="s">
        <v>4775</v>
      </c>
    </row>
    <row r="390" spans="1:117" ht="15.75" customHeight="1" x14ac:dyDescent="0.15">
      <c r="A390" s="5"/>
      <c r="B390" s="5"/>
      <c r="C390" s="5"/>
      <c r="D390" s="5"/>
      <c r="E390" s="5"/>
      <c r="F390" s="5"/>
      <c r="G390" s="5"/>
      <c r="H390" s="5"/>
      <c r="I390" s="5"/>
      <c r="J390" s="5"/>
      <c r="K390" s="5"/>
      <c r="L390" s="5"/>
      <c r="M390" s="5" t="s">
        <v>1070</v>
      </c>
      <c r="N390" s="3" t="s">
        <v>1473</v>
      </c>
      <c r="O390" s="5">
        <v>3.16472</v>
      </c>
      <c r="P390" s="5"/>
      <c r="Q390" s="5"/>
      <c r="R390" s="5"/>
      <c r="S390" s="5"/>
      <c r="T390" s="5"/>
      <c r="U390" s="69"/>
      <c r="V390" s="69"/>
      <c r="W390" s="69"/>
      <c r="X390" s="69"/>
      <c r="Y390" s="69"/>
      <c r="Z390" s="69"/>
      <c r="AA390" s="69"/>
      <c r="AB390" s="69"/>
      <c r="AC390" s="69"/>
      <c r="AD390" s="69"/>
      <c r="AE390" s="69"/>
      <c r="AF390" s="69" t="s">
        <v>2747</v>
      </c>
      <c r="AG390" s="69"/>
      <c r="AH390" s="69"/>
      <c r="AI390" s="69"/>
      <c r="AJ390" s="69"/>
      <c r="AK390" s="69"/>
      <c r="AL390" s="69"/>
      <c r="AM390" s="69"/>
      <c r="AN390" s="69"/>
      <c r="AO390" s="69"/>
      <c r="AP390" s="69"/>
      <c r="AQ390" s="69"/>
      <c r="AR390" s="69"/>
      <c r="AS390" s="69"/>
      <c r="AT390" s="69"/>
      <c r="AU390" s="69" t="s">
        <v>7066</v>
      </c>
      <c r="AV390" s="69"/>
      <c r="AW390" s="69"/>
      <c r="AX390" s="69"/>
      <c r="AY390" s="69"/>
      <c r="AZ390" s="69" t="s">
        <v>14029</v>
      </c>
      <c r="BA390" s="69"/>
      <c r="BB390" s="69"/>
      <c r="BC390" s="69"/>
      <c r="BD390" s="69" t="s">
        <v>14030</v>
      </c>
      <c r="BE390" s="69" t="s">
        <v>14031</v>
      </c>
      <c r="BF390" s="69" t="s">
        <v>14032</v>
      </c>
      <c r="BG390" s="69" t="s">
        <v>3698</v>
      </c>
      <c r="BH390" s="69"/>
      <c r="BI390" s="69"/>
      <c r="BJ390" s="69"/>
      <c r="BK390" s="69"/>
      <c r="BL390" s="69"/>
      <c r="BM390" s="69"/>
      <c r="BN390" s="69"/>
      <c r="BO390" s="69"/>
      <c r="BP390" s="69"/>
      <c r="BQ390" s="69"/>
      <c r="BR390" s="69"/>
      <c r="BS390" s="69"/>
      <c r="BT390" s="69"/>
      <c r="BU390" s="69"/>
      <c r="BV390" s="69"/>
      <c r="BW390" s="69"/>
      <c r="BX390" s="69"/>
      <c r="BY390" s="69"/>
      <c r="BZ390" s="69"/>
      <c r="CA390" s="69"/>
      <c r="CB390" s="69"/>
      <c r="CC390" s="69"/>
      <c r="CD390" s="69"/>
      <c r="CE390" s="69"/>
      <c r="CF390" s="69"/>
      <c r="CG390" s="69"/>
      <c r="CH390" s="69"/>
      <c r="CI390" s="69"/>
      <c r="CJ390" s="69"/>
      <c r="CK390" s="69"/>
      <c r="CQ390" t="s">
        <v>17709</v>
      </c>
      <c r="CR390" t="s">
        <v>14033</v>
      </c>
      <c r="CW390" t="s">
        <v>4871</v>
      </c>
    </row>
    <row r="391" spans="1:117" ht="15.75" customHeight="1" x14ac:dyDescent="0.15">
      <c r="A391" s="5"/>
      <c r="B391" s="5"/>
      <c r="C391" s="5"/>
      <c r="D391" s="5"/>
      <c r="E391" s="5"/>
      <c r="F391" s="5"/>
      <c r="G391" s="5"/>
      <c r="H391" s="5"/>
      <c r="I391" s="5"/>
      <c r="J391" s="5"/>
      <c r="K391" s="5"/>
      <c r="L391" s="5"/>
      <c r="M391" s="5" t="s">
        <v>1071</v>
      </c>
      <c r="N391" s="3" t="s">
        <v>1474</v>
      </c>
      <c r="O391" s="5">
        <v>2.0774499999999998</v>
      </c>
      <c r="P391" s="5"/>
      <c r="Q391" s="5"/>
      <c r="R391" s="5"/>
      <c r="S391" s="5"/>
      <c r="T391" s="5"/>
      <c r="U391" s="69"/>
      <c r="V391" s="69"/>
      <c r="W391" s="69"/>
      <c r="X391" s="69"/>
      <c r="Y391" s="69"/>
      <c r="Z391" s="69"/>
      <c r="AA391" s="69"/>
      <c r="AB391" s="69"/>
      <c r="AC391" s="69"/>
      <c r="AD391" s="69"/>
      <c r="AE391" s="69"/>
      <c r="AF391" s="69" t="s">
        <v>2748</v>
      </c>
      <c r="AG391" s="69"/>
      <c r="AH391" s="69"/>
      <c r="AI391" s="69"/>
      <c r="AJ391" s="69"/>
      <c r="AK391" s="69"/>
      <c r="AL391" s="69"/>
      <c r="AM391" s="69"/>
      <c r="AN391" s="69"/>
      <c r="AO391" s="69"/>
      <c r="AP391" s="69"/>
      <c r="AQ391" s="69"/>
      <c r="AR391" s="69"/>
      <c r="AS391" s="69"/>
      <c r="AT391" s="69"/>
      <c r="AU391" s="69" t="s">
        <v>7067</v>
      </c>
      <c r="AV391" s="69"/>
      <c r="AW391" s="69"/>
      <c r="AX391" s="69"/>
      <c r="AY391" s="69"/>
      <c r="AZ391" s="69" t="s">
        <v>14034</v>
      </c>
      <c r="BA391" s="69"/>
      <c r="BB391" s="69"/>
      <c r="BC391" s="69"/>
      <c r="BD391" s="69" t="s">
        <v>14035</v>
      </c>
      <c r="BE391" s="69" t="s">
        <v>14036</v>
      </c>
      <c r="BF391" s="69" t="s">
        <v>14037</v>
      </c>
      <c r="BG391" s="69" t="s">
        <v>3699</v>
      </c>
      <c r="BH391" s="69"/>
      <c r="BI391" s="69"/>
      <c r="BJ391" s="69"/>
      <c r="BK391" s="69"/>
      <c r="BL391" s="69"/>
      <c r="BM391" s="69"/>
      <c r="BN391" s="69"/>
      <c r="BO391" s="69"/>
      <c r="BP391" s="69"/>
      <c r="BQ391" s="69"/>
      <c r="BR391" s="69"/>
      <c r="BS391" s="69"/>
      <c r="BT391" s="69"/>
      <c r="BU391" s="69"/>
      <c r="BV391" s="69"/>
      <c r="BW391" s="69"/>
      <c r="BX391" s="69"/>
      <c r="BY391" s="69"/>
      <c r="BZ391" s="69"/>
      <c r="CA391" s="69"/>
      <c r="CB391" s="69"/>
      <c r="CC391" s="69"/>
      <c r="CD391" s="69"/>
      <c r="CE391" s="69"/>
      <c r="CF391" s="69"/>
      <c r="CG391" s="69"/>
      <c r="CH391" s="69"/>
      <c r="CI391" s="69"/>
      <c r="CJ391" s="69"/>
      <c r="CK391" s="69"/>
      <c r="CQ391" t="s">
        <v>17710</v>
      </c>
      <c r="CR391" t="s">
        <v>14038</v>
      </c>
      <c r="CW391" t="s">
        <v>4967</v>
      </c>
    </row>
    <row r="392" spans="1:117" ht="15.75" customHeight="1" x14ac:dyDescent="0.15">
      <c r="A392" s="5"/>
      <c r="B392" s="5"/>
      <c r="C392" s="5"/>
      <c r="D392" s="5"/>
      <c r="E392" s="5"/>
      <c r="F392" s="5"/>
      <c r="G392" s="5"/>
      <c r="H392" s="5"/>
      <c r="I392" s="5"/>
      <c r="J392" s="5"/>
      <c r="K392" s="5"/>
      <c r="L392" s="5"/>
      <c r="M392" s="5" t="s">
        <v>1072</v>
      </c>
      <c r="N392" s="3" t="s">
        <v>1475</v>
      </c>
      <c r="O392" s="5">
        <v>2.6202299999999998</v>
      </c>
      <c r="P392" s="5"/>
      <c r="Q392" s="5"/>
      <c r="R392" s="5"/>
      <c r="S392" s="5"/>
      <c r="T392" s="5"/>
      <c r="U392" s="69"/>
      <c r="V392" s="69"/>
      <c r="W392" s="69"/>
      <c r="X392" s="69"/>
      <c r="Y392" s="69"/>
      <c r="Z392" s="69"/>
      <c r="AA392" s="69"/>
      <c r="AB392" s="69"/>
      <c r="AC392" s="69"/>
      <c r="AD392" s="69"/>
      <c r="AE392" s="69"/>
      <c r="AF392" s="69" t="s">
        <v>2749</v>
      </c>
      <c r="AG392" s="69"/>
      <c r="AH392" s="69"/>
      <c r="AI392" s="69"/>
      <c r="AJ392" s="69"/>
      <c r="AK392" s="69"/>
      <c r="AL392" s="69"/>
      <c r="AM392" s="69"/>
      <c r="AN392" s="69"/>
      <c r="AO392" s="69"/>
      <c r="AP392" s="69"/>
      <c r="AQ392" s="69"/>
      <c r="AR392" s="69"/>
      <c r="AS392" s="69"/>
      <c r="AT392" s="69"/>
      <c r="AU392" s="69" t="s">
        <v>7068</v>
      </c>
      <c r="AV392" s="69"/>
      <c r="AW392" s="69"/>
      <c r="AX392" s="69"/>
      <c r="AY392" s="69"/>
      <c r="AZ392" s="69" t="s">
        <v>14039</v>
      </c>
      <c r="BA392" s="69"/>
      <c r="BB392" s="69"/>
      <c r="BC392" s="69"/>
      <c r="BD392" s="69" t="s">
        <v>14040</v>
      </c>
      <c r="BE392" s="69" t="s">
        <v>14041</v>
      </c>
      <c r="BF392" s="69" t="s">
        <v>14042</v>
      </c>
      <c r="BG392" s="69" t="s">
        <v>3700</v>
      </c>
      <c r="BH392" s="69"/>
      <c r="BI392" s="69"/>
      <c r="BJ392" s="69"/>
      <c r="BK392" s="69"/>
      <c r="BL392" s="69"/>
      <c r="BM392" s="69"/>
      <c r="BN392" s="69"/>
      <c r="BO392" s="69"/>
      <c r="BP392" s="69"/>
      <c r="BQ392" s="69"/>
      <c r="BR392" s="69"/>
      <c r="BS392" s="69"/>
      <c r="BT392" s="69"/>
      <c r="BU392" s="69"/>
      <c r="BV392" s="69"/>
      <c r="BW392" s="69"/>
      <c r="BX392" s="69"/>
      <c r="BY392" s="69"/>
      <c r="BZ392" s="69"/>
      <c r="CA392" s="69"/>
      <c r="CB392" s="69"/>
      <c r="CC392" s="69"/>
      <c r="CD392" s="69"/>
      <c r="CE392" s="69"/>
      <c r="CF392" s="69"/>
      <c r="CG392" s="69"/>
      <c r="CH392" s="69"/>
      <c r="CI392" s="69"/>
      <c r="CJ392" s="69"/>
      <c r="CK392" s="69"/>
      <c r="CQ392" t="s">
        <v>17711</v>
      </c>
      <c r="CR392" t="s">
        <v>14043</v>
      </c>
      <c r="CW392" t="s">
        <v>5063</v>
      </c>
    </row>
    <row r="393" spans="1:117" ht="15.75" customHeight="1" x14ac:dyDescent="0.15">
      <c r="A393" s="5"/>
      <c r="B393" s="5"/>
      <c r="C393" s="5"/>
      <c r="D393" s="5"/>
      <c r="E393" s="5"/>
      <c r="F393" s="5"/>
      <c r="G393" s="5"/>
      <c r="H393" s="5"/>
      <c r="I393" s="5"/>
      <c r="J393" s="5"/>
      <c r="K393" s="5"/>
      <c r="L393" s="5"/>
      <c r="M393" s="5" t="s">
        <v>1073</v>
      </c>
      <c r="N393" s="3" t="s">
        <v>1476</v>
      </c>
      <c r="O393" s="5">
        <v>3.1825100000000002</v>
      </c>
      <c r="P393" s="5"/>
      <c r="Q393" s="5"/>
      <c r="R393" s="5"/>
      <c r="S393" s="5"/>
      <c r="T393" s="5"/>
      <c r="U393" s="69"/>
      <c r="V393" s="69"/>
      <c r="W393" s="69"/>
      <c r="X393" s="69"/>
      <c r="Y393" s="69"/>
      <c r="Z393" s="69"/>
      <c r="AA393" s="69"/>
      <c r="AB393" s="69"/>
      <c r="AC393" s="69"/>
      <c r="AD393" s="69"/>
      <c r="AE393" s="69"/>
      <c r="AF393" s="69" t="s">
        <v>2750</v>
      </c>
      <c r="AG393" s="69"/>
      <c r="AH393" s="69"/>
      <c r="AI393" s="69"/>
      <c r="AJ393" s="69"/>
      <c r="AK393" s="69"/>
      <c r="AL393" s="69"/>
      <c r="AM393" s="69"/>
      <c r="AN393" s="69"/>
      <c r="AO393" s="69"/>
      <c r="AP393" s="69"/>
      <c r="AQ393" s="69"/>
      <c r="AR393" s="69"/>
      <c r="AS393" s="69"/>
      <c r="AT393" s="69"/>
      <c r="AU393" s="69" t="s">
        <v>7069</v>
      </c>
      <c r="AV393" s="69"/>
      <c r="AW393" s="69"/>
      <c r="AX393" s="69"/>
      <c r="AY393" s="69"/>
      <c r="AZ393" s="69" t="s">
        <v>14044</v>
      </c>
      <c r="BA393" s="69"/>
      <c r="BB393" s="69"/>
      <c r="BC393" s="69"/>
      <c r="BD393" s="69" t="s">
        <v>14045</v>
      </c>
      <c r="BE393" s="69" t="s">
        <v>14046</v>
      </c>
      <c r="BF393" s="69" t="s">
        <v>14047</v>
      </c>
      <c r="BG393" s="69" t="s">
        <v>3701</v>
      </c>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Q393" t="s">
        <v>17712</v>
      </c>
      <c r="CR393" t="s">
        <v>14048</v>
      </c>
      <c r="CW393" t="s">
        <v>5159</v>
      </c>
    </row>
    <row r="394" spans="1:117" ht="15.75" customHeight="1" x14ac:dyDescent="0.15">
      <c r="A394" s="5"/>
      <c r="B394" s="5"/>
      <c r="C394" s="5"/>
      <c r="D394" s="5"/>
      <c r="E394" s="5"/>
      <c r="F394" s="5"/>
      <c r="G394" s="5"/>
      <c r="H394" s="5"/>
      <c r="I394" s="5"/>
      <c r="J394" s="5"/>
      <c r="K394" s="5"/>
      <c r="L394" s="5"/>
      <c r="M394" s="5" t="s">
        <v>1074</v>
      </c>
      <c r="N394" s="3" t="s">
        <v>1477</v>
      </c>
      <c r="O394" s="5">
        <v>2.9045700000000001</v>
      </c>
      <c r="P394" s="5"/>
      <c r="Q394" s="5"/>
      <c r="R394" s="5"/>
      <c r="S394" s="5"/>
      <c r="T394" s="5"/>
      <c r="U394" s="69"/>
      <c r="V394" s="69"/>
      <c r="W394" s="69"/>
      <c r="X394" s="69"/>
      <c r="Y394" s="69"/>
      <c r="Z394" s="69"/>
      <c r="AA394" s="69"/>
      <c r="AB394" s="69"/>
      <c r="AC394" s="69"/>
      <c r="AD394" s="69"/>
      <c r="AE394" s="69"/>
      <c r="AF394" s="69" t="s">
        <v>2751</v>
      </c>
      <c r="AG394" s="69"/>
      <c r="AH394" s="69"/>
      <c r="AI394" s="69"/>
      <c r="AJ394" s="69"/>
      <c r="AK394" s="69"/>
      <c r="AL394" s="69"/>
      <c r="AM394" s="69"/>
      <c r="AN394" s="69"/>
      <c r="AO394" s="69"/>
      <c r="AP394" s="69"/>
      <c r="AQ394" s="69"/>
      <c r="AR394" s="69"/>
      <c r="AS394" s="69"/>
      <c r="AT394" s="69"/>
      <c r="AU394" s="69" t="s">
        <v>7070</v>
      </c>
      <c r="AV394" s="69"/>
      <c r="AW394" s="69"/>
      <c r="AX394" s="69"/>
      <c r="AY394" s="69"/>
      <c r="AZ394" s="69" t="s">
        <v>14049</v>
      </c>
      <c r="BA394" s="69"/>
      <c r="BB394" s="69"/>
      <c r="BC394" s="69"/>
      <c r="BD394" s="69" t="s">
        <v>14050</v>
      </c>
      <c r="BE394" s="69" t="s">
        <v>14051</v>
      </c>
      <c r="BF394" s="69" t="s">
        <v>14052</v>
      </c>
      <c r="BG394" s="69" t="s">
        <v>3702</v>
      </c>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Q394" t="s">
        <v>17713</v>
      </c>
      <c r="CR394" t="s">
        <v>14053</v>
      </c>
      <c r="CW394" t="s">
        <v>5255</v>
      </c>
    </row>
    <row r="395" spans="1:117" ht="15.75" customHeight="1" x14ac:dyDescent="0.15">
      <c r="A395" s="5"/>
      <c r="B395" s="5"/>
      <c r="C395" s="5"/>
      <c r="D395" s="5"/>
      <c r="E395" s="5"/>
      <c r="F395" s="5"/>
      <c r="G395" s="5"/>
      <c r="H395" s="5"/>
      <c r="I395" s="5"/>
      <c r="J395" s="5"/>
      <c r="K395" s="5"/>
      <c r="L395" s="5"/>
      <c r="M395" s="5" t="s">
        <v>1075</v>
      </c>
      <c r="N395" s="3" t="s">
        <v>1478</v>
      </c>
      <c r="O395" s="5">
        <v>2.5710299999999999</v>
      </c>
      <c r="P395" s="5"/>
      <c r="Q395" s="5"/>
      <c r="R395" s="5"/>
      <c r="S395" s="5"/>
      <c r="T395" s="5"/>
      <c r="U395" s="69"/>
      <c r="V395" s="69"/>
      <c r="W395" s="69"/>
      <c r="X395" s="69"/>
      <c r="Y395" s="69"/>
      <c r="Z395" s="69"/>
      <c r="AA395" s="69"/>
      <c r="AB395" s="69"/>
      <c r="AC395" s="69"/>
      <c r="AD395" s="69"/>
      <c r="AE395" s="69"/>
      <c r="AF395" s="69" t="s">
        <v>2752</v>
      </c>
      <c r="AG395" s="69"/>
      <c r="AH395" s="69"/>
      <c r="AI395" s="69"/>
      <c r="AJ395" s="69"/>
      <c r="AK395" s="69"/>
      <c r="AL395" s="69"/>
      <c r="AM395" s="69"/>
      <c r="AN395" s="69"/>
      <c r="AO395" s="69"/>
      <c r="AP395" s="69"/>
      <c r="AQ395" s="69"/>
      <c r="AR395" s="69"/>
      <c r="AS395" s="69"/>
      <c r="AT395" s="69"/>
      <c r="AU395" s="69" t="s">
        <v>7071</v>
      </c>
      <c r="AV395" s="69"/>
      <c r="AW395" s="69"/>
      <c r="AX395" s="69"/>
      <c r="AY395" s="69"/>
      <c r="AZ395" s="69" t="s">
        <v>14054</v>
      </c>
      <c r="BA395" s="69"/>
      <c r="BB395" s="69"/>
      <c r="BC395" s="69"/>
      <c r="BD395" s="69" t="s">
        <v>14055</v>
      </c>
      <c r="BE395" s="69" t="s">
        <v>14056</v>
      </c>
      <c r="BF395" s="69" t="s">
        <v>14057</v>
      </c>
      <c r="BG395" s="69" t="s">
        <v>3703</v>
      </c>
      <c r="BH395" s="69"/>
      <c r="BI395" s="69"/>
      <c r="BJ395" s="69"/>
      <c r="BK395" s="69"/>
      <c r="BL395" s="69"/>
      <c r="BM395" s="69"/>
      <c r="BN395" s="69"/>
      <c r="BO395" s="69"/>
      <c r="BP395" s="69"/>
      <c r="BQ395" s="69"/>
      <c r="BR395" s="69"/>
      <c r="BS395" s="69"/>
      <c r="BT395" s="69"/>
      <c r="BU395" s="69"/>
      <c r="BV395" s="69"/>
      <c r="BW395" s="69"/>
      <c r="BX395" s="69"/>
      <c r="BY395" s="69"/>
      <c r="BZ395" s="69"/>
      <c r="CA395" s="69"/>
      <c r="CB395" s="69"/>
      <c r="CC395" s="69"/>
      <c r="CD395" s="69"/>
      <c r="CE395" s="69"/>
      <c r="CF395" s="69"/>
      <c r="CG395" s="69"/>
      <c r="CH395" s="69"/>
      <c r="CI395" s="69"/>
      <c r="CJ395" s="69"/>
      <c r="CK395" s="69"/>
      <c r="CQ395" t="s">
        <v>17714</v>
      </c>
      <c r="CR395" t="s">
        <v>14058</v>
      </c>
      <c r="CW395" t="s">
        <v>5351</v>
      </c>
    </row>
    <row r="396" spans="1:117" ht="15.75" customHeight="1" x14ac:dyDescent="0.15">
      <c r="A396" s="5"/>
      <c r="B396" s="5"/>
      <c r="C396" s="5"/>
      <c r="D396" s="5"/>
      <c r="E396" s="5"/>
      <c r="F396" s="5"/>
      <c r="G396" s="5"/>
      <c r="H396" s="5"/>
      <c r="I396" s="5"/>
      <c r="J396" s="5"/>
      <c r="K396" s="5"/>
      <c r="L396" s="5"/>
      <c r="M396" s="5" t="s">
        <v>1076</v>
      </c>
      <c r="N396" s="3" t="s">
        <v>1479</v>
      </c>
      <c r="O396" s="5">
        <v>5.7514900000000004</v>
      </c>
      <c r="P396" s="5"/>
      <c r="Q396" s="5"/>
      <c r="R396" s="5"/>
      <c r="S396" s="5"/>
      <c r="T396" s="5"/>
      <c r="U396" s="69"/>
      <c r="V396" s="69"/>
      <c r="W396" s="69"/>
      <c r="X396" s="69"/>
      <c r="Y396" s="69"/>
      <c r="Z396" s="69"/>
      <c r="AA396" s="69"/>
      <c r="AB396" s="69"/>
      <c r="AC396" s="69"/>
      <c r="AD396" s="69"/>
      <c r="AE396" s="69"/>
      <c r="AF396" s="69" t="s">
        <v>2753</v>
      </c>
      <c r="AG396" s="69"/>
      <c r="AH396" s="69"/>
      <c r="AI396" s="69"/>
      <c r="AJ396" s="69"/>
      <c r="AK396" s="69"/>
      <c r="AL396" s="69"/>
      <c r="AM396" s="69"/>
      <c r="AN396" s="69"/>
      <c r="AO396" s="69"/>
      <c r="AP396" s="69"/>
      <c r="AQ396" s="69"/>
      <c r="AR396" s="69"/>
      <c r="AS396" s="69"/>
      <c r="AT396" s="69"/>
      <c r="AU396" s="69" t="s">
        <v>7072</v>
      </c>
      <c r="AV396" s="69"/>
      <c r="AW396" s="69"/>
      <c r="AX396" s="69"/>
      <c r="AY396" s="69"/>
      <c r="AZ396" s="69" t="s">
        <v>14059</v>
      </c>
      <c r="BA396" s="69"/>
      <c r="BB396" s="69"/>
      <c r="BC396" s="69"/>
      <c r="BD396" s="69" t="s">
        <v>14060</v>
      </c>
      <c r="BE396" s="69" t="s">
        <v>14061</v>
      </c>
      <c r="BF396" s="69" t="s">
        <v>14062</v>
      </c>
      <c r="BG396" s="69" t="s">
        <v>3704</v>
      </c>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Q396" t="s">
        <v>17715</v>
      </c>
      <c r="CR396" t="s">
        <v>14063</v>
      </c>
      <c r="CW396" t="s">
        <v>5447</v>
      </c>
    </row>
    <row r="397" spans="1:117" ht="15.75" customHeight="1" x14ac:dyDescent="0.15">
      <c r="A397" s="5"/>
      <c r="B397" s="5"/>
      <c r="C397" s="5"/>
      <c r="D397" s="5"/>
      <c r="E397" s="5"/>
      <c r="F397" s="5"/>
      <c r="G397" s="5"/>
      <c r="H397" s="5"/>
      <c r="I397" s="5"/>
      <c r="J397" s="5"/>
      <c r="K397" s="5"/>
      <c r="L397" s="5"/>
      <c r="M397" s="5" t="s">
        <v>1077</v>
      </c>
      <c r="N397" s="3" t="s">
        <v>1480</v>
      </c>
      <c r="O397" s="5">
        <v>4.5604500000000003</v>
      </c>
      <c r="P397" s="5"/>
      <c r="Q397" s="5"/>
      <c r="R397" s="5"/>
      <c r="S397" s="5"/>
      <c r="T397" s="5"/>
      <c r="U397" s="69"/>
      <c r="V397" s="69"/>
      <c r="W397" s="69"/>
      <c r="X397" s="69"/>
      <c r="Y397" s="69"/>
      <c r="Z397" s="69"/>
      <c r="AA397" s="69"/>
      <c r="AB397" s="69"/>
      <c r="AC397" s="69"/>
      <c r="AD397" s="69"/>
      <c r="AE397" s="69"/>
      <c r="AF397" s="69" t="s">
        <v>2754</v>
      </c>
      <c r="AG397" s="69"/>
      <c r="AH397" s="69"/>
      <c r="AI397" s="69"/>
      <c r="AJ397" s="69"/>
      <c r="AK397" s="69"/>
      <c r="AL397" s="69"/>
      <c r="AM397" s="69"/>
      <c r="AN397" s="69"/>
      <c r="AO397" s="69"/>
      <c r="AP397" s="69"/>
      <c r="AQ397" s="69"/>
      <c r="AR397" s="69"/>
      <c r="AS397" s="69"/>
      <c r="AT397" s="69"/>
      <c r="AU397" s="69" t="s">
        <v>7073</v>
      </c>
      <c r="AV397" s="69"/>
      <c r="AW397" s="69"/>
      <c r="AX397" s="69"/>
      <c r="AY397" s="69"/>
      <c r="AZ397" s="69" t="s">
        <v>14064</v>
      </c>
      <c r="BA397" s="69"/>
      <c r="BB397" s="69"/>
      <c r="BC397" s="69"/>
      <c r="BD397" s="69" t="s">
        <v>14065</v>
      </c>
      <c r="BE397" s="69" t="s">
        <v>14066</v>
      </c>
      <c r="BF397" s="69" t="s">
        <v>14067</v>
      </c>
      <c r="BG397" s="69" t="s">
        <v>3705</v>
      </c>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Q397" t="s">
        <v>17716</v>
      </c>
      <c r="CR397" t="s">
        <v>14068</v>
      </c>
      <c r="CW397" t="s">
        <v>5543</v>
      </c>
    </row>
    <row r="398" spans="1:117" ht="15.75" customHeight="1" x14ac:dyDescent="0.15">
      <c r="A398" s="5"/>
      <c r="B398" s="5"/>
      <c r="C398" s="5"/>
      <c r="D398" s="5"/>
      <c r="E398" s="5"/>
      <c r="F398" s="5"/>
      <c r="G398" s="5"/>
      <c r="H398" s="5"/>
      <c r="I398" s="5"/>
      <c r="J398" s="5"/>
      <c r="K398" s="5"/>
      <c r="L398" s="5"/>
      <c r="M398" s="5" t="s">
        <v>1078</v>
      </c>
      <c r="N398" s="3" t="s">
        <v>1481</v>
      </c>
      <c r="O398" s="5">
        <v>2.4659900000000001</v>
      </c>
      <c r="P398" s="5"/>
      <c r="Q398" s="5"/>
      <c r="R398" s="5"/>
      <c r="S398" s="5"/>
      <c r="T398" s="5"/>
      <c r="U398" s="69"/>
      <c r="V398" s="69"/>
      <c r="W398" s="69"/>
      <c r="X398" s="69"/>
      <c r="Y398" s="69"/>
      <c r="Z398" s="69"/>
      <c r="AA398" s="69"/>
      <c r="AB398" s="69"/>
      <c r="AC398" s="69"/>
      <c r="AD398" s="69"/>
      <c r="AE398" s="69"/>
      <c r="AF398" s="69" t="s">
        <v>2755</v>
      </c>
      <c r="AG398" s="69"/>
      <c r="AH398" s="69"/>
      <c r="AI398" s="69"/>
      <c r="AJ398" s="69"/>
      <c r="AK398" s="69"/>
      <c r="AL398" s="69"/>
      <c r="AM398" s="69"/>
      <c r="AN398" s="69"/>
      <c r="AO398" s="69"/>
      <c r="AP398" s="69"/>
      <c r="AQ398" s="69"/>
      <c r="AR398" s="69"/>
      <c r="AS398" s="69"/>
      <c r="AT398" s="69"/>
      <c r="AU398" s="69" t="s">
        <v>7074</v>
      </c>
      <c r="AV398" s="69"/>
      <c r="AW398" s="69"/>
      <c r="AX398" s="69"/>
      <c r="AY398" s="69"/>
      <c r="AZ398" s="69" t="s">
        <v>14069</v>
      </c>
      <c r="BA398" s="69"/>
      <c r="BB398" s="69"/>
      <c r="BC398" s="69"/>
      <c r="BD398" s="69" t="s">
        <v>14070</v>
      </c>
      <c r="BE398" s="69" t="s">
        <v>14071</v>
      </c>
      <c r="BF398" s="69" t="s">
        <v>14072</v>
      </c>
      <c r="BG398" s="69" t="s">
        <v>3706</v>
      </c>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Q398" t="s">
        <v>17717</v>
      </c>
      <c r="CR398" t="s">
        <v>14073</v>
      </c>
      <c r="CW398" t="s">
        <v>5639</v>
      </c>
    </row>
    <row r="399" spans="1:117" ht="15.75" customHeight="1" x14ac:dyDescent="0.15">
      <c r="A399" s="5"/>
      <c r="B399" s="5"/>
      <c r="C399" s="5"/>
      <c r="D399" s="5"/>
      <c r="E399" s="5"/>
      <c r="F399" s="5"/>
      <c r="G399" s="5"/>
      <c r="H399" s="5"/>
      <c r="I399" s="5"/>
      <c r="J399" s="5"/>
      <c r="K399" s="5"/>
      <c r="L399" s="5"/>
      <c r="M399" s="5" t="s">
        <v>1079</v>
      </c>
      <c r="N399" s="3" t="s">
        <v>1482</v>
      </c>
      <c r="O399" s="5">
        <v>2.6560999999999999</v>
      </c>
      <c r="P399" s="5"/>
      <c r="Q399" s="5"/>
      <c r="R399" s="5"/>
      <c r="S399" s="5"/>
      <c r="T399" s="5"/>
      <c r="U399" s="69"/>
      <c r="V399" s="69"/>
      <c r="W399" s="69"/>
      <c r="X399" s="69"/>
      <c r="Y399" s="69"/>
      <c r="Z399" s="69"/>
      <c r="AA399" s="69"/>
      <c r="AB399" s="69"/>
      <c r="AC399" s="69"/>
      <c r="AD399" s="69"/>
      <c r="AE399" s="69"/>
      <c r="AF399" s="69" t="s">
        <v>2756</v>
      </c>
      <c r="AG399" s="69"/>
      <c r="AH399" s="69"/>
      <c r="AI399" s="69"/>
      <c r="AJ399" s="69"/>
      <c r="AK399" s="69"/>
      <c r="AL399" s="69"/>
      <c r="AM399" s="69"/>
      <c r="AN399" s="69"/>
      <c r="AO399" s="69"/>
      <c r="AP399" s="69"/>
      <c r="AQ399" s="69"/>
      <c r="AR399" s="69"/>
      <c r="AS399" s="69"/>
      <c r="AT399" s="69"/>
      <c r="AU399" s="69" t="s">
        <v>7075</v>
      </c>
      <c r="AV399" s="69"/>
      <c r="AW399" s="69"/>
      <c r="AX399" s="69"/>
      <c r="AY399" s="69"/>
      <c r="AZ399" s="69" t="s">
        <v>14074</v>
      </c>
      <c r="BA399" s="69"/>
      <c r="BB399" s="69"/>
      <c r="BC399" s="69"/>
      <c r="BD399" s="69" t="s">
        <v>14075</v>
      </c>
      <c r="BE399" s="69" t="s">
        <v>14076</v>
      </c>
      <c r="BF399" s="69" t="s">
        <v>14077</v>
      </c>
      <c r="BG399" s="69" t="s">
        <v>14078</v>
      </c>
      <c r="BH399" s="69"/>
      <c r="BI399" s="69"/>
      <c r="BJ399" s="69"/>
      <c r="BK399" s="69"/>
      <c r="BL399" s="69"/>
      <c r="BM399" s="69"/>
      <c r="BN399" s="69"/>
      <c r="BO399" s="69"/>
      <c r="BP399" s="69"/>
      <c r="BQ399" s="69"/>
      <c r="BR399" s="69"/>
      <c r="BS399" s="69"/>
      <c r="BT399" s="69"/>
      <c r="BU399" s="69"/>
      <c r="BV399" s="69"/>
      <c r="BW399" s="69"/>
      <c r="BX399" s="69"/>
      <c r="BY399" s="69"/>
      <c r="BZ399" s="69"/>
      <c r="CA399" s="69"/>
      <c r="CB399" s="69"/>
      <c r="CC399" s="69"/>
      <c r="CD399" s="69"/>
      <c r="CE399" s="69"/>
      <c r="CF399" s="69"/>
      <c r="CG399" s="69"/>
      <c r="CH399" s="69"/>
      <c r="CI399" s="69"/>
      <c r="CJ399" s="69"/>
      <c r="CK399" s="69"/>
      <c r="CQ399" t="s">
        <v>17718</v>
      </c>
      <c r="CR399" t="s">
        <v>14079</v>
      </c>
      <c r="CW399" t="s">
        <v>4584</v>
      </c>
    </row>
    <row r="400" spans="1:117" ht="15.75" customHeight="1" x14ac:dyDescent="0.15">
      <c r="A400" s="5"/>
      <c r="B400" s="5"/>
      <c r="C400" s="5"/>
      <c r="D400" s="5"/>
      <c r="E400" s="5"/>
      <c r="F400" s="5"/>
      <c r="G400" s="5"/>
      <c r="H400" s="5"/>
      <c r="I400" s="5"/>
      <c r="J400" s="5"/>
      <c r="K400" s="5"/>
      <c r="L400" s="5"/>
      <c r="M400" s="5" t="s">
        <v>1080</v>
      </c>
      <c r="N400" s="3" t="s">
        <v>1483</v>
      </c>
      <c r="O400" s="5">
        <v>4.1428200000000004</v>
      </c>
      <c r="P400" s="5"/>
      <c r="Q400" s="5"/>
      <c r="R400" s="5"/>
      <c r="S400" s="5"/>
      <c r="T400" s="5"/>
      <c r="U400" s="69"/>
      <c r="V400" s="69"/>
      <c r="W400" s="69"/>
      <c r="X400" s="69"/>
      <c r="Y400" s="69"/>
      <c r="Z400" s="69"/>
      <c r="AA400" s="69"/>
      <c r="AB400" s="69"/>
      <c r="AC400" s="69"/>
      <c r="AD400" s="69"/>
      <c r="AE400" s="69"/>
      <c r="AF400" s="69" t="s">
        <v>2757</v>
      </c>
      <c r="AG400" s="69"/>
      <c r="AH400" s="69"/>
      <c r="AI400" s="69"/>
      <c r="AJ400" s="69"/>
      <c r="AK400" s="69"/>
      <c r="AL400" s="69"/>
      <c r="AM400" s="69"/>
      <c r="AN400" s="69"/>
      <c r="AO400" s="69"/>
      <c r="AP400" s="69"/>
      <c r="AQ400" s="69"/>
      <c r="AR400" s="69"/>
      <c r="AS400" s="69"/>
      <c r="AT400" s="69"/>
      <c r="AU400" s="69" t="s">
        <v>7076</v>
      </c>
      <c r="AV400" s="69"/>
      <c r="AW400" s="69"/>
      <c r="AX400" s="69"/>
      <c r="AY400" s="69"/>
      <c r="AZ400" s="69" t="s">
        <v>14080</v>
      </c>
      <c r="BA400" s="69"/>
      <c r="BB400" s="69"/>
      <c r="BC400" s="69"/>
      <c r="BD400" s="69" t="s">
        <v>14081</v>
      </c>
      <c r="BE400" s="69" t="s">
        <v>14082</v>
      </c>
      <c r="BF400" s="69" t="s">
        <v>14083</v>
      </c>
      <c r="BG400" s="69" t="s">
        <v>3707</v>
      </c>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Q400" t="s">
        <v>17719</v>
      </c>
      <c r="CR400" t="s">
        <v>14084</v>
      </c>
      <c r="CW400" t="s">
        <v>4680</v>
      </c>
    </row>
    <row r="401" spans="1:101" ht="15.75" customHeight="1" x14ac:dyDescent="0.15">
      <c r="A401" s="5"/>
      <c r="B401" s="5"/>
      <c r="C401" s="5"/>
      <c r="D401" s="5"/>
      <c r="E401" s="5"/>
      <c r="F401" s="5"/>
      <c r="G401" s="5"/>
      <c r="H401" s="5"/>
      <c r="I401" s="5"/>
      <c r="J401" s="5"/>
      <c r="K401" s="5"/>
      <c r="L401" s="5"/>
      <c r="M401" s="5" t="s">
        <v>1081</v>
      </c>
      <c r="N401" s="3" t="s">
        <v>1484</v>
      </c>
      <c r="O401" s="5">
        <v>2.86809</v>
      </c>
      <c r="P401" s="5"/>
      <c r="Q401" s="5"/>
      <c r="R401" s="5"/>
      <c r="S401" s="5"/>
      <c r="T401" s="5"/>
      <c r="U401" s="69"/>
      <c r="V401" s="69"/>
      <c r="W401" s="69"/>
      <c r="X401" s="69"/>
      <c r="Y401" s="69"/>
      <c r="Z401" s="69"/>
      <c r="AA401" s="69"/>
      <c r="AB401" s="69"/>
      <c r="AC401" s="69"/>
      <c r="AD401" s="69"/>
      <c r="AE401" s="69"/>
      <c r="AF401" s="69" t="s">
        <v>2758</v>
      </c>
      <c r="AG401" s="69"/>
      <c r="AH401" s="69"/>
      <c r="AI401" s="69"/>
      <c r="AJ401" s="69"/>
      <c r="AK401" s="69"/>
      <c r="AL401" s="69"/>
      <c r="AM401" s="69"/>
      <c r="AN401" s="69"/>
      <c r="AO401" s="69"/>
      <c r="AP401" s="69"/>
      <c r="AQ401" s="69"/>
      <c r="AR401" s="69"/>
      <c r="AS401" s="69"/>
      <c r="AT401" s="69"/>
      <c r="AU401" s="69" t="s">
        <v>7077</v>
      </c>
      <c r="AV401" s="69"/>
      <c r="AW401" s="69"/>
      <c r="AX401" s="69"/>
      <c r="AY401" s="69"/>
      <c r="AZ401" s="69" t="s">
        <v>14085</v>
      </c>
      <c r="BA401" s="69"/>
      <c r="BB401" s="69"/>
      <c r="BC401" s="69"/>
      <c r="BD401" s="69" t="s">
        <v>14086</v>
      </c>
      <c r="BE401" s="69" t="s">
        <v>14087</v>
      </c>
      <c r="BF401" s="69" t="s">
        <v>14088</v>
      </c>
      <c r="BG401" s="69" t="s">
        <v>3708</v>
      </c>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Q401" t="s">
        <v>17720</v>
      </c>
      <c r="CR401" t="s">
        <v>14089</v>
      </c>
      <c r="CW401" t="s">
        <v>4776</v>
      </c>
    </row>
    <row r="402" spans="1:101" ht="15.75" customHeight="1" x14ac:dyDescent="0.15">
      <c r="A402" s="5"/>
      <c r="B402" s="5"/>
      <c r="C402" s="5"/>
      <c r="D402" s="5"/>
      <c r="E402" s="5"/>
      <c r="F402" s="5"/>
      <c r="G402" s="5"/>
      <c r="H402" s="5"/>
      <c r="I402" s="5"/>
      <c r="J402" s="5"/>
      <c r="K402" s="5"/>
      <c r="L402" s="5"/>
      <c r="M402" s="5" t="s">
        <v>1082</v>
      </c>
      <c r="N402" s="3" t="s">
        <v>1485</v>
      </c>
      <c r="O402" s="5">
        <v>3.43709</v>
      </c>
      <c r="P402" s="5"/>
      <c r="Q402" s="5"/>
      <c r="R402" s="5"/>
      <c r="S402" s="5"/>
      <c r="T402" s="5"/>
      <c r="U402" s="69"/>
      <c r="V402" s="69"/>
      <c r="W402" s="69"/>
      <c r="X402" s="69"/>
      <c r="Y402" s="69"/>
      <c r="Z402" s="69"/>
      <c r="AA402" s="69"/>
      <c r="AB402" s="69"/>
      <c r="AC402" s="69"/>
      <c r="AD402" s="69"/>
      <c r="AE402" s="69"/>
      <c r="AF402" s="69" t="s">
        <v>2759</v>
      </c>
      <c r="AG402" s="69"/>
      <c r="AH402" s="69"/>
      <c r="AI402" s="69"/>
      <c r="AJ402" s="69"/>
      <c r="AK402" s="69"/>
      <c r="AL402" s="69"/>
      <c r="AM402" s="69"/>
      <c r="AN402" s="69"/>
      <c r="AO402" s="69"/>
      <c r="AP402" s="69"/>
      <c r="AQ402" s="69"/>
      <c r="AR402" s="69"/>
      <c r="AS402" s="69"/>
      <c r="AT402" s="69"/>
      <c r="AU402" s="69" t="s">
        <v>7078</v>
      </c>
      <c r="AV402" s="69"/>
      <c r="AW402" s="69"/>
      <c r="AX402" s="69"/>
      <c r="AY402" s="69"/>
      <c r="AZ402" s="69" t="s">
        <v>14090</v>
      </c>
      <c r="BA402" s="69"/>
      <c r="BB402" s="69"/>
      <c r="BC402" s="69"/>
      <c r="BD402" s="69" t="s">
        <v>14091</v>
      </c>
      <c r="BE402" s="69" t="s">
        <v>14092</v>
      </c>
      <c r="BF402" s="69" t="s">
        <v>14093</v>
      </c>
      <c r="BG402" s="69" t="s">
        <v>14094</v>
      </c>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Q402" t="s">
        <v>17721</v>
      </c>
      <c r="CR402" t="s">
        <v>14095</v>
      </c>
      <c r="CW402" t="s">
        <v>4872</v>
      </c>
    </row>
    <row r="403" spans="1:101" ht="15.75" customHeight="1" x14ac:dyDescent="0.15">
      <c r="A403" s="5"/>
      <c r="B403" s="5"/>
      <c r="C403" s="5"/>
      <c r="D403" s="5"/>
      <c r="E403" s="5"/>
      <c r="F403" s="5"/>
      <c r="G403" s="5"/>
      <c r="H403" s="5"/>
      <c r="I403" s="5"/>
      <c r="J403" s="5"/>
      <c r="K403" s="5"/>
      <c r="L403" s="5"/>
      <c r="M403" s="5" t="s">
        <v>1083</v>
      </c>
      <c r="N403" s="3" t="s">
        <v>1486</v>
      </c>
      <c r="O403" s="5">
        <v>1.1622399999999999</v>
      </c>
      <c r="P403" s="5"/>
      <c r="Q403" s="5"/>
      <c r="R403" s="5"/>
      <c r="S403" s="5"/>
      <c r="T403" s="5"/>
      <c r="U403" s="69"/>
      <c r="V403" s="69"/>
      <c r="W403" s="69"/>
      <c r="X403" s="69"/>
      <c r="Y403" s="69"/>
      <c r="Z403" s="69"/>
      <c r="AA403" s="69"/>
      <c r="AB403" s="69"/>
      <c r="AC403" s="69"/>
      <c r="AD403" s="69"/>
      <c r="AE403" s="69"/>
      <c r="AF403" s="69" t="s">
        <v>2760</v>
      </c>
      <c r="AG403" s="69"/>
      <c r="AH403" s="69"/>
      <c r="AI403" s="69"/>
      <c r="AJ403" s="69"/>
      <c r="AK403" s="69"/>
      <c r="AL403" s="69"/>
      <c r="AM403" s="69"/>
      <c r="AN403" s="69"/>
      <c r="AO403" s="69"/>
      <c r="AP403" s="69"/>
      <c r="AQ403" s="69"/>
      <c r="AR403" s="69"/>
      <c r="AS403" s="69"/>
      <c r="AT403" s="69"/>
      <c r="AU403" s="69" t="s">
        <v>7079</v>
      </c>
      <c r="AV403" s="69"/>
      <c r="AW403" s="69"/>
      <c r="AX403" s="69"/>
      <c r="AY403" s="69"/>
      <c r="AZ403" s="69" t="s">
        <v>14096</v>
      </c>
      <c r="BA403" s="69"/>
      <c r="BB403" s="69"/>
      <c r="BC403" s="69"/>
      <c r="BD403" s="69" t="s">
        <v>14097</v>
      </c>
      <c r="BE403" s="69" t="s">
        <v>14098</v>
      </c>
      <c r="BF403" s="69" t="s">
        <v>14099</v>
      </c>
      <c r="BG403" s="69" t="s">
        <v>3709</v>
      </c>
      <c r="BH403" s="69"/>
      <c r="BI403" s="69"/>
      <c r="BJ403" s="69"/>
      <c r="BK403" s="69"/>
      <c r="BL403" s="69"/>
      <c r="BM403" s="69"/>
      <c r="BN403" s="69"/>
      <c r="BO403" s="69"/>
      <c r="BP403" s="69"/>
      <c r="BQ403" s="69"/>
      <c r="BR403" s="69"/>
      <c r="BS403" s="69"/>
      <c r="BT403" s="69"/>
      <c r="BU403" s="69"/>
      <c r="BV403" s="69"/>
      <c r="BW403" s="69"/>
      <c r="BX403" s="69"/>
      <c r="BY403" s="69"/>
      <c r="BZ403" s="69"/>
      <c r="CA403" s="69"/>
      <c r="CB403" s="69"/>
      <c r="CC403" s="69"/>
      <c r="CD403" s="69"/>
      <c r="CE403" s="69"/>
      <c r="CF403" s="69"/>
      <c r="CG403" s="69"/>
      <c r="CH403" s="69"/>
      <c r="CI403" s="69"/>
      <c r="CJ403" s="69"/>
      <c r="CK403" s="69"/>
      <c r="CQ403" t="s">
        <v>17722</v>
      </c>
      <c r="CR403" t="s">
        <v>14100</v>
      </c>
      <c r="CW403" t="s">
        <v>4968</v>
      </c>
    </row>
    <row r="404" spans="1:101" ht="15.75" customHeight="1" x14ac:dyDescent="0.15">
      <c r="A404" s="5"/>
      <c r="B404" s="5"/>
      <c r="C404" s="5"/>
      <c r="D404" s="5"/>
      <c r="E404" s="5"/>
      <c r="F404" s="5"/>
      <c r="G404" s="5"/>
      <c r="H404" s="5"/>
      <c r="I404" s="5"/>
      <c r="J404" s="5"/>
      <c r="K404" s="5"/>
      <c r="L404" s="5"/>
      <c r="M404" s="5" t="s">
        <v>1084</v>
      </c>
      <c r="N404" s="3" t="s">
        <v>1487</v>
      </c>
      <c r="O404" s="5">
        <v>3.9412400000000001</v>
      </c>
      <c r="P404" s="5"/>
      <c r="Q404" s="5"/>
      <c r="R404" s="5"/>
      <c r="S404" s="5"/>
      <c r="T404" s="5"/>
      <c r="U404" s="69"/>
      <c r="V404" s="69"/>
      <c r="W404" s="69"/>
      <c r="X404" s="69"/>
      <c r="Y404" s="69"/>
      <c r="Z404" s="69"/>
      <c r="AA404" s="69"/>
      <c r="AB404" s="69"/>
      <c r="AC404" s="69"/>
      <c r="AD404" s="69"/>
      <c r="AE404" s="69"/>
      <c r="AF404" s="69" t="s">
        <v>2761</v>
      </c>
      <c r="AG404" s="69"/>
      <c r="AH404" s="69"/>
      <c r="AI404" s="69"/>
      <c r="AJ404" s="69"/>
      <c r="AK404" s="69"/>
      <c r="AL404" s="69"/>
      <c r="AM404" s="69"/>
      <c r="AN404" s="69"/>
      <c r="AO404" s="69"/>
      <c r="AP404" s="69"/>
      <c r="AQ404" s="69"/>
      <c r="AR404" s="69"/>
      <c r="AS404" s="69"/>
      <c r="AT404" s="69"/>
      <c r="AU404" s="69" t="s">
        <v>7080</v>
      </c>
      <c r="AV404" s="69"/>
      <c r="AW404" s="69"/>
      <c r="AX404" s="69"/>
      <c r="AY404" s="69"/>
      <c r="AZ404" s="69" t="s">
        <v>14102</v>
      </c>
      <c r="BA404" s="69"/>
      <c r="BB404" s="69"/>
      <c r="BC404" s="69"/>
      <c r="BD404" s="69" t="s">
        <v>14103</v>
      </c>
      <c r="BE404" s="69" t="s">
        <v>14104</v>
      </c>
      <c r="BF404" s="69" t="s">
        <v>14105</v>
      </c>
      <c r="BG404" s="69" t="s">
        <v>3710</v>
      </c>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Q404" t="s">
        <v>17723</v>
      </c>
      <c r="CR404" t="s">
        <v>14106</v>
      </c>
      <c r="CW404" t="s">
        <v>5064</v>
      </c>
    </row>
    <row r="405" spans="1:101" ht="15.75" customHeight="1" x14ac:dyDescent="0.15">
      <c r="A405" s="5"/>
      <c r="B405" s="5"/>
      <c r="C405" s="5"/>
      <c r="D405" s="5"/>
      <c r="E405" s="5"/>
      <c r="F405" s="5"/>
      <c r="G405" s="5"/>
      <c r="H405" s="5"/>
      <c r="I405" s="5"/>
      <c r="J405" s="5"/>
      <c r="K405" s="5"/>
      <c r="L405" s="5"/>
      <c r="M405" s="5" t="s">
        <v>1085</v>
      </c>
      <c r="N405" s="3" t="s">
        <v>1488</v>
      </c>
      <c r="O405" s="5">
        <v>3.77413</v>
      </c>
      <c r="P405" s="5"/>
      <c r="Q405" s="5"/>
      <c r="R405" s="5"/>
      <c r="S405" s="5"/>
      <c r="T405" s="5"/>
      <c r="U405" s="69"/>
      <c r="V405" s="69"/>
      <c r="W405" s="69"/>
      <c r="X405" s="69"/>
      <c r="Y405" s="69"/>
      <c r="Z405" s="69"/>
      <c r="AA405" s="69"/>
      <c r="AB405" s="69"/>
      <c r="AC405" s="69"/>
      <c r="AD405" s="69"/>
      <c r="AE405" s="69"/>
      <c r="AF405" s="69" t="s">
        <v>2762</v>
      </c>
      <c r="AG405" s="69"/>
      <c r="AH405" s="69"/>
      <c r="AI405" s="69"/>
      <c r="AJ405" s="69"/>
      <c r="AK405" s="69"/>
      <c r="AL405" s="69"/>
      <c r="AM405" s="69"/>
      <c r="AN405" s="69"/>
      <c r="AO405" s="69"/>
      <c r="AP405" s="69"/>
      <c r="AQ405" s="69"/>
      <c r="AR405" s="69"/>
      <c r="AS405" s="69"/>
      <c r="AT405" s="69"/>
      <c r="AU405" s="69" t="s">
        <v>7081</v>
      </c>
      <c r="AV405" s="69"/>
      <c r="AW405" s="69"/>
      <c r="AX405" s="69"/>
      <c r="AY405" s="69"/>
      <c r="AZ405" s="69" t="s">
        <v>14107</v>
      </c>
      <c r="BA405" s="69"/>
      <c r="BB405" s="69"/>
      <c r="BC405" s="69"/>
      <c r="BD405" s="69" t="s">
        <v>14108</v>
      </c>
      <c r="BE405" s="69" t="s">
        <v>14109</v>
      </c>
      <c r="BF405" s="69" t="s">
        <v>14110</v>
      </c>
      <c r="BG405" s="69" t="s">
        <v>3711</v>
      </c>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Q405" t="s">
        <v>17724</v>
      </c>
      <c r="CR405" t="s">
        <v>14111</v>
      </c>
      <c r="CW405" t="s">
        <v>5160</v>
      </c>
    </row>
    <row r="406" spans="1:101" ht="15.75" customHeight="1" x14ac:dyDescent="0.15">
      <c r="A406" s="5"/>
      <c r="B406" s="5"/>
      <c r="C406" s="5"/>
      <c r="D406" s="5"/>
      <c r="E406" s="5"/>
      <c r="F406" s="5"/>
      <c r="G406" s="5"/>
      <c r="H406" s="5"/>
      <c r="I406" s="5"/>
      <c r="J406" s="5"/>
      <c r="K406" s="5"/>
      <c r="L406" s="5"/>
      <c r="M406" s="5" t="s">
        <v>1086</v>
      </c>
      <c r="N406" s="3" t="s">
        <v>1489</v>
      </c>
      <c r="O406" s="5">
        <v>3.7234699999999998</v>
      </c>
      <c r="P406" s="5"/>
      <c r="Q406" s="5"/>
      <c r="R406" s="5"/>
      <c r="S406" s="5"/>
      <c r="T406" s="5"/>
      <c r="U406" s="69"/>
      <c r="V406" s="69"/>
      <c r="W406" s="69"/>
      <c r="X406" s="69"/>
      <c r="Y406" s="69"/>
      <c r="Z406" s="69"/>
      <c r="AA406" s="69"/>
      <c r="AB406" s="69"/>
      <c r="AC406" s="69"/>
      <c r="AD406" s="69"/>
      <c r="AE406" s="69"/>
      <c r="AF406" s="69" t="s">
        <v>2763</v>
      </c>
      <c r="AG406" s="69"/>
      <c r="AH406" s="69"/>
      <c r="AI406" s="69"/>
      <c r="AJ406" s="69"/>
      <c r="AK406" s="69"/>
      <c r="AL406" s="69"/>
      <c r="AM406" s="69"/>
      <c r="AN406" s="69"/>
      <c r="AO406" s="69"/>
      <c r="AP406" s="69"/>
      <c r="AQ406" s="69"/>
      <c r="AR406" s="69"/>
      <c r="AS406" s="69"/>
      <c r="AT406" s="69"/>
      <c r="AU406" s="69" t="s">
        <v>7082</v>
      </c>
      <c r="AV406" s="69"/>
      <c r="AW406" s="69"/>
      <c r="AX406" s="69"/>
      <c r="AY406" s="69"/>
      <c r="AZ406" s="69" t="s">
        <v>14112</v>
      </c>
      <c r="BA406" s="69"/>
      <c r="BB406" s="69"/>
      <c r="BC406" s="69"/>
      <c r="BD406" s="69" t="s">
        <v>14113</v>
      </c>
      <c r="BE406" s="69" t="s">
        <v>14114</v>
      </c>
      <c r="BF406" s="69" t="s">
        <v>14115</v>
      </c>
      <c r="BG406" s="69" t="s">
        <v>3712</v>
      </c>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Q406" t="s">
        <v>17725</v>
      </c>
      <c r="CR406" t="s">
        <v>14116</v>
      </c>
      <c r="CW406" t="s">
        <v>5256</v>
      </c>
    </row>
    <row r="407" spans="1:101" ht="15.75" customHeight="1" x14ac:dyDescent="0.15">
      <c r="A407" s="5"/>
      <c r="B407" s="5"/>
      <c r="C407" s="5"/>
      <c r="D407" s="5"/>
      <c r="E407" s="5"/>
      <c r="F407" s="5"/>
      <c r="G407" s="5"/>
      <c r="H407" s="5"/>
      <c r="I407" s="5"/>
      <c r="J407" s="5"/>
      <c r="K407" s="5"/>
      <c r="L407" s="5"/>
      <c r="M407" s="5" t="s">
        <v>1087</v>
      </c>
      <c r="N407" s="3" t="s">
        <v>1490</v>
      </c>
      <c r="O407" s="5">
        <v>2.6788400000000001</v>
      </c>
      <c r="P407" s="5"/>
      <c r="Q407" s="5"/>
      <c r="R407" s="5"/>
      <c r="S407" s="5"/>
      <c r="T407" s="5"/>
      <c r="U407" s="69"/>
      <c r="V407" s="69"/>
      <c r="W407" s="69"/>
      <c r="X407" s="69"/>
      <c r="Y407" s="69"/>
      <c r="Z407" s="69"/>
      <c r="AA407" s="69"/>
      <c r="AB407" s="69"/>
      <c r="AC407" s="69"/>
      <c r="AD407" s="69"/>
      <c r="AE407" s="69"/>
      <c r="AF407" s="69" t="s">
        <v>2764</v>
      </c>
      <c r="AG407" s="69"/>
      <c r="AH407" s="69"/>
      <c r="AI407" s="69"/>
      <c r="AJ407" s="69"/>
      <c r="AK407" s="69"/>
      <c r="AL407" s="69"/>
      <c r="AM407" s="69"/>
      <c r="AN407" s="69"/>
      <c r="AO407" s="69"/>
      <c r="AP407" s="69"/>
      <c r="AQ407" s="69"/>
      <c r="AR407" s="69"/>
      <c r="AS407" s="69"/>
      <c r="AT407" s="69"/>
      <c r="AU407" s="69" t="s">
        <v>7083</v>
      </c>
      <c r="AV407" s="69"/>
      <c r="AW407" s="69"/>
      <c r="AX407" s="69"/>
      <c r="AY407" s="69"/>
      <c r="AZ407" s="69" t="s">
        <v>14117</v>
      </c>
      <c r="BA407" s="69"/>
      <c r="BB407" s="69"/>
      <c r="BC407" s="69"/>
      <c r="BD407" s="69" t="s">
        <v>14118</v>
      </c>
      <c r="BE407" s="69" t="s">
        <v>14119</v>
      </c>
      <c r="BF407" s="69" t="s">
        <v>14120</v>
      </c>
      <c r="BG407" s="69" t="s">
        <v>3713</v>
      </c>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Q407" t="s">
        <v>17726</v>
      </c>
      <c r="CR407" t="s">
        <v>14121</v>
      </c>
      <c r="CW407" t="s">
        <v>5352</v>
      </c>
    </row>
    <row r="408" spans="1:101" ht="15.75" customHeight="1" x14ac:dyDescent="0.15">
      <c r="A408" s="5"/>
      <c r="B408" s="5"/>
      <c r="C408" s="5"/>
      <c r="D408" s="5"/>
      <c r="E408" s="5"/>
      <c r="F408" s="5"/>
      <c r="G408" s="5"/>
      <c r="H408" s="5"/>
      <c r="I408" s="5"/>
      <c r="J408" s="5"/>
      <c r="K408" s="5"/>
      <c r="L408" s="5"/>
      <c r="M408" s="5" t="s">
        <v>1088</v>
      </c>
      <c r="N408" s="3" t="s">
        <v>1491</v>
      </c>
      <c r="O408" s="5">
        <v>3.44157</v>
      </c>
      <c r="P408" s="5"/>
      <c r="Q408" s="5"/>
      <c r="R408" s="5"/>
      <c r="S408" s="5"/>
      <c r="T408" s="5"/>
      <c r="U408" s="69"/>
      <c r="V408" s="69"/>
      <c r="W408" s="69"/>
      <c r="X408" s="69"/>
      <c r="Y408" s="69"/>
      <c r="Z408" s="69"/>
      <c r="AA408" s="69"/>
      <c r="AB408" s="69"/>
      <c r="AC408" s="69"/>
      <c r="AD408" s="69"/>
      <c r="AE408" s="69"/>
      <c r="AF408" s="69" t="s">
        <v>2765</v>
      </c>
      <c r="AG408" s="69"/>
      <c r="AH408" s="69"/>
      <c r="AI408" s="69"/>
      <c r="AJ408" s="69"/>
      <c r="AK408" s="69"/>
      <c r="AL408" s="69"/>
      <c r="AM408" s="69"/>
      <c r="AN408" s="69"/>
      <c r="AO408" s="69"/>
      <c r="AP408" s="69"/>
      <c r="AQ408" s="69"/>
      <c r="AR408" s="69"/>
      <c r="AS408" s="69"/>
      <c r="AT408" s="69"/>
      <c r="AU408" s="69" t="s">
        <v>7084</v>
      </c>
      <c r="AV408" s="69"/>
      <c r="AW408" s="69"/>
      <c r="AX408" s="69"/>
      <c r="AY408" s="69"/>
      <c r="AZ408" s="69" t="s">
        <v>14122</v>
      </c>
      <c r="BA408" s="69"/>
      <c r="BB408" s="69"/>
      <c r="BC408" s="69"/>
      <c r="BD408" s="69" t="s">
        <v>14123</v>
      </c>
      <c r="BE408" s="69" t="s">
        <v>14124</v>
      </c>
      <c r="BF408" s="69" t="s">
        <v>14125</v>
      </c>
      <c r="BG408" s="69" t="s">
        <v>3714</v>
      </c>
      <c r="BH408" s="69"/>
      <c r="BI408" s="69"/>
      <c r="BJ408" s="69"/>
      <c r="BK408" s="69"/>
      <c r="BL408" s="69"/>
      <c r="BM408" s="69"/>
      <c r="BN408" s="69"/>
      <c r="BO408" s="69"/>
      <c r="BP408" s="69"/>
      <c r="BQ408" s="69"/>
      <c r="BR408" s="69"/>
      <c r="BS408" s="69"/>
      <c r="BT408" s="69"/>
      <c r="BU408" s="69"/>
      <c r="BV408" s="69"/>
      <c r="BW408" s="69"/>
      <c r="BX408" s="69"/>
      <c r="BY408" s="69"/>
      <c r="BZ408" s="69"/>
      <c r="CA408" s="69"/>
      <c r="CB408" s="69"/>
      <c r="CC408" s="69"/>
      <c r="CD408" s="69"/>
      <c r="CE408" s="69"/>
      <c r="CF408" s="69"/>
      <c r="CG408" s="69"/>
      <c r="CH408" s="69"/>
      <c r="CI408" s="69"/>
      <c r="CJ408" s="69"/>
      <c r="CK408" s="69"/>
      <c r="CQ408" t="s">
        <v>17727</v>
      </c>
      <c r="CR408" t="s">
        <v>14126</v>
      </c>
      <c r="CW408" t="s">
        <v>5448</v>
      </c>
    </row>
    <row r="409" spans="1:101" ht="15.75" customHeight="1" x14ac:dyDescent="0.15">
      <c r="A409" s="5"/>
      <c r="B409" s="5"/>
      <c r="C409" s="5"/>
      <c r="D409" s="5"/>
      <c r="E409" s="5"/>
      <c r="F409" s="5"/>
      <c r="G409" s="5"/>
      <c r="H409" s="5"/>
      <c r="I409" s="5"/>
      <c r="J409" s="5"/>
      <c r="K409" s="5"/>
      <c r="L409" s="5"/>
      <c r="M409" s="5" t="s">
        <v>1089</v>
      </c>
      <c r="N409" s="3" t="s">
        <v>1492</v>
      </c>
      <c r="O409" s="5">
        <v>3.1449600000000002</v>
      </c>
      <c r="P409" s="5"/>
      <c r="Q409" s="5"/>
      <c r="R409" s="5"/>
      <c r="S409" s="5"/>
      <c r="T409" s="5"/>
      <c r="U409" s="69"/>
      <c r="V409" s="69"/>
      <c r="W409" s="69"/>
      <c r="X409" s="69"/>
      <c r="Y409" s="69"/>
      <c r="Z409" s="69"/>
      <c r="AA409" s="69"/>
      <c r="AB409" s="69"/>
      <c r="AC409" s="69"/>
      <c r="AD409" s="69"/>
      <c r="AE409" s="69"/>
      <c r="AF409" s="69" t="s">
        <v>2766</v>
      </c>
      <c r="AG409" s="69"/>
      <c r="AH409" s="69"/>
      <c r="AI409" s="69"/>
      <c r="AJ409" s="69"/>
      <c r="AK409" s="69"/>
      <c r="AL409" s="69"/>
      <c r="AM409" s="69"/>
      <c r="AN409" s="69"/>
      <c r="AO409" s="69"/>
      <c r="AP409" s="69"/>
      <c r="AQ409" s="69"/>
      <c r="AR409" s="69"/>
      <c r="AS409" s="69"/>
      <c r="AT409" s="69"/>
      <c r="AU409" s="69" t="s">
        <v>7085</v>
      </c>
      <c r="AV409" s="69"/>
      <c r="AW409" s="69"/>
      <c r="AX409" s="69"/>
      <c r="AY409" s="69"/>
      <c r="AZ409" s="69" t="s">
        <v>14127</v>
      </c>
      <c r="BA409" s="69"/>
      <c r="BB409" s="69"/>
      <c r="BC409" s="69"/>
      <c r="BD409" s="69" t="s">
        <v>14128</v>
      </c>
      <c r="BE409" s="69" t="s">
        <v>14129</v>
      </c>
      <c r="BF409" s="69" t="s">
        <v>14130</v>
      </c>
      <c r="BG409" s="69" t="s">
        <v>3715</v>
      </c>
      <c r="BH409" s="69"/>
      <c r="BI409" s="69"/>
      <c r="BJ409" s="69"/>
      <c r="BK409" s="69"/>
      <c r="BL409" s="69"/>
      <c r="BM409" s="69"/>
      <c r="BN409" s="69"/>
      <c r="BO409" s="69"/>
      <c r="BP409" s="69"/>
      <c r="BQ409" s="69"/>
      <c r="BR409" s="69"/>
      <c r="BS409" s="69"/>
      <c r="BT409" s="69"/>
      <c r="BU409" s="69"/>
      <c r="BV409" s="69"/>
      <c r="BW409" s="69"/>
      <c r="BX409" s="69"/>
      <c r="BY409" s="69"/>
      <c r="BZ409" s="69"/>
      <c r="CA409" s="69"/>
      <c r="CB409" s="69"/>
      <c r="CC409" s="69"/>
      <c r="CD409" s="69"/>
      <c r="CE409" s="69"/>
      <c r="CF409" s="69"/>
      <c r="CG409" s="69"/>
      <c r="CH409" s="69"/>
      <c r="CI409" s="69"/>
      <c r="CJ409" s="69"/>
      <c r="CK409" s="69"/>
      <c r="CQ409" t="s">
        <v>17728</v>
      </c>
      <c r="CR409" t="s">
        <v>14131</v>
      </c>
      <c r="CW409" t="s">
        <v>5544</v>
      </c>
    </row>
    <row r="410" spans="1:101" ht="15.75" customHeight="1" x14ac:dyDescent="0.15">
      <c r="A410" s="5"/>
      <c r="B410" s="5"/>
      <c r="C410" s="5"/>
      <c r="D410" s="5"/>
      <c r="E410" s="5"/>
      <c r="F410" s="5"/>
      <c r="G410" s="5"/>
      <c r="H410" s="5"/>
      <c r="I410" s="5"/>
      <c r="J410" s="5"/>
      <c r="K410" s="5"/>
      <c r="L410" s="5"/>
      <c r="M410" s="5" t="s">
        <v>1090</v>
      </c>
      <c r="N410" s="3" t="s">
        <v>1493</v>
      </c>
      <c r="O410" s="5">
        <v>3.0340199999999999</v>
      </c>
      <c r="P410" s="5"/>
      <c r="Q410" s="5"/>
      <c r="R410" s="5"/>
      <c r="S410" s="5"/>
      <c r="T410" s="5"/>
      <c r="U410" s="69"/>
      <c r="V410" s="69"/>
      <c r="W410" s="69"/>
      <c r="X410" s="69"/>
      <c r="Y410" s="69"/>
      <c r="Z410" s="69"/>
      <c r="AA410" s="69"/>
      <c r="AB410" s="69"/>
      <c r="AC410" s="69"/>
      <c r="AD410" s="69"/>
      <c r="AE410" s="69"/>
      <c r="AF410" s="69" t="s">
        <v>2767</v>
      </c>
      <c r="AG410" s="69"/>
      <c r="AH410" s="69"/>
      <c r="AI410" s="69"/>
      <c r="AJ410" s="69"/>
      <c r="AK410" s="69"/>
      <c r="AL410" s="69"/>
      <c r="AM410" s="69"/>
      <c r="AN410" s="69"/>
      <c r="AO410" s="69"/>
      <c r="AP410" s="69"/>
      <c r="AQ410" s="69"/>
      <c r="AR410" s="69"/>
      <c r="AS410" s="69"/>
      <c r="AT410" s="69"/>
      <c r="AU410" s="69" t="s">
        <v>7086</v>
      </c>
      <c r="AV410" s="69"/>
      <c r="AW410" s="69"/>
      <c r="AX410" s="69"/>
      <c r="AY410" s="69"/>
      <c r="AZ410" s="69" t="s">
        <v>14132</v>
      </c>
      <c r="BA410" s="69"/>
      <c r="BB410" s="69"/>
      <c r="BC410" s="69"/>
      <c r="BD410" s="69" t="s">
        <v>14133</v>
      </c>
      <c r="BE410" s="69" t="s">
        <v>14134</v>
      </c>
      <c r="BF410" s="69" t="s">
        <v>14135</v>
      </c>
      <c r="BG410" s="69" t="s">
        <v>3716</v>
      </c>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Q410" t="s">
        <v>17729</v>
      </c>
      <c r="CR410" t="s">
        <v>14136</v>
      </c>
      <c r="CW410" t="s">
        <v>5640</v>
      </c>
    </row>
    <row r="411" spans="1:101" ht="15.75" customHeight="1" x14ac:dyDescent="0.15">
      <c r="A411" s="5"/>
      <c r="B411" s="5"/>
      <c r="C411" s="5"/>
      <c r="D411" s="5"/>
      <c r="E411" s="5"/>
      <c r="F411" s="5"/>
      <c r="G411" s="5"/>
      <c r="H411" s="5"/>
      <c r="I411" s="5"/>
      <c r="J411" s="5"/>
      <c r="K411" s="5"/>
      <c r="L411" s="5"/>
      <c r="M411" s="5" t="s">
        <v>1091</v>
      </c>
      <c r="N411" s="3" t="s">
        <v>1494</v>
      </c>
      <c r="O411" s="5">
        <v>2.2259600000000002</v>
      </c>
      <c r="P411" s="5"/>
      <c r="Q411" s="5"/>
      <c r="R411" s="5"/>
      <c r="S411" s="5"/>
      <c r="T411" s="5"/>
      <c r="U411" s="69"/>
      <c r="V411" s="69"/>
      <c r="W411" s="69"/>
      <c r="X411" s="69"/>
      <c r="Y411" s="69"/>
      <c r="Z411" s="69"/>
      <c r="AA411" s="69"/>
      <c r="AB411" s="69"/>
      <c r="AC411" s="69"/>
      <c r="AD411" s="69"/>
      <c r="AE411" s="69"/>
      <c r="AF411" s="69" t="s">
        <v>2768</v>
      </c>
      <c r="AG411" s="69"/>
      <c r="AH411" s="69"/>
      <c r="AI411" s="69"/>
      <c r="AJ411" s="69"/>
      <c r="AK411" s="69"/>
      <c r="AL411" s="69"/>
      <c r="AM411" s="69"/>
      <c r="AN411" s="69"/>
      <c r="AO411" s="69"/>
      <c r="AP411" s="69"/>
      <c r="AQ411" s="69"/>
      <c r="AR411" s="69"/>
      <c r="AS411" s="69"/>
      <c r="AT411" s="69"/>
      <c r="AU411" s="69" t="s">
        <v>7087</v>
      </c>
      <c r="AV411" s="69"/>
      <c r="AW411" s="69"/>
      <c r="AX411" s="69"/>
      <c r="AY411" s="69"/>
      <c r="AZ411" s="69" t="s">
        <v>14137</v>
      </c>
      <c r="BA411" s="69"/>
      <c r="BB411" s="69"/>
      <c r="BC411" s="69"/>
      <c r="BD411" s="69" t="s">
        <v>14138</v>
      </c>
      <c r="BE411" s="69" t="s">
        <v>14139</v>
      </c>
      <c r="BF411" s="69" t="s">
        <v>14140</v>
      </c>
      <c r="BG411" s="69" t="s">
        <v>3717</v>
      </c>
      <c r="BH411" s="69"/>
      <c r="BI411" s="69"/>
      <c r="BJ411" s="69"/>
      <c r="BK411" s="69"/>
      <c r="BL411" s="69"/>
      <c r="BM411" s="69"/>
      <c r="BN411" s="69"/>
      <c r="BO411" s="69"/>
      <c r="BP411" s="69"/>
      <c r="BQ411" s="69"/>
      <c r="BR411" s="69"/>
      <c r="BS411" s="69"/>
      <c r="BT411" s="69"/>
      <c r="BU411" s="69"/>
      <c r="BV411" s="69"/>
      <c r="BW411" s="69"/>
      <c r="BX411" s="69"/>
      <c r="BY411" s="69"/>
      <c r="BZ411" s="69"/>
      <c r="CA411" s="69"/>
      <c r="CB411" s="69"/>
      <c r="CC411" s="69"/>
      <c r="CD411" s="69"/>
      <c r="CE411" s="69"/>
      <c r="CF411" s="69"/>
      <c r="CG411" s="69"/>
      <c r="CH411" s="69"/>
      <c r="CI411" s="69"/>
      <c r="CJ411" s="69"/>
      <c r="CK411" s="69"/>
      <c r="CQ411" t="s">
        <v>17730</v>
      </c>
      <c r="CR411" t="s">
        <v>14141</v>
      </c>
      <c r="CW411" t="s">
        <v>4585</v>
      </c>
    </row>
    <row r="412" spans="1:101" ht="15.75" customHeight="1" x14ac:dyDescent="0.15">
      <c r="A412" s="5"/>
      <c r="B412" s="5"/>
      <c r="C412" s="5"/>
      <c r="D412" s="5"/>
      <c r="E412" s="5"/>
      <c r="F412" s="5"/>
      <c r="G412" s="5"/>
      <c r="H412" s="5"/>
      <c r="I412" s="5"/>
      <c r="J412" s="5"/>
      <c r="K412" s="5"/>
      <c r="L412" s="5"/>
      <c r="M412" s="5" t="s">
        <v>1092</v>
      </c>
      <c r="N412" s="3" t="s">
        <v>1495</v>
      </c>
      <c r="O412" s="5">
        <v>2.7362700000000002</v>
      </c>
      <c r="P412" s="5"/>
      <c r="Q412" s="5"/>
      <c r="R412" s="5"/>
      <c r="S412" s="5"/>
      <c r="T412" s="5"/>
      <c r="U412" s="69"/>
      <c r="V412" s="69"/>
      <c r="W412" s="69"/>
      <c r="X412" s="69"/>
      <c r="Y412" s="69"/>
      <c r="Z412" s="69"/>
      <c r="AA412" s="69"/>
      <c r="AB412" s="69"/>
      <c r="AC412" s="69"/>
      <c r="AD412" s="69"/>
      <c r="AE412" s="69"/>
      <c r="AF412" s="69" t="s">
        <v>2769</v>
      </c>
      <c r="AG412" s="69"/>
      <c r="AH412" s="69"/>
      <c r="AI412" s="69"/>
      <c r="AJ412" s="69"/>
      <c r="AK412" s="69"/>
      <c r="AL412" s="69"/>
      <c r="AM412" s="69"/>
      <c r="AN412" s="69"/>
      <c r="AO412" s="69"/>
      <c r="AP412" s="69"/>
      <c r="AQ412" s="69"/>
      <c r="AR412" s="69"/>
      <c r="AS412" s="69"/>
      <c r="AT412" s="69"/>
      <c r="AU412" s="69" t="s">
        <v>7088</v>
      </c>
      <c r="AV412" s="69"/>
      <c r="AW412" s="69"/>
      <c r="AX412" s="69"/>
      <c r="AY412" s="69"/>
      <c r="AZ412" s="69" t="s">
        <v>14142</v>
      </c>
      <c r="BA412" s="69"/>
      <c r="BB412" s="69"/>
      <c r="BC412" s="69"/>
      <c r="BD412" s="69" t="s">
        <v>14143</v>
      </c>
      <c r="BE412" s="69" t="s">
        <v>14144</v>
      </c>
      <c r="BF412" s="69" t="s">
        <v>14145</v>
      </c>
      <c r="BG412" s="69" t="s">
        <v>3718</v>
      </c>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Q412" t="s">
        <v>17731</v>
      </c>
      <c r="CR412" t="s">
        <v>14146</v>
      </c>
      <c r="CW412" t="s">
        <v>4681</v>
      </c>
    </row>
    <row r="413" spans="1:101" ht="15.75" customHeight="1" x14ac:dyDescent="0.15">
      <c r="A413" s="5"/>
      <c r="B413" s="5"/>
      <c r="C413" s="5"/>
      <c r="D413" s="5"/>
      <c r="E413" s="5"/>
      <c r="F413" s="5"/>
      <c r="G413" s="5"/>
      <c r="H413" s="5"/>
      <c r="I413" s="5"/>
      <c r="J413" s="5"/>
      <c r="K413" s="5"/>
      <c r="L413" s="5"/>
      <c r="M413" s="5" t="s">
        <v>1093</v>
      </c>
      <c r="N413" s="3" t="s">
        <v>1496</v>
      </c>
      <c r="O413" s="5">
        <v>2.7362700000000002</v>
      </c>
      <c r="P413" s="5"/>
      <c r="Q413" s="5"/>
      <c r="R413" s="5"/>
      <c r="S413" s="5"/>
      <c r="T413" s="5"/>
      <c r="U413" s="69"/>
      <c r="V413" s="69"/>
      <c r="W413" s="69"/>
      <c r="X413" s="69"/>
      <c r="Y413" s="69"/>
      <c r="Z413" s="69"/>
      <c r="AA413" s="69"/>
      <c r="AB413" s="69"/>
      <c r="AC413" s="69"/>
      <c r="AD413" s="69"/>
      <c r="AE413" s="69"/>
      <c r="AF413" s="69" t="s">
        <v>2770</v>
      </c>
      <c r="AG413" s="69"/>
      <c r="AH413" s="69"/>
      <c r="AI413" s="69"/>
      <c r="AJ413" s="69"/>
      <c r="AK413" s="69"/>
      <c r="AL413" s="69"/>
      <c r="AM413" s="69"/>
      <c r="AN413" s="69"/>
      <c r="AO413" s="69"/>
      <c r="AP413" s="69"/>
      <c r="AQ413" s="69"/>
      <c r="AR413" s="69"/>
      <c r="AS413" s="69"/>
      <c r="AT413" s="69"/>
      <c r="AU413" s="69" t="s">
        <v>7089</v>
      </c>
      <c r="AV413" s="69"/>
      <c r="AW413" s="69"/>
      <c r="AX413" s="69"/>
      <c r="AY413" s="69"/>
      <c r="AZ413" s="69" t="s">
        <v>14147</v>
      </c>
      <c r="BA413" s="69"/>
      <c r="BB413" s="69"/>
      <c r="BC413" s="69"/>
      <c r="BD413" s="69" t="s">
        <v>14148</v>
      </c>
      <c r="BE413" s="69" t="s">
        <v>14149</v>
      </c>
      <c r="BF413" s="69" t="s">
        <v>14150</v>
      </c>
      <c r="BG413" s="69" t="s">
        <v>3719</v>
      </c>
      <c r="BH413" s="69"/>
      <c r="BI413" s="69"/>
      <c r="BJ413" s="69"/>
      <c r="BK413" s="69"/>
      <c r="BL413" s="69"/>
      <c r="BM413" s="69"/>
      <c r="BN413" s="69"/>
      <c r="BO413" s="69"/>
      <c r="BP413" s="69"/>
      <c r="BQ413" s="69"/>
      <c r="BR413" s="69"/>
      <c r="BS413" s="69"/>
      <c r="BT413" s="69"/>
      <c r="BU413" s="69"/>
      <c r="BV413" s="69"/>
      <c r="BW413" s="69"/>
      <c r="BX413" s="69"/>
      <c r="BY413" s="69"/>
      <c r="BZ413" s="69"/>
      <c r="CA413" s="69"/>
      <c r="CB413" s="69"/>
      <c r="CC413" s="69"/>
      <c r="CD413" s="69"/>
      <c r="CE413" s="69"/>
      <c r="CF413" s="69"/>
      <c r="CG413" s="69"/>
      <c r="CH413" s="69"/>
      <c r="CI413" s="69"/>
      <c r="CJ413" s="69"/>
      <c r="CK413" s="69"/>
      <c r="CQ413" t="s">
        <v>17732</v>
      </c>
      <c r="CR413" t="s">
        <v>14151</v>
      </c>
      <c r="CW413" t="s">
        <v>4777</v>
      </c>
    </row>
    <row r="414" spans="1:101" ht="15.75" customHeight="1" x14ac:dyDescent="0.15">
      <c r="A414" s="5"/>
      <c r="B414" s="5"/>
      <c r="C414" s="5"/>
      <c r="D414" s="5"/>
      <c r="E414" s="5"/>
      <c r="F414" s="5"/>
      <c r="G414" s="5"/>
      <c r="H414" s="5"/>
      <c r="I414" s="5"/>
      <c r="J414" s="5"/>
      <c r="K414" s="5"/>
      <c r="L414" s="5"/>
      <c r="M414" s="5" t="s">
        <v>1094</v>
      </c>
      <c r="N414" s="3" t="s">
        <v>1497</v>
      </c>
      <c r="O414" s="5">
        <v>3.9694500000000001</v>
      </c>
      <c r="P414" s="5"/>
      <c r="Q414" s="5"/>
      <c r="R414" s="5"/>
      <c r="S414" s="5"/>
      <c r="T414" s="5"/>
      <c r="U414" s="69"/>
      <c r="V414" s="69"/>
      <c r="W414" s="69"/>
      <c r="X414" s="69"/>
      <c r="Y414" s="69"/>
      <c r="Z414" s="69"/>
      <c r="AA414" s="69"/>
      <c r="AB414" s="69"/>
      <c r="AC414" s="69"/>
      <c r="AD414" s="69"/>
      <c r="AE414" s="69"/>
      <c r="AF414" s="69" t="s">
        <v>2771</v>
      </c>
      <c r="AG414" s="69"/>
      <c r="AH414" s="69"/>
      <c r="AI414" s="69"/>
      <c r="AJ414" s="69"/>
      <c r="AK414" s="69"/>
      <c r="AL414" s="69"/>
      <c r="AM414" s="69"/>
      <c r="AN414" s="69"/>
      <c r="AO414" s="69"/>
      <c r="AP414" s="69"/>
      <c r="AQ414" s="69"/>
      <c r="AR414" s="69"/>
      <c r="AS414" s="69"/>
      <c r="AT414" s="69"/>
      <c r="AU414" s="69" t="s">
        <v>7090</v>
      </c>
      <c r="AV414" s="69"/>
      <c r="AW414" s="69"/>
      <c r="AX414" s="69"/>
      <c r="AY414" s="69"/>
      <c r="AZ414" s="69" t="s">
        <v>14152</v>
      </c>
      <c r="BA414" s="69"/>
      <c r="BB414" s="69"/>
      <c r="BC414" s="69"/>
      <c r="BD414" s="69" t="s">
        <v>14153</v>
      </c>
      <c r="BE414" s="69" t="s">
        <v>14154</v>
      </c>
      <c r="BF414" s="69" t="s">
        <v>14155</v>
      </c>
      <c r="BG414" s="69" t="s">
        <v>3720</v>
      </c>
      <c r="BH414" s="69"/>
      <c r="BI414" s="69"/>
      <c r="BJ414" s="69"/>
      <c r="BK414" s="69"/>
      <c r="BL414" s="69"/>
      <c r="BM414" s="69"/>
      <c r="BN414" s="69"/>
      <c r="BO414" s="69"/>
      <c r="BP414" s="69"/>
      <c r="BQ414" s="69"/>
      <c r="BR414" s="69"/>
      <c r="BS414" s="69"/>
      <c r="BT414" s="69"/>
      <c r="BU414" s="69"/>
      <c r="BV414" s="69"/>
      <c r="BW414" s="69"/>
      <c r="BX414" s="69"/>
      <c r="BY414" s="69"/>
      <c r="BZ414" s="69"/>
      <c r="CA414" s="69"/>
      <c r="CB414" s="69"/>
      <c r="CC414" s="69"/>
      <c r="CD414" s="69"/>
      <c r="CE414" s="69"/>
      <c r="CF414" s="69"/>
      <c r="CG414" s="69"/>
      <c r="CH414" s="69"/>
      <c r="CI414" s="69"/>
      <c r="CJ414" s="69"/>
      <c r="CK414" s="69"/>
      <c r="CQ414" t="s">
        <v>17733</v>
      </c>
      <c r="CR414" t="s">
        <v>14156</v>
      </c>
      <c r="CW414" t="s">
        <v>4873</v>
      </c>
    </row>
    <row r="415" spans="1:101" ht="15.75" customHeight="1" x14ac:dyDescent="0.15">
      <c r="A415" s="5"/>
      <c r="B415" s="5"/>
      <c r="C415" s="5"/>
      <c r="D415" s="5"/>
      <c r="E415" s="5"/>
      <c r="F415" s="5"/>
      <c r="G415" s="5"/>
      <c r="H415" s="5"/>
      <c r="I415" s="5"/>
      <c r="J415" s="5"/>
      <c r="K415" s="5"/>
      <c r="L415" s="5"/>
      <c r="M415" s="5" t="s">
        <v>1095</v>
      </c>
      <c r="N415" s="3" t="s">
        <v>1498</v>
      </c>
      <c r="O415" s="5">
        <v>1.6520300000000001</v>
      </c>
      <c r="P415" s="5"/>
      <c r="Q415" s="5"/>
      <c r="R415" s="5"/>
      <c r="S415" s="5"/>
      <c r="T415" s="5"/>
      <c r="U415" s="69"/>
      <c r="V415" s="69"/>
      <c r="W415" s="69"/>
      <c r="X415" s="69"/>
      <c r="Y415" s="69"/>
      <c r="Z415" s="69"/>
      <c r="AA415" s="69"/>
      <c r="AB415" s="69"/>
      <c r="AC415" s="69"/>
      <c r="AD415" s="69"/>
      <c r="AE415" s="69"/>
      <c r="AF415" s="69" t="s">
        <v>2772</v>
      </c>
      <c r="AG415" s="69"/>
      <c r="AH415" s="69"/>
      <c r="AI415" s="69"/>
      <c r="AJ415" s="69"/>
      <c r="AK415" s="69"/>
      <c r="AL415" s="69"/>
      <c r="AM415" s="69"/>
      <c r="AN415" s="69"/>
      <c r="AO415" s="69"/>
      <c r="AP415" s="69"/>
      <c r="AQ415" s="69"/>
      <c r="AR415" s="69"/>
      <c r="AS415" s="69"/>
      <c r="AT415" s="69"/>
      <c r="AU415" s="69" t="s">
        <v>7091</v>
      </c>
      <c r="AV415" s="69"/>
      <c r="AW415" s="69"/>
      <c r="AX415" s="69"/>
      <c r="AY415" s="69"/>
      <c r="AZ415" s="69" t="s">
        <v>14157</v>
      </c>
      <c r="BA415" s="69"/>
      <c r="BB415" s="69"/>
      <c r="BC415" s="69"/>
      <c r="BD415" s="69" t="s">
        <v>14158</v>
      </c>
      <c r="BE415" s="69" t="s">
        <v>14159</v>
      </c>
      <c r="BF415" s="69" t="s">
        <v>14160</v>
      </c>
      <c r="BG415" s="69" t="s">
        <v>3721</v>
      </c>
      <c r="BH415" s="69"/>
      <c r="BI415" s="69"/>
      <c r="BJ415" s="69"/>
      <c r="BK415" s="69"/>
      <c r="BL415" s="69"/>
      <c r="BM415" s="69"/>
      <c r="BN415" s="69"/>
      <c r="BO415" s="69"/>
      <c r="BP415" s="69"/>
      <c r="BQ415" s="69"/>
      <c r="BR415" s="69"/>
      <c r="BS415" s="69"/>
      <c r="BT415" s="69"/>
      <c r="BU415" s="69"/>
      <c r="BV415" s="69"/>
      <c r="BW415" s="69"/>
      <c r="BX415" s="69"/>
      <c r="BY415" s="69"/>
      <c r="BZ415" s="69"/>
      <c r="CA415" s="69"/>
      <c r="CB415" s="69"/>
      <c r="CC415" s="69"/>
      <c r="CD415" s="69"/>
      <c r="CE415" s="69"/>
      <c r="CF415" s="69"/>
      <c r="CG415" s="69"/>
      <c r="CH415" s="69"/>
      <c r="CI415" s="69"/>
      <c r="CJ415" s="69"/>
      <c r="CK415" s="69"/>
      <c r="CQ415" t="s">
        <v>17734</v>
      </c>
      <c r="CR415" t="s">
        <v>14161</v>
      </c>
      <c r="CW415" t="s">
        <v>4969</v>
      </c>
    </row>
    <row r="416" spans="1:101" ht="15.75" customHeight="1" x14ac:dyDescent="0.15">
      <c r="A416" s="5"/>
      <c r="B416" s="5"/>
      <c r="C416" s="5"/>
      <c r="D416" s="5"/>
      <c r="E416" s="5"/>
      <c r="F416" s="5"/>
      <c r="G416" s="5"/>
      <c r="H416" s="5"/>
      <c r="I416" s="5"/>
      <c r="J416" s="5"/>
      <c r="K416" s="5"/>
      <c r="L416" s="5"/>
      <c r="M416" s="5" t="s">
        <v>1096</v>
      </c>
      <c r="N416" s="3" t="s">
        <v>1499</v>
      </c>
      <c r="O416" s="5">
        <v>2.3623500000000002</v>
      </c>
      <c r="P416" s="5"/>
      <c r="Q416" s="5"/>
      <c r="R416" s="5"/>
      <c r="S416" s="5"/>
      <c r="T416" s="5"/>
      <c r="U416" s="69"/>
      <c r="V416" s="69"/>
      <c r="W416" s="69"/>
      <c r="X416" s="69"/>
      <c r="Y416" s="69"/>
      <c r="Z416" s="69"/>
      <c r="AA416" s="69"/>
      <c r="AB416" s="69"/>
      <c r="AC416" s="69"/>
      <c r="AD416" s="69"/>
      <c r="AE416" s="69"/>
      <c r="AF416" s="69" t="s">
        <v>2773</v>
      </c>
      <c r="AG416" s="69"/>
      <c r="AH416" s="69"/>
      <c r="AI416" s="69"/>
      <c r="AJ416" s="69"/>
      <c r="AK416" s="69"/>
      <c r="AL416" s="69"/>
      <c r="AM416" s="69"/>
      <c r="AN416" s="69"/>
      <c r="AO416" s="69"/>
      <c r="AP416" s="69"/>
      <c r="AQ416" s="69"/>
      <c r="AR416" s="69"/>
      <c r="AS416" s="69"/>
      <c r="AT416" s="69"/>
      <c r="AU416" s="69" t="s">
        <v>7092</v>
      </c>
      <c r="AV416" s="69"/>
      <c r="AW416" s="69"/>
      <c r="AX416" s="69"/>
      <c r="AY416" s="69"/>
      <c r="AZ416" s="69" t="s">
        <v>14162</v>
      </c>
      <c r="BA416" s="69"/>
      <c r="BB416" s="69"/>
      <c r="BC416" s="69"/>
      <c r="BD416" s="69" t="s">
        <v>14163</v>
      </c>
      <c r="BE416" s="69" t="s">
        <v>14164</v>
      </c>
      <c r="BF416" s="69" t="s">
        <v>14165</v>
      </c>
      <c r="BG416" s="69" t="s">
        <v>3722</v>
      </c>
      <c r="BH416" s="69"/>
      <c r="BI416" s="69"/>
      <c r="BJ416" s="69"/>
      <c r="BK416" s="69"/>
      <c r="BL416" s="69"/>
      <c r="BM416" s="69"/>
      <c r="BN416" s="69"/>
      <c r="BO416" s="69"/>
      <c r="BP416" s="69"/>
      <c r="BQ416" s="69"/>
      <c r="BR416" s="69"/>
      <c r="BS416" s="69"/>
      <c r="BT416" s="69"/>
      <c r="BU416" s="69"/>
      <c r="BV416" s="69"/>
      <c r="BW416" s="69"/>
      <c r="BX416" s="69"/>
      <c r="BY416" s="69"/>
      <c r="BZ416" s="69"/>
      <c r="CA416" s="69"/>
      <c r="CB416" s="69"/>
      <c r="CC416" s="69"/>
      <c r="CD416" s="69"/>
      <c r="CE416" s="69"/>
      <c r="CF416" s="69"/>
      <c r="CG416" s="69"/>
      <c r="CH416" s="69"/>
      <c r="CI416" s="69"/>
      <c r="CJ416" s="69"/>
      <c r="CK416" s="69"/>
      <c r="CQ416" t="s">
        <v>17735</v>
      </c>
      <c r="CR416" t="s">
        <v>14166</v>
      </c>
      <c r="CW416" t="s">
        <v>5065</v>
      </c>
    </row>
    <row r="417" spans="1:101" ht="15.75" customHeight="1" x14ac:dyDescent="0.15">
      <c r="A417" s="5"/>
      <c r="B417" s="5"/>
      <c r="C417" s="5"/>
      <c r="D417" s="5"/>
      <c r="E417" s="5"/>
      <c r="F417" s="5"/>
      <c r="G417" s="5"/>
      <c r="H417" s="5"/>
      <c r="I417" s="5"/>
      <c r="J417" s="5"/>
      <c r="K417" s="5"/>
      <c r="L417" s="5"/>
      <c r="M417" s="5" t="s">
        <v>1097</v>
      </c>
      <c r="N417" s="3" t="s">
        <v>1500</v>
      </c>
      <c r="O417" s="5">
        <v>1.8814200000000001</v>
      </c>
      <c r="P417" s="5"/>
      <c r="Q417" s="5"/>
      <c r="R417" s="5"/>
      <c r="S417" s="5"/>
      <c r="T417" s="5"/>
      <c r="U417" s="69"/>
      <c r="V417" s="69"/>
      <c r="W417" s="69"/>
      <c r="X417" s="69"/>
      <c r="Y417" s="69"/>
      <c r="Z417" s="69"/>
      <c r="AA417" s="69"/>
      <c r="AB417" s="69"/>
      <c r="AC417" s="69"/>
      <c r="AD417" s="69"/>
      <c r="AE417" s="69"/>
      <c r="AF417" s="69" t="s">
        <v>2774</v>
      </c>
      <c r="AG417" s="69"/>
      <c r="AH417" s="69"/>
      <c r="AI417" s="69"/>
      <c r="AJ417" s="69"/>
      <c r="AK417" s="69"/>
      <c r="AL417" s="69"/>
      <c r="AM417" s="69"/>
      <c r="AN417" s="69"/>
      <c r="AO417" s="69"/>
      <c r="AP417" s="69"/>
      <c r="AQ417" s="69"/>
      <c r="AR417" s="69"/>
      <c r="AS417" s="69"/>
      <c r="AT417" s="69"/>
      <c r="AU417" s="69" t="s">
        <v>7093</v>
      </c>
      <c r="AV417" s="69"/>
      <c r="AW417" s="69"/>
      <c r="AX417" s="69"/>
      <c r="AY417" s="69"/>
      <c r="AZ417" s="69" t="s">
        <v>14167</v>
      </c>
      <c r="BA417" s="69"/>
      <c r="BB417" s="69"/>
      <c r="BC417" s="69"/>
      <c r="BD417" s="69" t="s">
        <v>14168</v>
      </c>
      <c r="BE417" s="69" t="s">
        <v>14169</v>
      </c>
      <c r="BF417" s="69" t="s">
        <v>14170</v>
      </c>
      <c r="BG417" s="69" t="s">
        <v>14171</v>
      </c>
      <c r="BH417" s="69"/>
      <c r="BI417" s="69"/>
      <c r="BJ417" s="69"/>
      <c r="BK417" s="69"/>
      <c r="BL417" s="69"/>
      <c r="BM417" s="69"/>
      <c r="BN417" s="69"/>
      <c r="BO417" s="69"/>
      <c r="BP417" s="69"/>
      <c r="BQ417" s="69"/>
      <c r="BR417" s="69"/>
      <c r="BS417" s="69"/>
      <c r="BT417" s="69"/>
      <c r="BU417" s="69"/>
      <c r="BV417" s="69"/>
      <c r="BW417" s="69"/>
      <c r="BX417" s="69"/>
      <c r="BY417" s="69"/>
      <c r="BZ417" s="69"/>
      <c r="CA417" s="69"/>
      <c r="CB417" s="69"/>
      <c r="CC417" s="69"/>
      <c r="CD417" s="69"/>
      <c r="CE417" s="69"/>
      <c r="CF417" s="69"/>
      <c r="CG417" s="69"/>
      <c r="CH417" s="69"/>
      <c r="CI417" s="69"/>
      <c r="CJ417" s="69"/>
      <c r="CK417" s="69"/>
      <c r="CQ417" t="s">
        <v>17736</v>
      </c>
      <c r="CR417" t="s">
        <v>14172</v>
      </c>
      <c r="CW417" t="s">
        <v>5161</v>
      </c>
    </row>
    <row r="418" spans="1:101" ht="15.75" customHeight="1" x14ac:dyDescent="0.15">
      <c r="A418" s="5"/>
      <c r="B418" s="5"/>
      <c r="C418" s="5"/>
      <c r="D418" s="5"/>
      <c r="E418" s="5"/>
      <c r="F418" s="5"/>
      <c r="G418" s="5"/>
      <c r="H418" s="5"/>
      <c r="I418" s="5"/>
      <c r="J418" s="5"/>
      <c r="K418" s="5"/>
      <c r="L418" s="5"/>
      <c r="M418" s="5" t="s">
        <v>1098</v>
      </c>
      <c r="N418" s="3" t="s">
        <v>1501</v>
      </c>
      <c r="O418" s="5">
        <v>2.7812100000000002</v>
      </c>
      <c r="P418" s="5"/>
      <c r="Q418" s="5"/>
      <c r="R418" s="5"/>
      <c r="S418" s="5"/>
      <c r="T418" s="5"/>
      <c r="U418" s="69"/>
      <c r="V418" s="69"/>
      <c r="W418" s="69"/>
      <c r="X418" s="69"/>
      <c r="Y418" s="69"/>
      <c r="Z418" s="69"/>
      <c r="AA418" s="69"/>
      <c r="AB418" s="69"/>
      <c r="AC418" s="69"/>
      <c r="AD418" s="69"/>
      <c r="AE418" s="69"/>
      <c r="AF418" s="69" t="s">
        <v>2775</v>
      </c>
      <c r="AG418" s="69"/>
      <c r="AH418" s="69"/>
      <c r="AI418" s="69"/>
      <c r="AJ418" s="69"/>
      <c r="AK418" s="69"/>
      <c r="AL418" s="69"/>
      <c r="AM418" s="69"/>
      <c r="AN418" s="69"/>
      <c r="AO418" s="69"/>
      <c r="AP418" s="69"/>
      <c r="AQ418" s="69"/>
      <c r="AR418" s="69"/>
      <c r="AS418" s="69"/>
      <c r="AT418" s="69"/>
      <c r="AU418" s="69" t="s">
        <v>7094</v>
      </c>
      <c r="AV418" s="69"/>
      <c r="AW418" s="69"/>
      <c r="AX418" s="69"/>
      <c r="AY418" s="69"/>
      <c r="AZ418" s="69" t="s">
        <v>14173</v>
      </c>
      <c r="BA418" s="69"/>
      <c r="BB418" s="69"/>
      <c r="BC418" s="69"/>
      <c r="BD418" s="69" t="s">
        <v>14174</v>
      </c>
      <c r="BE418" s="69" t="s">
        <v>14175</v>
      </c>
      <c r="BF418" s="69" t="s">
        <v>14176</v>
      </c>
      <c r="BG418" s="69" t="s">
        <v>3723</v>
      </c>
      <c r="BH418" s="69"/>
      <c r="BI418" s="69"/>
      <c r="BJ418" s="69"/>
      <c r="BK418" s="69"/>
      <c r="BL418" s="69"/>
      <c r="BM418" s="69"/>
      <c r="BN418" s="69"/>
      <c r="BO418" s="69"/>
      <c r="BP418" s="69"/>
      <c r="BQ418" s="69"/>
      <c r="BR418" s="69"/>
      <c r="BS418" s="69"/>
      <c r="BT418" s="69"/>
      <c r="BU418" s="69"/>
      <c r="BV418" s="69"/>
      <c r="BW418" s="69"/>
      <c r="BX418" s="69"/>
      <c r="BY418" s="69"/>
      <c r="BZ418" s="69"/>
      <c r="CA418" s="69"/>
      <c r="CB418" s="69"/>
      <c r="CC418" s="69"/>
      <c r="CD418" s="69"/>
      <c r="CE418" s="69"/>
      <c r="CF418" s="69"/>
      <c r="CG418" s="69"/>
      <c r="CH418" s="69"/>
      <c r="CI418" s="69"/>
      <c r="CJ418" s="69"/>
      <c r="CK418" s="69"/>
      <c r="CQ418" t="s">
        <v>17737</v>
      </c>
      <c r="CR418" t="s">
        <v>14177</v>
      </c>
      <c r="CW418" t="s">
        <v>5257</v>
      </c>
    </row>
    <row r="419" spans="1:101" ht="15.75" customHeight="1" x14ac:dyDescent="0.15">
      <c r="A419" s="5"/>
      <c r="B419" s="5"/>
      <c r="C419" s="5"/>
      <c r="D419" s="5"/>
      <c r="E419" s="5"/>
      <c r="F419" s="5"/>
      <c r="G419" s="5"/>
      <c r="H419" s="5"/>
      <c r="I419" s="5"/>
      <c r="J419" s="5"/>
      <c r="K419" s="5"/>
      <c r="L419" s="5"/>
      <c r="M419" s="5" t="s">
        <v>1099</v>
      </c>
      <c r="N419" s="3" t="s">
        <v>1502</v>
      </c>
      <c r="O419" s="5">
        <v>3.5436800000000002</v>
      </c>
      <c r="P419" s="5"/>
      <c r="Q419" s="5"/>
      <c r="R419" s="5"/>
      <c r="S419" s="5"/>
      <c r="T419" s="5"/>
      <c r="U419" s="69"/>
      <c r="V419" s="69"/>
      <c r="W419" s="69"/>
      <c r="X419" s="69"/>
      <c r="Y419" s="69"/>
      <c r="Z419" s="69"/>
      <c r="AA419" s="69"/>
      <c r="AB419" s="69"/>
      <c r="AC419" s="69"/>
      <c r="AD419" s="69"/>
      <c r="AE419" s="69"/>
      <c r="AF419" s="69" t="s">
        <v>2776</v>
      </c>
      <c r="AG419" s="69"/>
      <c r="AH419" s="69"/>
      <c r="AI419" s="69"/>
      <c r="AJ419" s="69"/>
      <c r="AK419" s="69"/>
      <c r="AL419" s="69"/>
      <c r="AM419" s="69"/>
      <c r="AN419" s="69"/>
      <c r="AO419" s="69"/>
      <c r="AP419" s="69"/>
      <c r="AQ419" s="69"/>
      <c r="AR419" s="69"/>
      <c r="AS419" s="69"/>
      <c r="AT419" s="69"/>
      <c r="AU419" s="69" t="s">
        <v>7095</v>
      </c>
      <c r="AV419" s="69"/>
      <c r="AW419" s="69"/>
      <c r="AX419" s="69"/>
      <c r="AY419" s="69"/>
      <c r="AZ419" s="69" t="s">
        <v>14178</v>
      </c>
      <c r="BA419" s="69"/>
      <c r="BB419" s="69"/>
      <c r="BC419" s="69"/>
      <c r="BD419" s="69" t="s">
        <v>14179</v>
      </c>
      <c r="BE419" s="69" t="s">
        <v>14180</v>
      </c>
      <c r="BF419" s="69" t="s">
        <v>14181</v>
      </c>
      <c r="BG419" s="69" t="s">
        <v>3724</v>
      </c>
      <c r="BH419" s="69"/>
      <c r="BI419" s="69"/>
      <c r="BJ419" s="69"/>
      <c r="BK419" s="69"/>
      <c r="BL419" s="69"/>
      <c r="BM419" s="69"/>
      <c r="BN419" s="69"/>
      <c r="BO419" s="69"/>
      <c r="BP419" s="69"/>
      <c r="BQ419" s="69"/>
      <c r="BR419" s="69"/>
      <c r="BS419" s="69"/>
      <c r="BT419" s="69"/>
      <c r="BU419" s="69"/>
      <c r="BV419" s="69"/>
      <c r="BW419" s="69"/>
      <c r="BX419" s="69"/>
      <c r="BY419" s="69"/>
      <c r="BZ419" s="69"/>
      <c r="CA419" s="69"/>
      <c r="CB419" s="69"/>
      <c r="CC419" s="69"/>
      <c r="CD419" s="69"/>
      <c r="CE419" s="69"/>
      <c r="CF419" s="69"/>
      <c r="CG419" s="69"/>
      <c r="CH419" s="69"/>
      <c r="CI419" s="69"/>
      <c r="CJ419" s="69"/>
      <c r="CK419" s="69"/>
      <c r="CQ419" t="s">
        <v>17738</v>
      </c>
      <c r="CR419" t="s">
        <v>14182</v>
      </c>
      <c r="CW419" t="s">
        <v>5353</v>
      </c>
    </row>
    <row r="420" spans="1:101" ht="15.75" customHeight="1" x14ac:dyDescent="0.15">
      <c r="A420" s="5"/>
      <c r="B420" s="5"/>
      <c r="C420" s="5"/>
      <c r="D420" s="5"/>
      <c r="E420" s="5"/>
      <c r="F420" s="5"/>
      <c r="G420" s="5"/>
      <c r="H420" s="5"/>
      <c r="I420" s="5"/>
      <c r="J420" s="5"/>
      <c r="K420" s="5"/>
      <c r="L420" s="5"/>
      <c r="M420" s="5" t="s">
        <v>1100</v>
      </c>
      <c r="N420" s="3" t="s">
        <v>1503</v>
      </c>
      <c r="O420" s="5">
        <v>1.9360599999999999</v>
      </c>
      <c r="P420" s="5"/>
      <c r="Q420" s="5"/>
      <c r="R420" s="5"/>
      <c r="S420" s="5"/>
      <c r="T420" s="5"/>
      <c r="U420" s="69"/>
      <c r="V420" s="69"/>
      <c r="W420" s="69"/>
      <c r="X420" s="69"/>
      <c r="Y420" s="69"/>
      <c r="Z420" s="69"/>
      <c r="AA420" s="69"/>
      <c r="AB420" s="69"/>
      <c r="AC420" s="69"/>
      <c r="AD420" s="69"/>
      <c r="AE420" s="69"/>
      <c r="AF420" s="69" t="s">
        <v>2777</v>
      </c>
      <c r="AG420" s="69"/>
      <c r="AH420" s="69"/>
      <c r="AI420" s="69"/>
      <c r="AJ420" s="69"/>
      <c r="AK420" s="69"/>
      <c r="AL420" s="69"/>
      <c r="AM420" s="69"/>
      <c r="AN420" s="69"/>
      <c r="AO420" s="69"/>
      <c r="AP420" s="69"/>
      <c r="AQ420" s="69"/>
      <c r="AR420" s="69"/>
      <c r="AS420" s="69"/>
      <c r="AT420" s="69"/>
      <c r="AU420" s="69" t="s">
        <v>7096</v>
      </c>
      <c r="AV420" s="69"/>
      <c r="AW420" s="69"/>
      <c r="AX420" s="69"/>
      <c r="AY420" s="69"/>
      <c r="AZ420" s="69" t="s">
        <v>14183</v>
      </c>
      <c r="BA420" s="69"/>
      <c r="BB420" s="69"/>
      <c r="BC420" s="69"/>
      <c r="BD420" s="69" t="s">
        <v>14184</v>
      </c>
      <c r="BE420" s="69" t="s">
        <v>14185</v>
      </c>
      <c r="BF420" s="69" t="s">
        <v>14186</v>
      </c>
      <c r="BG420" s="69" t="s">
        <v>14187</v>
      </c>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Q420" t="s">
        <v>17739</v>
      </c>
      <c r="CR420" t="s">
        <v>14188</v>
      </c>
      <c r="CW420" t="s">
        <v>5449</v>
      </c>
    </row>
    <row r="421" spans="1:101" ht="15.75" customHeight="1" x14ac:dyDescent="0.15">
      <c r="M421" s="5" t="s">
        <v>1101</v>
      </c>
      <c r="N421" s="3" t="s">
        <v>1504</v>
      </c>
      <c r="O421" s="5">
        <v>2.4438800000000001</v>
      </c>
      <c r="U421" s="69"/>
      <c r="V421" s="69"/>
      <c r="W421" s="69"/>
      <c r="X421" s="69"/>
      <c r="Y421" s="69"/>
      <c r="Z421" s="69"/>
      <c r="AA421" s="69"/>
      <c r="AB421" s="69"/>
      <c r="AC421" s="69"/>
      <c r="AD421" s="69"/>
      <c r="AE421" s="69"/>
      <c r="AF421" s="69" t="s">
        <v>2778</v>
      </c>
      <c r="AG421" s="69"/>
      <c r="AH421" s="69"/>
      <c r="AI421" s="69"/>
      <c r="AJ421" s="69"/>
      <c r="AK421" s="69"/>
      <c r="AL421" s="69"/>
      <c r="AM421" s="69"/>
      <c r="AN421" s="69"/>
      <c r="AO421" s="69"/>
      <c r="AP421" s="69"/>
      <c r="AQ421" s="69"/>
      <c r="AR421" s="69"/>
      <c r="AS421" s="69"/>
      <c r="AT421" s="69"/>
      <c r="AU421" s="69" t="s">
        <v>7097</v>
      </c>
      <c r="AV421" s="69"/>
      <c r="AW421" s="69"/>
      <c r="AX421" s="69"/>
      <c r="AY421" s="69"/>
      <c r="AZ421" s="69" t="s">
        <v>14189</v>
      </c>
      <c r="BA421" s="69"/>
      <c r="BB421" s="69"/>
      <c r="BC421" s="69"/>
      <c r="BD421" s="69" t="s">
        <v>14190</v>
      </c>
      <c r="BE421" s="69" t="s">
        <v>14191</v>
      </c>
      <c r="BF421" s="69" t="s">
        <v>14192</v>
      </c>
      <c r="BG421" s="69" t="s">
        <v>3725</v>
      </c>
      <c r="BH421" s="69"/>
      <c r="BI421" s="69"/>
      <c r="BJ421" s="69"/>
      <c r="BK421" s="69"/>
      <c r="BL421" s="69"/>
      <c r="BM421" s="69"/>
      <c r="BN421" s="69"/>
      <c r="BO421" s="69"/>
      <c r="BP421" s="69"/>
      <c r="BQ421" s="69"/>
      <c r="BR421" s="69"/>
      <c r="BS421" s="69"/>
      <c r="BT421" s="69"/>
      <c r="BU421" s="69"/>
      <c r="BV421" s="69"/>
      <c r="BW421" s="69"/>
      <c r="BX421" s="69"/>
      <c r="BY421" s="69"/>
      <c r="BZ421" s="69"/>
      <c r="CA421" s="69"/>
      <c r="CB421" s="69"/>
      <c r="CC421" s="69"/>
      <c r="CD421" s="69"/>
      <c r="CE421" s="69"/>
      <c r="CF421" s="69"/>
      <c r="CG421" s="69"/>
      <c r="CH421" s="69"/>
      <c r="CI421" s="69"/>
      <c r="CJ421" s="69"/>
      <c r="CK421" s="69"/>
      <c r="CQ421" t="s">
        <v>17740</v>
      </c>
      <c r="CR421" t="s">
        <v>14193</v>
      </c>
      <c r="CW421" t="s">
        <v>5545</v>
      </c>
    </row>
    <row r="422" spans="1:101" ht="15.75" customHeight="1" x14ac:dyDescent="0.15">
      <c r="M422" s="5" t="s">
        <v>1102</v>
      </c>
      <c r="N422" s="3" t="s">
        <v>1505</v>
      </c>
      <c r="O422" s="5">
        <v>2.4243100000000002</v>
      </c>
      <c r="U422" s="69"/>
      <c r="V422" s="69"/>
      <c r="W422" s="69"/>
      <c r="X422" s="69"/>
      <c r="Y422" s="69"/>
      <c r="Z422" s="69"/>
      <c r="AA422" s="69"/>
      <c r="AB422" s="69"/>
      <c r="AC422" s="69"/>
      <c r="AD422" s="69"/>
      <c r="AE422" s="69"/>
      <c r="AF422" s="69" t="s">
        <v>2779</v>
      </c>
      <c r="AG422" s="69"/>
      <c r="AH422" s="69"/>
      <c r="AI422" s="69"/>
      <c r="AJ422" s="69"/>
      <c r="AK422" s="69"/>
      <c r="AL422" s="69"/>
      <c r="AM422" s="69"/>
      <c r="AN422" s="69"/>
      <c r="AO422" s="69"/>
      <c r="AP422" s="69"/>
      <c r="AQ422" s="69"/>
      <c r="AR422" s="69"/>
      <c r="AS422" s="69"/>
      <c r="AT422" s="69"/>
      <c r="AU422" s="69" t="s">
        <v>7098</v>
      </c>
      <c r="AV422" s="69"/>
      <c r="AW422" s="69"/>
      <c r="AX422" s="69"/>
      <c r="AY422" s="69"/>
      <c r="AZ422" s="69" t="s">
        <v>14194</v>
      </c>
      <c r="BA422" s="69"/>
      <c r="BB422" s="69"/>
      <c r="BC422" s="69"/>
      <c r="BD422" s="69" t="s">
        <v>14195</v>
      </c>
      <c r="BE422" s="69" t="s">
        <v>14196</v>
      </c>
      <c r="BF422" s="69" t="s">
        <v>14197</v>
      </c>
      <c r="BG422" s="69" t="s">
        <v>3726</v>
      </c>
      <c r="BH422" s="69"/>
      <c r="BI422" s="69"/>
      <c r="BJ422" s="69"/>
      <c r="BK422" s="69"/>
      <c r="BL422" s="69"/>
      <c r="BM422" s="69"/>
      <c r="BN422" s="69"/>
      <c r="BO422" s="69"/>
      <c r="BP422" s="69"/>
      <c r="BQ422" s="69"/>
      <c r="BR422" s="69"/>
      <c r="BS422" s="69"/>
      <c r="BT422" s="69"/>
      <c r="BU422" s="69"/>
      <c r="BV422" s="69"/>
      <c r="BW422" s="69"/>
      <c r="BX422" s="69"/>
      <c r="BY422" s="69"/>
      <c r="BZ422" s="69"/>
      <c r="CA422" s="69"/>
      <c r="CB422" s="69"/>
      <c r="CC422" s="69"/>
      <c r="CD422" s="69"/>
      <c r="CE422" s="69"/>
      <c r="CF422" s="69"/>
      <c r="CG422" s="69"/>
      <c r="CH422" s="69"/>
      <c r="CI422" s="69"/>
      <c r="CJ422" s="69"/>
      <c r="CK422" s="69"/>
      <c r="CQ422" t="s">
        <v>17741</v>
      </c>
      <c r="CR422" t="s">
        <v>14198</v>
      </c>
      <c r="CW422" t="s">
        <v>5641</v>
      </c>
    </row>
    <row r="423" spans="1:101" ht="15.75" customHeight="1" x14ac:dyDescent="0.15">
      <c r="U423" s="69"/>
      <c r="V423" s="69"/>
      <c r="W423" s="69"/>
      <c r="X423" s="69"/>
      <c r="Y423" s="69"/>
      <c r="Z423" s="69"/>
      <c r="AA423" s="69"/>
      <c r="AB423" s="69"/>
      <c r="AC423" s="69"/>
      <c r="AD423" s="69"/>
      <c r="AE423" s="69"/>
      <c r="AF423" s="69" t="s">
        <v>2780</v>
      </c>
      <c r="AG423" s="69"/>
      <c r="AH423" s="69"/>
      <c r="AI423" s="69"/>
      <c r="AJ423" s="69"/>
      <c r="AK423" s="69"/>
      <c r="AL423" s="69"/>
      <c r="AM423" s="69"/>
      <c r="AN423" s="69"/>
      <c r="AO423" s="69"/>
      <c r="AP423" s="69"/>
      <c r="AQ423" s="69"/>
      <c r="AR423" s="69"/>
      <c r="AS423" s="69"/>
      <c r="AT423" s="69"/>
      <c r="AU423" s="69" t="s">
        <v>7099</v>
      </c>
      <c r="AV423" s="69"/>
      <c r="AW423" s="69"/>
      <c r="AX423" s="69"/>
      <c r="AY423" s="69"/>
      <c r="AZ423" s="69" t="s">
        <v>14199</v>
      </c>
      <c r="BA423" s="69"/>
      <c r="BB423" s="69"/>
      <c r="BC423" s="69"/>
      <c r="BD423" s="69" t="s">
        <v>14200</v>
      </c>
      <c r="BE423" s="69" t="s">
        <v>14201</v>
      </c>
      <c r="BF423" s="69" t="s">
        <v>14202</v>
      </c>
      <c r="BG423" s="69" t="s">
        <v>3727</v>
      </c>
      <c r="BH423" s="69"/>
      <c r="BI423" s="69"/>
      <c r="BJ423" s="69"/>
      <c r="BK423" s="69"/>
      <c r="BL423" s="69"/>
      <c r="BM423" s="69"/>
      <c r="BN423" s="69"/>
      <c r="BO423" s="69"/>
      <c r="BP423" s="69"/>
      <c r="BQ423" s="69"/>
      <c r="BR423" s="69"/>
      <c r="BS423" s="69"/>
      <c r="BT423" s="69"/>
      <c r="BU423" s="69"/>
      <c r="BV423" s="69"/>
      <c r="BW423" s="69"/>
      <c r="BX423" s="69"/>
      <c r="BY423" s="69"/>
      <c r="BZ423" s="69"/>
      <c r="CA423" s="69"/>
      <c r="CB423" s="69"/>
      <c r="CC423" s="69"/>
      <c r="CD423" s="69"/>
      <c r="CE423" s="69"/>
      <c r="CF423" s="69"/>
      <c r="CG423" s="69"/>
      <c r="CH423" s="69"/>
      <c r="CI423" s="69"/>
      <c r="CJ423" s="69"/>
      <c r="CK423" s="69"/>
      <c r="CQ423" t="s">
        <v>17742</v>
      </c>
      <c r="CR423" t="s">
        <v>14203</v>
      </c>
      <c r="CW423" t="s">
        <v>4586</v>
      </c>
    </row>
    <row r="424" spans="1:101" ht="15.75" customHeight="1" x14ac:dyDescent="0.15">
      <c r="U424" s="69"/>
      <c r="V424" s="69"/>
      <c r="W424" s="69"/>
      <c r="X424" s="69"/>
      <c r="Y424" s="69"/>
      <c r="Z424" s="69"/>
      <c r="AA424" s="69"/>
      <c r="AB424" s="69"/>
      <c r="AC424" s="69"/>
      <c r="AD424" s="69"/>
      <c r="AE424" s="69"/>
      <c r="AF424" s="69" t="s">
        <v>2781</v>
      </c>
      <c r="AG424" s="69"/>
      <c r="AH424" s="69"/>
      <c r="AI424" s="69"/>
      <c r="AJ424" s="69"/>
      <c r="AK424" s="69"/>
      <c r="AL424" s="69"/>
      <c r="AM424" s="69"/>
      <c r="AN424" s="69"/>
      <c r="AO424" s="69"/>
      <c r="AP424" s="69"/>
      <c r="AQ424" s="69"/>
      <c r="AR424" s="69"/>
      <c r="AS424" s="69"/>
      <c r="AT424" s="69"/>
      <c r="AU424" s="69" t="s">
        <v>7100</v>
      </c>
      <c r="AV424" s="69"/>
      <c r="AW424" s="69"/>
      <c r="AX424" s="69"/>
      <c r="AY424" s="69"/>
      <c r="AZ424" s="69" t="s">
        <v>14205</v>
      </c>
      <c r="BA424" s="69"/>
      <c r="BB424" s="69"/>
      <c r="BC424" s="69"/>
      <c r="BD424" s="69" t="s">
        <v>14206</v>
      </c>
      <c r="BE424" s="69" t="s">
        <v>14207</v>
      </c>
      <c r="BF424" s="69" t="s">
        <v>14208</v>
      </c>
      <c r="BG424" s="69" t="s">
        <v>3728</v>
      </c>
      <c r="BH424" s="69"/>
      <c r="BI424" s="69"/>
      <c r="BJ424" s="69"/>
      <c r="BK424" s="69"/>
      <c r="BL424" s="69"/>
      <c r="BM424" s="69"/>
      <c r="BN424" s="69"/>
      <c r="BO424" s="69"/>
      <c r="BP424" s="69"/>
      <c r="BQ424" s="69"/>
      <c r="BR424" s="69"/>
      <c r="BS424" s="69"/>
      <c r="BT424" s="69"/>
      <c r="BU424" s="69"/>
      <c r="BV424" s="69"/>
      <c r="BW424" s="69"/>
      <c r="BX424" s="69"/>
      <c r="BY424" s="69"/>
      <c r="BZ424" s="69"/>
      <c r="CA424" s="69"/>
      <c r="CB424" s="69"/>
      <c r="CC424" s="69"/>
      <c r="CD424" s="69"/>
      <c r="CE424" s="69"/>
      <c r="CF424" s="69"/>
      <c r="CG424" s="69"/>
      <c r="CH424" s="69"/>
      <c r="CI424" s="69"/>
      <c r="CJ424" s="69"/>
      <c r="CK424" s="69"/>
      <c r="CQ424" t="s">
        <v>17743</v>
      </c>
      <c r="CR424" t="s">
        <v>14209</v>
      </c>
      <c r="CW424" t="s">
        <v>4682</v>
      </c>
    </row>
    <row r="425" spans="1:101" ht="15.75" customHeight="1" x14ac:dyDescent="0.15">
      <c r="U425" s="69"/>
      <c r="V425" s="69"/>
      <c r="W425" s="69"/>
      <c r="X425" s="69"/>
      <c r="Y425" s="69"/>
      <c r="Z425" s="69"/>
      <c r="AA425" s="69"/>
      <c r="AB425" s="69"/>
      <c r="AC425" s="69"/>
      <c r="AD425" s="69"/>
      <c r="AE425" s="69"/>
      <c r="AF425" s="69" t="s">
        <v>2782</v>
      </c>
      <c r="AG425" s="69"/>
      <c r="AH425" s="69"/>
      <c r="AI425" s="69"/>
      <c r="AJ425" s="69"/>
      <c r="AK425" s="69"/>
      <c r="AL425" s="69"/>
      <c r="AM425" s="69"/>
      <c r="AN425" s="69"/>
      <c r="AO425" s="69"/>
      <c r="AP425" s="69"/>
      <c r="AQ425" s="69"/>
      <c r="AR425" s="69"/>
      <c r="AS425" s="69"/>
      <c r="AT425" s="69"/>
      <c r="AU425" s="69" t="s">
        <v>7101</v>
      </c>
      <c r="AV425" s="69"/>
      <c r="AW425" s="69"/>
      <c r="AX425" s="69"/>
      <c r="AY425" s="69"/>
      <c r="AZ425" s="69" t="s">
        <v>14210</v>
      </c>
      <c r="BA425" s="69"/>
      <c r="BB425" s="69"/>
      <c r="BC425" s="69"/>
      <c r="BD425" s="69" t="s">
        <v>14211</v>
      </c>
      <c r="BE425" s="69" t="s">
        <v>14212</v>
      </c>
      <c r="BF425" s="69" t="s">
        <v>14213</v>
      </c>
      <c r="BG425" s="69" t="s">
        <v>3729</v>
      </c>
      <c r="BH425" s="69"/>
      <c r="BI425" s="69"/>
      <c r="BJ425" s="69"/>
      <c r="BK425" s="69"/>
      <c r="BL425" s="69"/>
      <c r="BM425" s="69"/>
      <c r="BN425" s="69"/>
      <c r="BO425" s="69"/>
      <c r="BP425" s="69"/>
      <c r="BQ425" s="69"/>
      <c r="BR425" s="69"/>
      <c r="BS425" s="69"/>
      <c r="BT425" s="69"/>
      <c r="BU425" s="69"/>
      <c r="BV425" s="69"/>
      <c r="BW425" s="69"/>
      <c r="BX425" s="69"/>
      <c r="BY425" s="69"/>
      <c r="BZ425" s="69"/>
      <c r="CA425" s="69"/>
      <c r="CB425" s="69"/>
      <c r="CC425" s="69"/>
      <c r="CD425" s="69"/>
      <c r="CE425" s="69"/>
      <c r="CF425" s="69"/>
      <c r="CG425" s="69"/>
      <c r="CH425" s="69"/>
      <c r="CI425" s="69"/>
      <c r="CJ425" s="69"/>
      <c r="CK425" s="69"/>
      <c r="CQ425" t="s">
        <v>17744</v>
      </c>
      <c r="CR425" t="s">
        <v>14214</v>
      </c>
      <c r="CW425" t="s">
        <v>4778</v>
      </c>
    </row>
    <row r="426" spans="1:101" ht="15.75" customHeight="1" x14ac:dyDescent="0.15">
      <c r="U426" s="69"/>
      <c r="V426" s="69"/>
      <c r="W426" s="69"/>
      <c r="X426" s="69"/>
      <c r="Y426" s="69"/>
      <c r="Z426" s="69"/>
      <c r="AA426" s="69"/>
      <c r="AB426" s="69"/>
      <c r="AC426" s="69"/>
      <c r="AD426" s="69"/>
      <c r="AE426" s="69"/>
      <c r="AF426" s="69" t="s">
        <v>2783</v>
      </c>
      <c r="AG426" s="69"/>
      <c r="AH426" s="69"/>
      <c r="AI426" s="69"/>
      <c r="AJ426" s="69"/>
      <c r="AK426" s="69"/>
      <c r="AL426" s="69"/>
      <c r="AM426" s="69"/>
      <c r="AN426" s="69"/>
      <c r="AO426" s="69"/>
      <c r="AP426" s="69"/>
      <c r="AQ426" s="69"/>
      <c r="AR426" s="69"/>
      <c r="AS426" s="69"/>
      <c r="AT426" s="69"/>
      <c r="AU426" s="69" t="s">
        <v>7102</v>
      </c>
      <c r="AV426" s="69"/>
      <c r="AW426" s="69"/>
      <c r="AX426" s="69"/>
      <c r="AY426" s="69"/>
      <c r="AZ426" s="69" t="s">
        <v>14215</v>
      </c>
      <c r="BA426" s="69"/>
      <c r="BB426" s="69"/>
      <c r="BC426" s="69"/>
      <c r="BD426" s="69" t="s">
        <v>14216</v>
      </c>
      <c r="BE426" s="69" t="s">
        <v>14217</v>
      </c>
      <c r="BF426" s="69" t="s">
        <v>14218</v>
      </c>
      <c r="BG426" s="69" t="s">
        <v>3730</v>
      </c>
      <c r="BH426" s="69"/>
      <c r="BI426" s="69"/>
      <c r="BJ426" s="69"/>
      <c r="BK426" s="69"/>
      <c r="BL426" s="69"/>
      <c r="BM426" s="69"/>
      <c r="BN426" s="69"/>
      <c r="BO426" s="69"/>
      <c r="BP426" s="69"/>
      <c r="BQ426" s="69"/>
      <c r="BR426" s="69"/>
      <c r="BS426" s="69"/>
      <c r="BT426" s="69"/>
      <c r="BU426" s="69"/>
      <c r="BV426" s="69"/>
      <c r="BW426" s="69"/>
      <c r="BX426" s="69"/>
      <c r="BY426" s="69"/>
      <c r="BZ426" s="69"/>
      <c r="CA426" s="69"/>
      <c r="CB426" s="69"/>
      <c r="CC426" s="69"/>
      <c r="CD426" s="69"/>
      <c r="CE426" s="69"/>
      <c r="CF426" s="69"/>
      <c r="CG426" s="69"/>
      <c r="CH426" s="69"/>
      <c r="CI426" s="69"/>
      <c r="CJ426" s="69"/>
      <c r="CK426" s="69"/>
      <c r="CQ426" t="s">
        <v>17745</v>
      </c>
      <c r="CR426" t="s">
        <v>14219</v>
      </c>
      <c r="CW426" t="s">
        <v>4874</v>
      </c>
    </row>
    <row r="427" spans="1:101" ht="15.75" customHeight="1" x14ac:dyDescent="0.15">
      <c r="U427" s="69"/>
      <c r="V427" s="69"/>
      <c r="W427" s="69"/>
      <c r="X427" s="69"/>
      <c r="Y427" s="69"/>
      <c r="Z427" s="69"/>
      <c r="AA427" s="69"/>
      <c r="AB427" s="69"/>
      <c r="AC427" s="69"/>
      <c r="AD427" s="69"/>
      <c r="AE427" s="69"/>
      <c r="AF427" s="69" t="s">
        <v>2784</v>
      </c>
      <c r="AG427" s="69"/>
      <c r="AH427" s="69"/>
      <c r="AI427" s="69"/>
      <c r="AJ427" s="69"/>
      <c r="AK427" s="69"/>
      <c r="AL427" s="69"/>
      <c r="AM427" s="69"/>
      <c r="AN427" s="69"/>
      <c r="AO427" s="69"/>
      <c r="AP427" s="69"/>
      <c r="AQ427" s="69"/>
      <c r="AR427" s="69"/>
      <c r="AS427" s="69"/>
      <c r="AT427" s="69"/>
      <c r="AU427" s="69" t="s">
        <v>7103</v>
      </c>
      <c r="AV427" s="69"/>
      <c r="AW427" s="69"/>
      <c r="AX427" s="69"/>
      <c r="AY427" s="69"/>
      <c r="AZ427" s="69" t="s">
        <v>14220</v>
      </c>
      <c r="BA427" s="69"/>
      <c r="BB427" s="69"/>
      <c r="BC427" s="69"/>
      <c r="BD427" s="69" t="s">
        <v>14221</v>
      </c>
      <c r="BE427" s="69" t="s">
        <v>14222</v>
      </c>
      <c r="BF427" s="69" t="s">
        <v>14223</v>
      </c>
      <c r="BG427" s="69" t="s">
        <v>3731</v>
      </c>
      <c r="BH427" s="69"/>
      <c r="BI427" s="69"/>
      <c r="BJ427" s="69"/>
      <c r="BK427" s="69"/>
      <c r="BL427" s="69"/>
      <c r="BM427" s="69"/>
      <c r="BN427" s="69"/>
      <c r="BO427" s="69"/>
      <c r="BP427" s="69"/>
      <c r="BQ427" s="69"/>
      <c r="BR427" s="69"/>
      <c r="BS427" s="69"/>
      <c r="BT427" s="69"/>
      <c r="BU427" s="69"/>
      <c r="BV427" s="69"/>
      <c r="BW427" s="69"/>
      <c r="BX427" s="69"/>
      <c r="BY427" s="69"/>
      <c r="BZ427" s="69"/>
      <c r="CA427" s="69"/>
      <c r="CB427" s="69"/>
      <c r="CC427" s="69"/>
      <c r="CD427" s="69"/>
      <c r="CE427" s="69"/>
      <c r="CF427" s="69"/>
      <c r="CG427" s="69"/>
      <c r="CH427" s="69"/>
      <c r="CI427" s="69"/>
      <c r="CJ427" s="69"/>
      <c r="CK427" s="69"/>
      <c r="CQ427" t="s">
        <v>17746</v>
      </c>
      <c r="CR427" t="s">
        <v>14224</v>
      </c>
      <c r="CW427" t="s">
        <v>4970</v>
      </c>
    </row>
    <row r="428" spans="1:101" ht="15.75" customHeight="1" x14ac:dyDescent="0.15">
      <c r="U428" s="69"/>
      <c r="V428" s="69"/>
      <c r="W428" s="69"/>
      <c r="X428" s="69"/>
      <c r="Y428" s="69"/>
      <c r="Z428" s="69"/>
      <c r="AA428" s="69"/>
      <c r="AB428" s="69"/>
      <c r="AC428" s="69"/>
      <c r="AD428" s="69"/>
      <c r="AE428" s="69"/>
      <c r="AF428" s="69" t="s">
        <v>2785</v>
      </c>
      <c r="AG428" s="69"/>
      <c r="AH428" s="69"/>
      <c r="AI428" s="69"/>
      <c r="AJ428" s="69"/>
      <c r="AK428" s="69"/>
      <c r="AL428" s="69"/>
      <c r="AM428" s="69"/>
      <c r="AN428" s="69"/>
      <c r="AO428" s="69"/>
      <c r="AP428" s="69"/>
      <c r="AQ428" s="69"/>
      <c r="AR428" s="69"/>
      <c r="AS428" s="69"/>
      <c r="AT428" s="69"/>
      <c r="AU428" s="69" t="s">
        <v>7104</v>
      </c>
      <c r="AV428" s="69"/>
      <c r="AW428" s="69"/>
      <c r="AX428" s="69"/>
      <c r="AY428" s="69"/>
      <c r="AZ428" s="69" t="s">
        <v>14225</v>
      </c>
      <c r="BA428" s="69"/>
      <c r="BB428" s="69"/>
      <c r="BC428" s="69"/>
      <c r="BD428" s="69" t="s">
        <v>14226</v>
      </c>
      <c r="BE428" s="69" t="s">
        <v>14227</v>
      </c>
      <c r="BF428" s="69" t="s">
        <v>14228</v>
      </c>
      <c r="BG428" s="69" t="s">
        <v>3732</v>
      </c>
      <c r="BH428" s="69"/>
      <c r="BI428" s="69"/>
      <c r="BJ428" s="69"/>
      <c r="BK428" s="69"/>
      <c r="BL428" s="69"/>
      <c r="BM428" s="69"/>
      <c r="BN428" s="69"/>
      <c r="BO428" s="69"/>
      <c r="BP428" s="69"/>
      <c r="BQ428" s="69"/>
      <c r="BR428" s="69"/>
      <c r="BS428" s="69"/>
      <c r="BT428" s="69"/>
      <c r="BU428" s="69"/>
      <c r="BV428" s="69"/>
      <c r="BW428" s="69"/>
      <c r="BX428" s="69"/>
      <c r="BY428" s="69"/>
      <c r="BZ428" s="69"/>
      <c r="CA428" s="69"/>
      <c r="CB428" s="69"/>
      <c r="CC428" s="69"/>
      <c r="CD428" s="69"/>
      <c r="CE428" s="69"/>
      <c r="CF428" s="69"/>
      <c r="CG428" s="69"/>
      <c r="CH428" s="69"/>
      <c r="CI428" s="69"/>
      <c r="CJ428" s="69"/>
      <c r="CK428" s="69"/>
      <c r="CQ428" t="s">
        <v>17747</v>
      </c>
      <c r="CR428" t="s">
        <v>14229</v>
      </c>
      <c r="CW428" t="s">
        <v>5066</v>
      </c>
    </row>
    <row r="429" spans="1:101" ht="15.75" customHeight="1" x14ac:dyDescent="0.15">
      <c r="U429" s="69"/>
      <c r="V429" s="69"/>
      <c r="W429" s="69"/>
      <c r="X429" s="69"/>
      <c r="Y429" s="69"/>
      <c r="Z429" s="69"/>
      <c r="AA429" s="69"/>
      <c r="AB429" s="69"/>
      <c r="AC429" s="69"/>
      <c r="AD429" s="69"/>
      <c r="AE429" s="69"/>
      <c r="AF429" s="69" t="s">
        <v>2786</v>
      </c>
      <c r="AG429" s="69"/>
      <c r="AH429" s="69"/>
      <c r="AI429" s="69"/>
      <c r="AJ429" s="69"/>
      <c r="AK429" s="69"/>
      <c r="AL429" s="69"/>
      <c r="AM429" s="69"/>
      <c r="AN429" s="69"/>
      <c r="AO429" s="69"/>
      <c r="AP429" s="69"/>
      <c r="AQ429" s="69"/>
      <c r="AR429" s="69"/>
      <c r="AS429" s="69"/>
      <c r="AT429" s="69"/>
      <c r="AU429" s="69" t="s">
        <v>7105</v>
      </c>
      <c r="AV429" s="69"/>
      <c r="AW429" s="69"/>
      <c r="AX429" s="69"/>
      <c r="AY429" s="69"/>
      <c r="AZ429" s="69" t="s">
        <v>14230</v>
      </c>
      <c r="BA429" s="69"/>
      <c r="BB429" s="69"/>
      <c r="BC429" s="69"/>
      <c r="BD429" s="69" t="s">
        <v>14231</v>
      </c>
      <c r="BE429" s="69" t="s">
        <v>14232</v>
      </c>
      <c r="BF429" s="69" t="s">
        <v>14233</v>
      </c>
      <c r="BG429" s="69" t="s">
        <v>3733</v>
      </c>
      <c r="BH429" s="69"/>
      <c r="BI429" s="69"/>
      <c r="BJ429" s="69"/>
      <c r="BK429" s="69"/>
      <c r="BL429" s="69"/>
      <c r="BM429" s="69"/>
      <c r="BN429" s="69"/>
      <c r="BO429" s="69"/>
      <c r="BP429" s="69"/>
      <c r="BQ429" s="69"/>
      <c r="BR429" s="69"/>
      <c r="BS429" s="69"/>
      <c r="BT429" s="69"/>
      <c r="BU429" s="69"/>
      <c r="BV429" s="69"/>
      <c r="BW429" s="69"/>
      <c r="BX429" s="69"/>
      <c r="BY429" s="69"/>
      <c r="BZ429" s="69"/>
      <c r="CA429" s="69"/>
      <c r="CB429" s="69"/>
      <c r="CC429" s="69"/>
      <c r="CD429" s="69"/>
      <c r="CE429" s="69"/>
      <c r="CF429" s="69"/>
      <c r="CG429" s="69"/>
      <c r="CH429" s="69"/>
      <c r="CI429" s="69"/>
      <c r="CJ429" s="69"/>
      <c r="CK429" s="69"/>
      <c r="CQ429" t="s">
        <v>17748</v>
      </c>
      <c r="CR429" t="s">
        <v>14234</v>
      </c>
      <c r="CW429" t="s">
        <v>5162</v>
      </c>
    </row>
    <row r="430" spans="1:101" ht="15.75" customHeight="1" x14ac:dyDescent="0.15">
      <c r="U430" s="69"/>
      <c r="V430" s="69"/>
      <c r="W430" s="69"/>
      <c r="X430" s="69"/>
      <c r="Y430" s="69"/>
      <c r="Z430" s="69"/>
      <c r="AA430" s="69"/>
      <c r="AB430" s="69"/>
      <c r="AC430" s="69"/>
      <c r="AD430" s="69"/>
      <c r="AE430" s="69"/>
      <c r="AF430" s="69" t="s">
        <v>2787</v>
      </c>
      <c r="AG430" s="69"/>
      <c r="AH430" s="69"/>
      <c r="AI430" s="69"/>
      <c r="AJ430" s="69"/>
      <c r="AK430" s="69"/>
      <c r="AL430" s="69"/>
      <c r="AM430" s="69"/>
      <c r="AN430" s="69"/>
      <c r="AO430" s="69"/>
      <c r="AP430" s="69"/>
      <c r="AQ430" s="69"/>
      <c r="AR430" s="69"/>
      <c r="AS430" s="69"/>
      <c r="AT430" s="69"/>
      <c r="AU430" s="69" t="s">
        <v>7106</v>
      </c>
      <c r="AV430" s="69"/>
      <c r="AW430" s="69"/>
      <c r="AX430" s="69"/>
      <c r="AY430" s="69"/>
      <c r="AZ430" s="69" t="s">
        <v>14235</v>
      </c>
      <c r="BA430" s="69"/>
      <c r="BB430" s="69"/>
      <c r="BC430" s="69"/>
      <c r="BD430" s="69" t="s">
        <v>14236</v>
      </c>
      <c r="BE430" s="69" t="s">
        <v>14237</v>
      </c>
      <c r="BF430" s="69" t="s">
        <v>14238</v>
      </c>
      <c r="BG430" s="69" t="s">
        <v>3734</v>
      </c>
      <c r="BH430" s="69"/>
      <c r="BI430" s="69"/>
      <c r="BJ430" s="69"/>
      <c r="BK430" s="69"/>
      <c r="BL430" s="69"/>
      <c r="BM430" s="69"/>
      <c r="BN430" s="69"/>
      <c r="BO430" s="69"/>
      <c r="BP430" s="69"/>
      <c r="BQ430" s="69"/>
      <c r="BR430" s="69"/>
      <c r="BS430" s="69"/>
      <c r="BT430" s="69"/>
      <c r="BU430" s="69"/>
      <c r="BV430" s="69"/>
      <c r="BW430" s="69"/>
      <c r="BX430" s="69"/>
      <c r="BY430" s="69"/>
      <c r="BZ430" s="69"/>
      <c r="CA430" s="69"/>
      <c r="CB430" s="69"/>
      <c r="CC430" s="69"/>
      <c r="CD430" s="69"/>
      <c r="CE430" s="69"/>
      <c r="CF430" s="69"/>
      <c r="CG430" s="69"/>
      <c r="CH430" s="69"/>
      <c r="CI430" s="69"/>
      <c r="CJ430" s="69"/>
      <c r="CK430" s="69"/>
      <c r="CQ430" t="s">
        <v>17749</v>
      </c>
      <c r="CR430" t="s">
        <v>14239</v>
      </c>
      <c r="CW430" t="s">
        <v>5258</v>
      </c>
    </row>
    <row r="431" spans="1:101" ht="15.75" customHeight="1" x14ac:dyDescent="0.15">
      <c r="U431" s="69"/>
      <c r="V431" s="69"/>
      <c r="W431" s="69"/>
      <c r="X431" s="69"/>
      <c r="Y431" s="69"/>
      <c r="Z431" s="69"/>
      <c r="AA431" s="69"/>
      <c r="AB431" s="69"/>
      <c r="AC431" s="69"/>
      <c r="AD431" s="69"/>
      <c r="AE431" s="69"/>
      <c r="AF431" s="69" t="s">
        <v>2788</v>
      </c>
      <c r="AG431" s="69"/>
      <c r="AH431" s="69"/>
      <c r="AI431" s="69"/>
      <c r="AJ431" s="69"/>
      <c r="AK431" s="69"/>
      <c r="AL431" s="69"/>
      <c r="AM431" s="69"/>
      <c r="AN431" s="69"/>
      <c r="AO431" s="69"/>
      <c r="AP431" s="69"/>
      <c r="AQ431" s="69"/>
      <c r="AR431" s="69"/>
      <c r="AS431" s="69"/>
      <c r="AT431" s="69"/>
      <c r="AU431" s="69" t="s">
        <v>7107</v>
      </c>
      <c r="AV431" s="69"/>
      <c r="AW431" s="69"/>
      <c r="AX431" s="69"/>
      <c r="AY431" s="69"/>
      <c r="AZ431" s="69" t="s">
        <v>14240</v>
      </c>
      <c r="BA431" s="69"/>
      <c r="BB431" s="69"/>
      <c r="BC431" s="69"/>
      <c r="BD431" s="69" t="s">
        <v>14241</v>
      </c>
      <c r="BE431" s="69" t="s">
        <v>14242</v>
      </c>
      <c r="BF431" s="69" t="s">
        <v>14243</v>
      </c>
      <c r="BG431" s="69" t="s">
        <v>3735</v>
      </c>
      <c r="BH431" s="69"/>
      <c r="BI431" s="69"/>
      <c r="BJ431" s="69"/>
      <c r="BK431" s="69"/>
      <c r="BL431" s="69"/>
      <c r="BM431" s="69"/>
      <c r="BN431" s="69"/>
      <c r="BO431" s="69"/>
      <c r="BP431" s="69"/>
      <c r="BQ431" s="69"/>
      <c r="BR431" s="69"/>
      <c r="BS431" s="69"/>
      <c r="BT431" s="69"/>
      <c r="BU431" s="69"/>
      <c r="BV431" s="69"/>
      <c r="BW431" s="69"/>
      <c r="BX431" s="69"/>
      <c r="BY431" s="69"/>
      <c r="BZ431" s="69"/>
      <c r="CA431" s="69"/>
      <c r="CB431" s="69"/>
      <c r="CC431" s="69"/>
      <c r="CD431" s="69"/>
      <c r="CE431" s="69"/>
      <c r="CF431" s="69"/>
      <c r="CG431" s="69"/>
      <c r="CH431" s="69"/>
      <c r="CI431" s="69"/>
      <c r="CJ431" s="69"/>
      <c r="CK431" s="69"/>
      <c r="CQ431" t="s">
        <v>17750</v>
      </c>
      <c r="CR431" t="s">
        <v>14244</v>
      </c>
      <c r="CW431" t="s">
        <v>5354</v>
      </c>
    </row>
    <row r="432" spans="1:101" ht="15.75" customHeight="1" x14ac:dyDescent="0.15">
      <c r="U432" s="69"/>
      <c r="V432" s="69"/>
      <c r="W432" s="69"/>
      <c r="X432" s="69"/>
      <c r="Y432" s="69"/>
      <c r="Z432" s="69"/>
      <c r="AA432" s="69"/>
      <c r="AB432" s="69"/>
      <c r="AC432" s="69"/>
      <c r="AD432" s="69"/>
      <c r="AE432" s="69"/>
      <c r="AF432" s="69" t="s">
        <v>2789</v>
      </c>
      <c r="AG432" s="69"/>
      <c r="AH432" s="69"/>
      <c r="AI432" s="69"/>
      <c r="AJ432" s="69"/>
      <c r="AK432" s="69"/>
      <c r="AL432" s="69"/>
      <c r="AM432" s="69"/>
      <c r="AN432" s="69"/>
      <c r="AO432" s="69"/>
      <c r="AP432" s="69"/>
      <c r="AQ432" s="69"/>
      <c r="AR432" s="69"/>
      <c r="AS432" s="69"/>
      <c r="AT432" s="69"/>
      <c r="AU432" s="69" t="s">
        <v>7108</v>
      </c>
      <c r="AV432" s="69"/>
      <c r="AW432" s="69"/>
      <c r="AX432" s="69"/>
      <c r="AY432" s="69"/>
      <c r="AZ432" s="69" t="s">
        <v>14245</v>
      </c>
      <c r="BA432" s="69"/>
      <c r="BB432" s="69"/>
      <c r="BC432" s="69"/>
      <c r="BD432" s="69" t="s">
        <v>14246</v>
      </c>
      <c r="BE432" s="69" t="s">
        <v>14247</v>
      </c>
      <c r="BF432" s="69" t="s">
        <v>14248</v>
      </c>
      <c r="BG432" s="69" t="s">
        <v>3736</v>
      </c>
      <c r="BH432" s="69"/>
      <c r="BI432" s="69"/>
      <c r="BJ432" s="69"/>
      <c r="BK432" s="69"/>
      <c r="BL432" s="69"/>
      <c r="BM432" s="69"/>
      <c r="BN432" s="69"/>
      <c r="BO432" s="69"/>
      <c r="BP432" s="69"/>
      <c r="BQ432" s="69"/>
      <c r="BR432" s="69"/>
      <c r="BS432" s="69"/>
      <c r="BT432" s="69"/>
      <c r="BU432" s="69"/>
      <c r="BV432" s="69"/>
      <c r="BW432" s="69"/>
      <c r="BX432" s="69"/>
      <c r="BY432" s="69"/>
      <c r="BZ432" s="69"/>
      <c r="CA432" s="69"/>
      <c r="CB432" s="69"/>
      <c r="CC432" s="69"/>
      <c r="CD432" s="69"/>
      <c r="CE432" s="69"/>
      <c r="CF432" s="69"/>
      <c r="CG432" s="69"/>
      <c r="CH432" s="69"/>
      <c r="CI432" s="69"/>
      <c r="CJ432" s="69"/>
      <c r="CK432" s="69"/>
      <c r="CQ432" t="s">
        <v>17751</v>
      </c>
      <c r="CR432" t="s">
        <v>14249</v>
      </c>
      <c r="CW432" t="s">
        <v>5450</v>
      </c>
    </row>
    <row r="433" spans="21:101" ht="15.75" customHeight="1" x14ac:dyDescent="0.15">
      <c r="U433" s="69"/>
      <c r="V433" s="69"/>
      <c r="W433" s="69"/>
      <c r="X433" s="69"/>
      <c r="Y433" s="69"/>
      <c r="Z433" s="69"/>
      <c r="AA433" s="69"/>
      <c r="AB433" s="69"/>
      <c r="AC433" s="69"/>
      <c r="AD433" s="69"/>
      <c r="AE433" s="69"/>
      <c r="AF433" s="69" t="s">
        <v>2790</v>
      </c>
      <c r="AG433" s="69"/>
      <c r="AH433" s="69"/>
      <c r="AI433" s="69"/>
      <c r="AJ433" s="69"/>
      <c r="AK433" s="69"/>
      <c r="AL433" s="69"/>
      <c r="AM433" s="69"/>
      <c r="AN433" s="69"/>
      <c r="AO433" s="69"/>
      <c r="AP433" s="69"/>
      <c r="AQ433" s="69"/>
      <c r="AR433" s="69"/>
      <c r="AS433" s="69"/>
      <c r="AT433" s="69"/>
      <c r="AU433" s="69" t="s">
        <v>7109</v>
      </c>
      <c r="AV433" s="69"/>
      <c r="AW433" s="69"/>
      <c r="AX433" s="69"/>
      <c r="AY433" s="69"/>
      <c r="AZ433" s="69" t="s">
        <v>14250</v>
      </c>
      <c r="BA433" s="69"/>
      <c r="BB433" s="69"/>
      <c r="BC433" s="69"/>
      <c r="BD433" s="69" t="s">
        <v>14251</v>
      </c>
      <c r="BE433" s="69" t="s">
        <v>14252</v>
      </c>
      <c r="BF433" s="69" t="s">
        <v>14253</v>
      </c>
      <c r="BG433" s="69" t="s">
        <v>3737</v>
      </c>
      <c r="BH433" s="69"/>
      <c r="BI433" s="69"/>
      <c r="BJ433" s="69"/>
      <c r="BK433" s="69"/>
      <c r="BL433" s="69"/>
      <c r="BM433" s="69"/>
      <c r="BN433" s="69"/>
      <c r="BO433" s="69"/>
      <c r="BP433" s="69"/>
      <c r="BQ433" s="69"/>
      <c r="BR433" s="69"/>
      <c r="BS433" s="69"/>
      <c r="BT433" s="69"/>
      <c r="BU433" s="69"/>
      <c r="BV433" s="69"/>
      <c r="BW433" s="69"/>
      <c r="BX433" s="69"/>
      <c r="BY433" s="69"/>
      <c r="BZ433" s="69"/>
      <c r="CA433" s="69"/>
      <c r="CB433" s="69"/>
      <c r="CC433" s="69"/>
      <c r="CD433" s="69"/>
      <c r="CE433" s="69"/>
      <c r="CF433" s="69"/>
      <c r="CG433" s="69"/>
      <c r="CH433" s="69"/>
      <c r="CI433" s="69"/>
      <c r="CJ433" s="69"/>
      <c r="CK433" s="69"/>
      <c r="CQ433" t="s">
        <v>17752</v>
      </c>
      <c r="CR433" t="s">
        <v>14254</v>
      </c>
      <c r="CW433" t="s">
        <v>5546</v>
      </c>
    </row>
    <row r="434" spans="21:101" ht="15.75" customHeight="1" x14ac:dyDescent="0.15">
      <c r="U434" s="69"/>
      <c r="V434" s="69"/>
      <c r="W434" s="69"/>
      <c r="X434" s="69"/>
      <c r="Y434" s="69"/>
      <c r="Z434" s="69"/>
      <c r="AA434" s="69"/>
      <c r="AB434" s="69"/>
      <c r="AC434" s="69"/>
      <c r="AD434" s="69"/>
      <c r="AE434" s="69"/>
      <c r="AF434" s="69" t="s">
        <v>2791</v>
      </c>
      <c r="AG434" s="69"/>
      <c r="AH434" s="69"/>
      <c r="AI434" s="69"/>
      <c r="AJ434" s="69"/>
      <c r="AK434" s="69"/>
      <c r="AL434" s="69"/>
      <c r="AM434" s="69"/>
      <c r="AN434" s="69"/>
      <c r="AO434" s="69"/>
      <c r="AP434" s="69"/>
      <c r="AQ434" s="69"/>
      <c r="AR434" s="69"/>
      <c r="AS434" s="69"/>
      <c r="AT434" s="69"/>
      <c r="AU434" s="69" t="s">
        <v>7110</v>
      </c>
      <c r="AV434" s="69"/>
      <c r="AW434" s="69"/>
      <c r="AX434" s="69"/>
      <c r="AY434" s="69"/>
      <c r="AZ434" s="69" t="s">
        <v>14255</v>
      </c>
      <c r="BA434" s="69"/>
      <c r="BB434" s="69"/>
      <c r="BC434" s="69"/>
      <c r="BD434" s="69" t="s">
        <v>14256</v>
      </c>
      <c r="BE434" s="69" t="s">
        <v>14257</v>
      </c>
      <c r="BF434" s="69" t="s">
        <v>14258</v>
      </c>
      <c r="BG434" s="69" t="s">
        <v>3738</v>
      </c>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69"/>
      <c r="CH434" s="69"/>
      <c r="CI434" s="69"/>
      <c r="CJ434" s="69"/>
      <c r="CK434" s="69"/>
      <c r="CQ434" t="s">
        <v>17753</v>
      </c>
      <c r="CR434" t="s">
        <v>14259</v>
      </c>
      <c r="CW434" t="s">
        <v>5642</v>
      </c>
    </row>
    <row r="435" spans="21:101" ht="15.75" customHeight="1" x14ac:dyDescent="0.15">
      <c r="U435" s="69"/>
      <c r="V435" s="69"/>
      <c r="W435" s="69"/>
      <c r="X435" s="69"/>
      <c r="Y435" s="69"/>
      <c r="Z435" s="69"/>
      <c r="AA435" s="69"/>
      <c r="AB435" s="69"/>
      <c r="AC435" s="69"/>
      <c r="AD435" s="69"/>
      <c r="AE435" s="69"/>
      <c r="AF435" s="69" t="s">
        <v>2792</v>
      </c>
      <c r="AG435" s="69"/>
      <c r="AH435" s="69"/>
      <c r="AI435" s="69"/>
      <c r="AJ435" s="69"/>
      <c r="AK435" s="69"/>
      <c r="AL435" s="69"/>
      <c r="AM435" s="69"/>
      <c r="AN435" s="69"/>
      <c r="AO435" s="69"/>
      <c r="AP435" s="69"/>
      <c r="AQ435" s="69"/>
      <c r="AR435" s="69"/>
      <c r="AS435" s="69"/>
      <c r="AT435" s="69"/>
      <c r="AU435" s="69" t="s">
        <v>7111</v>
      </c>
      <c r="AV435" s="69"/>
      <c r="AW435" s="69"/>
      <c r="AX435" s="69"/>
      <c r="AY435" s="69"/>
      <c r="AZ435" s="69" t="s">
        <v>14260</v>
      </c>
      <c r="BA435" s="69"/>
      <c r="BB435" s="69"/>
      <c r="BC435" s="69"/>
      <c r="BD435" s="69" t="s">
        <v>14261</v>
      </c>
      <c r="BE435" s="69" t="s">
        <v>14262</v>
      </c>
      <c r="BF435" s="69" t="s">
        <v>14263</v>
      </c>
      <c r="BG435" s="69" t="s">
        <v>14264</v>
      </c>
      <c r="BH435" s="69"/>
      <c r="BI435" s="69"/>
      <c r="BJ435" s="69"/>
      <c r="BK435" s="69"/>
      <c r="BL435" s="69"/>
      <c r="BM435" s="69"/>
      <c r="BN435" s="69"/>
      <c r="BO435" s="69"/>
      <c r="BP435" s="69"/>
      <c r="BQ435" s="69"/>
      <c r="BR435" s="69"/>
      <c r="BS435" s="69"/>
      <c r="BT435" s="69"/>
      <c r="BU435" s="69"/>
      <c r="BV435" s="69"/>
      <c r="BW435" s="69"/>
      <c r="BX435" s="69"/>
      <c r="BY435" s="69"/>
      <c r="BZ435" s="69"/>
      <c r="CA435" s="69"/>
      <c r="CB435" s="69"/>
      <c r="CC435" s="69"/>
      <c r="CD435" s="69"/>
      <c r="CE435" s="69"/>
      <c r="CF435" s="69"/>
      <c r="CG435" s="69"/>
      <c r="CH435" s="69"/>
      <c r="CI435" s="69"/>
      <c r="CJ435" s="69"/>
      <c r="CK435" s="69"/>
      <c r="CQ435" t="s">
        <v>17754</v>
      </c>
      <c r="CR435" t="s">
        <v>14265</v>
      </c>
      <c r="CW435" t="s">
        <v>4587</v>
      </c>
    </row>
    <row r="436" spans="21:101" ht="15.75" customHeight="1" x14ac:dyDescent="0.15">
      <c r="U436" s="69"/>
      <c r="V436" s="69"/>
      <c r="W436" s="69"/>
      <c r="X436" s="69"/>
      <c r="Y436" s="69"/>
      <c r="Z436" s="69"/>
      <c r="AA436" s="69"/>
      <c r="AB436" s="69"/>
      <c r="AC436" s="69"/>
      <c r="AD436" s="69"/>
      <c r="AE436" s="69"/>
      <c r="AF436" s="69" t="s">
        <v>2793</v>
      </c>
      <c r="AG436" s="69"/>
      <c r="AH436" s="69"/>
      <c r="AI436" s="69"/>
      <c r="AJ436" s="69"/>
      <c r="AK436" s="69"/>
      <c r="AL436" s="69"/>
      <c r="AM436" s="69"/>
      <c r="AN436" s="69"/>
      <c r="AO436" s="69"/>
      <c r="AP436" s="69"/>
      <c r="AQ436" s="69"/>
      <c r="AR436" s="69"/>
      <c r="AS436" s="69"/>
      <c r="AT436" s="69"/>
      <c r="AU436" s="69" t="s">
        <v>7112</v>
      </c>
      <c r="AV436" s="69"/>
      <c r="AW436" s="69"/>
      <c r="AX436" s="69"/>
      <c r="AY436" s="69"/>
      <c r="AZ436" s="69" t="s">
        <v>14266</v>
      </c>
      <c r="BA436" s="69"/>
      <c r="BB436" s="69"/>
      <c r="BC436" s="69"/>
      <c r="BD436" s="69" t="s">
        <v>14267</v>
      </c>
      <c r="BE436" s="69" t="s">
        <v>14268</v>
      </c>
      <c r="BF436" s="69" t="s">
        <v>14269</v>
      </c>
      <c r="BG436" s="69" t="s">
        <v>3739</v>
      </c>
      <c r="BH436" s="69"/>
      <c r="BI436" s="69"/>
      <c r="BJ436" s="69"/>
      <c r="BK436" s="69"/>
      <c r="BL436" s="69"/>
      <c r="BM436" s="69"/>
      <c r="BN436" s="69"/>
      <c r="BO436" s="69"/>
      <c r="BP436" s="69"/>
      <c r="BQ436" s="69"/>
      <c r="BR436" s="69"/>
      <c r="BS436" s="69"/>
      <c r="BT436" s="69"/>
      <c r="BU436" s="69"/>
      <c r="BV436" s="69"/>
      <c r="BW436" s="69"/>
      <c r="BX436" s="69"/>
      <c r="BY436" s="69"/>
      <c r="BZ436" s="69"/>
      <c r="CA436" s="69"/>
      <c r="CB436" s="69"/>
      <c r="CC436" s="69"/>
      <c r="CD436" s="69"/>
      <c r="CE436" s="69"/>
      <c r="CF436" s="69"/>
      <c r="CG436" s="69"/>
      <c r="CH436" s="69"/>
      <c r="CI436" s="69"/>
      <c r="CJ436" s="69"/>
      <c r="CK436" s="69"/>
      <c r="CQ436" t="s">
        <v>17755</v>
      </c>
      <c r="CR436" t="s">
        <v>14270</v>
      </c>
      <c r="CW436" t="s">
        <v>4683</v>
      </c>
    </row>
    <row r="437" spans="21:101" ht="15.75" customHeight="1" x14ac:dyDescent="0.15">
      <c r="U437" s="69"/>
      <c r="V437" s="69"/>
      <c r="W437" s="69"/>
      <c r="X437" s="69"/>
      <c r="Y437" s="69"/>
      <c r="Z437" s="69"/>
      <c r="AA437" s="69"/>
      <c r="AB437" s="69"/>
      <c r="AC437" s="69"/>
      <c r="AD437" s="69"/>
      <c r="AE437" s="69"/>
      <c r="AF437" s="69" t="s">
        <v>2794</v>
      </c>
      <c r="AG437" s="69"/>
      <c r="AH437" s="69"/>
      <c r="AI437" s="69"/>
      <c r="AJ437" s="69"/>
      <c r="AK437" s="69"/>
      <c r="AL437" s="69"/>
      <c r="AM437" s="69"/>
      <c r="AN437" s="69"/>
      <c r="AO437" s="69"/>
      <c r="AP437" s="69"/>
      <c r="AQ437" s="69"/>
      <c r="AR437" s="69"/>
      <c r="AS437" s="69"/>
      <c r="AT437" s="69"/>
      <c r="AU437" s="69" t="s">
        <v>7113</v>
      </c>
      <c r="AV437" s="69"/>
      <c r="AW437" s="69"/>
      <c r="AX437" s="69"/>
      <c r="AY437" s="69"/>
      <c r="AZ437" s="69" t="s">
        <v>14271</v>
      </c>
      <c r="BA437" s="69"/>
      <c r="BB437" s="69"/>
      <c r="BC437" s="69"/>
      <c r="BD437" s="69" t="s">
        <v>14272</v>
      </c>
      <c r="BE437" s="69" t="s">
        <v>14273</v>
      </c>
      <c r="BF437" s="69" t="s">
        <v>14274</v>
      </c>
      <c r="BG437" s="69" t="s">
        <v>3740</v>
      </c>
      <c r="BH437" s="69"/>
      <c r="BI437" s="69"/>
      <c r="BJ437" s="69"/>
      <c r="BK437" s="69"/>
      <c r="BL437" s="69"/>
      <c r="BM437" s="69"/>
      <c r="BN437" s="69"/>
      <c r="BO437" s="69"/>
      <c r="BP437" s="69"/>
      <c r="BQ437" s="69"/>
      <c r="BR437" s="69"/>
      <c r="BS437" s="69"/>
      <c r="BT437" s="69"/>
      <c r="BU437" s="69"/>
      <c r="BV437" s="69"/>
      <c r="BW437" s="69"/>
      <c r="BX437" s="69"/>
      <c r="BY437" s="69"/>
      <c r="BZ437" s="69"/>
      <c r="CA437" s="69"/>
      <c r="CB437" s="69"/>
      <c r="CC437" s="69"/>
      <c r="CD437" s="69"/>
      <c r="CE437" s="69"/>
      <c r="CF437" s="69"/>
      <c r="CG437" s="69"/>
      <c r="CH437" s="69"/>
      <c r="CI437" s="69"/>
      <c r="CJ437" s="69"/>
      <c r="CK437" s="69"/>
      <c r="CQ437" t="s">
        <v>17756</v>
      </c>
      <c r="CR437" t="s">
        <v>14275</v>
      </c>
      <c r="CW437" t="s">
        <v>4779</v>
      </c>
    </row>
    <row r="438" spans="21:101" ht="15.75" customHeight="1" x14ac:dyDescent="0.15">
      <c r="U438" s="69"/>
      <c r="V438" s="69"/>
      <c r="W438" s="69"/>
      <c r="X438" s="69"/>
      <c r="Y438" s="69"/>
      <c r="Z438" s="69"/>
      <c r="AA438" s="69"/>
      <c r="AB438" s="69"/>
      <c r="AC438" s="69"/>
      <c r="AD438" s="69"/>
      <c r="AE438" s="69"/>
      <c r="AF438" s="69" t="s">
        <v>2795</v>
      </c>
      <c r="AG438" s="69"/>
      <c r="AH438" s="69"/>
      <c r="AI438" s="69"/>
      <c r="AJ438" s="69"/>
      <c r="AK438" s="69"/>
      <c r="AL438" s="69"/>
      <c r="AM438" s="69"/>
      <c r="AN438" s="69"/>
      <c r="AO438" s="69"/>
      <c r="AP438" s="69"/>
      <c r="AQ438" s="69"/>
      <c r="AR438" s="69"/>
      <c r="AS438" s="69"/>
      <c r="AT438" s="69"/>
      <c r="AU438" s="69" t="s">
        <v>7114</v>
      </c>
      <c r="AV438" s="69"/>
      <c r="AW438" s="69"/>
      <c r="AX438" s="69"/>
      <c r="AY438" s="69"/>
      <c r="AZ438" s="69" t="s">
        <v>14276</v>
      </c>
      <c r="BA438" s="69"/>
      <c r="BB438" s="69"/>
      <c r="BC438" s="69"/>
      <c r="BD438" s="69" t="s">
        <v>14277</v>
      </c>
      <c r="BE438" s="69" t="s">
        <v>14278</v>
      </c>
      <c r="BF438" s="69" t="s">
        <v>14279</v>
      </c>
      <c r="BG438" s="69" t="s">
        <v>14280</v>
      </c>
      <c r="BH438" s="69"/>
      <c r="BI438" s="69"/>
      <c r="BJ438" s="69"/>
      <c r="BK438" s="69"/>
      <c r="BL438" s="69"/>
      <c r="BM438" s="69"/>
      <c r="BN438" s="69"/>
      <c r="BO438" s="69"/>
      <c r="BP438" s="69"/>
      <c r="BQ438" s="69"/>
      <c r="BR438" s="69"/>
      <c r="BS438" s="69"/>
      <c r="BT438" s="69"/>
      <c r="BU438" s="69"/>
      <c r="BV438" s="69"/>
      <c r="BW438" s="69"/>
      <c r="BX438" s="69"/>
      <c r="BY438" s="69"/>
      <c r="BZ438" s="69"/>
      <c r="CA438" s="69"/>
      <c r="CB438" s="69"/>
      <c r="CC438" s="69"/>
      <c r="CD438" s="69"/>
      <c r="CE438" s="69"/>
      <c r="CF438" s="69"/>
      <c r="CG438" s="69"/>
      <c r="CH438" s="69"/>
      <c r="CI438" s="69"/>
      <c r="CJ438" s="69"/>
      <c r="CK438" s="69"/>
      <c r="CQ438" t="s">
        <v>17757</v>
      </c>
      <c r="CR438" t="s">
        <v>14281</v>
      </c>
      <c r="CW438" t="s">
        <v>4875</v>
      </c>
    </row>
    <row r="439" spans="21:101" ht="15.75" customHeight="1" x14ac:dyDescent="0.15">
      <c r="U439" s="69"/>
      <c r="V439" s="69"/>
      <c r="W439" s="69"/>
      <c r="X439" s="69"/>
      <c r="Y439" s="69"/>
      <c r="Z439" s="69"/>
      <c r="AA439" s="69"/>
      <c r="AB439" s="69"/>
      <c r="AC439" s="69"/>
      <c r="AD439" s="69"/>
      <c r="AE439" s="69"/>
      <c r="AF439" s="69" t="s">
        <v>2796</v>
      </c>
      <c r="AG439" s="69"/>
      <c r="AH439" s="69"/>
      <c r="AI439" s="69"/>
      <c r="AJ439" s="69"/>
      <c r="AK439" s="69"/>
      <c r="AL439" s="69"/>
      <c r="AM439" s="69"/>
      <c r="AN439" s="69"/>
      <c r="AO439" s="69"/>
      <c r="AP439" s="69"/>
      <c r="AQ439" s="69"/>
      <c r="AR439" s="69"/>
      <c r="AS439" s="69"/>
      <c r="AT439" s="69"/>
      <c r="AU439" s="69" t="s">
        <v>7115</v>
      </c>
      <c r="AV439" s="69"/>
      <c r="AW439" s="69"/>
      <c r="AX439" s="69"/>
      <c r="AY439" s="69"/>
      <c r="AZ439" s="69" t="s">
        <v>14282</v>
      </c>
      <c r="BA439" s="69"/>
      <c r="BB439" s="69"/>
      <c r="BC439" s="69"/>
      <c r="BD439" s="69" t="s">
        <v>14283</v>
      </c>
      <c r="BE439" s="69" t="s">
        <v>14284</v>
      </c>
      <c r="BF439" s="69" t="s">
        <v>14285</v>
      </c>
      <c r="BG439" s="69" t="s">
        <v>3741</v>
      </c>
      <c r="BH439" s="69"/>
      <c r="BI439" s="69"/>
      <c r="BJ439" s="69"/>
      <c r="BK439" s="69"/>
      <c r="BL439" s="69"/>
      <c r="BM439" s="69"/>
      <c r="BN439" s="69"/>
      <c r="BO439" s="69"/>
      <c r="BP439" s="69"/>
      <c r="BQ439" s="69"/>
      <c r="BR439" s="69"/>
      <c r="BS439" s="69"/>
      <c r="BT439" s="69"/>
      <c r="BU439" s="69"/>
      <c r="BV439" s="69"/>
      <c r="BW439" s="69"/>
      <c r="BX439" s="69"/>
      <c r="BY439" s="69"/>
      <c r="BZ439" s="69"/>
      <c r="CA439" s="69"/>
      <c r="CB439" s="69"/>
      <c r="CC439" s="69"/>
      <c r="CD439" s="69"/>
      <c r="CE439" s="69"/>
      <c r="CF439" s="69"/>
      <c r="CG439" s="69"/>
      <c r="CH439" s="69"/>
      <c r="CI439" s="69"/>
      <c r="CJ439" s="69"/>
      <c r="CK439" s="69"/>
      <c r="CQ439" t="s">
        <v>17758</v>
      </c>
      <c r="CR439" t="s">
        <v>14286</v>
      </c>
      <c r="CW439" t="s">
        <v>4971</v>
      </c>
    </row>
    <row r="440" spans="21:101" ht="15.75" customHeight="1" x14ac:dyDescent="0.15">
      <c r="U440" s="69"/>
      <c r="V440" s="69"/>
      <c r="W440" s="69"/>
      <c r="X440" s="69"/>
      <c r="Y440" s="69"/>
      <c r="Z440" s="69"/>
      <c r="AA440" s="69"/>
      <c r="AB440" s="69"/>
      <c r="AC440" s="69"/>
      <c r="AD440" s="69"/>
      <c r="AE440" s="69"/>
      <c r="AF440" s="69" t="s">
        <v>2797</v>
      </c>
      <c r="AG440" s="69"/>
      <c r="AH440" s="69"/>
      <c r="AI440" s="69"/>
      <c r="AJ440" s="69"/>
      <c r="AK440" s="69"/>
      <c r="AL440" s="69"/>
      <c r="AM440" s="69"/>
      <c r="AN440" s="69"/>
      <c r="AO440" s="69"/>
      <c r="AP440" s="69"/>
      <c r="AQ440" s="69"/>
      <c r="AR440" s="69"/>
      <c r="AS440" s="69"/>
      <c r="AT440" s="69"/>
      <c r="AU440" s="69" t="s">
        <v>7116</v>
      </c>
      <c r="AV440" s="69"/>
      <c r="AW440" s="69"/>
      <c r="AX440" s="69"/>
      <c r="AY440" s="69"/>
      <c r="AZ440" s="69" t="s">
        <v>14288</v>
      </c>
      <c r="BA440" s="69"/>
      <c r="BB440" s="69"/>
      <c r="BC440" s="69"/>
      <c r="BD440" s="69" t="s">
        <v>14289</v>
      </c>
      <c r="BE440" s="69" t="s">
        <v>14290</v>
      </c>
      <c r="BF440" s="69" t="s">
        <v>14291</v>
      </c>
      <c r="BG440" s="69" t="s">
        <v>3742</v>
      </c>
      <c r="BH440" s="69"/>
      <c r="BI440" s="69"/>
      <c r="BJ440" s="69"/>
      <c r="BK440" s="69"/>
      <c r="BL440" s="69"/>
      <c r="BM440" s="69"/>
      <c r="BN440" s="69"/>
      <c r="BO440" s="69"/>
      <c r="BP440" s="69"/>
      <c r="BQ440" s="69"/>
      <c r="BR440" s="69"/>
      <c r="BS440" s="69"/>
      <c r="BT440" s="69"/>
      <c r="BU440" s="69"/>
      <c r="BV440" s="69"/>
      <c r="BW440" s="69"/>
      <c r="BX440" s="69"/>
      <c r="BY440" s="69"/>
      <c r="BZ440" s="69"/>
      <c r="CA440" s="69"/>
      <c r="CB440" s="69"/>
      <c r="CC440" s="69"/>
      <c r="CD440" s="69"/>
      <c r="CE440" s="69"/>
      <c r="CF440" s="69"/>
      <c r="CG440" s="69"/>
      <c r="CH440" s="69"/>
      <c r="CI440" s="69"/>
      <c r="CJ440" s="69"/>
      <c r="CK440" s="69"/>
      <c r="CQ440" t="s">
        <v>17759</v>
      </c>
      <c r="CR440" t="s">
        <v>14292</v>
      </c>
      <c r="CW440" t="s">
        <v>5067</v>
      </c>
    </row>
    <row r="441" spans="21:101" ht="15.75" customHeight="1" x14ac:dyDescent="0.15">
      <c r="U441" s="69"/>
      <c r="V441" s="69"/>
      <c r="W441" s="69"/>
      <c r="X441" s="69"/>
      <c r="Y441" s="69"/>
      <c r="Z441" s="69"/>
      <c r="AA441" s="69"/>
      <c r="AB441" s="69"/>
      <c r="AC441" s="69"/>
      <c r="AD441" s="69"/>
      <c r="AE441" s="69"/>
      <c r="AF441" s="69" t="s">
        <v>2798</v>
      </c>
      <c r="AG441" s="69"/>
      <c r="AH441" s="69"/>
      <c r="AI441" s="69"/>
      <c r="AJ441" s="69"/>
      <c r="AK441" s="69"/>
      <c r="AL441" s="69"/>
      <c r="AM441" s="69"/>
      <c r="AN441" s="69"/>
      <c r="AO441" s="69"/>
      <c r="AP441" s="69"/>
      <c r="AQ441" s="69"/>
      <c r="AR441" s="69"/>
      <c r="AS441" s="69"/>
      <c r="AT441" s="69"/>
      <c r="AU441" s="69" t="s">
        <v>7117</v>
      </c>
      <c r="AV441" s="69"/>
      <c r="AW441" s="69"/>
      <c r="AX441" s="69"/>
      <c r="AY441" s="69"/>
      <c r="AZ441" s="69" t="s">
        <v>14293</v>
      </c>
      <c r="BA441" s="69"/>
      <c r="BB441" s="69"/>
      <c r="BC441" s="69"/>
      <c r="BD441" s="69" t="s">
        <v>14294</v>
      </c>
      <c r="BE441" s="69" t="s">
        <v>14295</v>
      </c>
      <c r="BF441" s="69" t="s">
        <v>14296</v>
      </c>
      <c r="BG441" s="69" t="s">
        <v>3743</v>
      </c>
      <c r="BH441" s="69"/>
      <c r="BI441" s="69"/>
      <c r="BJ441" s="69"/>
      <c r="BK441" s="69"/>
      <c r="BL441" s="69"/>
      <c r="BM441" s="69"/>
      <c r="BN441" s="69"/>
      <c r="BO441" s="69"/>
      <c r="BP441" s="69"/>
      <c r="BQ441" s="69"/>
      <c r="BR441" s="69"/>
      <c r="BS441" s="69"/>
      <c r="BT441" s="69"/>
      <c r="BU441" s="69"/>
      <c r="BV441" s="69"/>
      <c r="BW441" s="69"/>
      <c r="BX441" s="69"/>
      <c r="BY441" s="69"/>
      <c r="BZ441" s="69"/>
      <c r="CA441" s="69"/>
      <c r="CB441" s="69"/>
      <c r="CC441" s="69"/>
      <c r="CD441" s="69"/>
      <c r="CE441" s="69"/>
      <c r="CF441" s="69"/>
      <c r="CG441" s="69"/>
      <c r="CH441" s="69"/>
      <c r="CI441" s="69"/>
      <c r="CJ441" s="69"/>
      <c r="CK441" s="69"/>
      <c r="CQ441" t="s">
        <v>17760</v>
      </c>
      <c r="CR441" t="s">
        <v>14297</v>
      </c>
      <c r="CW441" t="s">
        <v>5163</v>
      </c>
    </row>
    <row r="442" spans="21:101" ht="15.75" customHeight="1" x14ac:dyDescent="0.15">
      <c r="U442" s="69"/>
      <c r="V442" s="69"/>
      <c r="W442" s="69"/>
      <c r="X442" s="69"/>
      <c r="Y442" s="69"/>
      <c r="Z442" s="69"/>
      <c r="AA442" s="69"/>
      <c r="AB442" s="69"/>
      <c r="AC442" s="69"/>
      <c r="AD442" s="69"/>
      <c r="AE442" s="69"/>
      <c r="AF442" s="69" t="s">
        <v>2799</v>
      </c>
      <c r="AG442" s="69"/>
      <c r="AH442" s="69"/>
      <c r="AI442" s="69"/>
      <c r="AJ442" s="69"/>
      <c r="AK442" s="69"/>
      <c r="AL442" s="69"/>
      <c r="AM442" s="69"/>
      <c r="AN442" s="69"/>
      <c r="AO442" s="69"/>
      <c r="AP442" s="69"/>
      <c r="AQ442" s="69"/>
      <c r="AR442" s="69"/>
      <c r="AS442" s="69"/>
      <c r="AT442" s="69"/>
      <c r="AU442" s="69" t="s">
        <v>7118</v>
      </c>
      <c r="AV442" s="69"/>
      <c r="AW442" s="69"/>
      <c r="AX442" s="69"/>
      <c r="AY442" s="69"/>
      <c r="AZ442" s="69" t="s">
        <v>14298</v>
      </c>
      <c r="BA442" s="69"/>
      <c r="BB442" s="69"/>
      <c r="BC442" s="69"/>
      <c r="BD442" s="69" t="s">
        <v>14299</v>
      </c>
      <c r="BE442" s="69" t="s">
        <v>14300</v>
      </c>
      <c r="BF442" s="69" t="s">
        <v>14301</v>
      </c>
      <c r="BG442" s="69" t="s">
        <v>3744</v>
      </c>
      <c r="BH442" s="69"/>
      <c r="BI442" s="69"/>
      <c r="BJ442" s="69"/>
      <c r="BK442" s="69"/>
      <c r="BL442" s="69"/>
      <c r="BM442" s="69"/>
      <c r="BN442" s="69"/>
      <c r="BO442" s="69"/>
      <c r="BP442" s="69"/>
      <c r="BQ442" s="69"/>
      <c r="BR442" s="69"/>
      <c r="BS442" s="69"/>
      <c r="BT442" s="69"/>
      <c r="BU442" s="69"/>
      <c r="BV442" s="69"/>
      <c r="BW442" s="69"/>
      <c r="BX442" s="69"/>
      <c r="BY442" s="69"/>
      <c r="BZ442" s="69"/>
      <c r="CA442" s="69"/>
      <c r="CB442" s="69"/>
      <c r="CC442" s="69"/>
      <c r="CD442" s="69"/>
      <c r="CE442" s="69"/>
      <c r="CF442" s="69"/>
      <c r="CG442" s="69"/>
      <c r="CH442" s="69"/>
      <c r="CI442" s="69"/>
      <c r="CJ442" s="69"/>
      <c r="CK442" s="69"/>
      <c r="CQ442" t="s">
        <v>17761</v>
      </c>
      <c r="CR442" t="s">
        <v>14302</v>
      </c>
      <c r="CW442" t="s">
        <v>5259</v>
      </c>
    </row>
    <row r="443" spans="21:101" ht="15.75" customHeight="1" x14ac:dyDescent="0.15">
      <c r="U443" s="69"/>
      <c r="V443" s="69"/>
      <c r="W443" s="69"/>
      <c r="X443" s="69"/>
      <c r="Y443" s="69"/>
      <c r="Z443" s="69"/>
      <c r="AA443" s="69"/>
      <c r="AB443" s="69"/>
      <c r="AC443" s="69"/>
      <c r="AD443" s="69"/>
      <c r="AE443" s="69"/>
      <c r="AF443" s="69" t="s">
        <v>2800</v>
      </c>
      <c r="AG443" s="69"/>
      <c r="AH443" s="69"/>
      <c r="AI443" s="69"/>
      <c r="AJ443" s="69"/>
      <c r="AK443" s="69"/>
      <c r="AL443" s="69"/>
      <c r="AM443" s="69"/>
      <c r="AN443" s="69"/>
      <c r="AO443" s="69"/>
      <c r="AP443" s="69"/>
      <c r="AQ443" s="69"/>
      <c r="AR443" s="69"/>
      <c r="AS443" s="69"/>
      <c r="AT443" s="69"/>
      <c r="AU443" s="69" t="s">
        <v>7119</v>
      </c>
      <c r="AV443" s="69"/>
      <c r="AW443" s="69"/>
      <c r="AX443" s="69"/>
      <c r="AY443" s="69"/>
      <c r="AZ443" s="69" t="s">
        <v>14303</v>
      </c>
      <c r="BA443" s="69"/>
      <c r="BB443" s="69"/>
      <c r="BC443" s="69"/>
      <c r="BD443" s="69" t="s">
        <v>14304</v>
      </c>
      <c r="BE443" s="69" t="s">
        <v>14305</v>
      </c>
      <c r="BF443" s="69" t="s">
        <v>14306</v>
      </c>
      <c r="BG443" s="69" t="s">
        <v>3745</v>
      </c>
      <c r="BH443" s="69"/>
      <c r="BI443" s="69"/>
      <c r="BJ443" s="69"/>
      <c r="BK443" s="69"/>
      <c r="BL443" s="69"/>
      <c r="BM443" s="69"/>
      <c r="BN443" s="69"/>
      <c r="BO443" s="69"/>
      <c r="BP443" s="69"/>
      <c r="BQ443" s="69"/>
      <c r="BR443" s="69"/>
      <c r="BS443" s="69"/>
      <c r="BT443" s="69"/>
      <c r="BU443" s="69"/>
      <c r="BV443" s="69"/>
      <c r="BW443" s="69"/>
      <c r="BX443" s="69"/>
      <c r="BY443" s="69"/>
      <c r="BZ443" s="69"/>
      <c r="CA443" s="69"/>
      <c r="CB443" s="69"/>
      <c r="CC443" s="69"/>
      <c r="CD443" s="69"/>
      <c r="CE443" s="69"/>
      <c r="CF443" s="69"/>
      <c r="CG443" s="69"/>
      <c r="CH443" s="69"/>
      <c r="CI443" s="69"/>
      <c r="CJ443" s="69"/>
      <c r="CK443" s="69"/>
      <c r="CQ443" t="s">
        <v>17762</v>
      </c>
      <c r="CR443" t="s">
        <v>14307</v>
      </c>
      <c r="CW443" t="s">
        <v>5355</v>
      </c>
    </row>
    <row r="444" spans="21:101" ht="15.75" customHeight="1" x14ac:dyDescent="0.15">
      <c r="U444" s="69"/>
      <c r="V444" s="69"/>
      <c r="W444" s="69"/>
      <c r="X444" s="69"/>
      <c r="Y444" s="69"/>
      <c r="Z444" s="69"/>
      <c r="AA444" s="69"/>
      <c r="AB444" s="69"/>
      <c r="AC444" s="69"/>
      <c r="AD444" s="69"/>
      <c r="AE444" s="69"/>
      <c r="AF444" s="69" t="s">
        <v>2801</v>
      </c>
      <c r="AG444" s="69"/>
      <c r="AH444" s="69"/>
      <c r="AI444" s="69"/>
      <c r="AJ444" s="69"/>
      <c r="AK444" s="69"/>
      <c r="AL444" s="69"/>
      <c r="AM444" s="69"/>
      <c r="AN444" s="69"/>
      <c r="AO444" s="69"/>
      <c r="AP444" s="69"/>
      <c r="AQ444" s="69"/>
      <c r="AR444" s="69"/>
      <c r="AS444" s="69"/>
      <c r="AT444" s="69"/>
      <c r="AU444" s="69" t="s">
        <v>7120</v>
      </c>
      <c r="AV444" s="69"/>
      <c r="AW444" s="69"/>
      <c r="AX444" s="69"/>
      <c r="AY444" s="69"/>
      <c r="AZ444" s="69" t="s">
        <v>14308</v>
      </c>
      <c r="BA444" s="69"/>
      <c r="BB444" s="69"/>
      <c r="BC444" s="69"/>
      <c r="BD444" s="69" t="s">
        <v>14309</v>
      </c>
      <c r="BE444" s="69" t="s">
        <v>14310</v>
      </c>
      <c r="BF444" s="69" t="s">
        <v>14311</v>
      </c>
      <c r="BG444" s="69" t="s">
        <v>3746</v>
      </c>
      <c r="BH444" s="69"/>
      <c r="BI444" s="69"/>
      <c r="BJ444" s="69"/>
      <c r="BK444" s="69"/>
      <c r="BL444" s="69"/>
      <c r="BM444" s="69"/>
      <c r="BN444" s="69"/>
      <c r="BO444" s="69"/>
      <c r="BP444" s="69"/>
      <c r="BQ444" s="69"/>
      <c r="BR444" s="69"/>
      <c r="BS444" s="69"/>
      <c r="BT444" s="69"/>
      <c r="BU444" s="69"/>
      <c r="BV444" s="69"/>
      <c r="BW444" s="69"/>
      <c r="BX444" s="69"/>
      <c r="BY444" s="69"/>
      <c r="BZ444" s="69"/>
      <c r="CA444" s="69"/>
      <c r="CB444" s="69"/>
      <c r="CC444" s="69"/>
      <c r="CD444" s="69"/>
      <c r="CE444" s="69"/>
      <c r="CF444" s="69"/>
      <c r="CG444" s="69"/>
      <c r="CH444" s="69"/>
      <c r="CI444" s="69"/>
      <c r="CJ444" s="69"/>
      <c r="CK444" s="69"/>
      <c r="CQ444" t="s">
        <v>17763</v>
      </c>
      <c r="CR444" t="s">
        <v>14312</v>
      </c>
      <c r="CW444" t="s">
        <v>5451</v>
      </c>
    </row>
    <row r="445" spans="21:101" ht="15.75" customHeight="1" x14ac:dyDescent="0.15">
      <c r="U445" s="69"/>
      <c r="V445" s="69"/>
      <c r="W445" s="69"/>
      <c r="X445" s="69"/>
      <c r="Y445" s="69"/>
      <c r="Z445" s="69"/>
      <c r="AA445" s="69"/>
      <c r="AB445" s="69"/>
      <c r="AC445" s="69"/>
      <c r="AD445" s="69"/>
      <c r="AE445" s="69"/>
      <c r="AF445" s="69" t="s">
        <v>2802</v>
      </c>
      <c r="AG445" s="69"/>
      <c r="AH445" s="69"/>
      <c r="AI445" s="69"/>
      <c r="AJ445" s="69"/>
      <c r="AK445" s="69"/>
      <c r="AL445" s="69"/>
      <c r="AM445" s="69"/>
      <c r="AN445" s="69"/>
      <c r="AO445" s="69"/>
      <c r="AP445" s="69"/>
      <c r="AQ445" s="69"/>
      <c r="AR445" s="69"/>
      <c r="AS445" s="69"/>
      <c r="AT445" s="69"/>
      <c r="AU445" s="69" t="s">
        <v>7121</v>
      </c>
      <c r="AV445" s="69"/>
      <c r="AW445" s="69"/>
      <c r="AX445" s="69"/>
      <c r="AY445" s="69"/>
      <c r="AZ445" s="69" t="s">
        <v>14313</v>
      </c>
      <c r="BA445" s="69"/>
      <c r="BB445" s="69"/>
      <c r="BC445" s="69"/>
      <c r="BD445" s="69" t="s">
        <v>14314</v>
      </c>
      <c r="BE445" s="69" t="s">
        <v>14315</v>
      </c>
      <c r="BF445" s="69" t="s">
        <v>14316</v>
      </c>
      <c r="BG445" s="69" t="s">
        <v>3747</v>
      </c>
      <c r="BH445" s="69"/>
      <c r="BI445" s="69"/>
      <c r="BJ445" s="69"/>
      <c r="BK445" s="69"/>
      <c r="BL445" s="69"/>
      <c r="BM445" s="69"/>
      <c r="BN445" s="69"/>
      <c r="BO445" s="69"/>
      <c r="BP445" s="69"/>
      <c r="BQ445" s="69"/>
      <c r="BR445" s="69"/>
      <c r="BS445" s="69"/>
      <c r="BT445" s="69"/>
      <c r="BU445" s="69"/>
      <c r="BV445" s="69"/>
      <c r="BW445" s="69"/>
      <c r="BX445" s="69"/>
      <c r="BY445" s="69"/>
      <c r="BZ445" s="69"/>
      <c r="CA445" s="69"/>
      <c r="CB445" s="69"/>
      <c r="CC445" s="69"/>
      <c r="CD445" s="69"/>
      <c r="CE445" s="69"/>
      <c r="CF445" s="69"/>
      <c r="CG445" s="69"/>
      <c r="CH445" s="69"/>
      <c r="CI445" s="69"/>
      <c r="CJ445" s="69"/>
      <c r="CK445" s="69"/>
      <c r="CQ445" t="s">
        <v>17764</v>
      </c>
      <c r="CR445" t="s">
        <v>14317</v>
      </c>
      <c r="CW445" t="s">
        <v>5547</v>
      </c>
    </row>
    <row r="446" spans="21:101" ht="15.75" customHeight="1" x14ac:dyDescent="0.15">
      <c r="U446" s="69"/>
      <c r="V446" s="69"/>
      <c r="W446" s="69"/>
      <c r="X446" s="69"/>
      <c r="Y446" s="69"/>
      <c r="Z446" s="69"/>
      <c r="AA446" s="69"/>
      <c r="AB446" s="69"/>
      <c r="AC446" s="69"/>
      <c r="AD446" s="69"/>
      <c r="AE446" s="69"/>
      <c r="AF446" s="69" t="s">
        <v>2803</v>
      </c>
      <c r="AG446" s="69"/>
      <c r="AH446" s="69"/>
      <c r="AI446" s="69"/>
      <c r="AJ446" s="69"/>
      <c r="AK446" s="69"/>
      <c r="AL446" s="69"/>
      <c r="AM446" s="69"/>
      <c r="AN446" s="69"/>
      <c r="AO446" s="69"/>
      <c r="AP446" s="69"/>
      <c r="AQ446" s="69"/>
      <c r="AR446" s="69"/>
      <c r="AS446" s="69"/>
      <c r="AT446" s="69"/>
      <c r="AU446" s="69" t="s">
        <v>7122</v>
      </c>
      <c r="AV446" s="69"/>
      <c r="AW446" s="69"/>
      <c r="AX446" s="69"/>
      <c r="AY446" s="69"/>
      <c r="AZ446" s="69" t="s">
        <v>14318</v>
      </c>
      <c r="BA446" s="69"/>
      <c r="BB446" s="69"/>
      <c r="BC446" s="69"/>
      <c r="BD446" s="69" t="s">
        <v>14319</v>
      </c>
      <c r="BE446" s="69" t="s">
        <v>14320</v>
      </c>
      <c r="BF446" s="69" t="s">
        <v>14321</v>
      </c>
      <c r="BG446" s="69" t="s">
        <v>3748</v>
      </c>
      <c r="BH446" s="69"/>
      <c r="BI446" s="69"/>
      <c r="BJ446" s="69"/>
      <c r="BK446" s="69"/>
      <c r="BL446" s="69"/>
      <c r="BM446" s="69"/>
      <c r="BN446" s="69"/>
      <c r="BO446" s="69"/>
      <c r="BP446" s="69"/>
      <c r="BQ446" s="69"/>
      <c r="BR446" s="69"/>
      <c r="BS446" s="69"/>
      <c r="BT446" s="69"/>
      <c r="BU446" s="69"/>
      <c r="BV446" s="69"/>
      <c r="BW446" s="69"/>
      <c r="BX446" s="69"/>
      <c r="BY446" s="69"/>
      <c r="BZ446" s="69"/>
      <c r="CA446" s="69"/>
      <c r="CB446" s="69"/>
      <c r="CC446" s="69"/>
      <c r="CD446" s="69"/>
      <c r="CE446" s="69"/>
      <c r="CF446" s="69"/>
      <c r="CG446" s="69"/>
      <c r="CH446" s="69"/>
      <c r="CI446" s="69"/>
      <c r="CJ446" s="69"/>
      <c r="CK446" s="69"/>
      <c r="CQ446" t="s">
        <v>17765</v>
      </c>
      <c r="CR446" t="s">
        <v>14322</v>
      </c>
      <c r="CW446" t="s">
        <v>5643</v>
      </c>
    </row>
    <row r="447" spans="21:101" ht="15.75" customHeight="1" x14ac:dyDescent="0.15">
      <c r="U447" s="69"/>
      <c r="V447" s="69"/>
      <c r="W447" s="69"/>
      <c r="X447" s="69"/>
      <c r="Y447" s="69"/>
      <c r="Z447" s="69"/>
      <c r="AA447" s="69"/>
      <c r="AB447" s="69"/>
      <c r="AC447" s="69"/>
      <c r="AD447" s="69"/>
      <c r="AE447" s="69"/>
      <c r="AF447" s="69" t="s">
        <v>2804</v>
      </c>
      <c r="AG447" s="69"/>
      <c r="AH447" s="69"/>
      <c r="AI447" s="69"/>
      <c r="AJ447" s="69"/>
      <c r="AK447" s="69"/>
      <c r="AL447" s="69"/>
      <c r="AM447" s="69"/>
      <c r="AN447" s="69"/>
      <c r="AO447" s="69"/>
      <c r="AP447" s="69"/>
      <c r="AQ447" s="69"/>
      <c r="AR447" s="69"/>
      <c r="AS447" s="69"/>
      <c r="AT447" s="69"/>
      <c r="AU447" s="69" t="s">
        <v>7123</v>
      </c>
      <c r="AV447" s="69"/>
      <c r="AW447" s="69"/>
      <c r="AX447" s="69"/>
      <c r="AY447" s="69"/>
      <c r="AZ447" s="69" t="s">
        <v>14323</v>
      </c>
      <c r="BA447" s="69"/>
      <c r="BB447" s="69"/>
      <c r="BC447" s="69"/>
      <c r="BD447" s="69" t="s">
        <v>14324</v>
      </c>
      <c r="BE447" s="69" t="s">
        <v>14325</v>
      </c>
      <c r="BF447" s="69" t="s">
        <v>14326</v>
      </c>
      <c r="BG447" s="69" t="s">
        <v>3749</v>
      </c>
      <c r="BH447" s="69"/>
      <c r="BI447" s="69"/>
      <c r="BJ447" s="69"/>
      <c r="BK447" s="69"/>
      <c r="BL447" s="69"/>
      <c r="BM447" s="69"/>
      <c r="BN447" s="69"/>
      <c r="BO447" s="69"/>
      <c r="BP447" s="69"/>
      <c r="BQ447" s="69"/>
      <c r="BR447" s="69"/>
      <c r="BS447" s="69"/>
      <c r="BT447" s="69"/>
      <c r="BU447" s="69"/>
      <c r="BV447" s="69"/>
      <c r="BW447" s="69"/>
      <c r="BX447" s="69"/>
      <c r="BY447" s="69"/>
      <c r="BZ447" s="69"/>
      <c r="CA447" s="69"/>
      <c r="CB447" s="69"/>
      <c r="CC447" s="69"/>
      <c r="CD447" s="69"/>
      <c r="CE447" s="69"/>
      <c r="CF447" s="69"/>
      <c r="CG447" s="69"/>
      <c r="CH447" s="69"/>
      <c r="CI447" s="69"/>
      <c r="CJ447" s="69"/>
      <c r="CK447" s="69"/>
      <c r="CQ447" t="s">
        <v>17766</v>
      </c>
      <c r="CR447" t="s">
        <v>14327</v>
      </c>
      <c r="CW447" t="s">
        <v>4588</v>
      </c>
    </row>
    <row r="448" spans="21:101" ht="15.75" customHeight="1" x14ac:dyDescent="0.15">
      <c r="U448" s="69"/>
      <c r="V448" s="69"/>
      <c r="W448" s="69"/>
      <c r="X448" s="69"/>
      <c r="Y448" s="69"/>
      <c r="Z448" s="69"/>
      <c r="AA448" s="69"/>
      <c r="AB448" s="69"/>
      <c r="AC448" s="69"/>
      <c r="AD448" s="69"/>
      <c r="AE448" s="69"/>
      <c r="AF448" s="69" t="s">
        <v>2805</v>
      </c>
      <c r="AG448" s="69"/>
      <c r="AH448" s="69"/>
      <c r="AI448" s="69"/>
      <c r="AJ448" s="69"/>
      <c r="AK448" s="69"/>
      <c r="AL448" s="69"/>
      <c r="AM448" s="69"/>
      <c r="AN448" s="69"/>
      <c r="AO448" s="69"/>
      <c r="AP448" s="69"/>
      <c r="AQ448" s="69"/>
      <c r="AR448" s="69"/>
      <c r="AS448" s="69"/>
      <c r="AT448" s="69"/>
      <c r="AU448" s="69" t="s">
        <v>7124</v>
      </c>
      <c r="AV448" s="69"/>
      <c r="AW448" s="69"/>
      <c r="AX448" s="69"/>
      <c r="AY448" s="69"/>
      <c r="AZ448" s="69" t="s">
        <v>14328</v>
      </c>
      <c r="BA448" s="69"/>
      <c r="BB448" s="69"/>
      <c r="BC448" s="69"/>
      <c r="BD448" s="69" t="s">
        <v>14329</v>
      </c>
      <c r="BE448" s="69" t="s">
        <v>14330</v>
      </c>
      <c r="BF448" s="69" t="s">
        <v>14331</v>
      </c>
      <c r="BG448" s="69" t="s">
        <v>3750</v>
      </c>
      <c r="BH448" s="69"/>
      <c r="BI448" s="69"/>
      <c r="BJ448" s="69"/>
      <c r="BK448" s="69"/>
      <c r="BL448" s="69"/>
      <c r="BM448" s="69"/>
      <c r="BN448" s="69"/>
      <c r="BO448" s="69"/>
      <c r="BP448" s="69"/>
      <c r="BQ448" s="69"/>
      <c r="BR448" s="69"/>
      <c r="BS448" s="69"/>
      <c r="BT448" s="69"/>
      <c r="BU448" s="69"/>
      <c r="BV448" s="69"/>
      <c r="BW448" s="69"/>
      <c r="BX448" s="69"/>
      <c r="BY448" s="69"/>
      <c r="BZ448" s="69"/>
      <c r="CA448" s="69"/>
      <c r="CB448" s="69"/>
      <c r="CC448" s="69"/>
      <c r="CD448" s="69"/>
      <c r="CE448" s="69"/>
      <c r="CF448" s="69"/>
      <c r="CG448" s="69"/>
      <c r="CH448" s="69"/>
      <c r="CI448" s="69"/>
      <c r="CJ448" s="69"/>
      <c r="CK448" s="69"/>
      <c r="CQ448" t="s">
        <v>17767</v>
      </c>
      <c r="CR448" t="s">
        <v>14332</v>
      </c>
      <c r="CW448" t="s">
        <v>4684</v>
      </c>
    </row>
    <row r="449" spans="21:101" ht="15.75" customHeight="1" x14ac:dyDescent="0.15">
      <c r="U449" s="69"/>
      <c r="V449" s="69"/>
      <c r="W449" s="69"/>
      <c r="X449" s="69"/>
      <c r="Y449" s="69"/>
      <c r="Z449" s="69"/>
      <c r="AA449" s="69"/>
      <c r="AB449" s="69"/>
      <c r="AC449" s="69"/>
      <c r="AD449" s="69"/>
      <c r="AE449" s="69"/>
      <c r="AF449" s="69" t="s">
        <v>2806</v>
      </c>
      <c r="AG449" s="69"/>
      <c r="AH449" s="69"/>
      <c r="AI449" s="69"/>
      <c r="AJ449" s="69"/>
      <c r="AK449" s="69"/>
      <c r="AL449" s="69"/>
      <c r="AM449" s="69"/>
      <c r="AN449" s="69"/>
      <c r="AO449" s="69"/>
      <c r="AP449" s="69"/>
      <c r="AQ449" s="69"/>
      <c r="AR449" s="69"/>
      <c r="AS449" s="69"/>
      <c r="AT449" s="69"/>
      <c r="AU449" s="69" t="s">
        <v>7125</v>
      </c>
      <c r="AV449" s="69"/>
      <c r="AW449" s="69"/>
      <c r="AX449" s="69"/>
      <c r="AY449" s="69"/>
      <c r="AZ449" s="69" t="s">
        <v>14333</v>
      </c>
      <c r="BA449" s="69"/>
      <c r="BB449" s="69"/>
      <c r="BC449" s="69"/>
      <c r="BD449" s="69" t="s">
        <v>14334</v>
      </c>
      <c r="BE449" s="69" t="s">
        <v>14335</v>
      </c>
      <c r="BF449" s="69" t="s">
        <v>14336</v>
      </c>
      <c r="BG449" s="69" t="s">
        <v>3751</v>
      </c>
      <c r="BH449" s="69"/>
      <c r="BI449" s="69"/>
      <c r="BJ449" s="69"/>
      <c r="BK449" s="69"/>
      <c r="BL449" s="69"/>
      <c r="BM449" s="69"/>
      <c r="BN449" s="69"/>
      <c r="BO449" s="69"/>
      <c r="BP449" s="69"/>
      <c r="BQ449" s="69"/>
      <c r="BR449" s="69"/>
      <c r="BS449" s="69"/>
      <c r="BT449" s="69"/>
      <c r="BU449" s="69"/>
      <c r="BV449" s="69"/>
      <c r="BW449" s="69"/>
      <c r="BX449" s="69"/>
      <c r="BY449" s="69"/>
      <c r="BZ449" s="69"/>
      <c r="CA449" s="69"/>
      <c r="CB449" s="69"/>
      <c r="CC449" s="69"/>
      <c r="CD449" s="69"/>
      <c r="CE449" s="69"/>
      <c r="CF449" s="69"/>
      <c r="CG449" s="69"/>
      <c r="CH449" s="69"/>
      <c r="CI449" s="69"/>
      <c r="CJ449" s="69"/>
      <c r="CK449" s="69"/>
      <c r="CQ449" t="s">
        <v>17768</v>
      </c>
      <c r="CR449" t="s">
        <v>14337</v>
      </c>
      <c r="CW449" t="s">
        <v>4780</v>
      </c>
    </row>
    <row r="450" spans="21:101" ht="15.75" customHeight="1" x14ac:dyDescent="0.15">
      <c r="U450" s="69"/>
      <c r="V450" s="69"/>
      <c r="W450" s="69"/>
      <c r="X450" s="69"/>
      <c r="Y450" s="69"/>
      <c r="Z450" s="69"/>
      <c r="AA450" s="69"/>
      <c r="AB450" s="69"/>
      <c r="AC450" s="69"/>
      <c r="AD450" s="69"/>
      <c r="AE450" s="69"/>
      <c r="AF450" s="69" t="s">
        <v>2807</v>
      </c>
      <c r="AG450" s="69"/>
      <c r="AH450" s="69"/>
      <c r="AI450" s="69"/>
      <c r="AJ450" s="69"/>
      <c r="AK450" s="69"/>
      <c r="AL450" s="69"/>
      <c r="AM450" s="69"/>
      <c r="AN450" s="69"/>
      <c r="AO450" s="69"/>
      <c r="AP450" s="69"/>
      <c r="AQ450" s="69"/>
      <c r="AR450" s="69"/>
      <c r="AS450" s="69"/>
      <c r="AT450" s="69"/>
      <c r="AU450" s="69" t="s">
        <v>7126</v>
      </c>
      <c r="AV450" s="69"/>
      <c r="AW450" s="69"/>
      <c r="AX450" s="69"/>
      <c r="AY450" s="69"/>
      <c r="AZ450" s="69" t="s">
        <v>14338</v>
      </c>
      <c r="BA450" s="69"/>
      <c r="BB450" s="69"/>
      <c r="BC450" s="69"/>
      <c r="BD450" s="69" t="s">
        <v>14339</v>
      </c>
      <c r="BE450" s="69" t="s">
        <v>14340</v>
      </c>
      <c r="BF450" s="69" t="s">
        <v>14341</v>
      </c>
      <c r="BG450" s="69" t="s">
        <v>3752</v>
      </c>
      <c r="BH450" s="69"/>
      <c r="BI450" s="69"/>
      <c r="BJ450" s="69"/>
      <c r="BK450" s="69"/>
      <c r="BL450" s="69"/>
      <c r="BM450" s="69"/>
      <c r="BN450" s="69"/>
      <c r="BO450" s="69"/>
      <c r="BP450" s="69"/>
      <c r="BQ450" s="69"/>
      <c r="BR450" s="69"/>
      <c r="BS450" s="69"/>
      <c r="BT450" s="69"/>
      <c r="BU450" s="69"/>
      <c r="BV450" s="69"/>
      <c r="BW450" s="69"/>
      <c r="BX450" s="69"/>
      <c r="BY450" s="69"/>
      <c r="BZ450" s="69"/>
      <c r="CA450" s="69"/>
      <c r="CB450" s="69"/>
      <c r="CC450" s="69"/>
      <c r="CD450" s="69"/>
      <c r="CE450" s="69"/>
      <c r="CF450" s="69"/>
      <c r="CG450" s="69"/>
      <c r="CH450" s="69"/>
      <c r="CI450" s="69"/>
      <c r="CJ450" s="69"/>
      <c r="CK450" s="69"/>
      <c r="CQ450" t="s">
        <v>17769</v>
      </c>
      <c r="CR450" t="s">
        <v>14342</v>
      </c>
      <c r="CW450" t="s">
        <v>4876</v>
      </c>
    </row>
    <row r="451" spans="21:101" ht="15.75" customHeight="1" x14ac:dyDescent="0.15">
      <c r="U451" s="69"/>
      <c r="V451" s="69"/>
      <c r="W451" s="69"/>
      <c r="X451" s="69"/>
      <c r="Y451" s="69"/>
      <c r="Z451" s="69"/>
      <c r="AA451" s="69"/>
      <c r="AB451" s="69"/>
      <c r="AC451" s="69"/>
      <c r="AD451" s="69"/>
      <c r="AE451" s="69"/>
      <c r="AF451" s="69" t="s">
        <v>2808</v>
      </c>
      <c r="AG451" s="69"/>
      <c r="AH451" s="69"/>
      <c r="AI451" s="69"/>
      <c r="AJ451" s="69"/>
      <c r="AK451" s="69"/>
      <c r="AL451" s="69"/>
      <c r="AM451" s="69"/>
      <c r="AN451" s="69"/>
      <c r="AO451" s="69"/>
      <c r="AP451" s="69"/>
      <c r="AQ451" s="69"/>
      <c r="AR451" s="69"/>
      <c r="AS451" s="69"/>
      <c r="AT451" s="69"/>
      <c r="AU451" s="69" t="s">
        <v>7127</v>
      </c>
      <c r="AV451" s="69"/>
      <c r="AW451" s="69"/>
      <c r="AX451" s="69"/>
      <c r="AY451" s="69"/>
      <c r="AZ451" s="69" t="s">
        <v>14343</v>
      </c>
      <c r="BA451" s="69"/>
      <c r="BB451" s="69"/>
      <c r="BC451" s="69"/>
      <c r="BD451" s="69" t="s">
        <v>14344</v>
      </c>
      <c r="BE451" s="69" t="s">
        <v>14345</v>
      </c>
      <c r="BF451" s="69" t="s">
        <v>14346</v>
      </c>
      <c r="BG451" s="69" t="s">
        <v>3753</v>
      </c>
      <c r="BH451" s="69"/>
      <c r="BI451" s="69"/>
      <c r="BJ451" s="69"/>
      <c r="BK451" s="69"/>
      <c r="BL451" s="69"/>
      <c r="BM451" s="69"/>
      <c r="BN451" s="69"/>
      <c r="BO451" s="69"/>
      <c r="BP451" s="69"/>
      <c r="BQ451" s="69"/>
      <c r="BR451" s="69"/>
      <c r="BS451" s="69"/>
      <c r="BT451" s="69"/>
      <c r="BU451" s="69"/>
      <c r="BV451" s="69"/>
      <c r="BW451" s="69"/>
      <c r="BX451" s="69"/>
      <c r="BY451" s="69"/>
      <c r="BZ451" s="69"/>
      <c r="CA451" s="69"/>
      <c r="CB451" s="69"/>
      <c r="CC451" s="69"/>
      <c r="CD451" s="69"/>
      <c r="CE451" s="69"/>
      <c r="CF451" s="69"/>
      <c r="CG451" s="69"/>
      <c r="CH451" s="69"/>
      <c r="CI451" s="69"/>
      <c r="CJ451" s="69"/>
      <c r="CK451" s="69"/>
      <c r="CQ451" t="s">
        <v>17770</v>
      </c>
      <c r="CR451" t="s">
        <v>14347</v>
      </c>
      <c r="CW451" t="s">
        <v>4972</v>
      </c>
    </row>
    <row r="452" spans="21:101" ht="15.75" customHeight="1" x14ac:dyDescent="0.15">
      <c r="U452" s="69"/>
      <c r="V452" s="69"/>
      <c r="W452" s="69"/>
      <c r="X452" s="69"/>
      <c r="Y452" s="69"/>
      <c r="Z452" s="69"/>
      <c r="AA452" s="69"/>
      <c r="AB452" s="69"/>
      <c r="AC452" s="69"/>
      <c r="AD452" s="69"/>
      <c r="AE452" s="69"/>
      <c r="AF452" s="69" t="s">
        <v>2809</v>
      </c>
      <c r="AG452" s="69"/>
      <c r="AH452" s="69"/>
      <c r="AI452" s="69"/>
      <c r="AJ452" s="69"/>
      <c r="AK452" s="69"/>
      <c r="AL452" s="69"/>
      <c r="AM452" s="69"/>
      <c r="AN452" s="69"/>
      <c r="AO452" s="69"/>
      <c r="AP452" s="69"/>
      <c r="AQ452" s="69"/>
      <c r="AR452" s="69"/>
      <c r="AS452" s="69"/>
      <c r="AT452" s="69"/>
      <c r="AU452" s="69" t="s">
        <v>7128</v>
      </c>
      <c r="AV452" s="69"/>
      <c r="AW452" s="69"/>
      <c r="AX452" s="69"/>
      <c r="AY452" s="69"/>
      <c r="AZ452" s="69" t="s">
        <v>14348</v>
      </c>
      <c r="BA452" s="69"/>
      <c r="BB452" s="69"/>
      <c r="BC452" s="69"/>
      <c r="BD452" s="69" t="s">
        <v>14349</v>
      </c>
      <c r="BE452" s="69" t="s">
        <v>14350</v>
      </c>
      <c r="BF452" s="69" t="s">
        <v>14351</v>
      </c>
      <c r="BG452" s="69" t="s">
        <v>3754</v>
      </c>
      <c r="BH452" s="69"/>
      <c r="BI452" s="69"/>
      <c r="BJ452" s="69"/>
      <c r="BK452" s="69"/>
      <c r="BL452" s="69"/>
      <c r="BM452" s="69"/>
      <c r="BN452" s="69"/>
      <c r="BO452" s="69"/>
      <c r="BP452" s="69"/>
      <c r="BQ452" s="69"/>
      <c r="BR452" s="69"/>
      <c r="BS452" s="69"/>
      <c r="BT452" s="69"/>
      <c r="BU452" s="69"/>
      <c r="BV452" s="69"/>
      <c r="BW452" s="69"/>
      <c r="BX452" s="69"/>
      <c r="BY452" s="69"/>
      <c r="BZ452" s="69"/>
      <c r="CA452" s="69"/>
      <c r="CB452" s="69"/>
      <c r="CC452" s="69"/>
      <c r="CD452" s="69"/>
      <c r="CE452" s="69"/>
      <c r="CF452" s="69"/>
      <c r="CG452" s="69"/>
      <c r="CH452" s="69"/>
      <c r="CI452" s="69"/>
      <c r="CJ452" s="69"/>
      <c r="CK452" s="69"/>
      <c r="CQ452" t="s">
        <v>17771</v>
      </c>
      <c r="CR452" t="s">
        <v>14352</v>
      </c>
      <c r="CW452" t="s">
        <v>5068</v>
      </c>
    </row>
    <row r="453" spans="21:101" ht="15.75" customHeight="1" x14ac:dyDescent="0.15">
      <c r="U453" s="69"/>
      <c r="V453" s="69"/>
      <c r="W453" s="69"/>
      <c r="X453" s="69"/>
      <c r="Y453" s="69"/>
      <c r="Z453" s="69"/>
      <c r="AA453" s="69"/>
      <c r="AB453" s="69"/>
      <c r="AC453" s="69"/>
      <c r="AD453" s="69"/>
      <c r="AE453" s="69"/>
      <c r="AF453" s="69" t="s">
        <v>2810</v>
      </c>
      <c r="AG453" s="69"/>
      <c r="AH453" s="69"/>
      <c r="AI453" s="69"/>
      <c r="AJ453" s="69"/>
      <c r="AK453" s="69"/>
      <c r="AL453" s="69"/>
      <c r="AM453" s="69"/>
      <c r="AN453" s="69"/>
      <c r="AO453" s="69"/>
      <c r="AP453" s="69"/>
      <c r="AQ453" s="69"/>
      <c r="AR453" s="69"/>
      <c r="AS453" s="69"/>
      <c r="AT453" s="69"/>
      <c r="AU453" s="69" t="s">
        <v>7129</v>
      </c>
      <c r="AV453" s="69"/>
      <c r="AW453" s="69"/>
      <c r="AX453" s="69"/>
      <c r="AY453" s="69"/>
      <c r="AZ453" s="69" t="s">
        <v>14353</v>
      </c>
      <c r="BA453" s="69"/>
      <c r="BB453" s="69"/>
      <c r="BC453" s="69"/>
      <c r="BD453" s="69" t="s">
        <v>14354</v>
      </c>
      <c r="BE453" s="69" t="s">
        <v>14355</v>
      </c>
      <c r="BF453" s="69" t="s">
        <v>14356</v>
      </c>
      <c r="BG453" s="69" t="s">
        <v>14357</v>
      </c>
      <c r="BH453" s="69"/>
      <c r="BI453" s="69"/>
      <c r="BJ453" s="69"/>
      <c r="BK453" s="69"/>
      <c r="BL453" s="69"/>
      <c r="BM453" s="69"/>
      <c r="BN453" s="69"/>
      <c r="BO453" s="69"/>
      <c r="BP453" s="69"/>
      <c r="BQ453" s="69"/>
      <c r="BR453" s="69"/>
      <c r="BS453" s="69"/>
      <c r="BT453" s="69"/>
      <c r="BU453" s="69"/>
      <c r="BV453" s="69"/>
      <c r="BW453" s="69"/>
      <c r="BX453" s="69"/>
      <c r="BY453" s="69"/>
      <c r="BZ453" s="69"/>
      <c r="CA453" s="69"/>
      <c r="CB453" s="69"/>
      <c r="CC453" s="69"/>
      <c r="CD453" s="69"/>
      <c r="CE453" s="69"/>
      <c r="CF453" s="69"/>
      <c r="CG453" s="69"/>
      <c r="CH453" s="69"/>
      <c r="CI453" s="69"/>
      <c r="CJ453" s="69"/>
      <c r="CK453" s="69"/>
      <c r="CQ453" t="s">
        <v>17772</v>
      </c>
      <c r="CR453" t="s">
        <v>14358</v>
      </c>
      <c r="CW453" t="s">
        <v>5164</v>
      </c>
    </row>
    <row r="454" spans="21:101" ht="15.75" customHeight="1" x14ac:dyDescent="0.15">
      <c r="U454" s="69"/>
      <c r="V454" s="69"/>
      <c r="W454" s="69"/>
      <c r="X454" s="69"/>
      <c r="Y454" s="69"/>
      <c r="Z454" s="69"/>
      <c r="AA454" s="69"/>
      <c r="AB454" s="69"/>
      <c r="AC454" s="69"/>
      <c r="AD454" s="69"/>
      <c r="AE454" s="69"/>
      <c r="AF454" s="69" t="s">
        <v>2811</v>
      </c>
      <c r="AG454" s="69"/>
      <c r="AH454" s="69"/>
      <c r="AI454" s="69"/>
      <c r="AJ454" s="69"/>
      <c r="AK454" s="69"/>
      <c r="AL454" s="69"/>
      <c r="AM454" s="69"/>
      <c r="AN454" s="69"/>
      <c r="AO454" s="69"/>
      <c r="AP454" s="69"/>
      <c r="AQ454" s="69"/>
      <c r="AR454" s="69"/>
      <c r="AS454" s="69"/>
      <c r="AT454" s="69"/>
      <c r="AU454" s="69" t="s">
        <v>7130</v>
      </c>
      <c r="AV454" s="69"/>
      <c r="AW454" s="69"/>
      <c r="AX454" s="69"/>
      <c r="AY454" s="69"/>
      <c r="AZ454" s="69" t="s">
        <v>14359</v>
      </c>
      <c r="BA454" s="69"/>
      <c r="BB454" s="69"/>
      <c r="BC454" s="69"/>
      <c r="BD454" s="69" t="s">
        <v>14360</v>
      </c>
      <c r="BE454" s="69" t="s">
        <v>14361</v>
      </c>
      <c r="BF454" s="69" t="s">
        <v>14362</v>
      </c>
      <c r="BG454" s="69" t="s">
        <v>3755</v>
      </c>
      <c r="BH454" s="69"/>
      <c r="BI454" s="69"/>
      <c r="BJ454" s="69"/>
      <c r="BK454" s="69"/>
      <c r="BL454" s="69"/>
      <c r="BM454" s="69"/>
      <c r="BN454" s="69"/>
      <c r="BO454" s="69"/>
      <c r="BP454" s="69"/>
      <c r="BQ454" s="69"/>
      <c r="BR454" s="69"/>
      <c r="BS454" s="69"/>
      <c r="BT454" s="69"/>
      <c r="BU454" s="69"/>
      <c r="BV454" s="69"/>
      <c r="BW454" s="69"/>
      <c r="BX454" s="69"/>
      <c r="BY454" s="69"/>
      <c r="BZ454" s="69"/>
      <c r="CA454" s="69"/>
      <c r="CB454" s="69"/>
      <c r="CC454" s="69"/>
      <c r="CD454" s="69"/>
      <c r="CE454" s="69"/>
      <c r="CF454" s="69"/>
      <c r="CG454" s="69"/>
      <c r="CH454" s="69"/>
      <c r="CI454" s="69"/>
      <c r="CJ454" s="69"/>
      <c r="CK454" s="69"/>
      <c r="CQ454" t="s">
        <v>17773</v>
      </c>
      <c r="CR454" t="s">
        <v>14363</v>
      </c>
      <c r="CW454" t="s">
        <v>5260</v>
      </c>
    </row>
    <row r="455" spans="21:101" ht="15.75" customHeight="1" x14ac:dyDescent="0.15">
      <c r="U455" s="69"/>
      <c r="V455" s="69"/>
      <c r="W455" s="69"/>
      <c r="X455" s="69"/>
      <c r="Y455" s="69"/>
      <c r="Z455" s="69"/>
      <c r="AA455" s="69"/>
      <c r="AB455" s="69"/>
      <c r="AC455" s="69"/>
      <c r="AD455" s="69"/>
      <c r="AE455" s="69"/>
      <c r="AF455" s="69" t="s">
        <v>2812</v>
      </c>
      <c r="AG455" s="69"/>
      <c r="AH455" s="69"/>
      <c r="AI455" s="69"/>
      <c r="AJ455" s="69"/>
      <c r="AK455" s="69"/>
      <c r="AL455" s="69"/>
      <c r="AM455" s="69"/>
      <c r="AN455" s="69"/>
      <c r="AO455" s="69"/>
      <c r="AP455" s="69"/>
      <c r="AQ455" s="69"/>
      <c r="AR455" s="69"/>
      <c r="AS455" s="69"/>
      <c r="AT455" s="69"/>
      <c r="AU455" s="69" t="s">
        <v>7131</v>
      </c>
      <c r="AV455" s="69"/>
      <c r="AW455" s="69"/>
      <c r="AX455" s="69"/>
      <c r="AY455" s="69"/>
      <c r="AZ455" s="69" t="s">
        <v>14364</v>
      </c>
      <c r="BA455" s="69"/>
      <c r="BB455" s="69"/>
      <c r="BC455" s="69"/>
      <c r="BD455" s="69" t="s">
        <v>14365</v>
      </c>
      <c r="BE455" s="69" t="s">
        <v>14366</v>
      </c>
      <c r="BF455" s="69" t="s">
        <v>14367</v>
      </c>
      <c r="BG455" s="69" t="s">
        <v>3756</v>
      </c>
      <c r="BH455" s="69"/>
      <c r="BI455" s="69"/>
      <c r="BJ455" s="69"/>
      <c r="BK455" s="69"/>
      <c r="BL455" s="69"/>
      <c r="BM455" s="69"/>
      <c r="BN455" s="69"/>
      <c r="BO455" s="69"/>
      <c r="BP455" s="69"/>
      <c r="BQ455" s="69"/>
      <c r="BR455" s="69"/>
      <c r="BS455" s="69"/>
      <c r="BT455" s="69"/>
      <c r="BU455" s="69"/>
      <c r="BV455" s="69"/>
      <c r="BW455" s="69"/>
      <c r="BX455" s="69"/>
      <c r="BY455" s="69"/>
      <c r="BZ455" s="69"/>
      <c r="CA455" s="69"/>
      <c r="CB455" s="69"/>
      <c r="CC455" s="69"/>
      <c r="CD455" s="69"/>
      <c r="CE455" s="69"/>
      <c r="CF455" s="69"/>
      <c r="CG455" s="69"/>
      <c r="CH455" s="69"/>
      <c r="CI455" s="69"/>
      <c r="CJ455" s="69"/>
      <c r="CK455" s="69"/>
      <c r="CQ455" t="s">
        <v>17774</v>
      </c>
      <c r="CR455" t="s">
        <v>14368</v>
      </c>
      <c r="CW455" t="s">
        <v>5356</v>
      </c>
    </row>
    <row r="456" spans="21:101" ht="15.75" customHeight="1" x14ac:dyDescent="0.15">
      <c r="U456" s="69"/>
      <c r="V456" s="69"/>
      <c r="W456" s="69"/>
      <c r="X456" s="69"/>
      <c r="Y456" s="69"/>
      <c r="Z456" s="69"/>
      <c r="AA456" s="69"/>
      <c r="AB456" s="69"/>
      <c r="AC456" s="69"/>
      <c r="AD456" s="69"/>
      <c r="AE456" s="69"/>
      <c r="AF456" s="69" t="s">
        <v>2813</v>
      </c>
      <c r="AG456" s="69"/>
      <c r="AH456" s="69"/>
      <c r="AI456" s="69"/>
      <c r="AJ456" s="69"/>
      <c r="AK456" s="69"/>
      <c r="AL456" s="69"/>
      <c r="AM456" s="69"/>
      <c r="AN456" s="69"/>
      <c r="AO456" s="69"/>
      <c r="AP456" s="69"/>
      <c r="AQ456" s="69"/>
      <c r="AR456" s="69"/>
      <c r="AS456" s="69"/>
      <c r="AT456" s="69"/>
      <c r="AU456" s="69" t="s">
        <v>7132</v>
      </c>
      <c r="AV456" s="69"/>
      <c r="AW456" s="69"/>
      <c r="AX456" s="69"/>
      <c r="AY456" s="69"/>
      <c r="AZ456" s="69" t="s">
        <v>14369</v>
      </c>
      <c r="BA456" s="69"/>
      <c r="BB456" s="69"/>
      <c r="BC456" s="69"/>
      <c r="BD456" s="69" t="s">
        <v>14370</v>
      </c>
      <c r="BE456" s="69" t="s">
        <v>14371</v>
      </c>
      <c r="BF456" s="69" t="s">
        <v>14372</v>
      </c>
      <c r="BG456" s="69" t="s">
        <v>14373</v>
      </c>
      <c r="BH456" s="69"/>
      <c r="BI456" s="69"/>
      <c r="BJ456" s="69"/>
      <c r="BK456" s="69"/>
      <c r="BL456" s="69"/>
      <c r="BM456" s="69"/>
      <c r="BN456" s="69"/>
      <c r="BO456" s="69"/>
      <c r="BP456" s="69"/>
      <c r="BQ456" s="69"/>
      <c r="BR456" s="69"/>
      <c r="BS456" s="69"/>
      <c r="BT456" s="69"/>
      <c r="BU456" s="69"/>
      <c r="BV456" s="69"/>
      <c r="BW456" s="69"/>
      <c r="BX456" s="69"/>
      <c r="BY456" s="69"/>
      <c r="BZ456" s="69"/>
      <c r="CA456" s="69"/>
      <c r="CB456" s="69"/>
      <c r="CC456" s="69"/>
      <c r="CD456" s="69"/>
      <c r="CE456" s="69"/>
      <c r="CF456" s="69"/>
      <c r="CG456" s="69"/>
      <c r="CH456" s="69"/>
      <c r="CI456" s="69"/>
      <c r="CJ456" s="69"/>
      <c r="CK456" s="69"/>
      <c r="CQ456" t="s">
        <v>17775</v>
      </c>
      <c r="CR456" t="s">
        <v>14374</v>
      </c>
      <c r="CW456" t="s">
        <v>5452</v>
      </c>
    </row>
    <row r="457" spans="21:101" ht="15.75" customHeight="1" x14ac:dyDescent="0.15">
      <c r="U457" s="69"/>
      <c r="V457" s="69"/>
      <c r="W457" s="69"/>
      <c r="X457" s="69"/>
      <c r="Y457" s="69"/>
      <c r="Z457" s="69"/>
      <c r="AA457" s="69"/>
      <c r="AB457" s="69"/>
      <c r="AC457" s="69"/>
      <c r="AD457" s="69"/>
      <c r="AE457" s="69"/>
      <c r="AF457" s="69" t="s">
        <v>2814</v>
      </c>
      <c r="AG457" s="69"/>
      <c r="AH457" s="69"/>
      <c r="AI457" s="69"/>
      <c r="AJ457" s="69"/>
      <c r="AK457" s="69"/>
      <c r="AL457" s="69"/>
      <c r="AM457" s="69"/>
      <c r="AN457" s="69"/>
      <c r="AO457" s="69"/>
      <c r="AP457" s="69"/>
      <c r="AQ457" s="69"/>
      <c r="AR457" s="69"/>
      <c r="AS457" s="69"/>
      <c r="AT457" s="69"/>
      <c r="AU457" s="69" t="s">
        <v>7133</v>
      </c>
      <c r="AV457" s="69"/>
      <c r="AW457" s="69"/>
      <c r="AX457" s="69"/>
      <c r="AY457" s="69"/>
      <c r="AZ457" s="69" t="s">
        <v>14375</v>
      </c>
      <c r="BA457" s="69"/>
      <c r="BB457" s="69"/>
      <c r="BC457" s="69"/>
      <c r="BD457" s="69" t="s">
        <v>14376</v>
      </c>
      <c r="BE457" s="69" t="s">
        <v>14377</v>
      </c>
      <c r="BF457" s="69" t="s">
        <v>14378</v>
      </c>
      <c r="BG457" s="69" t="s">
        <v>3757</v>
      </c>
      <c r="BH457" s="69"/>
      <c r="BI457" s="69"/>
      <c r="BJ457" s="69"/>
      <c r="BK457" s="69"/>
      <c r="BL457" s="69"/>
      <c r="BM457" s="69"/>
      <c r="BN457" s="69"/>
      <c r="BO457" s="69"/>
      <c r="BP457" s="69"/>
      <c r="BQ457" s="69"/>
      <c r="BR457" s="69"/>
      <c r="BS457" s="69"/>
      <c r="BT457" s="69"/>
      <c r="BU457" s="69"/>
      <c r="BV457" s="69"/>
      <c r="BW457" s="69"/>
      <c r="BX457" s="69"/>
      <c r="BY457" s="69"/>
      <c r="BZ457" s="69"/>
      <c r="CA457" s="69"/>
      <c r="CB457" s="69"/>
      <c r="CC457" s="69"/>
      <c r="CD457" s="69"/>
      <c r="CE457" s="69"/>
      <c r="CF457" s="69"/>
      <c r="CG457" s="69"/>
      <c r="CH457" s="69"/>
      <c r="CI457" s="69"/>
      <c r="CJ457" s="69"/>
      <c r="CK457" s="69"/>
      <c r="CQ457" t="s">
        <v>17776</v>
      </c>
      <c r="CR457" t="s">
        <v>14379</v>
      </c>
      <c r="CW457" t="s">
        <v>5548</v>
      </c>
    </row>
    <row r="458" spans="21:101" ht="15.75" customHeight="1" x14ac:dyDescent="0.15">
      <c r="U458" s="69"/>
      <c r="V458" s="69"/>
      <c r="W458" s="69"/>
      <c r="X458" s="69"/>
      <c r="Y458" s="69"/>
      <c r="Z458" s="69"/>
      <c r="AA458" s="69"/>
      <c r="AB458" s="69"/>
      <c r="AC458" s="69"/>
      <c r="AD458" s="69"/>
      <c r="AE458" s="69"/>
      <c r="AF458" s="69" t="s">
        <v>2815</v>
      </c>
      <c r="AG458" s="69"/>
      <c r="AH458" s="69"/>
      <c r="AI458" s="69"/>
      <c r="AJ458" s="69"/>
      <c r="AK458" s="69"/>
      <c r="AL458" s="69"/>
      <c r="AM458" s="69"/>
      <c r="AN458" s="69"/>
      <c r="AO458" s="69"/>
      <c r="AP458" s="69"/>
      <c r="AQ458" s="69"/>
      <c r="AR458" s="69"/>
      <c r="AS458" s="69"/>
      <c r="AT458" s="69"/>
      <c r="AU458" s="69" t="s">
        <v>7134</v>
      </c>
      <c r="AV458" s="69"/>
      <c r="AW458" s="69"/>
      <c r="AX458" s="69"/>
      <c r="AY458" s="69"/>
      <c r="AZ458" s="69" t="s">
        <v>14380</v>
      </c>
      <c r="BA458" s="69"/>
      <c r="BB458" s="69"/>
      <c r="BC458" s="69"/>
      <c r="BD458" s="69" t="s">
        <v>14381</v>
      </c>
      <c r="BE458" s="69" t="s">
        <v>14382</v>
      </c>
      <c r="BF458" s="69" t="s">
        <v>14383</v>
      </c>
      <c r="BG458" s="69" t="s">
        <v>3758</v>
      </c>
      <c r="BH458" s="69"/>
      <c r="BI458" s="69"/>
      <c r="BJ458" s="69"/>
      <c r="BK458" s="69"/>
      <c r="BL458" s="69"/>
      <c r="BM458" s="69"/>
      <c r="BN458" s="69"/>
      <c r="BO458" s="69"/>
      <c r="BP458" s="69"/>
      <c r="BQ458" s="69"/>
      <c r="BR458" s="69"/>
      <c r="BS458" s="69"/>
      <c r="BT458" s="69"/>
      <c r="BU458" s="69"/>
      <c r="BV458" s="69"/>
      <c r="BW458" s="69"/>
      <c r="BX458" s="69"/>
      <c r="BY458" s="69"/>
      <c r="BZ458" s="69"/>
      <c r="CA458" s="69"/>
      <c r="CB458" s="69"/>
      <c r="CC458" s="69"/>
      <c r="CD458" s="69"/>
      <c r="CE458" s="69"/>
      <c r="CF458" s="69"/>
      <c r="CG458" s="69"/>
      <c r="CH458" s="69"/>
      <c r="CI458" s="69"/>
      <c r="CJ458" s="69"/>
      <c r="CK458" s="69"/>
      <c r="CQ458" t="s">
        <v>17777</v>
      </c>
      <c r="CR458" t="s">
        <v>14384</v>
      </c>
      <c r="CW458" t="s">
        <v>5644</v>
      </c>
    </row>
    <row r="459" spans="21:101" ht="15.75" customHeight="1" x14ac:dyDescent="0.15">
      <c r="U459" s="69"/>
      <c r="V459" s="69"/>
      <c r="W459" s="69"/>
      <c r="X459" s="69"/>
      <c r="Y459" s="69"/>
      <c r="Z459" s="69"/>
      <c r="AA459" s="69"/>
      <c r="AB459" s="69"/>
      <c r="AC459" s="69"/>
      <c r="AD459" s="69"/>
      <c r="AE459" s="69"/>
      <c r="AF459" s="69" t="s">
        <v>2816</v>
      </c>
      <c r="AG459" s="69"/>
      <c r="AH459" s="69"/>
      <c r="AI459" s="69"/>
      <c r="AJ459" s="69"/>
      <c r="AK459" s="69"/>
      <c r="AL459" s="69"/>
      <c r="AM459" s="69"/>
      <c r="AN459" s="69"/>
      <c r="AO459" s="69"/>
      <c r="AP459" s="69"/>
      <c r="AQ459" s="69"/>
      <c r="AR459" s="69"/>
      <c r="AS459" s="69"/>
      <c r="AT459" s="69"/>
      <c r="AU459" s="69" t="s">
        <v>7135</v>
      </c>
      <c r="AV459" s="69"/>
      <c r="AW459" s="69"/>
      <c r="AX459" s="69"/>
      <c r="AY459" s="69"/>
      <c r="AZ459" s="69" t="s">
        <v>14385</v>
      </c>
      <c r="BA459" s="69"/>
      <c r="BB459" s="69"/>
      <c r="BC459" s="69"/>
      <c r="BD459" s="69" t="s">
        <v>14386</v>
      </c>
      <c r="BE459" s="69" t="s">
        <v>14387</v>
      </c>
      <c r="BF459" s="69" t="s">
        <v>14388</v>
      </c>
      <c r="BG459" s="69" t="s">
        <v>3759</v>
      </c>
      <c r="BH459" s="69"/>
      <c r="BI459" s="69"/>
      <c r="BJ459" s="69"/>
      <c r="BK459" s="69"/>
      <c r="BL459" s="69"/>
      <c r="BM459" s="69"/>
      <c r="BN459" s="69"/>
      <c r="BO459" s="69"/>
      <c r="BP459" s="69"/>
      <c r="BQ459" s="69"/>
      <c r="BR459" s="69"/>
      <c r="BS459" s="69"/>
      <c r="BT459" s="69"/>
      <c r="BU459" s="69"/>
      <c r="BV459" s="69"/>
      <c r="BW459" s="69"/>
      <c r="BX459" s="69"/>
      <c r="BY459" s="69"/>
      <c r="BZ459" s="69"/>
      <c r="CA459" s="69"/>
      <c r="CB459" s="69"/>
      <c r="CC459" s="69"/>
      <c r="CD459" s="69"/>
      <c r="CE459" s="69"/>
      <c r="CF459" s="69"/>
      <c r="CG459" s="69"/>
      <c r="CH459" s="69"/>
      <c r="CI459" s="69"/>
      <c r="CJ459" s="69"/>
      <c r="CK459" s="69"/>
      <c r="CQ459" t="s">
        <v>17778</v>
      </c>
      <c r="CR459" t="s">
        <v>14389</v>
      </c>
      <c r="CW459" t="s">
        <v>4589</v>
      </c>
    </row>
    <row r="460" spans="21:101" ht="15.75" customHeight="1" x14ac:dyDescent="0.15">
      <c r="U460" s="69"/>
      <c r="V460" s="69"/>
      <c r="W460" s="69"/>
      <c r="X460" s="69"/>
      <c r="Y460" s="69"/>
      <c r="Z460" s="69"/>
      <c r="AA460" s="69"/>
      <c r="AB460" s="69"/>
      <c r="AC460" s="69"/>
      <c r="AD460" s="69"/>
      <c r="AE460" s="69"/>
      <c r="AF460" s="69" t="s">
        <v>2817</v>
      </c>
      <c r="AG460" s="69"/>
      <c r="AH460" s="69"/>
      <c r="AI460" s="69"/>
      <c r="AJ460" s="69"/>
      <c r="AK460" s="69"/>
      <c r="AL460" s="69"/>
      <c r="AM460" s="69"/>
      <c r="AN460" s="69"/>
      <c r="AO460" s="69"/>
      <c r="AP460" s="69"/>
      <c r="AQ460" s="69"/>
      <c r="AR460" s="69"/>
      <c r="AS460" s="69"/>
      <c r="AT460" s="69"/>
      <c r="AU460" s="69" t="s">
        <v>7136</v>
      </c>
      <c r="AV460" s="69"/>
      <c r="AW460" s="69"/>
      <c r="AX460" s="69"/>
      <c r="AY460" s="69"/>
      <c r="AZ460" s="69" t="s">
        <v>14391</v>
      </c>
      <c r="BA460" s="69"/>
      <c r="BB460" s="69"/>
      <c r="BC460" s="69"/>
      <c r="BD460" s="69" t="s">
        <v>14392</v>
      </c>
      <c r="BE460" s="69" t="s">
        <v>14393</v>
      </c>
      <c r="BF460" s="69" t="s">
        <v>14394</v>
      </c>
      <c r="BG460" s="69" t="s">
        <v>3760</v>
      </c>
      <c r="BH460" s="69"/>
      <c r="BI460" s="69"/>
      <c r="BJ460" s="69"/>
      <c r="BK460" s="69"/>
      <c r="BL460" s="69"/>
      <c r="BM460" s="69"/>
      <c r="BN460" s="69"/>
      <c r="BO460" s="69"/>
      <c r="BP460" s="69"/>
      <c r="BQ460" s="69"/>
      <c r="BR460" s="69"/>
      <c r="BS460" s="69"/>
      <c r="BT460" s="69"/>
      <c r="BU460" s="69"/>
      <c r="BV460" s="69"/>
      <c r="BW460" s="69"/>
      <c r="BX460" s="69"/>
      <c r="BY460" s="69"/>
      <c r="BZ460" s="69"/>
      <c r="CA460" s="69"/>
      <c r="CB460" s="69"/>
      <c r="CC460" s="69"/>
      <c r="CD460" s="69"/>
      <c r="CE460" s="69"/>
      <c r="CF460" s="69"/>
      <c r="CG460" s="69"/>
      <c r="CH460" s="69"/>
      <c r="CI460" s="69"/>
      <c r="CJ460" s="69"/>
      <c r="CK460" s="69"/>
      <c r="CQ460" t="s">
        <v>17779</v>
      </c>
      <c r="CR460" t="s">
        <v>14395</v>
      </c>
      <c r="CW460" t="s">
        <v>4685</v>
      </c>
    </row>
    <row r="461" spans="21:101" ht="15.75" customHeight="1" x14ac:dyDescent="0.15">
      <c r="U461" s="69"/>
      <c r="V461" s="69"/>
      <c r="W461" s="69"/>
      <c r="X461" s="69"/>
      <c r="Y461" s="69"/>
      <c r="Z461" s="69"/>
      <c r="AA461" s="69"/>
      <c r="AB461" s="69"/>
      <c r="AC461" s="69"/>
      <c r="AD461" s="69"/>
      <c r="AE461" s="69"/>
      <c r="AF461" s="69" t="s">
        <v>2818</v>
      </c>
      <c r="AG461" s="69"/>
      <c r="AH461" s="69"/>
      <c r="AI461" s="69"/>
      <c r="AJ461" s="69"/>
      <c r="AK461" s="69"/>
      <c r="AL461" s="69"/>
      <c r="AM461" s="69"/>
      <c r="AN461" s="69"/>
      <c r="AO461" s="69"/>
      <c r="AP461" s="69"/>
      <c r="AQ461" s="69"/>
      <c r="AR461" s="69"/>
      <c r="AS461" s="69"/>
      <c r="AT461" s="69"/>
      <c r="AU461" s="69" t="s">
        <v>7137</v>
      </c>
      <c r="AV461" s="69"/>
      <c r="AW461" s="69"/>
      <c r="AX461" s="69"/>
      <c r="AY461" s="69"/>
      <c r="AZ461" s="69" t="s">
        <v>14396</v>
      </c>
      <c r="BA461" s="69"/>
      <c r="BB461" s="69"/>
      <c r="BC461" s="69"/>
      <c r="BD461" s="69" t="s">
        <v>14397</v>
      </c>
      <c r="BE461" s="69" t="s">
        <v>14398</v>
      </c>
      <c r="BF461" s="69" t="s">
        <v>14399</v>
      </c>
      <c r="BG461" s="69" t="s">
        <v>3761</v>
      </c>
      <c r="BH461" s="69"/>
      <c r="BI461" s="69"/>
      <c r="BJ461" s="69"/>
      <c r="BK461" s="69"/>
      <c r="BL461" s="69"/>
      <c r="BM461" s="69"/>
      <c r="BN461" s="69"/>
      <c r="BO461" s="69"/>
      <c r="BP461" s="69"/>
      <c r="BQ461" s="69"/>
      <c r="BR461" s="69"/>
      <c r="BS461" s="69"/>
      <c r="BT461" s="69"/>
      <c r="BU461" s="69"/>
      <c r="BV461" s="69"/>
      <c r="BW461" s="69"/>
      <c r="BX461" s="69"/>
      <c r="BY461" s="69"/>
      <c r="BZ461" s="69"/>
      <c r="CA461" s="69"/>
      <c r="CB461" s="69"/>
      <c r="CC461" s="69"/>
      <c r="CD461" s="69"/>
      <c r="CE461" s="69"/>
      <c r="CF461" s="69"/>
      <c r="CG461" s="69"/>
      <c r="CH461" s="69"/>
      <c r="CI461" s="69"/>
      <c r="CJ461" s="69"/>
      <c r="CK461" s="69"/>
      <c r="CQ461" t="s">
        <v>17780</v>
      </c>
      <c r="CR461" t="s">
        <v>14400</v>
      </c>
      <c r="CW461" t="s">
        <v>4781</v>
      </c>
    </row>
    <row r="462" spans="21:101" ht="15.75" customHeight="1" x14ac:dyDescent="0.15">
      <c r="U462" s="69"/>
      <c r="V462" s="69"/>
      <c r="W462" s="69"/>
      <c r="X462" s="69"/>
      <c r="Y462" s="69"/>
      <c r="Z462" s="69"/>
      <c r="AA462" s="69"/>
      <c r="AB462" s="69"/>
      <c r="AC462" s="69"/>
      <c r="AD462" s="69"/>
      <c r="AE462" s="69"/>
      <c r="AF462" s="69" t="s">
        <v>2819</v>
      </c>
      <c r="AG462" s="69"/>
      <c r="AH462" s="69"/>
      <c r="AI462" s="69"/>
      <c r="AJ462" s="69"/>
      <c r="AK462" s="69"/>
      <c r="AL462" s="69"/>
      <c r="AM462" s="69"/>
      <c r="AN462" s="69"/>
      <c r="AO462" s="69"/>
      <c r="AP462" s="69"/>
      <c r="AQ462" s="69"/>
      <c r="AR462" s="69"/>
      <c r="AS462" s="69"/>
      <c r="AT462" s="69"/>
      <c r="AU462" s="69" t="s">
        <v>7138</v>
      </c>
      <c r="AV462" s="69"/>
      <c r="AW462" s="69"/>
      <c r="AX462" s="69"/>
      <c r="AY462" s="69"/>
      <c r="AZ462" s="69" t="s">
        <v>14401</v>
      </c>
      <c r="BA462" s="69"/>
      <c r="BB462" s="69"/>
      <c r="BC462" s="69"/>
      <c r="BD462" s="69" t="s">
        <v>14402</v>
      </c>
      <c r="BE462" s="69" t="s">
        <v>14403</v>
      </c>
      <c r="BF462" s="69" t="s">
        <v>14404</v>
      </c>
      <c r="BG462" s="69" t="s">
        <v>3762</v>
      </c>
      <c r="BH462" s="69"/>
      <c r="BI462" s="69"/>
      <c r="BJ462" s="69"/>
      <c r="BK462" s="69"/>
      <c r="BL462" s="69"/>
      <c r="BM462" s="69"/>
      <c r="BN462" s="69"/>
      <c r="BO462" s="69"/>
      <c r="BP462" s="69"/>
      <c r="BQ462" s="69"/>
      <c r="BR462" s="69"/>
      <c r="BS462" s="69"/>
      <c r="BT462" s="69"/>
      <c r="BU462" s="69"/>
      <c r="BV462" s="69"/>
      <c r="BW462" s="69"/>
      <c r="BX462" s="69"/>
      <c r="BY462" s="69"/>
      <c r="BZ462" s="69"/>
      <c r="CA462" s="69"/>
      <c r="CB462" s="69"/>
      <c r="CC462" s="69"/>
      <c r="CD462" s="69"/>
      <c r="CE462" s="69"/>
      <c r="CF462" s="69"/>
      <c r="CG462" s="69"/>
      <c r="CH462" s="69"/>
      <c r="CI462" s="69"/>
      <c r="CJ462" s="69"/>
      <c r="CK462" s="69"/>
      <c r="CQ462" t="s">
        <v>17781</v>
      </c>
      <c r="CR462" t="s">
        <v>14405</v>
      </c>
      <c r="CW462" t="s">
        <v>4877</v>
      </c>
    </row>
    <row r="463" spans="21:101" ht="15.75" customHeight="1" x14ac:dyDescent="0.15">
      <c r="U463" s="69"/>
      <c r="V463" s="69"/>
      <c r="W463" s="69"/>
      <c r="X463" s="69"/>
      <c r="Y463" s="69"/>
      <c r="Z463" s="69"/>
      <c r="AA463" s="69"/>
      <c r="AB463" s="69"/>
      <c r="AC463" s="69"/>
      <c r="AD463" s="69"/>
      <c r="AE463" s="69"/>
      <c r="AF463" s="69" t="s">
        <v>2820</v>
      </c>
      <c r="AG463" s="69"/>
      <c r="AH463" s="69"/>
      <c r="AI463" s="69"/>
      <c r="AJ463" s="69"/>
      <c r="AK463" s="69"/>
      <c r="AL463" s="69"/>
      <c r="AM463" s="69"/>
      <c r="AN463" s="69"/>
      <c r="AO463" s="69"/>
      <c r="AP463" s="69"/>
      <c r="AQ463" s="69"/>
      <c r="AR463" s="69"/>
      <c r="AS463" s="69"/>
      <c r="AT463" s="69"/>
      <c r="AU463" s="69" t="s">
        <v>7139</v>
      </c>
      <c r="AV463" s="69"/>
      <c r="AW463" s="69"/>
      <c r="AX463" s="69"/>
      <c r="AY463" s="69"/>
      <c r="AZ463" s="69" t="s">
        <v>14406</v>
      </c>
      <c r="BA463" s="69"/>
      <c r="BB463" s="69"/>
      <c r="BC463" s="69"/>
      <c r="BD463" s="69" t="s">
        <v>14407</v>
      </c>
      <c r="BE463" s="69" t="s">
        <v>14408</v>
      </c>
      <c r="BF463" s="69" t="s">
        <v>14409</v>
      </c>
      <c r="BG463" s="69" t="s">
        <v>3763</v>
      </c>
      <c r="BH463" s="69"/>
      <c r="BI463" s="69"/>
      <c r="BJ463" s="69"/>
      <c r="BK463" s="69"/>
      <c r="BL463" s="69"/>
      <c r="BM463" s="69"/>
      <c r="BN463" s="69"/>
      <c r="BO463" s="69"/>
      <c r="BP463" s="69"/>
      <c r="BQ463" s="69"/>
      <c r="BR463" s="69"/>
      <c r="BS463" s="69"/>
      <c r="BT463" s="69"/>
      <c r="BU463" s="69"/>
      <c r="BV463" s="69"/>
      <c r="BW463" s="69"/>
      <c r="BX463" s="69"/>
      <c r="BY463" s="69"/>
      <c r="BZ463" s="69"/>
      <c r="CA463" s="69"/>
      <c r="CB463" s="69"/>
      <c r="CC463" s="69"/>
      <c r="CD463" s="69"/>
      <c r="CE463" s="69"/>
      <c r="CF463" s="69"/>
      <c r="CG463" s="69"/>
      <c r="CH463" s="69"/>
      <c r="CI463" s="69"/>
      <c r="CJ463" s="69"/>
      <c r="CK463" s="69"/>
      <c r="CQ463" t="s">
        <v>17782</v>
      </c>
      <c r="CR463" t="s">
        <v>14410</v>
      </c>
      <c r="CW463" t="s">
        <v>4973</v>
      </c>
    </row>
    <row r="464" spans="21:101" ht="15.75" customHeight="1" x14ac:dyDescent="0.15">
      <c r="U464" s="69"/>
      <c r="V464" s="69"/>
      <c r="W464" s="69"/>
      <c r="X464" s="69"/>
      <c r="Y464" s="69"/>
      <c r="Z464" s="69"/>
      <c r="AA464" s="69"/>
      <c r="AB464" s="69"/>
      <c r="AC464" s="69"/>
      <c r="AD464" s="69"/>
      <c r="AE464" s="69"/>
      <c r="AF464" s="69" t="s">
        <v>2821</v>
      </c>
      <c r="AG464" s="69"/>
      <c r="AH464" s="69"/>
      <c r="AI464" s="69"/>
      <c r="AJ464" s="69"/>
      <c r="AK464" s="69"/>
      <c r="AL464" s="69"/>
      <c r="AM464" s="69"/>
      <c r="AN464" s="69"/>
      <c r="AO464" s="69"/>
      <c r="AP464" s="69"/>
      <c r="AQ464" s="69"/>
      <c r="AR464" s="69"/>
      <c r="AS464" s="69"/>
      <c r="AT464" s="69"/>
      <c r="AU464" s="69" t="s">
        <v>7140</v>
      </c>
      <c r="AV464" s="69"/>
      <c r="AW464" s="69"/>
      <c r="AX464" s="69"/>
      <c r="AY464" s="69"/>
      <c r="AZ464" s="69" t="s">
        <v>14411</v>
      </c>
      <c r="BA464" s="69"/>
      <c r="BB464" s="69"/>
      <c r="BC464" s="69"/>
      <c r="BD464" s="69" t="s">
        <v>14412</v>
      </c>
      <c r="BE464" s="69" t="s">
        <v>14413</v>
      </c>
      <c r="BF464" s="69" t="s">
        <v>14414</v>
      </c>
      <c r="BG464" s="69" t="s">
        <v>3764</v>
      </c>
      <c r="BH464" s="69"/>
      <c r="BI464" s="69"/>
      <c r="BJ464" s="69"/>
      <c r="BK464" s="69"/>
      <c r="BL464" s="69"/>
      <c r="BM464" s="69"/>
      <c r="BN464" s="69"/>
      <c r="BO464" s="69"/>
      <c r="BP464" s="69"/>
      <c r="BQ464" s="69"/>
      <c r="BR464" s="69"/>
      <c r="BS464" s="69"/>
      <c r="BT464" s="69"/>
      <c r="BU464" s="69"/>
      <c r="BV464" s="69"/>
      <c r="BW464" s="69"/>
      <c r="BX464" s="69"/>
      <c r="BY464" s="69"/>
      <c r="BZ464" s="69"/>
      <c r="CA464" s="69"/>
      <c r="CB464" s="69"/>
      <c r="CC464" s="69"/>
      <c r="CD464" s="69"/>
      <c r="CE464" s="69"/>
      <c r="CF464" s="69"/>
      <c r="CG464" s="69"/>
      <c r="CH464" s="69"/>
      <c r="CI464" s="69"/>
      <c r="CJ464" s="69"/>
      <c r="CK464" s="69"/>
      <c r="CQ464" t="s">
        <v>17783</v>
      </c>
      <c r="CR464" t="s">
        <v>14415</v>
      </c>
      <c r="CW464" t="s">
        <v>5069</v>
      </c>
    </row>
    <row r="465" spans="21:101" ht="15.75" customHeight="1" x14ac:dyDescent="0.15">
      <c r="U465" s="69"/>
      <c r="V465" s="69"/>
      <c r="W465" s="69"/>
      <c r="X465" s="69"/>
      <c r="Y465" s="69"/>
      <c r="Z465" s="69"/>
      <c r="AA465" s="69"/>
      <c r="AB465" s="69"/>
      <c r="AC465" s="69"/>
      <c r="AD465" s="69"/>
      <c r="AE465" s="69"/>
      <c r="AF465" s="69" t="s">
        <v>2822</v>
      </c>
      <c r="AG465" s="69"/>
      <c r="AH465" s="69"/>
      <c r="AI465" s="69"/>
      <c r="AJ465" s="69"/>
      <c r="AK465" s="69"/>
      <c r="AL465" s="69"/>
      <c r="AM465" s="69"/>
      <c r="AN465" s="69"/>
      <c r="AO465" s="69"/>
      <c r="AP465" s="69"/>
      <c r="AQ465" s="69"/>
      <c r="AR465" s="69"/>
      <c r="AS465" s="69"/>
      <c r="AT465" s="69"/>
      <c r="AU465" s="69" t="s">
        <v>7141</v>
      </c>
      <c r="AV465" s="69"/>
      <c r="AW465" s="69"/>
      <c r="AX465" s="69"/>
      <c r="AY465" s="69"/>
      <c r="AZ465" s="69" t="s">
        <v>14416</v>
      </c>
      <c r="BA465" s="69"/>
      <c r="BB465" s="69"/>
      <c r="BC465" s="69"/>
      <c r="BD465" s="69" t="s">
        <v>14417</v>
      </c>
      <c r="BE465" s="69" t="s">
        <v>14418</v>
      </c>
      <c r="BF465" s="69" t="s">
        <v>14419</v>
      </c>
      <c r="BG465" s="69" t="s">
        <v>3765</v>
      </c>
      <c r="BH465" s="69"/>
      <c r="BI465" s="69"/>
      <c r="BJ465" s="69"/>
      <c r="BK465" s="69"/>
      <c r="BL465" s="69"/>
      <c r="BM465" s="69"/>
      <c r="BN465" s="69"/>
      <c r="BO465" s="69"/>
      <c r="BP465" s="69"/>
      <c r="BQ465" s="69"/>
      <c r="BR465" s="69"/>
      <c r="BS465" s="69"/>
      <c r="BT465" s="69"/>
      <c r="BU465" s="69"/>
      <c r="BV465" s="69"/>
      <c r="BW465" s="69"/>
      <c r="BX465" s="69"/>
      <c r="BY465" s="69"/>
      <c r="BZ465" s="69"/>
      <c r="CA465" s="69"/>
      <c r="CB465" s="69"/>
      <c r="CC465" s="69"/>
      <c r="CD465" s="69"/>
      <c r="CE465" s="69"/>
      <c r="CF465" s="69"/>
      <c r="CG465" s="69"/>
      <c r="CH465" s="69"/>
      <c r="CI465" s="69"/>
      <c r="CJ465" s="69"/>
      <c r="CK465" s="69"/>
      <c r="CQ465" t="s">
        <v>17784</v>
      </c>
      <c r="CR465" t="s">
        <v>14420</v>
      </c>
      <c r="CW465" t="s">
        <v>5165</v>
      </c>
    </row>
    <row r="466" spans="21:101" ht="15.75" customHeight="1" x14ac:dyDescent="0.15">
      <c r="U466" s="69"/>
      <c r="V466" s="69"/>
      <c r="W466" s="69"/>
      <c r="X466" s="69"/>
      <c r="Y466" s="69"/>
      <c r="Z466" s="69"/>
      <c r="AA466" s="69"/>
      <c r="AB466" s="69"/>
      <c r="AC466" s="69"/>
      <c r="AD466" s="69"/>
      <c r="AE466" s="69"/>
      <c r="AF466" s="69" t="s">
        <v>2823</v>
      </c>
      <c r="AG466" s="69"/>
      <c r="AH466" s="69"/>
      <c r="AI466" s="69"/>
      <c r="AJ466" s="69"/>
      <c r="AK466" s="69"/>
      <c r="AL466" s="69"/>
      <c r="AM466" s="69"/>
      <c r="AN466" s="69"/>
      <c r="AO466" s="69"/>
      <c r="AP466" s="69"/>
      <c r="AQ466" s="69"/>
      <c r="AR466" s="69"/>
      <c r="AS466" s="69"/>
      <c r="AT466" s="69"/>
      <c r="AU466" s="69" t="s">
        <v>7142</v>
      </c>
      <c r="AV466" s="69"/>
      <c r="AW466" s="69"/>
      <c r="AX466" s="69"/>
      <c r="AY466" s="69"/>
      <c r="AZ466" s="69" t="s">
        <v>14421</v>
      </c>
      <c r="BA466" s="69"/>
      <c r="BB466" s="69"/>
      <c r="BC466" s="69"/>
      <c r="BD466" s="69" t="s">
        <v>14422</v>
      </c>
      <c r="BE466" s="69" t="s">
        <v>14423</v>
      </c>
      <c r="BF466" s="69" t="s">
        <v>14424</v>
      </c>
      <c r="BG466" s="69" t="s">
        <v>3766</v>
      </c>
      <c r="BH466" s="69"/>
      <c r="BI466" s="69"/>
      <c r="BJ466" s="69"/>
      <c r="BK466" s="69"/>
      <c r="BL466" s="69"/>
      <c r="BM466" s="69"/>
      <c r="BN466" s="69"/>
      <c r="BO466" s="69"/>
      <c r="BP466" s="69"/>
      <c r="BQ466" s="69"/>
      <c r="BR466" s="69"/>
      <c r="BS466" s="69"/>
      <c r="BT466" s="69"/>
      <c r="BU466" s="69"/>
      <c r="BV466" s="69"/>
      <c r="BW466" s="69"/>
      <c r="BX466" s="69"/>
      <c r="BY466" s="69"/>
      <c r="BZ466" s="69"/>
      <c r="CA466" s="69"/>
      <c r="CB466" s="69"/>
      <c r="CC466" s="69"/>
      <c r="CD466" s="69"/>
      <c r="CE466" s="69"/>
      <c r="CF466" s="69"/>
      <c r="CG466" s="69"/>
      <c r="CH466" s="69"/>
      <c r="CI466" s="69"/>
      <c r="CJ466" s="69"/>
      <c r="CK466" s="69"/>
      <c r="CQ466" t="s">
        <v>17785</v>
      </c>
      <c r="CR466" t="s">
        <v>14425</v>
      </c>
      <c r="CW466" t="s">
        <v>5261</v>
      </c>
    </row>
    <row r="467" spans="21:101" ht="15.75" customHeight="1" x14ac:dyDescent="0.15">
      <c r="U467" s="69"/>
      <c r="V467" s="69"/>
      <c r="W467" s="69"/>
      <c r="X467" s="69"/>
      <c r="Y467" s="69"/>
      <c r="Z467" s="69"/>
      <c r="AA467" s="69"/>
      <c r="AB467" s="69"/>
      <c r="AC467" s="69"/>
      <c r="AD467" s="69"/>
      <c r="AE467" s="69"/>
      <c r="AF467" s="69" t="s">
        <v>2824</v>
      </c>
      <c r="AG467" s="69"/>
      <c r="AH467" s="69"/>
      <c r="AI467" s="69"/>
      <c r="AJ467" s="69"/>
      <c r="AK467" s="69"/>
      <c r="AL467" s="69"/>
      <c r="AM467" s="69"/>
      <c r="AN467" s="69"/>
      <c r="AO467" s="69"/>
      <c r="AP467" s="69"/>
      <c r="AQ467" s="69"/>
      <c r="AR467" s="69"/>
      <c r="AS467" s="69"/>
      <c r="AT467" s="69"/>
      <c r="AU467" s="69" t="s">
        <v>7143</v>
      </c>
      <c r="AV467" s="69"/>
      <c r="AW467" s="69"/>
      <c r="AX467" s="69"/>
      <c r="AY467" s="69"/>
      <c r="AZ467" s="69" t="s">
        <v>14426</v>
      </c>
      <c r="BA467" s="69"/>
      <c r="BB467" s="69"/>
      <c r="BC467" s="69"/>
      <c r="BD467" s="69" t="s">
        <v>14427</v>
      </c>
      <c r="BE467" s="69" t="s">
        <v>14428</v>
      </c>
      <c r="BF467" s="69" t="s">
        <v>14429</v>
      </c>
      <c r="BG467" s="69" t="s">
        <v>3767</v>
      </c>
      <c r="BH467" s="69"/>
      <c r="BI467" s="69"/>
      <c r="BJ467" s="69"/>
      <c r="BK467" s="69"/>
      <c r="BL467" s="69"/>
      <c r="BM467" s="69"/>
      <c r="BN467" s="69"/>
      <c r="BO467" s="69"/>
      <c r="BP467" s="69"/>
      <c r="BQ467" s="69"/>
      <c r="BR467" s="69"/>
      <c r="BS467" s="69"/>
      <c r="BT467" s="69"/>
      <c r="BU467" s="69"/>
      <c r="BV467" s="69"/>
      <c r="BW467" s="69"/>
      <c r="BX467" s="69"/>
      <c r="BY467" s="69"/>
      <c r="BZ467" s="69"/>
      <c r="CA467" s="69"/>
      <c r="CB467" s="69"/>
      <c r="CC467" s="69"/>
      <c r="CD467" s="69"/>
      <c r="CE467" s="69"/>
      <c r="CF467" s="69"/>
      <c r="CG467" s="69"/>
      <c r="CH467" s="69"/>
      <c r="CI467" s="69"/>
      <c r="CJ467" s="69"/>
      <c r="CK467" s="69"/>
      <c r="CQ467" t="s">
        <v>17786</v>
      </c>
      <c r="CR467" t="s">
        <v>14430</v>
      </c>
      <c r="CW467" t="s">
        <v>5357</v>
      </c>
    </row>
    <row r="468" spans="21:101" ht="15.75" customHeight="1" x14ac:dyDescent="0.15">
      <c r="U468" s="69"/>
      <c r="V468" s="69"/>
      <c r="W468" s="69"/>
      <c r="X468" s="69"/>
      <c r="Y468" s="69"/>
      <c r="Z468" s="69"/>
      <c r="AA468" s="69"/>
      <c r="AB468" s="69"/>
      <c r="AC468" s="69"/>
      <c r="AD468" s="69"/>
      <c r="AE468" s="69"/>
      <c r="AF468" s="69" t="s">
        <v>2825</v>
      </c>
      <c r="AG468" s="69"/>
      <c r="AH468" s="69"/>
      <c r="AI468" s="69"/>
      <c r="AJ468" s="69"/>
      <c r="AK468" s="69"/>
      <c r="AL468" s="69"/>
      <c r="AM468" s="69"/>
      <c r="AN468" s="69"/>
      <c r="AO468" s="69"/>
      <c r="AP468" s="69"/>
      <c r="AQ468" s="69"/>
      <c r="AR468" s="69"/>
      <c r="AS468" s="69"/>
      <c r="AT468" s="69"/>
      <c r="AU468" s="69" t="s">
        <v>7144</v>
      </c>
      <c r="AV468" s="69"/>
      <c r="AW468" s="69"/>
      <c r="AX468" s="69"/>
      <c r="AY468" s="69"/>
      <c r="AZ468" s="69" t="s">
        <v>14431</v>
      </c>
      <c r="BA468" s="69"/>
      <c r="BB468" s="69"/>
      <c r="BC468" s="69"/>
      <c r="BD468" s="69" t="s">
        <v>14432</v>
      </c>
      <c r="BE468" s="69" t="s">
        <v>14433</v>
      </c>
      <c r="BF468" s="69" t="s">
        <v>14434</v>
      </c>
      <c r="BG468" s="69" t="s">
        <v>3768</v>
      </c>
      <c r="BH468" s="69"/>
      <c r="BI468" s="69"/>
      <c r="BJ468" s="69"/>
      <c r="BK468" s="69"/>
      <c r="BL468" s="69"/>
      <c r="BM468" s="69"/>
      <c r="BN468" s="69"/>
      <c r="BO468" s="69"/>
      <c r="BP468" s="69"/>
      <c r="BQ468" s="69"/>
      <c r="BR468" s="69"/>
      <c r="BS468" s="69"/>
      <c r="BT468" s="69"/>
      <c r="BU468" s="69"/>
      <c r="BV468" s="69"/>
      <c r="BW468" s="69"/>
      <c r="BX468" s="69"/>
      <c r="BY468" s="69"/>
      <c r="BZ468" s="69"/>
      <c r="CA468" s="69"/>
      <c r="CB468" s="69"/>
      <c r="CC468" s="69"/>
      <c r="CD468" s="69"/>
      <c r="CE468" s="69"/>
      <c r="CF468" s="69"/>
      <c r="CG468" s="69"/>
      <c r="CH468" s="69"/>
      <c r="CI468" s="69"/>
      <c r="CJ468" s="69"/>
      <c r="CK468" s="69"/>
      <c r="CQ468" t="s">
        <v>17787</v>
      </c>
      <c r="CR468" t="s">
        <v>14435</v>
      </c>
      <c r="CW468" t="s">
        <v>5453</v>
      </c>
    </row>
    <row r="469" spans="21:101" ht="15.75" customHeight="1" x14ac:dyDescent="0.15">
      <c r="U469" s="69"/>
      <c r="V469" s="69"/>
      <c r="W469" s="69"/>
      <c r="X469" s="69"/>
      <c r="Y469" s="69"/>
      <c r="Z469" s="69"/>
      <c r="AA469" s="69"/>
      <c r="AB469" s="69"/>
      <c r="AC469" s="69"/>
      <c r="AD469" s="69"/>
      <c r="AE469" s="69"/>
      <c r="AF469" s="69" t="s">
        <v>2826</v>
      </c>
      <c r="AG469" s="69"/>
      <c r="AH469" s="69"/>
      <c r="AI469" s="69"/>
      <c r="AJ469" s="69"/>
      <c r="AK469" s="69"/>
      <c r="AL469" s="69"/>
      <c r="AM469" s="69"/>
      <c r="AN469" s="69"/>
      <c r="AO469" s="69"/>
      <c r="AP469" s="69"/>
      <c r="AQ469" s="69"/>
      <c r="AR469" s="69"/>
      <c r="AS469" s="69"/>
      <c r="AT469" s="69"/>
      <c r="AU469" s="69" t="s">
        <v>7145</v>
      </c>
      <c r="AV469" s="69"/>
      <c r="AW469" s="69"/>
      <c r="AX469" s="69"/>
      <c r="AY469" s="69"/>
      <c r="AZ469" s="69" t="s">
        <v>14436</v>
      </c>
      <c r="BA469" s="69"/>
      <c r="BB469" s="69"/>
      <c r="BC469" s="69"/>
      <c r="BD469" s="69" t="s">
        <v>14437</v>
      </c>
      <c r="BE469" s="69" t="s">
        <v>14438</v>
      </c>
      <c r="BF469" s="69" t="s">
        <v>14439</v>
      </c>
      <c r="BG469" s="69" t="s">
        <v>3769</v>
      </c>
      <c r="BH469" s="69"/>
      <c r="BI469" s="69"/>
      <c r="BJ469" s="69"/>
      <c r="BK469" s="69"/>
      <c r="BL469" s="69"/>
      <c r="BM469" s="69"/>
      <c r="BN469" s="69"/>
      <c r="BO469" s="69"/>
      <c r="BP469" s="69"/>
      <c r="BQ469" s="69"/>
      <c r="BR469" s="69"/>
      <c r="BS469" s="69"/>
      <c r="BT469" s="69"/>
      <c r="BU469" s="69"/>
      <c r="BV469" s="69"/>
      <c r="BW469" s="69"/>
      <c r="BX469" s="69"/>
      <c r="BY469" s="69"/>
      <c r="BZ469" s="69"/>
      <c r="CA469" s="69"/>
      <c r="CB469" s="69"/>
      <c r="CC469" s="69"/>
      <c r="CD469" s="69"/>
      <c r="CE469" s="69"/>
      <c r="CF469" s="69"/>
      <c r="CG469" s="69"/>
      <c r="CH469" s="69"/>
      <c r="CI469" s="69"/>
      <c r="CJ469" s="69"/>
      <c r="CK469" s="69"/>
      <c r="CQ469" t="s">
        <v>17788</v>
      </c>
      <c r="CR469" t="s">
        <v>14440</v>
      </c>
      <c r="CW469" t="s">
        <v>5549</v>
      </c>
    </row>
    <row r="470" spans="21:101" ht="15.75" customHeight="1" x14ac:dyDescent="0.15">
      <c r="U470" s="69"/>
      <c r="V470" s="69"/>
      <c r="W470" s="69"/>
      <c r="X470" s="69"/>
      <c r="Y470" s="69"/>
      <c r="Z470" s="69"/>
      <c r="AA470" s="69"/>
      <c r="AB470" s="69"/>
      <c r="AC470" s="69"/>
      <c r="AD470" s="69"/>
      <c r="AE470" s="69"/>
      <c r="AF470" s="69" t="s">
        <v>2827</v>
      </c>
      <c r="AG470" s="69"/>
      <c r="AH470" s="69"/>
      <c r="AI470" s="69"/>
      <c r="AJ470" s="69"/>
      <c r="AK470" s="69"/>
      <c r="AL470" s="69"/>
      <c r="AM470" s="69"/>
      <c r="AN470" s="69"/>
      <c r="AO470" s="69"/>
      <c r="AP470" s="69"/>
      <c r="AQ470" s="69"/>
      <c r="AR470" s="69"/>
      <c r="AS470" s="69"/>
      <c r="AT470" s="69"/>
      <c r="AU470" s="69" t="s">
        <v>7146</v>
      </c>
      <c r="AV470" s="69"/>
      <c r="AW470" s="69"/>
      <c r="AX470" s="69"/>
      <c r="AY470" s="69"/>
      <c r="AZ470" s="69" t="s">
        <v>14441</v>
      </c>
      <c r="BA470" s="69"/>
      <c r="BB470" s="69"/>
      <c r="BC470" s="69"/>
      <c r="BD470" s="69" t="s">
        <v>14442</v>
      </c>
      <c r="BE470" s="69" t="s">
        <v>14443</v>
      </c>
      <c r="BF470" s="69" t="s">
        <v>14444</v>
      </c>
      <c r="BG470" s="69" t="s">
        <v>3770</v>
      </c>
      <c r="BH470" s="69"/>
      <c r="BI470" s="69"/>
      <c r="BJ470" s="69"/>
      <c r="BK470" s="69"/>
      <c r="BL470" s="69"/>
      <c r="BM470" s="69"/>
      <c r="BN470" s="69"/>
      <c r="BO470" s="69"/>
      <c r="BP470" s="69"/>
      <c r="BQ470" s="69"/>
      <c r="BR470" s="69"/>
      <c r="BS470" s="69"/>
      <c r="BT470" s="69"/>
      <c r="BU470" s="69"/>
      <c r="BV470" s="69"/>
      <c r="BW470" s="69"/>
      <c r="BX470" s="69"/>
      <c r="BY470" s="69"/>
      <c r="BZ470" s="69"/>
      <c r="CA470" s="69"/>
      <c r="CB470" s="69"/>
      <c r="CC470" s="69"/>
      <c r="CD470" s="69"/>
      <c r="CE470" s="69"/>
      <c r="CF470" s="69"/>
      <c r="CG470" s="69"/>
      <c r="CH470" s="69"/>
      <c r="CI470" s="69"/>
      <c r="CJ470" s="69"/>
      <c r="CK470" s="69"/>
      <c r="CQ470" t="s">
        <v>17789</v>
      </c>
      <c r="CR470" t="s">
        <v>14445</v>
      </c>
      <c r="CW470" t="s">
        <v>5645</v>
      </c>
    </row>
    <row r="471" spans="21:101" ht="15.75" customHeight="1" x14ac:dyDescent="0.15">
      <c r="U471" s="69"/>
      <c r="V471" s="69"/>
      <c r="W471" s="69"/>
      <c r="X471" s="69"/>
      <c r="Y471" s="69"/>
      <c r="Z471" s="69"/>
      <c r="AA471" s="69"/>
      <c r="AB471" s="69"/>
      <c r="AC471" s="69"/>
      <c r="AD471" s="69"/>
      <c r="AE471" s="69"/>
      <c r="AF471" s="69" t="s">
        <v>2828</v>
      </c>
      <c r="AG471" s="69"/>
      <c r="AH471" s="69"/>
      <c r="AI471" s="69"/>
      <c r="AJ471" s="69"/>
      <c r="AK471" s="69"/>
      <c r="AL471" s="69"/>
      <c r="AM471" s="69"/>
      <c r="AN471" s="69"/>
      <c r="AO471" s="69"/>
      <c r="AP471" s="69"/>
      <c r="AQ471" s="69"/>
      <c r="AR471" s="69"/>
      <c r="AS471" s="69"/>
      <c r="AT471" s="69"/>
      <c r="AU471" s="69" t="s">
        <v>7147</v>
      </c>
      <c r="AV471" s="69"/>
      <c r="AW471" s="69"/>
      <c r="AX471" s="69"/>
      <c r="AY471" s="69"/>
      <c r="AZ471" s="69" t="s">
        <v>14446</v>
      </c>
      <c r="BA471" s="69"/>
      <c r="BB471" s="69"/>
      <c r="BC471" s="69"/>
      <c r="BD471" s="69" t="s">
        <v>14447</v>
      </c>
      <c r="BE471" s="69"/>
      <c r="BF471" s="69" t="s">
        <v>5</v>
      </c>
      <c r="BG471" s="69"/>
      <c r="BH471" s="69"/>
      <c r="BI471" s="69"/>
      <c r="BJ471" s="69"/>
      <c r="BK471" s="69"/>
      <c r="BL471" s="69"/>
      <c r="BM471" s="69"/>
      <c r="BN471" s="69"/>
      <c r="BO471" s="69"/>
      <c r="BP471" s="69"/>
      <c r="BQ471" s="69"/>
      <c r="BR471" s="69"/>
      <c r="BS471" s="69"/>
      <c r="BT471" s="69"/>
      <c r="BU471" s="69"/>
      <c r="BV471" s="69"/>
      <c r="BW471" s="69"/>
      <c r="BX471" s="69"/>
      <c r="BY471" s="69"/>
      <c r="BZ471" s="69"/>
      <c r="CA471" s="69"/>
      <c r="CB471" s="69"/>
      <c r="CC471" s="69"/>
      <c r="CD471" s="69"/>
      <c r="CE471" s="69"/>
      <c r="CF471" s="69"/>
      <c r="CG471" s="69"/>
      <c r="CH471" s="69"/>
      <c r="CI471" s="69"/>
      <c r="CJ471" s="69"/>
      <c r="CK471" s="69"/>
      <c r="CQ471" t="s">
        <v>17790</v>
      </c>
      <c r="CR471" t="s">
        <v>14448</v>
      </c>
      <c r="CW471" t="s">
        <v>4590</v>
      </c>
    </row>
    <row r="472" spans="21:101" ht="15.75" customHeight="1" x14ac:dyDescent="0.15">
      <c r="U472" s="69"/>
      <c r="V472" s="69"/>
      <c r="W472" s="69"/>
      <c r="X472" s="69"/>
      <c r="Y472" s="69"/>
      <c r="Z472" s="69"/>
      <c r="AA472" s="69"/>
      <c r="AB472" s="69"/>
      <c r="AC472" s="69"/>
      <c r="AD472" s="69"/>
      <c r="AE472" s="69"/>
      <c r="AF472" s="69" t="s">
        <v>2829</v>
      </c>
      <c r="AG472" s="69"/>
      <c r="AH472" s="69"/>
      <c r="AI472" s="69"/>
      <c r="AJ472" s="69"/>
      <c r="AK472" s="69"/>
      <c r="AL472" s="69"/>
      <c r="AM472" s="69"/>
      <c r="AN472" s="69"/>
      <c r="AO472" s="69"/>
      <c r="AP472" s="69"/>
      <c r="AQ472" s="69"/>
      <c r="AR472" s="69"/>
      <c r="AS472" s="69"/>
      <c r="AT472" s="69"/>
      <c r="AU472" s="69" t="s">
        <v>7148</v>
      </c>
      <c r="AV472" s="69"/>
      <c r="AW472" s="69"/>
      <c r="AX472" s="69"/>
      <c r="AY472" s="69"/>
      <c r="AZ472" s="69" t="s">
        <v>14449</v>
      </c>
      <c r="BA472" s="69"/>
      <c r="BB472" s="69"/>
      <c r="BC472" s="69"/>
      <c r="BD472" s="69" t="s">
        <v>14450</v>
      </c>
      <c r="BE472" s="69"/>
      <c r="BF472" s="69" t="s">
        <v>9</v>
      </c>
      <c r="BG472" s="69"/>
      <c r="BH472" s="69"/>
      <c r="BI472" s="69"/>
      <c r="BJ472" s="69"/>
      <c r="BK472" s="69"/>
      <c r="BL472" s="69"/>
      <c r="BM472" s="69"/>
      <c r="BN472" s="69"/>
      <c r="BO472" s="69"/>
      <c r="BP472" s="69"/>
      <c r="BQ472" s="69"/>
      <c r="BR472" s="69"/>
      <c r="BS472" s="69"/>
      <c r="BT472" s="69"/>
      <c r="BU472" s="69"/>
      <c r="BV472" s="69"/>
      <c r="BW472" s="69"/>
      <c r="BX472" s="69"/>
      <c r="BY472" s="69"/>
      <c r="BZ472" s="69"/>
      <c r="CA472" s="69"/>
      <c r="CB472" s="69"/>
      <c r="CC472" s="69"/>
      <c r="CD472" s="69"/>
      <c r="CE472" s="69"/>
      <c r="CF472" s="69"/>
      <c r="CG472" s="69"/>
      <c r="CH472" s="69"/>
      <c r="CI472" s="69"/>
      <c r="CJ472" s="69"/>
      <c r="CK472" s="69"/>
      <c r="CQ472" t="s">
        <v>17791</v>
      </c>
      <c r="CR472" t="s">
        <v>14451</v>
      </c>
      <c r="CW472" t="s">
        <v>4686</v>
      </c>
    </row>
    <row r="473" spans="21:101" ht="15.75" customHeight="1" x14ac:dyDescent="0.15">
      <c r="U473" s="69"/>
      <c r="V473" s="69"/>
      <c r="W473" s="69"/>
      <c r="X473" s="69"/>
      <c r="Y473" s="69"/>
      <c r="Z473" s="69"/>
      <c r="AA473" s="69"/>
      <c r="AB473" s="69"/>
      <c r="AC473" s="69"/>
      <c r="AD473" s="69"/>
      <c r="AE473" s="69"/>
      <c r="AF473" s="69" t="s">
        <v>2830</v>
      </c>
      <c r="AG473" s="69"/>
      <c r="AH473" s="69"/>
      <c r="AI473" s="69"/>
      <c r="AJ473" s="69"/>
      <c r="AK473" s="69"/>
      <c r="AL473" s="69"/>
      <c r="AM473" s="69"/>
      <c r="AN473" s="69"/>
      <c r="AO473" s="69"/>
      <c r="AP473" s="69"/>
      <c r="AQ473" s="69"/>
      <c r="AR473" s="69"/>
      <c r="AS473" s="69"/>
      <c r="AT473" s="69"/>
      <c r="AU473" s="69" t="s">
        <v>7149</v>
      </c>
      <c r="AV473" s="69"/>
      <c r="AW473" s="69"/>
      <c r="AX473" s="69"/>
      <c r="AY473" s="69"/>
      <c r="AZ473" s="69" t="s">
        <v>14452</v>
      </c>
      <c r="BA473" s="69"/>
      <c r="BB473" s="69"/>
      <c r="BC473" s="69"/>
      <c r="BD473" s="69" t="s">
        <v>14453</v>
      </c>
      <c r="BE473" s="69"/>
      <c r="BF473" s="69" t="s">
        <v>13</v>
      </c>
      <c r="BG473" s="69"/>
      <c r="BH473" s="69"/>
      <c r="BI473" s="69"/>
      <c r="BJ473" s="69"/>
      <c r="BK473" s="69"/>
      <c r="BL473" s="69"/>
      <c r="BM473" s="69"/>
      <c r="BN473" s="69"/>
      <c r="BO473" s="69"/>
      <c r="BP473" s="69"/>
      <c r="BQ473" s="69"/>
      <c r="BR473" s="69"/>
      <c r="BS473" s="69"/>
      <c r="BT473" s="69"/>
      <c r="BU473" s="69"/>
      <c r="BV473" s="69"/>
      <c r="BW473" s="69"/>
      <c r="BX473" s="69"/>
      <c r="BY473" s="69"/>
      <c r="BZ473" s="69"/>
      <c r="CA473" s="69"/>
      <c r="CB473" s="69"/>
      <c r="CC473" s="69"/>
      <c r="CD473" s="69"/>
      <c r="CE473" s="69"/>
      <c r="CF473" s="69"/>
      <c r="CG473" s="69"/>
      <c r="CH473" s="69"/>
      <c r="CI473" s="69"/>
      <c r="CJ473" s="69"/>
      <c r="CK473" s="69"/>
      <c r="CQ473" t="s">
        <v>17792</v>
      </c>
      <c r="CR473" t="s">
        <v>14454</v>
      </c>
      <c r="CW473" t="s">
        <v>4782</v>
      </c>
    </row>
    <row r="474" spans="21:101" ht="15.75" customHeight="1" x14ac:dyDescent="0.15">
      <c r="U474" s="69"/>
      <c r="V474" s="69"/>
      <c r="W474" s="69"/>
      <c r="X474" s="69"/>
      <c r="Y474" s="69"/>
      <c r="Z474" s="69"/>
      <c r="AA474" s="69"/>
      <c r="AB474" s="69"/>
      <c r="AC474" s="69"/>
      <c r="AD474" s="69"/>
      <c r="AE474" s="69"/>
      <c r="AF474" s="69" t="s">
        <v>2831</v>
      </c>
      <c r="AG474" s="69"/>
      <c r="AH474" s="69"/>
      <c r="AI474" s="69"/>
      <c r="AJ474" s="69"/>
      <c r="AK474" s="69"/>
      <c r="AL474" s="69"/>
      <c r="AM474" s="69"/>
      <c r="AN474" s="69"/>
      <c r="AO474" s="69"/>
      <c r="AP474" s="69"/>
      <c r="AQ474" s="69"/>
      <c r="AR474" s="69"/>
      <c r="AS474" s="69"/>
      <c r="AT474" s="69"/>
      <c r="AU474" s="69" t="s">
        <v>7150</v>
      </c>
      <c r="AV474" s="69"/>
      <c r="AW474" s="69"/>
      <c r="AX474" s="69"/>
      <c r="AY474" s="69"/>
      <c r="AZ474" s="69" t="s">
        <v>14455</v>
      </c>
      <c r="BA474" s="69"/>
      <c r="BB474" s="69"/>
      <c r="BC474" s="69"/>
      <c r="BD474" s="69" t="s">
        <v>14456</v>
      </c>
      <c r="BE474" s="69"/>
      <c r="BF474" s="69" t="s">
        <v>17</v>
      </c>
      <c r="BG474" s="69"/>
      <c r="BH474" s="69"/>
      <c r="BI474" s="69"/>
      <c r="BJ474" s="69"/>
      <c r="BK474" s="69"/>
      <c r="BL474" s="69"/>
      <c r="BM474" s="69"/>
      <c r="BN474" s="69"/>
      <c r="BO474" s="69"/>
      <c r="BP474" s="69"/>
      <c r="BQ474" s="69"/>
      <c r="BR474" s="69"/>
      <c r="BS474" s="69"/>
      <c r="BT474" s="69"/>
      <c r="BU474" s="69"/>
      <c r="BV474" s="69"/>
      <c r="BW474" s="69"/>
      <c r="BX474" s="69"/>
      <c r="BY474" s="69"/>
      <c r="BZ474" s="69"/>
      <c r="CA474" s="69"/>
      <c r="CB474" s="69"/>
      <c r="CC474" s="69"/>
      <c r="CD474" s="69"/>
      <c r="CE474" s="69"/>
      <c r="CF474" s="69"/>
      <c r="CG474" s="69"/>
      <c r="CH474" s="69"/>
      <c r="CI474" s="69"/>
      <c r="CJ474" s="69"/>
      <c r="CK474" s="69"/>
      <c r="CQ474" t="s">
        <v>17793</v>
      </c>
      <c r="CR474" t="s">
        <v>14457</v>
      </c>
      <c r="CW474" t="s">
        <v>4878</v>
      </c>
    </row>
    <row r="475" spans="21:101" ht="15.75" customHeight="1" x14ac:dyDescent="0.15">
      <c r="U475" s="69"/>
      <c r="V475" s="69"/>
      <c r="W475" s="69"/>
      <c r="X475" s="69"/>
      <c r="Y475" s="69"/>
      <c r="Z475" s="69"/>
      <c r="AA475" s="69"/>
      <c r="AB475" s="69"/>
      <c r="AC475" s="69"/>
      <c r="AD475" s="69"/>
      <c r="AE475" s="69"/>
      <c r="AF475" s="69" t="s">
        <v>2832</v>
      </c>
      <c r="AG475" s="69"/>
      <c r="AH475" s="69"/>
      <c r="AI475" s="69"/>
      <c r="AJ475" s="69"/>
      <c r="AK475" s="69"/>
      <c r="AL475" s="69"/>
      <c r="AM475" s="69"/>
      <c r="AN475" s="69"/>
      <c r="AO475" s="69"/>
      <c r="AP475" s="69"/>
      <c r="AQ475" s="69"/>
      <c r="AR475" s="69"/>
      <c r="AS475" s="69"/>
      <c r="AT475" s="69"/>
      <c r="AU475" s="69" t="s">
        <v>7151</v>
      </c>
      <c r="AV475" s="69"/>
      <c r="AW475" s="69"/>
      <c r="AX475" s="69"/>
      <c r="AY475" s="69"/>
      <c r="AZ475" s="69" t="s">
        <v>14458</v>
      </c>
      <c r="BA475" s="69"/>
      <c r="BB475" s="69"/>
      <c r="BC475" s="69"/>
      <c r="BD475" s="69" t="s">
        <v>14459</v>
      </c>
      <c r="BE475" s="69"/>
      <c r="BF475" s="69" t="s">
        <v>21</v>
      </c>
      <c r="BG475" s="69"/>
      <c r="BH475" s="69"/>
      <c r="BI475" s="69"/>
      <c r="BJ475" s="69"/>
      <c r="BK475" s="69"/>
      <c r="BL475" s="69"/>
      <c r="BM475" s="69"/>
      <c r="BN475" s="69"/>
      <c r="BO475" s="69"/>
      <c r="BP475" s="69"/>
      <c r="BQ475" s="69"/>
      <c r="BR475" s="69"/>
      <c r="BS475" s="69"/>
      <c r="BT475" s="69"/>
      <c r="BU475" s="69"/>
      <c r="BV475" s="69"/>
      <c r="BW475" s="69"/>
      <c r="BX475" s="69"/>
      <c r="BY475" s="69"/>
      <c r="BZ475" s="69"/>
      <c r="CA475" s="69"/>
      <c r="CB475" s="69"/>
      <c r="CC475" s="69"/>
      <c r="CD475" s="69"/>
      <c r="CE475" s="69"/>
      <c r="CF475" s="69"/>
      <c r="CG475" s="69"/>
      <c r="CH475" s="69"/>
      <c r="CI475" s="69"/>
      <c r="CJ475" s="69"/>
      <c r="CK475" s="69"/>
      <c r="CQ475" t="s">
        <v>17794</v>
      </c>
      <c r="CR475" t="s">
        <v>14460</v>
      </c>
      <c r="CW475" t="s">
        <v>4974</v>
      </c>
    </row>
    <row r="476" spans="21:101" ht="15.75" customHeight="1" x14ac:dyDescent="0.15">
      <c r="U476" s="69"/>
      <c r="V476" s="69"/>
      <c r="W476" s="69"/>
      <c r="X476" s="69"/>
      <c r="Y476" s="69"/>
      <c r="Z476" s="69"/>
      <c r="AA476" s="69"/>
      <c r="AB476" s="69"/>
      <c r="AC476" s="69"/>
      <c r="AD476" s="69"/>
      <c r="AE476" s="69"/>
      <c r="AF476" s="69" t="s">
        <v>2833</v>
      </c>
      <c r="AG476" s="69"/>
      <c r="AH476" s="69"/>
      <c r="AI476" s="69"/>
      <c r="AJ476" s="69"/>
      <c r="AK476" s="69"/>
      <c r="AL476" s="69"/>
      <c r="AM476" s="69"/>
      <c r="AN476" s="69"/>
      <c r="AO476" s="69"/>
      <c r="AP476" s="69"/>
      <c r="AQ476" s="69"/>
      <c r="AR476" s="69"/>
      <c r="AS476" s="69"/>
      <c r="AT476" s="69"/>
      <c r="AU476" s="69" t="s">
        <v>7152</v>
      </c>
      <c r="AV476" s="69"/>
      <c r="AW476" s="69"/>
      <c r="AX476" s="69"/>
      <c r="AY476" s="69"/>
      <c r="AZ476" s="69" t="s">
        <v>14462</v>
      </c>
      <c r="BA476" s="69"/>
      <c r="BB476" s="69"/>
      <c r="BC476" s="69"/>
      <c r="BD476" s="69" t="s">
        <v>14463</v>
      </c>
      <c r="BE476" s="69"/>
      <c r="BF476" s="69" t="s">
        <v>25</v>
      </c>
      <c r="BG476" s="69"/>
      <c r="BH476" s="69"/>
      <c r="BI476" s="69"/>
      <c r="BJ476" s="69"/>
      <c r="BK476" s="69"/>
      <c r="BL476" s="69"/>
      <c r="BM476" s="69"/>
      <c r="BN476" s="69"/>
      <c r="BO476" s="69"/>
      <c r="BP476" s="69"/>
      <c r="BQ476" s="69"/>
      <c r="BR476" s="69"/>
      <c r="BS476" s="69"/>
      <c r="BT476" s="69"/>
      <c r="BU476" s="69"/>
      <c r="BV476" s="69"/>
      <c r="BW476" s="69"/>
      <c r="BX476" s="69"/>
      <c r="BY476" s="69"/>
      <c r="BZ476" s="69"/>
      <c r="CA476" s="69"/>
      <c r="CB476" s="69"/>
      <c r="CC476" s="69"/>
      <c r="CD476" s="69"/>
      <c r="CE476" s="69"/>
      <c r="CF476" s="69"/>
      <c r="CG476" s="69"/>
      <c r="CH476" s="69"/>
      <c r="CI476" s="69"/>
      <c r="CJ476" s="69"/>
      <c r="CK476" s="69"/>
      <c r="CQ476" t="s">
        <v>17795</v>
      </c>
      <c r="CR476" t="s">
        <v>14464</v>
      </c>
      <c r="CW476" t="s">
        <v>5070</v>
      </c>
    </row>
    <row r="477" spans="21:101" ht="15.75" customHeight="1" x14ac:dyDescent="0.15">
      <c r="U477" s="69"/>
      <c r="V477" s="69"/>
      <c r="W477" s="69"/>
      <c r="X477" s="69"/>
      <c r="Y477" s="69"/>
      <c r="Z477" s="69"/>
      <c r="AA477" s="69"/>
      <c r="AB477" s="69"/>
      <c r="AC477" s="69"/>
      <c r="AD477" s="69"/>
      <c r="AE477" s="69"/>
      <c r="AF477" s="69" t="s">
        <v>2834</v>
      </c>
      <c r="AG477" s="69"/>
      <c r="AH477" s="69"/>
      <c r="AI477" s="69"/>
      <c r="AJ477" s="69"/>
      <c r="AK477" s="69"/>
      <c r="AL477" s="69"/>
      <c r="AM477" s="69"/>
      <c r="AN477" s="69"/>
      <c r="AO477" s="69"/>
      <c r="AP477" s="69"/>
      <c r="AQ477" s="69"/>
      <c r="AR477" s="69"/>
      <c r="AS477" s="69"/>
      <c r="AT477" s="69"/>
      <c r="AU477" s="69" t="s">
        <v>7153</v>
      </c>
      <c r="AV477" s="69"/>
      <c r="AW477" s="69"/>
      <c r="AX477" s="69"/>
      <c r="AY477" s="69"/>
      <c r="AZ477" s="69" t="s">
        <v>14465</v>
      </c>
      <c r="BA477" s="69"/>
      <c r="BB477" s="69"/>
      <c r="BC477" s="69"/>
      <c r="BD477" s="69" t="s">
        <v>14466</v>
      </c>
      <c r="BE477" s="69"/>
      <c r="BF477" s="69" t="s">
        <v>29</v>
      </c>
      <c r="BG477" s="69"/>
      <c r="BH477" s="69"/>
      <c r="BI477" s="69"/>
      <c r="BJ477" s="69"/>
      <c r="BK477" s="69"/>
      <c r="BL477" s="69"/>
      <c r="BM477" s="69"/>
      <c r="BN477" s="69"/>
      <c r="BO477" s="69"/>
      <c r="BP477" s="69"/>
      <c r="BQ477" s="69"/>
      <c r="BR477" s="69"/>
      <c r="BS477" s="69"/>
      <c r="BT477" s="69"/>
      <c r="BU477" s="69"/>
      <c r="BV477" s="69"/>
      <c r="BW477" s="69"/>
      <c r="BX477" s="69"/>
      <c r="BY477" s="69"/>
      <c r="BZ477" s="69"/>
      <c r="CA477" s="69"/>
      <c r="CB477" s="69"/>
      <c r="CC477" s="69"/>
      <c r="CD477" s="69"/>
      <c r="CE477" s="69"/>
      <c r="CF477" s="69"/>
      <c r="CG477" s="69"/>
      <c r="CH477" s="69"/>
      <c r="CI477" s="69"/>
      <c r="CJ477" s="69"/>
      <c r="CK477" s="69"/>
      <c r="CQ477" t="s">
        <v>17796</v>
      </c>
      <c r="CR477" t="s">
        <v>14467</v>
      </c>
      <c r="CW477" t="s">
        <v>5166</v>
      </c>
    </row>
    <row r="478" spans="21:101" ht="15.75" customHeight="1" x14ac:dyDescent="0.15">
      <c r="U478" s="69"/>
      <c r="V478" s="69"/>
      <c r="W478" s="69"/>
      <c r="X478" s="69"/>
      <c r="Y478" s="69"/>
      <c r="Z478" s="69"/>
      <c r="AA478" s="69"/>
      <c r="AB478" s="69"/>
      <c r="AC478" s="69"/>
      <c r="AD478" s="69"/>
      <c r="AE478" s="69"/>
      <c r="AF478" s="69" t="s">
        <v>2835</v>
      </c>
      <c r="AG478" s="69"/>
      <c r="AH478" s="69"/>
      <c r="AI478" s="69"/>
      <c r="AJ478" s="69"/>
      <c r="AK478" s="69"/>
      <c r="AL478" s="69"/>
      <c r="AM478" s="69"/>
      <c r="AN478" s="69"/>
      <c r="AO478" s="69"/>
      <c r="AP478" s="69"/>
      <c r="AQ478" s="69"/>
      <c r="AR478" s="69"/>
      <c r="AS478" s="69"/>
      <c r="AT478" s="69"/>
      <c r="AU478" s="69" t="s">
        <v>7154</v>
      </c>
      <c r="AV478" s="69"/>
      <c r="AW478" s="69"/>
      <c r="AX478" s="69"/>
      <c r="AY478" s="69"/>
      <c r="AZ478" s="69" t="s">
        <v>14468</v>
      </c>
      <c r="BA478" s="69"/>
      <c r="BB478" s="69"/>
      <c r="BC478" s="69"/>
      <c r="BD478" s="69" t="s">
        <v>14469</v>
      </c>
      <c r="BE478" s="69"/>
      <c r="BF478" s="69" t="s">
        <v>33</v>
      </c>
      <c r="BG478" s="69"/>
      <c r="BH478" s="69"/>
      <c r="BI478" s="69"/>
      <c r="BJ478" s="69"/>
      <c r="BK478" s="69"/>
      <c r="BL478" s="69"/>
      <c r="BM478" s="69"/>
      <c r="BN478" s="69"/>
      <c r="BO478" s="69"/>
      <c r="BP478" s="69"/>
      <c r="BQ478" s="69"/>
      <c r="BR478" s="69"/>
      <c r="BS478" s="69"/>
      <c r="BT478" s="69"/>
      <c r="BU478" s="69"/>
      <c r="BV478" s="69"/>
      <c r="BW478" s="69"/>
      <c r="BX478" s="69"/>
      <c r="BY478" s="69"/>
      <c r="BZ478" s="69"/>
      <c r="CA478" s="69"/>
      <c r="CB478" s="69"/>
      <c r="CC478" s="69"/>
      <c r="CD478" s="69"/>
      <c r="CE478" s="69"/>
      <c r="CF478" s="69"/>
      <c r="CG478" s="69"/>
      <c r="CH478" s="69"/>
      <c r="CI478" s="69"/>
      <c r="CJ478" s="69"/>
      <c r="CK478" s="69"/>
      <c r="CQ478" t="s">
        <v>17797</v>
      </c>
      <c r="CR478" t="s">
        <v>14470</v>
      </c>
      <c r="CW478" t="s">
        <v>5262</v>
      </c>
    </row>
    <row r="479" spans="21:101" ht="15.75" customHeight="1" x14ac:dyDescent="0.15">
      <c r="U479" s="69"/>
      <c r="V479" s="69"/>
      <c r="W479" s="69"/>
      <c r="X479" s="69"/>
      <c r="Y479" s="69"/>
      <c r="Z479" s="69"/>
      <c r="AA479" s="69"/>
      <c r="AB479" s="69"/>
      <c r="AC479" s="69"/>
      <c r="AD479" s="69"/>
      <c r="AE479" s="69"/>
      <c r="AF479" s="69" t="s">
        <v>2836</v>
      </c>
      <c r="AG479" s="69"/>
      <c r="AH479" s="69"/>
      <c r="AI479" s="69"/>
      <c r="AJ479" s="69"/>
      <c r="AK479" s="69"/>
      <c r="AL479" s="69"/>
      <c r="AM479" s="69"/>
      <c r="AN479" s="69"/>
      <c r="AO479" s="69"/>
      <c r="AP479" s="69"/>
      <c r="AQ479" s="69"/>
      <c r="AR479" s="69"/>
      <c r="AS479" s="69"/>
      <c r="AT479" s="69"/>
      <c r="AU479" s="69" t="s">
        <v>7155</v>
      </c>
      <c r="AV479" s="69"/>
      <c r="AW479" s="69"/>
      <c r="AX479" s="69"/>
      <c r="AY479" s="69"/>
      <c r="AZ479" s="69" t="s">
        <v>14471</v>
      </c>
      <c r="BA479" s="69"/>
      <c r="BB479" s="69"/>
      <c r="BC479" s="69"/>
      <c r="BD479" s="69" t="s">
        <v>14472</v>
      </c>
      <c r="BE479" s="69"/>
      <c r="BF479" s="69" t="s">
        <v>37</v>
      </c>
      <c r="BG479" s="69"/>
      <c r="BH479" s="69"/>
      <c r="BI479" s="69"/>
      <c r="BJ479" s="69"/>
      <c r="BK479" s="69"/>
      <c r="BL479" s="69"/>
      <c r="BM479" s="69"/>
      <c r="BN479" s="69"/>
      <c r="BO479" s="69"/>
      <c r="BP479" s="69"/>
      <c r="BQ479" s="69"/>
      <c r="BR479" s="69"/>
      <c r="BS479" s="69"/>
      <c r="BT479" s="69"/>
      <c r="BU479" s="69"/>
      <c r="BV479" s="69"/>
      <c r="BW479" s="69"/>
      <c r="BX479" s="69"/>
      <c r="BY479" s="69"/>
      <c r="BZ479" s="69"/>
      <c r="CA479" s="69"/>
      <c r="CB479" s="69"/>
      <c r="CC479" s="69"/>
      <c r="CD479" s="69"/>
      <c r="CE479" s="69"/>
      <c r="CF479" s="69"/>
      <c r="CG479" s="69"/>
      <c r="CH479" s="69"/>
      <c r="CI479" s="69"/>
      <c r="CJ479" s="69"/>
      <c r="CK479" s="69"/>
      <c r="CQ479" t="s">
        <v>17798</v>
      </c>
      <c r="CR479" t="s">
        <v>14473</v>
      </c>
      <c r="CW479" t="s">
        <v>5358</v>
      </c>
    </row>
    <row r="480" spans="21:101" ht="15.75" customHeight="1" x14ac:dyDescent="0.15">
      <c r="U480" s="69"/>
      <c r="V480" s="69"/>
      <c r="W480" s="69"/>
      <c r="X480" s="69"/>
      <c r="Y480" s="69"/>
      <c r="Z480" s="69"/>
      <c r="AA480" s="69"/>
      <c r="AB480" s="69"/>
      <c r="AC480" s="69"/>
      <c r="AD480" s="69"/>
      <c r="AE480" s="69"/>
      <c r="AF480" s="69" t="s">
        <v>2837</v>
      </c>
      <c r="AG480" s="69"/>
      <c r="AH480" s="69"/>
      <c r="AI480" s="69"/>
      <c r="AJ480" s="69"/>
      <c r="AK480" s="69"/>
      <c r="AL480" s="69"/>
      <c r="AM480" s="69"/>
      <c r="AN480" s="69"/>
      <c r="AO480" s="69"/>
      <c r="AP480" s="69"/>
      <c r="AQ480" s="69"/>
      <c r="AR480" s="69"/>
      <c r="AS480" s="69"/>
      <c r="AT480" s="69"/>
      <c r="AU480" s="69" t="s">
        <v>7156</v>
      </c>
      <c r="AV480" s="69"/>
      <c r="AW480" s="69"/>
      <c r="AX480" s="69"/>
      <c r="AY480" s="69"/>
      <c r="AZ480" s="69" t="s">
        <v>14474</v>
      </c>
      <c r="BA480" s="69"/>
      <c r="BB480" s="69"/>
      <c r="BC480" s="69"/>
      <c r="BD480" s="69" t="s">
        <v>14475</v>
      </c>
      <c r="BE480" s="69"/>
      <c r="BF480" s="69" t="s">
        <v>41</v>
      </c>
      <c r="BG480" s="69"/>
      <c r="BH480" s="69"/>
      <c r="BI480" s="69"/>
      <c r="BJ480" s="69"/>
      <c r="BK480" s="69"/>
      <c r="BL480" s="69"/>
      <c r="BM480" s="69"/>
      <c r="BN480" s="69"/>
      <c r="BO480" s="69"/>
      <c r="BP480" s="69"/>
      <c r="BQ480" s="69"/>
      <c r="BR480" s="69"/>
      <c r="BS480" s="69"/>
      <c r="BT480" s="69"/>
      <c r="BU480" s="69"/>
      <c r="BV480" s="69"/>
      <c r="BW480" s="69"/>
      <c r="BX480" s="69"/>
      <c r="BY480" s="69"/>
      <c r="BZ480" s="69"/>
      <c r="CA480" s="69"/>
      <c r="CB480" s="69"/>
      <c r="CC480" s="69"/>
      <c r="CD480" s="69"/>
      <c r="CE480" s="69"/>
      <c r="CF480" s="69"/>
      <c r="CG480" s="69"/>
      <c r="CH480" s="69"/>
      <c r="CI480" s="69"/>
      <c r="CJ480" s="69"/>
      <c r="CK480" s="69"/>
      <c r="CQ480" t="s">
        <v>17799</v>
      </c>
      <c r="CR480" t="s">
        <v>14476</v>
      </c>
      <c r="CW480" t="s">
        <v>5454</v>
      </c>
    </row>
    <row r="481" spans="21:101" ht="15.75" customHeight="1" x14ac:dyDescent="0.15">
      <c r="U481" s="69"/>
      <c r="V481" s="69"/>
      <c r="W481" s="69"/>
      <c r="X481" s="69"/>
      <c r="Y481" s="69"/>
      <c r="Z481" s="69"/>
      <c r="AA481" s="69"/>
      <c r="AB481" s="69"/>
      <c r="AC481" s="69"/>
      <c r="AD481" s="69"/>
      <c r="AE481" s="69"/>
      <c r="AF481" s="69" t="s">
        <v>2838</v>
      </c>
      <c r="AG481" s="69"/>
      <c r="AH481" s="69"/>
      <c r="AI481" s="69"/>
      <c r="AJ481" s="69"/>
      <c r="AK481" s="69"/>
      <c r="AL481" s="69"/>
      <c r="AM481" s="69"/>
      <c r="AN481" s="69"/>
      <c r="AO481" s="69"/>
      <c r="AP481" s="69"/>
      <c r="AQ481" s="69"/>
      <c r="AR481" s="69"/>
      <c r="AS481" s="69"/>
      <c r="AT481" s="69"/>
      <c r="AU481" s="69" t="s">
        <v>7157</v>
      </c>
      <c r="AV481" s="69"/>
      <c r="AW481" s="69"/>
      <c r="AX481" s="69"/>
      <c r="AY481" s="69"/>
      <c r="AZ481" s="69" t="s">
        <v>14477</v>
      </c>
      <c r="BA481" s="69"/>
      <c r="BB481" s="69"/>
      <c r="BC481" s="69"/>
      <c r="BD481" s="69" t="s">
        <v>14478</v>
      </c>
      <c r="BE481" s="69"/>
      <c r="BF481" s="69" t="s">
        <v>45</v>
      </c>
      <c r="BG481" s="69"/>
      <c r="BH481" s="69"/>
      <c r="BI481" s="69"/>
      <c r="BJ481" s="69"/>
      <c r="BK481" s="69"/>
      <c r="BL481" s="69"/>
      <c r="BM481" s="69"/>
      <c r="BN481" s="69"/>
      <c r="BO481" s="69"/>
      <c r="BP481" s="69"/>
      <c r="BQ481" s="69"/>
      <c r="BR481" s="69"/>
      <c r="BS481" s="69"/>
      <c r="BT481" s="69"/>
      <c r="BU481" s="69"/>
      <c r="BV481" s="69"/>
      <c r="BW481" s="69"/>
      <c r="BX481" s="69"/>
      <c r="BY481" s="69"/>
      <c r="BZ481" s="69"/>
      <c r="CA481" s="69"/>
      <c r="CB481" s="69"/>
      <c r="CC481" s="69"/>
      <c r="CD481" s="69"/>
      <c r="CE481" s="69"/>
      <c r="CF481" s="69"/>
      <c r="CG481" s="69"/>
      <c r="CH481" s="69"/>
      <c r="CI481" s="69"/>
      <c r="CJ481" s="69"/>
      <c r="CK481" s="69"/>
      <c r="CQ481" t="s">
        <v>17800</v>
      </c>
      <c r="CR481" t="s">
        <v>14479</v>
      </c>
      <c r="CW481" t="s">
        <v>5550</v>
      </c>
    </row>
    <row r="482" spans="21:101" ht="15.75" customHeight="1" x14ac:dyDescent="0.15">
      <c r="U482" s="69"/>
      <c r="V482" s="69"/>
      <c r="W482" s="69"/>
      <c r="X482" s="69"/>
      <c r="Y482" s="69"/>
      <c r="Z482" s="69"/>
      <c r="AA482" s="69"/>
      <c r="AB482" s="69"/>
      <c r="AC482" s="69"/>
      <c r="AD482" s="69"/>
      <c r="AE482" s="69"/>
      <c r="AF482" s="69" t="s">
        <v>2839</v>
      </c>
      <c r="AG482" s="69"/>
      <c r="AH482" s="69"/>
      <c r="AI482" s="69"/>
      <c r="AJ482" s="69"/>
      <c r="AK482" s="69"/>
      <c r="AL482" s="69"/>
      <c r="AM482" s="69"/>
      <c r="AN482" s="69"/>
      <c r="AO482" s="69"/>
      <c r="AP482" s="69"/>
      <c r="AQ482" s="69"/>
      <c r="AR482" s="69"/>
      <c r="AS482" s="69"/>
      <c r="AT482" s="69"/>
      <c r="AU482" s="69" t="s">
        <v>7158</v>
      </c>
      <c r="AV482" s="69"/>
      <c r="AW482" s="69"/>
      <c r="AX482" s="69"/>
      <c r="AY482" s="69"/>
      <c r="AZ482" s="69" t="s">
        <v>14480</v>
      </c>
      <c r="BA482" s="69"/>
      <c r="BB482" s="69"/>
      <c r="BC482" s="69"/>
      <c r="BD482" s="69" t="s">
        <v>14481</v>
      </c>
      <c r="BE482" s="69"/>
      <c r="BF482" s="69" t="s">
        <v>49</v>
      </c>
      <c r="BG482" s="69"/>
      <c r="BH482" s="69"/>
      <c r="BI482" s="69"/>
      <c r="BJ482" s="69"/>
      <c r="BK482" s="69"/>
      <c r="BL482" s="69"/>
      <c r="BM482" s="69"/>
      <c r="BN482" s="69"/>
      <c r="BO482" s="69"/>
      <c r="BP482" s="69"/>
      <c r="BQ482" s="69"/>
      <c r="BR482" s="69"/>
      <c r="BS482" s="69"/>
      <c r="BT482" s="69"/>
      <c r="BU482" s="69"/>
      <c r="BV482" s="69"/>
      <c r="BW482" s="69"/>
      <c r="BX482" s="69"/>
      <c r="BY482" s="69"/>
      <c r="BZ482" s="69"/>
      <c r="CA482" s="69"/>
      <c r="CB482" s="69"/>
      <c r="CC482" s="69"/>
      <c r="CD482" s="69"/>
      <c r="CE482" s="69"/>
      <c r="CF482" s="69"/>
      <c r="CG482" s="69"/>
      <c r="CH482" s="69"/>
      <c r="CI482" s="69"/>
      <c r="CJ482" s="69"/>
      <c r="CK482" s="69"/>
      <c r="CQ482" t="s">
        <v>17801</v>
      </c>
      <c r="CR482" t="s">
        <v>14482</v>
      </c>
      <c r="CW482" t="s">
        <v>5646</v>
      </c>
    </row>
    <row r="483" spans="21:101" ht="15.75" customHeight="1" x14ac:dyDescent="0.15">
      <c r="U483" s="69"/>
      <c r="V483" s="69"/>
      <c r="W483" s="69"/>
      <c r="X483" s="69"/>
      <c r="Y483" s="69"/>
      <c r="Z483" s="69"/>
      <c r="AA483" s="69"/>
      <c r="AB483" s="69"/>
      <c r="AC483" s="69"/>
      <c r="AD483" s="69"/>
      <c r="AE483" s="69"/>
      <c r="AF483" s="69" t="s">
        <v>2840</v>
      </c>
      <c r="AG483" s="69"/>
      <c r="AH483" s="69"/>
      <c r="AI483" s="69"/>
      <c r="AJ483" s="69"/>
      <c r="AK483" s="69"/>
      <c r="AL483" s="69"/>
      <c r="AM483" s="69"/>
      <c r="AN483" s="69"/>
      <c r="AO483" s="69"/>
      <c r="AP483" s="69"/>
      <c r="AQ483" s="69"/>
      <c r="AR483" s="69"/>
      <c r="AS483" s="69"/>
      <c r="AT483" s="69"/>
      <c r="AU483" s="69" t="s">
        <v>7159</v>
      </c>
      <c r="AV483" s="69"/>
      <c r="AW483" s="69"/>
      <c r="AX483" s="69"/>
      <c r="AY483" s="69"/>
      <c r="AZ483" s="69" t="s">
        <v>14483</v>
      </c>
      <c r="BA483" s="69"/>
      <c r="BB483" s="69"/>
      <c r="BC483" s="69"/>
      <c r="BD483" s="69" t="s">
        <v>14484</v>
      </c>
      <c r="BE483" s="69"/>
      <c r="BF483" s="69" t="s">
        <v>53</v>
      </c>
      <c r="BG483" s="69"/>
      <c r="BH483" s="69"/>
      <c r="BI483" s="69"/>
      <c r="BJ483" s="69"/>
      <c r="BK483" s="69"/>
      <c r="BL483" s="69"/>
      <c r="BM483" s="69"/>
      <c r="BN483" s="69"/>
      <c r="BO483" s="69"/>
      <c r="BP483" s="69"/>
      <c r="BQ483" s="69"/>
      <c r="BR483" s="69"/>
      <c r="BS483" s="69"/>
      <c r="BT483" s="69"/>
      <c r="BU483" s="69"/>
      <c r="BV483" s="69"/>
      <c r="BW483" s="69"/>
      <c r="BX483" s="69"/>
      <c r="BY483" s="69"/>
      <c r="BZ483" s="69"/>
      <c r="CA483" s="69"/>
      <c r="CB483" s="69"/>
      <c r="CC483" s="69"/>
      <c r="CD483" s="69"/>
      <c r="CE483" s="69"/>
      <c r="CF483" s="69"/>
      <c r="CG483" s="69"/>
      <c r="CH483" s="69"/>
      <c r="CI483" s="69"/>
      <c r="CJ483" s="69"/>
      <c r="CK483" s="69"/>
      <c r="CQ483" t="s">
        <v>17802</v>
      </c>
      <c r="CR483" t="s">
        <v>14485</v>
      </c>
      <c r="CW483" t="s">
        <v>4591</v>
      </c>
    </row>
    <row r="484" spans="21:101" ht="15.75" customHeight="1" x14ac:dyDescent="0.15">
      <c r="U484" s="69"/>
      <c r="V484" s="69"/>
      <c r="W484" s="69"/>
      <c r="X484" s="69"/>
      <c r="Y484" s="69"/>
      <c r="Z484" s="69"/>
      <c r="AA484" s="69"/>
      <c r="AB484" s="69"/>
      <c r="AC484" s="69"/>
      <c r="AD484" s="69"/>
      <c r="AE484" s="69"/>
      <c r="AF484" s="69" t="s">
        <v>2841</v>
      </c>
      <c r="AG484" s="69"/>
      <c r="AH484" s="69"/>
      <c r="AI484" s="69"/>
      <c r="AJ484" s="69"/>
      <c r="AK484" s="69"/>
      <c r="AL484" s="69"/>
      <c r="AM484" s="69"/>
      <c r="AN484" s="69"/>
      <c r="AO484" s="69"/>
      <c r="AP484" s="69"/>
      <c r="AQ484" s="69"/>
      <c r="AR484" s="69"/>
      <c r="AS484" s="69"/>
      <c r="AT484" s="69"/>
      <c r="AU484" s="69" t="s">
        <v>7160</v>
      </c>
      <c r="AV484" s="69"/>
      <c r="AW484" s="69"/>
      <c r="AX484" s="69"/>
      <c r="AY484" s="69"/>
      <c r="AZ484" s="69" t="s">
        <v>14486</v>
      </c>
      <c r="BA484" s="69"/>
      <c r="BB484" s="69"/>
      <c r="BC484" s="69"/>
      <c r="BD484" s="69" t="s">
        <v>14487</v>
      </c>
      <c r="BE484" s="69"/>
      <c r="BF484" s="69" t="s">
        <v>57</v>
      </c>
      <c r="BG484" s="69"/>
      <c r="BH484" s="69"/>
      <c r="BI484" s="69"/>
      <c r="BJ484" s="69"/>
      <c r="BK484" s="69"/>
      <c r="BL484" s="69"/>
      <c r="BM484" s="69"/>
      <c r="BN484" s="69"/>
      <c r="BO484" s="69"/>
      <c r="BP484" s="69"/>
      <c r="BQ484" s="69"/>
      <c r="BR484" s="69"/>
      <c r="BS484" s="69"/>
      <c r="BT484" s="69"/>
      <c r="BU484" s="69"/>
      <c r="BV484" s="69"/>
      <c r="BW484" s="69"/>
      <c r="BX484" s="69"/>
      <c r="BY484" s="69"/>
      <c r="BZ484" s="69"/>
      <c r="CA484" s="69"/>
      <c r="CB484" s="69"/>
      <c r="CC484" s="69"/>
      <c r="CD484" s="69"/>
      <c r="CE484" s="69"/>
      <c r="CF484" s="69"/>
      <c r="CG484" s="69"/>
      <c r="CH484" s="69"/>
      <c r="CI484" s="69"/>
      <c r="CJ484" s="69"/>
      <c r="CK484" s="69"/>
      <c r="CQ484" t="s">
        <v>17803</v>
      </c>
      <c r="CR484" t="s">
        <v>14488</v>
      </c>
      <c r="CW484" t="s">
        <v>4687</v>
      </c>
    </row>
    <row r="485" spans="21:101" ht="15.75" customHeight="1" x14ac:dyDescent="0.15">
      <c r="U485" s="69"/>
      <c r="V485" s="69"/>
      <c r="W485" s="69"/>
      <c r="X485" s="69"/>
      <c r="Y485" s="69"/>
      <c r="Z485" s="69"/>
      <c r="AA485" s="69"/>
      <c r="AB485" s="69"/>
      <c r="AC485" s="69"/>
      <c r="AD485" s="69"/>
      <c r="AE485" s="69"/>
      <c r="AF485" s="69" t="s">
        <v>2842</v>
      </c>
      <c r="AG485" s="69"/>
      <c r="AH485" s="69"/>
      <c r="AI485" s="69"/>
      <c r="AJ485" s="69"/>
      <c r="AK485" s="69"/>
      <c r="AL485" s="69"/>
      <c r="AM485" s="69"/>
      <c r="AN485" s="69"/>
      <c r="AO485" s="69"/>
      <c r="AP485" s="69"/>
      <c r="AQ485" s="69"/>
      <c r="AR485" s="69"/>
      <c r="AS485" s="69"/>
      <c r="AT485" s="69"/>
      <c r="AU485" s="69" t="s">
        <v>7161</v>
      </c>
      <c r="AV485" s="69"/>
      <c r="AW485" s="69"/>
      <c r="AX485" s="69"/>
      <c r="AY485" s="69"/>
      <c r="AZ485" s="69" t="s">
        <v>14489</v>
      </c>
      <c r="BA485" s="69"/>
      <c r="BB485" s="69"/>
      <c r="BC485" s="69"/>
      <c r="BD485" s="69" t="s">
        <v>14490</v>
      </c>
      <c r="BE485" s="69"/>
      <c r="BF485" s="69" t="s">
        <v>61</v>
      </c>
      <c r="BG485" s="69"/>
      <c r="BH485" s="69"/>
      <c r="BI485" s="69"/>
      <c r="BJ485" s="69"/>
      <c r="BK485" s="69"/>
      <c r="BL485" s="69"/>
      <c r="BM485" s="69"/>
      <c r="BN485" s="69"/>
      <c r="BO485" s="69"/>
      <c r="BP485" s="69"/>
      <c r="BQ485" s="69"/>
      <c r="BR485" s="69"/>
      <c r="BS485" s="69"/>
      <c r="BT485" s="69"/>
      <c r="BU485" s="69"/>
      <c r="BV485" s="69"/>
      <c r="BW485" s="69"/>
      <c r="BX485" s="69"/>
      <c r="BY485" s="69"/>
      <c r="BZ485" s="69"/>
      <c r="CA485" s="69"/>
      <c r="CB485" s="69"/>
      <c r="CC485" s="69"/>
      <c r="CD485" s="69"/>
      <c r="CE485" s="69"/>
      <c r="CF485" s="69"/>
      <c r="CG485" s="69"/>
      <c r="CH485" s="69"/>
      <c r="CI485" s="69"/>
      <c r="CJ485" s="69"/>
      <c r="CK485" s="69"/>
      <c r="CQ485" t="s">
        <v>17804</v>
      </c>
      <c r="CR485" t="s">
        <v>14491</v>
      </c>
      <c r="CW485" t="s">
        <v>4783</v>
      </c>
    </row>
    <row r="486" spans="21:101" ht="15.75" customHeight="1" x14ac:dyDescent="0.15">
      <c r="U486" s="69"/>
      <c r="V486" s="69"/>
      <c r="W486" s="69"/>
      <c r="X486" s="69"/>
      <c r="Y486" s="69"/>
      <c r="Z486" s="69"/>
      <c r="AA486" s="69"/>
      <c r="AB486" s="69"/>
      <c r="AC486" s="69"/>
      <c r="AD486" s="69"/>
      <c r="AE486" s="69"/>
      <c r="AF486" s="69" t="s">
        <v>2843</v>
      </c>
      <c r="AG486" s="69"/>
      <c r="AH486" s="69"/>
      <c r="AI486" s="69"/>
      <c r="AJ486" s="69"/>
      <c r="AK486" s="69"/>
      <c r="AL486" s="69"/>
      <c r="AM486" s="69"/>
      <c r="AN486" s="69"/>
      <c r="AO486" s="69"/>
      <c r="AP486" s="69"/>
      <c r="AQ486" s="69"/>
      <c r="AR486" s="69"/>
      <c r="AS486" s="69"/>
      <c r="AT486" s="69"/>
      <c r="AU486" s="69" t="s">
        <v>7162</v>
      </c>
      <c r="AV486" s="69"/>
      <c r="AW486" s="69"/>
      <c r="AX486" s="69"/>
      <c r="AY486" s="69"/>
      <c r="AZ486" s="69" t="s">
        <v>14492</v>
      </c>
      <c r="BA486" s="69"/>
      <c r="BB486" s="69"/>
      <c r="BC486" s="69"/>
      <c r="BD486" s="69" t="s">
        <v>14493</v>
      </c>
      <c r="BE486" s="69"/>
      <c r="BF486" s="69" t="s">
        <v>65</v>
      </c>
      <c r="BG486" s="69"/>
      <c r="BH486" s="69"/>
      <c r="BI486" s="69"/>
      <c r="BJ486" s="69"/>
      <c r="BK486" s="69"/>
      <c r="BL486" s="69"/>
      <c r="BM486" s="69"/>
      <c r="BN486" s="69"/>
      <c r="BO486" s="69"/>
      <c r="BP486" s="69"/>
      <c r="BQ486" s="69"/>
      <c r="BR486" s="69"/>
      <c r="BS486" s="69"/>
      <c r="BT486" s="69"/>
      <c r="BU486" s="69"/>
      <c r="BV486" s="69"/>
      <c r="BW486" s="69"/>
      <c r="BX486" s="69"/>
      <c r="BY486" s="69"/>
      <c r="BZ486" s="69"/>
      <c r="CA486" s="69"/>
      <c r="CB486" s="69"/>
      <c r="CC486" s="69"/>
      <c r="CD486" s="69"/>
      <c r="CE486" s="69"/>
      <c r="CF486" s="69"/>
      <c r="CG486" s="69"/>
      <c r="CH486" s="69"/>
      <c r="CI486" s="69"/>
      <c r="CJ486" s="69"/>
      <c r="CK486" s="69"/>
      <c r="CQ486" t="s">
        <v>17805</v>
      </c>
      <c r="CR486" t="s">
        <v>14494</v>
      </c>
      <c r="CW486" t="s">
        <v>4879</v>
      </c>
    </row>
    <row r="487" spans="21:101" ht="15.75" customHeight="1" x14ac:dyDescent="0.15">
      <c r="U487" s="69"/>
      <c r="V487" s="69"/>
      <c r="W487" s="69"/>
      <c r="X487" s="69"/>
      <c r="Y487" s="69"/>
      <c r="Z487" s="69"/>
      <c r="AA487" s="69"/>
      <c r="AB487" s="69"/>
      <c r="AC487" s="69"/>
      <c r="AD487" s="69"/>
      <c r="AE487" s="69"/>
      <c r="AF487" s="69" t="s">
        <v>2844</v>
      </c>
      <c r="AG487" s="69"/>
      <c r="AH487" s="69"/>
      <c r="AI487" s="69"/>
      <c r="AJ487" s="69"/>
      <c r="AK487" s="69"/>
      <c r="AL487" s="69"/>
      <c r="AM487" s="69"/>
      <c r="AN487" s="69"/>
      <c r="AO487" s="69"/>
      <c r="AP487" s="69"/>
      <c r="AQ487" s="69"/>
      <c r="AR487" s="69"/>
      <c r="AS487" s="69"/>
      <c r="AT487" s="69"/>
      <c r="AU487" s="69" t="s">
        <v>7163</v>
      </c>
      <c r="AV487" s="69"/>
      <c r="AW487" s="69"/>
      <c r="AX487" s="69"/>
      <c r="AY487" s="69"/>
      <c r="AZ487" s="69" t="s">
        <v>14495</v>
      </c>
      <c r="BA487" s="69"/>
      <c r="BB487" s="69"/>
      <c r="BC487" s="69"/>
      <c r="BD487" s="69" t="s">
        <v>14496</v>
      </c>
      <c r="BE487" s="69"/>
      <c r="BF487" s="69" t="s">
        <v>69</v>
      </c>
      <c r="BG487" s="69"/>
      <c r="BH487" s="69"/>
      <c r="BI487" s="69"/>
      <c r="BJ487" s="69"/>
      <c r="BK487" s="69"/>
      <c r="BL487" s="69"/>
      <c r="BM487" s="69"/>
      <c r="BN487" s="69"/>
      <c r="BO487" s="69"/>
      <c r="BP487" s="69"/>
      <c r="BQ487" s="69"/>
      <c r="BR487" s="69"/>
      <c r="BS487" s="69"/>
      <c r="BT487" s="69"/>
      <c r="BU487" s="69"/>
      <c r="BV487" s="69"/>
      <c r="BW487" s="69"/>
      <c r="BX487" s="69"/>
      <c r="BY487" s="69"/>
      <c r="BZ487" s="69"/>
      <c r="CA487" s="69"/>
      <c r="CB487" s="69"/>
      <c r="CC487" s="69"/>
      <c r="CD487" s="69"/>
      <c r="CE487" s="69"/>
      <c r="CF487" s="69"/>
      <c r="CG487" s="69"/>
      <c r="CH487" s="69"/>
      <c r="CI487" s="69"/>
      <c r="CJ487" s="69"/>
      <c r="CK487" s="69"/>
      <c r="CQ487" t="s">
        <v>17806</v>
      </c>
      <c r="CR487" t="s">
        <v>14497</v>
      </c>
      <c r="CW487" t="s">
        <v>4975</v>
      </c>
    </row>
    <row r="488" spans="21:101" ht="15.75" customHeight="1" x14ac:dyDescent="0.15">
      <c r="U488" s="69"/>
      <c r="V488" s="69"/>
      <c r="W488" s="69"/>
      <c r="X488" s="69"/>
      <c r="Y488" s="69"/>
      <c r="Z488" s="69"/>
      <c r="AA488" s="69"/>
      <c r="AB488" s="69"/>
      <c r="AC488" s="69"/>
      <c r="AD488" s="69"/>
      <c r="AE488" s="69"/>
      <c r="AF488" s="69" t="s">
        <v>2845</v>
      </c>
      <c r="AG488" s="69"/>
      <c r="AH488" s="69"/>
      <c r="AI488" s="69"/>
      <c r="AJ488" s="69"/>
      <c r="AK488" s="69"/>
      <c r="AL488" s="69"/>
      <c r="AM488" s="69"/>
      <c r="AN488" s="69"/>
      <c r="AO488" s="69"/>
      <c r="AP488" s="69"/>
      <c r="AQ488" s="69"/>
      <c r="AR488" s="69"/>
      <c r="AS488" s="69"/>
      <c r="AT488" s="69"/>
      <c r="AU488" s="69" t="s">
        <v>7164</v>
      </c>
      <c r="AV488" s="69"/>
      <c r="AW488" s="69"/>
      <c r="AX488" s="69"/>
      <c r="AY488" s="69"/>
      <c r="AZ488" s="69" t="s">
        <v>14498</v>
      </c>
      <c r="BA488" s="69"/>
      <c r="BB488" s="69"/>
      <c r="BC488" s="69"/>
      <c r="BD488" s="69" t="s">
        <v>14499</v>
      </c>
      <c r="BE488" s="69"/>
      <c r="BF488" s="69" t="s">
        <v>73</v>
      </c>
      <c r="BG488" s="69"/>
      <c r="BH488" s="69"/>
      <c r="BI488" s="69"/>
      <c r="BJ488" s="69"/>
      <c r="BK488" s="69"/>
      <c r="BL488" s="69"/>
      <c r="BM488" s="69"/>
      <c r="BN488" s="69"/>
      <c r="BO488" s="69"/>
      <c r="BP488" s="69"/>
      <c r="BQ488" s="69"/>
      <c r="BR488" s="69"/>
      <c r="BS488" s="69"/>
      <c r="BT488" s="69"/>
      <c r="BU488" s="69"/>
      <c r="BV488" s="69"/>
      <c r="BW488" s="69"/>
      <c r="BX488" s="69"/>
      <c r="BY488" s="69"/>
      <c r="BZ488" s="69"/>
      <c r="CA488" s="69"/>
      <c r="CB488" s="69"/>
      <c r="CC488" s="69"/>
      <c r="CD488" s="69"/>
      <c r="CE488" s="69"/>
      <c r="CF488" s="69"/>
      <c r="CG488" s="69"/>
      <c r="CH488" s="69"/>
      <c r="CI488" s="69"/>
      <c r="CJ488" s="69"/>
      <c r="CK488" s="69"/>
      <c r="CQ488" t="s">
        <v>17807</v>
      </c>
      <c r="CR488" t="s">
        <v>14500</v>
      </c>
      <c r="CW488" t="s">
        <v>5071</v>
      </c>
    </row>
    <row r="489" spans="21:101" ht="15.75" customHeight="1" x14ac:dyDescent="0.15">
      <c r="U489" s="69"/>
      <c r="V489" s="69"/>
      <c r="W489" s="69"/>
      <c r="X489" s="69"/>
      <c r="Y489" s="69"/>
      <c r="Z489" s="69"/>
      <c r="AA489" s="69"/>
      <c r="AB489" s="69"/>
      <c r="AC489" s="69"/>
      <c r="AD489" s="69"/>
      <c r="AE489" s="69"/>
      <c r="AF489" s="69" t="s">
        <v>2846</v>
      </c>
      <c r="AG489" s="69"/>
      <c r="AH489" s="69"/>
      <c r="AI489" s="69"/>
      <c r="AJ489" s="69"/>
      <c r="AK489" s="69"/>
      <c r="AL489" s="69"/>
      <c r="AM489" s="69"/>
      <c r="AN489" s="69"/>
      <c r="AO489" s="69"/>
      <c r="AP489" s="69"/>
      <c r="AQ489" s="69"/>
      <c r="AR489" s="69"/>
      <c r="AS489" s="69"/>
      <c r="AT489" s="69"/>
      <c r="AU489" s="69" t="s">
        <v>7165</v>
      </c>
      <c r="AV489" s="69"/>
      <c r="AW489" s="69"/>
      <c r="AX489" s="69"/>
      <c r="AY489" s="69"/>
      <c r="AZ489" s="69" t="s">
        <v>14501</v>
      </c>
      <c r="BA489" s="69"/>
      <c r="BB489" s="69"/>
      <c r="BC489" s="69"/>
      <c r="BD489" s="69" t="s">
        <v>14502</v>
      </c>
      <c r="BE489" s="69"/>
      <c r="BF489" s="69" t="s">
        <v>77</v>
      </c>
      <c r="BG489" s="69"/>
      <c r="BH489" s="69"/>
      <c r="BI489" s="69"/>
      <c r="BJ489" s="69"/>
      <c r="BK489" s="69"/>
      <c r="BL489" s="69"/>
      <c r="BM489" s="69"/>
      <c r="BN489" s="69"/>
      <c r="BO489" s="69"/>
      <c r="BP489" s="69"/>
      <c r="BQ489" s="69"/>
      <c r="BR489" s="69"/>
      <c r="BS489" s="69"/>
      <c r="BT489" s="69"/>
      <c r="BU489" s="69"/>
      <c r="BV489" s="69"/>
      <c r="BW489" s="69"/>
      <c r="BX489" s="69"/>
      <c r="BY489" s="69"/>
      <c r="BZ489" s="69"/>
      <c r="CA489" s="69"/>
      <c r="CB489" s="69"/>
      <c r="CC489" s="69"/>
      <c r="CD489" s="69"/>
      <c r="CE489" s="69"/>
      <c r="CF489" s="69"/>
      <c r="CG489" s="69"/>
      <c r="CH489" s="69"/>
      <c r="CI489" s="69"/>
      <c r="CJ489" s="69"/>
      <c r="CK489" s="69"/>
      <c r="CQ489" t="s">
        <v>17808</v>
      </c>
      <c r="CR489" t="s">
        <v>14503</v>
      </c>
      <c r="CW489" t="s">
        <v>5167</v>
      </c>
    </row>
    <row r="490" spans="21:101" ht="15.75" customHeight="1" x14ac:dyDescent="0.15">
      <c r="U490" s="69"/>
      <c r="V490" s="69"/>
      <c r="W490" s="69"/>
      <c r="X490" s="69"/>
      <c r="Y490" s="69"/>
      <c r="Z490" s="69"/>
      <c r="AA490" s="69"/>
      <c r="AB490" s="69"/>
      <c r="AC490" s="69"/>
      <c r="AD490" s="69"/>
      <c r="AE490" s="69"/>
      <c r="AF490" s="69" t="s">
        <v>2847</v>
      </c>
      <c r="AG490" s="69"/>
      <c r="AH490" s="69"/>
      <c r="AI490" s="69"/>
      <c r="AJ490" s="69"/>
      <c r="AK490" s="69"/>
      <c r="AL490" s="69"/>
      <c r="AM490" s="69"/>
      <c r="AN490" s="69"/>
      <c r="AO490" s="69"/>
      <c r="AP490" s="69"/>
      <c r="AQ490" s="69"/>
      <c r="AR490" s="69"/>
      <c r="AS490" s="69"/>
      <c r="AT490" s="69"/>
      <c r="AU490" s="69" t="s">
        <v>7166</v>
      </c>
      <c r="AV490" s="69"/>
      <c r="AW490" s="69"/>
      <c r="AX490" s="69"/>
      <c r="AY490" s="69"/>
      <c r="AZ490" s="69" t="s">
        <v>14504</v>
      </c>
      <c r="BA490" s="69"/>
      <c r="BB490" s="69"/>
      <c r="BC490" s="69"/>
      <c r="BD490" s="69" t="s">
        <v>14505</v>
      </c>
      <c r="BE490" s="69"/>
      <c r="BF490" s="69" t="s">
        <v>81</v>
      </c>
      <c r="BG490" s="69"/>
      <c r="BH490" s="69"/>
      <c r="BI490" s="69"/>
      <c r="BJ490" s="69"/>
      <c r="BK490" s="69"/>
      <c r="BL490" s="69"/>
      <c r="BM490" s="69"/>
      <c r="BN490" s="69"/>
      <c r="BO490" s="69"/>
      <c r="BP490" s="69"/>
      <c r="BQ490" s="69"/>
      <c r="BR490" s="69"/>
      <c r="BS490" s="69"/>
      <c r="BT490" s="69"/>
      <c r="BU490" s="69"/>
      <c r="BV490" s="69"/>
      <c r="BW490" s="69"/>
      <c r="BX490" s="69"/>
      <c r="BY490" s="69"/>
      <c r="BZ490" s="69"/>
      <c r="CA490" s="69"/>
      <c r="CB490" s="69"/>
      <c r="CC490" s="69"/>
      <c r="CD490" s="69"/>
      <c r="CE490" s="69"/>
      <c r="CF490" s="69"/>
      <c r="CG490" s="69"/>
      <c r="CH490" s="69"/>
      <c r="CI490" s="69"/>
      <c r="CJ490" s="69"/>
      <c r="CK490" s="69"/>
      <c r="CQ490" t="s">
        <v>17809</v>
      </c>
      <c r="CR490" t="s">
        <v>14506</v>
      </c>
      <c r="CW490" t="s">
        <v>5263</v>
      </c>
    </row>
    <row r="491" spans="21:101" ht="15.75" customHeight="1" x14ac:dyDescent="0.15">
      <c r="U491" s="69"/>
      <c r="V491" s="69"/>
      <c r="W491" s="69"/>
      <c r="X491" s="69"/>
      <c r="Y491" s="69"/>
      <c r="Z491" s="69"/>
      <c r="AA491" s="69"/>
      <c r="AB491" s="69"/>
      <c r="AC491" s="69"/>
      <c r="AD491" s="69"/>
      <c r="AE491" s="69"/>
      <c r="AF491" s="69" t="s">
        <v>2848</v>
      </c>
      <c r="AG491" s="69"/>
      <c r="AH491" s="69"/>
      <c r="AI491" s="69"/>
      <c r="AJ491" s="69"/>
      <c r="AK491" s="69"/>
      <c r="AL491" s="69"/>
      <c r="AM491" s="69"/>
      <c r="AN491" s="69"/>
      <c r="AO491" s="69"/>
      <c r="AP491" s="69"/>
      <c r="AQ491" s="69"/>
      <c r="AR491" s="69"/>
      <c r="AS491" s="69"/>
      <c r="AT491" s="69"/>
      <c r="AU491" s="69" t="s">
        <v>7167</v>
      </c>
      <c r="AV491" s="69"/>
      <c r="AW491" s="69"/>
      <c r="AX491" s="69"/>
      <c r="AY491" s="69"/>
      <c r="AZ491" s="69" t="s">
        <v>14507</v>
      </c>
      <c r="BA491" s="69"/>
      <c r="BB491" s="69"/>
      <c r="BC491" s="69"/>
      <c r="BD491" s="69" t="s">
        <v>14508</v>
      </c>
      <c r="BE491" s="69"/>
      <c r="BF491" s="69" t="s">
        <v>85</v>
      </c>
      <c r="BG491" s="69"/>
      <c r="BH491" s="69"/>
      <c r="BI491" s="69"/>
      <c r="BJ491" s="69"/>
      <c r="BK491" s="69"/>
      <c r="BL491" s="69"/>
      <c r="BM491" s="69"/>
      <c r="BN491" s="69"/>
      <c r="BO491" s="69"/>
      <c r="BP491" s="69"/>
      <c r="BQ491" s="69"/>
      <c r="BR491" s="69"/>
      <c r="BS491" s="69"/>
      <c r="BT491" s="69"/>
      <c r="BU491" s="69"/>
      <c r="BV491" s="69"/>
      <c r="BW491" s="69"/>
      <c r="BX491" s="69"/>
      <c r="BY491" s="69"/>
      <c r="BZ491" s="69"/>
      <c r="CA491" s="69"/>
      <c r="CB491" s="69"/>
      <c r="CC491" s="69"/>
      <c r="CD491" s="69"/>
      <c r="CE491" s="69"/>
      <c r="CF491" s="69"/>
      <c r="CG491" s="69"/>
      <c r="CH491" s="69"/>
      <c r="CI491" s="69"/>
      <c r="CJ491" s="69"/>
      <c r="CK491" s="69"/>
      <c r="CQ491" t="s">
        <v>17810</v>
      </c>
      <c r="CR491" t="s">
        <v>14509</v>
      </c>
      <c r="CW491" t="s">
        <v>5359</v>
      </c>
    </row>
    <row r="492" spans="21:101" ht="15.75" customHeight="1" x14ac:dyDescent="0.15">
      <c r="U492" s="69"/>
      <c r="V492" s="69"/>
      <c r="W492" s="69"/>
      <c r="X492" s="69"/>
      <c r="Y492" s="69"/>
      <c r="Z492" s="69"/>
      <c r="AA492" s="69"/>
      <c r="AB492" s="69"/>
      <c r="AC492" s="69"/>
      <c r="AD492" s="69"/>
      <c r="AE492" s="69"/>
      <c r="AF492" s="69" t="s">
        <v>2849</v>
      </c>
      <c r="AG492" s="69"/>
      <c r="AH492" s="69"/>
      <c r="AI492" s="69"/>
      <c r="AJ492" s="69"/>
      <c r="AK492" s="69"/>
      <c r="AL492" s="69"/>
      <c r="AM492" s="69"/>
      <c r="AN492" s="69"/>
      <c r="AO492" s="69"/>
      <c r="AP492" s="69"/>
      <c r="AQ492" s="69"/>
      <c r="AR492" s="69"/>
      <c r="AS492" s="69"/>
      <c r="AT492" s="69"/>
      <c r="AU492" s="69" t="s">
        <v>7168</v>
      </c>
      <c r="AV492" s="69"/>
      <c r="AW492" s="69"/>
      <c r="AX492" s="69"/>
      <c r="AY492" s="69"/>
      <c r="AZ492" s="69" t="s">
        <v>14510</v>
      </c>
      <c r="BA492" s="69"/>
      <c r="BB492" s="69"/>
      <c r="BC492" s="69"/>
      <c r="BD492" s="69" t="s">
        <v>14511</v>
      </c>
      <c r="BE492" s="69"/>
      <c r="BF492" s="69" t="s">
        <v>89</v>
      </c>
      <c r="BG492" s="69"/>
      <c r="BH492" s="69"/>
      <c r="BI492" s="69"/>
      <c r="BJ492" s="69"/>
      <c r="BK492" s="69"/>
      <c r="BL492" s="69"/>
      <c r="BM492" s="69"/>
      <c r="BN492" s="69"/>
      <c r="BO492" s="69"/>
      <c r="BP492" s="69"/>
      <c r="BQ492" s="69"/>
      <c r="BR492" s="69"/>
      <c r="BS492" s="69"/>
      <c r="BT492" s="69"/>
      <c r="BU492" s="69"/>
      <c r="BV492" s="69"/>
      <c r="BW492" s="69"/>
      <c r="BX492" s="69"/>
      <c r="BY492" s="69"/>
      <c r="BZ492" s="69"/>
      <c r="CA492" s="69"/>
      <c r="CB492" s="69"/>
      <c r="CC492" s="69"/>
      <c r="CD492" s="69"/>
      <c r="CE492" s="69"/>
      <c r="CF492" s="69"/>
      <c r="CG492" s="69"/>
      <c r="CH492" s="69"/>
      <c r="CI492" s="69"/>
      <c r="CJ492" s="69"/>
      <c r="CK492" s="69"/>
      <c r="CQ492" t="s">
        <v>17811</v>
      </c>
      <c r="CR492" t="s">
        <v>14512</v>
      </c>
      <c r="CW492" t="s">
        <v>5455</v>
      </c>
    </row>
    <row r="493" spans="21:101" ht="15.75" customHeight="1" x14ac:dyDescent="0.15">
      <c r="U493" s="69"/>
      <c r="V493" s="69"/>
      <c r="W493" s="69"/>
      <c r="X493" s="69"/>
      <c r="Y493" s="69"/>
      <c r="Z493" s="69"/>
      <c r="AA493" s="69"/>
      <c r="AB493" s="69"/>
      <c r="AC493" s="69"/>
      <c r="AD493" s="69"/>
      <c r="AE493" s="69"/>
      <c r="AF493" s="69" t="s">
        <v>2850</v>
      </c>
      <c r="AG493" s="69"/>
      <c r="AH493" s="69"/>
      <c r="AI493" s="69"/>
      <c r="AJ493" s="69"/>
      <c r="AK493" s="69"/>
      <c r="AL493" s="69"/>
      <c r="AM493" s="69"/>
      <c r="AN493" s="69"/>
      <c r="AO493" s="69"/>
      <c r="AP493" s="69"/>
      <c r="AQ493" s="69"/>
      <c r="AR493" s="69"/>
      <c r="AS493" s="69"/>
      <c r="AT493" s="69"/>
      <c r="AU493" s="69" t="s">
        <v>7169</v>
      </c>
      <c r="AV493" s="69"/>
      <c r="AW493" s="69"/>
      <c r="AX493" s="69"/>
      <c r="AY493" s="69"/>
      <c r="AZ493" s="69" t="s">
        <v>14513</v>
      </c>
      <c r="BA493" s="69"/>
      <c r="BB493" s="69"/>
      <c r="BC493" s="69"/>
      <c r="BD493" s="69" t="s">
        <v>14514</v>
      </c>
      <c r="BE493" s="69"/>
      <c r="BF493" s="69" t="s">
        <v>93</v>
      </c>
      <c r="BG493" s="69"/>
      <c r="BH493" s="69"/>
      <c r="BI493" s="69"/>
      <c r="BJ493" s="69"/>
      <c r="BK493" s="69"/>
      <c r="BL493" s="69"/>
      <c r="BM493" s="69"/>
      <c r="BN493" s="69"/>
      <c r="BO493" s="69"/>
      <c r="BP493" s="69"/>
      <c r="BQ493" s="69"/>
      <c r="BR493" s="69"/>
      <c r="BS493" s="69"/>
      <c r="BT493" s="69"/>
      <c r="BU493" s="69"/>
      <c r="BV493" s="69"/>
      <c r="BW493" s="69"/>
      <c r="BX493" s="69"/>
      <c r="BY493" s="69"/>
      <c r="BZ493" s="69"/>
      <c r="CA493" s="69"/>
      <c r="CB493" s="69"/>
      <c r="CC493" s="69"/>
      <c r="CD493" s="69"/>
      <c r="CE493" s="69"/>
      <c r="CF493" s="69"/>
      <c r="CG493" s="69"/>
      <c r="CH493" s="69"/>
      <c r="CI493" s="69"/>
      <c r="CJ493" s="69"/>
      <c r="CK493" s="69"/>
      <c r="CQ493" t="s">
        <v>17812</v>
      </c>
      <c r="CR493" t="s">
        <v>14515</v>
      </c>
      <c r="CW493" t="s">
        <v>5551</v>
      </c>
    </row>
    <row r="494" spans="21:101" ht="15.75" customHeight="1" x14ac:dyDescent="0.15">
      <c r="U494" s="69"/>
      <c r="V494" s="69"/>
      <c r="W494" s="69"/>
      <c r="X494" s="69"/>
      <c r="Y494" s="69"/>
      <c r="Z494" s="69"/>
      <c r="AA494" s="69"/>
      <c r="AB494" s="69"/>
      <c r="AC494" s="69"/>
      <c r="AD494" s="69"/>
      <c r="AE494" s="69"/>
      <c r="AF494" s="69" t="s">
        <v>2851</v>
      </c>
      <c r="AG494" s="69"/>
      <c r="AH494" s="69"/>
      <c r="AI494" s="69"/>
      <c r="AJ494" s="69"/>
      <c r="AK494" s="69"/>
      <c r="AL494" s="69"/>
      <c r="AM494" s="69"/>
      <c r="AN494" s="69"/>
      <c r="AO494" s="69"/>
      <c r="AP494" s="69"/>
      <c r="AQ494" s="69"/>
      <c r="AR494" s="69"/>
      <c r="AS494" s="69"/>
      <c r="AT494" s="69"/>
      <c r="AU494" s="69" t="s">
        <v>7170</v>
      </c>
      <c r="AV494" s="69"/>
      <c r="AW494" s="69"/>
      <c r="AX494" s="69"/>
      <c r="AY494" s="69"/>
      <c r="AZ494" s="69" t="s">
        <v>14516</v>
      </c>
      <c r="BA494" s="69"/>
      <c r="BB494" s="69"/>
      <c r="BC494" s="69"/>
      <c r="BD494" s="69" t="s">
        <v>14517</v>
      </c>
      <c r="BE494" s="69"/>
      <c r="BF494" s="69" t="s">
        <v>97</v>
      </c>
      <c r="BG494" s="69"/>
      <c r="BH494" s="69"/>
      <c r="BI494" s="69"/>
      <c r="BJ494" s="69"/>
      <c r="BK494" s="69"/>
      <c r="BL494" s="69"/>
      <c r="BM494" s="69"/>
      <c r="BN494" s="69"/>
      <c r="BO494" s="69"/>
      <c r="BP494" s="69"/>
      <c r="BQ494" s="69"/>
      <c r="BR494" s="69"/>
      <c r="BS494" s="69"/>
      <c r="BT494" s="69"/>
      <c r="BU494" s="69"/>
      <c r="BV494" s="69"/>
      <c r="BW494" s="69"/>
      <c r="BX494" s="69"/>
      <c r="BY494" s="69"/>
      <c r="BZ494" s="69"/>
      <c r="CA494" s="69"/>
      <c r="CB494" s="69"/>
      <c r="CC494" s="69"/>
      <c r="CD494" s="69"/>
      <c r="CE494" s="69"/>
      <c r="CF494" s="69"/>
      <c r="CG494" s="69"/>
      <c r="CH494" s="69"/>
      <c r="CI494" s="69"/>
      <c r="CJ494" s="69"/>
      <c r="CK494" s="69"/>
      <c r="CQ494" t="s">
        <v>17813</v>
      </c>
      <c r="CR494" t="s">
        <v>14518</v>
      </c>
      <c r="CW494" t="s">
        <v>5647</v>
      </c>
    </row>
    <row r="495" spans="21:101" ht="15.75" customHeight="1" x14ac:dyDescent="0.15">
      <c r="U495" s="69"/>
      <c r="V495" s="69"/>
      <c r="W495" s="69"/>
      <c r="X495" s="69"/>
      <c r="Y495" s="69"/>
      <c r="Z495" s="69"/>
      <c r="AA495" s="69"/>
      <c r="AB495" s="69"/>
      <c r="AC495" s="69"/>
      <c r="AD495" s="69"/>
      <c r="AE495" s="69"/>
      <c r="AF495" s="69" t="s">
        <v>2852</v>
      </c>
      <c r="AG495" s="69"/>
      <c r="AH495" s="69"/>
      <c r="AI495" s="69"/>
      <c r="AJ495" s="69"/>
      <c r="AK495" s="69"/>
      <c r="AL495" s="69"/>
      <c r="AM495" s="69"/>
      <c r="AN495" s="69"/>
      <c r="AO495" s="69"/>
      <c r="AP495" s="69"/>
      <c r="AQ495" s="69"/>
      <c r="AR495" s="69"/>
      <c r="AS495" s="69"/>
      <c r="AT495" s="69"/>
      <c r="AU495" s="69" t="s">
        <v>7171</v>
      </c>
      <c r="AV495" s="69"/>
      <c r="AW495" s="69"/>
      <c r="AX495" s="69"/>
      <c r="AY495" s="69"/>
      <c r="AZ495" s="69" t="s">
        <v>14519</v>
      </c>
      <c r="BA495" s="69"/>
      <c r="BB495" s="69"/>
      <c r="BC495" s="69"/>
      <c r="BD495" s="69" t="s">
        <v>14520</v>
      </c>
      <c r="BE495" s="69"/>
      <c r="BF495" s="69" t="s">
        <v>100</v>
      </c>
      <c r="BG495" s="69"/>
      <c r="BH495" s="69"/>
      <c r="BI495" s="69"/>
      <c r="BJ495" s="69"/>
      <c r="BK495" s="69"/>
      <c r="BL495" s="69"/>
      <c r="BM495" s="69"/>
      <c r="BN495" s="69"/>
      <c r="BO495" s="69"/>
      <c r="BP495" s="69"/>
      <c r="BQ495" s="69"/>
      <c r="BR495" s="69"/>
      <c r="BS495" s="69"/>
      <c r="BT495" s="69"/>
      <c r="BU495" s="69"/>
      <c r="BV495" s="69"/>
      <c r="BW495" s="69"/>
      <c r="BX495" s="69"/>
      <c r="BY495" s="69"/>
      <c r="BZ495" s="69"/>
      <c r="CA495" s="69"/>
      <c r="CB495" s="69"/>
      <c r="CC495" s="69"/>
      <c r="CD495" s="69"/>
      <c r="CE495" s="69"/>
      <c r="CF495" s="69"/>
      <c r="CG495" s="69"/>
      <c r="CH495" s="69"/>
      <c r="CI495" s="69"/>
      <c r="CJ495" s="69"/>
      <c r="CK495" s="69"/>
      <c r="CQ495" t="s">
        <v>17814</v>
      </c>
      <c r="CR495" t="s">
        <v>14521</v>
      </c>
      <c r="CW495" t="s">
        <v>4592</v>
      </c>
    </row>
    <row r="496" spans="21:101" ht="15.75" customHeight="1" x14ac:dyDescent="0.15">
      <c r="U496" s="69"/>
      <c r="V496" s="69"/>
      <c r="W496" s="69"/>
      <c r="X496" s="69"/>
      <c r="Y496" s="69"/>
      <c r="Z496" s="69"/>
      <c r="AA496" s="69"/>
      <c r="AB496" s="69"/>
      <c r="AC496" s="69"/>
      <c r="AD496" s="69"/>
      <c r="AE496" s="69"/>
      <c r="AF496" s="69" t="s">
        <v>2853</v>
      </c>
      <c r="AG496" s="69"/>
      <c r="AH496" s="69"/>
      <c r="AI496" s="69"/>
      <c r="AJ496" s="69"/>
      <c r="AK496" s="69"/>
      <c r="AL496" s="69"/>
      <c r="AM496" s="69"/>
      <c r="AN496" s="69"/>
      <c r="AO496" s="69"/>
      <c r="AP496" s="69"/>
      <c r="AQ496" s="69"/>
      <c r="AR496" s="69"/>
      <c r="AS496" s="69"/>
      <c r="AT496" s="69"/>
      <c r="AU496" s="69" t="s">
        <v>7172</v>
      </c>
      <c r="AV496" s="69"/>
      <c r="AW496" s="69"/>
      <c r="AX496" s="69"/>
      <c r="AY496" s="69"/>
      <c r="AZ496" s="69" t="s">
        <v>14523</v>
      </c>
      <c r="BA496" s="69"/>
      <c r="BB496" s="69"/>
      <c r="BC496" s="69"/>
      <c r="BD496" s="69" t="s">
        <v>14524</v>
      </c>
      <c r="BE496" s="69"/>
      <c r="BF496" s="69" t="s">
        <v>103</v>
      </c>
      <c r="BG496" s="69"/>
      <c r="BH496" s="69"/>
      <c r="BI496" s="69"/>
      <c r="BJ496" s="69"/>
      <c r="BK496" s="69"/>
      <c r="BL496" s="69"/>
      <c r="BM496" s="69"/>
      <c r="BN496" s="69"/>
      <c r="BO496" s="69"/>
      <c r="BP496" s="69"/>
      <c r="BQ496" s="69"/>
      <c r="BR496" s="69"/>
      <c r="BS496" s="69"/>
      <c r="BT496" s="69"/>
      <c r="BU496" s="69"/>
      <c r="BV496" s="69"/>
      <c r="BW496" s="69"/>
      <c r="BX496" s="69"/>
      <c r="BY496" s="69"/>
      <c r="BZ496" s="69"/>
      <c r="CA496" s="69"/>
      <c r="CB496" s="69"/>
      <c r="CC496" s="69"/>
      <c r="CD496" s="69"/>
      <c r="CE496" s="69"/>
      <c r="CF496" s="69"/>
      <c r="CG496" s="69"/>
      <c r="CH496" s="69"/>
      <c r="CI496" s="69"/>
      <c r="CJ496" s="69"/>
      <c r="CK496" s="69"/>
      <c r="CQ496" t="s">
        <v>17815</v>
      </c>
      <c r="CR496" t="s">
        <v>14525</v>
      </c>
      <c r="CW496" t="s">
        <v>4688</v>
      </c>
    </row>
    <row r="497" spans="21:101" ht="15.75" customHeight="1" x14ac:dyDescent="0.15">
      <c r="U497" s="69"/>
      <c r="V497" s="69"/>
      <c r="W497" s="69"/>
      <c r="X497" s="69"/>
      <c r="Y497" s="69"/>
      <c r="Z497" s="69"/>
      <c r="AA497" s="69"/>
      <c r="AB497" s="69"/>
      <c r="AC497" s="69"/>
      <c r="AD497" s="69"/>
      <c r="AE497" s="69"/>
      <c r="AF497" s="69" t="s">
        <v>2854</v>
      </c>
      <c r="AG497" s="69"/>
      <c r="AH497" s="69"/>
      <c r="AI497" s="69"/>
      <c r="AJ497" s="69"/>
      <c r="AK497" s="69"/>
      <c r="AL497" s="69"/>
      <c r="AM497" s="69"/>
      <c r="AN497" s="69"/>
      <c r="AO497" s="69"/>
      <c r="AP497" s="69"/>
      <c r="AQ497" s="69"/>
      <c r="AR497" s="69"/>
      <c r="AS497" s="69"/>
      <c r="AT497" s="69"/>
      <c r="AU497" s="69" t="s">
        <v>7173</v>
      </c>
      <c r="AV497" s="69"/>
      <c r="AW497" s="69"/>
      <c r="AX497" s="69"/>
      <c r="AY497" s="69"/>
      <c r="AZ497" s="69" t="s">
        <v>14526</v>
      </c>
      <c r="BA497" s="69"/>
      <c r="BB497" s="69"/>
      <c r="BC497" s="69"/>
      <c r="BD497" s="69" t="s">
        <v>14527</v>
      </c>
      <c r="BE497" s="69"/>
      <c r="BF497" s="69" t="s">
        <v>106</v>
      </c>
      <c r="BG497" s="69"/>
      <c r="BH497" s="69"/>
      <c r="BI497" s="69"/>
      <c r="BJ497" s="69"/>
      <c r="BK497" s="69"/>
      <c r="BL497" s="69"/>
      <c r="BM497" s="69"/>
      <c r="BN497" s="69"/>
      <c r="BO497" s="69"/>
      <c r="BP497" s="69"/>
      <c r="BQ497" s="69"/>
      <c r="BR497" s="69"/>
      <c r="BS497" s="69"/>
      <c r="BT497" s="69"/>
      <c r="BU497" s="69"/>
      <c r="BV497" s="69"/>
      <c r="BW497" s="69"/>
      <c r="BX497" s="69"/>
      <c r="BY497" s="69"/>
      <c r="BZ497" s="69"/>
      <c r="CA497" s="69"/>
      <c r="CB497" s="69"/>
      <c r="CC497" s="69"/>
      <c r="CD497" s="69"/>
      <c r="CE497" s="69"/>
      <c r="CF497" s="69"/>
      <c r="CG497" s="69"/>
      <c r="CH497" s="69"/>
      <c r="CI497" s="69"/>
      <c r="CJ497" s="69"/>
      <c r="CK497" s="69"/>
      <c r="CQ497" t="s">
        <v>17816</v>
      </c>
      <c r="CR497" t="s">
        <v>14528</v>
      </c>
      <c r="CW497" t="s">
        <v>4784</v>
      </c>
    </row>
    <row r="498" spans="21:101" ht="15.75" customHeight="1" x14ac:dyDescent="0.15">
      <c r="U498" s="69"/>
      <c r="V498" s="69"/>
      <c r="W498" s="69"/>
      <c r="X498" s="69"/>
      <c r="Y498" s="69"/>
      <c r="Z498" s="69"/>
      <c r="AA498" s="69"/>
      <c r="AB498" s="69"/>
      <c r="AC498" s="69"/>
      <c r="AD498" s="69"/>
      <c r="AE498" s="69"/>
      <c r="AF498" s="69" t="s">
        <v>2855</v>
      </c>
      <c r="AG498" s="69"/>
      <c r="AH498" s="69"/>
      <c r="AI498" s="69"/>
      <c r="AJ498" s="69"/>
      <c r="AK498" s="69"/>
      <c r="AL498" s="69"/>
      <c r="AM498" s="69"/>
      <c r="AN498" s="69"/>
      <c r="AO498" s="69"/>
      <c r="AP498" s="69"/>
      <c r="AQ498" s="69"/>
      <c r="AR498" s="69"/>
      <c r="AS498" s="69"/>
      <c r="AT498" s="69"/>
      <c r="AU498" s="69" t="s">
        <v>7174</v>
      </c>
      <c r="AV498" s="69"/>
      <c r="AW498" s="69"/>
      <c r="AX498" s="69"/>
      <c r="AY498" s="69"/>
      <c r="AZ498" s="69" t="s">
        <v>14529</v>
      </c>
      <c r="BA498" s="69"/>
      <c r="BB498" s="69"/>
      <c r="BC498" s="69"/>
      <c r="BD498" s="69" t="s">
        <v>14530</v>
      </c>
      <c r="BE498" s="69"/>
      <c r="BF498" s="69" t="s">
        <v>109</v>
      </c>
      <c r="BG498" s="69"/>
      <c r="BH498" s="69"/>
      <c r="BI498" s="69"/>
      <c r="BJ498" s="69"/>
      <c r="BK498" s="69"/>
      <c r="BL498" s="69"/>
      <c r="BM498" s="69"/>
      <c r="BN498" s="69"/>
      <c r="BO498" s="69"/>
      <c r="BP498" s="69"/>
      <c r="BQ498" s="69"/>
      <c r="BR498" s="69"/>
      <c r="BS498" s="69"/>
      <c r="BT498" s="69"/>
      <c r="BU498" s="69"/>
      <c r="BV498" s="69"/>
      <c r="BW498" s="69"/>
      <c r="BX498" s="69"/>
      <c r="BY498" s="69"/>
      <c r="BZ498" s="69"/>
      <c r="CA498" s="69"/>
      <c r="CB498" s="69"/>
      <c r="CC498" s="69"/>
      <c r="CD498" s="69"/>
      <c r="CE498" s="69"/>
      <c r="CF498" s="69"/>
      <c r="CG498" s="69"/>
      <c r="CH498" s="69"/>
      <c r="CI498" s="69"/>
      <c r="CJ498" s="69"/>
      <c r="CK498" s="69"/>
      <c r="CQ498" t="s">
        <v>17817</v>
      </c>
      <c r="CR498" t="s">
        <v>14531</v>
      </c>
      <c r="CW498" t="s">
        <v>4880</v>
      </c>
    </row>
    <row r="499" spans="21:101" ht="15.75" customHeight="1" x14ac:dyDescent="0.15">
      <c r="U499" s="69"/>
      <c r="V499" s="69"/>
      <c r="W499" s="69"/>
      <c r="X499" s="69"/>
      <c r="Y499" s="69"/>
      <c r="Z499" s="69"/>
      <c r="AA499" s="69"/>
      <c r="AB499" s="69"/>
      <c r="AC499" s="69"/>
      <c r="AD499" s="69"/>
      <c r="AE499" s="69"/>
      <c r="AF499" s="69" t="s">
        <v>2856</v>
      </c>
      <c r="AG499" s="69"/>
      <c r="AH499" s="69"/>
      <c r="AI499" s="69"/>
      <c r="AJ499" s="69"/>
      <c r="AK499" s="69"/>
      <c r="AL499" s="69"/>
      <c r="AM499" s="69"/>
      <c r="AN499" s="69"/>
      <c r="AO499" s="69"/>
      <c r="AP499" s="69"/>
      <c r="AQ499" s="69"/>
      <c r="AR499" s="69"/>
      <c r="AS499" s="69"/>
      <c r="AT499" s="69"/>
      <c r="AU499" s="69" t="s">
        <v>7175</v>
      </c>
      <c r="AV499" s="69"/>
      <c r="AW499" s="69"/>
      <c r="AX499" s="69"/>
      <c r="AY499" s="69"/>
      <c r="AZ499" s="69" t="s">
        <v>14532</v>
      </c>
      <c r="BA499" s="69"/>
      <c r="BB499" s="69"/>
      <c r="BC499" s="69"/>
      <c r="BD499" s="69" t="s">
        <v>14533</v>
      </c>
      <c r="BE499" s="69"/>
      <c r="BF499" s="69" t="s">
        <v>112</v>
      </c>
      <c r="BG499" s="69"/>
      <c r="BH499" s="69"/>
      <c r="BI499" s="69"/>
      <c r="BJ499" s="69"/>
      <c r="BK499" s="69"/>
      <c r="BL499" s="69"/>
      <c r="BM499" s="69"/>
      <c r="BN499" s="69"/>
      <c r="BO499" s="69"/>
      <c r="BP499" s="69"/>
      <c r="BQ499" s="69"/>
      <c r="BR499" s="69"/>
      <c r="BS499" s="69"/>
      <c r="BT499" s="69"/>
      <c r="BU499" s="69"/>
      <c r="BV499" s="69"/>
      <c r="BW499" s="69"/>
      <c r="BX499" s="69"/>
      <c r="BY499" s="69"/>
      <c r="BZ499" s="69"/>
      <c r="CA499" s="69"/>
      <c r="CB499" s="69"/>
      <c r="CC499" s="69"/>
      <c r="CD499" s="69"/>
      <c r="CE499" s="69"/>
      <c r="CF499" s="69"/>
      <c r="CG499" s="69"/>
      <c r="CH499" s="69"/>
      <c r="CI499" s="69"/>
      <c r="CJ499" s="69"/>
      <c r="CK499" s="69"/>
      <c r="CQ499" t="s">
        <v>17818</v>
      </c>
      <c r="CR499" t="s">
        <v>14534</v>
      </c>
      <c r="CW499" t="s">
        <v>4976</v>
      </c>
    </row>
    <row r="500" spans="21:101" ht="15.75" customHeight="1" x14ac:dyDescent="0.15">
      <c r="U500" s="69"/>
      <c r="V500" s="69"/>
      <c r="W500" s="69"/>
      <c r="X500" s="69"/>
      <c r="Y500" s="69"/>
      <c r="Z500" s="69"/>
      <c r="AA500" s="69"/>
      <c r="AB500" s="69"/>
      <c r="AC500" s="69"/>
      <c r="AD500" s="69"/>
      <c r="AE500" s="69"/>
      <c r="AF500" s="69" t="s">
        <v>2857</v>
      </c>
      <c r="AG500" s="69"/>
      <c r="AH500" s="69"/>
      <c r="AI500" s="69"/>
      <c r="AJ500" s="69"/>
      <c r="AK500" s="69"/>
      <c r="AL500" s="69"/>
      <c r="AM500" s="69"/>
      <c r="AN500" s="69"/>
      <c r="AO500" s="69"/>
      <c r="AP500" s="69"/>
      <c r="AQ500" s="69"/>
      <c r="AR500" s="69"/>
      <c r="AS500" s="69"/>
      <c r="AT500" s="69"/>
      <c r="AU500" s="69" t="s">
        <v>7176</v>
      </c>
      <c r="AV500" s="69"/>
      <c r="AW500" s="69"/>
      <c r="AX500" s="69"/>
      <c r="AY500" s="69"/>
      <c r="AZ500" s="69" t="s">
        <v>14535</v>
      </c>
      <c r="BA500" s="69"/>
      <c r="BB500" s="69"/>
      <c r="BC500" s="69"/>
      <c r="BD500" s="69" t="s">
        <v>14536</v>
      </c>
      <c r="BE500" s="69"/>
      <c r="BF500" s="69" t="s">
        <v>115</v>
      </c>
      <c r="BG500" s="69"/>
      <c r="BH500" s="69"/>
      <c r="BI500" s="69"/>
      <c r="BJ500" s="69"/>
      <c r="BK500" s="69"/>
      <c r="BL500" s="69"/>
      <c r="BM500" s="69"/>
      <c r="BN500" s="69"/>
      <c r="BO500" s="69"/>
      <c r="BP500" s="69"/>
      <c r="BQ500" s="69"/>
      <c r="BR500" s="69"/>
      <c r="BS500" s="69"/>
      <c r="BT500" s="69"/>
      <c r="BU500" s="69"/>
      <c r="BV500" s="69"/>
      <c r="BW500" s="69"/>
      <c r="BX500" s="69"/>
      <c r="BY500" s="69"/>
      <c r="BZ500" s="69"/>
      <c r="CA500" s="69"/>
      <c r="CB500" s="69"/>
      <c r="CC500" s="69"/>
      <c r="CD500" s="69"/>
      <c r="CE500" s="69"/>
      <c r="CF500" s="69"/>
      <c r="CG500" s="69"/>
      <c r="CH500" s="69"/>
      <c r="CI500" s="69"/>
      <c r="CJ500" s="69"/>
      <c r="CK500" s="69"/>
      <c r="CQ500" t="s">
        <v>17819</v>
      </c>
      <c r="CR500" t="s">
        <v>14537</v>
      </c>
      <c r="CW500" t="s">
        <v>5072</v>
      </c>
    </row>
    <row r="501" spans="21:101" ht="15.75" customHeight="1" x14ac:dyDescent="0.15">
      <c r="U501" s="69"/>
      <c r="V501" s="69"/>
      <c r="W501" s="69"/>
      <c r="X501" s="69"/>
      <c r="Y501" s="69"/>
      <c r="Z501" s="69"/>
      <c r="AA501" s="69"/>
      <c r="AB501" s="69"/>
      <c r="AC501" s="69"/>
      <c r="AD501" s="69"/>
      <c r="AE501" s="69"/>
      <c r="AF501" s="69" t="s">
        <v>2858</v>
      </c>
      <c r="AG501" s="69"/>
      <c r="AH501" s="69"/>
      <c r="AI501" s="69"/>
      <c r="AJ501" s="69"/>
      <c r="AK501" s="69"/>
      <c r="AL501" s="69"/>
      <c r="AM501" s="69"/>
      <c r="AN501" s="69"/>
      <c r="AO501" s="69"/>
      <c r="AP501" s="69"/>
      <c r="AQ501" s="69"/>
      <c r="AR501" s="69"/>
      <c r="AS501" s="69"/>
      <c r="AT501" s="69"/>
      <c r="AU501" s="69" t="s">
        <v>7177</v>
      </c>
      <c r="AV501" s="69"/>
      <c r="AW501" s="69"/>
      <c r="AX501" s="69"/>
      <c r="AY501" s="69"/>
      <c r="AZ501" s="69" t="s">
        <v>14538</v>
      </c>
      <c r="BA501" s="69"/>
      <c r="BB501" s="69"/>
      <c r="BC501" s="69"/>
      <c r="BD501" s="69" t="s">
        <v>14539</v>
      </c>
      <c r="BE501" s="69"/>
      <c r="BF501" s="69" t="s">
        <v>118</v>
      </c>
      <c r="BG501" s="69"/>
      <c r="BH501" s="69"/>
      <c r="BI501" s="69"/>
      <c r="BJ501" s="69"/>
      <c r="BK501" s="69"/>
      <c r="BL501" s="69"/>
      <c r="BM501" s="69"/>
      <c r="BN501" s="69"/>
      <c r="BO501" s="69"/>
      <c r="BP501" s="69"/>
      <c r="BQ501" s="69"/>
      <c r="BR501" s="69"/>
      <c r="BS501" s="69"/>
      <c r="BT501" s="69"/>
      <c r="BU501" s="69"/>
      <c r="BV501" s="69"/>
      <c r="BW501" s="69"/>
      <c r="BX501" s="69"/>
      <c r="BY501" s="69"/>
      <c r="BZ501" s="69"/>
      <c r="CA501" s="69"/>
      <c r="CB501" s="69"/>
      <c r="CC501" s="69"/>
      <c r="CD501" s="69"/>
      <c r="CE501" s="69"/>
      <c r="CF501" s="69"/>
      <c r="CG501" s="69"/>
      <c r="CH501" s="69"/>
      <c r="CI501" s="69"/>
      <c r="CJ501" s="69"/>
      <c r="CK501" s="69"/>
      <c r="CQ501" t="s">
        <v>17820</v>
      </c>
      <c r="CR501" t="s">
        <v>14540</v>
      </c>
      <c r="CW501" t="s">
        <v>5168</v>
      </c>
    </row>
    <row r="502" spans="21:101" ht="15.75" customHeight="1" x14ac:dyDescent="0.15">
      <c r="U502" s="69"/>
      <c r="V502" s="69"/>
      <c r="W502" s="69"/>
      <c r="X502" s="69"/>
      <c r="Y502" s="69"/>
      <c r="Z502" s="69"/>
      <c r="AA502" s="69"/>
      <c r="AB502" s="69"/>
      <c r="AC502" s="69"/>
      <c r="AD502" s="69"/>
      <c r="AE502" s="69"/>
      <c r="AF502" s="69" t="s">
        <v>2859</v>
      </c>
      <c r="AG502" s="69"/>
      <c r="AH502" s="69"/>
      <c r="AI502" s="69"/>
      <c r="AJ502" s="69"/>
      <c r="AK502" s="69"/>
      <c r="AL502" s="69"/>
      <c r="AM502" s="69"/>
      <c r="AN502" s="69"/>
      <c r="AO502" s="69"/>
      <c r="AP502" s="69"/>
      <c r="AQ502" s="69"/>
      <c r="AR502" s="69"/>
      <c r="AS502" s="69"/>
      <c r="AT502" s="69"/>
      <c r="AU502" s="69" t="s">
        <v>7178</v>
      </c>
      <c r="AV502" s="69"/>
      <c r="AW502" s="69"/>
      <c r="AX502" s="69"/>
      <c r="AY502" s="69"/>
      <c r="AZ502" s="69" t="s">
        <v>14541</v>
      </c>
      <c r="BA502" s="69"/>
      <c r="BB502" s="69"/>
      <c r="BC502" s="69"/>
      <c r="BD502" s="69" t="s">
        <v>14542</v>
      </c>
      <c r="BE502" s="69"/>
      <c r="BF502" s="69" t="s">
        <v>121</v>
      </c>
      <c r="BG502" s="69"/>
      <c r="BH502" s="69"/>
      <c r="BI502" s="69"/>
      <c r="BJ502" s="69"/>
      <c r="BK502" s="69"/>
      <c r="BL502" s="69"/>
      <c r="BM502" s="69"/>
      <c r="BN502" s="69"/>
      <c r="BO502" s="69"/>
      <c r="BP502" s="69"/>
      <c r="BQ502" s="69"/>
      <c r="BR502" s="69"/>
      <c r="BS502" s="69"/>
      <c r="BT502" s="69"/>
      <c r="BU502" s="69"/>
      <c r="BV502" s="69"/>
      <c r="BW502" s="69"/>
      <c r="BX502" s="69"/>
      <c r="BY502" s="69"/>
      <c r="BZ502" s="69"/>
      <c r="CA502" s="69"/>
      <c r="CB502" s="69"/>
      <c r="CC502" s="69"/>
      <c r="CD502" s="69"/>
      <c r="CE502" s="69"/>
      <c r="CF502" s="69"/>
      <c r="CG502" s="69"/>
      <c r="CH502" s="69"/>
      <c r="CI502" s="69"/>
      <c r="CJ502" s="69"/>
      <c r="CK502" s="69"/>
      <c r="CQ502" t="s">
        <v>17821</v>
      </c>
      <c r="CR502" t="s">
        <v>14543</v>
      </c>
      <c r="CW502" t="s">
        <v>5264</v>
      </c>
    </row>
    <row r="503" spans="21:101" ht="15.75" customHeight="1" x14ac:dyDescent="0.15">
      <c r="U503" s="69"/>
      <c r="V503" s="69"/>
      <c r="W503" s="69"/>
      <c r="X503" s="69"/>
      <c r="Y503" s="69"/>
      <c r="Z503" s="69"/>
      <c r="AA503" s="69"/>
      <c r="AB503" s="69"/>
      <c r="AC503" s="69"/>
      <c r="AD503" s="69"/>
      <c r="AE503" s="69"/>
      <c r="AF503" s="69" t="s">
        <v>2860</v>
      </c>
      <c r="AG503" s="69"/>
      <c r="AH503" s="69"/>
      <c r="AI503" s="69"/>
      <c r="AJ503" s="69"/>
      <c r="AK503" s="69"/>
      <c r="AL503" s="69"/>
      <c r="AM503" s="69"/>
      <c r="AN503" s="69"/>
      <c r="AO503" s="69"/>
      <c r="AP503" s="69"/>
      <c r="AQ503" s="69"/>
      <c r="AR503" s="69"/>
      <c r="AS503" s="69"/>
      <c r="AT503" s="69"/>
      <c r="AU503" s="69" t="s">
        <v>7179</v>
      </c>
      <c r="AV503" s="69"/>
      <c r="AW503" s="69"/>
      <c r="AX503" s="69"/>
      <c r="AY503" s="69"/>
      <c r="AZ503" s="69" t="s">
        <v>14544</v>
      </c>
      <c r="BA503" s="69"/>
      <c r="BB503" s="69"/>
      <c r="BC503" s="69"/>
      <c r="BD503" s="69" t="s">
        <v>14545</v>
      </c>
      <c r="BE503" s="69"/>
      <c r="BF503" s="69" t="s">
        <v>124</v>
      </c>
      <c r="BG503" s="69"/>
      <c r="BH503" s="69"/>
      <c r="BI503" s="69"/>
      <c r="BJ503" s="69"/>
      <c r="BK503" s="69"/>
      <c r="BL503" s="69"/>
      <c r="BM503" s="69"/>
      <c r="BN503" s="69"/>
      <c r="BO503" s="69"/>
      <c r="BP503" s="69"/>
      <c r="BQ503" s="69"/>
      <c r="BR503" s="69"/>
      <c r="BS503" s="69"/>
      <c r="BT503" s="69"/>
      <c r="BU503" s="69"/>
      <c r="BV503" s="69"/>
      <c r="BW503" s="69"/>
      <c r="BX503" s="69"/>
      <c r="BY503" s="69"/>
      <c r="BZ503" s="69"/>
      <c r="CA503" s="69"/>
      <c r="CB503" s="69"/>
      <c r="CC503" s="69"/>
      <c r="CD503" s="69"/>
      <c r="CE503" s="69"/>
      <c r="CF503" s="69"/>
      <c r="CG503" s="69"/>
      <c r="CH503" s="69"/>
      <c r="CI503" s="69"/>
      <c r="CJ503" s="69"/>
      <c r="CK503" s="69"/>
      <c r="CQ503" t="s">
        <v>17822</v>
      </c>
      <c r="CR503" t="s">
        <v>14546</v>
      </c>
      <c r="CW503" t="s">
        <v>5360</v>
      </c>
    </row>
    <row r="504" spans="21:101" ht="15.75" customHeight="1" x14ac:dyDescent="0.15">
      <c r="U504" s="69"/>
      <c r="V504" s="69"/>
      <c r="W504" s="69"/>
      <c r="X504" s="69"/>
      <c r="Y504" s="69"/>
      <c r="Z504" s="69"/>
      <c r="AA504" s="69"/>
      <c r="AB504" s="69"/>
      <c r="AC504" s="69"/>
      <c r="AD504" s="69"/>
      <c r="AE504" s="69"/>
      <c r="AF504" s="69" t="s">
        <v>2861</v>
      </c>
      <c r="AG504" s="69"/>
      <c r="AH504" s="69"/>
      <c r="AI504" s="69"/>
      <c r="AJ504" s="69"/>
      <c r="AK504" s="69"/>
      <c r="AL504" s="69"/>
      <c r="AM504" s="69"/>
      <c r="AN504" s="69"/>
      <c r="AO504" s="69"/>
      <c r="AP504" s="69"/>
      <c r="AQ504" s="69"/>
      <c r="AR504" s="69"/>
      <c r="AS504" s="69"/>
      <c r="AT504" s="69"/>
      <c r="AU504" s="69" t="s">
        <v>7180</v>
      </c>
      <c r="AV504" s="69"/>
      <c r="AW504" s="69"/>
      <c r="AX504" s="69"/>
      <c r="AY504" s="69"/>
      <c r="AZ504" s="69" t="s">
        <v>14547</v>
      </c>
      <c r="BA504" s="69"/>
      <c r="BB504" s="69"/>
      <c r="BC504" s="69"/>
      <c r="BD504" s="69" t="s">
        <v>14548</v>
      </c>
      <c r="BE504" s="69"/>
      <c r="BF504" s="69" t="s">
        <v>127</v>
      </c>
      <c r="BG504" s="69"/>
      <c r="BH504" s="69"/>
      <c r="BI504" s="69"/>
      <c r="BJ504" s="69"/>
      <c r="BK504" s="69"/>
      <c r="BL504" s="69"/>
      <c r="BM504" s="69"/>
      <c r="BN504" s="69"/>
      <c r="BO504" s="69"/>
      <c r="BP504" s="69"/>
      <c r="BQ504" s="69"/>
      <c r="BR504" s="69"/>
      <c r="BS504" s="69"/>
      <c r="BT504" s="69"/>
      <c r="BU504" s="69"/>
      <c r="BV504" s="69"/>
      <c r="BW504" s="69"/>
      <c r="BX504" s="69"/>
      <c r="BY504" s="69"/>
      <c r="BZ504" s="69"/>
      <c r="CA504" s="69"/>
      <c r="CB504" s="69"/>
      <c r="CC504" s="69"/>
      <c r="CD504" s="69"/>
      <c r="CE504" s="69"/>
      <c r="CF504" s="69"/>
      <c r="CG504" s="69"/>
      <c r="CH504" s="69"/>
      <c r="CI504" s="69"/>
      <c r="CJ504" s="69"/>
      <c r="CK504" s="69"/>
      <c r="CQ504" t="s">
        <v>17823</v>
      </c>
      <c r="CR504" t="s">
        <v>14549</v>
      </c>
      <c r="CW504" t="s">
        <v>5456</v>
      </c>
    </row>
    <row r="505" spans="21:101" ht="15.75" customHeight="1" x14ac:dyDescent="0.15">
      <c r="U505" s="69"/>
      <c r="V505" s="69"/>
      <c r="W505" s="69"/>
      <c r="X505" s="69"/>
      <c r="Y505" s="69"/>
      <c r="Z505" s="69"/>
      <c r="AA505" s="69"/>
      <c r="AB505" s="69"/>
      <c r="AC505" s="69"/>
      <c r="AD505" s="69"/>
      <c r="AE505" s="69"/>
      <c r="AF505" s="69" t="s">
        <v>2862</v>
      </c>
      <c r="AG505" s="69"/>
      <c r="AH505" s="69"/>
      <c r="AI505" s="69"/>
      <c r="AJ505" s="69"/>
      <c r="AK505" s="69"/>
      <c r="AL505" s="69"/>
      <c r="AM505" s="69"/>
      <c r="AN505" s="69"/>
      <c r="AO505" s="69"/>
      <c r="AP505" s="69"/>
      <c r="AQ505" s="69"/>
      <c r="AR505" s="69"/>
      <c r="AS505" s="69"/>
      <c r="AT505" s="69"/>
      <c r="AU505" s="69" t="s">
        <v>7181</v>
      </c>
      <c r="AV505" s="69"/>
      <c r="AW505" s="69"/>
      <c r="AX505" s="69"/>
      <c r="AY505" s="69"/>
      <c r="AZ505" s="69" t="s">
        <v>14550</v>
      </c>
      <c r="BA505" s="69"/>
      <c r="BB505" s="69"/>
      <c r="BC505" s="69"/>
      <c r="BD505" s="69" t="s">
        <v>14551</v>
      </c>
      <c r="BE505" s="69"/>
      <c r="BF505" s="69" t="s">
        <v>130</v>
      </c>
      <c r="BG505" s="69"/>
      <c r="BH505" s="69"/>
      <c r="BI505" s="69"/>
      <c r="BJ505" s="69"/>
      <c r="BK505" s="69"/>
      <c r="BL505" s="69"/>
      <c r="BM505" s="69"/>
      <c r="BN505" s="69"/>
      <c r="BO505" s="69"/>
      <c r="BP505" s="69"/>
      <c r="BQ505" s="69"/>
      <c r="BR505" s="69"/>
      <c r="BS505" s="69"/>
      <c r="BT505" s="69"/>
      <c r="BU505" s="69"/>
      <c r="BV505" s="69"/>
      <c r="BW505" s="69"/>
      <c r="BX505" s="69"/>
      <c r="BY505" s="69"/>
      <c r="BZ505" s="69"/>
      <c r="CA505" s="69"/>
      <c r="CB505" s="69"/>
      <c r="CC505" s="69"/>
      <c r="CD505" s="69"/>
      <c r="CE505" s="69"/>
      <c r="CF505" s="69"/>
      <c r="CG505" s="69"/>
      <c r="CH505" s="69"/>
      <c r="CI505" s="69"/>
      <c r="CJ505" s="69"/>
      <c r="CK505" s="69"/>
      <c r="CQ505" t="s">
        <v>17824</v>
      </c>
      <c r="CR505" t="s">
        <v>14552</v>
      </c>
      <c r="CW505" t="s">
        <v>5552</v>
      </c>
    </row>
    <row r="506" spans="21:101" ht="15.75" customHeight="1" x14ac:dyDescent="0.15">
      <c r="U506" s="69"/>
      <c r="V506" s="69"/>
      <c r="W506" s="69"/>
      <c r="X506" s="69"/>
      <c r="Y506" s="69"/>
      <c r="Z506" s="69"/>
      <c r="AA506" s="69"/>
      <c r="AB506" s="69"/>
      <c r="AC506" s="69"/>
      <c r="AD506" s="69"/>
      <c r="AE506" s="69"/>
      <c r="AF506" s="69" t="s">
        <v>2863</v>
      </c>
      <c r="AG506" s="69"/>
      <c r="AH506" s="69"/>
      <c r="AI506" s="69"/>
      <c r="AJ506" s="69"/>
      <c r="AK506" s="69"/>
      <c r="AL506" s="69"/>
      <c r="AM506" s="69"/>
      <c r="AN506" s="69"/>
      <c r="AO506" s="69"/>
      <c r="AP506" s="69"/>
      <c r="AQ506" s="69"/>
      <c r="AR506" s="69"/>
      <c r="AS506" s="69"/>
      <c r="AT506" s="69"/>
      <c r="AU506" s="69" t="s">
        <v>7182</v>
      </c>
      <c r="AV506" s="69"/>
      <c r="AW506" s="69"/>
      <c r="AX506" s="69"/>
      <c r="AY506" s="69"/>
      <c r="AZ506" s="69" t="s">
        <v>14553</v>
      </c>
      <c r="BA506" s="69"/>
      <c r="BB506" s="69"/>
      <c r="BC506" s="69"/>
      <c r="BD506" s="69" t="s">
        <v>14554</v>
      </c>
      <c r="BE506" s="69"/>
      <c r="BF506" s="69" t="s">
        <v>133</v>
      </c>
      <c r="BG506" s="69"/>
      <c r="BH506" s="69"/>
      <c r="BI506" s="69"/>
      <c r="BJ506" s="69"/>
      <c r="BK506" s="69"/>
      <c r="BL506" s="69"/>
      <c r="BM506" s="69"/>
      <c r="BN506" s="69"/>
      <c r="BO506" s="69"/>
      <c r="BP506" s="69"/>
      <c r="BQ506" s="69"/>
      <c r="BR506" s="69"/>
      <c r="BS506" s="69"/>
      <c r="BT506" s="69"/>
      <c r="BU506" s="69"/>
      <c r="BV506" s="69"/>
      <c r="BW506" s="69"/>
      <c r="BX506" s="69"/>
      <c r="BY506" s="69"/>
      <c r="BZ506" s="69"/>
      <c r="CA506" s="69"/>
      <c r="CB506" s="69"/>
      <c r="CC506" s="69"/>
      <c r="CD506" s="69"/>
      <c r="CE506" s="69"/>
      <c r="CF506" s="69"/>
      <c r="CG506" s="69"/>
      <c r="CH506" s="69"/>
      <c r="CI506" s="69"/>
      <c r="CJ506" s="69"/>
      <c r="CK506" s="69"/>
      <c r="CQ506" t="s">
        <v>17825</v>
      </c>
      <c r="CR506" t="s">
        <v>14555</v>
      </c>
      <c r="CW506" t="s">
        <v>5648</v>
      </c>
    </row>
    <row r="507" spans="21:101" ht="15.75" customHeight="1" x14ac:dyDescent="0.15">
      <c r="U507" s="69"/>
      <c r="V507" s="69"/>
      <c r="W507" s="69"/>
      <c r="X507" s="69"/>
      <c r="Y507" s="69"/>
      <c r="Z507" s="69"/>
      <c r="AA507" s="69"/>
      <c r="AB507" s="69"/>
      <c r="AC507" s="69"/>
      <c r="AD507" s="69"/>
      <c r="AE507" s="69"/>
      <c r="AF507" s="69" t="s">
        <v>2864</v>
      </c>
      <c r="AG507" s="69"/>
      <c r="AH507" s="69"/>
      <c r="AI507" s="69"/>
      <c r="AJ507" s="69"/>
      <c r="AK507" s="69"/>
      <c r="AL507" s="69"/>
      <c r="AM507" s="69"/>
      <c r="AN507" s="69"/>
      <c r="AO507" s="69"/>
      <c r="AP507" s="69"/>
      <c r="AQ507" s="69"/>
      <c r="AR507" s="69"/>
      <c r="AS507" s="69"/>
      <c r="AT507" s="69"/>
      <c r="AU507" s="69" t="s">
        <v>7183</v>
      </c>
      <c r="AV507" s="69"/>
      <c r="AW507" s="69"/>
      <c r="AX507" s="69"/>
      <c r="AY507" s="69"/>
      <c r="AZ507" s="69" t="s">
        <v>14556</v>
      </c>
      <c r="BA507" s="69"/>
      <c r="BB507" s="69"/>
      <c r="BC507" s="69"/>
      <c r="BD507" s="69" t="s">
        <v>14557</v>
      </c>
      <c r="BE507" s="69"/>
      <c r="BF507" s="69" t="s">
        <v>136</v>
      </c>
      <c r="BG507" s="69"/>
      <c r="BH507" s="69"/>
      <c r="BI507" s="69"/>
      <c r="BJ507" s="69"/>
      <c r="BK507" s="69"/>
      <c r="BL507" s="69"/>
      <c r="BM507" s="69"/>
      <c r="BN507" s="69"/>
      <c r="BO507" s="69"/>
      <c r="BP507" s="69"/>
      <c r="BQ507" s="69"/>
      <c r="BR507" s="69"/>
      <c r="BS507" s="69"/>
      <c r="BT507" s="69"/>
      <c r="BU507" s="69"/>
      <c r="BV507" s="69"/>
      <c r="BW507" s="69"/>
      <c r="BX507" s="69"/>
      <c r="BY507" s="69"/>
      <c r="BZ507" s="69"/>
      <c r="CA507" s="69"/>
      <c r="CB507" s="69"/>
      <c r="CC507" s="69"/>
      <c r="CD507" s="69"/>
      <c r="CE507" s="69"/>
      <c r="CF507" s="69"/>
      <c r="CG507" s="69"/>
      <c r="CH507" s="69"/>
      <c r="CI507" s="69"/>
      <c r="CJ507" s="69"/>
      <c r="CK507" s="69"/>
      <c r="CQ507" t="s">
        <v>17826</v>
      </c>
      <c r="CR507" t="s">
        <v>14558</v>
      </c>
      <c r="CW507" t="s">
        <v>4593</v>
      </c>
    </row>
    <row r="508" spans="21:101" ht="15.75" customHeight="1" x14ac:dyDescent="0.15">
      <c r="U508" s="69"/>
      <c r="V508" s="69"/>
      <c r="W508" s="69"/>
      <c r="X508" s="69"/>
      <c r="Y508" s="69"/>
      <c r="Z508" s="69"/>
      <c r="AA508" s="69"/>
      <c r="AB508" s="69"/>
      <c r="AC508" s="69"/>
      <c r="AD508" s="69"/>
      <c r="AE508" s="69"/>
      <c r="AF508" s="69" t="s">
        <v>2865</v>
      </c>
      <c r="AG508" s="69"/>
      <c r="AH508" s="69"/>
      <c r="AI508" s="69"/>
      <c r="AJ508" s="69"/>
      <c r="AK508" s="69"/>
      <c r="AL508" s="69"/>
      <c r="AM508" s="69"/>
      <c r="AN508" s="69"/>
      <c r="AO508" s="69"/>
      <c r="AP508" s="69"/>
      <c r="AQ508" s="69"/>
      <c r="AR508" s="69"/>
      <c r="AS508" s="69"/>
      <c r="AT508" s="69"/>
      <c r="AU508" s="69" t="s">
        <v>7184</v>
      </c>
      <c r="AV508" s="69"/>
      <c r="AW508" s="69"/>
      <c r="AX508" s="69"/>
      <c r="AY508" s="69"/>
      <c r="AZ508" s="69" t="s">
        <v>14559</v>
      </c>
      <c r="BA508" s="69"/>
      <c r="BB508" s="69"/>
      <c r="BC508" s="69"/>
      <c r="BD508" s="69" t="s">
        <v>14560</v>
      </c>
      <c r="BE508" s="69"/>
      <c r="BF508" s="69" t="s">
        <v>140</v>
      </c>
      <c r="BG508" s="69"/>
      <c r="BH508" s="69"/>
      <c r="BI508" s="69"/>
      <c r="BJ508" s="69"/>
      <c r="BK508" s="69"/>
      <c r="BL508" s="69"/>
      <c r="BM508" s="69"/>
      <c r="BN508" s="69"/>
      <c r="BO508" s="69"/>
      <c r="BP508" s="69"/>
      <c r="BQ508" s="69"/>
      <c r="BR508" s="69"/>
      <c r="BS508" s="69"/>
      <c r="BT508" s="69"/>
      <c r="BU508" s="69"/>
      <c r="BV508" s="69"/>
      <c r="BW508" s="69"/>
      <c r="BX508" s="69"/>
      <c r="BY508" s="69"/>
      <c r="BZ508" s="69"/>
      <c r="CA508" s="69"/>
      <c r="CB508" s="69"/>
      <c r="CC508" s="69"/>
      <c r="CD508" s="69"/>
      <c r="CE508" s="69"/>
      <c r="CF508" s="69"/>
      <c r="CG508" s="69"/>
      <c r="CH508" s="69"/>
      <c r="CI508" s="69"/>
      <c r="CJ508" s="69"/>
      <c r="CK508" s="69"/>
      <c r="CQ508" t="s">
        <v>17827</v>
      </c>
      <c r="CR508" t="s">
        <v>14561</v>
      </c>
      <c r="CW508" t="s">
        <v>4689</v>
      </c>
    </row>
    <row r="509" spans="21:101" ht="15.75" customHeight="1" x14ac:dyDescent="0.15">
      <c r="U509" s="69"/>
      <c r="V509" s="69"/>
      <c r="W509" s="69"/>
      <c r="X509" s="69"/>
      <c r="Y509" s="69"/>
      <c r="Z509" s="69"/>
      <c r="AA509" s="69"/>
      <c r="AB509" s="69"/>
      <c r="AC509" s="69"/>
      <c r="AD509" s="69"/>
      <c r="AE509" s="69"/>
      <c r="AF509" s="69" t="s">
        <v>2866</v>
      </c>
      <c r="AG509" s="69"/>
      <c r="AH509" s="69"/>
      <c r="AI509" s="69"/>
      <c r="AJ509" s="69"/>
      <c r="AK509" s="69"/>
      <c r="AL509" s="69"/>
      <c r="AM509" s="69"/>
      <c r="AN509" s="69"/>
      <c r="AO509" s="69"/>
      <c r="AP509" s="69"/>
      <c r="AQ509" s="69"/>
      <c r="AR509" s="69"/>
      <c r="AS509" s="69"/>
      <c r="AT509" s="69"/>
      <c r="AU509" s="69" t="s">
        <v>7185</v>
      </c>
      <c r="AV509" s="69"/>
      <c r="AW509" s="69"/>
      <c r="AX509" s="69"/>
      <c r="AY509" s="69"/>
      <c r="AZ509" s="69" t="s">
        <v>14562</v>
      </c>
      <c r="BA509" s="69"/>
      <c r="BB509" s="69"/>
      <c r="BC509" s="69"/>
      <c r="BD509" s="69" t="s">
        <v>14563</v>
      </c>
      <c r="BE509" s="69"/>
      <c r="BF509" s="69" t="s">
        <v>143</v>
      </c>
      <c r="BG509" s="69"/>
      <c r="BH509" s="69"/>
      <c r="BI509" s="69"/>
      <c r="BJ509" s="69"/>
      <c r="BK509" s="69"/>
      <c r="BL509" s="69"/>
      <c r="BM509" s="69"/>
      <c r="BN509" s="69"/>
      <c r="BO509" s="69"/>
      <c r="BP509" s="69"/>
      <c r="BQ509" s="69"/>
      <c r="BR509" s="69"/>
      <c r="BS509" s="69"/>
      <c r="BT509" s="69"/>
      <c r="BU509" s="69"/>
      <c r="BV509" s="69"/>
      <c r="BW509" s="69"/>
      <c r="BX509" s="69"/>
      <c r="BY509" s="69"/>
      <c r="BZ509" s="69"/>
      <c r="CA509" s="69"/>
      <c r="CB509" s="69"/>
      <c r="CC509" s="69"/>
      <c r="CD509" s="69"/>
      <c r="CE509" s="69"/>
      <c r="CF509" s="69"/>
      <c r="CG509" s="69"/>
      <c r="CH509" s="69"/>
      <c r="CI509" s="69"/>
      <c r="CJ509" s="69"/>
      <c r="CK509" s="69"/>
      <c r="CQ509" t="s">
        <v>17828</v>
      </c>
      <c r="CR509" t="s">
        <v>14564</v>
      </c>
      <c r="CW509" t="s">
        <v>4785</v>
      </c>
    </row>
    <row r="510" spans="21:101" ht="15.75" customHeight="1" x14ac:dyDescent="0.15">
      <c r="U510" s="69"/>
      <c r="V510" s="69"/>
      <c r="W510" s="69"/>
      <c r="X510" s="69"/>
      <c r="Y510" s="69"/>
      <c r="Z510" s="69"/>
      <c r="AA510" s="69"/>
      <c r="AB510" s="69"/>
      <c r="AC510" s="69"/>
      <c r="AD510" s="69"/>
      <c r="AE510" s="69"/>
      <c r="AF510" s="69" t="s">
        <v>2867</v>
      </c>
      <c r="AG510" s="69"/>
      <c r="AH510" s="69"/>
      <c r="AI510" s="69"/>
      <c r="AJ510" s="69"/>
      <c r="AK510" s="69"/>
      <c r="AL510" s="69"/>
      <c r="AM510" s="69"/>
      <c r="AN510" s="69"/>
      <c r="AO510" s="69"/>
      <c r="AP510" s="69"/>
      <c r="AQ510" s="69"/>
      <c r="AR510" s="69"/>
      <c r="AS510" s="69"/>
      <c r="AT510" s="69"/>
      <c r="AU510" s="69" t="s">
        <v>7186</v>
      </c>
      <c r="AV510" s="69"/>
      <c r="AW510" s="69"/>
      <c r="AX510" s="69"/>
      <c r="AY510" s="69"/>
      <c r="AZ510" s="69" t="s">
        <v>14565</v>
      </c>
      <c r="BA510" s="69"/>
      <c r="BB510" s="69"/>
      <c r="BC510" s="69"/>
      <c r="BD510" s="69" t="s">
        <v>14566</v>
      </c>
      <c r="BE510" s="69"/>
      <c r="BF510" s="69" t="s">
        <v>146</v>
      </c>
      <c r="BG510" s="69"/>
      <c r="BH510" s="69"/>
      <c r="BI510" s="69"/>
      <c r="BJ510" s="69"/>
      <c r="BK510" s="69"/>
      <c r="BL510" s="69"/>
      <c r="BM510" s="69"/>
      <c r="BN510" s="69"/>
      <c r="BO510" s="69"/>
      <c r="BP510" s="69"/>
      <c r="BQ510" s="69"/>
      <c r="BR510" s="69"/>
      <c r="BS510" s="69"/>
      <c r="BT510" s="69"/>
      <c r="BU510" s="69"/>
      <c r="BV510" s="69"/>
      <c r="BW510" s="69"/>
      <c r="BX510" s="69"/>
      <c r="BY510" s="69"/>
      <c r="BZ510" s="69"/>
      <c r="CA510" s="69"/>
      <c r="CB510" s="69"/>
      <c r="CC510" s="69"/>
      <c r="CD510" s="69"/>
      <c r="CE510" s="69"/>
      <c r="CF510" s="69"/>
      <c r="CG510" s="69"/>
      <c r="CH510" s="69"/>
      <c r="CI510" s="69"/>
      <c r="CJ510" s="69"/>
      <c r="CK510" s="69"/>
      <c r="CQ510" t="s">
        <v>17829</v>
      </c>
      <c r="CR510" t="s">
        <v>14567</v>
      </c>
      <c r="CW510" t="s">
        <v>4881</v>
      </c>
    </row>
    <row r="511" spans="21:101" ht="15.75" customHeight="1" x14ac:dyDescent="0.15">
      <c r="U511" s="69"/>
      <c r="V511" s="69"/>
      <c r="W511" s="69"/>
      <c r="X511" s="69"/>
      <c r="Y511" s="69"/>
      <c r="Z511" s="69"/>
      <c r="AA511" s="69"/>
      <c r="AB511" s="69"/>
      <c r="AC511" s="69"/>
      <c r="AD511" s="69"/>
      <c r="AE511" s="69"/>
      <c r="AF511" s="69" t="s">
        <v>2868</v>
      </c>
      <c r="AG511" s="69"/>
      <c r="AH511" s="69"/>
      <c r="AI511" s="69"/>
      <c r="AJ511" s="69"/>
      <c r="AK511" s="69"/>
      <c r="AL511" s="69"/>
      <c r="AM511" s="69"/>
      <c r="AN511" s="69"/>
      <c r="AO511" s="69"/>
      <c r="AP511" s="69"/>
      <c r="AQ511" s="69"/>
      <c r="AR511" s="69"/>
      <c r="AS511" s="69"/>
      <c r="AT511" s="69"/>
      <c r="AU511" s="69" t="s">
        <v>7187</v>
      </c>
      <c r="AV511" s="69"/>
      <c r="AW511" s="69"/>
      <c r="AX511" s="69"/>
      <c r="AY511" s="69"/>
      <c r="AZ511" s="69" t="s">
        <v>14568</v>
      </c>
      <c r="BA511" s="69"/>
      <c r="BB511" s="69"/>
      <c r="BC511" s="69"/>
      <c r="BD511" s="69" t="s">
        <v>14569</v>
      </c>
      <c r="BE511" s="69"/>
      <c r="BF511" s="69" t="s">
        <v>149</v>
      </c>
      <c r="BG511" s="69"/>
      <c r="BH511" s="69"/>
      <c r="BI511" s="69"/>
      <c r="BJ511" s="69"/>
      <c r="BK511" s="69"/>
      <c r="BL511" s="69"/>
      <c r="BM511" s="69"/>
      <c r="BN511" s="69"/>
      <c r="BO511" s="69"/>
      <c r="BP511" s="69"/>
      <c r="BQ511" s="69"/>
      <c r="BR511" s="69"/>
      <c r="BS511" s="69"/>
      <c r="BT511" s="69"/>
      <c r="BU511" s="69"/>
      <c r="BV511" s="69"/>
      <c r="BW511" s="69"/>
      <c r="BX511" s="69"/>
      <c r="BY511" s="69"/>
      <c r="BZ511" s="69"/>
      <c r="CA511" s="69"/>
      <c r="CB511" s="69"/>
      <c r="CC511" s="69"/>
      <c r="CD511" s="69"/>
      <c r="CE511" s="69"/>
      <c r="CF511" s="69"/>
      <c r="CG511" s="69"/>
      <c r="CH511" s="69"/>
      <c r="CI511" s="69"/>
      <c r="CJ511" s="69"/>
      <c r="CK511" s="69"/>
      <c r="CQ511" t="s">
        <v>17830</v>
      </c>
      <c r="CR511" t="s">
        <v>14570</v>
      </c>
      <c r="CW511" t="s">
        <v>4977</v>
      </c>
    </row>
    <row r="512" spans="21:101" ht="15.75" customHeight="1" x14ac:dyDescent="0.15">
      <c r="U512" s="69"/>
      <c r="V512" s="69"/>
      <c r="W512" s="69"/>
      <c r="X512" s="69"/>
      <c r="Y512" s="69"/>
      <c r="Z512" s="69"/>
      <c r="AA512" s="69"/>
      <c r="AB512" s="69"/>
      <c r="AC512" s="69"/>
      <c r="AD512" s="69"/>
      <c r="AE512" s="69"/>
      <c r="AF512" s="69" t="s">
        <v>2869</v>
      </c>
      <c r="AG512" s="69"/>
      <c r="AH512" s="69"/>
      <c r="AI512" s="69"/>
      <c r="AJ512" s="69"/>
      <c r="AK512" s="69"/>
      <c r="AL512" s="69"/>
      <c r="AM512" s="69"/>
      <c r="AN512" s="69"/>
      <c r="AO512" s="69"/>
      <c r="AP512" s="69"/>
      <c r="AQ512" s="69"/>
      <c r="AR512" s="69"/>
      <c r="AS512" s="69"/>
      <c r="AT512" s="69"/>
      <c r="AU512" s="69" t="s">
        <v>7188</v>
      </c>
      <c r="AV512" s="69"/>
      <c r="AW512" s="69"/>
      <c r="AX512" s="69"/>
      <c r="AY512" s="69"/>
      <c r="AZ512" s="69" t="s">
        <v>14572</v>
      </c>
      <c r="BA512" s="69"/>
      <c r="BB512" s="69"/>
      <c r="BC512" s="69"/>
      <c r="BD512" s="69" t="s">
        <v>14573</v>
      </c>
      <c r="BE512" s="69"/>
      <c r="BF512" s="69" t="s">
        <v>152</v>
      </c>
      <c r="BG512" s="69"/>
      <c r="BH512" s="69"/>
      <c r="BI512" s="69"/>
      <c r="BJ512" s="69"/>
      <c r="BK512" s="69"/>
      <c r="BL512" s="69"/>
      <c r="BM512" s="69"/>
      <c r="BN512" s="69"/>
      <c r="BO512" s="69"/>
      <c r="BP512" s="69"/>
      <c r="BQ512" s="69"/>
      <c r="BR512" s="69"/>
      <c r="BS512" s="69"/>
      <c r="BT512" s="69"/>
      <c r="BU512" s="69"/>
      <c r="BV512" s="69"/>
      <c r="BW512" s="69"/>
      <c r="BX512" s="69"/>
      <c r="BY512" s="69"/>
      <c r="BZ512" s="69"/>
      <c r="CA512" s="69"/>
      <c r="CB512" s="69"/>
      <c r="CC512" s="69"/>
      <c r="CD512" s="69"/>
      <c r="CE512" s="69"/>
      <c r="CF512" s="69"/>
      <c r="CG512" s="69"/>
      <c r="CH512" s="69"/>
      <c r="CI512" s="69"/>
      <c r="CJ512" s="69"/>
      <c r="CK512" s="69"/>
      <c r="CQ512" t="s">
        <v>17831</v>
      </c>
      <c r="CR512" t="s">
        <v>14574</v>
      </c>
      <c r="CW512" t="s">
        <v>5073</v>
      </c>
    </row>
    <row r="513" spans="21:101" ht="15.75" customHeight="1" x14ac:dyDescent="0.15">
      <c r="U513" s="69"/>
      <c r="V513" s="69"/>
      <c r="W513" s="69"/>
      <c r="X513" s="69"/>
      <c r="Y513" s="69"/>
      <c r="Z513" s="69"/>
      <c r="AA513" s="69"/>
      <c r="AB513" s="69"/>
      <c r="AC513" s="69"/>
      <c r="AD513" s="69"/>
      <c r="AE513" s="69"/>
      <c r="AF513" s="69" t="s">
        <v>2870</v>
      </c>
      <c r="AG513" s="69"/>
      <c r="AH513" s="69"/>
      <c r="AI513" s="69"/>
      <c r="AJ513" s="69"/>
      <c r="AK513" s="69"/>
      <c r="AL513" s="69"/>
      <c r="AM513" s="69"/>
      <c r="AN513" s="69"/>
      <c r="AO513" s="69"/>
      <c r="AP513" s="69"/>
      <c r="AQ513" s="69"/>
      <c r="AR513" s="69"/>
      <c r="AS513" s="69"/>
      <c r="AT513" s="69"/>
      <c r="AU513" s="69" t="s">
        <v>7189</v>
      </c>
      <c r="AV513" s="69"/>
      <c r="AW513" s="69"/>
      <c r="AX513" s="69"/>
      <c r="AY513" s="69"/>
      <c r="AZ513" s="69" t="s">
        <v>14575</v>
      </c>
      <c r="BA513" s="69"/>
      <c r="BB513" s="69"/>
      <c r="BC513" s="69"/>
      <c r="BD513" s="69" t="s">
        <v>14576</v>
      </c>
      <c r="BE513" s="69"/>
      <c r="BF513" s="69" t="s">
        <v>155</v>
      </c>
      <c r="BG513" s="69"/>
      <c r="BH513" s="69"/>
      <c r="BI513" s="69"/>
      <c r="BJ513" s="69"/>
      <c r="BK513" s="69"/>
      <c r="BL513" s="69"/>
      <c r="BM513" s="69"/>
      <c r="BN513" s="69"/>
      <c r="BO513" s="69"/>
      <c r="BP513" s="69"/>
      <c r="BQ513" s="69"/>
      <c r="BR513" s="69"/>
      <c r="BS513" s="69"/>
      <c r="BT513" s="69"/>
      <c r="BU513" s="69"/>
      <c r="BV513" s="69"/>
      <c r="BW513" s="69"/>
      <c r="BX513" s="69"/>
      <c r="BY513" s="69"/>
      <c r="BZ513" s="69"/>
      <c r="CA513" s="69"/>
      <c r="CB513" s="69"/>
      <c r="CC513" s="69"/>
      <c r="CD513" s="69"/>
      <c r="CE513" s="69"/>
      <c r="CF513" s="69"/>
      <c r="CG513" s="69"/>
      <c r="CH513" s="69"/>
      <c r="CI513" s="69"/>
      <c r="CJ513" s="69"/>
      <c r="CK513" s="69"/>
      <c r="CQ513" t="s">
        <v>17832</v>
      </c>
      <c r="CR513" t="s">
        <v>14577</v>
      </c>
      <c r="CW513" t="s">
        <v>5169</v>
      </c>
    </row>
    <row r="514" spans="21:101" ht="15.75" customHeight="1" x14ac:dyDescent="0.15">
      <c r="U514" s="69"/>
      <c r="V514" s="69"/>
      <c r="W514" s="69"/>
      <c r="X514" s="69"/>
      <c r="Y514" s="69"/>
      <c r="Z514" s="69"/>
      <c r="AA514" s="69"/>
      <c r="AB514" s="69"/>
      <c r="AC514" s="69"/>
      <c r="AD514" s="69"/>
      <c r="AE514" s="69"/>
      <c r="AF514" s="69" t="s">
        <v>2871</v>
      </c>
      <c r="AG514" s="69"/>
      <c r="AH514" s="69"/>
      <c r="AI514" s="69"/>
      <c r="AJ514" s="69"/>
      <c r="AK514" s="69"/>
      <c r="AL514" s="69"/>
      <c r="AM514" s="69"/>
      <c r="AN514" s="69"/>
      <c r="AO514" s="69"/>
      <c r="AP514" s="69"/>
      <c r="AQ514" s="69"/>
      <c r="AR514" s="69"/>
      <c r="AS514" s="69"/>
      <c r="AT514" s="69"/>
      <c r="AU514" s="69" t="s">
        <v>7190</v>
      </c>
      <c r="AV514" s="69"/>
      <c r="AW514" s="69"/>
      <c r="AX514" s="69"/>
      <c r="AY514" s="69"/>
      <c r="AZ514" s="69" t="s">
        <v>14578</v>
      </c>
      <c r="BA514" s="69"/>
      <c r="BB514" s="69"/>
      <c r="BC514" s="69"/>
      <c r="BD514" s="69" t="s">
        <v>14579</v>
      </c>
      <c r="BE514" s="69"/>
      <c r="BF514" s="69" t="s">
        <v>158</v>
      </c>
      <c r="BG514" s="69"/>
      <c r="BH514" s="69"/>
      <c r="BI514" s="69"/>
      <c r="BJ514" s="69"/>
      <c r="BK514" s="69"/>
      <c r="BL514" s="69"/>
      <c r="BM514" s="69"/>
      <c r="BN514" s="69"/>
      <c r="BO514" s="69"/>
      <c r="BP514" s="69"/>
      <c r="BQ514" s="69"/>
      <c r="BR514" s="69"/>
      <c r="BS514" s="69"/>
      <c r="BT514" s="69"/>
      <c r="BU514" s="69"/>
      <c r="BV514" s="69"/>
      <c r="BW514" s="69"/>
      <c r="BX514" s="69"/>
      <c r="BY514" s="69"/>
      <c r="BZ514" s="69"/>
      <c r="CA514" s="69"/>
      <c r="CB514" s="69"/>
      <c r="CC514" s="69"/>
      <c r="CD514" s="69"/>
      <c r="CE514" s="69"/>
      <c r="CF514" s="69"/>
      <c r="CG514" s="69"/>
      <c r="CH514" s="69"/>
      <c r="CI514" s="69"/>
      <c r="CJ514" s="69"/>
      <c r="CK514" s="69"/>
      <c r="CQ514" t="s">
        <v>17833</v>
      </c>
      <c r="CR514" t="s">
        <v>14580</v>
      </c>
      <c r="CW514" t="s">
        <v>5265</v>
      </c>
    </row>
    <row r="515" spans="21:101" ht="15.75" customHeight="1" x14ac:dyDescent="0.15">
      <c r="U515" s="69"/>
      <c r="V515" s="69"/>
      <c r="W515" s="69"/>
      <c r="X515" s="69"/>
      <c r="Y515" s="69"/>
      <c r="Z515" s="69"/>
      <c r="AA515" s="69"/>
      <c r="AB515" s="69"/>
      <c r="AC515" s="69"/>
      <c r="AD515" s="69"/>
      <c r="AE515" s="69"/>
      <c r="AF515" s="69" t="s">
        <v>2872</v>
      </c>
      <c r="AG515" s="69"/>
      <c r="AH515" s="69"/>
      <c r="AI515" s="69"/>
      <c r="AJ515" s="69"/>
      <c r="AK515" s="69"/>
      <c r="AL515" s="69"/>
      <c r="AM515" s="69"/>
      <c r="AN515" s="69"/>
      <c r="AO515" s="69"/>
      <c r="AP515" s="69"/>
      <c r="AQ515" s="69"/>
      <c r="AR515" s="69"/>
      <c r="AS515" s="69"/>
      <c r="AT515" s="69"/>
      <c r="AU515" s="69" t="s">
        <v>7191</v>
      </c>
      <c r="AV515" s="69"/>
      <c r="AW515" s="69"/>
      <c r="AX515" s="69"/>
      <c r="AY515" s="69"/>
      <c r="AZ515" s="69" t="s">
        <v>14581</v>
      </c>
      <c r="BA515" s="69"/>
      <c r="BB515" s="69"/>
      <c r="BC515" s="69"/>
      <c r="BD515" s="69" t="s">
        <v>14582</v>
      </c>
      <c r="BE515" s="69"/>
      <c r="BF515" s="69" t="s">
        <v>161</v>
      </c>
      <c r="BG515" s="69"/>
      <c r="BH515" s="69"/>
      <c r="BI515" s="69"/>
      <c r="BJ515" s="69"/>
      <c r="BK515" s="69"/>
      <c r="BL515" s="69"/>
      <c r="BM515" s="69"/>
      <c r="BN515" s="69"/>
      <c r="BO515" s="69"/>
      <c r="BP515" s="69"/>
      <c r="BQ515" s="69"/>
      <c r="BR515" s="69"/>
      <c r="BS515" s="69"/>
      <c r="BT515" s="69"/>
      <c r="BU515" s="69"/>
      <c r="BV515" s="69"/>
      <c r="BW515" s="69"/>
      <c r="BX515" s="69"/>
      <c r="BY515" s="69"/>
      <c r="BZ515" s="69"/>
      <c r="CA515" s="69"/>
      <c r="CB515" s="69"/>
      <c r="CC515" s="69"/>
      <c r="CD515" s="69"/>
      <c r="CE515" s="69"/>
      <c r="CF515" s="69"/>
      <c r="CG515" s="69"/>
      <c r="CH515" s="69"/>
      <c r="CI515" s="69"/>
      <c r="CJ515" s="69"/>
      <c r="CK515" s="69"/>
      <c r="CQ515" t="s">
        <v>17834</v>
      </c>
      <c r="CR515" t="s">
        <v>14583</v>
      </c>
      <c r="CW515" t="s">
        <v>5361</v>
      </c>
    </row>
    <row r="516" spans="21:101" ht="15.75" customHeight="1" x14ac:dyDescent="0.15">
      <c r="U516" s="69"/>
      <c r="V516" s="69"/>
      <c r="W516" s="69"/>
      <c r="X516" s="69"/>
      <c r="Y516" s="69"/>
      <c r="Z516" s="69"/>
      <c r="AA516" s="69"/>
      <c r="AB516" s="69"/>
      <c r="AC516" s="69"/>
      <c r="AD516" s="69"/>
      <c r="AE516" s="69"/>
      <c r="AF516" s="69" t="s">
        <v>2873</v>
      </c>
      <c r="AG516" s="69"/>
      <c r="AH516" s="69"/>
      <c r="AI516" s="69"/>
      <c r="AJ516" s="69"/>
      <c r="AK516" s="69"/>
      <c r="AL516" s="69"/>
      <c r="AM516" s="69"/>
      <c r="AN516" s="69"/>
      <c r="AO516" s="69"/>
      <c r="AP516" s="69"/>
      <c r="AQ516" s="69"/>
      <c r="AR516" s="69"/>
      <c r="AS516" s="69"/>
      <c r="AT516" s="69"/>
      <c r="AU516" s="69" t="s">
        <v>7192</v>
      </c>
      <c r="AV516" s="69"/>
      <c r="AW516" s="69"/>
      <c r="AX516" s="69"/>
      <c r="AY516" s="69"/>
      <c r="AZ516" s="69" t="s">
        <v>14585</v>
      </c>
      <c r="BA516" s="69"/>
      <c r="BB516" s="69"/>
      <c r="BC516" s="69"/>
      <c r="BD516" s="69" t="s">
        <v>14586</v>
      </c>
      <c r="BE516" s="69"/>
      <c r="BF516" s="69" t="s">
        <v>164</v>
      </c>
      <c r="BG516" s="69"/>
      <c r="BH516" s="69"/>
      <c r="BI516" s="69"/>
      <c r="BJ516" s="69"/>
      <c r="BK516" s="69"/>
      <c r="BL516" s="69"/>
      <c r="BM516" s="69"/>
      <c r="BN516" s="69"/>
      <c r="BO516" s="69"/>
      <c r="BP516" s="69"/>
      <c r="BQ516" s="69"/>
      <c r="BR516" s="69"/>
      <c r="BS516" s="69"/>
      <c r="BT516" s="69"/>
      <c r="BU516" s="69"/>
      <c r="BV516" s="69"/>
      <c r="BW516" s="69"/>
      <c r="BX516" s="69"/>
      <c r="BY516" s="69"/>
      <c r="BZ516" s="69"/>
      <c r="CA516" s="69"/>
      <c r="CB516" s="69"/>
      <c r="CC516" s="69"/>
      <c r="CD516" s="69"/>
      <c r="CE516" s="69"/>
      <c r="CF516" s="69"/>
      <c r="CG516" s="69"/>
      <c r="CH516" s="69"/>
      <c r="CI516" s="69"/>
      <c r="CJ516" s="69"/>
      <c r="CK516" s="69"/>
      <c r="CQ516" t="s">
        <v>17835</v>
      </c>
      <c r="CR516" t="s">
        <v>14587</v>
      </c>
      <c r="CW516" t="s">
        <v>5457</v>
      </c>
    </row>
    <row r="517" spans="21:101" ht="15.75" customHeight="1" x14ac:dyDescent="0.15">
      <c r="U517" s="69"/>
      <c r="V517" s="69"/>
      <c r="W517" s="69"/>
      <c r="X517" s="69"/>
      <c r="Y517" s="69"/>
      <c r="Z517" s="69"/>
      <c r="AA517" s="69"/>
      <c r="AB517" s="69"/>
      <c r="AC517" s="69"/>
      <c r="AD517" s="69"/>
      <c r="AE517" s="69"/>
      <c r="AF517" s="69" t="s">
        <v>2874</v>
      </c>
      <c r="AG517" s="69"/>
      <c r="AH517" s="69"/>
      <c r="AI517" s="69"/>
      <c r="AJ517" s="69"/>
      <c r="AK517" s="69"/>
      <c r="AL517" s="69"/>
      <c r="AM517" s="69"/>
      <c r="AN517" s="69"/>
      <c r="AO517" s="69"/>
      <c r="AP517" s="69"/>
      <c r="AQ517" s="69"/>
      <c r="AR517" s="69"/>
      <c r="AS517" s="69"/>
      <c r="AT517" s="69"/>
      <c r="AU517" s="69" t="s">
        <v>7193</v>
      </c>
      <c r="AV517" s="69"/>
      <c r="AW517" s="69"/>
      <c r="AX517" s="69"/>
      <c r="AY517" s="69"/>
      <c r="AZ517" s="69" t="s">
        <v>14588</v>
      </c>
      <c r="BA517" s="69"/>
      <c r="BB517" s="69"/>
      <c r="BC517" s="69"/>
      <c r="BD517" s="69" t="s">
        <v>14589</v>
      </c>
      <c r="BE517" s="69"/>
      <c r="BF517" s="69" t="s">
        <v>167</v>
      </c>
      <c r="BG517" s="69"/>
      <c r="BH517" s="69"/>
      <c r="BI517" s="69"/>
      <c r="BJ517" s="69"/>
      <c r="BK517" s="69"/>
      <c r="BL517" s="69"/>
      <c r="BM517" s="69"/>
      <c r="BN517" s="69"/>
      <c r="BO517" s="69"/>
      <c r="BP517" s="69"/>
      <c r="BQ517" s="69"/>
      <c r="BR517" s="69"/>
      <c r="BS517" s="69"/>
      <c r="BT517" s="69"/>
      <c r="BU517" s="69"/>
      <c r="BV517" s="69"/>
      <c r="BW517" s="69"/>
      <c r="BX517" s="69"/>
      <c r="BY517" s="69"/>
      <c r="BZ517" s="69"/>
      <c r="CA517" s="69"/>
      <c r="CB517" s="69"/>
      <c r="CC517" s="69"/>
      <c r="CD517" s="69"/>
      <c r="CE517" s="69"/>
      <c r="CF517" s="69"/>
      <c r="CG517" s="69"/>
      <c r="CH517" s="69"/>
      <c r="CI517" s="69"/>
      <c r="CJ517" s="69"/>
      <c r="CK517" s="69"/>
      <c r="CQ517" t="s">
        <v>17836</v>
      </c>
      <c r="CR517" t="s">
        <v>14590</v>
      </c>
      <c r="CW517" t="s">
        <v>5553</v>
      </c>
    </row>
    <row r="518" spans="21:101" ht="15.75" customHeight="1" x14ac:dyDescent="0.15">
      <c r="U518" s="69"/>
      <c r="V518" s="69"/>
      <c r="W518" s="69"/>
      <c r="X518" s="69"/>
      <c r="Y518" s="69"/>
      <c r="Z518" s="69"/>
      <c r="AA518" s="69"/>
      <c r="AB518" s="69"/>
      <c r="AC518" s="69"/>
      <c r="AD518" s="69"/>
      <c r="AE518" s="69"/>
      <c r="AF518" s="69" t="s">
        <v>2875</v>
      </c>
      <c r="AG518" s="69"/>
      <c r="AH518" s="69"/>
      <c r="AI518" s="69"/>
      <c r="AJ518" s="69"/>
      <c r="AK518" s="69"/>
      <c r="AL518" s="69"/>
      <c r="AM518" s="69"/>
      <c r="AN518" s="69"/>
      <c r="AO518" s="69"/>
      <c r="AP518" s="69"/>
      <c r="AQ518" s="69"/>
      <c r="AR518" s="69"/>
      <c r="AS518" s="69"/>
      <c r="AT518" s="69"/>
      <c r="AU518" s="69" t="s">
        <v>7194</v>
      </c>
      <c r="AV518" s="69"/>
      <c r="AW518" s="69"/>
      <c r="AX518" s="69"/>
      <c r="AY518" s="69"/>
      <c r="AZ518" s="69" t="s">
        <v>14591</v>
      </c>
      <c r="BA518" s="69"/>
      <c r="BB518" s="69"/>
      <c r="BC518" s="69"/>
      <c r="BD518" s="69" t="s">
        <v>14592</v>
      </c>
      <c r="BE518" s="69"/>
      <c r="BF518" s="69" t="s">
        <v>170</v>
      </c>
      <c r="BG518" s="69"/>
      <c r="BH518" s="69"/>
      <c r="BI518" s="69"/>
      <c r="BJ518" s="69"/>
      <c r="BK518" s="69"/>
      <c r="BL518" s="69"/>
      <c r="BM518" s="69"/>
      <c r="BN518" s="69"/>
      <c r="BO518" s="69"/>
      <c r="BP518" s="69"/>
      <c r="BQ518" s="69"/>
      <c r="BR518" s="69"/>
      <c r="BS518" s="69"/>
      <c r="BT518" s="69"/>
      <c r="BU518" s="69"/>
      <c r="BV518" s="69"/>
      <c r="BW518" s="69"/>
      <c r="BX518" s="69"/>
      <c r="BY518" s="69"/>
      <c r="BZ518" s="69"/>
      <c r="CA518" s="69"/>
      <c r="CB518" s="69"/>
      <c r="CC518" s="69"/>
      <c r="CD518" s="69"/>
      <c r="CE518" s="69"/>
      <c r="CF518" s="69"/>
      <c r="CG518" s="69"/>
      <c r="CH518" s="69"/>
      <c r="CI518" s="69"/>
      <c r="CJ518" s="69"/>
      <c r="CK518" s="69"/>
      <c r="CQ518" t="s">
        <v>17837</v>
      </c>
      <c r="CR518" t="s">
        <v>14593</v>
      </c>
      <c r="CW518" t="s">
        <v>5649</v>
      </c>
    </row>
    <row r="519" spans="21:101" ht="15.75" customHeight="1" x14ac:dyDescent="0.15">
      <c r="U519" s="69"/>
      <c r="V519" s="69"/>
      <c r="W519" s="69"/>
      <c r="X519" s="69"/>
      <c r="Y519" s="69"/>
      <c r="Z519" s="69"/>
      <c r="AA519" s="69"/>
      <c r="AB519" s="69"/>
      <c r="AC519" s="69"/>
      <c r="AD519" s="69"/>
      <c r="AE519" s="69"/>
      <c r="AF519" s="69" t="s">
        <v>2876</v>
      </c>
      <c r="AG519" s="69"/>
      <c r="AH519" s="69"/>
      <c r="AI519" s="69"/>
      <c r="AJ519" s="69"/>
      <c r="AK519" s="69"/>
      <c r="AL519" s="69"/>
      <c r="AM519" s="69"/>
      <c r="AN519" s="69"/>
      <c r="AO519" s="69"/>
      <c r="AP519" s="69"/>
      <c r="AQ519" s="69"/>
      <c r="AR519" s="69"/>
      <c r="AS519" s="69"/>
      <c r="AT519" s="69"/>
      <c r="AU519" s="69" t="s">
        <v>7195</v>
      </c>
      <c r="AV519" s="69"/>
      <c r="AW519" s="69"/>
      <c r="AX519" s="69"/>
      <c r="AY519" s="69"/>
      <c r="AZ519" s="69" t="s">
        <v>14594</v>
      </c>
      <c r="BA519" s="69"/>
      <c r="BB519" s="69"/>
      <c r="BC519" s="69"/>
      <c r="BD519" s="69" t="s">
        <v>14595</v>
      </c>
      <c r="BE519" s="69"/>
      <c r="BF519" s="69" t="s">
        <v>172</v>
      </c>
      <c r="BG519" s="69"/>
      <c r="BH519" s="69"/>
      <c r="BI519" s="69"/>
      <c r="BJ519" s="69"/>
      <c r="BK519" s="69"/>
      <c r="BL519" s="69"/>
      <c r="BM519" s="69"/>
      <c r="BN519" s="69"/>
      <c r="BO519" s="69"/>
      <c r="BP519" s="69"/>
      <c r="BQ519" s="69"/>
      <c r="BR519" s="69"/>
      <c r="BS519" s="69"/>
      <c r="BT519" s="69"/>
      <c r="BU519" s="69"/>
      <c r="BV519" s="69"/>
      <c r="BW519" s="69"/>
      <c r="BX519" s="69"/>
      <c r="BY519" s="69"/>
      <c r="BZ519" s="69"/>
      <c r="CA519" s="69"/>
      <c r="CB519" s="69"/>
      <c r="CC519" s="69"/>
      <c r="CD519" s="69"/>
      <c r="CE519" s="69"/>
      <c r="CF519" s="69"/>
      <c r="CG519" s="69"/>
      <c r="CH519" s="69"/>
      <c r="CI519" s="69"/>
      <c r="CJ519" s="69"/>
      <c r="CK519" s="69"/>
      <c r="CQ519" t="s">
        <v>17838</v>
      </c>
      <c r="CR519" t="s">
        <v>14596</v>
      </c>
      <c r="CW519" t="s">
        <v>4594</v>
      </c>
    </row>
    <row r="520" spans="21:101" ht="15.75" customHeight="1" x14ac:dyDescent="0.15">
      <c r="U520" s="69"/>
      <c r="V520" s="69"/>
      <c r="W520" s="69"/>
      <c r="X520" s="69"/>
      <c r="Y520" s="69"/>
      <c r="Z520" s="69"/>
      <c r="AA520" s="69"/>
      <c r="AB520" s="69"/>
      <c r="AC520" s="69"/>
      <c r="AD520" s="69"/>
      <c r="AE520" s="69"/>
      <c r="AF520" s="69" t="s">
        <v>2877</v>
      </c>
      <c r="AG520" s="69"/>
      <c r="AH520" s="69"/>
      <c r="AI520" s="69"/>
      <c r="AJ520" s="69"/>
      <c r="AK520" s="69"/>
      <c r="AL520" s="69"/>
      <c r="AM520" s="69"/>
      <c r="AN520" s="69"/>
      <c r="AO520" s="69"/>
      <c r="AP520" s="69"/>
      <c r="AQ520" s="69"/>
      <c r="AR520" s="69"/>
      <c r="AS520" s="69"/>
      <c r="AT520" s="69"/>
      <c r="AU520" s="69" t="s">
        <v>7196</v>
      </c>
      <c r="AV520" s="69"/>
      <c r="AW520" s="69"/>
      <c r="AX520" s="69"/>
      <c r="AY520" s="69"/>
      <c r="AZ520" s="69" t="s">
        <v>14597</v>
      </c>
      <c r="BA520" s="69"/>
      <c r="BB520" s="69"/>
      <c r="BC520" s="69"/>
      <c r="BD520" s="69" t="s">
        <v>14598</v>
      </c>
      <c r="BE520" s="69"/>
      <c r="BF520" s="69" t="s">
        <v>175</v>
      </c>
      <c r="BG520" s="69"/>
      <c r="BH520" s="69"/>
      <c r="BI520" s="69"/>
      <c r="BJ520" s="69"/>
      <c r="BK520" s="69"/>
      <c r="BL520" s="69"/>
      <c r="BM520" s="69"/>
      <c r="BN520" s="69"/>
      <c r="BO520" s="69"/>
      <c r="BP520" s="69"/>
      <c r="BQ520" s="69"/>
      <c r="BR520" s="69"/>
      <c r="BS520" s="69"/>
      <c r="BT520" s="69"/>
      <c r="BU520" s="69"/>
      <c r="BV520" s="69"/>
      <c r="BW520" s="69"/>
      <c r="BX520" s="69"/>
      <c r="BY520" s="69"/>
      <c r="BZ520" s="69"/>
      <c r="CA520" s="69"/>
      <c r="CB520" s="69"/>
      <c r="CC520" s="69"/>
      <c r="CD520" s="69"/>
      <c r="CE520" s="69"/>
      <c r="CF520" s="69"/>
      <c r="CG520" s="69"/>
      <c r="CH520" s="69"/>
      <c r="CI520" s="69"/>
      <c r="CJ520" s="69"/>
      <c r="CK520" s="69"/>
      <c r="CQ520" t="s">
        <v>17839</v>
      </c>
      <c r="CR520" t="s">
        <v>14599</v>
      </c>
      <c r="CW520" t="s">
        <v>4690</v>
      </c>
    </row>
    <row r="521" spans="21:101" ht="15.75" customHeight="1" x14ac:dyDescent="0.15">
      <c r="U521" s="69"/>
      <c r="V521" s="69"/>
      <c r="W521" s="69"/>
      <c r="X521" s="69"/>
      <c r="Y521" s="69"/>
      <c r="Z521" s="69"/>
      <c r="AA521" s="69"/>
      <c r="AB521" s="69"/>
      <c r="AC521" s="69"/>
      <c r="AD521" s="69"/>
      <c r="AE521" s="69"/>
      <c r="AF521" s="69" t="s">
        <v>2878</v>
      </c>
      <c r="AG521" s="69"/>
      <c r="AH521" s="69"/>
      <c r="AI521" s="69"/>
      <c r="AJ521" s="69"/>
      <c r="AK521" s="69"/>
      <c r="AL521" s="69"/>
      <c r="AM521" s="69"/>
      <c r="AN521" s="69"/>
      <c r="AO521" s="69"/>
      <c r="AP521" s="69"/>
      <c r="AQ521" s="69"/>
      <c r="AR521" s="69"/>
      <c r="AS521" s="69"/>
      <c r="AT521" s="69"/>
      <c r="AU521" s="69" t="s">
        <v>7197</v>
      </c>
      <c r="AV521" s="69"/>
      <c r="AW521" s="69"/>
      <c r="AX521" s="69"/>
      <c r="AY521" s="69"/>
      <c r="AZ521" s="69" t="s">
        <v>14600</v>
      </c>
      <c r="BA521" s="69"/>
      <c r="BB521" s="69"/>
      <c r="BC521" s="69"/>
      <c r="BD521" s="69" t="s">
        <v>14601</v>
      </c>
      <c r="BE521" s="69"/>
      <c r="BF521" s="69" t="s">
        <v>177</v>
      </c>
      <c r="BG521" s="69"/>
      <c r="BH521" s="69"/>
      <c r="BI521" s="69"/>
      <c r="BJ521" s="69"/>
      <c r="BK521" s="69"/>
      <c r="BL521" s="69"/>
      <c r="BM521" s="69"/>
      <c r="BN521" s="69"/>
      <c r="BO521" s="69"/>
      <c r="BP521" s="69"/>
      <c r="BQ521" s="69"/>
      <c r="BR521" s="69"/>
      <c r="BS521" s="69"/>
      <c r="BT521" s="69"/>
      <c r="BU521" s="69"/>
      <c r="BV521" s="69"/>
      <c r="BW521" s="69"/>
      <c r="BX521" s="69"/>
      <c r="BY521" s="69"/>
      <c r="BZ521" s="69"/>
      <c r="CA521" s="69"/>
      <c r="CB521" s="69"/>
      <c r="CC521" s="69"/>
      <c r="CD521" s="69"/>
      <c r="CE521" s="69"/>
      <c r="CF521" s="69"/>
      <c r="CG521" s="69"/>
      <c r="CH521" s="69"/>
      <c r="CI521" s="69"/>
      <c r="CJ521" s="69"/>
      <c r="CK521" s="69"/>
      <c r="CQ521" t="s">
        <v>17840</v>
      </c>
      <c r="CR521" t="s">
        <v>14602</v>
      </c>
      <c r="CW521" t="s">
        <v>4786</v>
      </c>
    </row>
    <row r="522" spans="21:101" ht="15.75" customHeight="1" x14ac:dyDescent="0.15">
      <c r="U522" s="69"/>
      <c r="V522" s="69"/>
      <c r="W522" s="69"/>
      <c r="X522" s="69"/>
      <c r="Y522" s="69"/>
      <c r="Z522" s="69"/>
      <c r="AA522" s="69"/>
      <c r="AB522" s="69"/>
      <c r="AC522" s="69"/>
      <c r="AD522" s="69"/>
      <c r="AE522" s="69"/>
      <c r="AF522" s="69" t="s">
        <v>2879</v>
      </c>
      <c r="AG522" s="69"/>
      <c r="AH522" s="69"/>
      <c r="AI522" s="69"/>
      <c r="AJ522" s="69"/>
      <c r="AK522" s="69"/>
      <c r="AL522" s="69"/>
      <c r="AM522" s="69"/>
      <c r="AN522" s="69"/>
      <c r="AO522" s="69"/>
      <c r="AP522" s="69"/>
      <c r="AQ522" s="69"/>
      <c r="AR522" s="69"/>
      <c r="AS522" s="69"/>
      <c r="AT522" s="69"/>
      <c r="AU522" s="69" t="s">
        <v>7198</v>
      </c>
      <c r="AV522" s="69"/>
      <c r="AW522" s="69"/>
      <c r="AX522" s="69"/>
      <c r="AY522" s="69"/>
      <c r="AZ522" s="69" t="s">
        <v>14603</v>
      </c>
      <c r="BA522" s="69"/>
      <c r="BB522" s="69"/>
      <c r="BC522" s="69"/>
      <c r="BD522" s="69" t="s">
        <v>14604</v>
      </c>
      <c r="BE522" s="69"/>
      <c r="BF522" s="69" t="s">
        <v>179</v>
      </c>
      <c r="BG522" s="69"/>
      <c r="BH522" s="69"/>
      <c r="BI522" s="69"/>
      <c r="BJ522" s="69"/>
      <c r="BK522" s="69"/>
      <c r="BL522" s="69"/>
      <c r="BM522" s="69"/>
      <c r="BN522" s="69"/>
      <c r="BO522" s="69"/>
      <c r="BP522" s="69"/>
      <c r="BQ522" s="69"/>
      <c r="BR522" s="69"/>
      <c r="BS522" s="69"/>
      <c r="BT522" s="69"/>
      <c r="BU522" s="69"/>
      <c r="BV522" s="69"/>
      <c r="BW522" s="69"/>
      <c r="BX522" s="69"/>
      <c r="BY522" s="69"/>
      <c r="BZ522" s="69"/>
      <c r="CA522" s="69"/>
      <c r="CB522" s="69"/>
      <c r="CC522" s="69"/>
      <c r="CD522" s="69"/>
      <c r="CE522" s="69"/>
      <c r="CF522" s="69"/>
      <c r="CG522" s="69"/>
      <c r="CH522" s="69"/>
      <c r="CI522" s="69"/>
      <c r="CJ522" s="69"/>
      <c r="CK522" s="69"/>
      <c r="CQ522" t="s">
        <v>17841</v>
      </c>
      <c r="CR522" t="s">
        <v>14605</v>
      </c>
      <c r="CW522" t="s">
        <v>4882</v>
      </c>
    </row>
    <row r="523" spans="21:101" ht="15.75" customHeight="1" x14ac:dyDescent="0.15">
      <c r="U523" s="69"/>
      <c r="V523" s="69"/>
      <c r="W523" s="69"/>
      <c r="X523" s="69"/>
      <c r="Y523" s="69"/>
      <c r="Z523" s="69"/>
      <c r="AA523" s="69"/>
      <c r="AB523" s="69"/>
      <c r="AC523" s="69"/>
      <c r="AD523" s="69"/>
      <c r="AE523" s="69"/>
      <c r="AF523" s="69" t="s">
        <v>2880</v>
      </c>
      <c r="AG523" s="69"/>
      <c r="AH523" s="69"/>
      <c r="AI523" s="69"/>
      <c r="AJ523" s="69"/>
      <c r="AK523" s="69"/>
      <c r="AL523" s="69"/>
      <c r="AM523" s="69"/>
      <c r="AN523" s="69"/>
      <c r="AO523" s="69"/>
      <c r="AP523" s="69"/>
      <c r="AQ523" s="69"/>
      <c r="AR523" s="69"/>
      <c r="AS523" s="69"/>
      <c r="AT523" s="69"/>
      <c r="AU523" s="69" t="s">
        <v>7199</v>
      </c>
      <c r="AV523" s="69"/>
      <c r="AW523" s="69"/>
      <c r="AX523" s="69"/>
      <c r="AY523" s="69"/>
      <c r="AZ523" s="69" t="s">
        <v>14606</v>
      </c>
      <c r="BA523" s="69"/>
      <c r="BB523" s="69"/>
      <c r="BC523" s="69"/>
      <c r="BD523" s="69" t="s">
        <v>14607</v>
      </c>
      <c r="BE523" s="69"/>
      <c r="BF523" s="69" t="s">
        <v>181</v>
      </c>
      <c r="BG523" s="69"/>
      <c r="BH523" s="69"/>
      <c r="BI523" s="69"/>
      <c r="BJ523" s="69"/>
      <c r="BK523" s="69"/>
      <c r="BL523" s="69"/>
      <c r="BM523" s="69"/>
      <c r="BN523" s="69"/>
      <c r="BO523" s="69"/>
      <c r="BP523" s="69"/>
      <c r="BQ523" s="69"/>
      <c r="BR523" s="69"/>
      <c r="BS523" s="69"/>
      <c r="BT523" s="69"/>
      <c r="BU523" s="69"/>
      <c r="BV523" s="69"/>
      <c r="BW523" s="69"/>
      <c r="BX523" s="69"/>
      <c r="BY523" s="69"/>
      <c r="BZ523" s="69"/>
      <c r="CA523" s="69"/>
      <c r="CB523" s="69"/>
      <c r="CC523" s="69"/>
      <c r="CD523" s="69"/>
      <c r="CE523" s="69"/>
      <c r="CF523" s="69"/>
      <c r="CG523" s="69"/>
      <c r="CH523" s="69"/>
      <c r="CI523" s="69"/>
      <c r="CJ523" s="69"/>
      <c r="CK523" s="69"/>
      <c r="CQ523" t="s">
        <v>17842</v>
      </c>
      <c r="CR523" t="s">
        <v>14608</v>
      </c>
      <c r="CW523" t="s">
        <v>4978</v>
      </c>
    </row>
    <row r="524" spans="21:101" ht="15.75" customHeight="1" x14ac:dyDescent="0.15">
      <c r="U524" s="69"/>
      <c r="V524" s="69"/>
      <c r="W524" s="69"/>
      <c r="X524" s="69"/>
      <c r="Y524" s="69"/>
      <c r="Z524" s="69"/>
      <c r="AA524" s="69"/>
      <c r="AB524" s="69"/>
      <c r="AC524" s="69"/>
      <c r="AD524" s="69"/>
      <c r="AE524" s="69"/>
      <c r="AF524" s="69" t="s">
        <v>2881</v>
      </c>
      <c r="AG524" s="69"/>
      <c r="AH524" s="69"/>
      <c r="AI524" s="69"/>
      <c r="AJ524" s="69"/>
      <c r="AK524" s="69"/>
      <c r="AL524" s="69"/>
      <c r="AM524" s="69"/>
      <c r="AN524" s="69"/>
      <c r="AO524" s="69"/>
      <c r="AP524" s="69"/>
      <c r="AQ524" s="69"/>
      <c r="AR524" s="69"/>
      <c r="AS524" s="69"/>
      <c r="AT524" s="69"/>
      <c r="AU524" s="69" t="s">
        <v>7200</v>
      </c>
      <c r="AV524" s="69"/>
      <c r="AW524" s="69"/>
      <c r="AX524" s="69"/>
      <c r="AY524" s="69"/>
      <c r="AZ524" s="69" t="s">
        <v>14609</v>
      </c>
      <c r="BA524" s="69"/>
      <c r="BB524" s="69"/>
      <c r="BC524" s="69"/>
      <c r="BD524" s="69" t="s">
        <v>14610</v>
      </c>
      <c r="BE524" s="69"/>
      <c r="BF524" s="69" t="s">
        <v>183</v>
      </c>
      <c r="BG524" s="69"/>
      <c r="BH524" s="69"/>
      <c r="BI524" s="69"/>
      <c r="BJ524" s="69"/>
      <c r="BK524" s="69"/>
      <c r="BL524" s="69"/>
      <c r="BM524" s="69"/>
      <c r="BN524" s="69"/>
      <c r="BO524" s="69"/>
      <c r="BP524" s="69"/>
      <c r="BQ524" s="69"/>
      <c r="BR524" s="69"/>
      <c r="BS524" s="69"/>
      <c r="BT524" s="69"/>
      <c r="BU524" s="69"/>
      <c r="BV524" s="69"/>
      <c r="BW524" s="69"/>
      <c r="BX524" s="69"/>
      <c r="BY524" s="69"/>
      <c r="BZ524" s="69"/>
      <c r="CA524" s="69"/>
      <c r="CB524" s="69"/>
      <c r="CC524" s="69"/>
      <c r="CD524" s="69"/>
      <c r="CE524" s="69"/>
      <c r="CF524" s="69"/>
      <c r="CG524" s="69"/>
      <c r="CH524" s="69"/>
      <c r="CI524" s="69"/>
      <c r="CJ524" s="69"/>
      <c r="CK524" s="69"/>
      <c r="CQ524" t="s">
        <v>17843</v>
      </c>
      <c r="CR524" t="s">
        <v>14611</v>
      </c>
      <c r="CW524" t="s">
        <v>5074</v>
      </c>
    </row>
    <row r="525" spans="21:101" ht="15.75" customHeight="1" x14ac:dyDescent="0.15">
      <c r="U525" s="69"/>
      <c r="V525" s="69"/>
      <c r="W525" s="69"/>
      <c r="X525" s="69"/>
      <c r="Y525" s="69"/>
      <c r="Z525" s="69"/>
      <c r="AA525" s="69"/>
      <c r="AB525" s="69"/>
      <c r="AC525" s="69"/>
      <c r="AD525" s="69"/>
      <c r="AE525" s="69"/>
      <c r="AF525" s="69" t="s">
        <v>2882</v>
      </c>
      <c r="AG525" s="69"/>
      <c r="AH525" s="69"/>
      <c r="AI525" s="69"/>
      <c r="AJ525" s="69"/>
      <c r="AK525" s="69"/>
      <c r="AL525" s="69"/>
      <c r="AM525" s="69"/>
      <c r="AN525" s="69"/>
      <c r="AO525" s="69"/>
      <c r="AP525" s="69"/>
      <c r="AQ525" s="69"/>
      <c r="AR525" s="69"/>
      <c r="AS525" s="69"/>
      <c r="AT525" s="69"/>
      <c r="AU525" s="69" t="s">
        <v>7201</v>
      </c>
      <c r="AV525" s="69"/>
      <c r="AW525" s="69"/>
      <c r="AX525" s="69"/>
      <c r="AY525" s="69"/>
      <c r="AZ525" s="69" t="s">
        <v>14612</v>
      </c>
      <c r="BA525" s="69"/>
      <c r="BB525" s="69"/>
      <c r="BC525" s="69"/>
      <c r="BD525" s="69" t="s">
        <v>14613</v>
      </c>
      <c r="BE525" s="69"/>
      <c r="BF525" s="69" t="s">
        <v>185</v>
      </c>
      <c r="BG525" s="69"/>
      <c r="BH525" s="69"/>
      <c r="BI525" s="69"/>
      <c r="BJ525" s="69"/>
      <c r="BK525" s="69"/>
      <c r="BL525" s="69"/>
      <c r="BM525" s="69"/>
      <c r="BN525" s="69"/>
      <c r="BO525" s="69"/>
      <c r="BP525" s="69"/>
      <c r="BQ525" s="69"/>
      <c r="BR525" s="69"/>
      <c r="BS525" s="69"/>
      <c r="BT525" s="69"/>
      <c r="BU525" s="69"/>
      <c r="BV525" s="69"/>
      <c r="BW525" s="69"/>
      <c r="BX525" s="69"/>
      <c r="BY525" s="69"/>
      <c r="BZ525" s="69"/>
      <c r="CA525" s="69"/>
      <c r="CB525" s="69"/>
      <c r="CC525" s="69"/>
      <c r="CD525" s="69"/>
      <c r="CE525" s="69"/>
      <c r="CF525" s="69"/>
      <c r="CG525" s="69"/>
      <c r="CH525" s="69"/>
      <c r="CI525" s="69"/>
      <c r="CJ525" s="69"/>
      <c r="CK525" s="69"/>
      <c r="CQ525" t="s">
        <v>17844</v>
      </c>
      <c r="CR525" t="s">
        <v>14614</v>
      </c>
      <c r="CW525" t="s">
        <v>5170</v>
      </c>
    </row>
    <row r="526" spans="21:101" ht="15.75" customHeight="1" x14ac:dyDescent="0.15">
      <c r="U526" s="69"/>
      <c r="V526" s="69"/>
      <c r="W526" s="69"/>
      <c r="X526" s="69"/>
      <c r="Y526" s="69"/>
      <c r="Z526" s="69"/>
      <c r="AA526" s="69"/>
      <c r="AB526" s="69"/>
      <c r="AC526" s="69"/>
      <c r="AD526" s="69"/>
      <c r="AE526" s="69"/>
      <c r="AF526" s="69" t="s">
        <v>2883</v>
      </c>
      <c r="AG526" s="69"/>
      <c r="AH526" s="69"/>
      <c r="AI526" s="69"/>
      <c r="AJ526" s="69"/>
      <c r="AK526" s="69"/>
      <c r="AL526" s="69"/>
      <c r="AM526" s="69"/>
      <c r="AN526" s="69"/>
      <c r="AO526" s="69"/>
      <c r="AP526" s="69"/>
      <c r="AQ526" s="69"/>
      <c r="AR526" s="69"/>
      <c r="AS526" s="69"/>
      <c r="AT526" s="69"/>
      <c r="AU526" s="69" t="s">
        <v>7202</v>
      </c>
      <c r="AV526" s="69"/>
      <c r="AW526" s="69"/>
      <c r="AX526" s="69"/>
      <c r="AY526" s="69"/>
      <c r="AZ526" s="69" t="s">
        <v>14615</v>
      </c>
      <c r="BA526" s="69"/>
      <c r="BB526" s="69"/>
      <c r="BC526" s="69"/>
      <c r="BD526" s="69" t="s">
        <v>14616</v>
      </c>
      <c r="BE526" s="69"/>
      <c r="BF526" s="69" t="s">
        <v>187</v>
      </c>
      <c r="BG526" s="69"/>
      <c r="BH526" s="69"/>
      <c r="BI526" s="69"/>
      <c r="BJ526" s="69"/>
      <c r="BK526" s="69"/>
      <c r="BL526" s="69"/>
      <c r="BM526" s="69"/>
      <c r="BN526" s="69"/>
      <c r="BO526" s="69"/>
      <c r="BP526" s="69"/>
      <c r="BQ526" s="69"/>
      <c r="BR526" s="69"/>
      <c r="BS526" s="69"/>
      <c r="BT526" s="69"/>
      <c r="BU526" s="69"/>
      <c r="BV526" s="69"/>
      <c r="BW526" s="69"/>
      <c r="BX526" s="69"/>
      <c r="BY526" s="69"/>
      <c r="BZ526" s="69"/>
      <c r="CA526" s="69"/>
      <c r="CB526" s="69"/>
      <c r="CC526" s="69"/>
      <c r="CD526" s="69"/>
      <c r="CE526" s="69"/>
      <c r="CF526" s="69"/>
      <c r="CG526" s="69"/>
      <c r="CH526" s="69"/>
      <c r="CI526" s="69"/>
      <c r="CJ526" s="69"/>
      <c r="CK526" s="69"/>
      <c r="CQ526" t="s">
        <v>17845</v>
      </c>
      <c r="CR526" t="s">
        <v>14617</v>
      </c>
      <c r="CW526" t="s">
        <v>5266</v>
      </c>
    </row>
    <row r="527" spans="21:101" ht="15.75" customHeight="1" x14ac:dyDescent="0.15">
      <c r="U527" s="69"/>
      <c r="V527" s="69"/>
      <c r="W527" s="69"/>
      <c r="X527" s="69"/>
      <c r="Y527" s="69"/>
      <c r="Z527" s="69"/>
      <c r="AA527" s="69"/>
      <c r="AB527" s="69"/>
      <c r="AC527" s="69"/>
      <c r="AD527" s="69"/>
      <c r="AE527" s="69"/>
      <c r="AF527" s="69" t="s">
        <v>2884</v>
      </c>
      <c r="AG527" s="69"/>
      <c r="AH527" s="69"/>
      <c r="AI527" s="69"/>
      <c r="AJ527" s="69"/>
      <c r="AK527" s="69"/>
      <c r="AL527" s="69"/>
      <c r="AM527" s="69"/>
      <c r="AN527" s="69"/>
      <c r="AO527" s="69"/>
      <c r="AP527" s="69"/>
      <c r="AQ527" s="69"/>
      <c r="AR527" s="69"/>
      <c r="AS527" s="69"/>
      <c r="AT527" s="69"/>
      <c r="AU527" s="69" t="s">
        <v>7203</v>
      </c>
      <c r="AV527" s="69"/>
      <c r="AW527" s="69"/>
      <c r="AX527" s="69"/>
      <c r="AY527" s="69"/>
      <c r="AZ527" s="69" t="s">
        <v>14618</v>
      </c>
      <c r="BA527" s="69"/>
      <c r="BB527" s="69"/>
      <c r="BC527" s="69"/>
      <c r="BD527" s="69" t="s">
        <v>14619</v>
      </c>
      <c r="BE527" s="69"/>
      <c r="BF527" s="69" t="s">
        <v>189</v>
      </c>
      <c r="BG527" s="69"/>
      <c r="BH527" s="69"/>
      <c r="BI527" s="69"/>
      <c r="BJ527" s="69"/>
      <c r="BK527" s="69"/>
      <c r="BL527" s="69"/>
      <c r="BM527" s="69"/>
      <c r="BN527" s="69"/>
      <c r="BO527" s="69"/>
      <c r="BP527" s="69"/>
      <c r="BQ527" s="69"/>
      <c r="BR527" s="69"/>
      <c r="BS527" s="69"/>
      <c r="BT527" s="69"/>
      <c r="BU527" s="69"/>
      <c r="BV527" s="69"/>
      <c r="BW527" s="69"/>
      <c r="BX527" s="69"/>
      <c r="BY527" s="69"/>
      <c r="BZ527" s="69"/>
      <c r="CA527" s="69"/>
      <c r="CB527" s="69"/>
      <c r="CC527" s="69"/>
      <c r="CD527" s="69"/>
      <c r="CE527" s="69"/>
      <c r="CF527" s="69"/>
      <c r="CG527" s="69"/>
      <c r="CH527" s="69"/>
      <c r="CI527" s="69"/>
      <c r="CJ527" s="69"/>
      <c r="CK527" s="69"/>
      <c r="CQ527" t="s">
        <v>17846</v>
      </c>
      <c r="CR527" t="s">
        <v>14620</v>
      </c>
      <c r="CW527" t="s">
        <v>5362</v>
      </c>
    </row>
    <row r="528" spans="21:101" ht="15.75" customHeight="1" x14ac:dyDescent="0.15">
      <c r="U528" s="69"/>
      <c r="V528" s="69"/>
      <c r="W528" s="69"/>
      <c r="X528" s="69"/>
      <c r="Y528" s="69"/>
      <c r="Z528" s="69"/>
      <c r="AA528" s="69"/>
      <c r="AB528" s="69"/>
      <c r="AC528" s="69"/>
      <c r="AD528" s="69"/>
      <c r="AE528" s="69"/>
      <c r="AF528" s="69" t="s">
        <v>2885</v>
      </c>
      <c r="AG528" s="69"/>
      <c r="AH528" s="69"/>
      <c r="AI528" s="69"/>
      <c r="AJ528" s="69"/>
      <c r="AK528" s="69"/>
      <c r="AL528" s="69"/>
      <c r="AM528" s="69"/>
      <c r="AN528" s="69"/>
      <c r="AO528" s="69"/>
      <c r="AP528" s="69"/>
      <c r="AQ528" s="69"/>
      <c r="AR528" s="69"/>
      <c r="AS528" s="69"/>
      <c r="AT528" s="69"/>
      <c r="AU528" s="69" t="s">
        <v>7204</v>
      </c>
      <c r="AV528" s="69"/>
      <c r="AW528" s="69"/>
      <c r="AX528" s="69"/>
      <c r="AY528" s="69"/>
      <c r="AZ528" s="69" t="s">
        <v>14621</v>
      </c>
      <c r="BA528" s="69"/>
      <c r="BB528" s="69"/>
      <c r="BC528" s="69"/>
      <c r="BD528" s="69" t="s">
        <v>14622</v>
      </c>
      <c r="BE528" s="69"/>
      <c r="BF528" s="69" t="s">
        <v>191</v>
      </c>
      <c r="BG528" s="69"/>
      <c r="BH528" s="69"/>
      <c r="BI528" s="69"/>
      <c r="BJ528" s="69"/>
      <c r="BK528" s="69"/>
      <c r="BL528" s="69"/>
      <c r="BM528" s="69"/>
      <c r="BN528" s="69"/>
      <c r="BO528" s="69"/>
      <c r="BP528" s="69"/>
      <c r="BQ528" s="69"/>
      <c r="BR528" s="69"/>
      <c r="BS528" s="69"/>
      <c r="BT528" s="69"/>
      <c r="BU528" s="69"/>
      <c r="BV528" s="69"/>
      <c r="BW528" s="69"/>
      <c r="BX528" s="69"/>
      <c r="BY528" s="69"/>
      <c r="BZ528" s="69"/>
      <c r="CA528" s="69"/>
      <c r="CB528" s="69"/>
      <c r="CC528" s="69"/>
      <c r="CD528" s="69"/>
      <c r="CE528" s="69"/>
      <c r="CF528" s="69"/>
      <c r="CG528" s="69"/>
      <c r="CH528" s="69"/>
      <c r="CI528" s="69"/>
      <c r="CJ528" s="69"/>
      <c r="CK528" s="69"/>
      <c r="CQ528" t="s">
        <v>17847</v>
      </c>
      <c r="CR528" t="s">
        <v>14623</v>
      </c>
      <c r="CW528" t="s">
        <v>5458</v>
      </c>
    </row>
    <row r="529" spans="21:101" ht="15.75" customHeight="1" x14ac:dyDescent="0.15">
      <c r="U529" s="69"/>
      <c r="V529" s="69"/>
      <c r="W529" s="69"/>
      <c r="X529" s="69"/>
      <c r="Y529" s="69"/>
      <c r="Z529" s="69"/>
      <c r="AA529" s="69"/>
      <c r="AB529" s="69"/>
      <c r="AC529" s="69"/>
      <c r="AD529" s="69"/>
      <c r="AE529" s="69"/>
      <c r="AF529" s="69" t="s">
        <v>2886</v>
      </c>
      <c r="AG529" s="69"/>
      <c r="AH529" s="69"/>
      <c r="AI529" s="69"/>
      <c r="AJ529" s="69"/>
      <c r="AK529" s="69"/>
      <c r="AL529" s="69"/>
      <c r="AM529" s="69"/>
      <c r="AN529" s="69"/>
      <c r="AO529" s="69"/>
      <c r="AP529" s="69"/>
      <c r="AQ529" s="69"/>
      <c r="AR529" s="69"/>
      <c r="AS529" s="69"/>
      <c r="AT529" s="69"/>
      <c r="AU529" s="69" t="s">
        <v>7205</v>
      </c>
      <c r="AV529" s="69"/>
      <c r="AW529" s="69"/>
      <c r="AX529" s="69"/>
      <c r="AY529" s="69"/>
      <c r="AZ529" s="69" t="s">
        <v>14624</v>
      </c>
      <c r="BA529" s="69"/>
      <c r="BB529" s="69"/>
      <c r="BC529" s="69"/>
      <c r="BD529" s="69" t="s">
        <v>14625</v>
      </c>
      <c r="BE529" s="69"/>
      <c r="BF529" s="69" t="s">
        <v>193</v>
      </c>
      <c r="BG529" s="69"/>
      <c r="BH529" s="69"/>
      <c r="BI529" s="69"/>
      <c r="BJ529" s="69"/>
      <c r="BK529" s="69"/>
      <c r="BL529" s="69"/>
      <c r="BM529" s="69"/>
      <c r="BN529" s="69"/>
      <c r="BO529" s="69"/>
      <c r="BP529" s="69"/>
      <c r="BQ529" s="69"/>
      <c r="BR529" s="69"/>
      <c r="BS529" s="69"/>
      <c r="BT529" s="69"/>
      <c r="BU529" s="69"/>
      <c r="BV529" s="69"/>
      <c r="BW529" s="69"/>
      <c r="BX529" s="69"/>
      <c r="BY529" s="69"/>
      <c r="BZ529" s="69"/>
      <c r="CA529" s="69"/>
      <c r="CB529" s="69"/>
      <c r="CC529" s="69"/>
      <c r="CD529" s="69"/>
      <c r="CE529" s="69"/>
      <c r="CF529" s="69"/>
      <c r="CG529" s="69"/>
      <c r="CH529" s="69"/>
      <c r="CI529" s="69"/>
      <c r="CJ529" s="69"/>
      <c r="CK529" s="69"/>
      <c r="CQ529" t="s">
        <v>17848</v>
      </c>
      <c r="CR529" t="s">
        <v>14626</v>
      </c>
      <c r="CW529" t="s">
        <v>5554</v>
      </c>
    </row>
    <row r="530" spans="21:101" ht="15.75" customHeight="1" x14ac:dyDescent="0.15">
      <c r="U530" s="69"/>
      <c r="V530" s="69"/>
      <c r="W530" s="69"/>
      <c r="X530" s="69"/>
      <c r="Y530" s="69"/>
      <c r="Z530" s="69"/>
      <c r="AA530" s="69"/>
      <c r="AB530" s="69"/>
      <c r="AC530" s="69"/>
      <c r="AD530" s="69"/>
      <c r="AE530" s="69"/>
      <c r="AF530" s="69" t="s">
        <v>2887</v>
      </c>
      <c r="AG530" s="69"/>
      <c r="AH530" s="69"/>
      <c r="AI530" s="69"/>
      <c r="AJ530" s="69"/>
      <c r="AK530" s="69"/>
      <c r="AL530" s="69"/>
      <c r="AM530" s="69"/>
      <c r="AN530" s="69"/>
      <c r="AO530" s="69"/>
      <c r="AP530" s="69"/>
      <c r="AQ530" s="69"/>
      <c r="AR530" s="69"/>
      <c r="AS530" s="69"/>
      <c r="AT530" s="69"/>
      <c r="AU530" s="69" t="s">
        <v>7206</v>
      </c>
      <c r="AV530" s="69"/>
      <c r="AW530" s="69"/>
      <c r="AX530" s="69"/>
      <c r="AY530" s="69"/>
      <c r="AZ530" s="69" t="s">
        <v>14627</v>
      </c>
      <c r="BA530" s="69"/>
      <c r="BB530" s="69"/>
      <c r="BC530" s="69"/>
      <c r="BD530" s="69" t="s">
        <v>14628</v>
      </c>
      <c r="BE530" s="69"/>
      <c r="BF530" s="69" t="s">
        <v>195</v>
      </c>
      <c r="BG530" s="69"/>
      <c r="BH530" s="69"/>
      <c r="BI530" s="69"/>
      <c r="BJ530" s="69"/>
      <c r="BK530" s="69"/>
      <c r="BL530" s="69"/>
      <c r="BM530" s="69"/>
      <c r="BN530" s="69"/>
      <c r="BO530" s="69"/>
      <c r="BP530" s="69"/>
      <c r="BQ530" s="69"/>
      <c r="BR530" s="69"/>
      <c r="BS530" s="69"/>
      <c r="BT530" s="69"/>
      <c r="BU530" s="69"/>
      <c r="BV530" s="69"/>
      <c r="BW530" s="69"/>
      <c r="BX530" s="69"/>
      <c r="BY530" s="69"/>
      <c r="BZ530" s="69"/>
      <c r="CA530" s="69"/>
      <c r="CB530" s="69"/>
      <c r="CC530" s="69"/>
      <c r="CD530" s="69"/>
      <c r="CE530" s="69"/>
      <c r="CF530" s="69"/>
      <c r="CG530" s="69"/>
      <c r="CH530" s="69"/>
      <c r="CI530" s="69"/>
      <c r="CJ530" s="69"/>
      <c r="CK530" s="69"/>
      <c r="CQ530" t="s">
        <v>17849</v>
      </c>
      <c r="CR530" t="s">
        <v>14629</v>
      </c>
      <c r="CW530" t="s">
        <v>5650</v>
      </c>
    </row>
    <row r="531" spans="21:101" ht="15.75" customHeight="1" x14ac:dyDescent="0.15">
      <c r="U531" s="69"/>
      <c r="V531" s="69"/>
      <c r="W531" s="69"/>
      <c r="X531" s="69"/>
      <c r="Y531" s="69"/>
      <c r="Z531" s="69"/>
      <c r="AA531" s="69"/>
      <c r="AB531" s="69"/>
      <c r="AC531" s="69"/>
      <c r="AD531" s="69"/>
      <c r="AE531" s="69"/>
      <c r="AF531" s="69" t="s">
        <v>2888</v>
      </c>
      <c r="AG531" s="69"/>
      <c r="AH531" s="69"/>
      <c r="AI531" s="69"/>
      <c r="AJ531" s="69"/>
      <c r="AK531" s="69"/>
      <c r="AL531" s="69"/>
      <c r="AM531" s="69"/>
      <c r="AN531" s="69"/>
      <c r="AO531" s="69"/>
      <c r="AP531" s="69"/>
      <c r="AQ531" s="69"/>
      <c r="AR531" s="69"/>
      <c r="AS531" s="69"/>
      <c r="AT531" s="69"/>
      <c r="AU531" s="69" t="s">
        <v>7207</v>
      </c>
      <c r="AV531" s="69"/>
      <c r="AW531" s="69"/>
      <c r="AX531" s="69"/>
      <c r="AY531" s="69"/>
      <c r="AZ531" s="69" t="s">
        <v>14630</v>
      </c>
      <c r="BA531" s="69"/>
      <c r="BB531" s="69"/>
      <c r="BC531" s="69"/>
      <c r="BD531" s="69" t="s">
        <v>14631</v>
      </c>
      <c r="BE531" s="69"/>
      <c r="BF531" s="69" t="s">
        <v>197</v>
      </c>
      <c r="BG531" s="69"/>
      <c r="BH531" s="69"/>
      <c r="BI531" s="69"/>
      <c r="BJ531" s="69"/>
      <c r="BK531" s="69"/>
      <c r="BL531" s="69"/>
      <c r="BM531" s="69"/>
      <c r="BN531" s="69"/>
      <c r="BO531" s="69"/>
      <c r="BP531" s="69"/>
      <c r="BQ531" s="69"/>
      <c r="BR531" s="69"/>
      <c r="BS531" s="69"/>
      <c r="BT531" s="69"/>
      <c r="BU531" s="69"/>
      <c r="BV531" s="69"/>
      <c r="BW531" s="69"/>
      <c r="BX531" s="69"/>
      <c r="BY531" s="69"/>
      <c r="BZ531" s="69"/>
      <c r="CA531" s="69"/>
      <c r="CB531" s="69"/>
      <c r="CC531" s="69"/>
      <c r="CD531" s="69"/>
      <c r="CE531" s="69"/>
      <c r="CF531" s="69"/>
      <c r="CG531" s="69"/>
      <c r="CH531" s="69"/>
      <c r="CI531" s="69"/>
      <c r="CJ531" s="69"/>
      <c r="CK531" s="69"/>
      <c r="CQ531" t="s">
        <v>17850</v>
      </c>
      <c r="CR531" t="s">
        <v>14632</v>
      </c>
      <c r="CW531" t="s">
        <v>4595</v>
      </c>
    </row>
    <row r="532" spans="21:101" ht="15.75" customHeight="1" x14ac:dyDescent="0.15">
      <c r="U532" s="69"/>
      <c r="V532" s="69"/>
      <c r="W532" s="69"/>
      <c r="X532" s="69"/>
      <c r="Y532" s="69"/>
      <c r="Z532" s="69"/>
      <c r="AA532" s="69"/>
      <c r="AB532" s="69"/>
      <c r="AC532" s="69"/>
      <c r="AD532" s="69"/>
      <c r="AE532" s="69"/>
      <c r="AF532" s="69" t="s">
        <v>2889</v>
      </c>
      <c r="AG532" s="69"/>
      <c r="AH532" s="69"/>
      <c r="AI532" s="69"/>
      <c r="AJ532" s="69"/>
      <c r="AK532" s="69"/>
      <c r="AL532" s="69"/>
      <c r="AM532" s="69"/>
      <c r="AN532" s="69"/>
      <c r="AO532" s="69"/>
      <c r="AP532" s="69"/>
      <c r="AQ532" s="69"/>
      <c r="AR532" s="69"/>
      <c r="AS532" s="69"/>
      <c r="AT532" s="69"/>
      <c r="AU532" s="69" t="s">
        <v>7208</v>
      </c>
      <c r="AV532" s="69"/>
      <c r="AW532" s="69"/>
      <c r="AX532" s="69"/>
      <c r="AY532" s="69"/>
      <c r="AZ532" s="69" t="s">
        <v>14634</v>
      </c>
      <c r="BA532" s="69"/>
      <c r="BB532" s="69"/>
      <c r="BC532" s="69"/>
      <c r="BD532" s="69" t="s">
        <v>14635</v>
      </c>
      <c r="BE532" s="69"/>
      <c r="BF532" s="69" t="s">
        <v>199</v>
      </c>
      <c r="BG532" s="69"/>
      <c r="BH532" s="69"/>
      <c r="BI532" s="69"/>
      <c r="BJ532" s="69"/>
      <c r="BK532" s="69"/>
      <c r="BL532" s="69"/>
      <c r="BM532" s="69"/>
      <c r="BN532" s="69"/>
      <c r="BO532" s="69"/>
      <c r="BP532" s="69"/>
      <c r="BQ532" s="69"/>
      <c r="BR532" s="69"/>
      <c r="BS532" s="69"/>
      <c r="BT532" s="69"/>
      <c r="BU532" s="69"/>
      <c r="BV532" s="69"/>
      <c r="BW532" s="69"/>
      <c r="BX532" s="69"/>
      <c r="BY532" s="69"/>
      <c r="BZ532" s="69"/>
      <c r="CA532" s="69"/>
      <c r="CB532" s="69"/>
      <c r="CC532" s="69"/>
      <c r="CD532" s="69"/>
      <c r="CE532" s="69"/>
      <c r="CF532" s="69"/>
      <c r="CG532" s="69"/>
      <c r="CH532" s="69"/>
      <c r="CI532" s="69"/>
      <c r="CJ532" s="69"/>
      <c r="CK532" s="69"/>
      <c r="CQ532" t="s">
        <v>17851</v>
      </c>
      <c r="CR532" t="s">
        <v>14636</v>
      </c>
      <c r="CW532" t="s">
        <v>4691</v>
      </c>
    </row>
    <row r="533" spans="21:101" ht="15.75" customHeight="1" x14ac:dyDescent="0.15">
      <c r="U533" s="69"/>
      <c r="V533" s="69"/>
      <c r="W533" s="69"/>
      <c r="X533" s="69"/>
      <c r="Y533" s="69"/>
      <c r="Z533" s="69"/>
      <c r="AA533" s="69"/>
      <c r="AB533" s="69"/>
      <c r="AC533" s="69"/>
      <c r="AD533" s="69"/>
      <c r="AE533" s="69"/>
      <c r="AF533" s="69" t="s">
        <v>2890</v>
      </c>
      <c r="AG533" s="69"/>
      <c r="AH533" s="69"/>
      <c r="AI533" s="69"/>
      <c r="AJ533" s="69"/>
      <c r="AK533" s="69"/>
      <c r="AL533" s="69"/>
      <c r="AM533" s="69"/>
      <c r="AN533" s="69"/>
      <c r="AO533" s="69"/>
      <c r="AP533" s="69"/>
      <c r="AQ533" s="69"/>
      <c r="AR533" s="69"/>
      <c r="AS533" s="69"/>
      <c r="AT533" s="69"/>
      <c r="AU533" s="69" t="s">
        <v>7209</v>
      </c>
      <c r="AV533" s="69"/>
      <c r="AW533" s="69"/>
      <c r="AX533" s="69"/>
      <c r="AY533" s="69"/>
      <c r="AZ533" s="69" t="s">
        <v>14637</v>
      </c>
      <c r="BA533" s="69"/>
      <c r="BB533" s="69"/>
      <c r="BC533" s="69"/>
      <c r="BD533" s="69" t="s">
        <v>14638</v>
      </c>
      <c r="BE533" s="69"/>
      <c r="BF533" s="69" t="s">
        <v>201</v>
      </c>
      <c r="BG533" s="69"/>
      <c r="BH533" s="69"/>
      <c r="BI533" s="69"/>
      <c r="BJ533" s="69"/>
      <c r="BK533" s="69"/>
      <c r="BL533" s="69"/>
      <c r="BM533" s="69"/>
      <c r="BN533" s="69"/>
      <c r="BO533" s="69"/>
      <c r="BP533" s="69"/>
      <c r="BQ533" s="69"/>
      <c r="BR533" s="69"/>
      <c r="BS533" s="69"/>
      <c r="BT533" s="69"/>
      <c r="BU533" s="69"/>
      <c r="BV533" s="69"/>
      <c r="BW533" s="69"/>
      <c r="BX533" s="69"/>
      <c r="BY533" s="69"/>
      <c r="BZ533" s="69"/>
      <c r="CA533" s="69"/>
      <c r="CB533" s="69"/>
      <c r="CC533" s="69"/>
      <c r="CD533" s="69"/>
      <c r="CE533" s="69"/>
      <c r="CF533" s="69"/>
      <c r="CG533" s="69"/>
      <c r="CH533" s="69"/>
      <c r="CI533" s="69"/>
      <c r="CJ533" s="69"/>
      <c r="CK533" s="69"/>
      <c r="CQ533" t="s">
        <v>17852</v>
      </c>
      <c r="CR533" t="s">
        <v>14639</v>
      </c>
      <c r="CW533" t="s">
        <v>4787</v>
      </c>
    </row>
    <row r="534" spans="21:101" ht="15.75" customHeight="1" x14ac:dyDescent="0.15">
      <c r="U534" s="69"/>
      <c r="V534" s="69"/>
      <c r="W534" s="69"/>
      <c r="X534" s="69"/>
      <c r="Y534" s="69"/>
      <c r="Z534" s="69"/>
      <c r="AA534" s="69"/>
      <c r="AB534" s="69"/>
      <c r="AC534" s="69"/>
      <c r="AD534" s="69"/>
      <c r="AE534" s="69"/>
      <c r="AF534" s="69" t="s">
        <v>2891</v>
      </c>
      <c r="AG534" s="69"/>
      <c r="AH534" s="69"/>
      <c r="AI534" s="69"/>
      <c r="AJ534" s="69"/>
      <c r="AK534" s="69"/>
      <c r="AL534" s="69"/>
      <c r="AM534" s="69"/>
      <c r="AN534" s="69"/>
      <c r="AO534" s="69"/>
      <c r="AP534" s="69"/>
      <c r="AQ534" s="69"/>
      <c r="AR534" s="69"/>
      <c r="AS534" s="69"/>
      <c r="AT534" s="69"/>
      <c r="AU534" s="69" t="s">
        <v>7210</v>
      </c>
      <c r="AV534" s="69"/>
      <c r="AW534" s="69"/>
      <c r="AX534" s="69"/>
      <c r="AY534" s="69"/>
      <c r="AZ534" s="69" t="s">
        <v>14640</v>
      </c>
      <c r="BA534" s="69"/>
      <c r="BB534" s="69"/>
      <c r="BC534" s="69"/>
      <c r="BD534" s="69" t="s">
        <v>14641</v>
      </c>
      <c r="BE534" s="69"/>
      <c r="BF534" s="69" t="s">
        <v>203</v>
      </c>
      <c r="BG534" s="69"/>
      <c r="BH534" s="69"/>
      <c r="BI534" s="69"/>
      <c r="BJ534" s="69"/>
      <c r="BK534" s="69"/>
      <c r="BL534" s="69"/>
      <c r="BM534" s="69"/>
      <c r="BN534" s="69"/>
      <c r="BO534" s="69"/>
      <c r="BP534" s="69"/>
      <c r="BQ534" s="69"/>
      <c r="BR534" s="69"/>
      <c r="BS534" s="69"/>
      <c r="BT534" s="69"/>
      <c r="BU534" s="69"/>
      <c r="BV534" s="69"/>
      <c r="BW534" s="69"/>
      <c r="BX534" s="69"/>
      <c r="BY534" s="69"/>
      <c r="BZ534" s="69"/>
      <c r="CA534" s="69"/>
      <c r="CB534" s="69"/>
      <c r="CC534" s="69"/>
      <c r="CD534" s="69"/>
      <c r="CE534" s="69"/>
      <c r="CF534" s="69"/>
      <c r="CG534" s="69"/>
      <c r="CH534" s="69"/>
      <c r="CI534" s="69"/>
      <c r="CJ534" s="69"/>
      <c r="CK534" s="69"/>
      <c r="CQ534" t="s">
        <v>17853</v>
      </c>
      <c r="CR534" t="s">
        <v>14642</v>
      </c>
      <c r="CW534" t="s">
        <v>4883</v>
      </c>
    </row>
    <row r="535" spans="21:101" ht="15.75" customHeight="1" x14ac:dyDescent="0.15">
      <c r="U535" s="69"/>
      <c r="V535" s="69"/>
      <c r="W535" s="69"/>
      <c r="X535" s="69"/>
      <c r="Y535" s="69"/>
      <c r="Z535" s="69"/>
      <c r="AA535" s="69"/>
      <c r="AB535" s="69"/>
      <c r="AC535" s="69"/>
      <c r="AD535" s="69"/>
      <c r="AE535" s="69"/>
      <c r="AF535" s="69" t="s">
        <v>2892</v>
      </c>
      <c r="AG535" s="69"/>
      <c r="AH535" s="69"/>
      <c r="AI535" s="69"/>
      <c r="AJ535" s="69"/>
      <c r="AK535" s="69"/>
      <c r="AL535" s="69"/>
      <c r="AM535" s="69"/>
      <c r="AN535" s="69"/>
      <c r="AO535" s="69"/>
      <c r="AP535" s="69"/>
      <c r="AQ535" s="69"/>
      <c r="AR535" s="69"/>
      <c r="AS535" s="69"/>
      <c r="AT535" s="69"/>
      <c r="AU535" s="69" t="s">
        <v>7211</v>
      </c>
      <c r="AV535" s="69"/>
      <c r="AW535" s="69"/>
      <c r="AX535" s="69"/>
      <c r="AY535" s="69"/>
      <c r="AZ535" s="69" t="s">
        <v>14643</v>
      </c>
      <c r="BA535" s="69"/>
      <c r="BB535" s="69"/>
      <c r="BC535" s="69"/>
      <c r="BD535" s="69" t="s">
        <v>14644</v>
      </c>
      <c r="BE535" s="69"/>
      <c r="BF535" s="69" t="s">
        <v>205</v>
      </c>
      <c r="BG535" s="69"/>
      <c r="BH535" s="69"/>
      <c r="BI535" s="69"/>
      <c r="BJ535" s="69"/>
      <c r="BK535" s="69"/>
      <c r="BL535" s="69"/>
      <c r="BM535" s="69"/>
      <c r="BN535" s="69"/>
      <c r="BO535" s="69"/>
      <c r="BP535" s="69"/>
      <c r="BQ535" s="69"/>
      <c r="BR535" s="69"/>
      <c r="BS535" s="69"/>
      <c r="BT535" s="69"/>
      <c r="BU535" s="69"/>
      <c r="BV535" s="69"/>
      <c r="BW535" s="69"/>
      <c r="BX535" s="69"/>
      <c r="BY535" s="69"/>
      <c r="BZ535" s="69"/>
      <c r="CA535" s="69"/>
      <c r="CB535" s="69"/>
      <c r="CC535" s="69"/>
      <c r="CD535" s="69"/>
      <c r="CE535" s="69"/>
      <c r="CF535" s="69"/>
      <c r="CG535" s="69"/>
      <c r="CH535" s="69"/>
      <c r="CI535" s="69"/>
      <c r="CJ535" s="69"/>
      <c r="CK535" s="69"/>
      <c r="CQ535" t="s">
        <v>17854</v>
      </c>
      <c r="CR535" t="s">
        <v>14645</v>
      </c>
      <c r="CW535" t="s">
        <v>4979</v>
      </c>
    </row>
    <row r="536" spans="21:101" ht="15.75" customHeight="1" x14ac:dyDescent="0.15">
      <c r="U536" s="69"/>
      <c r="V536" s="69"/>
      <c r="W536" s="69"/>
      <c r="X536" s="69"/>
      <c r="Y536" s="69"/>
      <c r="Z536" s="69"/>
      <c r="AA536" s="69"/>
      <c r="AB536" s="69"/>
      <c r="AC536" s="69"/>
      <c r="AD536" s="69"/>
      <c r="AE536" s="69"/>
      <c r="AF536" s="69" t="s">
        <v>2893</v>
      </c>
      <c r="AG536" s="69"/>
      <c r="AH536" s="69"/>
      <c r="AI536" s="69"/>
      <c r="AJ536" s="69"/>
      <c r="AK536" s="69"/>
      <c r="AL536" s="69"/>
      <c r="AM536" s="69"/>
      <c r="AN536" s="69"/>
      <c r="AO536" s="69"/>
      <c r="AP536" s="69"/>
      <c r="AQ536" s="69"/>
      <c r="AR536" s="69"/>
      <c r="AS536" s="69"/>
      <c r="AT536" s="69"/>
      <c r="AU536" s="69" t="s">
        <v>7212</v>
      </c>
      <c r="AV536" s="69"/>
      <c r="AW536" s="69"/>
      <c r="AX536" s="69"/>
      <c r="AY536" s="69"/>
      <c r="AZ536" s="69" t="s">
        <v>14646</v>
      </c>
      <c r="BA536" s="69"/>
      <c r="BB536" s="69"/>
      <c r="BC536" s="69"/>
      <c r="BD536" s="69" t="s">
        <v>14647</v>
      </c>
      <c r="BE536" s="69"/>
      <c r="BF536" s="69" t="s">
        <v>207</v>
      </c>
      <c r="BG536" s="69"/>
      <c r="BH536" s="69"/>
      <c r="BI536" s="69"/>
      <c r="BJ536" s="69"/>
      <c r="BK536" s="69"/>
      <c r="BL536" s="69"/>
      <c r="BM536" s="69"/>
      <c r="BN536" s="69"/>
      <c r="BO536" s="69"/>
      <c r="BP536" s="69"/>
      <c r="BQ536" s="69"/>
      <c r="BR536" s="69"/>
      <c r="BS536" s="69"/>
      <c r="BT536" s="69"/>
      <c r="BU536" s="69"/>
      <c r="BV536" s="69"/>
      <c r="BW536" s="69"/>
      <c r="BX536" s="69"/>
      <c r="BY536" s="69"/>
      <c r="BZ536" s="69"/>
      <c r="CA536" s="69"/>
      <c r="CB536" s="69"/>
      <c r="CC536" s="69"/>
      <c r="CD536" s="69"/>
      <c r="CE536" s="69"/>
      <c r="CF536" s="69"/>
      <c r="CG536" s="69"/>
      <c r="CH536" s="69"/>
      <c r="CI536" s="69"/>
      <c r="CJ536" s="69"/>
      <c r="CK536" s="69"/>
      <c r="CQ536" t="s">
        <v>17855</v>
      </c>
      <c r="CR536" t="s">
        <v>14648</v>
      </c>
      <c r="CW536" t="s">
        <v>5075</v>
      </c>
    </row>
    <row r="537" spans="21:101" ht="15.75" customHeight="1" x14ac:dyDescent="0.15">
      <c r="U537" s="69"/>
      <c r="V537" s="69"/>
      <c r="W537" s="69"/>
      <c r="X537" s="69"/>
      <c r="Y537" s="69"/>
      <c r="Z537" s="69"/>
      <c r="AA537" s="69"/>
      <c r="AB537" s="69"/>
      <c r="AC537" s="69"/>
      <c r="AD537" s="69"/>
      <c r="AE537" s="69"/>
      <c r="AF537" s="69" t="s">
        <v>2894</v>
      </c>
      <c r="AG537" s="69"/>
      <c r="AH537" s="69"/>
      <c r="AI537" s="69"/>
      <c r="AJ537" s="69"/>
      <c r="AK537" s="69"/>
      <c r="AL537" s="69"/>
      <c r="AM537" s="69"/>
      <c r="AN537" s="69"/>
      <c r="AO537" s="69"/>
      <c r="AP537" s="69"/>
      <c r="AQ537" s="69"/>
      <c r="AR537" s="69"/>
      <c r="AS537" s="69"/>
      <c r="AT537" s="69"/>
      <c r="AU537" s="69" t="s">
        <v>7213</v>
      </c>
      <c r="AV537" s="69"/>
      <c r="AW537" s="69"/>
      <c r="AX537" s="69"/>
      <c r="AY537" s="69"/>
      <c r="AZ537" s="69" t="s">
        <v>14649</v>
      </c>
      <c r="BA537" s="69"/>
      <c r="BB537" s="69"/>
      <c r="BC537" s="69"/>
      <c r="BD537" s="69" t="s">
        <v>14650</v>
      </c>
      <c r="BE537" s="69"/>
      <c r="BF537" s="69" t="s">
        <v>209</v>
      </c>
      <c r="BG537" s="69"/>
      <c r="BH537" s="69"/>
      <c r="BI537" s="69"/>
      <c r="BJ537" s="69"/>
      <c r="BK537" s="69"/>
      <c r="BL537" s="69"/>
      <c r="BM537" s="69"/>
      <c r="BN537" s="69"/>
      <c r="BO537" s="69"/>
      <c r="BP537" s="69"/>
      <c r="BQ537" s="69"/>
      <c r="BR537" s="69"/>
      <c r="BS537" s="69"/>
      <c r="BT537" s="69"/>
      <c r="BU537" s="69"/>
      <c r="BV537" s="69"/>
      <c r="BW537" s="69"/>
      <c r="BX537" s="69"/>
      <c r="BY537" s="69"/>
      <c r="BZ537" s="69"/>
      <c r="CA537" s="69"/>
      <c r="CB537" s="69"/>
      <c r="CC537" s="69"/>
      <c r="CD537" s="69"/>
      <c r="CE537" s="69"/>
      <c r="CF537" s="69"/>
      <c r="CG537" s="69"/>
      <c r="CH537" s="69"/>
      <c r="CI537" s="69"/>
      <c r="CJ537" s="69"/>
      <c r="CK537" s="69"/>
      <c r="CQ537" t="s">
        <v>17856</v>
      </c>
      <c r="CR537" t="s">
        <v>14651</v>
      </c>
      <c r="CW537" t="s">
        <v>5171</v>
      </c>
    </row>
    <row r="538" spans="21:101" ht="15.75" customHeight="1" x14ac:dyDescent="0.15">
      <c r="U538" s="69"/>
      <c r="V538" s="69"/>
      <c r="W538" s="69"/>
      <c r="X538" s="69"/>
      <c r="Y538" s="69"/>
      <c r="Z538" s="69"/>
      <c r="AA538" s="69"/>
      <c r="AB538" s="69"/>
      <c r="AC538" s="69"/>
      <c r="AD538" s="69"/>
      <c r="AE538" s="69"/>
      <c r="AF538" s="69" t="s">
        <v>2895</v>
      </c>
      <c r="AG538" s="69"/>
      <c r="AH538" s="69"/>
      <c r="AI538" s="69"/>
      <c r="AJ538" s="69"/>
      <c r="AK538" s="69"/>
      <c r="AL538" s="69"/>
      <c r="AM538" s="69"/>
      <c r="AN538" s="69"/>
      <c r="AO538" s="69"/>
      <c r="AP538" s="69"/>
      <c r="AQ538" s="69"/>
      <c r="AR538" s="69"/>
      <c r="AS538" s="69"/>
      <c r="AT538" s="69"/>
      <c r="AU538" s="69" t="s">
        <v>7214</v>
      </c>
      <c r="AV538" s="69"/>
      <c r="AW538" s="69"/>
      <c r="AX538" s="69"/>
      <c r="AY538" s="69"/>
      <c r="AZ538" s="69" t="s">
        <v>14652</v>
      </c>
      <c r="BA538" s="69"/>
      <c r="BB538" s="69"/>
      <c r="BC538" s="69"/>
      <c r="BD538" s="69" t="s">
        <v>14653</v>
      </c>
      <c r="BE538" s="69"/>
      <c r="BF538" s="69" t="s">
        <v>211</v>
      </c>
      <c r="BG538" s="69"/>
      <c r="BH538" s="69"/>
      <c r="BI538" s="69"/>
      <c r="BJ538" s="69"/>
      <c r="BK538" s="69"/>
      <c r="BL538" s="69"/>
      <c r="BM538" s="69"/>
      <c r="BN538" s="69"/>
      <c r="BO538" s="69"/>
      <c r="BP538" s="69"/>
      <c r="BQ538" s="69"/>
      <c r="BR538" s="69"/>
      <c r="BS538" s="69"/>
      <c r="BT538" s="69"/>
      <c r="BU538" s="69"/>
      <c r="BV538" s="69"/>
      <c r="BW538" s="69"/>
      <c r="BX538" s="69"/>
      <c r="BY538" s="69"/>
      <c r="BZ538" s="69"/>
      <c r="CA538" s="69"/>
      <c r="CB538" s="69"/>
      <c r="CC538" s="69"/>
      <c r="CD538" s="69"/>
      <c r="CE538" s="69"/>
      <c r="CF538" s="69"/>
      <c r="CG538" s="69"/>
      <c r="CH538" s="69"/>
      <c r="CI538" s="69"/>
      <c r="CJ538" s="69"/>
      <c r="CK538" s="69"/>
      <c r="CQ538" t="s">
        <v>17857</v>
      </c>
      <c r="CR538" t="s">
        <v>14654</v>
      </c>
      <c r="CW538" t="s">
        <v>5267</v>
      </c>
    </row>
    <row r="539" spans="21:101" ht="15.75" customHeight="1" x14ac:dyDescent="0.15">
      <c r="U539" s="69"/>
      <c r="V539" s="69"/>
      <c r="W539" s="69"/>
      <c r="X539" s="69"/>
      <c r="Y539" s="69"/>
      <c r="Z539" s="69"/>
      <c r="AA539" s="69"/>
      <c r="AB539" s="69"/>
      <c r="AC539" s="69"/>
      <c r="AD539" s="69"/>
      <c r="AE539" s="69"/>
      <c r="AF539" s="69" t="s">
        <v>2896</v>
      </c>
      <c r="AG539" s="69"/>
      <c r="AH539" s="69"/>
      <c r="AI539" s="69"/>
      <c r="AJ539" s="69"/>
      <c r="AK539" s="69"/>
      <c r="AL539" s="69"/>
      <c r="AM539" s="69"/>
      <c r="AN539" s="69"/>
      <c r="AO539" s="69"/>
      <c r="AP539" s="69"/>
      <c r="AQ539" s="69"/>
      <c r="AR539" s="69"/>
      <c r="AS539" s="69"/>
      <c r="AT539" s="69"/>
      <c r="AU539" s="69" t="s">
        <v>7215</v>
      </c>
      <c r="AV539" s="69"/>
      <c r="AW539" s="69"/>
      <c r="AX539" s="69"/>
      <c r="AY539" s="69"/>
      <c r="AZ539" s="69" t="s">
        <v>14655</v>
      </c>
      <c r="BA539" s="69"/>
      <c r="BB539" s="69"/>
      <c r="BC539" s="69"/>
      <c r="BD539" s="69" t="s">
        <v>14656</v>
      </c>
      <c r="BE539" s="69"/>
      <c r="BF539" s="69" t="s">
        <v>213</v>
      </c>
      <c r="BG539" s="69"/>
      <c r="BH539" s="69"/>
      <c r="BI539" s="69"/>
      <c r="BJ539" s="69"/>
      <c r="BK539" s="69"/>
      <c r="BL539" s="69"/>
      <c r="BM539" s="69"/>
      <c r="BN539" s="69"/>
      <c r="BO539" s="69"/>
      <c r="BP539" s="69"/>
      <c r="BQ539" s="69"/>
      <c r="BR539" s="69"/>
      <c r="BS539" s="69"/>
      <c r="BT539" s="69"/>
      <c r="BU539" s="69"/>
      <c r="BV539" s="69"/>
      <c r="BW539" s="69"/>
      <c r="BX539" s="69"/>
      <c r="BY539" s="69"/>
      <c r="BZ539" s="69"/>
      <c r="CA539" s="69"/>
      <c r="CB539" s="69"/>
      <c r="CC539" s="69"/>
      <c r="CD539" s="69"/>
      <c r="CE539" s="69"/>
      <c r="CF539" s="69"/>
      <c r="CG539" s="69"/>
      <c r="CH539" s="69"/>
      <c r="CI539" s="69"/>
      <c r="CJ539" s="69"/>
      <c r="CK539" s="69"/>
      <c r="CQ539" t="s">
        <v>17858</v>
      </c>
      <c r="CR539" t="s">
        <v>14657</v>
      </c>
      <c r="CW539" t="s">
        <v>5363</v>
      </c>
    </row>
    <row r="540" spans="21:101" ht="15.75" customHeight="1" x14ac:dyDescent="0.15">
      <c r="U540" s="69"/>
      <c r="V540" s="69"/>
      <c r="W540" s="69"/>
      <c r="X540" s="69"/>
      <c r="Y540" s="69"/>
      <c r="Z540" s="69"/>
      <c r="AA540" s="69"/>
      <c r="AB540" s="69"/>
      <c r="AC540" s="69"/>
      <c r="AD540" s="69"/>
      <c r="AE540" s="69"/>
      <c r="AF540" s="69" t="s">
        <v>2897</v>
      </c>
      <c r="AG540" s="69"/>
      <c r="AH540" s="69"/>
      <c r="AI540" s="69"/>
      <c r="AJ540" s="69"/>
      <c r="AK540" s="69"/>
      <c r="AL540" s="69"/>
      <c r="AM540" s="69"/>
      <c r="AN540" s="69"/>
      <c r="AO540" s="69"/>
      <c r="AP540" s="69"/>
      <c r="AQ540" s="69"/>
      <c r="AR540" s="69"/>
      <c r="AS540" s="69"/>
      <c r="AT540" s="69"/>
      <c r="AU540" s="69" t="s">
        <v>7216</v>
      </c>
      <c r="AV540" s="69"/>
      <c r="AW540" s="69"/>
      <c r="AX540" s="69"/>
      <c r="AY540" s="69"/>
      <c r="AZ540" s="69" t="s">
        <v>14658</v>
      </c>
      <c r="BA540" s="69"/>
      <c r="BB540" s="69"/>
      <c r="BC540" s="69"/>
      <c r="BD540" s="69" t="s">
        <v>14659</v>
      </c>
      <c r="BE540" s="69"/>
      <c r="BF540" s="69" t="s">
        <v>215</v>
      </c>
      <c r="BG540" s="69"/>
      <c r="BH540" s="69"/>
      <c r="BI540" s="69"/>
      <c r="BJ540" s="69"/>
      <c r="BK540" s="69"/>
      <c r="BL540" s="69"/>
      <c r="BM540" s="69"/>
      <c r="BN540" s="69"/>
      <c r="BO540" s="69"/>
      <c r="BP540" s="69"/>
      <c r="BQ540" s="69"/>
      <c r="BR540" s="69"/>
      <c r="BS540" s="69"/>
      <c r="BT540" s="69"/>
      <c r="BU540" s="69"/>
      <c r="BV540" s="69"/>
      <c r="BW540" s="69"/>
      <c r="BX540" s="69"/>
      <c r="BY540" s="69"/>
      <c r="BZ540" s="69"/>
      <c r="CA540" s="69"/>
      <c r="CB540" s="69"/>
      <c r="CC540" s="69"/>
      <c r="CD540" s="69"/>
      <c r="CE540" s="69"/>
      <c r="CF540" s="69"/>
      <c r="CG540" s="69"/>
      <c r="CH540" s="69"/>
      <c r="CI540" s="69"/>
      <c r="CJ540" s="69"/>
      <c r="CK540" s="69"/>
      <c r="CQ540" t="s">
        <v>17859</v>
      </c>
      <c r="CR540" t="s">
        <v>14660</v>
      </c>
      <c r="CW540" t="s">
        <v>5459</v>
      </c>
    </row>
    <row r="541" spans="21:101" ht="15.75" customHeight="1" x14ac:dyDescent="0.15">
      <c r="U541" s="69"/>
      <c r="V541" s="69"/>
      <c r="W541" s="69"/>
      <c r="X541" s="69"/>
      <c r="Y541" s="69"/>
      <c r="Z541" s="69"/>
      <c r="AA541" s="69"/>
      <c r="AB541" s="69"/>
      <c r="AC541" s="69"/>
      <c r="AD541" s="69"/>
      <c r="AE541" s="69"/>
      <c r="AF541" s="69" t="s">
        <v>2898</v>
      </c>
      <c r="AG541" s="69"/>
      <c r="AH541" s="69"/>
      <c r="AI541" s="69"/>
      <c r="AJ541" s="69"/>
      <c r="AK541" s="69"/>
      <c r="AL541" s="69"/>
      <c r="AM541" s="69"/>
      <c r="AN541" s="69"/>
      <c r="AO541" s="69"/>
      <c r="AP541" s="69"/>
      <c r="AQ541" s="69"/>
      <c r="AR541" s="69"/>
      <c r="AS541" s="69"/>
      <c r="AT541" s="69"/>
      <c r="AU541" s="69" t="s">
        <v>7217</v>
      </c>
      <c r="AV541" s="69"/>
      <c r="AW541" s="69"/>
      <c r="AX541" s="69"/>
      <c r="AY541" s="69"/>
      <c r="AZ541" s="69" t="s">
        <v>14661</v>
      </c>
      <c r="BA541" s="69"/>
      <c r="BB541" s="69"/>
      <c r="BC541" s="69"/>
      <c r="BD541" s="69" t="s">
        <v>14662</v>
      </c>
      <c r="BE541" s="69"/>
      <c r="BF541" s="69" t="s">
        <v>217</v>
      </c>
      <c r="BG541" s="69"/>
      <c r="BH541" s="69"/>
      <c r="BI541" s="69"/>
      <c r="BJ541" s="69"/>
      <c r="BK541" s="69"/>
      <c r="BL541" s="69"/>
      <c r="BM541" s="69"/>
      <c r="BN541" s="69"/>
      <c r="BO541" s="69"/>
      <c r="BP541" s="69"/>
      <c r="BQ541" s="69"/>
      <c r="BR541" s="69"/>
      <c r="BS541" s="69"/>
      <c r="BT541" s="69"/>
      <c r="BU541" s="69"/>
      <c r="BV541" s="69"/>
      <c r="BW541" s="69"/>
      <c r="BX541" s="69"/>
      <c r="BY541" s="69"/>
      <c r="BZ541" s="69"/>
      <c r="CA541" s="69"/>
      <c r="CB541" s="69"/>
      <c r="CC541" s="69"/>
      <c r="CD541" s="69"/>
      <c r="CE541" s="69"/>
      <c r="CF541" s="69"/>
      <c r="CG541" s="69"/>
      <c r="CH541" s="69"/>
      <c r="CI541" s="69"/>
      <c r="CJ541" s="69"/>
      <c r="CK541" s="69"/>
      <c r="CQ541" t="s">
        <v>17860</v>
      </c>
      <c r="CR541" t="s">
        <v>14663</v>
      </c>
      <c r="CW541" t="s">
        <v>5555</v>
      </c>
    </row>
    <row r="542" spans="21:101" ht="15.75" customHeight="1" x14ac:dyDescent="0.15">
      <c r="U542" s="69"/>
      <c r="V542" s="69"/>
      <c r="W542" s="69"/>
      <c r="X542" s="69"/>
      <c r="Y542" s="69"/>
      <c r="Z542" s="69"/>
      <c r="AA542" s="69"/>
      <c r="AB542" s="69"/>
      <c r="AC542" s="69"/>
      <c r="AD542" s="69"/>
      <c r="AE542" s="69"/>
      <c r="AF542" s="69" t="s">
        <v>2899</v>
      </c>
      <c r="AG542" s="69"/>
      <c r="AH542" s="69"/>
      <c r="AI542" s="69"/>
      <c r="AJ542" s="69"/>
      <c r="AK542" s="69"/>
      <c r="AL542" s="69"/>
      <c r="AM542" s="69"/>
      <c r="AN542" s="69"/>
      <c r="AO542" s="69"/>
      <c r="AP542" s="69"/>
      <c r="AQ542" s="69"/>
      <c r="AR542" s="69"/>
      <c r="AS542" s="69"/>
      <c r="AT542" s="69"/>
      <c r="AU542" s="69" t="s">
        <v>7218</v>
      </c>
      <c r="AV542" s="69"/>
      <c r="AW542" s="69"/>
      <c r="AX542" s="69"/>
      <c r="AY542" s="69"/>
      <c r="AZ542" s="69" t="s">
        <v>14664</v>
      </c>
      <c r="BA542" s="69"/>
      <c r="BB542" s="69"/>
      <c r="BC542" s="69"/>
      <c r="BD542" s="69" t="s">
        <v>14665</v>
      </c>
      <c r="BE542" s="69"/>
      <c r="BF542" s="69" t="s">
        <v>219</v>
      </c>
      <c r="BG542" s="69"/>
      <c r="BH542" s="69"/>
      <c r="BI542" s="69"/>
      <c r="BJ542" s="69"/>
      <c r="BK542" s="69"/>
      <c r="BL542" s="69"/>
      <c r="BM542" s="69"/>
      <c r="BN542" s="69"/>
      <c r="BO542" s="69"/>
      <c r="BP542" s="69"/>
      <c r="BQ542" s="69"/>
      <c r="BR542" s="69"/>
      <c r="BS542" s="69"/>
      <c r="BT542" s="69"/>
      <c r="BU542" s="69"/>
      <c r="BV542" s="69"/>
      <c r="BW542" s="69"/>
      <c r="BX542" s="69"/>
      <c r="BY542" s="69"/>
      <c r="BZ542" s="69"/>
      <c r="CA542" s="69"/>
      <c r="CB542" s="69"/>
      <c r="CC542" s="69"/>
      <c r="CD542" s="69"/>
      <c r="CE542" s="69"/>
      <c r="CF542" s="69"/>
      <c r="CG542" s="69"/>
      <c r="CH542" s="69"/>
      <c r="CI542" s="69"/>
      <c r="CJ542" s="69"/>
      <c r="CK542" s="69"/>
      <c r="CQ542" t="s">
        <v>17861</v>
      </c>
      <c r="CR542" t="s">
        <v>14666</v>
      </c>
      <c r="CW542" t="s">
        <v>5651</v>
      </c>
    </row>
    <row r="543" spans="21:101" ht="15.75" customHeight="1" x14ac:dyDescent="0.15">
      <c r="U543" s="69"/>
      <c r="V543" s="69"/>
      <c r="W543" s="69"/>
      <c r="X543" s="69"/>
      <c r="Y543" s="69"/>
      <c r="Z543" s="69"/>
      <c r="AA543" s="69"/>
      <c r="AB543" s="69"/>
      <c r="AC543" s="69"/>
      <c r="AD543" s="69"/>
      <c r="AE543" s="69"/>
      <c r="AF543" s="69" t="s">
        <v>2900</v>
      </c>
      <c r="AG543" s="69"/>
      <c r="AH543" s="69"/>
      <c r="AI543" s="69"/>
      <c r="AJ543" s="69"/>
      <c r="AK543" s="69"/>
      <c r="AL543" s="69"/>
      <c r="AM543" s="69"/>
      <c r="AN543" s="69"/>
      <c r="AO543" s="69"/>
      <c r="AP543" s="69"/>
      <c r="AQ543" s="69"/>
      <c r="AR543" s="69"/>
      <c r="AS543" s="69"/>
      <c r="AT543" s="69"/>
      <c r="AU543" s="69" t="s">
        <v>7219</v>
      </c>
      <c r="AV543" s="69"/>
      <c r="AW543" s="69"/>
      <c r="AX543" s="69"/>
      <c r="AY543" s="69"/>
      <c r="AZ543" s="69" t="s">
        <v>14667</v>
      </c>
      <c r="BA543" s="69"/>
      <c r="BB543" s="69"/>
      <c r="BC543" s="69"/>
      <c r="BD543" s="69" t="s">
        <v>14668</v>
      </c>
      <c r="BE543" s="69"/>
      <c r="BF543" s="69" t="s">
        <v>221</v>
      </c>
      <c r="BG543" s="69"/>
      <c r="BH543" s="69"/>
      <c r="BI543" s="69"/>
      <c r="BJ543" s="69"/>
      <c r="BK543" s="69"/>
      <c r="BL543" s="69"/>
      <c r="BM543" s="69"/>
      <c r="BN543" s="69"/>
      <c r="BO543" s="69"/>
      <c r="BP543" s="69"/>
      <c r="BQ543" s="69"/>
      <c r="BR543" s="69"/>
      <c r="BS543" s="69"/>
      <c r="BT543" s="69"/>
      <c r="BU543" s="69"/>
      <c r="BV543" s="69"/>
      <c r="BW543" s="69"/>
      <c r="BX543" s="69"/>
      <c r="BY543" s="69"/>
      <c r="BZ543" s="69"/>
      <c r="CA543" s="69"/>
      <c r="CB543" s="69"/>
      <c r="CC543" s="69"/>
      <c r="CD543" s="69"/>
      <c r="CE543" s="69"/>
      <c r="CF543" s="69"/>
      <c r="CG543" s="69"/>
      <c r="CH543" s="69"/>
      <c r="CI543" s="69"/>
      <c r="CJ543" s="69"/>
      <c r="CK543" s="69"/>
      <c r="CQ543" t="s">
        <v>17862</v>
      </c>
      <c r="CR543" t="s">
        <v>14669</v>
      </c>
      <c r="CW543" t="s">
        <v>4596</v>
      </c>
    </row>
    <row r="544" spans="21:101" ht="15.75" customHeight="1" x14ac:dyDescent="0.15">
      <c r="U544" s="69"/>
      <c r="V544" s="69"/>
      <c r="W544" s="69"/>
      <c r="X544" s="69"/>
      <c r="Y544" s="69"/>
      <c r="Z544" s="69"/>
      <c r="AA544" s="69"/>
      <c r="AB544" s="69"/>
      <c r="AC544" s="69"/>
      <c r="AD544" s="69"/>
      <c r="AE544" s="69"/>
      <c r="AF544" s="69" t="s">
        <v>2901</v>
      </c>
      <c r="AG544" s="69"/>
      <c r="AH544" s="69"/>
      <c r="AI544" s="69"/>
      <c r="AJ544" s="69"/>
      <c r="AK544" s="69"/>
      <c r="AL544" s="69"/>
      <c r="AM544" s="69"/>
      <c r="AN544" s="69"/>
      <c r="AO544" s="69"/>
      <c r="AP544" s="69"/>
      <c r="AQ544" s="69"/>
      <c r="AR544" s="69"/>
      <c r="AS544" s="69"/>
      <c r="AT544" s="69"/>
      <c r="AU544" s="69" t="s">
        <v>7220</v>
      </c>
      <c r="AV544" s="69"/>
      <c r="AW544" s="69"/>
      <c r="AX544" s="69"/>
      <c r="AY544" s="69"/>
      <c r="AZ544" s="69" t="s">
        <v>14670</v>
      </c>
      <c r="BA544" s="69"/>
      <c r="BB544" s="69"/>
      <c r="BC544" s="69"/>
      <c r="BD544" s="69" t="s">
        <v>14671</v>
      </c>
      <c r="BE544" s="69"/>
      <c r="BF544" s="69" t="s">
        <v>225</v>
      </c>
      <c r="BG544" s="69"/>
      <c r="BH544" s="69"/>
      <c r="BI544" s="69"/>
      <c r="BJ544" s="69"/>
      <c r="BK544" s="69"/>
      <c r="BL544" s="69"/>
      <c r="BM544" s="69"/>
      <c r="BN544" s="69"/>
      <c r="BO544" s="69"/>
      <c r="BP544" s="69"/>
      <c r="BQ544" s="69"/>
      <c r="BR544" s="69"/>
      <c r="BS544" s="69"/>
      <c r="BT544" s="69"/>
      <c r="BU544" s="69"/>
      <c r="BV544" s="69"/>
      <c r="BW544" s="69"/>
      <c r="BX544" s="69"/>
      <c r="BY544" s="69"/>
      <c r="BZ544" s="69"/>
      <c r="CA544" s="69"/>
      <c r="CB544" s="69"/>
      <c r="CC544" s="69"/>
      <c r="CD544" s="69"/>
      <c r="CE544" s="69"/>
      <c r="CF544" s="69"/>
      <c r="CG544" s="69"/>
      <c r="CH544" s="69"/>
      <c r="CI544" s="69"/>
      <c r="CJ544" s="69"/>
      <c r="CK544" s="69"/>
      <c r="CQ544" t="s">
        <v>17863</v>
      </c>
      <c r="CR544" t="s">
        <v>14672</v>
      </c>
      <c r="CW544" t="s">
        <v>4692</v>
      </c>
    </row>
    <row r="545" spans="21:101" ht="15.75" customHeight="1" x14ac:dyDescent="0.15">
      <c r="U545" s="69"/>
      <c r="V545" s="69"/>
      <c r="W545" s="69"/>
      <c r="X545" s="69"/>
      <c r="Y545" s="69"/>
      <c r="Z545" s="69"/>
      <c r="AA545" s="69"/>
      <c r="AB545" s="69"/>
      <c r="AC545" s="69"/>
      <c r="AD545" s="69"/>
      <c r="AE545" s="69"/>
      <c r="AF545" s="69" t="s">
        <v>2902</v>
      </c>
      <c r="AG545" s="69"/>
      <c r="AH545" s="69"/>
      <c r="AI545" s="69"/>
      <c r="AJ545" s="69"/>
      <c r="AK545" s="69"/>
      <c r="AL545" s="69"/>
      <c r="AM545" s="69"/>
      <c r="AN545" s="69"/>
      <c r="AO545" s="69"/>
      <c r="AP545" s="69"/>
      <c r="AQ545" s="69"/>
      <c r="AR545" s="69"/>
      <c r="AS545" s="69"/>
      <c r="AT545" s="69"/>
      <c r="AU545" s="69" t="s">
        <v>7221</v>
      </c>
      <c r="AV545" s="69"/>
      <c r="AW545" s="69"/>
      <c r="AX545" s="69"/>
      <c r="AY545" s="69"/>
      <c r="AZ545" s="69" t="s">
        <v>14673</v>
      </c>
      <c r="BA545" s="69"/>
      <c r="BB545" s="69"/>
      <c r="BC545" s="69"/>
      <c r="BD545" s="69" t="s">
        <v>14674</v>
      </c>
      <c r="BE545" s="69"/>
      <c r="BF545" s="69" t="s">
        <v>227</v>
      </c>
      <c r="BG545" s="69"/>
      <c r="BH545" s="69"/>
      <c r="BI545" s="69"/>
      <c r="BJ545" s="69"/>
      <c r="BK545" s="69"/>
      <c r="BL545" s="69"/>
      <c r="BM545" s="69"/>
      <c r="BN545" s="69"/>
      <c r="BO545" s="69"/>
      <c r="BP545" s="69"/>
      <c r="BQ545" s="69"/>
      <c r="BR545" s="69"/>
      <c r="BS545" s="69"/>
      <c r="BT545" s="69"/>
      <c r="BU545" s="69"/>
      <c r="BV545" s="69"/>
      <c r="BW545" s="69"/>
      <c r="BX545" s="69"/>
      <c r="BY545" s="69"/>
      <c r="BZ545" s="69"/>
      <c r="CA545" s="69"/>
      <c r="CB545" s="69"/>
      <c r="CC545" s="69"/>
      <c r="CD545" s="69"/>
      <c r="CE545" s="69"/>
      <c r="CF545" s="69"/>
      <c r="CG545" s="69"/>
      <c r="CH545" s="69"/>
      <c r="CI545" s="69"/>
      <c r="CJ545" s="69"/>
      <c r="CK545" s="69"/>
      <c r="CQ545" t="s">
        <v>17864</v>
      </c>
      <c r="CR545" t="s">
        <v>14675</v>
      </c>
      <c r="CW545" t="s">
        <v>4788</v>
      </c>
    </row>
    <row r="546" spans="21:101" ht="15.75" customHeight="1" x14ac:dyDescent="0.15">
      <c r="U546" s="69"/>
      <c r="V546" s="69"/>
      <c r="W546" s="69"/>
      <c r="X546" s="69"/>
      <c r="Y546" s="69"/>
      <c r="Z546" s="69"/>
      <c r="AA546" s="69"/>
      <c r="AB546" s="69"/>
      <c r="AC546" s="69"/>
      <c r="AD546" s="69"/>
      <c r="AE546" s="69"/>
      <c r="AF546" s="69" t="s">
        <v>2903</v>
      </c>
      <c r="AG546" s="69"/>
      <c r="AH546" s="69"/>
      <c r="AI546" s="69"/>
      <c r="AJ546" s="69"/>
      <c r="AK546" s="69"/>
      <c r="AL546" s="69"/>
      <c r="AM546" s="69"/>
      <c r="AN546" s="69"/>
      <c r="AO546" s="69"/>
      <c r="AP546" s="69"/>
      <c r="AQ546" s="69"/>
      <c r="AR546" s="69"/>
      <c r="AS546" s="69"/>
      <c r="AT546" s="69"/>
      <c r="AU546" s="69" t="s">
        <v>7222</v>
      </c>
      <c r="AV546" s="69"/>
      <c r="AW546" s="69"/>
      <c r="AX546" s="69"/>
      <c r="AY546" s="69"/>
      <c r="AZ546" s="69" t="s">
        <v>14676</v>
      </c>
      <c r="BA546" s="69"/>
      <c r="BB546" s="69"/>
      <c r="BC546" s="69"/>
      <c r="BD546" s="69" t="s">
        <v>14677</v>
      </c>
      <c r="BE546" s="69"/>
      <c r="BF546" s="69" t="s">
        <v>229</v>
      </c>
      <c r="BG546" s="69"/>
      <c r="BH546" s="69"/>
      <c r="BI546" s="69"/>
      <c r="BJ546" s="69"/>
      <c r="BK546" s="69"/>
      <c r="BL546" s="69"/>
      <c r="BM546" s="69"/>
      <c r="BN546" s="69"/>
      <c r="BO546" s="69"/>
      <c r="BP546" s="69"/>
      <c r="BQ546" s="69"/>
      <c r="BR546" s="69"/>
      <c r="BS546" s="69"/>
      <c r="BT546" s="69"/>
      <c r="BU546" s="69"/>
      <c r="BV546" s="69"/>
      <c r="BW546" s="69"/>
      <c r="BX546" s="69"/>
      <c r="BY546" s="69"/>
      <c r="BZ546" s="69"/>
      <c r="CA546" s="69"/>
      <c r="CB546" s="69"/>
      <c r="CC546" s="69"/>
      <c r="CD546" s="69"/>
      <c r="CE546" s="69"/>
      <c r="CF546" s="69"/>
      <c r="CG546" s="69"/>
      <c r="CH546" s="69"/>
      <c r="CI546" s="69"/>
      <c r="CJ546" s="69"/>
      <c r="CK546" s="69"/>
      <c r="CQ546" t="s">
        <v>17865</v>
      </c>
      <c r="CR546" t="s">
        <v>14678</v>
      </c>
      <c r="CW546" t="s">
        <v>4884</v>
      </c>
    </row>
    <row r="547" spans="21:101" ht="15.75" customHeight="1" x14ac:dyDescent="0.15">
      <c r="U547" s="69"/>
      <c r="V547" s="69"/>
      <c r="W547" s="69"/>
      <c r="X547" s="69"/>
      <c r="Y547" s="69"/>
      <c r="Z547" s="69"/>
      <c r="AA547" s="69"/>
      <c r="AB547" s="69"/>
      <c r="AC547" s="69"/>
      <c r="AD547" s="69"/>
      <c r="AE547" s="69"/>
      <c r="AF547" s="69" t="s">
        <v>2904</v>
      </c>
      <c r="AG547" s="69"/>
      <c r="AH547" s="69"/>
      <c r="AI547" s="69"/>
      <c r="AJ547" s="69"/>
      <c r="AK547" s="69"/>
      <c r="AL547" s="69"/>
      <c r="AM547" s="69"/>
      <c r="AN547" s="69"/>
      <c r="AO547" s="69"/>
      <c r="AP547" s="69"/>
      <c r="AQ547" s="69"/>
      <c r="AR547" s="69"/>
      <c r="AS547" s="69"/>
      <c r="AT547" s="69"/>
      <c r="AU547" s="69" t="s">
        <v>7223</v>
      </c>
      <c r="AV547" s="69"/>
      <c r="AW547" s="69"/>
      <c r="AX547" s="69"/>
      <c r="AY547" s="69"/>
      <c r="AZ547" s="69" t="s">
        <v>14679</v>
      </c>
      <c r="BA547" s="69"/>
      <c r="BB547" s="69"/>
      <c r="BC547" s="69"/>
      <c r="BD547" s="69" t="s">
        <v>14680</v>
      </c>
      <c r="BE547" s="69"/>
      <c r="BF547" s="69" t="s">
        <v>231</v>
      </c>
      <c r="BG547" s="69"/>
      <c r="BH547" s="69"/>
      <c r="BI547" s="69"/>
      <c r="BJ547" s="69"/>
      <c r="BK547" s="69"/>
      <c r="BL547" s="69"/>
      <c r="BM547" s="69"/>
      <c r="BN547" s="69"/>
      <c r="BO547" s="69"/>
      <c r="BP547" s="69"/>
      <c r="BQ547" s="69"/>
      <c r="BR547" s="69"/>
      <c r="BS547" s="69"/>
      <c r="BT547" s="69"/>
      <c r="BU547" s="69"/>
      <c r="BV547" s="69"/>
      <c r="BW547" s="69"/>
      <c r="BX547" s="69"/>
      <c r="BY547" s="69"/>
      <c r="BZ547" s="69"/>
      <c r="CA547" s="69"/>
      <c r="CB547" s="69"/>
      <c r="CC547" s="69"/>
      <c r="CD547" s="69"/>
      <c r="CE547" s="69"/>
      <c r="CF547" s="69"/>
      <c r="CG547" s="69"/>
      <c r="CH547" s="69"/>
      <c r="CI547" s="69"/>
      <c r="CJ547" s="69"/>
      <c r="CK547" s="69"/>
      <c r="CQ547" t="s">
        <v>17866</v>
      </c>
      <c r="CR547" t="s">
        <v>14681</v>
      </c>
      <c r="CW547" t="s">
        <v>4980</v>
      </c>
    </row>
    <row r="548" spans="21:101" ht="15.75" customHeight="1" x14ac:dyDescent="0.15">
      <c r="U548" s="69"/>
      <c r="V548" s="69"/>
      <c r="W548" s="69"/>
      <c r="X548" s="69"/>
      <c r="Y548" s="69"/>
      <c r="Z548" s="69"/>
      <c r="AA548" s="69"/>
      <c r="AB548" s="69"/>
      <c r="AC548" s="69"/>
      <c r="AD548" s="69"/>
      <c r="AE548" s="69"/>
      <c r="AF548" s="69" t="s">
        <v>2905</v>
      </c>
      <c r="AG548" s="69"/>
      <c r="AH548" s="69"/>
      <c r="AI548" s="69"/>
      <c r="AJ548" s="69"/>
      <c r="AK548" s="69"/>
      <c r="AL548" s="69"/>
      <c r="AM548" s="69"/>
      <c r="AN548" s="69"/>
      <c r="AO548" s="69"/>
      <c r="AP548" s="69"/>
      <c r="AQ548" s="69"/>
      <c r="AR548" s="69"/>
      <c r="AS548" s="69"/>
      <c r="AT548" s="69"/>
      <c r="AU548" s="69" t="s">
        <v>7224</v>
      </c>
      <c r="AV548" s="69"/>
      <c r="AW548" s="69"/>
      <c r="AX548" s="69"/>
      <c r="AY548" s="69"/>
      <c r="AZ548" s="69" t="s">
        <v>14682</v>
      </c>
      <c r="BA548" s="69"/>
      <c r="BB548" s="69"/>
      <c r="BC548" s="69"/>
      <c r="BD548" s="69" t="s">
        <v>14683</v>
      </c>
      <c r="BE548" s="69"/>
      <c r="BF548" s="69" t="s">
        <v>233</v>
      </c>
      <c r="BG548" s="69"/>
      <c r="BH548" s="69"/>
      <c r="BI548" s="69"/>
      <c r="BJ548" s="69"/>
      <c r="BK548" s="69"/>
      <c r="BL548" s="69"/>
      <c r="BM548" s="69"/>
      <c r="BN548" s="69"/>
      <c r="BO548" s="69"/>
      <c r="BP548" s="69"/>
      <c r="BQ548" s="69"/>
      <c r="BR548" s="69"/>
      <c r="BS548" s="69"/>
      <c r="BT548" s="69"/>
      <c r="BU548" s="69"/>
      <c r="BV548" s="69"/>
      <c r="BW548" s="69"/>
      <c r="BX548" s="69"/>
      <c r="BY548" s="69"/>
      <c r="BZ548" s="69"/>
      <c r="CA548" s="69"/>
      <c r="CB548" s="69"/>
      <c r="CC548" s="69"/>
      <c r="CD548" s="69"/>
      <c r="CE548" s="69"/>
      <c r="CF548" s="69"/>
      <c r="CG548" s="69"/>
      <c r="CH548" s="69"/>
      <c r="CI548" s="69"/>
      <c r="CJ548" s="69"/>
      <c r="CK548" s="69"/>
      <c r="CQ548" t="s">
        <v>17867</v>
      </c>
      <c r="CR548" t="s">
        <v>14684</v>
      </c>
      <c r="CW548" t="s">
        <v>5076</v>
      </c>
    </row>
    <row r="549" spans="21:101" ht="15.75" customHeight="1" x14ac:dyDescent="0.15">
      <c r="U549" s="69"/>
      <c r="V549" s="69"/>
      <c r="W549" s="69"/>
      <c r="X549" s="69"/>
      <c r="Y549" s="69"/>
      <c r="Z549" s="69"/>
      <c r="AA549" s="69"/>
      <c r="AB549" s="69"/>
      <c r="AC549" s="69"/>
      <c r="AD549" s="69"/>
      <c r="AE549" s="69"/>
      <c r="AF549" s="69" t="s">
        <v>2906</v>
      </c>
      <c r="AG549" s="69"/>
      <c r="AH549" s="69"/>
      <c r="AI549" s="69"/>
      <c r="AJ549" s="69"/>
      <c r="AK549" s="69"/>
      <c r="AL549" s="69"/>
      <c r="AM549" s="69"/>
      <c r="AN549" s="69"/>
      <c r="AO549" s="69"/>
      <c r="AP549" s="69"/>
      <c r="AQ549" s="69"/>
      <c r="AR549" s="69"/>
      <c r="AS549" s="69"/>
      <c r="AT549" s="69"/>
      <c r="AU549" s="69" t="s">
        <v>7225</v>
      </c>
      <c r="AV549" s="69"/>
      <c r="AW549" s="69"/>
      <c r="AX549" s="69"/>
      <c r="AY549" s="69"/>
      <c r="AZ549" s="69" t="s">
        <v>14685</v>
      </c>
      <c r="BA549" s="69"/>
      <c r="BB549" s="69"/>
      <c r="BC549" s="69"/>
      <c r="BD549" s="69" t="s">
        <v>14686</v>
      </c>
      <c r="BE549" s="69"/>
      <c r="BF549" s="69" t="s">
        <v>236</v>
      </c>
      <c r="BG549" s="69"/>
      <c r="BH549" s="69"/>
      <c r="BI549" s="69"/>
      <c r="BJ549" s="69"/>
      <c r="BK549" s="69"/>
      <c r="BL549" s="69"/>
      <c r="BM549" s="69"/>
      <c r="BN549" s="69"/>
      <c r="BO549" s="69"/>
      <c r="BP549" s="69"/>
      <c r="BQ549" s="69"/>
      <c r="BR549" s="69"/>
      <c r="BS549" s="69"/>
      <c r="BT549" s="69"/>
      <c r="BU549" s="69"/>
      <c r="BV549" s="69"/>
      <c r="BW549" s="69"/>
      <c r="BX549" s="69"/>
      <c r="BY549" s="69"/>
      <c r="BZ549" s="69"/>
      <c r="CA549" s="69"/>
      <c r="CB549" s="69"/>
      <c r="CC549" s="69"/>
      <c r="CD549" s="69"/>
      <c r="CE549" s="69"/>
      <c r="CF549" s="69"/>
      <c r="CG549" s="69"/>
      <c r="CH549" s="69"/>
      <c r="CI549" s="69"/>
      <c r="CJ549" s="69"/>
      <c r="CK549" s="69"/>
      <c r="CQ549" t="s">
        <v>17868</v>
      </c>
      <c r="CR549" t="s">
        <v>14687</v>
      </c>
      <c r="CW549" t="s">
        <v>5172</v>
      </c>
    </row>
    <row r="550" spans="21:101" ht="15.75" customHeight="1" x14ac:dyDescent="0.15">
      <c r="U550" s="69"/>
      <c r="V550" s="69"/>
      <c r="W550" s="69"/>
      <c r="X550" s="69"/>
      <c r="Y550" s="69"/>
      <c r="Z550" s="69"/>
      <c r="AA550" s="69"/>
      <c r="AB550" s="69"/>
      <c r="AC550" s="69"/>
      <c r="AD550" s="69"/>
      <c r="AE550" s="69"/>
      <c r="AF550" s="69" t="s">
        <v>2907</v>
      </c>
      <c r="AG550" s="69"/>
      <c r="AH550" s="69"/>
      <c r="AI550" s="69"/>
      <c r="AJ550" s="69"/>
      <c r="AK550" s="69"/>
      <c r="AL550" s="69"/>
      <c r="AM550" s="69"/>
      <c r="AN550" s="69"/>
      <c r="AO550" s="69"/>
      <c r="AP550" s="69"/>
      <c r="AQ550" s="69"/>
      <c r="AR550" s="69"/>
      <c r="AS550" s="69"/>
      <c r="AT550" s="69"/>
      <c r="AU550" s="69" t="s">
        <v>7226</v>
      </c>
      <c r="AV550" s="69"/>
      <c r="AW550" s="69"/>
      <c r="AX550" s="69"/>
      <c r="AY550" s="69"/>
      <c r="AZ550" s="69" t="s">
        <v>14688</v>
      </c>
      <c r="BA550" s="69"/>
      <c r="BB550" s="69"/>
      <c r="BC550" s="69"/>
      <c r="BD550" s="69" t="s">
        <v>14689</v>
      </c>
      <c r="BE550" s="69"/>
      <c r="BF550" s="69" t="s">
        <v>238</v>
      </c>
      <c r="BG550" s="69"/>
      <c r="BH550" s="69"/>
      <c r="BI550" s="69"/>
      <c r="BJ550" s="69"/>
      <c r="BK550" s="69"/>
      <c r="BL550" s="69"/>
      <c r="BM550" s="69"/>
      <c r="BN550" s="69"/>
      <c r="BO550" s="69"/>
      <c r="BP550" s="69"/>
      <c r="BQ550" s="69"/>
      <c r="BR550" s="69"/>
      <c r="BS550" s="69"/>
      <c r="BT550" s="69"/>
      <c r="BU550" s="69"/>
      <c r="BV550" s="69"/>
      <c r="BW550" s="69"/>
      <c r="BX550" s="69"/>
      <c r="BY550" s="69"/>
      <c r="BZ550" s="69"/>
      <c r="CA550" s="69"/>
      <c r="CB550" s="69"/>
      <c r="CC550" s="69"/>
      <c r="CD550" s="69"/>
      <c r="CE550" s="69"/>
      <c r="CF550" s="69"/>
      <c r="CG550" s="69"/>
      <c r="CH550" s="69"/>
      <c r="CI550" s="69"/>
      <c r="CJ550" s="69"/>
      <c r="CK550" s="69"/>
      <c r="CQ550" t="s">
        <v>17869</v>
      </c>
      <c r="CR550" t="s">
        <v>14690</v>
      </c>
      <c r="CW550" t="s">
        <v>5268</v>
      </c>
    </row>
    <row r="551" spans="21:101" ht="15.75" customHeight="1" x14ac:dyDescent="0.15">
      <c r="U551" s="69"/>
      <c r="V551" s="69"/>
      <c r="W551" s="69"/>
      <c r="X551" s="69"/>
      <c r="Y551" s="69"/>
      <c r="Z551" s="69"/>
      <c r="AA551" s="69"/>
      <c r="AB551" s="69"/>
      <c r="AC551" s="69"/>
      <c r="AD551" s="69"/>
      <c r="AE551" s="69"/>
      <c r="AF551" s="69" t="s">
        <v>2908</v>
      </c>
      <c r="AG551" s="69"/>
      <c r="AH551" s="69"/>
      <c r="AI551" s="69"/>
      <c r="AJ551" s="69"/>
      <c r="AK551" s="69"/>
      <c r="AL551" s="69"/>
      <c r="AM551" s="69"/>
      <c r="AN551" s="69"/>
      <c r="AO551" s="69"/>
      <c r="AP551" s="69"/>
      <c r="AQ551" s="69"/>
      <c r="AR551" s="69"/>
      <c r="AS551" s="69"/>
      <c r="AT551" s="69"/>
      <c r="AU551" s="69" t="s">
        <v>7227</v>
      </c>
      <c r="AV551" s="69"/>
      <c r="AW551" s="69"/>
      <c r="AX551" s="69"/>
      <c r="AY551" s="69"/>
      <c r="AZ551" s="69" t="s">
        <v>14691</v>
      </c>
      <c r="BA551" s="69"/>
      <c r="BB551" s="69"/>
      <c r="BC551" s="69"/>
      <c r="BD551" s="69" t="s">
        <v>14692</v>
      </c>
      <c r="BE551" s="69"/>
      <c r="BF551" s="69" t="s">
        <v>240</v>
      </c>
      <c r="BG551" s="69"/>
      <c r="BH551" s="69"/>
      <c r="BI551" s="69"/>
      <c r="BJ551" s="69"/>
      <c r="BK551" s="69"/>
      <c r="BL551" s="69"/>
      <c r="BM551" s="69"/>
      <c r="BN551" s="69"/>
      <c r="BO551" s="69"/>
      <c r="BP551" s="69"/>
      <c r="BQ551" s="69"/>
      <c r="BR551" s="69"/>
      <c r="BS551" s="69"/>
      <c r="BT551" s="69"/>
      <c r="BU551" s="69"/>
      <c r="BV551" s="69"/>
      <c r="BW551" s="69"/>
      <c r="BX551" s="69"/>
      <c r="BY551" s="69"/>
      <c r="BZ551" s="69"/>
      <c r="CA551" s="69"/>
      <c r="CB551" s="69"/>
      <c r="CC551" s="69"/>
      <c r="CD551" s="69"/>
      <c r="CE551" s="69"/>
      <c r="CF551" s="69"/>
      <c r="CG551" s="69"/>
      <c r="CH551" s="69"/>
      <c r="CI551" s="69"/>
      <c r="CJ551" s="69"/>
      <c r="CK551" s="69"/>
      <c r="CQ551" t="s">
        <v>17870</v>
      </c>
      <c r="CR551" t="s">
        <v>14693</v>
      </c>
      <c r="CW551" t="s">
        <v>5364</v>
      </c>
    </row>
    <row r="552" spans="21:101" ht="15.75" customHeight="1" x14ac:dyDescent="0.15">
      <c r="U552" s="69"/>
      <c r="V552" s="69"/>
      <c r="W552" s="69"/>
      <c r="X552" s="69"/>
      <c r="Y552" s="69"/>
      <c r="Z552" s="69"/>
      <c r="AA552" s="69"/>
      <c r="AB552" s="69"/>
      <c r="AC552" s="69"/>
      <c r="AD552" s="69"/>
      <c r="AE552" s="69"/>
      <c r="AF552" s="69" t="s">
        <v>2909</v>
      </c>
      <c r="AG552" s="69"/>
      <c r="AH552" s="69"/>
      <c r="AI552" s="69"/>
      <c r="AJ552" s="69"/>
      <c r="AK552" s="69"/>
      <c r="AL552" s="69"/>
      <c r="AM552" s="69"/>
      <c r="AN552" s="69"/>
      <c r="AO552" s="69"/>
      <c r="AP552" s="69"/>
      <c r="AQ552" s="69"/>
      <c r="AR552" s="69"/>
      <c r="AS552" s="69"/>
      <c r="AT552" s="69"/>
      <c r="AU552" s="69" t="s">
        <v>7228</v>
      </c>
      <c r="AV552" s="69"/>
      <c r="AW552" s="69"/>
      <c r="AX552" s="69"/>
      <c r="AY552" s="69"/>
      <c r="AZ552" s="69" t="s">
        <v>14695</v>
      </c>
      <c r="BA552" s="69"/>
      <c r="BB552" s="69"/>
      <c r="BC552" s="69"/>
      <c r="BD552" s="69" t="s">
        <v>14696</v>
      </c>
      <c r="BE552" s="69"/>
      <c r="BF552" s="69" t="s">
        <v>242</v>
      </c>
      <c r="BG552" s="69"/>
      <c r="BH552" s="69"/>
      <c r="BI552" s="69"/>
      <c r="BJ552" s="69"/>
      <c r="BK552" s="69"/>
      <c r="BL552" s="69"/>
      <c r="BM552" s="69"/>
      <c r="BN552" s="69"/>
      <c r="BO552" s="69"/>
      <c r="BP552" s="69"/>
      <c r="BQ552" s="69"/>
      <c r="BR552" s="69"/>
      <c r="BS552" s="69"/>
      <c r="BT552" s="69"/>
      <c r="BU552" s="69"/>
      <c r="BV552" s="69"/>
      <c r="BW552" s="69"/>
      <c r="BX552" s="69"/>
      <c r="BY552" s="69"/>
      <c r="BZ552" s="69"/>
      <c r="CA552" s="69"/>
      <c r="CB552" s="69"/>
      <c r="CC552" s="69"/>
      <c r="CD552" s="69"/>
      <c r="CE552" s="69"/>
      <c r="CF552" s="69"/>
      <c r="CG552" s="69"/>
      <c r="CH552" s="69"/>
      <c r="CI552" s="69"/>
      <c r="CJ552" s="69"/>
      <c r="CK552" s="69"/>
      <c r="CQ552" t="s">
        <v>17871</v>
      </c>
      <c r="CR552" t="s">
        <v>14697</v>
      </c>
      <c r="CW552" t="s">
        <v>5460</v>
      </c>
    </row>
    <row r="553" spans="21:101" ht="15.75" customHeight="1" x14ac:dyDescent="0.15">
      <c r="U553" s="69"/>
      <c r="V553" s="69"/>
      <c r="W553" s="69"/>
      <c r="X553" s="69"/>
      <c r="Y553" s="69"/>
      <c r="Z553" s="69"/>
      <c r="AA553" s="69"/>
      <c r="AB553" s="69"/>
      <c r="AC553" s="69"/>
      <c r="AD553" s="69"/>
      <c r="AE553" s="69"/>
      <c r="AF553" s="69" t="s">
        <v>2910</v>
      </c>
      <c r="AG553" s="69"/>
      <c r="AH553" s="69"/>
      <c r="AI553" s="69"/>
      <c r="AJ553" s="69"/>
      <c r="AK553" s="69"/>
      <c r="AL553" s="69"/>
      <c r="AM553" s="69"/>
      <c r="AN553" s="69"/>
      <c r="AO553" s="69"/>
      <c r="AP553" s="69"/>
      <c r="AQ553" s="69"/>
      <c r="AR553" s="69"/>
      <c r="AS553" s="69"/>
      <c r="AT553" s="69"/>
      <c r="AU553" s="69" t="s">
        <v>7229</v>
      </c>
      <c r="AV553" s="69"/>
      <c r="AW553" s="69"/>
      <c r="AX553" s="69"/>
      <c r="AY553" s="69"/>
      <c r="AZ553" s="69" t="s">
        <v>14698</v>
      </c>
      <c r="BA553" s="69"/>
      <c r="BB553" s="69"/>
      <c r="BC553" s="69"/>
      <c r="BD553" s="69" t="s">
        <v>14699</v>
      </c>
      <c r="BE553" s="69"/>
      <c r="BF553" s="69" t="s">
        <v>244</v>
      </c>
      <c r="BG553" s="69"/>
      <c r="BH553" s="69"/>
      <c r="BI553" s="69"/>
      <c r="BJ553" s="69"/>
      <c r="BK553" s="69"/>
      <c r="BL553" s="69"/>
      <c r="BM553" s="69"/>
      <c r="BN553" s="69"/>
      <c r="BO553" s="69"/>
      <c r="BP553" s="69"/>
      <c r="BQ553" s="69"/>
      <c r="BR553" s="69"/>
      <c r="BS553" s="69"/>
      <c r="BT553" s="69"/>
      <c r="BU553" s="69"/>
      <c r="BV553" s="69"/>
      <c r="BW553" s="69"/>
      <c r="BX553" s="69"/>
      <c r="BY553" s="69"/>
      <c r="BZ553" s="69"/>
      <c r="CA553" s="69"/>
      <c r="CB553" s="69"/>
      <c r="CC553" s="69"/>
      <c r="CD553" s="69"/>
      <c r="CE553" s="69"/>
      <c r="CF553" s="69"/>
      <c r="CG553" s="69"/>
      <c r="CH553" s="69"/>
      <c r="CI553" s="69"/>
      <c r="CJ553" s="69"/>
      <c r="CK553" s="69"/>
      <c r="CQ553" t="s">
        <v>17872</v>
      </c>
      <c r="CR553" t="s">
        <v>14700</v>
      </c>
      <c r="CW553" t="s">
        <v>5556</v>
      </c>
    </row>
    <row r="554" spans="21:101" ht="15.75" customHeight="1" x14ac:dyDescent="0.15">
      <c r="U554" s="69"/>
      <c r="V554" s="69"/>
      <c r="W554" s="69"/>
      <c r="X554" s="69"/>
      <c r="Y554" s="69"/>
      <c r="Z554" s="69"/>
      <c r="AA554" s="69"/>
      <c r="AB554" s="69"/>
      <c r="AC554" s="69"/>
      <c r="AD554" s="69"/>
      <c r="AE554" s="69"/>
      <c r="AF554" s="69" t="s">
        <v>2911</v>
      </c>
      <c r="AG554" s="69"/>
      <c r="AH554" s="69"/>
      <c r="AI554" s="69"/>
      <c r="AJ554" s="69"/>
      <c r="AK554" s="69"/>
      <c r="AL554" s="69"/>
      <c r="AM554" s="69"/>
      <c r="AN554" s="69"/>
      <c r="AO554" s="69"/>
      <c r="AP554" s="69"/>
      <c r="AQ554" s="69"/>
      <c r="AR554" s="69"/>
      <c r="AS554" s="69"/>
      <c r="AT554" s="69"/>
      <c r="AU554" s="69" t="s">
        <v>7230</v>
      </c>
      <c r="AV554" s="69"/>
      <c r="AW554" s="69"/>
      <c r="AX554" s="69"/>
      <c r="AY554" s="69"/>
      <c r="AZ554" s="69" t="s">
        <v>14701</v>
      </c>
      <c r="BA554" s="69"/>
      <c r="BB554" s="69"/>
      <c r="BC554" s="69"/>
      <c r="BD554" s="69" t="s">
        <v>14702</v>
      </c>
      <c r="BE554" s="69"/>
      <c r="BF554" s="69" t="s">
        <v>246</v>
      </c>
      <c r="BG554" s="69"/>
      <c r="BH554" s="69"/>
      <c r="BI554" s="69"/>
      <c r="BJ554" s="69"/>
      <c r="BK554" s="69"/>
      <c r="BL554" s="69"/>
      <c r="BM554" s="69"/>
      <c r="BN554" s="69"/>
      <c r="BO554" s="69"/>
      <c r="BP554" s="69"/>
      <c r="BQ554" s="69"/>
      <c r="BR554" s="69"/>
      <c r="BS554" s="69"/>
      <c r="BT554" s="69"/>
      <c r="BU554" s="69"/>
      <c r="BV554" s="69"/>
      <c r="BW554" s="69"/>
      <c r="BX554" s="69"/>
      <c r="BY554" s="69"/>
      <c r="BZ554" s="69"/>
      <c r="CA554" s="69"/>
      <c r="CB554" s="69"/>
      <c r="CC554" s="69"/>
      <c r="CD554" s="69"/>
      <c r="CE554" s="69"/>
      <c r="CF554" s="69"/>
      <c r="CG554" s="69"/>
      <c r="CH554" s="69"/>
      <c r="CI554" s="69"/>
      <c r="CJ554" s="69"/>
      <c r="CK554" s="69"/>
      <c r="CQ554" t="s">
        <v>17873</v>
      </c>
      <c r="CR554" t="s">
        <v>14703</v>
      </c>
      <c r="CW554" t="s">
        <v>5652</v>
      </c>
    </row>
    <row r="555" spans="21:101" ht="15.75" customHeight="1" x14ac:dyDescent="0.15">
      <c r="U555" s="69"/>
      <c r="V555" s="69"/>
      <c r="W555" s="69"/>
      <c r="X555" s="69"/>
      <c r="Y555" s="69"/>
      <c r="Z555" s="69"/>
      <c r="AA555" s="69"/>
      <c r="AB555" s="69"/>
      <c r="AC555" s="69"/>
      <c r="AD555" s="69"/>
      <c r="AE555" s="69"/>
      <c r="AF555" s="69" t="s">
        <v>2912</v>
      </c>
      <c r="AG555" s="69"/>
      <c r="AH555" s="69"/>
      <c r="AI555" s="69"/>
      <c r="AJ555" s="69"/>
      <c r="AK555" s="69"/>
      <c r="AL555" s="69"/>
      <c r="AM555" s="69"/>
      <c r="AN555" s="69"/>
      <c r="AO555" s="69"/>
      <c r="AP555" s="69"/>
      <c r="AQ555" s="69"/>
      <c r="AR555" s="69"/>
      <c r="AS555" s="69"/>
      <c r="AT555" s="69"/>
      <c r="AU555" s="69" t="s">
        <v>7231</v>
      </c>
      <c r="AV555" s="69"/>
      <c r="AW555" s="69"/>
      <c r="AX555" s="69"/>
      <c r="AY555" s="69"/>
      <c r="AZ555" s="69" t="s">
        <v>14704</v>
      </c>
      <c r="BA555" s="69"/>
      <c r="BB555" s="69"/>
      <c r="BC555" s="69"/>
      <c r="BD555" s="69" t="s">
        <v>14705</v>
      </c>
      <c r="BE555" s="69"/>
      <c r="BF555" s="69" t="s">
        <v>248</v>
      </c>
      <c r="BG555" s="69"/>
      <c r="BH555" s="69"/>
      <c r="BI555" s="69"/>
      <c r="BJ555" s="69"/>
      <c r="BK555" s="69"/>
      <c r="BL555" s="69"/>
      <c r="BM555" s="69"/>
      <c r="BN555" s="69"/>
      <c r="BO555" s="69"/>
      <c r="BP555" s="69"/>
      <c r="BQ555" s="69"/>
      <c r="BR555" s="69"/>
      <c r="BS555" s="69"/>
      <c r="BT555" s="69"/>
      <c r="BU555" s="69"/>
      <c r="BV555" s="69"/>
      <c r="BW555" s="69"/>
      <c r="BX555" s="69"/>
      <c r="BY555" s="69"/>
      <c r="BZ555" s="69"/>
      <c r="CA555" s="69"/>
      <c r="CB555" s="69"/>
      <c r="CC555" s="69"/>
      <c r="CD555" s="69"/>
      <c r="CE555" s="69"/>
      <c r="CF555" s="69"/>
      <c r="CG555" s="69"/>
      <c r="CH555" s="69"/>
      <c r="CI555" s="69"/>
      <c r="CJ555" s="69"/>
      <c r="CK555" s="69"/>
      <c r="CQ555" t="s">
        <v>17874</v>
      </c>
      <c r="CR555" t="s">
        <v>14706</v>
      </c>
      <c r="CW555" t="s">
        <v>4597</v>
      </c>
    </row>
    <row r="556" spans="21:101" ht="15.75" customHeight="1" x14ac:dyDescent="0.15">
      <c r="U556" s="69"/>
      <c r="V556" s="69"/>
      <c r="W556" s="69"/>
      <c r="X556" s="69"/>
      <c r="Y556" s="69"/>
      <c r="Z556" s="69"/>
      <c r="AA556" s="69"/>
      <c r="AB556" s="69"/>
      <c r="AC556" s="69"/>
      <c r="AD556" s="69"/>
      <c r="AE556" s="69"/>
      <c r="AF556" s="69" t="s">
        <v>2913</v>
      </c>
      <c r="AG556" s="69"/>
      <c r="AH556" s="69"/>
      <c r="AI556" s="69"/>
      <c r="AJ556" s="69"/>
      <c r="AK556" s="69"/>
      <c r="AL556" s="69"/>
      <c r="AM556" s="69"/>
      <c r="AN556" s="69"/>
      <c r="AO556" s="69"/>
      <c r="AP556" s="69"/>
      <c r="AQ556" s="69"/>
      <c r="AR556" s="69"/>
      <c r="AS556" s="69"/>
      <c r="AT556" s="69"/>
      <c r="AU556" s="69" t="s">
        <v>7232</v>
      </c>
      <c r="AV556" s="69"/>
      <c r="AW556" s="69"/>
      <c r="AX556" s="69"/>
      <c r="AY556" s="69"/>
      <c r="AZ556" s="69" t="s">
        <v>14707</v>
      </c>
      <c r="BA556" s="69"/>
      <c r="BB556" s="69"/>
      <c r="BC556" s="69"/>
      <c r="BD556" s="69" t="s">
        <v>14708</v>
      </c>
      <c r="BE556" s="69"/>
      <c r="BF556" s="69" t="s">
        <v>250</v>
      </c>
      <c r="BG556" s="69"/>
      <c r="BH556" s="69"/>
      <c r="BI556" s="69"/>
      <c r="BJ556" s="69"/>
      <c r="BK556" s="69"/>
      <c r="BL556" s="69"/>
      <c r="BM556" s="69"/>
      <c r="BN556" s="69"/>
      <c r="BO556" s="69"/>
      <c r="BP556" s="69"/>
      <c r="BQ556" s="69"/>
      <c r="BR556" s="69"/>
      <c r="BS556" s="69"/>
      <c r="BT556" s="69"/>
      <c r="BU556" s="69"/>
      <c r="BV556" s="69"/>
      <c r="BW556" s="69"/>
      <c r="BX556" s="69"/>
      <c r="BY556" s="69"/>
      <c r="BZ556" s="69"/>
      <c r="CA556" s="69"/>
      <c r="CB556" s="69"/>
      <c r="CC556" s="69"/>
      <c r="CD556" s="69"/>
      <c r="CE556" s="69"/>
      <c r="CF556" s="69"/>
      <c r="CG556" s="69"/>
      <c r="CH556" s="69"/>
      <c r="CI556" s="69"/>
      <c r="CJ556" s="69"/>
      <c r="CK556" s="69"/>
      <c r="CQ556" t="s">
        <v>17875</v>
      </c>
      <c r="CR556" t="s">
        <v>14709</v>
      </c>
      <c r="CW556" t="s">
        <v>4693</v>
      </c>
    </row>
    <row r="557" spans="21:101" ht="15.75" customHeight="1" x14ac:dyDescent="0.15">
      <c r="U557" s="69"/>
      <c r="V557" s="69"/>
      <c r="W557" s="69"/>
      <c r="X557" s="69"/>
      <c r="Y557" s="69"/>
      <c r="Z557" s="69"/>
      <c r="AA557" s="69"/>
      <c r="AB557" s="69"/>
      <c r="AC557" s="69"/>
      <c r="AD557" s="69"/>
      <c r="AE557" s="69"/>
      <c r="AF557" s="69" t="s">
        <v>2914</v>
      </c>
      <c r="AG557" s="69"/>
      <c r="AH557" s="69"/>
      <c r="AI557" s="69"/>
      <c r="AJ557" s="69"/>
      <c r="AK557" s="69"/>
      <c r="AL557" s="69"/>
      <c r="AM557" s="69"/>
      <c r="AN557" s="69"/>
      <c r="AO557" s="69"/>
      <c r="AP557" s="69"/>
      <c r="AQ557" s="69"/>
      <c r="AR557" s="69"/>
      <c r="AS557" s="69"/>
      <c r="AT557" s="69"/>
      <c r="AU557" s="69" t="s">
        <v>7233</v>
      </c>
      <c r="AV557" s="69"/>
      <c r="AW557" s="69"/>
      <c r="AX557" s="69"/>
      <c r="AY557" s="69"/>
      <c r="AZ557" s="69" t="s">
        <v>14710</v>
      </c>
      <c r="BA557" s="69"/>
      <c r="BB557" s="69"/>
      <c r="BC557" s="69"/>
      <c r="BD557" s="69" t="s">
        <v>14711</v>
      </c>
      <c r="BE557" s="69"/>
      <c r="BF557" s="69" t="s">
        <v>252</v>
      </c>
      <c r="BG557" s="69"/>
      <c r="BH557" s="69"/>
      <c r="BI557" s="69"/>
      <c r="BJ557" s="69"/>
      <c r="BK557" s="69"/>
      <c r="BL557" s="69"/>
      <c r="BM557" s="69"/>
      <c r="BN557" s="69"/>
      <c r="BO557" s="69"/>
      <c r="BP557" s="69"/>
      <c r="BQ557" s="69"/>
      <c r="BR557" s="69"/>
      <c r="BS557" s="69"/>
      <c r="BT557" s="69"/>
      <c r="BU557" s="69"/>
      <c r="BV557" s="69"/>
      <c r="BW557" s="69"/>
      <c r="BX557" s="69"/>
      <c r="BY557" s="69"/>
      <c r="BZ557" s="69"/>
      <c r="CA557" s="69"/>
      <c r="CB557" s="69"/>
      <c r="CC557" s="69"/>
      <c r="CD557" s="69"/>
      <c r="CE557" s="69"/>
      <c r="CF557" s="69"/>
      <c r="CG557" s="69"/>
      <c r="CH557" s="69"/>
      <c r="CI557" s="69"/>
      <c r="CJ557" s="69"/>
      <c r="CK557" s="69"/>
      <c r="CQ557" t="s">
        <v>17876</v>
      </c>
      <c r="CR557" t="s">
        <v>14712</v>
      </c>
      <c r="CW557" t="s">
        <v>4789</v>
      </c>
    </row>
    <row r="558" spans="21:101" ht="15.75" customHeight="1" x14ac:dyDescent="0.15">
      <c r="U558" s="69"/>
      <c r="V558" s="69"/>
      <c r="W558" s="69"/>
      <c r="X558" s="69"/>
      <c r="Y558" s="69"/>
      <c r="Z558" s="69"/>
      <c r="AA558" s="69"/>
      <c r="AB558" s="69"/>
      <c r="AC558" s="69"/>
      <c r="AD558" s="69"/>
      <c r="AE558" s="69"/>
      <c r="AF558" s="69" t="s">
        <v>2915</v>
      </c>
      <c r="AG558" s="69"/>
      <c r="AH558" s="69"/>
      <c r="AI558" s="69"/>
      <c r="AJ558" s="69"/>
      <c r="AK558" s="69"/>
      <c r="AL558" s="69"/>
      <c r="AM558" s="69"/>
      <c r="AN558" s="69"/>
      <c r="AO558" s="69"/>
      <c r="AP558" s="69"/>
      <c r="AQ558" s="69"/>
      <c r="AR558" s="69"/>
      <c r="AS558" s="69"/>
      <c r="AT558" s="69"/>
      <c r="AU558" s="69" t="s">
        <v>7234</v>
      </c>
      <c r="AV558" s="69"/>
      <c r="AW558" s="69"/>
      <c r="AX558" s="69"/>
      <c r="AY558" s="69"/>
      <c r="AZ558" s="69" t="s">
        <v>14713</v>
      </c>
      <c r="BA558" s="69"/>
      <c r="BB558" s="69"/>
      <c r="BC558" s="69"/>
      <c r="BD558" s="69" t="s">
        <v>14714</v>
      </c>
      <c r="BE558" s="69"/>
      <c r="BF558" s="69" t="s">
        <v>254</v>
      </c>
      <c r="BG558" s="69"/>
      <c r="BH558" s="69"/>
      <c r="BI558" s="69"/>
      <c r="BJ558" s="69"/>
      <c r="BK558" s="69"/>
      <c r="BL558" s="69"/>
      <c r="BM558" s="69"/>
      <c r="BN558" s="69"/>
      <c r="BO558" s="69"/>
      <c r="BP558" s="69"/>
      <c r="BQ558" s="69"/>
      <c r="BR558" s="69"/>
      <c r="BS558" s="69"/>
      <c r="BT558" s="69"/>
      <c r="BU558" s="69"/>
      <c r="BV558" s="69"/>
      <c r="BW558" s="69"/>
      <c r="BX558" s="69"/>
      <c r="BY558" s="69"/>
      <c r="BZ558" s="69"/>
      <c r="CA558" s="69"/>
      <c r="CB558" s="69"/>
      <c r="CC558" s="69"/>
      <c r="CD558" s="69"/>
      <c r="CE558" s="69"/>
      <c r="CF558" s="69"/>
      <c r="CG558" s="69"/>
      <c r="CH558" s="69"/>
      <c r="CI558" s="69"/>
      <c r="CJ558" s="69"/>
      <c r="CK558" s="69"/>
      <c r="CQ558" t="s">
        <v>17877</v>
      </c>
      <c r="CR558" t="s">
        <v>14715</v>
      </c>
      <c r="CW558" t="s">
        <v>4885</v>
      </c>
    </row>
    <row r="559" spans="21:101" ht="15.75" customHeight="1" x14ac:dyDescent="0.15">
      <c r="U559" s="69"/>
      <c r="V559" s="69"/>
      <c r="W559" s="69"/>
      <c r="X559" s="69"/>
      <c r="Y559" s="69"/>
      <c r="Z559" s="69"/>
      <c r="AA559" s="69"/>
      <c r="AB559" s="69"/>
      <c r="AC559" s="69"/>
      <c r="AD559" s="69"/>
      <c r="AE559" s="69"/>
      <c r="AF559" s="69" t="s">
        <v>2916</v>
      </c>
      <c r="AG559" s="69"/>
      <c r="AH559" s="69"/>
      <c r="AI559" s="69"/>
      <c r="AJ559" s="69"/>
      <c r="AK559" s="69"/>
      <c r="AL559" s="69"/>
      <c r="AM559" s="69"/>
      <c r="AN559" s="69"/>
      <c r="AO559" s="69"/>
      <c r="AP559" s="69"/>
      <c r="AQ559" s="69"/>
      <c r="AR559" s="69"/>
      <c r="AS559" s="69"/>
      <c r="AT559" s="69"/>
      <c r="AU559" s="69" t="s">
        <v>7235</v>
      </c>
      <c r="AV559" s="69"/>
      <c r="AW559" s="69"/>
      <c r="AX559" s="69"/>
      <c r="AY559" s="69"/>
      <c r="AZ559" s="69" t="s">
        <v>14716</v>
      </c>
      <c r="BA559" s="69"/>
      <c r="BB559" s="69"/>
      <c r="BC559" s="69"/>
      <c r="BD559" s="69" t="s">
        <v>14717</v>
      </c>
      <c r="BE559" s="69"/>
      <c r="BF559" s="69" t="s">
        <v>256</v>
      </c>
      <c r="BG559" s="69"/>
      <c r="BH559" s="69"/>
      <c r="BI559" s="69"/>
      <c r="BJ559" s="69"/>
      <c r="BK559" s="69"/>
      <c r="BL559" s="69"/>
      <c r="BM559" s="69"/>
      <c r="BN559" s="69"/>
      <c r="BO559" s="69"/>
      <c r="BP559" s="69"/>
      <c r="BQ559" s="69"/>
      <c r="BR559" s="69"/>
      <c r="BS559" s="69"/>
      <c r="BT559" s="69"/>
      <c r="BU559" s="69"/>
      <c r="BV559" s="69"/>
      <c r="BW559" s="69"/>
      <c r="BX559" s="69"/>
      <c r="BY559" s="69"/>
      <c r="BZ559" s="69"/>
      <c r="CA559" s="69"/>
      <c r="CB559" s="69"/>
      <c r="CC559" s="69"/>
      <c r="CD559" s="69"/>
      <c r="CE559" s="69"/>
      <c r="CF559" s="69"/>
      <c r="CG559" s="69"/>
      <c r="CH559" s="69"/>
      <c r="CI559" s="69"/>
      <c r="CJ559" s="69"/>
      <c r="CK559" s="69"/>
      <c r="CQ559" t="s">
        <v>17878</v>
      </c>
      <c r="CR559" t="s">
        <v>14718</v>
      </c>
      <c r="CW559" t="s">
        <v>4981</v>
      </c>
    </row>
    <row r="560" spans="21:101" ht="15.75" customHeight="1" x14ac:dyDescent="0.15">
      <c r="U560" s="69"/>
      <c r="V560" s="69"/>
      <c r="W560" s="69"/>
      <c r="X560" s="69"/>
      <c r="Y560" s="69"/>
      <c r="Z560" s="69"/>
      <c r="AA560" s="69"/>
      <c r="AB560" s="69"/>
      <c r="AC560" s="69"/>
      <c r="AD560" s="69"/>
      <c r="AE560" s="69"/>
      <c r="AF560" s="69" t="s">
        <v>2917</v>
      </c>
      <c r="AG560" s="69"/>
      <c r="AH560" s="69"/>
      <c r="AI560" s="69"/>
      <c r="AJ560" s="69"/>
      <c r="AK560" s="69"/>
      <c r="AL560" s="69"/>
      <c r="AM560" s="69"/>
      <c r="AN560" s="69"/>
      <c r="AO560" s="69"/>
      <c r="AP560" s="69"/>
      <c r="AQ560" s="69"/>
      <c r="AR560" s="69"/>
      <c r="AS560" s="69"/>
      <c r="AT560" s="69"/>
      <c r="AU560" s="69" t="s">
        <v>7236</v>
      </c>
      <c r="AV560" s="69"/>
      <c r="AW560" s="69"/>
      <c r="AX560" s="69"/>
      <c r="AY560" s="69"/>
      <c r="AZ560" s="69" t="s">
        <v>14719</v>
      </c>
      <c r="BA560" s="69"/>
      <c r="BB560" s="69"/>
      <c r="BC560" s="69"/>
      <c r="BD560" s="69" t="s">
        <v>14720</v>
      </c>
      <c r="BE560" s="69"/>
      <c r="BF560" s="69" t="s">
        <v>258</v>
      </c>
      <c r="BG560" s="69"/>
      <c r="BH560" s="69"/>
      <c r="BI560" s="69"/>
      <c r="BJ560" s="69"/>
      <c r="BK560" s="69"/>
      <c r="BL560" s="69"/>
      <c r="BM560" s="69"/>
      <c r="BN560" s="69"/>
      <c r="BO560" s="69"/>
      <c r="BP560" s="69"/>
      <c r="BQ560" s="69"/>
      <c r="BR560" s="69"/>
      <c r="BS560" s="69"/>
      <c r="BT560" s="69"/>
      <c r="BU560" s="69"/>
      <c r="BV560" s="69"/>
      <c r="BW560" s="69"/>
      <c r="BX560" s="69"/>
      <c r="BY560" s="69"/>
      <c r="BZ560" s="69"/>
      <c r="CA560" s="69"/>
      <c r="CB560" s="69"/>
      <c r="CC560" s="69"/>
      <c r="CD560" s="69"/>
      <c r="CE560" s="69"/>
      <c r="CF560" s="69"/>
      <c r="CG560" s="69"/>
      <c r="CH560" s="69"/>
      <c r="CI560" s="69"/>
      <c r="CJ560" s="69"/>
      <c r="CK560" s="69"/>
      <c r="CQ560" t="s">
        <v>17879</v>
      </c>
      <c r="CR560" t="s">
        <v>14721</v>
      </c>
      <c r="CW560" t="s">
        <v>5077</v>
      </c>
    </row>
    <row r="561" spans="21:101" ht="15.75" customHeight="1" x14ac:dyDescent="0.15">
      <c r="U561" s="69"/>
      <c r="V561" s="69"/>
      <c r="W561" s="69"/>
      <c r="X561" s="69"/>
      <c r="Y561" s="69"/>
      <c r="Z561" s="69"/>
      <c r="AA561" s="69"/>
      <c r="AB561" s="69"/>
      <c r="AC561" s="69"/>
      <c r="AD561" s="69"/>
      <c r="AE561" s="69"/>
      <c r="AF561" s="69" t="s">
        <v>2918</v>
      </c>
      <c r="AG561" s="69"/>
      <c r="AH561" s="69"/>
      <c r="AI561" s="69"/>
      <c r="AJ561" s="69"/>
      <c r="AK561" s="69"/>
      <c r="AL561" s="69"/>
      <c r="AM561" s="69"/>
      <c r="AN561" s="69"/>
      <c r="AO561" s="69"/>
      <c r="AP561" s="69"/>
      <c r="AQ561" s="69"/>
      <c r="AR561" s="69"/>
      <c r="AS561" s="69"/>
      <c r="AT561" s="69"/>
      <c r="AU561" s="69" t="s">
        <v>7237</v>
      </c>
      <c r="AV561" s="69"/>
      <c r="AW561" s="69"/>
      <c r="AX561" s="69"/>
      <c r="AY561" s="69"/>
      <c r="AZ561" s="69" t="s">
        <v>14722</v>
      </c>
      <c r="BA561" s="69"/>
      <c r="BB561" s="69"/>
      <c r="BC561" s="69"/>
      <c r="BD561" s="69" t="s">
        <v>14723</v>
      </c>
      <c r="BE561" s="69"/>
      <c r="BF561" s="69" t="s">
        <v>260</v>
      </c>
      <c r="BG561" s="69"/>
      <c r="BH561" s="69"/>
      <c r="BI561" s="69"/>
      <c r="BJ561" s="69"/>
      <c r="BK561" s="69"/>
      <c r="BL561" s="69"/>
      <c r="BM561" s="69"/>
      <c r="BN561" s="69"/>
      <c r="BO561" s="69"/>
      <c r="BP561" s="69"/>
      <c r="BQ561" s="69"/>
      <c r="BR561" s="69"/>
      <c r="BS561" s="69"/>
      <c r="BT561" s="69"/>
      <c r="BU561" s="69"/>
      <c r="BV561" s="69"/>
      <c r="BW561" s="69"/>
      <c r="BX561" s="69"/>
      <c r="BY561" s="69"/>
      <c r="BZ561" s="69"/>
      <c r="CA561" s="69"/>
      <c r="CB561" s="69"/>
      <c r="CC561" s="69"/>
      <c r="CD561" s="69"/>
      <c r="CE561" s="69"/>
      <c r="CF561" s="69"/>
      <c r="CG561" s="69"/>
      <c r="CH561" s="69"/>
      <c r="CI561" s="69"/>
      <c r="CJ561" s="69"/>
      <c r="CK561" s="69"/>
      <c r="CQ561" t="s">
        <v>17880</v>
      </c>
      <c r="CR561" t="s">
        <v>14724</v>
      </c>
      <c r="CW561" t="s">
        <v>5173</v>
      </c>
    </row>
    <row r="562" spans="21:101" ht="15.75" customHeight="1" x14ac:dyDescent="0.15">
      <c r="U562" s="69"/>
      <c r="V562" s="69"/>
      <c r="W562" s="69"/>
      <c r="X562" s="69"/>
      <c r="Y562" s="69"/>
      <c r="Z562" s="69"/>
      <c r="AA562" s="69"/>
      <c r="AB562" s="69"/>
      <c r="AC562" s="69"/>
      <c r="AD562" s="69"/>
      <c r="AE562" s="69"/>
      <c r="AF562" s="69" t="s">
        <v>2919</v>
      </c>
      <c r="AG562" s="69"/>
      <c r="AH562" s="69"/>
      <c r="AI562" s="69"/>
      <c r="AJ562" s="69"/>
      <c r="AK562" s="69"/>
      <c r="AL562" s="69"/>
      <c r="AM562" s="69"/>
      <c r="AN562" s="69"/>
      <c r="AO562" s="69"/>
      <c r="AP562" s="69"/>
      <c r="AQ562" s="69"/>
      <c r="AR562" s="69"/>
      <c r="AS562" s="69"/>
      <c r="AT562" s="69"/>
      <c r="AU562" s="69" t="s">
        <v>7238</v>
      </c>
      <c r="AV562" s="69"/>
      <c r="AW562" s="69"/>
      <c r="AX562" s="69"/>
      <c r="AY562" s="69"/>
      <c r="AZ562" s="69" t="s">
        <v>14725</v>
      </c>
      <c r="BA562" s="69"/>
      <c r="BB562" s="69"/>
      <c r="BC562" s="69"/>
      <c r="BD562" s="69" t="s">
        <v>14726</v>
      </c>
      <c r="BE562" s="69"/>
      <c r="BF562" s="69" t="s">
        <v>262</v>
      </c>
      <c r="BG562" s="69"/>
      <c r="BH562" s="69"/>
      <c r="BI562" s="69"/>
      <c r="BJ562" s="69"/>
      <c r="BK562" s="69"/>
      <c r="BL562" s="69"/>
      <c r="BM562" s="69"/>
      <c r="BN562" s="69"/>
      <c r="BO562" s="69"/>
      <c r="BP562" s="69"/>
      <c r="BQ562" s="69"/>
      <c r="BR562" s="69"/>
      <c r="BS562" s="69"/>
      <c r="BT562" s="69"/>
      <c r="BU562" s="69"/>
      <c r="BV562" s="69"/>
      <c r="BW562" s="69"/>
      <c r="BX562" s="69"/>
      <c r="BY562" s="69"/>
      <c r="BZ562" s="69"/>
      <c r="CA562" s="69"/>
      <c r="CB562" s="69"/>
      <c r="CC562" s="69"/>
      <c r="CD562" s="69"/>
      <c r="CE562" s="69"/>
      <c r="CF562" s="69"/>
      <c r="CG562" s="69"/>
      <c r="CH562" s="69"/>
      <c r="CI562" s="69"/>
      <c r="CJ562" s="69"/>
      <c r="CK562" s="69"/>
      <c r="CQ562" t="s">
        <v>17881</v>
      </c>
      <c r="CR562" t="s">
        <v>14727</v>
      </c>
      <c r="CW562" t="s">
        <v>5269</v>
      </c>
    </row>
    <row r="563" spans="21:101" ht="15.75" customHeight="1" x14ac:dyDescent="0.15">
      <c r="U563" s="69"/>
      <c r="V563" s="69"/>
      <c r="W563" s="69"/>
      <c r="X563" s="69"/>
      <c r="Y563" s="69"/>
      <c r="Z563" s="69"/>
      <c r="AA563" s="69"/>
      <c r="AB563" s="69"/>
      <c r="AC563" s="69"/>
      <c r="AD563" s="69"/>
      <c r="AE563" s="69"/>
      <c r="AF563" s="69" t="s">
        <v>2920</v>
      </c>
      <c r="AG563" s="69"/>
      <c r="AH563" s="69"/>
      <c r="AI563" s="69"/>
      <c r="AJ563" s="69"/>
      <c r="AK563" s="69"/>
      <c r="AL563" s="69"/>
      <c r="AM563" s="69"/>
      <c r="AN563" s="69"/>
      <c r="AO563" s="69"/>
      <c r="AP563" s="69"/>
      <c r="AQ563" s="69"/>
      <c r="AR563" s="69"/>
      <c r="AS563" s="69"/>
      <c r="AT563" s="69"/>
      <c r="AU563" s="69" t="s">
        <v>7239</v>
      </c>
      <c r="AV563" s="69"/>
      <c r="AW563" s="69"/>
      <c r="AX563" s="69"/>
      <c r="AY563" s="69"/>
      <c r="AZ563" s="69" t="s">
        <v>14728</v>
      </c>
      <c r="BA563" s="69"/>
      <c r="BB563" s="69"/>
      <c r="BC563" s="69"/>
      <c r="BD563" s="69" t="s">
        <v>14729</v>
      </c>
      <c r="BE563" s="69"/>
      <c r="BF563" s="69" t="s">
        <v>264</v>
      </c>
      <c r="BG563" s="69"/>
      <c r="BH563" s="69"/>
      <c r="BI563" s="69"/>
      <c r="BJ563" s="69"/>
      <c r="BK563" s="69"/>
      <c r="BL563" s="69"/>
      <c r="BM563" s="69"/>
      <c r="BN563" s="69"/>
      <c r="BO563" s="69"/>
      <c r="BP563" s="69"/>
      <c r="BQ563" s="69"/>
      <c r="BR563" s="69"/>
      <c r="BS563" s="69"/>
      <c r="BT563" s="69"/>
      <c r="BU563" s="69"/>
      <c r="BV563" s="69"/>
      <c r="BW563" s="69"/>
      <c r="BX563" s="69"/>
      <c r="BY563" s="69"/>
      <c r="BZ563" s="69"/>
      <c r="CA563" s="69"/>
      <c r="CB563" s="69"/>
      <c r="CC563" s="69"/>
      <c r="CD563" s="69"/>
      <c r="CE563" s="69"/>
      <c r="CF563" s="69"/>
      <c r="CG563" s="69"/>
      <c r="CH563" s="69"/>
      <c r="CI563" s="69"/>
      <c r="CJ563" s="69"/>
      <c r="CK563" s="69"/>
      <c r="CQ563" t="s">
        <v>17882</v>
      </c>
      <c r="CR563" t="s">
        <v>14730</v>
      </c>
      <c r="CW563" t="s">
        <v>5365</v>
      </c>
    </row>
    <row r="564" spans="21:101" ht="15.75" customHeight="1" x14ac:dyDescent="0.15">
      <c r="U564" s="69"/>
      <c r="V564" s="69"/>
      <c r="W564" s="69"/>
      <c r="X564" s="69"/>
      <c r="Y564" s="69"/>
      <c r="Z564" s="69"/>
      <c r="AA564" s="69"/>
      <c r="AB564" s="69"/>
      <c r="AC564" s="69"/>
      <c r="AD564" s="69"/>
      <c r="AE564" s="69"/>
      <c r="AF564" s="69" t="s">
        <v>2921</v>
      </c>
      <c r="AG564" s="69"/>
      <c r="AH564" s="69"/>
      <c r="AI564" s="69"/>
      <c r="AJ564" s="69"/>
      <c r="AK564" s="69"/>
      <c r="AL564" s="69"/>
      <c r="AM564" s="69"/>
      <c r="AN564" s="69"/>
      <c r="AO564" s="69"/>
      <c r="AP564" s="69"/>
      <c r="AQ564" s="69"/>
      <c r="AR564" s="69"/>
      <c r="AS564" s="69"/>
      <c r="AT564" s="69"/>
      <c r="AU564" s="69" t="s">
        <v>7240</v>
      </c>
      <c r="AV564" s="69"/>
      <c r="AW564" s="69"/>
      <c r="AX564" s="69"/>
      <c r="AY564" s="69"/>
      <c r="AZ564" s="69" t="s">
        <v>14731</v>
      </c>
      <c r="BA564" s="69"/>
      <c r="BB564" s="69"/>
      <c r="BC564" s="69"/>
      <c r="BD564" s="69" t="s">
        <v>14732</v>
      </c>
      <c r="BE564" s="69"/>
      <c r="BF564" s="69" t="s">
        <v>266</v>
      </c>
      <c r="BG564" s="69"/>
      <c r="BH564" s="69"/>
      <c r="BI564" s="69"/>
      <c r="BJ564" s="69"/>
      <c r="BK564" s="69"/>
      <c r="BL564" s="69"/>
      <c r="BM564" s="69"/>
      <c r="BN564" s="69"/>
      <c r="BO564" s="69"/>
      <c r="BP564" s="69"/>
      <c r="BQ564" s="69"/>
      <c r="BR564" s="69"/>
      <c r="BS564" s="69"/>
      <c r="BT564" s="69"/>
      <c r="BU564" s="69"/>
      <c r="BV564" s="69"/>
      <c r="BW564" s="69"/>
      <c r="BX564" s="69"/>
      <c r="BY564" s="69"/>
      <c r="BZ564" s="69"/>
      <c r="CA564" s="69"/>
      <c r="CB564" s="69"/>
      <c r="CC564" s="69"/>
      <c r="CD564" s="69"/>
      <c r="CE564" s="69"/>
      <c r="CF564" s="69"/>
      <c r="CG564" s="69"/>
      <c r="CH564" s="69"/>
      <c r="CI564" s="69"/>
      <c r="CJ564" s="69"/>
      <c r="CK564" s="69"/>
      <c r="CQ564" t="s">
        <v>17883</v>
      </c>
      <c r="CR564" t="s">
        <v>14733</v>
      </c>
      <c r="CW564" t="s">
        <v>5461</v>
      </c>
    </row>
    <row r="565" spans="21:101" ht="15.75" customHeight="1" x14ac:dyDescent="0.15">
      <c r="U565" s="69"/>
      <c r="V565" s="69"/>
      <c r="W565" s="69"/>
      <c r="X565" s="69"/>
      <c r="Y565" s="69"/>
      <c r="Z565" s="69"/>
      <c r="AA565" s="69"/>
      <c r="AB565" s="69"/>
      <c r="AC565" s="69"/>
      <c r="AD565" s="69"/>
      <c r="AE565" s="69"/>
      <c r="AF565" s="69" t="s">
        <v>2922</v>
      </c>
      <c r="AG565" s="69"/>
      <c r="AH565" s="69"/>
      <c r="AI565" s="69"/>
      <c r="AJ565" s="69"/>
      <c r="AK565" s="69"/>
      <c r="AL565" s="69"/>
      <c r="AM565" s="69"/>
      <c r="AN565" s="69"/>
      <c r="AO565" s="69"/>
      <c r="AP565" s="69"/>
      <c r="AQ565" s="69"/>
      <c r="AR565" s="69"/>
      <c r="AS565" s="69"/>
      <c r="AT565" s="69"/>
      <c r="AU565" s="69" t="s">
        <v>7241</v>
      </c>
      <c r="AV565" s="69"/>
      <c r="AW565" s="69"/>
      <c r="AX565" s="69"/>
      <c r="AY565" s="69"/>
      <c r="AZ565" s="69" t="s">
        <v>14734</v>
      </c>
      <c r="BA565" s="69"/>
      <c r="BB565" s="69"/>
      <c r="BC565" s="69"/>
      <c r="BD565" s="69" t="s">
        <v>14735</v>
      </c>
      <c r="BE565" s="69"/>
      <c r="BF565" s="69" t="s">
        <v>268</v>
      </c>
      <c r="BG565" s="69"/>
      <c r="BH565" s="69"/>
      <c r="BI565" s="69"/>
      <c r="BJ565" s="69"/>
      <c r="BK565" s="69"/>
      <c r="BL565" s="69"/>
      <c r="BM565" s="69"/>
      <c r="BN565" s="69"/>
      <c r="BO565" s="69"/>
      <c r="BP565" s="69"/>
      <c r="BQ565" s="69"/>
      <c r="BR565" s="69"/>
      <c r="BS565" s="69"/>
      <c r="BT565" s="69"/>
      <c r="BU565" s="69"/>
      <c r="BV565" s="69"/>
      <c r="BW565" s="69"/>
      <c r="BX565" s="69"/>
      <c r="BY565" s="69"/>
      <c r="BZ565" s="69"/>
      <c r="CA565" s="69"/>
      <c r="CB565" s="69"/>
      <c r="CC565" s="69"/>
      <c r="CD565" s="69"/>
      <c r="CE565" s="69"/>
      <c r="CF565" s="69"/>
      <c r="CG565" s="69"/>
      <c r="CH565" s="69"/>
      <c r="CI565" s="69"/>
      <c r="CJ565" s="69"/>
      <c r="CK565" s="69"/>
      <c r="CQ565" t="s">
        <v>17884</v>
      </c>
      <c r="CR565" t="s">
        <v>14736</v>
      </c>
      <c r="CW565" t="s">
        <v>5557</v>
      </c>
    </row>
    <row r="566" spans="21:101" ht="15.75" customHeight="1" x14ac:dyDescent="0.15">
      <c r="U566" s="69"/>
      <c r="V566" s="69"/>
      <c r="W566" s="69"/>
      <c r="X566" s="69"/>
      <c r="Y566" s="69"/>
      <c r="Z566" s="69"/>
      <c r="AA566" s="69"/>
      <c r="AB566" s="69"/>
      <c r="AC566" s="69"/>
      <c r="AD566" s="69"/>
      <c r="AE566" s="69"/>
      <c r="AF566" s="69" t="s">
        <v>2923</v>
      </c>
      <c r="AG566" s="69"/>
      <c r="AH566" s="69"/>
      <c r="AI566" s="69"/>
      <c r="AJ566" s="69"/>
      <c r="AK566" s="69"/>
      <c r="AL566" s="69"/>
      <c r="AM566" s="69"/>
      <c r="AN566" s="69"/>
      <c r="AO566" s="69"/>
      <c r="AP566" s="69"/>
      <c r="AQ566" s="69"/>
      <c r="AR566" s="69"/>
      <c r="AS566" s="69"/>
      <c r="AT566" s="69"/>
      <c r="AU566" s="69" t="s">
        <v>7242</v>
      </c>
      <c r="AV566" s="69"/>
      <c r="AW566" s="69"/>
      <c r="AX566" s="69"/>
      <c r="AY566" s="69"/>
      <c r="AZ566" s="69" t="s">
        <v>14737</v>
      </c>
      <c r="BA566" s="69"/>
      <c r="BB566" s="69"/>
      <c r="BC566" s="69"/>
      <c r="BD566" s="69" t="s">
        <v>14738</v>
      </c>
      <c r="BE566" s="69"/>
      <c r="BF566" s="69" t="s">
        <v>270</v>
      </c>
      <c r="BG566" s="69"/>
      <c r="BH566" s="69"/>
      <c r="BI566" s="69"/>
      <c r="BJ566" s="69"/>
      <c r="BK566" s="69"/>
      <c r="BL566" s="69"/>
      <c r="BM566" s="69"/>
      <c r="BN566" s="69"/>
      <c r="BO566" s="69"/>
      <c r="BP566" s="69"/>
      <c r="BQ566" s="69"/>
      <c r="BR566" s="69"/>
      <c r="BS566" s="69"/>
      <c r="BT566" s="69"/>
      <c r="BU566" s="69"/>
      <c r="BV566" s="69"/>
      <c r="BW566" s="69"/>
      <c r="BX566" s="69"/>
      <c r="BY566" s="69"/>
      <c r="BZ566" s="69"/>
      <c r="CA566" s="69"/>
      <c r="CB566" s="69"/>
      <c r="CC566" s="69"/>
      <c r="CD566" s="69"/>
      <c r="CE566" s="69"/>
      <c r="CF566" s="69"/>
      <c r="CG566" s="69"/>
      <c r="CH566" s="69"/>
      <c r="CI566" s="69"/>
      <c r="CJ566" s="69"/>
      <c r="CK566" s="69"/>
      <c r="CQ566" t="s">
        <v>17885</v>
      </c>
      <c r="CR566" t="s">
        <v>14739</v>
      </c>
      <c r="CW566" t="s">
        <v>5653</v>
      </c>
    </row>
    <row r="567" spans="21:101" ht="15.75" customHeight="1" x14ac:dyDescent="0.15">
      <c r="U567" s="69"/>
      <c r="V567" s="69"/>
      <c r="W567" s="69"/>
      <c r="X567" s="69"/>
      <c r="Y567" s="69"/>
      <c r="Z567" s="69"/>
      <c r="AA567" s="69"/>
      <c r="AB567" s="69"/>
      <c r="AC567" s="69"/>
      <c r="AD567" s="69"/>
      <c r="AE567" s="69"/>
      <c r="AF567" s="69" t="s">
        <v>2924</v>
      </c>
      <c r="AG567" s="69"/>
      <c r="AH567" s="69"/>
      <c r="AI567" s="69"/>
      <c r="AJ567" s="69"/>
      <c r="AK567" s="69"/>
      <c r="AL567" s="69"/>
      <c r="AM567" s="69"/>
      <c r="AN567" s="69"/>
      <c r="AO567" s="69"/>
      <c r="AP567" s="69"/>
      <c r="AQ567" s="69"/>
      <c r="AR567" s="69"/>
      <c r="AS567" s="69"/>
      <c r="AT567" s="69"/>
      <c r="AU567" s="69" t="s">
        <v>7243</v>
      </c>
      <c r="AV567" s="69"/>
      <c r="AW567" s="69"/>
      <c r="AX567" s="69"/>
      <c r="AY567" s="69"/>
      <c r="AZ567" s="69" t="s">
        <v>14740</v>
      </c>
      <c r="BA567" s="69"/>
      <c r="BB567" s="69"/>
      <c r="BC567" s="69"/>
      <c r="BD567" s="69" t="s">
        <v>14741</v>
      </c>
      <c r="BE567" s="69"/>
      <c r="BF567" s="69" t="s">
        <v>2198</v>
      </c>
      <c r="BG567" s="69"/>
      <c r="BH567" s="69"/>
      <c r="BI567" s="69"/>
      <c r="BJ567" s="69"/>
      <c r="BK567" s="69"/>
      <c r="BL567" s="69"/>
      <c r="BM567" s="69"/>
      <c r="BN567" s="69"/>
      <c r="BO567" s="69"/>
      <c r="BP567" s="69"/>
      <c r="BQ567" s="69"/>
      <c r="BR567" s="69"/>
      <c r="BS567" s="69"/>
      <c r="BT567" s="69"/>
      <c r="BU567" s="69"/>
      <c r="BV567" s="69"/>
      <c r="BW567" s="69"/>
      <c r="BX567" s="69"/>
      <c r="BY567" s="69"/>
      <c r="BZ567" s="69"/>
      <c r="CA567" s="69"/>
      <c r="CB567" s="69"/>
      <c r="CC567" s="69"/>
      <c r="CD567" s="69"/>
      <c r="CE567" s="69"/>
      <c r="CF567" s="69"/>
      <c r="CG567" s="69"/>
      <c r="CH567" s="69"/>
      <c r="CI567" s="69"/>
      <c r="CJ567" s="69"/>
      <c r="CK567" s="69"/>
      <c r="CQ567" t="s">
        <v>17886</v>
      </c>
      <c r="CR567" t="s">
        <v>14742</v>
      </c>
      <c r="CW567" t="s">
        <v>4598</v>
      </c>
    </row>
    <row r="568" spans="21:101" ht="15.75" customHeight="1" x14ac:dyDescent="0.15">
      <c r="U568" s="69"/>
      <c r="V568" s="69"/>
      <c r="W568" s="69"/>
      <c r="X568" s="69"/>
      <c r="Y568" s="69"/>
      <c r="Z568" s="69"/>
      <c r="AA568" s="69"/>
      <c r="AB568" s="69"/>
      <c r="AC568" s="69"/>
      <c r="AD568" s="69"/>
      <c r="AE568" s="69"/>
      <c r="AF568" s="69" t="s">
        <v>2925</v>
      </c>
      <c r="AG568" s="69"/>
      <c r="AH568" s="69"/>
      <c r="AI568" s="69"/>
      <c r="AJ568" s="69"/>
      <c r="AK568" s="69"/>
      <c r="AL568" s="69"/>
      <c r="AM568" s="69"/>
      <c r="AN568" s="69"/>
      <c r="AO568" s="69"/>
      <c r="AP568" s="69"/>
      <c r="AQ568" s="69"/>
      <c r="AR568" s="69"/>
      <c r="AS568" s="69"/>
      <c r="AT568" s="69"/>
      <c r="AU568" s="69" t="s">
        <v>7244</v>
      </c>
      <c r="AV568" s="69"/>
      <c r="AW568" s="69"/>
      <c r="AX568" s="69"/>
      <c r="AY568" s="69"/>
      <c r="AZ568" s="69" t="s">
        <v>14744</v>
      </c>
      <c r="BA568" s="69"/>
      <c r="BB568" s="69"/>
      <c r="BC568" s="69"/>
      <c r="BD568" s="69" t="s">
        <v>14745</v>
      </c>
      <c r="BE568" s="69"/>
      <c r="BF568" s="69" t="s">
        <v>2199</v>
      </c>
      <c r="BG568" s="69"/>
      <c r="BH568" s="69"/>
      <c r="BI568" s="69"/>
      <c r="BJ568" s="69"/>
      <c r="BK568" s="69"/>
      <c r="BL568" s="69"/>
      <c r="BM568" s="69"/>
      <c r="BN568" s="69"/>
      <c r="BO568" s="69"/>
      <c r="BP568" s="69"/>
      <c r="BQ568" s="69"/>
      <c r="BR568" s="69"/>
      <c r="BS568" s="69"/>
      <c r="BT568" s="69"/>
      <c r="BU568" s="69"/>
      <c r="BV568" s="69"/>
      <c r="BW568" s="69"/>
      <c r="BX568" s="69"/>
      <c r="BY568" s="69"/>
      <c r="BZ568" s="69"/>
      <c r="CA568" s="69"/>
      <c r="CB568" s="69"/>
      <c r="CC568" s="69"/>
      <c r="CD568" s="69"/>
      <c r="CE568" s="69"/>
      <c r="CF568" s="69"/>
      <c r="CG568" s="69"/>
      <c r="CH568" s="69"/>
      <c r="CI568" s="69"/>
      <c r="CJ568" s="69"/>
      <c r="CK568" s="69"/>
      <c r="CQ568" t="s">
        <v>17887</v>
      </c>
      <c r="CR568" t="s">
        <v>14746</v>
      </c>
      <c r="CW568" t="s">
        <v>4694</v>
      </c>
    </row>
    <row r="569" spans="21:101" ht="15.75" customHeight="1" x14ac:dyDescent="0.15">
      <c r="U569" s="69"/>
      <c r="V569" s="69"/>
      <c r="W569" s="69"/>
      <c r="X569" s="69"/>
      <c r="Y569" s="69"/>
      <c r="Z569" s="69"/>
      <c r="AA569" s="69"/>
      <c r="AB569" s="69"/>
      <c r="AC569" s="69"/>
      <c r="AD569" s="69"/>
      <c r="AE569" s="69"/>
      <c r="AF569" s="69" t="s">
        <v>2926</v>
      </c>
      <c r="AG569" s="69"/>
      <c r="AH569" s="69"/>
      <c r="AI569" s="69"/>
      <c r="AJ569" s="69"/>
      <c r="AK569" s="69"/>
      <c r="AL569" s="69"/>
      <c r="AM569" s="69"/>
      <c r="AN569" s="69"/>
      <c r="AO569" s="69"/>
      <c r="AP569" s="69"/>
      <c r="AQ569" s="69"/>
      <c r="AR569" s="69"/>
      <c r="AS569" s="69"/>
      <c r="AT569" s="69"/>
      <c r="AU569" s="69" t="s">
        <v>7245</v>
      </c>
      <c r="AV569" s="69"/>
      <c r="AW569" s="69"/>
      <c r="AX569" s="69"/>
      <c r="AY569" s="69"/>
      <c r="AZ569" s="69" t="s">
        <v>14747</v>
      </c>
      <c r="BA569" s="69"/>
      <c r="BB569" s="69"/>
      <c r="BC569" s="69"/>
      <c r="BD569" s="69" t="s">
        <v>14748</v>
      </c>
      <c r="BE569" s="69"/>
      <c r="BF569" s="69" t="s">
        <v>2200</v>
      </c>
      <c r="BG569" s="69"/>
      <c r="BH569" s="69"/>
      <c r="BI569" s="69"/>
      <c r="BJ569" s="69"/>
      <c r="BK569" s="69"/>
      <c r="BL569" s="69"/>
      <c r="BM569" s="69"/>
      <c r="BN569" s="69"/>
      <c r="BO569" s="69"/>
      <c r="BP569" s="69"/>
      <c r="BQ569" s="69"/>
      <c r="BR569" s="69"/>
      <c r="BS569" s="69"/>
      <c r="BT569" s="69"/>
      <c r="BU569" s="69"/>
      <c r="BV569" s="69"/>
      <c r="BW569" s="69"/>
      <c r="BX569" s="69"/>
      <c r="BY569" s="69"/>
      <c r="BZ569" s="69"/>
      <c r="CA569" s="69"/>
      <c r="CB569" s="69"/>
      <c r="CC569" s="69"/>
      <c r="CD569" s="69"/>
      <c r="CE569" s="69"/>
      <c r="CF569" s="69"/>
      <c r="CG569" s="69"/>
      <c r="CH569" s="69"/>
      <c r="CI569" s="69"/>
      <c r="CJ569" s="69"/>
      <c r="CK569" s="69"/>
      <c r="CQ569" t="s">
        <v>17888</v>
      </c>
      <c r="CR569" t="s">
        <v>14749</v>
      </c>
      <c r="CW569" t="s">
        <v>4790</v>
      </c>
    </row>
    <row r="570" spans="21:101" ht="15.75" customHeight="1" x14ac:dyDescent="0.15">
      <c r="U570" s="69"/>
      <c r="V570" s="69"/>
      <c r="W570" s="69"/>
      <c r="X570" s="69"/>
      <c r="Y570" s="69"/>
      <c r="Z570" s="69"/>
      <c r="AA570" s="69"/>
      <c r="AB570" s="69"/>
      <c r="AC570" s="69"/>
      <c r="AD570" s="69"/>
      <c r="AE570" s="69"/>
      <c r="AF570" s="69" t="s">
        <v>2927</v>
      </c>
      <c r="AG570" s="69"/>
      <c r="AH570" s="69"/>
      <c r="AI570" s="69"/>
      <c r="AJ570" s="69"/>
      <c r="AK570" s="69"/>
      <c r="AL570" s="69"/>
      <c r="AM570" s="69"/>
      <c r="AN570" s="69"/>
      <c r="AO570" s="69"/>
      <c r="AP570" s="69"/>
      <c r="AQ570" s="69"/>
      <c r="AR570" s="69"/>
      <c r="AS570" s="69"/>
      <c r="AT570" s="69"/>
      <c r="AU570" s="69" t="s">
        <v>7246</v>
      </c>
      <c r="AV570" s="69"/>
      <c r="AW570" s="69"/>
      <c r="AX570" s="69"/>
      <c r="AY570" s="69"/>
      <c r="AZ570" s="69" t="s">
        <v>14750</v>
      </c>
      <c r="BA570" s="69"/>
      <c r="BB570" s="69"/>
      <c r="BC570" s="69"/>
      <c r="BD570" s="69" t="s">
        <v>14751</v>
      </c>
      <c r="BE570" s="69"/>
      <c r="BF570" s="69" t="s">
        <v>2201</v>
      </c>
      <c r="BG570" s="69"/>
      <c r="BH570" s="69"/>
      <c r="BI570" s="69"/>
      <c r="BJ570" s="69"/>
      <c r="BK570" s="69"/>
      <c r="BL570" s="69"/>
      <c r="BM570" s="69"/>
      <c r="BN570" s="69"/>
      <c r="BO570" s="69"/>
      <c r="BP570" s="69"/>
      <c r="BQ570" s="69"/>
      <c r="BR570" s="69"/>
      <c r="BS570" s="69"/>
      <c r="BT570" s="69"/>
      <c r="BU570" s="69"/>
      <c r="BV570" s="69"/>
      <c r="BW570" s="69"/>
      <c r="BX570" s="69"/>
      <c r="BY570" s="69"/>
      <c r="BZ570" s="69"/>
      <c r="CA570" s="69"/>
      <c r="CB570" s="69"/>
      <c r="CC570" s="69"/>
      <c r="CD570" s="69"/>
      <c r="CE570" s="69"/>
      <c r="CF570" s="69"/>
      <c r="CG570" s="69"/>
      <c r="CH570" s="69"/>
      <c r="CI570" s="69"/>
      <c r="CJ570" s="69"/>
      <c r="CK570" s="69"/>
      <c r="CQ570" t="s">
        <v>17889</v>
      </c>
      <c r="CR570" t="s">
        <v>14752</v>
      </c>
      <c r="CW570" t="s">
        <v>4886</v>
      </c>
    </row>
    <row r="571" spans="21:101" ht="15.75" customHeight="1" x14ac:dyDescent="0.15">
      <c r="U571" s="69"/>
      <c r="V571" s="69"/>
      <c r="W571" s="69"/>
      <c r="X571" s="69"/>
      <c r="Y571" s="69"/>
      <c r="Z571" s="69"/>
      <c r="AA571" s="69"/>
      <c r="AB571" s="69"/>
      <c r="AC571" s="69"/>
      <c r="AD571" s="69"/>
      <c r="AE571" s="69"/>
      <c r="AF571" s="69" t="s">
        <v>2928</v>
      </c>
      <c r="AG571" s="69"/>
      <c r="AH571" s="69"/>
      <c r="AI571" s="69"/>
      <c r="AJ571" s="69"/>
      <c r="AK571" s="69"/>
      <c r="AL571" s="69"/>
      <c r="AM571" s="69"/>
      <c r="AN571" s="69"/>
      <c r="AO571" s="69"/>
      <c r="AP571" s="69"/>
      <c r="AQ571" s="69"/>
      <c r="AR571" s="69"/>
      <c r="AS571" s="69"/>
      <c r="AT571" s="69"/>
      <c r="AU571" s="69" t="s">
        <v>7247</v>
      </c>
      <c r="AV571" s="69"/>
      <c r="AW571" s="69"/>
      <c r="AX571" s="69"/>
      <c r="AY571" s="69"/>
      <c r="AZ571" s="69" t="s">
        <v>14753</v>
      </c>
      <c r="BA571" s="69"/>
      <c r="BB571" s="69"/>
      <c r="BC571" s="69"/>
      <c r="BD571" s="69" t="s">
        <v>14754</v>
      </c>
      <c r="BE571" s="69"/>
      <c r="BF571" s="69" t="s">
        <v>2202</v>
      </c>
      <c r="BG571" s="69"/>
      <c r="BH571" s="69"/>
      <c r="BI571" s="69"/>
      <c r="BJ571" s="69"/>
      <c r="BK571" s="69"/>
      <c r="BL571" s="69"/>
      <c r="BM571" s="69"/>
      <c r="BN571" s="69"/>
      <c r="BO571" s="69"/>
      <c r="BP571" s="69"/>
      <c r="BQ571" s="69"/>
      <c r="BR571" s="69"/>
      <c r="BS571" s="69"/>
      <c r="BT571" s="69"/>
      <c r="BU571" s="69"/>
      <c r="BV571" s="69"/>
      <c r="BW571" s="69"/>
      <c r="BX571" s="69"/>
      <c r="BY571" s="69"/>
      <c r="BZ571" s="69"/>
      <c r="CA571" s="69"/>
      <c r="CB571" s="69"/>
      <c r="CC571" s="69"/>
      <c r="CD571" s="69"/>
      <c r="CE571" s="69"/>
      <c r="CF571" s="69"/>
      <c r="CG571" s="69"/>
      <c r="CH571" s="69"/>
      <c r="CI571" s="69"/>
      <c r="CJ571" s="69"/>
      <c r="CK571" s="69"/>
      <c r="CQ571" t="s">
        <v>17890</v>
      </c>
      <c r="CR571" t="s">
        <v>14755</v>
      </c>
      <c r="CW571" t="s">
        <v>4982</v>
      </c>
    </row>
    <row r="572" spans="21:101" ht="15.75" customHeight="1" x14ac:dyDescent="0.15">
      <c r="U572" s="69"/>
      <c r="V572" s="69"/>
      <c r="W572" s="69"/>
      <c r="X572" s="69"/>
      <c r="Y572" s="69"/>
      <c r="Z572" s="69"/>
      <c r="AA572" s="69"/>
      <c r="AB572" s="69"/>
      <c r="AC572" s="69"/>
      <c r="AD572" s="69"/>
      <c r="AE572" s="69"/>
      <c r="AF572" s="69" t="s">
        <v>2929</v>
      </c>
      <c r="AG572" s="69"/>
      <c r="AH572" s="69"/>
      <c r="AI572" s="69"/>
      <c r="AJ572" s="69"/>
      <c r="AK572" s="69"/>
      <c r="AL572" s="69"/>
      <c r="AM572" s="69"/>
      <c r="AN572" s="69"/>
      <c r="AO572" s="69"/>
      <c r="AP572" s="69"/>
      <c r="AQ572" s="69"/>
      <c r="AR572" s="69"/>
      <c r="AS572" s="69"/>
      <c r="AT572" s="69"/>
      <c r="AU572" s="69" t="s">
        <v>7248</v>
      </c>
      <c r="AV572" s="69"/>
      <c r="AW572" s="69"/>
      <c r="AX572" s="69"/>
      <c r="AY572" s="69"/>
      <c r="AZ572" s="69" t="s">
        <v>14756</v>
      </c>
      <c r="BA572" s="69"/>
      <c r="BB572" s="69"/>
      <c r="BC572" s="69"/>
      <c r="BD572" s="69" t="s">
        <v>14757</v>
      </c>
      <c r="BE572" s="69"/>
      <c r="BF572" s="69" t="s">
        <v>2203</v>
      </c>
      <c r="BG572" s="69"/>
      <c r="BH572" s="69"/>
      <c r="BI572" s="69"/>
      <c r="BJ572" s="69"/>
      <c r="BK572" s="69"/>
      <c r="BL572" s="69"/>
      <c r="BM572" s="69"/>
      <c r="BN572" s="69"/>
      <c r="BO572" s="69"/>
      <c r="BP572" s="69"/>
      <c r="BQ572" s="69"/>
      <c r="BR572" s="69"/>
      <c r="BS572" s="69"/>
      <c r="BT572" s="69"/>
      <c r="BU572" s="69"/>
      <c r="BV572" s="69"/>
      <c r="BW572" s="69"/>
      <c r="BX572" s="69"/>
      <c r="BY572" s="69"/>
      <c r="BZ572" s="69"/>
      <c r="CA572" s="69"/>
      <c r="CB572" s="69"/>
      <c r="CC572" s="69"/>
      <c r="CD572" s="69"/>
      <c r="CE572" s="69"/>
      <c r="CF572" s="69"/>
      <c r="CG572" s="69"/>
      <c r="CH572" s="69"/>
      <c r="CI572" s="69"/>
      <c r="CJ572" s="69"/>
      <c r="CK572" s="69"/>
      <c r="CQ572" t="s">
        <v>17891</v>
      </c>
      <c r="CR572" t="s">
        <v>14758</v>
      </c>
      <c r="CW572" t="s">
        <v>5078</v>
      </c>
    </row>
    <row r="573" spans="21:101" ht="15.75" customHeight="1" x14ac:dyDescent="0.15">
      <c r="U573" s="69"/>
      <c r="V573" s="69"/>
      <c r="W573" s="69"/>
      <c r="X573" s="69"/>
      <c r="Y573" s="69"/>
      <c r="Z573" s="69"/>
      <c r="AA573" s="69"/>
      <c r="AB573" s="69"/>
      <c r="AC573" s="69"/>
      <c r="AD573" s="69"/>
      <c r="AE573" s="69"/>
      <c r="AF573" s="69" t="s">
        <v>2930</v>
      </c>
      <c r="AG573" s="69"/>
      <c r="AH573" s="69"/>
      <c r="AI573" s="69"/>
      <c r="AJ573" s="69"/>
      <c r="AK573" s="69"/>
      <c r="AL573" s="69"/>
      <c r="AM573" s="69"/>
      <c r="AN573" s="69"/>
      <c r="AO573" s="69"/>
      <c r="AP573" s="69"/>
      <c r="AQ573" s="69"/>
      <c r="AR573" s="69"/>
      <c r="AS573" s="69"/>
      <c r="AT573" s="69"/>
      <c r="AU573" s="69" t="s">
        <v>7249</v>
      </c>
      <c r="AV573" s="69"/>
      <c r="AW573" s="69"/>
      <c r="AX573" s="69"/>
      <c r="AY573" s="69"/>
      <c r="AZ573" s="69" t="s">
        <v>14759</v>
      </c>
      <c r="BA573" s="69"/>
      <c r="BB573" s="69"/>
      <c r="BC573" s="69"/>
      <c r="BD573" s="69" t="s">
        <v>14760</v>
      </c>
      <c r="BE573" s="69"/>
      <c r="BF573" s="69" t="s">
        <v>2204</v>
      </c>
      <c r="BG573" s="69"/>
      <c r="BH573" s="69"/>
      <c r="BI573" s="69"/>
      <c r="BJ573" s="69"/>
      <c r="BK573" s="69"/>
      <c r="BL573" s="69"/>
      <c r="BM573" s="69"/>
      <c r="BN573" s="69"/>
      <c r="BO573" s="69"/>
      <c r="BP573" s="69"/>
      <c r="BQ573" s="69"/>
      <c r="BR573" s="69"/>
      <c r="BS573" s="69"/>
      <c r="BT573" s="69"/>
      <c r="BU573" s="69"/>
      <c r="BV573" s="69"/>
      <c r="BW573" s="69"/>
      <c r="BX573" s="69"/>
      <c r="BY573" s="69"/>
      <c r="BZ573" s="69"/>
      <c r="CA573" s="69"/>
      <c r="CB573" s="69"/>
      <c r="CC573" s="69"/>
      <c r="CD573" s="69"/>
      <c r="CE573" s="69"/>
      <c r="CF573" s="69"/>
      <c r="CG573" s="69"/>
      <c r="CH573" s="69"/>
      <c r="CI573" s="69"/>
      <c r="CJ573" s="69"/>
      <c r="CK573" s="69"/>
      <c r="CQ573" t="s">
        <v>17892</v>
      </c>
      <c r="CR573" t="s">
        <v>14761</v>
      </c>
      <c r="CW573" t="s">
        <v>5174</v>
      </c>
    </row>
    <row r="574" spans="21:101" ht="15.75" customHeight="1" x14ac:dyDescent="0.15">
      <c r="U574" s="69"/>
      <c r="V574" s="69"/>
      <c r="W574" s="69"/>
      <c r="X574" s="69"/>
      <c r="Y574" s="69"/>
      <c r="Z574" s="69"/>
      <c r="AA574" s="69"/>
      <c r="AB574" s="69"/>
      <c r="AC574" s="69"/>
      <c r="AD574" s="69"/>
      <c r="AE574" s="69"/>
      <c r="AF574" s="69" t="s">
        <v>2931</v>
      </c>
      <c r="AG574" s="69"/>
      <c r="AH574" s="69"/>
      <c r="AI574" s="69"/>
      <c r="AJ574" s="69"/>
      <c r="AK574" s="69"/>
      <c r="AL574" s="69"/>
      <c r="AM574" s="69"/>
      <c r="AN574" s="69"/>
      <c r="AO574" s="69"/>
      <c r="AP574" s="69"/>
      <c r="AQ574" s="69"/>
      <c r="AR574" s="69"/>
      <c r="AS574" s="69"/>
      <c r="AT574" s="69"/>
      <c r="AU574" s="69" t="s">
        <v>7250</v>
      </c>
      <c r="AV574" s="69"/>
      <c r="AW574" s="69"/>
      <c r="AX574" s="69"/>
      <c r="AY574" s="69"/>
      <c r="AZ574" s="69" t="s">
        <v>14762</v>
      </c>
      <c r="BA574" s="69"/>
      <c r="BB574" s="69"/>
      <c r="BC574" s="69"/>
      <c r="BD574" s="69" t="s">
        <v>14763</v>
      </c>
      <c r="BE574" s="69"/>
      <c r="BF574" s="69" t="s">
        <v>2205</v>
      </c>
      <c r="BG574" s="69"/>
      <c r="BH574" s="69"/>
      <c r="BI574" s="69"/>
      <c r="BJ574" s="69"/>
      <c r="BK574" s="69"/>
      <c r="BL574" s="69"/>
      <c r="BM574" s="69"/>
      <c r="BN574" s="69"/>
      <c r="BO574" s="69"/>
      <c r="BP574" s="69"/>
      <c r="BQ574" s="69"/>
      <c r="BR574" s="69"/>
      <c r="BS574" s="69"/>
      <c r="BT574" s="69"/>
      <c r="BU574" s="69"/>
      <c r="BV574" s="69"/>
      <c r="BW574" s="69"/>
      <c r="BX574" s="69"/>
      <c r="BY574" s="69"/>
      <c r="BZ574" s="69"/>
      <c r="CA574" s="69"/>
      <c r="CB574" s="69"/>
      <c r="CC574" s="69"/>
      <c r="CD574" s="69"/>
      <c r="CE574" s="69"/>
      <c r="CF574" s="69"/>
      <c r="CG574" s="69"/>
      <c r="CH574" s="69"/>
      <c r="CI574" s="69"/>
      <c r="CJ574" s="69"/>
      <c r="CK574" s="69"/>
      <c r="CQ574" t="s">
        <v>17893</v>
      </c>
      <c r="CR574" t="s">
        <v>14764</v>
      </c>
      <c r="CW574" t="s">
        <v>5270</v>
      </c>
    </row>
    <row r="575" spans="21:101" ht="15.75" customHeight="1" x14ac:dyDescent="0.15">
      <c r="U575" s="69"/>
      <c r="V575" s="69"/>
      <c r="W575" s="69"/>
      <c r="X575" s="69"/>
      <c r="Y575" s="69"/>
      <c r="Z575" s="69"/>
      <c r="AA575" s="69"/>
      <c r="AB575" s="69"/>
      <c r="AC575" s="69"/>
      <c r="AD575" s="69"/>
      <c r="AE575" s="69"/>
      <c r="AF575" s="69" t="s">
        <v>2932</v>
      </c>
      <c r="AG575" s="69"/>
      <c r="AH575" s="69"/>
      <c r="AI575" s="69"/>
      <c r="AJ575" s="69"/>
      <c r="AK575" s="69"/>
      <c r="AL575" s="69"/>
      <c r="AM575" s="69"/>
      <c r="AN575" s="69"/>
      <c r="AO575" s="69"/>
      <c r="AP575" s="69"/>
      <c r="AQ575" s="69"/>
      <c r="AR575" s="69"/>
      <c r="AS575" s="69"/>
      <c r="AT575" s="69"/>
      <c r="AU575" s="69" t="s">
        <v>7251</v>
      </c>
      <c r="AV575" s="69"/>
      <c r="AW575" s="69"/>
      <c r="AX575" s="69"/>
      <c r="AY575" s="69"/>
      <c r="AZ575" s="69" t="s">
        <v>14765</v>
      </c>
      <c r="BA575" s="69"/>
      <c r="BB575" s="69"/>
      <c r="BC575" s="69"/>
      <c r="BD575" s="69" t="s">
        <v>14766</v>
      </c>
      <c r="BE575" s="69"/>
      <c r="BF575" s="69" t="s">
        <v>2206</v>
      </c>
      <c r="BG575" s="69"/>
      <c r="BH575" s="69"/>
      <c r="BI575" s="69"/>
      <c r="BJ575" s="69"/>
      <c r="BK575" s="69"/>
      <c r="BL575" s="69"/>
      <c r="BM575" s="69"/>
      <c r="BN575" s="69"/>
      <c r="BO575" s="69"/>
      <c r="BP575" s="69"/>
      <c r="BQ575" s="69"/>
      <c r="BR575" s="69"/>
      <c r="BS575" s="69"/>
      <c r="BT575" s="69"/>
      <c r="BU575" s="69"/>
      <c r="BV575" s="69"/>
      <c r="BW575" s="69"/>
      <c r="BX575" s="69"/>
      <c r="BY575" s="69"/>
      <c r="BZ575" s="69"/>
      <c r="CA575" s="69"/>
      <c r="CB575" s="69"/>
      <c r="CC575" s="69"/>
      <c r="CD575" s="69"/>
      <c r="CE575" s="69"/>
      <c r="CF575" s="69"/>
      <c r="CG575" s="69"/>
      <c r="CH575" s="69"/>
      <c r="CI575" s="69"/>
      <c r="CJ575" s="69"/>
      <c r="CK575" s="69"/>
      <c r="CQ575" t="s">
        <v>17894</v>
      </c>
      <c r="CR575" t="s">
        <v>14767</v>
      </c>
      <c r="CW575" t="s">
        <v>5366</v>
      </c>
    </row>
    <row r="576" spans="21:101" ht="15.75" customHeight="1" x14ac:dyDescent="0.15">
      <c r="U576" s="69"/>
      <c r="V576" s="69"/>
      <c r="W576" s="69"/>
      <c r="X576" s="69"/>
      <c r="Y576" s="69"/>
      <c r="Z576" s="69"/>
      <c r="AA576" s="69"/>
      <c r="AB576" s="69"/>
      <c r="AC576" s="69"/>
      <c r="AD576" s="69"/>
      <c r="AE576" s="69"/>
      <c r="AF576" s="69" t="s">
        <v>2933</v>
      </c>
      <c r="AG576" s="69"/>
      <c r="AH576" s="69"/>
      <c r="AI576" s="69"/>
      <c r="AJ576" s="69"/>
      <c r="AK576" s="69"/>
      <c r="AL576" s="69"/>
      <c r="AM576" s="69"/>
      <c r="AN576" s="69"/>
      <c r="AO576" s="69"/>
      <c r="AP576" s="69"/>
      <c r="AQ576" s="69"/>
      <c r="AR576" s="69"/>
      <c r="AS576" s="69"/>
      <c r="AT576" s="69"/>
      <c r="AU576" s="69" t="s">
        <v>7252</v>
      </c>
      <c r="AV576" s="69"/>
      <c r="AW576" s="69"/>
      <c r="AX576" s="69"/>
      <c r="AY576" s="69"/>
      <c r="AZ576" s="69" t="s">
        <v>14768</v>
      </c>
      <c r="BA576" s="69"/>
      <c r="BB576" s="69"/>
      <c r="BC576" s="69"/>
      <c r="BD576" s="69" t="s">
        <v>14769</v>
      </c>
      <c r="BE576" s="69"/>
      <c r="BF576" s="69" t="s">
        <v>2207</v>
      </c>
      <c r="BG576" s="69"/>
      <c r="BH576" s="69"/>
      <c r="BI576" s="69"/>
      <c r="BJ576" s="69"/>
      <c r="BK576" s="69"/>
      <c r="BL576" s="69"/>
      <c r="BM576" s="69"/>
      <c r="BN576" s="69"/>
      <c r="BO576" s="69"/>
      <c r="BP576" s="69"/>
      <c r="BQ576" s="69"/>
      <c r="BR576" s="69"/>
      <c r="BS576" s="69"/>
      <c r="BT576" s="69"/>
      <c r="BU576" s="69"/>
      <c r="BV576" s="69"/>
      <c r="BW576" s="69"/>
      <c r="BX576" s="69"/>
      <c r="BY576" s="69"/>
      <c r="BZ576" s="69"/>
      <c r="CA576" s="69"/>
      <c r="CB576" s="69"/>
      <c r="CC576" s="69"/>
      <c r="CD576" s="69"/>
      <c r="CE576" s="69"/>
      <c r="CF576" s="69"/>
      <c r="CG576" s="69"/>
      <c r="CH576" s="69"/>
      <c r="CI576" s="69"/>
      <c r="CJ576" s="69"/>
      <c r="CK576" s="69"/>
      <c r="CQ576" t="s">
        <v>17895</v>
      </c>
      <c r="CR576" t="s">
        <v>14770</v>
      </c>
      <c r="CW576" t="s">
        <v>5462</v>
      </c>
    </row>
    <row r="577" spans="21:101" ht="15.75" customHeight="1" x14ac:dyDescent="0.15">
      <c r="U577" s="69"/>
      <c r="V577" s="69"/>
      <c r="W577" s="69"/>
      <c r="X577" s="69"/>
      <c r="Y577" s="69"/>
      <c r="Z577" s="69"/>
      <c r="AA577" s="69"/>
      <c r="AB577" s="69"/>
      <c r="AC577" s="69"/>
      <c r="AD577" s="69"/>
      <c r="AE577" s="69"/>
      <c r="AF577" s="69" t="s">
        <v>2934</v>
      </c>
      <c r="AG577" s="69"/>
      <c r="AH577" s="69"/>
      <c r="AI577" s="69"/>
      <c r="AJ577" s="69"/>
      <c r="AK577" s="69"/>
      <c r="AL577" s="69"/>
      <c r="AM577" s="69"/>
      <c r="AN577" s="69"/>
      <c r="AO577" s="69"/>
      <c r="AP577" s="69"/>
      <c r="AQ577" s="69"/>
      <c r="AR577" s="69"/>
      <c r="AS577" s="69"/>
      <c r="AT577" s="69"/>
      <c r="AU577" s="69" t="s">
        <v>7253</v>
      </c>
      <c r="AV577" s="69"/>
      <c r="AW577" s="69"/>
      <c r="AX577" s="69"/>
      <c r="AY577" s="69"/>
      <c r="AZ577" s="69" t="s">
        <v>14771</v>
      </c>
      <c r="BA577" s="69"/>
      <c r="BB577" s="69"/>
      <c r="BC577" s="69"/>
      <c r="BD577" s="69" t="s">
        <v>14772</v>
      </c>
      <c r="BE577" s="69"/>
      <c r="BF577" s="69" t="s">
        <v>2208</v>
      </c>
      <c r="BG577" s="69"/>
      <c r="BH577" s="69"/>
      <c r="BI577" s="69"/>
      <c r="BJ577" s="69"/>
      <c r="BK577" s="69"/>
      <c r="BL577" s="69"/>
      <c r="BM577" s="69"/>
      <c r="BN577" s="69"/>
      <c r="BO577" s="69"/>
      <c r="BP577" s="69"/>
      <c r="BQ577" s="69"/>
      <c r="BR577" s="69"/>
      <c r="BS577" s="69"/>
      <c r="BT577" s="69"/>
      <c r="BU577" s="69"/>
      <c r="BV577" s="69"/>
      <c r="BW577" s="69"/>
      <c r="BX577" s="69"/>
      <c r="BY577" s="69"/>
      <c r="BZ577" s="69"/>
      <c r="CA577" s="69"/>
      <c r="CB577" s="69"/>
      <c r="CC577" s="69"/>
      <c r="CD577" s="69"/>
      <c r="CE577" s="69"/>
      <c r="CF577" s="69"/>
      <c r="CG577" s="69"/>
      <c r="CH577" s="69"/>
      <c r="CI577" s="69"/>
      <c r="CJ577" s="69"/>
      <c r="CK577" s="69"/>
      <c r="CQ577" t="s">
        <v>17896</v>
      </c>
      <c r="CR577" t="s">
        <v>14773</v>
      </c>
      <c r="CW577" t="s">
        <v>5558</v>
      </c>
    </row>
    <row r="578" spans="21:101" ht="15.75" customHeight="1" x14ac:dyDescent="0.15">
      <c r="U578" s="69"/>
      <c r="V578" s="69"/>
      <c r="W578" s="69"/>
      <c r="X578" s="69"/>
      <c r="Y578" s="69"/>
      <c r="Z578" s="69"/>
      <c r="AA578" s="69"/>
      <c r="AB578" s="69"/>
      <c r="AC578" s="69"/>
      <c r="AD578" s="69"/>
      <c r="AE578" s="69"/>
      <c r="AF578" s="69" t="s">
        <v>2935</v>
      </c>
      <c r="AG578" s="69"/>
      <c r="AH578" s="69"/>
      <c r="AI578" s="69"/>
      <c r="AJ578" s="69"/>
      <c r="AK578" s="69"/>
      <c r="AL578" s="69"/>
      <c r="AM578" s="69"/>
      <c r="AN578" s="69"/>
      <c r="AO578" s="69"/>
      <c r="AP578" s="69"/>
      <c r="AQ578" s="69"/>
      <c r="AR578" s="69"/>
      <c r="AS578" s="69"/>
      <c r="AT578" s="69"/>
      <c r="AU578" s="69" t="s">
        <v>7254</v>
      </c>
      <c r="AV578" s="69"/>
      <c r="AW578" s="69"/>
      <c r="AX578" s="69"/>
      <c r="AY578" s="69"/>
      <c r="AZ578" s="69" t="s">
        <v>14774</v>
      </c>
      <c r="BA578" s="69"/>
      <c r="BB578" s="69"/>
      <c r="BC578" s="69"/>
      <c r="BD578" s="69" t="s">
        <v>14775</v>
      </c>
      <c r="BE578" s="69"/>
      <c r="BF578" s="69" t="s">
        <v>2209</v>
      </c>
      <c r="BG578" s="69"/>
      <c r="BH578" s="69"/>
      <c r="BI578" s="69"/>
      <c r="BJ578" s="69"/>
      <c r="BK578" s="69"/>
      <c r="BL578" s="69"/>
      <c r="BM578" s="69"/>
      <c r="BN578" s="69"/>
      <c r="BO578" s="69"/>
      <c r="BP578" s="69"/>
      <c r="BQ578" s="69"/>
      <c r="BR578" s="69"/>
      <c r="BS578" s="69"/>
      <c r="BT578" s="69"/>
      <c r="BU578" s="69"/>
      <c r="BV578" s="69"/>
      <c r="BW578" s="69"/>
      <c r="BX578" s="69"/>
      <c r="BY578" s="69"/>
      <c r="BZ578" s="69"/>
      <c r="CA578" s="69"/>
      <c r="CB578" s="69"/>
      <c r="CC578" s="69"/>
      <c r="CD578" s="69"/>
      <c r="CE578" s="69"/>
      <c r="CF578" s="69"/>
      <c r="CG578" s="69"/>
      <c r="CH578" s="69"/>
      <c r="CI578" s="69"/>
      <c r="CJ578" s="69"/>
      <c r="CK578" s="69"/>
      <c r="CQ578" t="s">
        <v>17897</v>
      </c>
      <c r="CR578" t="s">
        <v>14776</v>
      </c>
      <c r="CW578" t="s">
        <v>5654</v>
      </c>
    </row>
    <row r="579" spans="21:101" ht="15.75" customHeight="1" x14ac:dyDescent="0.15">
      <c r="U579" s="69"/>
      <c r="V579" s="69"/>
      <c r="W579" s="69"/>
      <c r="X579" s="69"/>
      <c r="Y579" s="69"/>
      <c r="Z579" s="69"/>
      <c r="AA579" s="69"/>
      <c r="AB579" s="69"/>
      <c r="AC579" s="69"/>
      <c r="AD579" s="69"/>
      <c r="AE579" s="69"/>
      <c r="AF579" s="69" t="s">
        <v>2936</v>
      </c>
      <c r="AG579" s="69"/>
      <c r="AH579" s="69"/>
      <c r="AI579" s="69"/>
      <c r="AJ579" s="69"/>
      <c r="AK579" s="69"/>
      <c r="AL579" s="69"/>
      <c r="AM579" s="69"/>
      <c r="AN579" s="69"/>
      <c r="AO579" s="69"/>
      <c r="AP579" s="69"/>
      <c r="AQ579" s="69"/>
      <c r="AR579" s="69"/>
      <c r="AS579" s="69"/>
      <c r="AT579" s="69"/>
      <c r="AU579" s="69" t="s">
        <v>7255</v>
      </c>
      <c r="AV579" s="69"/>
      <c r="AW579" s="69"/>
      <c r="AX579" s="69"/>
      <c r="AY579" s="69"/>
      <c r="AZ579" s="69" t="s">
        <v>14777</v>
      </c>
      <c r="BA579" s="69"/>
      <c r="BB579" s="69"/>
      <c r="BC579" s="69"/>
      <c r="BD579" s="69" t="s">
        <v>14778</v>
      </c>
      <c r="BE579" s="69"/>
      <c r="BF579" s="69" t="s">
        <v>3457</v>
      </c>
      <c r="BG579" s="69"/>
      <c r="BH579" s="69"/>
      <c r="BI579" s="69"/>
      <c r="BJ579" s="69"/>
      <c r="BK579" s="69"/>
      <c r="BL579" s="69"/>
      <c r="BM579" s="69"/>
      <c r="BN579" s="69"/>
      <c r="BO579" s="69"/>
      <c r="BP579" s="69"/>
      <c r="BQ579" s="69"/>
      <c r="BR579" s="69"/>
      <c r="BS579" s="69"/>
      <c r="BT579" s="69"/>
      <c r="BU579" s="69"/>
      <c r="BV579" s="69"/>
      <c r="BW579" s="69"/>
      <c r="BX579" s="69"/>
      <c r="BY579" s="69"/>
      <c r="BZ579" s="69"/>
      <c r="CA579" s="69"/>
      <c r="CB579" s="69"/>
      <c r="CC579" s="69"/>
      <c r="CD579" s="69"/>
      <c r="CE579" s="69"/>
      <c r="CF579" s="69"/>
      <c r="CG579" s="69"/>
      <c r="CH579" s="69"/>
      <c r="CI579" s="69"/>
      <c r="CJ579" s="69"/>
      <c r="CK579" s="69"/>
      <c r="CQ579" t="s">
        <v>17898</v>
      </c>
      <c r="CR579" t="s">
        <v>14779</v>
      </c>
      <c r="CW579" t="s">
        <v>4599</v>
      </c>
    </row>
    <row r="580" spans="21:101" ht="15.75" customHeight="1" x14ac:dyDescent="0.15">
      <c r="U580" s="69"/>
      <c r="V580" s="69"/>
      <c r="W580" s="69"/>
      <c r="X580" s="69"/>
      <c r="Y580" s="69"/>
      <c r="Z580" s="69"/>
      <c r="AA580" s="69"/>
      <c r="AB580" s="69"/>
      <c r="AC580" s="69"/>
      <c r="AD580" s="69"/>
      <c r="AE580" s="69"/>
      <c r="AF580" s="69" t="s">
        <v>2937</v>
      </c>
      <c r="AG580" s="69"/>
      <c r="AH580" s="69"/>
      <c r="AI580" s="69"/>
      <c r="AJ580" s="69"/>
      <c r="AK580" s="69"/>
      <c r="AL580" s="69"/>
      <c r="AM580" s="69"/>
      <c r="AN580" s="69"/>
      <c r="AO580" s="69"/>
      <c r="AP580" s="69"/>
      <c r="AQ580" s="69"/>
      <c r="AR580" s="69"/>
      <c r="AS580" s="69"/>
      <c r="AT580" s="69"/>
      <c r="AU580" s="69" t="s">
        <v>7256</v>
      </c>
      <c r="AV580" s="69"/>
      <c r="AW580" s="69"/>
      <c r="AX580" s="69"/>
      <c r="AY580" s="69"/>
      <c r="AZ580" s="69" t="s">
        <v>14780</v>
      </c>
      <c r="BA580" s="69"/>
      <c r="BB580" s="69"/>
      <c r="BC580" s="69"/>
      <c r="BD580" s="69" t="s">
        <v>14781</v>
      </c>
      <c r="BE580" s="69"/>
      <c r="BF580" s="69" t="s">
        <v>3458</v>
      </c>
      <c r="BG580" s="69"/>
      <c r="BH580" s="69"/>
      <c r="BI580" s="69"/>
      <c r="BJ580" s="69"/>
      <c r="BK580" s="69"/>
      <c r="BL580" s="69"/>
      <c r="BM580" s="69"/>
      <c r="BN580" s="69"/>
      <c r="BO580" s="69"/>
      <c r="BP580" s="69"/>
      <c r="BQ580" s="69"/>
      <c r="BR580" s="69"/>
      <c r="BS580" s="69"/>
      <c r="BT580" s="69"/>
      <c r="BU580" s="69"/>
      <c r="BV580" s="69"/>
      <c r="BW580" s="69"/>
      <c r="BX580" s="69"/>
      <c r="BY580" s="69"/>
      <c r="BZ580" s="69"/>
      <c r="CA580" s="69"/>
      <c r="CB580" s="69"/>
      <c r="CC580" s="69"/>
      <c r="CD580" s="69"/>
      <c r="CE580" s="69"/>
      <c r="CF580" s="69"/>
      <c r="CG580" s="69"/>
      <c r="CH580" s="69"/>
      <c r="CI580" s="69"/>
      <c r="CJ580" s="69"/>
      <c r="CK580" s="69"/>
      <c r="CQ580" t="s">
        <v>17899</v>
      </c>
      <c r="CR580" t="s">
        <v>14782</v>
      </c>
      <c r="CW580" t="s">
        <v>4695</v>
      </c>
    </row>
    <row r="581" spans="21:101" ht="15.75" customHeight="1" x14ac:dyDescent="0.15">
      <c r="U581" s="69"/>
      <c r="V581" s="69"/>
      <c r="W581" s="69"/>
      <c r="X581" s="69"/>
      <c r="Y581" s="69"/>
      <c r="Z581" s="69"/>
      <c r="AA581" s="69"/>
      <c r="AB581" s="69"/>
      <c r="AC581" s="69"/>
      <c r="AD581" s="69"/>
      <c r="AE581" s="69"/>
      <c r="AF581" s="69" t="s">
        <v>2938</v>
      </c>
      <c r="AG581" s="69"/>
      <c r="AH581" s="69"/>
      <c r="AI581" s="69"/>
      <c r="AJ581" s="69"/>
      <c r="AK581" s="69"/>
      <c r="AL581" s="69"/>
      <c r="AM581" s="69"/>
      <c r="AN581" s="69"/>
      <c r="AO581" s="69"/>
      <c r="AP581" s="69"/>
      <c r="AQ581" s="69"/>
      <c r="AR581" s="69"/>
      <c r="AS581" s="69"/>
      <c r="AT581" s="69"/>
      <c r="AU581" s="69" t="s">
        <v>7257</v>
      </c>
      <c r="AV581" s="69"/>
      <c r="AW581" s="69"/>
      <c r="AX581" s="69"/>
      <c r="AY581" s="69"/>
      <c r="AZ581" s="69" t="s">
        <v>14783</v>
      </c>
      <c r="BA581" s="69"/>
      <c r="BB581" s="69"/>
      <c r="BC581" s="69"/>
      <c r="BD581" s="69" t="s">
        <v>14784</v>
      </c>
      <c r="BE581" s="69"/>
      <c r="BF581" s="69" t="s">
        <v>3459</v>
      </c>
      <c r="BG581" s="69"/>
      <c r="BH581" s="69"/>
      <c r="BI581" s="69"/>
      <c r="BJ581" s="69"/>
      <c r="BK581" s="69"/>
      <c r="BL581" s="69"/>
      <c r="BM581" s="69"/>
      <c r="BN581" s="69"/>
      <c r="BO581" s="69"/>
      <c r="BP581" s="69"/>
      <c r="BQ581" s="69"/>
      <c r="BR581" s="69"/>
      <c r="BS581" s="69"/>
      <c r="BT581" s="69"/>
      <c r="BU581" s="69"/>
      <c r="BV581" s="69"/>
      <c r="BW581" s="69"/>
      <c r="BX581" s="69"/>
      <c r="BY581" s="69"/>
      <c r="BZ581" s="69"/>
      <c r="CA581" s="69"/>
      <c r="CB581" s="69"/>
      <c r="CC581" s="69"/>
      <c r="CD581" s="69"/>
      <c r="CE581" s="69"/>
      <c r="CF581" s="69"/>
      <c r="CG581" s="69"/>
      <c r="CH581" s="69"/>
      <c r="CI581" s="69"/>
      <c r="CJ581" s="69"/>
      <c r="CK581" s="69"/>
      <c r="CQ581" t="s">
        <v>17900</v>
      </c>
      <c r="CR581" t="s">
        <v>14785</v>
      </c>
      <c r="CW581" t="s">
        <v>4791</v>
      </c>
    </row>
    <row r="582" spans="21:101" ht="15.75" customHeight="1" x14ac:dyDescent="0.15">
      <c r="U582" s="69"/>
      <c r="V582" s="69"/>
      <c r="W582" s="69"/>
      <c r="X582" s="69"/>
      <c r="Y582" s="69"/>
      <c r="Z582" s="69"/>
      <c r="AA582" s="69"/>
      <c r="AB582" s="69"/>
      <c r="AC582" s="69"/>
      <c r="AD582" s="69"/>
      <c r="AE582" s="69"/>
      <c r="AF582" s="69" t="s">
        <v>2939</v>
      </c>
      <c r="AG582" s="69"/>
      <c r="AH582" s="69"/>
      <c r="AI582" s="69"/>
      <c r="AJ582" s="69"/>
      <c r="AK582" s="69"/>
      <c r="AL582" s="69"/>
      <c r="AM582" s="69"/>
      <c r="AN582" s="69"/>
      <c r="AO582" s="69"/>
      <c r="AP582" s="69"/>
      <c r="AQ582" s="69"/>
      <c r="AR582" s="69"/>
      <c r="AS582" s="69"/>
      <c r="AT582" s="69"/>
      <c r="AU582" s="69" t="s">
        <v>7258</v>
      </c>
      <c r="AV582" s="69"/>
      <c r="AW582" s="69"/>
      <c r="AX582" s="69"/>
      <c r="AY582" s="69"/>
      <c r="AZ582" s="69" t="s">
        <v>14786</v>
      </c>
      <c r="BA582" s="69"/>
      <c r="BB582" s="69"/>
      <c r="BC582" s="69"/>
      <c r="BD582" s="69" t="s">
        <v>14787</v>
      </c>
      <c r="BE582" s="69"/>
      <c r="BF582" s="69" t="s">
        <v>3460</v>
      </c>
      <c r="BG582" s="69"/>
      <c r="BH582" s="69"/>
      <c r="BI582" s="69"/>
      <c r="BJ582" s="69"/>
      <c r="BK582" s="69"/>
      <c r="BL582" s="69"/>
      <c r="BM582" s="69"/>
      <c r="BN582" s="69"/>
      <c r="BO582" s="69"/>
      <c r="BP582" s="69"/>
      <c r="BQ582" s="69"/>
      <c r="BR582" s="69"/>
      <c r="BS582" s="69"/>
      <c r="BT582" s="69"/>
      <c r="BU582" s="69"/>
      <c r="BV582" s="69"/>
      <c r="BW582" s="69"/>
      <c r="BX582" s="69"/>
      <c r="BY582" s="69"/>
      <c r="BZ582" s="69"/>
      <c r="CA582" s="69"/>
      <c r="CB582" s="69"/>
      <c r="CC582" s="69"/>
      <c r="CD582" s="69"/>
      <c r="CE582" s="69"/>
      <c r="CF582" s="69"/>
      <c r="CG582" s="69"/>
      <c r="CH582" s="69"/>
      <c r="CI582" s="69"/>
      <c r="CJ582" s="69"/>
      <c r="CK582" s="69"/>
      <c r="CQ582" t="s">
        <v>17901</v>
      </c>
      <c r="CR582" t="s">
        <v>14788</v>
      </c>
      <c r="CW582" t="s">
        <v>4887</v>
      </c>
    </row>
    <row r="583" spans="21:101" ht="15.75" customHeight="1" x14ac:dyDescent="0.15">
      <c r="U583" s="69"/>
      <c r="V583" s="69"/>
      <c r="W583" s="69"/>
      <c r="X583" s="69"/>
      <c r="Y583" s="69"/>
      <c r="Z583" s="69"/>
      <c r="AA583" s="69"/>
      <c r="AB583" s="69"/>
      <c r="AC583" s="69"/>
      <c r="AD583" s="69"/>
      <c r="AE583" s="69"/>
      <c r="AF583" s="69" t="s">
        <v>2940</v>
      </c>
      <c r="AG583" s="69"/>
      <c r="AH583" s="69"/>
      <c r="AI583" s="69"/>
      <c r="AJ583" s="69"/>
      <c r="AK583" s="69"/>
      <c r="AL583" s="69"/>
      <c r="AM583" s="69"/>
      <c r="AN583" s="69"/>
      <c r="AO583" s="69"/>
      <c r="AP583" s="69"/>
      <c r="AQ583" s="69"/>
      <c r="AR583" s="69"/>
      <c r="AS583" s="69"/>
      <c r="AT583" s="69"/>
      <c r="AU583" s="69" t="s">
        <v>7259</v>
      </c>
      <c r="AV583" s="69"/>
      <c r="AW583" s="69"/>
      <c r="AX583" s="69"/>
      <c r="AY583" s="69"/>
      <c r="AZ583" s="69" t="s">
        <v>14789</v>
      </c>
      <c r="BA583" s="69"/>
      <c r="BB583" s="69"/>
      <c r="BC583" s="69"/>
      <c r="BD583" s="69" t="s">
        <v>14790</v>
      </c>
      <c r="BE583" s="69"/>
      <c r="BF583" s="69" t="s">
        <v>3461</v>
      </c>
      <c r="BG583" s="69"/>
      <c r="BH583" s="69"/>
      <c r="BI583" s="69"/>
      <c r="BJ583" s="69"/>
      <c r="BK583" s="69"/>
      <c r="BL583" s="69"/>
      <c r="BM583" s="69"/>
      <c r="BN583" s="69"/>
      <c r="BO583" s="69"/>
      <c r="BP583" s="69"/>
      <c r="BQ583" s="69"/>
      <c r="BR583" s="69"/>
      <c r="BS583" s="69"/>
      <c r="BT583" s="69"/>
      <c r="BU583" s="69"/>
      <c r="BV583" s="69"/>
      <c r="BW583" s="69"/>
      <c r="BX583" s="69"/>
      <c r="BY583" s="69"/>
      <c r="BZ583" s="69"/>
      <c r="CA583" s="69"/>
      <c r="CB583" s="69"/>
      <c r="CC583" s="69"/>
      <c r="CD583" s="69"/>
      <c r="CE583" s="69"/>
      <c r="CF583" s="69"/>
      <c r="CG583" s="69"/>
      <c r="CH583" s="69"/>
      <c r="CI583" s="69"/>
      <c r="CJ583" s="69"/>
      <c r="CK583" s="69"/>
      <c r="CQ583" t="s">
        <v>17902</v>
      </c>
      <c r="CR583" t="s">
        <v>14791</v>
      </c>
      <c r="CW583" t="s">
        <v>4983</v>
      </c>
    </row>
    <row r="584" spans="21:101" ht="15.75" customHeight="1" x14ac:dyDescent="0.15">
      <c r="U584" s="69"/>
      <c r="V584" s="69"/>
      <c r="W584" s="69"/>
      <c r="X584" s="69"/>
      <c r="Y584" s="69"/>
      <c r="Z584" s="69"/>
      <c r="AA584" s="69"/>
      <c r="AB584" s="69"/>
      <c r="AC584" s="69"/>
      <c r="AD584" s="69"/>
      <c r="AE584" s="69"/>
      <c r="AF584" s="69" t="s">
        <v>2941</v>
      </c>
      <c r="AG584" s="69"/>
      <c r="AH584" s="69"/>
      <c r="AI584" s="69"/>
      <c r="AJ584" s="69"/>
      <c r="AK584" s="69"/>
      <c r="AL584" s="69"/>
      <c r="AM584" s="69"/>
      <c r="AN584" s="69"/>
      <c r="AO584" s="69"/>
      <c r="AP584" s="69"/>
      <c r="AQ584" s="69"/>
      <c r="AR584" s="69"/>
      <c r="AS584" s="69"/>
      <c r="AT584" s="69"/>
      <c r="AU584" s="69" t="s">
        <v>7260</v>
      </c>
      <c r="AV584" s="69"/>
      <c r="AW584" s="69"/>
      <c r="AX584" s="69"/>
      <c r="AY584" s="69"/>
      <c r="AZ584" s="69" t="s">
        <v>14792</v>
      </c>
      <c r="BA584" s="69"/>
      <c r="BB584" s="69"/>
      <c r="BC584" s="69"/>
      <c r="BD584" s="69" t="s">
        <v>14793</v>
      </c>
      <c r="BE584" s="69"/>
      <c r="BF584" s="69" t="s">
        <v>3462</v>
      </c>
      <c r="BG584" s="69"/>
      <c r="BH584" s="69"/>
      <c r="BI584" s="69"/>
      <c r="BJ584" s="69"/>
      <c r="BK584" s="69"/>
      <c r="BL584" s="69"/>
      <c r="BM584" s="69"/>
      <c r="BN584" s="69"/>
      <c r="BO584" s="69"/>
      <c r="BP584" s="69"/>
      <c r="BQ584" s="69"/>
      <c r="BR584" s="69"/>
      <c r="BS584" s="69"/>
      <c r="BT584" s="69"/>
      <c r="BU584" s="69"/>
      <c r="BV584" s="69"/>
      <c r="BW584" s="69"/>
      <c r="BX584" s="69"/>
      <c r="BY584" s="69"/>
      <c r="BZ584" s="69"/>
      <c r="CA584" s="69"/>
      <c r="CB584" s="69"/>
      <c r="CC584" s="69"/>
      <c r="CD584" s="69"/>
      <c r="CE584" s="69"/>
      <c r="CF584" s="69"/>
      <c r="CG584" s="69"/>
      <c r="CH584" s="69"/>
      <c r="CI584" s="69"/>
      <c r="CJ584" s="69"/>
      <c r="CK584" s="69"/>
      <c r="CQ584" t="s">
        <v>17903</v>
      </c>
      <c r="CR584" t="s">
        <v>14794</v>
      </c>
      <c r="CW584" t="s">
        <v>5079</v>
      </c>
    </row>
    <row r="585" spans="21:101" ht="15.75" customHeight="1" x14ac:dyDescent="0.15">
      <c r="U585" s="69"/>
      <c r="V585" s="69"/>
      <c r="W585" s="69"/>
      <c r="X585" s="69"/>
      <c r="Y585" s="69"/>
      <c r="Z585" s="69"/>
      <c r="AA585" s="69"/>
      <c r="AB585" s="69"/>
      <c r="AC585" s="69"/>
      <c r="AD585" s="69"/>
      <c r="AE585" s="69"/>
      <c r="AF585" s="69" t="s">
        <v>2942</v>
      </c>
      <c r="AG585" s="69"/>
      <c r="AH585" s="69"/>
      <c r="AI585" s="69"/>
      <c r="AJ585" s="69"/>
      <c r="AK585" s="69"/>
      <c r="AL585" s="69"/>
      <c r="AM585" s="69"/>
      <c r="AN585" s="69"/>
      <c r="AO585" s="69"/>
      <c r="AP585" s="69"/>
      <c r="AQ585" s="69"/>
      <c r="AR585" s="69"/>
      <c r="AS585" s="69"/>
      <c r="AT585" s="69"/>
      <c r="AU585" s="69" t="s">
        <v>7261</v>
      </c>
      <c r="AV585" s="69"/>
      <c r="AW585" s="69"/>
      <c r="AX585" s="69"/>
      <c r="AY585" s="69"/>
      <c r="AZ585" s="69" t="s">
        <v>14795</v>
      </c>
      <c r="BA585" s="69"/>
      <c r="BB585" s="69"/>
      <c r="BC585" s="69"/>
      <c r="BD585" s="69" t="s">
        <v>14796</v>
      </c>
      <c r="BE585" s="69"/>
      <c r="BF585" s="69" t="s">
        <v>3463</v>
      </c>
      <c r="BG585" s="69"/>
      <c r="BH585" s="69"/>
      <c r="BI585" s="69"/>
      <c r="BJ585" s="69"/>
      <c r="BK585" s="69"/>
      <c r="BL585" s="69"/>
      <c r="BM585" s="69"/>
      <c r="BN585" s="69"/>
      <c r="BO585" s="69"/>
      <c r="BP585" s="69"/>
      <c r="BQ585" s="69"/>
      <c r="BR585" s="69"/>
      <c r="BS585" s="69"/>
      <c r="BT585" s="69"/>
      <c r="BU585" s="69"/>
      <c r="BV585" s="69"/>
      <c r="BW585" s="69"/>
      <c r="BX585" s="69"/>
      <c r="BY585" s="69"/>
      <c r="BZ585" s="69"/>
      <c r="CA585" s="69"/>
      <c r="CB585" s="69"/>
      <c r="CC585" s="69"/>
      <c r="CD585" s="69"/>
      <c r="CE585" s="69"/>
      <c r="CF585" s="69"/>
      <c r="CG585" s="69"/>
      <c r="CH585" s="69"/>
      <c r="CI585" s="69"/>
      <c r="CJ585" s="69"/>
      <c r="CK585" s="69"/>
      <c r="CQ585" t="s">
        <v>17904</v>
      </c>
      <c r="CR585" t="s">
        <v>14797</v>
      </c>
      <c r="CW585" t="s">
        <v>5175</v>
      </c>
    </row>
    <row r="586" spans="21:101" ht="15.75" customHeight="1" x14ac:dyDescent="0.15">
      <c r="U586" s="69"/>
      <c r="V586" s="69"/>
      <c r="W586" s="69"/>
      <c r="X586" s="69"/>
      <c r="Y586" s="69"/>
      <c r="Z586" s="69"/>
      <c r="AA586" s="69"/>
      <c r="AB586" s="69"/>
      <c r="AC586" s="69"/>
      <c r="AD586" s="69"/>
      <c r="AE586" s="69"/>
      <c r="AF586" s="69" t="s">
        <v>2943</v>
      </c>
      <c r="AG586" s="69"/>
      <c r="AH586" s="69"/>
      <c r="AI586" s="69"/>
      <c r="AJ586" s="69"/>
      <c r="AK586" s="69"/>
      <c r="AL586" s="69"/>
      <c r="AM586" s="69"/>
      <c r="AN586" s="69"/>
      <c r="AO586" s="69"/>
      <c r="AP586" s="69"/>
      <c r="AQ586" s="69"/>
      <c r="AR586" s="69"/>
      <c r="AS586" s="69"/>
      <c r="AT586" s="69"/>
      <c r="AU586" s="69" t="s">
        <v>7262</v>
      </c>
      <c r="AV586" s="69"/>
      <c r="AW586" s="69"/>
      <c r="AX586" s="69"/>
      <c r="AY586" s="69"/>
      <c r="AZ586" s="69" t="s">
        <v>14798</v>
      </c>
      <c r="BA586" s="69"/>
      <c r="BB586" s="69"/>
      <c r="BC586" s="69"/>
      <c r="BD586" s="69" t="s">
        <v>14799</v>
      </c>
      <c r="BE586" s="69"/>
      <c r="BF586" s="69" t="s">
        <v>3464</v>
      </c>
      <c r="BG586" s="69"/>
      <c r="BH586" s="69"/>
      <c r="BI586" s="69"/>
      <c r="BJ586" s="69"/>
      <c r="BK586" s="69"/>
      <c r="BL586" s="69"/>
      <c r="BM586" s="69"/>
      <c r="BN586" s="69"/>
      <c r="BO586" s="69"/>
      <c r="BP586" s="69"/>
      <c r="BQ586" s="69"/>
      <c r="BR586" s="69"/>
      <c r="BS586" s="69"/>
      <c r="BT586" s="69"/>
      <c r="BU586" s="69"/>
      <c r="BV586" s="69"/>
      <c r="BW586" s="69"/>
      <c r="BX586" s="69"/>
      <c r="BY586" s="69"/>
      <c r="BZ586" s="69"/>
      <c r="CA586" s="69"/>
      <c r="CB586" s="69"/>
      <c r="CC586" s="69"/>
      <c r="CD586" s="69"/>
      <c r="CE586" s="69"/>
      <c r="CF586" s="69"/>
      <c r="CG586" s="69"/>
      <c r="CH586" s="69"/>
      <c r="CI586" s="69"/>
      <c r="CJ586" s="69"/>
      <c r="CK586" s="69"/>
      <c r="CQ586" t="s">
        <v>17905</v>
      </c>
      <c r="CR586" t="s">
        <v>14800</v>
      </c>
      <c r="CW586" t="s">
        <v>5271</v>
      </c>
    </row>
    <row r="587" spans="21:101" ht="15.75" customHeight="1" x14ac:dyDescent="0.15">
      <c r="U587" s="69"/>
      <c r="V587" s="69"/>
      <c r="W587" s="69"/>
      <c r="X587" s="69"/>
      <c r="Y587" s="69"/>
      <c r="Z587" s="69"/>
      <c r="AA587" s="69"/>
      <c r="AB587" s="69"/>
      <c r="AC587" s="69"/>
      <c r="AD587" s="69"/>
      <c r="AE587" s="69"/>
      <c r="AF587" s="69" t="s">
        <v>2944</v>
      </c>
      <c r="AG587" s="69"/>
      <c r="AH587" s="69"/>
      <c r="AI587" s="69"/>
      <c r="AJ587" s="69"/>
      <c r="AK587" s="69"/>
      <c r="AL587" s="69"/>
      <c r="AM587" s="69"/>
      <c r="AN587" s="69"/>
      <c r="AO587" s="69"/>
      <c r="AP587" s="69"/>
      <c r="AQ587" s="69"/>
      <c r="AR587" s="69"/>
      <c r="AS587" s="69"/>
      <c r="AT587" s="69"/>
      <c r="AU587" s="69" t="s">
        <v>7263</v>
      </c>
      <c r="AV587" s="69"/>
      <c r="AW587" s="69"/>
      <c r="AX587" s="69"/>
      <c r="AY587" s="69"/>
      <c r="AZ587" s="69" t="s">
        <v>14801</v>
      </c>
      <c r="BA587" s="69"/>
      <c r="BB587" s="69"/>
      <c r="BC587" s="69"/>
      <c r="BD587" s="69" t="s">
        <v>14802</v>
      </c>
      <c r="BE587" s="69"/>
      <c r="BF587" s="69" t="s">
        <v>3511</v>
      </c>
      <c r="BG587" s="69"/>
      <c r="BH587" s="69"/>
      <c r="BI587" s="69"/>
      <c r="BJ587" s="69"/>
      <c r="BK587" s="69"/>
      <c r="BL587" s="69"/>
      <c r="BM587" s="69"/>
      <c r="BN587" s="69"/>
      <c r="BO587" s="69"/>
      <c r="BP587" s="69"/>
      <c r="BQ587" s="69"/>
      <c r="BR587" s="69"/>
      <c r="BS587" s="69"/>
      <c r="BT587" s="69"/>
      <c r="BU587" s="69"/>
      <c r="BV587" s="69"/>
      <c r="BW587" s="69"/>
      <c r="BX587" s="69"/>
      <c r="BY587" s="69"/>
      <c r="BZ587" s="69"/>
      <c r="CA587" s="69"/>
      <c r="CB587" s="69"/>
      <c r="CC587" s="69"/>
      <c r="CD587" s="69"/>
      <c r="CE587" s="69"/>
      <c r="CF587" s="69"/>
      <c r="CG587" s="69"/>
      <c r="CH587" s="69"/>
      <c r="CI587" s="69"/>
      <c r="CJ587" s="69"/>
      <c r="CK587" s="69"/>
      <c r="CQ587" t="s">
        <v>17906</v>
      </c>
      <c r="CR587" t="s">
        <v>14803</v>
      </c>
      <c r="CW587" t="s">
        <v>5367</v>
      </c>
    </row>
    <row r="588" spans="21:101" ht="15.75" customHeight="1" x14ac:dyDescent="0.15">
      <c r="U588" s="69"/>
      <c r="V588" s="69"/>
      <c r="W588" s="69"/>
      <c r="X588" s="69"/>
      <c r="Y588" s="69"/>
      <c r="Z588" s="69"/>
      <c r="AA588" s="69"/>
      <c r="AB588" s="69"/>
      <c r="AC588" s="69"/>
      <c r="AD588" s="69"/>
      <c r="AE588" s="69"/>
      <c r="AF588" s="69" t="s">
        <v>2945</v>
      </c>
      <c r="AG588" s="69"/>
      <c r="AH588" s="69"/>
      <c r="AI588" s="69"/>
      <c r="AJ588" s="69"/>
      <c r="AK588" s="69"/>
      <c r="AL588" s="69"/>
      <c r="AM588" s="69"/>
      <c r="AN588" s="69"/>
      <c r="AO588" s="69"/>
      <c r="AP588" s="69"/>
      <c r="AQ588" s="69"/>
      <c r="AR588" s="69"/>
      <c r="AS588" s="69"/>
      <c r="AT588" s="69"/>
      <c r="AU588" s="69" t="s">
        <v>7264</v>
      </c>
      <c r="AV588" s="69"/>
      <c r="AW588" s="69"/>
      <c r="AX588" s="69"/>
      <c r="AY588" s="69"/>
      <c r="AZ588" s="69" t="s">
        <v>14805</v>
      </c>
      <c r="BA588" s="69"/>
      <c r="BB588" s="69"/>
      <c r="BC588" s="69"/>
      <c r="BD588" s="69" t="s">
        <v>14806</v>
      </c>
      <c r="BE588" s="69"/>
      <c r="BF588" s="69" t="s">
        <v>3512</v>
      </c>
      <c r="BG588" s="69"/>
      <c r="BH588" s="69"/>
      <c r="BI588" s="69"/>
      <c r="BJ588" s="69"/>
      <c r="BK588" s="69"/>
      <c r="BL588" s="69"/>
      <c r="BM588" s="69"/>
      <c r="BN588" s="69"/>
      <c r="BO588" s="69"/>
      <c r="BP588" s="69"/>
      <c r="BQ588" s="69"/>
      <c r="BR588" s="69"/>
      <c r="BS588" s="69"/>
      <c r="BT588" s="69"/>
      <c r="BU588" s="69"/>
      <c r="BV588" s="69"/>
      <c r="BW588" s="69"/>
      <c r="BX588" s="69"/>
      <c r="BY588" s="69"/>
      <c r="BZ588" s="69"/>
      <c r="CA588" s="69"/>
      <c r="CB588" s="69"/>
      <c r="CC588" s="69"/>
      <c r="CD588" s="69"/>
      <c r="CE588" s="69"/>
      <c r="CF588" s="69"/>
      <c r="CG588" s="69"/>
      <c r="CH588" s="69"/>
      <c r="CI588" s="69"/>
      <c r="CJ588" s="69"/>
      <c r="CK588" s="69"/>
      <c r="CQ588" t="s">
        <v>17907</v>
      </c>
      <c r="CR588" t="s">
        <v>14807</v>
      </c>
      <c r="CW588" t="s">
        <v>5463</v>
      </c>
    </row>
    <row r="589" spans="21:101" ht="15.75" customHeight="1" x14ac:dyDescent="0.15">
      <c r="U589" s="69"/>
      <c r="V589" s="69"/>
      <c r="W589" s="69"/>
      <c r="X589" s="69"/>
      <c r="Y589" s="69"/>
      <c r="Z589" s="69"/>
      <c r="AA589" s="69"/>
      <c r="AB589" s="69"/>
      <c r="AC589" s="69"/>
      <c r="AD589" s="69"/>
      <c r="AE589" s="69"/>
      <c r="AF589" s="69" t="s">
        <v>2946</v>
      </c>
      <c r="AG589" s="69"/>
      <c r="AH589" s="69"/>
      <c r="AI589" s="69"/>
      <c r="AJ589" s="69"/>
      <c r="AK589" s="69"/>
      <c r="AL589" s="69"/>
      <c r="AM589" s="69"/>
      <c r="AN589" s="69"/>
      <c r="AO589" s="69"/>
      <c r="AP589" s="69"/>
      <c r="AQ589" s="69"/>
      <c r="AR589" s="69"/>
      <c r="AS589" s="69"/>
      <c r="AT589" s="69"/>
      <c r="AU589" s="69" t="s">
        <v>7265</v>
      </c>
      <c r="AV589" s="69"/>
      <c r="AW589" s="69"/>
      <c r="AX589" s="69"/>
      <c r="AY589" s="69"/>
      <c r="AZ589" s="69" t="s">
        <v>14808</v>
      </c>
      <c r="BA589" s="69"/>
      <c r="BB589" s="69"/>
      <c r="BC589" s="69"/>
      <c r="BD589" s="69" t="s">
        <v>14809</v>
      </c>
      <c r="BE589" s="69"/>
      <c r="BF589" s="69" t="s">
        <v>3513</v>
      </c>
      <c r="BG589" s="69"/>
      <c r="BH589" s="69"/>
      <c r="BI589" s="69"/>
      <c r="BJ589" s="69"/>
      <c r="BK589" s="69"/>
      <c r="BL589" s="69"/>
      <c r="BM589" s="69"/>
      <c r="BN589" s="69"/>
      <c r="BO589" s="69"/>
      <c r="BP589" s="69"/>
      <c r="BQ589" s="69"/>
      <c r="BR589" s="69"/>
      <c r="BS589" s="69"/>
      <c r="BT589" s="69"/>
      <c r="BU589" s="69"/>
      <c r="BV589" s="69"/>
      <c r="BW589" s="69"/>
      <c r="BX589" s="69"/>
      <c r="BY589" s="69"/>
      <c r="BZ589" s="69"/>
      <c r="CA589" s="69"/>
      <c r="CB589" s="69"/>
      <c r="CC589" s="69"/>
      <c r="CD589" s="69"/>
      <c r="CE589" s="69"/>
      <c r="CF589" s="69"/>
      <c r="CG589" s="69"/>
      <c r="CH589" s="69"/>
      <c r="CI589" s="69"/>
      <c r="CJ589" s="69"/>
      <c r="CK589" s="69"/>
      <c r="CQ589" t="s">
        <v>17908</v>
      </c>
      <c r="CR589" t="s">
        <v>14810</v>
      </c>
      <c r="CW589" t="s">
        <v>5559</v>
      </c>
    </row>
    <row r="590" spans="21:101" ht="15.75" customHeight="1" x14ac:dyDescent="0.15">
      <c r="U590" s="69"/>
      <c r="V590" s="69"/>
      <c r="W590" s="69"/>
      <c r="X590" s="69"/>
      <c r="Y590" s="69"/>
      <c r="Z590" s="69"/>
      <c r="AA590" s="69"/>
      <c r="AB590" s="69"/>
      <c r="AC590" s="69"/>
      <c r="AD590" s="69"/>
      <c r="AE590" s="69"/>
      <c r="AF590" s="69" t="s">
        <v>2947</v>
      </c>
      <c r="AG590" s="69"/>
      <c r="AH590" s="69"/>
      <c r="AI590" s="69"/>
      <c r="AJ590" s="69"/>
      <c r="AK590" s="69"/>
      <c r="AL590" s="69"/>
      <c r="AM590" s="69"/>
      <c r="AN590" s="69"/>
      <c r="AO590" s="69"/>
      <c r="AP590" s="69"/>
      <c r="AQ590" s="69"/>
      <c r="AR590" s="69"/>
      <c r="AS590" s="69"/>
      <c r="AT590" s="69"/>
      <c r="AU590" s="69" t="s">
        <v>7266</v>
      </c>
      <c r="AV590" s="69"/>
      <c r="AW590" s="69"/>
      <c r="AX590" s="69"/>
      <c r="AY590" s="69"/>
      <c r="AZ590" s="69" t="s">
        <v>14811</v>
      </c>
      <c r="BA590" s="69"/>
      <c r="BB590" s="69"/>
      <c r="BC590" s="69"/>
      <c r="BD590" s="69" t="s">
        <v>14812</v>
      </c>
      <c r="BE590" s="69"/>
      <c r="BF590" s="69" t="s">
        <v>3514</v>
      </c>
      <c r="BG590" s="69"/>
      <c r="BH590" s="69"/>
      <c r="BI590" s="69"/>
      <c r="BJ590" s="69"/>
      <c r="BK590" s="69"/>
      <c r="BL590" s="69"/>
      <c r="BM590" s="69"/>
      <c r="BN590" s="69"/>
      <c r="BO590" s="69"/>
      <c r="BP590" s="69"/>
      <c r="BQ590" s="69"/>
      <c r="BR590" s="69"/>
      <c r="BS590" s="69"/>
      <c r="BT590" s="69"/>
      <c r="BU590" s="69"/>
      <c r="BV590" s="69"/>
      <c r="BW590" s="69"/>
      <c r="BX590" s="69"/>
      <c r="BY590" s="69"/>
      <c r="BZ590" s="69"/>
      <c r="CA590" s="69"/>
      <c r="CB590" s="69"/>
      <c r="CC590" s="69"/>
      <c r="CD590" s="69"/>
      <c r="CE590" s="69"/>
      <c r="CF590" s="69"/>
      <c r="CG590" s="69"/>
      <c r="CH590" s="69"/>
      <c r="CI590" s="69"/>
      <c r="CJ590" s="69"/>
      <c r="CK590" s="69"/>
      <c r="CQ590" t="s">
        <v>17909</v>
      </c>
      <c r="CR590" t="s">
        <v>14813</v>
      </c>
      <c r="CW590" t="s">
        <v>5655</v>
      </c>
    </row>
    <row r="591" spans="21:101" ht="15.75" customHeight="1" x14ac:dyDescent="0.15">
      <c r="U591" s="69"/>
      <c r="V591" s="69"/>
      <c r="W591" s="69"/>
      <c r="X591" s="69"/>
      <c r="Y591" s="69"/>
      <c r="Z591" s="69"/>
      <c r="AA591" s="69"/>
      <c r="AB591" s="69"/>
      <c r="AC591" s="69"/>
      <c r="AD591" s="69"/>
      <c r="AE591" s="69"/>
      <c r="AF591" s="69" t="s">
        <v>2948</v>
      </c>
      <c r="AG591" s="69"/>
      <c r="AH591" s="69"/>
      <c r="AI591" s="69"/>
      <c r="AJ591" s="69"/>
      <c r="AK591" s="69"/>
      <c r="AL591" s="69"/>
      <c r="AM591" s="69"/>
      <c r="AN591" s="69"/>
      <c r="AO591" s="69"/>
      <c r="AP591" s="69"/>
      <c r="AQ591" s="69"/>
      <c r="AR591" s="69"/>
      <c r="AS591" s="69"/>
      <c r="AT591" s="69"/>
      <c r="AU591" s="69" t="s">
        <v>7267</v>
      </c>
      <c r="AV591" s="69"/>
      <c r="AW591" s="69"/>
      <c r="AX591" s="69"/>
      <c r="AY591" s="69"/>
      <c r="AZ591" s="69" t="s">
        <v>14814</v>
      </c>
      <c r="BA591" s="69"/>
      <c r="BB591" s="69"/>
      <c r="BC591" s="69"/>
      <c r="BD591" s="69" t="s">
        <v>14815</v>
      </c>
      <c r="BE591" s="69"/>
      <c r="BF591" s="69" t="s">
        <v>3515</v>
      </c>
      <c r="BG591" s="69"/>
      <c r="BH591" s="69"/>
      <c r="BI591" s="69"/>
      <c r="BJ591" s="69"/>
      <c r="BK591" s="69"/>
      <c r="BL591" s="69"/>
      <c r="BM591" s="69"/>
      <c r="BN591" s="69"/>
      <c r="BO591" s="69"/>
      <c r="BP591" s="69"/>
      <c r="BQ591" s="69"/>
      <c r="BR591" s="69"/>
      <c r="BS591" s="69"/>
      <c r="BT591" s="69"/>
      <c r="BU591" s="69"/>
      <c r="BV591" s="69"/>
      <c r="BW591" s="69"/>
      <c r="BX591" s="69"/>
      <c r="BY591" s="69"/>
      <c r="BZ591" s="69"/>
      <c r="CA591" s="69"/>
      <c r="CB591" s="69"/>
      <c r="CC591" s="69"/>
      <c r="CD591" s="69"/>
      <c r="CE591" s="69"/>
      <c r="CF591" s="69"/>
      <c r="CG591" s="69"/>
      <c r="CH591" s="69"/>
      <c r="CI591" s="69"/>
      <c r="CJ591" s="69"/>
      <c r="CK591" s="69"/>
      <c r="CQ591" t="s">
        <v>17910</v>
      </c>
      <c r="CR591" t="s">
        <v>14816</v>
      </c>
      <c r="CW591" t="s">
        <v>4600</v>
      </c>
    </row>
    <row r="592" spans="21:101" ht="15.75" customHeight="1" x14ac:dyDescent="0.15">
      <c r="U592" s="69"/>
      <c r="V592" s="69"/>
      <c r="W592" s="69"/>
      <c r="X592" s="69"/>
      <c r="Y592" s="69"/>
      <c r="Z592" s="69"/>
      <c r="AA592" s="69"/>
      <c r="AB592" s="69"/>
      <c r="AC592" s="69"/>
      <c r="AD592" s="69"/>
      <c r="AE592" s="69"/>
      <c r="AF592" s="69" t="s">
        <v>2949</v>
      </c>
      <c r="AG592" s="69"/>
      <c r="AH592" s="69"/>
      <c r="AI592" s="69"/>
      <c r="AJ592" s="69"/>
      <c r="AK592" s="69"/>
      <c r="AL592" s="69"/>
      <c r="AM592" s="69"/>
      <c r="AN592" s="69"/>
      <c r="AO592" s="69"/>
      <c r="AP592" s="69"/>
      <c r="AQ592" s="69"/>
      <c r="AR592" s="69"/>
      <c r="AS592" s="69"/>
      <c r="AT592" s="69"/>
      <c r="AU592" s="69" t="s">
        <v>7268</v>
      </c>
      <c r="AV592" s="69"/>
      <c r="AW592" s="69"/>
      <c r="AX592" s="69"/>
      <c r="AY592" s="69"/>
      <c r="AZ592" s="69" t="s">
        <v>14817</v>
      </c>
      <c r="BA592" s="69"/>
      <c r="BB592" s="69"/>
      <c r="BC592" s="69"/>
      <c r="BD592" s="69" t="s">
        <v>14818</v>
      </c>
      <c r="BE592" s="69"/>
      <c r="BF592" s="69" t="s">
        <v>3465</v>
      </c>
      <c r="BG592" s="69"/>
      <c r="BH592" s="69"/>
      <c r="BI592" s="69"/>
      <c r="BJ592" s="69"/>
      <c r="BK592" s="69"/>
      <c r="BL592" s="69"/>
      <c r="BM592" s="69"/>
      <c r="BN592" s="69"/>
      <c r="BO592" s="69"/>
      <c r="BP592" s="69"/>
      <c r="BQ592" s="69"/>
      <c r="BR592" s="69"/>
      <c r="BS592" s="69"/>
      <c r="BT592" s="69"/>
      <c r="BU592" s="69"/>
      <c r="BV592" s="69"/>
      <c r="BW592" s="69"/>
      <c r="BX592" s="69"/>
      <c r="BY592" s="69"/>
      <c r="BZ592" s="69"/>
      <c r="CA592" s="69"/>
      <c r="CB592" s="69"/>
      <c r="CC592" s="69"/>
      <c r="CD592" s="69"/>
      <c r="CE592" s="69"/>
      <c r="CF592" s="69"/>
      <c r="CG592" s="69"/>
      <c r="CH592" s="69"/>
      <c r="CI592" s="69"/>
      <c r="CJ592" s="69"/>
      <c r="CK592" s="69"/>
      <c r="CQ592" t="s">
        <v>17911</v>
      </c>
      <c r="CR592" t="s">
        <v>14819</v>
      </c>
      <c r="CW592" t="s">
        <v>4696</v>
      </c>
    </row>
    <row r="593" spans="21:101" ht="15.75" customHeight="1" x14ac:dyDescent="0.15">
      <c r="U593" s="69"/>
      <c r="V593" s="69"/>
      <c r="W593" s="69"/>
      <c r="X593" s="69"/>
      <c r="Y593" s="69"/>
      <c r="Z593" s="69"/>
      <c r="AA593" s="69"/>
      <c r="AB593" s="69"/>
      <c r="AC593" s="69"/>
      <c r="AD593" s="69"/>
      <c r="AE593" s="69"/>
      <c r="AF593" s="69" t="s">
        <v>2950</v>
      </c>
      <c r="AG593" s="69"/>
      <c r="AH593" s="69"/>
      <c r="AI593" s="69"/>
      <c r="AJ593" s="69"/>
      <c r="AK593" s="69"/>
      <c r="AL593" s="69"/>
      <c r="AM593" s="69"/>
      <c r="AN593" s="69"/>
      <c r="AO593" s="69"/>
      <c r="AP593" s="69"/>
      <c r="AQ593" s="69"/>
      <c r="AR593" s="69"/>
      <c r="AS593" s="69"/>
      <c r="AT593" s="69"/>
      <c r="AU593" s="69" t="s">
        <v>7269</v>
      </c>
      <c r="AV593" s="69"/>
      <c r="AW593" s="69"/>
      <c r="AX593" s="69"/>
      <c r="AY593" s="69"/>
      <c r="AZ593" s="69" t="s">
        <v>14820</v>
      </c>
      <c r="BA593" s="69"/>
      <c r="BB593" s="69"/>
      <c r="BC593" s="69"/>
      <c r="BD593" s="69" t="s">
        <v>14821</v>
      </c>
      <c r="BE593" s="69"/>
      <c r="BF593" s="69" t="s">
        <v>3516</v>
      </c>
      <c r="BG593" s="69"/>
      <c r="BH593" s="69"/>
      <c r="BI593" s="69"/>
      <c r="BJ593" s="69"/>
      <c r="BK593" s="69"/>
      <c r="BL593" s="69"/>
      <c r="BM593" s="69"/>
      <c r="BN593" s="69"/>
      <c r="BO593" s="69"/>
      <c r="BP593" s="69"/>
      <c r="BQ593" s="69"/>
      <c r="BR593" s="69"/>
      <c r="BS593" s="69"/>
      <c r="BT593" s="69"/>
      <c r="BU593" s="69"/>
      <c r="BV593" s="69"/>
      <c r="BW593" s="69"/>
      <c r="BX593" s="69"/>
      <c r="BY593" s="69"/>
      <c r="BZ593" s="69"/>
      <c r="CA593" s="69"/>
      <c r="CB593" s="69"/>
      <c r="CC593" s="69"/>
      <c r="CD593" s="69"/>
      <c r="CE593" s="69"/>
      <c r="CF593" s="69"/>
      <c r="CG593" s="69"/>
      <c r="CH593" s="69"/>
      <c r="CI593" s="69"/>
      <c r="CJ593" s="69"/>
      <c r="CK593" s="69"/>
      <c r="CQ593" t="s">
        <v>17912</v>
      </c>
      <c r="CR593" t="s">
        <v>14822</v>
      </c>
      <c r="CW593" t="s">
        <v>4792</v>
      </c>
    </row>
    <row r="594" spans="21:101" ht="15.75" customHeight="1" x14ac:dyDescent="0.15">
      <c r="U594" s="69"/>
      <c r="V594" s="69"/>
      <c r="W594" s="69"/>
      <c r="X594" s="69"/>
      <c r="Y594" s="69"/>
      <c r="Z594" s="69"/>
      <c r="AA594" s="69"/>
      <c r="AB594" s="69"/>
      <c r="AC594" s="69"/>
      <c r="AD594" s="69"/>
      <c r="AE594" s="69"/>
      <c r="AF594" s="69" t="s">
        <v>2951</v>
      </c>
      <c r="AG594" s="69"/>
      <c r="AH594" s="69"/>
      <c r="AI594" s="69"/>
      <c r="AJ594" s="69"/>
      <c r="AK594" s="69"/>
      <c r="AL594" s="69"/>
      <c r="AM594" s="69"/>
      <c r="AN594" s="69"/>
      <c r="AO594" s="69"/>
      <c r="AP594" s="69"/>
      <c r="AQ594" s="69"/>
      <c r="AR594" s="69"/>
      <c r="AS594" s="69"/>
      <c r="AT594" s="69"/>
      <c r="AU594" s="69" t="s">
        <v>7270</v>
      </c>
      <c r="AV594" s="69"/>
      <c r="AW594" s="69"/>
      <c r="AX594" s="69"/>
      <c r="AY594" s="69"/>
      <c r="AZ594" s="69" t="s">
        <v>14823</v>
      </c>
      <c r="BA594" s="69"/>
      <c r="BB594" s="69"/>
      <c r="BC594" s="69"/>
      <c r="BD594" s="69" t="s">
        <v>14824</v>
      </c>
      <c r="BE594" s="69"/>
      <c r="BF594" s="69" t="s">
        <v>3517</v>
      </c>
      <c r="BG594" s="69"/>
      <c r="BH594" s="69"/>
      <c r="BI594" s="69"/>
      <c r="BJ594" s="69"/>
      <c r="BK594" s="69"/>
      <c r="BL594" s="69"/>
      <c r="BM594" s="69"/>
      <c r="BN594" s="69"/>
      <c r="BO594" s="69"/>
      <c r="BP594" s="69"/>
      <c r="BQ594" s="69"/>
      <c r="BR594" s="69"/>
      <c r="BS594" s="69"/>
      <c r="BT594" s="69"/>
      <c r="BU594" s="69"/>
      <c r="BV594" s="69"/>
      <c r="BW594" s="69"/>
      <c r="BX594" s="69"/>
      <c r="BY594" s="69"/>
      <c r="BZ594" s="69"/>
      <c r="CA594" s="69"/>
      <c r="CB594" s="69"/>
      <c r="CC594" s="69"/>
      <c r="CD594" s="69"/>
      <c r="CE594" s="69"/>
      <c r="CF594" s="69"/>
      <c r="CG594" s="69"/>
      <c r="CH594" s="69"/>
      <c r="CI594" s="69"/>
      <c r="CJ594" s="69"/>
      <c r="CK594" s="69"/>
      <c r="CQ594" t="s">
        <v>17913</v>
      </c>
      <c r="CR594" t="s">
        <v>14825</v>
      </c>
      <c r="CW594" t="s">
        <v>4888</v>
      </c>
    </row>
    <row r="595" spans="21:101" ht="15.75" customHeight="1" x14ac:dyDescent="0.15">
      <c r="U595" s="69"/>
      <c r="V595" s="69"/>
      <c r="W595" s="69"/>
      <c r="X595" s="69"/>
      <c r="Y595" s="69"/>
      <c r="Z595" s="69"/>
      <c r="AA595" s="69"/>
      <c r="AB595" s="69"/>
      <c r="AC595" s="69"/>
      <c r="AD595" s="69"/>
      <c r="AE595" s="69"/>
      <c r="AF595" s="69" t="s">
        <v>2952</v>
      </c>
      <c r="AG595" s="69"/>
      <c r="AH595" s="69"/>
      <c r="AI595" s="69"/>
      <c r="AJ595" s="69"/>
      <c r="AK595" s="69"/>
      <c r="AL595" s="69"/>
      <c r="AM595" s="69"/>
      <c r="AN595" s="69"/>
      <c r="AO595" s="69"/>
      <c r="AP595" s="69"/>
      <c r="AQ595" s="69"/>
      <c r="AR595" s="69"/>
      <c r="AS595" s="69"/>
      <c r="AT595" s="69"/>
      <c r="AU595" s="69" t="s">
        <v>7271</v>
      </c>
      <c r="AV595" s="69"/>
      <c r="AW595" s="69"/>
      <c r="AX595" s="69"/>
      <c r="AY595" s="69"/>
      <c r="AZ595" s="69" t="s">
        <v>14826</v>
      </c>
      <c r="BA595" s="69"/>
      <c r="BB595" s="69"/>
      <c r="BC595" s="69"/>
      <c r="BD595" s="69" t="s">
        <v>14827</v>
      </c>
      <c r="BE595" s="69"/>
      <c r="BF595" s="69" t="s">
        <v>3518</v>
      </c>
      <c r="BG595" s="69"/>
      <c r="BH595" s="69"/>
      <c r="BI595" s="69"/>
      <c r="BJ595" s="69"/>
      <c r="BK595" s="69"/>
      <c r="BL595" s="69"/>
      <c r="BM595" s="69"/>
      <c r="BN595" s="69"/>
      <c r="BO595" s="69"/>
      <c r="BP595" s="69"/>
      <c r="BQ595" s="69"/>
      <c r="BR595" s="69"/>
      <c r="BS595" s="69"/>
      <c r="BT595" s="69"/>
      <c r="BU595" s="69"/>
      <c r="BV595" s="69"/>
      <c r="BW595" s="69"/>
      <c r="BX595" s="69"/>
      <c r="BY595" s="69"/>
      <c r="BZ595" s="69"/>
      <c r="CA595" s="69"/>
      <c r="CB595" s="69"/>
      <c r="CC595" s="69"/>
      <c r="CD595" s="69"/>
      <c r="CE595" s="69"/>
      <c r="CF595" s="69"/>
      <c r="CG595" s="69"/>
      <c r="CH595" s="69"/>
      <c r="CI595" s="69"/>
      <c r="CJ595" s="69"/>
      <c r="CK595" s="69"/>
      <c r="CQ595" t="s">
        <v>17914</v>
      </c>
      <c r="CR595" t="s">
        <v>14828</v>
      </c>
      <c r="CW595" t="s">
        <v>4984</v>
      </c>
    </row>
    <row r="596" spans="21:101" ht="15.75" customHeight="1" x14ac:dyDescent="0.15">
      <c r="U596" s="69"/>
      <c r="V596" s="69"/>
      <c r="W596" s="69"/>
      <c r="X596" s="69"/>
      <c r="Y596" s="69"/>
      <c r="Z596" s="69"/>
      <c r="AA596" s="69"/>
      <c r="AB596" s="69"/>
      <c r="AC596" s="69"/>
      <c r="AD596" s="69"/>
      <c r="AE596" s="69"/>
      <c r="AF596" s="69" t="s">
        <v>2953</v>
      </c>
      <c r="AG596" s="69"/>
      <c r="AH596" s="69"/>
      <c r="AI596" s="69"/>
      <c r="AJ596" s="69"/>
      <c r="AK596" s="69"/>
      <c r="AL596" s="69"/>
      <c r="AM596" s="69"/>
      <c r="AN596" s="69"/>
      <c r="AO596" s="69"/>
      <c r="AP596" s="69"/>
      <c r="AQ596" s="69"/>
      <c r="AR596" s="69"/>
      <c r="AS596" s="69"/>
      <c r="AT596" s="69"/>
      <c r="AU596" s="69" t="s">
        <v>7272</v>
      </c>
      <c r="AV596" s="69"/>
      <c r="AW596" s="69"/>
      <c r="AX596" s="69"/>
      <c r="AY596" s="69"/>
      <c r="AZ596" s="69" t="s">
        <v>14829</v>
      </c>
      <c r="BA596" s="69"/>
      <c r="BB596" s="69"/>
      <c r="BC596" s="69"/>
      <c r="BD596" s="69" t="s">
        <v>14830</v>
      </c>
      <c r="BE596" s="69"/>
      <c r="BF596" s="69" t="s">
        <v>3519</v>
      </c>
      <c r="BG596" s="69"/>
      <c r="BH596" s="69"/>
      <c r="BI596" s="69"/>
      <c r="BJ596" s="69"/>
      <c r="BK596" s="69"/>
      <c r="BL596" s="69"/>
      <c r="BM596" s="69"/>
      <c r="BN596" s="69"/>
      <c r="BO596" s="69"/>
      <c r="BP596" s="69"/>
      <c r="BQ596" s="69"/>
      <c r="BR596" s="69"/>
      <c r="BS596" s="69"/>
      <c r="BT596" s="69"/>
      <c r="BU596" s="69"/>
      <c r="BV596" s="69"/>
      <c r="BW596" s="69"/>
      <c r="BX596" s="69"/>
      <c r="BY596" s="69"/>
      <c r="BZ596" s="69"/>
      <c r="CA596" s="69"/>
      <c r="CB596" s="69"/>
      <c r="CC596" s="69"/>
      <c r="CD596" s="69"/>
      <c r="CE596" s="69"/>
      <c r="CF596" s="69"/>
      <c r="CG596" s="69"/>
      <c r="CH596" s="69"/>
      <c r="CI596" s="69"/>
      <c r="CJ596" s="69"/>
      <c r="CK596" s="69"/>
      <c r="CQ596" t="s">
        <v>17915</v>
      </c>
      <c r="CR596" t="s">
        <v>14831</v>
      </c>
      <c r="CW596" t="s">
        <v>5080</v>
      </c>
    </row>
    <row r="597" spans="21:101" ht="15.75" customHeight="1" x14ac:dyDescent="0.15">
      <c r="U597" s="69"/>
      <c r="V597" s="69"/>
      <c r="W597" s="69"/>
      <c r="X597" s="69"/>
      <c r="Y597" s="69"/>
      <c r="Z597" s="69"/>
      <c r="AA597" s="69"/>
      <c r="AB597" s="69"/>
      <c r="AC597" s="69"/>
      <c r="AD597" s="69"/>
      <c r="AE597" s="69"/>
      <c r="AF597" s="69" t="s">
        <v>2954</v>
      </c>
      <c r="AG597" s="69"/>
      <c r="AH597" s="69"/>
      <c r="AI597" s="69"/>
      <c r="AJ597" s="69"/>
      <c r="AK597" s="69"/>
      <c r="AL597" s="69"/>
      <c r="AM597" s="69"/>
      <c r="AN597" s="69"/>
      <c r="AO597" s="69"/>
      <c r="AP597" s="69"/>
      <c r="AQ597" s="69"/>
      <c r="AR597" s="69"/>
      <c r="AS597" s="69"/>
      <c r="AT597" s="69"/>
      <c r="AU597" s="69" t="s">
        <v>7273</v>
      </c>
      <c r="AV597" s="69"/>
      <c r="AW597" s="69"/>
      <c r="AX597" s="69"/>
      <c r="AY597" s="69"/>
      <c r="AZ597" s="69" t="s">
        <v>14832</v>
      </c>
      <c r="BA597" s="69"/>
      <c r="BB597" s="69"/>
      <c r="BC597" s="69"/>
      <c r="BD597" s="69" t="s">
        <v>14833</v>
      </c>
      <c r="BE597" s="69"/>
      <c r="BF597" s="69" t="s">
        <v>3466</v>
      </c>
      <c r="BG597" s="69"/>
      <c r="BH597" s="69"/>
      <c r="BI597" s="69"/>
      <c r="BJ597" s="69"/>
      <c r="BK597" s="69"/>
      <c r="BL597" s="69"/>
      <c r="BM597" s="69"/>
      <c r="BN597" s="69"/>
      <c r="BO597" s="69"/>
      <c r="BP597" s="69"/>
      <c r="BQ597" s="69"/>
      <c r="BR597" s="69"/>
      <c r="BS597" s="69"/>
      <c r="BT597" s="69"/>
      <c r="BU597" s="69"/>
      <c r="BV597" s="69"/>
      <c r="BW597" s="69"/>
      <c r="BX597" s="69"/>
      <c r="BY597" s="69"/>
      <c r="BZ597" s="69"/>
      <c r="CA597" s="69"/>
      <c r="CB597" s="69"/>
      <c r="CC597" s="69"/>
      <c r="CD597" s="69"/>
      <c r="CE597" s="69"/>
      <c r="CF597" s="69"/>
      <c r="CG597" s="69"/>
      <c r="CH597" s="69"/>
      <c r="CI597" s="69"/>
      <c r="CJ597" s="69"/>
      <c r="CK597" s="69"/>
      <c r="CQ597" t="s">
        <v>17916</v>
      </c>
      <c r="CR597" t="s">
        <v>14834</v>
      </c>
      <c r="CW597" t="s">
        <v>5176</v>
      </c>
    </row>
    <row r="598" spans="21:101" ht="15.75" customHeight="1" x14ac:dyDescent="0.15">
      <c r="U598" s="69"/>
      <c r="V598" s="69"/>
      <c r="W598" s="69"/>
      <c r="X598" s="69"/>
      <c r="Y598" s="69"/>
      <c r="Z598" s="69"/>
      <c r="AA598" s="69"/>
      <c r="AB598" s="69"/>
      <c r="AC598" s="69"/>
      <c r="AD598" s="69"/>
      <c r="AE598" s="69"/>
      <c r="AF598" s="69" t="s">
        <v>2955</v>
      </c>
      <c r="AG598" s="69"/>
      <c r="AH598" s="69"/>
      <c r="AI598" s="69"/>
      <c r="AJ598" s="69"/>
      <c r="AK598" s="69"/>
      <c r="AL598" s="69"/>
      <c r="AM598" s="69"/>
      <c r="AN598" s="69"/>
      <c r="AO598" s="69"/>
      <c r="AP598" s="69"/>
      <c r="AQ598" s="69"/>
      <c r="AR598" s="69"/>
      <c r="AS598" s="69"/>
      <c r="AT598" s="69"/>
      <c r="AU598" s="69" t="s">
        <v>7274</v>
      </c>
      <c r="AV598" s="69"/>
      <c r="AW598" s="69"/>
      <c r="AX598" s="69"/>
      <c r="AY598" s="69"/>
      <c r="AZ598" s="69" t="s">
        <v>14835</v>
      </c>
      <c r="BA598" s="69"/>
      <c r="BB598" s="69"/>
      <c r="BC598" s="69"/>
      <c r="BD598" s="69" t="s">
        <v>14836</v>
      </c>
      <c r="BE598" s="69"/>
      <c r="BF598" s="69" t="s">
        <v>3467</v>
      </c>
      <c r="BG598" s="69"/>
      <c r="BH598" s="69"/>
      <c r="BI598" s="69"/>
      <c r="BJ598" s="69"/>
      <c r="BK598" s="69"/>
      <c r="BL598" s="69"/>
      <c r="BM598" s="69"/>
      <c r="BN598" s="69"/>
      <c r="BO598" s="69"/>
      <c r="BP598" s="69"/>
      <c r="BQ598" s="69"/>
      <c r="BR598" s="69"/>
      <c r="BS598" s="69"/>
      <c r="BT598" s="69"/>
      <c r="BU598" s="69"/>
      <c r="BV598" s="69"/>
      <c r="BW598" s="69"/>
      <c r="BX598" s="69"/>
      <c r="BY598" s="69"/>
      <c r="BZ598" s="69"/>
      <c r="CA598" s="69"/>
      <c r="CB598" s="69"/>
      <c r="CC598" s="69"/>
      <c r="CD598" s="69"/>
      <c r="CE598" s="69"/>
      <c r="CF598" s="69"/>
      <c r="CG598" s="69"/>
      <c r="CH598" s="69"/>
      <c r="CI598" s="69"/>
      <c r="CJ598" s="69"/>
      <c r="CK598" s="69"/>
      <c r="CQ598" t="s">
        <v>17917</v>
      </c>
      <c r="CR598" t="s">
        <v>14837</v>
      </c>
      <c r="CW598" t="s">
        <v>5272</v>
      </c>
    </row>
    <row r="599" spans="21:101" ht="15.75" customHeight="1" x14ac:dyDescent="0.15">
      <c r="U599" s="69"/>
      <c r="V599" s="69"/>
      <c r="W599" s="69"/>
      <c r="X599" s="69"/>
      <c r="Y599" s="69"/>
      <c r="Z599" s="69"/>
      <c r="AA599" s="69"/>
      <c r="AB599" s="69"/>
      <c r="AC599" s="69"/>
      <c r="AD599" s="69"/>
      <c r="AE599" s="69"/>
      <c r="AF599" s="69" t="s">
        <v>2956</v>
      </c>
      <c r="AG599" s="69"/>
      <c r="AH599" s="69"/>
      <c r="AI599" s="69"/>
      <c r="AJ599" s="69"/>
      <c r="AK599" s="69"/>
      <c r="AL599" s="69"/>
      <c r="AM599" s="69"/>
      <c r="AN599" s="69"/>
      <c r="AO599" s="69"/>
      <c r="AP599" s="69"/>
      <c r="AQ599" s="69"/>
      <c r="AR599" s="69"/>
      <c r="AS599" s="69"/>
      <c r="AT599" s="69"/>
      <c r="AU599" s="69" t="s">
        <v>7275</v>
      </c>
      <c r="AV599" s="69"/>
      <c r="AW599" s="69"/>
      <c r="AX599" s="69"/>
      <c r="AY599" s="69"/>
      <c r="AZ599" s="69" t="s">
        <v>14838</v>
      </c>
      <c r="BA599" s="69"/>
      <c r="BB599" s="69"/>
      <c r="BC599" s="69"/>
      <c r="BD599" s="69" t="s">
        <v>14839</v>
      </c>
      <c r="BE599" s="69"/>
      <c r="BF599" s="69" t="s">
        <v>3468</v>
      </c>
      <c r="BG599" s="69"/>
      <c r="BH599" s="69"/>
      <c r="BI599" s="69"/>
      <c r="BJ599" s="69"/>
      <c r="BK599" s="69"/>
      <c r="BL599" s="69"/>
      <c r="BM599" s="69"/>
      <c r="BN599" s="69"/>
      <c r="BO599" s="69"/>
      <c r="BP599" s="69"/>
      <c r="BQ599" s="69"/>
      <c r="BR599" s="69"/>
      <c r="BS599" s="69"/>
      <c r="BT599" s="69"/>
      <c r="BU599" s="69"/>
      <c r="BV599" s="69"/>
      <c r="BW599" s="69"/>
      <c r="BX599" s="69"/>
      <c r="BY599" s="69"/>
      <c r="BZ599" s="69"/>
      <c r="CA599" s="69"/>
      <c r="CB599" s="69"/>
      <c r="CC599" s="69"/>
      <c r="CD599" s="69"/>
      <c r="CE599" s="69"/>
      <c r="CF599" s="69"/>
      <c r="CG599" s="69"/>
      <c r="CH599" s="69"/>
      <c r="CI599" s="69"/>
      <c r="CJ599" s="69"/>
      <c r="CK599" s="69"/>
      <c r="CQ599" t="s">
        <v>17918</v>
      </c>
      <c r="CR599" t="s">
        <v>14840</v>
      </c>
      <c r="CW599" t="s">
        <v>5368</v>
      </c>
    </row>
    <row r="600" spans="21:101" ht="15.75" customHeight="1" x14ac:dyDescent="0.15">
      <c r="U600" s="69"/>
      <c r="V600" s="69"/>
      <c r="W600" s="69"/>
      <c r="X600" s="69"/>
      <c r="Y600" s="69"/>
      <c r="Z600" s="69"/>
      <c r="AA600" s="69"/>
      <c r="AB600" s="69"/>
      <c r="AC600" s="69"/>
      <c r="AD600" s="69"/>
      <c r="AE600" s="69"/>
      <c r="AF600" s="69" t="s">
        <v>2957</v>
      </c>
      <c r="AG600" s="69"/>
      <c r="AH600" s="69"/>
      <c r="AI600" s="69"/>
      <c r="AJ600" s="69"/>
      <c r="AK600" s="69"/>
      <c r="AL600" s="69"/>
      <c r="AM600" s="69"/>
      <c r="AN600" s="69"/>
      <c r="AO600" s="69"/>
      <c r="AP600" s="69"/>
      <c r="AQ600" s="69"/>
      <c r="AR600" s="69"/>
      <c r="AS600" s="69"/>
      <c r="AT600" s="69"/>
      <c r="AU600" s="69" t="s">
        <v>7276</v>
      </c>
      <c r="AV600" s="69"/>
      <c r="AW600" s="69"/>
      <c r="AX600" s="69"/>
      <c r="AY600" s="69"/>
      <c r="AZ600" s="69" t="s">
        <v>14841</v>
      </c>
      <c r="BA600" s="69"/>
      <c r="BB600" s="69"/>
      <c r="BC600" s="69"/>
      <c r="BD600" s="69" t="s">
        <v>14842</v>
      </c>
      <c r="BE600" s="69"/>
      <c r="BF600" s="69" t="s">
        <v>3469</v>
      </c>
      <c r="BG600" s="69"/>
      <c r="BH600" s="69"/>
      <c r="BI600" s="69"/>
      <c r="BJ600" s="69"/>
      <c r="BK600" s="69"/>
      <c r="BL600" s="69"/>
      <c r="BM600" s="69"/>
      <c r="BN600" s="69"/>
      <c r="BO600" s="69"/>
      <c r="BP600" s="69"/>
      <c r="BQ600" s="69"/>
      <c r="BR600" s="69"/>
      <c r="BS600" s="69"/>
      <c r="BT600" s="69"/>
      <c r="BU600" s="69"/>
      <c r="BV600" s="69"/>
      <c r="BW600" s="69"/>
      <c r="BX600" s="69"/>
      <c r="BY600" s="69"/>
      <c r="BZ600" s="69"/>
      <c r="CA600" s="69"/>
      <c r="CB600" s="69"/>
      <c r="CC600" s="69"/>
      <c r="CD600" s="69"/>
      <c r="CE600" s="69"/>
      <c r="CF600" s="69"/>
      <c r="CG600" s="69"/>
      <c r="CH600" s="69"/>
      <c r="CI600" s="69"/>
      <c r="CJ600" s="69"/>
      <c r="CK600" s="69"/>
      <c r="CQ600" t="s">
        <v>17919</v>
      </c>
      <c r="CR600" t="s">
        <v>14843</v>
      </c>
      <c r="CW600" t="s">
        <v>5464</v>
      </c>
    </row>
    <row r="601" spans="21:101" ht="15.75" customHeight="1" x14ac:dyDescent="0.15">
      <c r="U601" s="69"/>
      <c r="V601" s="69"/>
      <c r="W601" s="69"/>
      <c r="X601" s="69"/>
      <c r="Y601" s="69"/>
      <c r="Z601" s="69"/>
      <c r="AA601" s="69"/>
      <c r="AB601" s="69"/>
      <c r="AC601" s="69"/>
      <c r="AD601" s="69"/>
      <c r="AE601" s="69"/>
      <c r="AF601" s="69" t="s">
        <v>2958</v>
      </c>
      <c r="AG601" s="69"/>
      <c r="AH601" s="69"/>
      <c r="AI601" s="69"/>
      <c r="AJ601" s="69"/>
      <c r="AK601" s="69"/>
      <c r="AL601" s="69"/>
      <c r="AM601" s="69"/>
      <c r="AN601" s="69"/>
      <c r="AO601" s="69"/>
      <c r="AP601" s="69"/>
      <c r="AQ601" s="69"/>
      <c r="AR601" s="69"/>
      <c r="AS601" s="69"/>
      <c r="AT601" s="69"/>
      <c r="AU601" s="69" t="s">
        <v>7277</v>
      </c>
      <c r="AV601" s="69"/>
      <c r="AW601" s="69"/>
      <c r="AX601" s="69"/>
      <c r="AY601" s="69"/>
      <c r="AZ601" s="69" t="s">
        <v>14844</v>
      </c>
      <c r="BA601" s="69"/>
      <c r="BB601" s="69"/>
      <c r="BC601" s="69"/>
      <c r="BD601" s="69" t="s">
        <v>14845</v>
      </c>
      <c r="BE601" s="69"/>
      <c r="BF601" s="69" t="s">
        <v>3470</v>
      </c>
      <c r="BG601" s="69"/>
      <c r="BH601" s="69"/>
      <c r="BI601" s="69"/>
      <c r="BJ601" s="69"/>
      <c r="BK601" s="69"/>
      <c r="BL601" s="69"/>
      <c r="BM601" s="69"/>
      <c r="BN601" s="69"/>
      <c r="BO601" s="69"/>
      <c r="BP601" s="69"/>
      <c r="BQ601" s="69"/>
      <c r="BR601" s="69"/>
      <c r="BS601" s="69"/>
      <c r="BT601" s="69"/>
      <c r="BU601" s="69"/>
      <c r="BV601" s="69"/>
      <c r="BW601" s="69"/>
      <c r="BX601" s="69"/>
      <c r="BY601" s="69"/>
      <c r="BZ601" s="69"/>
      <c r="CA601" s="69"/>
      <c r="CB601" s="69"/>
      <c r="CC601" s="69"/>
      <c r="CD601" s="69"/>
      <c r="CE601" s="69"/>
      <c r="CF601" s="69"/>
      <c r="CG601" s="69"/>
      <c r="CH601" s="69"/>
      <c r="CI601" s="69"/>
      <c r="CJ601" s="69"/>
      <c r="CK601" s="69"/>
      <c r="CQ601" t="s">
        <v>17920</v>
      </c>
      <c r="CR601" t="s">
        <v>14846</v>
      </c>
      <c r="CW601" t="s">
        <v>5560</v>
      </c>
    </row>
    <row r="602" spans="21:101" ht="15.75" customHeight="1" x14ac:dyDescent="0.15">
      <c r="U602" s="69"/>
      <c r="V602" s="69"/>
      <c r="W602" s="69"/>
      <c r="X602" s="69"/>
      <c r="Y602" s="69"/>
      <c r="Z602" s="69"/>
      <c r="AA602" s="69"/>
      <c r="AB602" s="69"/>
      <c r="AC602" s="69"/>
      <c r="AD602" s="69"/>
      <c r="AE602" s="69"/>
      <c r="AF602" s="69" t="s">
        <v>2959</v>
      </c>
      <c r="AG602" s="69"/>
      <c r="AH602" s="69"/>
      <c r="AI602" s="69"/>
      <c r="AJ602" s="69"/>
      <c r="AK602" s="69"/>
      <c r="AL602" s="69"/>
      <c r="AM602" s="69"/>
      <c r="AN602" s="69"/>
      <c r="AO602" s="69"/>
      <c r="AP602" s="69"/>
      <c r="AQ602" s="69"/>
      <c r="AR602" s="69"/>
      <c r="AS602" s="69"/>
      <c r="AT602" s="69"/>
      <c r="AU602" s="69" t="s">
        <v>7278</v>
      </c>
      <c r="AV602" s="69"/>
      <c r="AW602" s="69"/>
      <c r="AX602" s="69"/>
      <c r="AY602" s="69"/>
      <c r="AZ602" s="69" t="s">
        <v>14847</v>
      </c>
      <c r="BA602" s="69"/>
      <c r="BB602" s="69"/>
      <c r="BC602" s="69"/>
      <c r="BD602" s="69" t="s">
        <v>14848</v>
      </c>
      <c r="BE602" s="69"/>
      <c r="BF602" s="69" t="s">
        <v>3471</v>
      </c>
      <c r="BG602" s="69"/>
      <c r="BH602" s="69"/>
      <c r="BI602" s="69"/>
      <c r="BJ602" s="69"/>
      <c r="BK602" s="69"/>
      <c r="BL602" s="69"/>
      <c r="BM602" s="69"/>
      <c r="BN602" s="69"/>
      <c r="BO602" s="69"/>
      <c r="BP602" s="69"/>
      <c r="BQ602" s="69"/>
      <c r="BR602" s="69"/>
      <c r="BS602" s="69"/>
      <c r="BT602" s="69"/>
      <c r="BU602" s="69"/>
      <c r="BV602" s="69"/>
      <c r="BW602" s="69"/>
      <c r="BX602" s="69"/>
      <c r="BY602" s="69"/>
      <c r="BZ602" s="69"/>
      <c r="CA602" s="69"/>
      <c r="CB602" s="69"/>
      <c r="CC602" s="69"/>
      <c r="CD602" s="69"/>
      <c r="CE602" s="69"/>
      <c r="CF602" s="69"/>
      <c r="CG602" s="69"/>
      <c r="CH602" s="69"/>
      <c r="CI602" s="69"/>
      <c r="CJ602" s="69"/>
      <c r="CK602" s="69"/>
      <c r="CQ602" t="s">
        <v>17921</v>
      </c>
      <c r="CR602" t="s">
        <v>14849</v>
      </c>
      <c r="CW602" t="s">
        <v>5656</v>
      </c>
    </row>
    <row r="603" spans="21:101" ht="15.75" customHeight="1" x14ac:dyDescent="0.15">
      <c r="U603" s="69"/>
      <c r="V603" s="69"/>
      <c r="W603" s="69"/>
      <c r="X603" s="69"/>
      <c r="Y603" s="69"/>
      <c r="Z603" s="69"/>
      <c r="AA603" s="69"/>
      <c r="AB603" s="69"/>
      <c r="AC603" s="69"/>
      <c r="AD603" s="69"/>
      <c r="AE603" s="69"/>
      <c r="AF603" s="69" t="s">
        <v>2960</v>
      </c>
      <c r="AG603" s="69"/>
      <c r="AH603" s="69"/>
      <c r="AI603" s="69"/>
      <c r="AJ603" s="69"/>
      <c r="AK603" s="69"/>
      <c r="AL603" s="69"/>
      <c r="AM603" s="69"/>
      <c r="AN603" s="69"/>
      <c r="AO603" s="69"/>
      <c r="AP603" s="69"/>
      <c r="AQ603" s="69"/>
      <c r="AR603" s="69"/>
      <c r="AS603" s="69"/>
      <c r="AT603" s="69"/>
      <c r="AU603" s="69" t="s">
        <v>7279</v>
      </c>
      <c r="AV603" s="69"/>
      <c r="AW603" s="69"/>
      <c r="AX603" s="69"/>
      <c r="AY603" s="69"/>
      <c r="AZ603" s="69" t="s">
        <v>14850</v>
      </c>
      <c r="BA603" s="69"/>
      <c r="BB603" s="69"/>
      <c r="BC603" s="69"/>
      <c r="BD603" s="69" t="s">
        <v>14851</v>
      </c>
      <c r="BE603" s="69"/>
      <c r="BF603" s="69" t="s">
        <v>3472</v>
      </c>
      <c r="BG603" s="69"/>
      <c r="BH603" s="69"/>
      <c r="BI603" s="69"/>
      <c r="BJ603" s="69"/>
      <c r="BK603" s="69"/>
      <c r="BL603" s="69"/>
      <c r="BM603" s="69"/>
      <c r="BN603" s="69"/>
      <c r="BO603" s="69"/>
      <c r="BP603" s="69"/>
      <c r="BQ603" s="69"/>
      <c r="BR603" s="69"/>
      <c r="BS603" s="69"/>
      <c r="BT603" s="69"/>
      <c r="BU603" s="69"/>
      <c r="BV603" s="69"/>
      <c r="BW603" s="69"/>
      <c r="BX603" s="69"/>
      <c r="BY603" s="69"/>
      <c r="BZ603" s="69"/>
      <c r="CA603" s="69"/>
      <c r="CB603" s="69"/>
      <c r="CC603" s="69"/>
      <c r="CD603" s="69"/>
      <c r="CE603" s="69"/>
      <c r="CF603" s="69"/>
      <c r="CG603" s="69"/>
      <c r="CH603" s="69"/>
      <c r="CI603" s="69"/>
      <c r="CJ603" s="69"/>
      <c r="CK603" s="69"/>
      <c r="CQ603" t="s">
        <v>17922</v>
      </c>
      <c r="CR603" t="s">
        <v>14852</v>
      </c>
      <c r="CW603" t="s">
        <v>4601</v>
      </c>
    </row>
    <row r="604" spans="21:101" ht="15.75" customHeight="1" x14ac:dyDescent="0.15">
      <c r="U604" s="69"/>
      <c r="V604" s="69"/>
      <c r="W604" s="69"/>
      <c r="X604" s="69"/>
      <c r="Y604" s="69"/>
      <c r="Z604" s="69"/>
      <c r="AA604" s="69"/>
      <c r="AB604" s="69"/>
      <c r="AC604" s="69"/>
      <c r="AD604" s="69"/>
      <c r="AE604" s="69"/>
      <c r="AF604" s="69" t="s">
        <v>2961</v>
      </c>
      <c r="AG604" s="69"/>
      <c r="AH604" s="69"/>
      <c r="AI604" s="69"/>
      <c r="AJ604" s="69"/>
      <c r="AK604" s="69"/>
      <c r="AL604" s="69"/>
      <c r="AM604" s="69"/>
      <c r="AN604" s="69"/>
      <c r="AO604" s="69"/>
      <c r="AP604" s="69"/>
      <c r="AQ604" s="69"/>
      <c r="AR604" s="69"/>
      <c r="AS604" s="69"/>
      <c r="AT604" s="69"/>
      <c r="AU604" s="69" t="s">
        <v>7280</v>
      </c>
      <c r="AV604" s="69"/>
      <c r="AW604" s="69"/>
      <c r="AX604" s="69"/>
      <c r="AY604" s="69"/>
      <c r="AZ604" s="69" t="s">
        <v>14854</v>
      </c>
      <c r="BA604" s="69"/>
      <c r="BB604" s="69"/>
      <c r="BC604" s="69"/>
      <c r="BD604" s="69" t="s">
        <v>14855</v>
      </c>
      <c r="BE604" s="69"/>
      <c r="BF604" s="69" t="s">
        <v>3473</v>
      </c>
      <c r="BG604" s="69"/>
      <c r="BH604" s="69"/>
      <c r="BI604" s="69"/>
      <c r="BJ604" s="69"/>
      <c r="BK604" s="69"/>
      <c r="BL604" s="69"/>
      <c r="BM604" s="69"/>
      <c r="BN604" s="69"/>
      <c r="BO604" s="69"/>
      <c r="BP604" s="69"/>
      <c r="BQ604" s="69"/>
      <c r="BR604" s="69"/>
      <c r="BS604" s="69"/>
      <c r="BT604" s="69"/>
      <c r="BU604" s="69"/>
      <c r="BV604" s="69"/>
      <c r="BW604" s="69"/>
      <c r="BX604" s="69"/>
      <c r="BY604" s="69"/>
      <c r="BZ604" s="69"/>
      <c r="CA604" s="69"/>
      <c r="CB604" s="69"/>
      <c r="CC604" s="69"/>
      <c r="CD604" s="69"/>
      <c r="CE604" s="69"/>
      <c r="CF604" s="69"/>
      <c r="CG604" s="69"/>
      <c r="CH604" s="69"/>
      <c r="CI604" s="69"/>
      <c r="CJ604" s="69"/>
      <c r="CK604" s="69"/>
      <c r="CQ604" t="s">
        <v>17923</v>
      </c>
      <c r="CR604" t="s">
        <v>14856</v>
      </c>
      <c r="CW604" t="s">
        <v>4697</v>
      </c>
    </row>
    <row r="605" spans="21:101" ht="15.75" customHeight="1" x14ac:dyDescent="0.15">
      <c r="U605" s="69"/>
      <c r="V605" s="69"/>
      <c r="W605" s="69"/>
      <c r="X605" s="69"/>
      <c r="Y605" s="69"/>
      <c r="Z605" s="69"/>
      <c r="AA605" s="69"/>
      <c r="AB605" s="69"/>
      <c r="AC605" s="69"/>
      <c r="AD605" s="69"/>
      <c r="AE605" s="69"/>
      <c r="AF605" s="69" t="s">
        <v>2962</v>
      </c>
      <c r="AG605" s="69"/>
      <c r="AH605" s="69"/>
      <c r="AI605" s="69"/>
      <c r="AJ605" s="69"/>
      <c r="AK605" s="69"/>
      <c r="AL605" s="69"/>
      <c r="AM605" s="69"/>
      <c r="AN605" s="69"/>
      <c r="AO605" s="69"/>
      <c r="AP605" s="69"/>
      <c r="AQ605" s="69"/>
      <c r="AR605" s="69"/>
      <c r="AS605" s="69"/>
      <c r="AT605" s="69"/>
      <c r="AU605" s="69" t="s">
        <v>7281</v>
      </c>
      <c r="AV605" s="69"/>
      <c r="AW605" s="69"/>
      <c r="AX605" s="69"/>
      <c r="AY605" s="69"/>
      <c r="AZ605" s="69" t="s">
        <v>14857</v>
      </c>
      <c r="BA605" s="69"/>
      <c r="BB605" s="69"/>
      <c r="BC605" s="69"/>
      <c r="BD605" s="69" t="s">
        <v>14858</v>
      </c>
      <c r="BE605" s="69"/>
      <c r="BF605" s="69" t="s">
        <v>11686</v>
      </c>
      <c r="BG605" s="69"/>
      <c r="BH605" s="69"/>
      <c r="BI605" s="69"/>
      <c r="BJ605" s="69"/>
      <c r="BK605" s="69"/>
      <c r="BL605" s="69"/>
      <c r="BM605" s="69"/>
      <c r="BN605" s="69"/>
      <c r="BO605" s="69"/>
      <c r="BP605" s="69"/>
      <c r="BQ605" s="69"/>
      <c r="BR605" s="69"/>
      <c r="BS605" s="69"/>
      <c r="BT605" s="69"/>
      <c r="BU605" s="69"/>
      <c r="BV605" s="69"/>
      <c r="BW605" s="69"/>
      <c r="BX605" s="69"/>
      <c r="BY605" s="69"/>
      <c r="BZ605" s="69"/>
      <c r="CA605" s="69"/>
      <c r="CB605" s="69"/>
      <c r="CC605" s="69"/>
      <c r="CD605" s="69"/>
      <c r="CE605" s="69"/>
      <c r="CF605" s="69"/>
      <c r="CG605" s="69"/>
      <c r="CH605" s="69"/>
      <c r="CI605" s="69"/>
      <c r="CJ605" s="69"/>
      <c r="CK605" s="69"/>
      <c r="CQ605" t="s">
        <v>17924</v>
      </c>
      <c r="CR605" t="s">
        <v>14859</v>
      </c>
      <c r="CW605" t="s">
        <v>4793</v>
      </c>
    </row>
    <row r="606" spans="21:101" ht="15.75" customHeight="1" x14ac:dyDescent="0.15">
      <c r="U606" s="69"/>
      <c r="V606" s="69"/>
      <c r="W606" s="69"/>
      <c r="X606" s="69"/>
      <c r="Y606" s="69"/>
      <c r="Z606" s="69"/>
      <c r="AA606" s="69"/>
      <c r="AB606" s="69"/>
      <c r="AC606" s="69"/>
      <c r="AD606" s="69"/>
      <c r="AE606" s="69"/>
      <c r="AF606" s="69" t="s">
        <v>2963</v>
      </c>
      <c r="AG606" s="69"/>
      <c r="AH606" s="69"/>
      <c r="AI606" s="69"/>
      <c r="AJ606" s="69"/>
      <c r="AK606" s="69"/>
      <c r="AL606" s="69"/>
      <c r="AM606" s="69"/>
      <c r="AN606" s="69"/>
      <c r="AO606" s="69"/>
      <c r="AP606" s="69"/>
      <c r="AQ606" s="69"/>
      <c r="AR606" s="69"/>
      <c r="AS606" s="69"/>
      <c r="AT606" s="69"/>
      <c r="AU606" s="69" t="s">
        <v>7282</v>
      </c>
      <c r="AV606" s="69"/>
      <c r="AW606" s="69"/>
      <c r="AX606" s="69"/>
      <c r="AY606" s="69"/>
      <c r="AZ606" s="69" t="s">
        <v>14860</v>
      </c>
      <c r="BA606" s="69"/>
      <c r="BB606" s="69"/>
      <c r="BC606" s="69"/>
      <c r="BD606" s="69" t="s">
        <v>14861</v>
      </c>
      <c r="BE606" s="69"/>
      <c r="BF606" s="69" t="s">
        <v>11701</v>
      </c>
      <c r="BG606" s="69"/>
      <c r="BH606" s="69"/>
      <c r="BI606" s="69"/>
      <c r="BJ606" s="69"/>
      <c r="BK606" s="69"/>
      <c r="BL606" s="69"/>
      <c r="BM606" s="69"/>
      <c r="BN606" s="69"/>
      <c r="BO606" s="69"/>
      <c r="BP606" s="69"/>
      <c r="BQ606" s="69"/>
      <c r="BR606" s="69"/>
      <c r="BS606" s="69"/>
      <c r="BT606" s="69"/>
      <c r="BU606" s="69"/>
      <c r="BV606" s="69"/>
      <c r="BW606" s="69"/>
      <c r="BX606" s="69"/>
      <c r="BY606" s="69"/>
      <c r="BZ606" s="69"/>
      <c r="CA606" s="69"/>
      <c r="CB606" s="69"/>
      <c r="CC606" s="69"/>
      <c r="CD606" s="69"/>
      <c r="CE606" s="69"/>
      <c r="CF606" s="69"/>
      <c r="CG606" s="69"/>
      <c r="CH606" s="69"/>
      <c r="CI606" s="69"/>
      <c r="CJ606" s="69"/>
      <c r="CK606" s="69"/>
      <c r="CQ606" t="s">
        <v>17925</v>
      </c>
      <c r="CR606" t="s">
        <v>14862</v>
      </c>
      <c r="CW606" t="s">
        <v>4889</v>
      </c>
    </row>
    <row r="607" spans="21:101" ht="15.75" customHeight="1" x14ac:dyDescent="0.15">
      <c r="U607" s="69"/>
      <c r="V607" s="69"/>
      <c r="W607" s="69"/>
      <c r="X607" s="69"/>
      <c r="Y607" s="69"/>
      <c r="Z607" s="69"/>
      <c r="AA607" s="69"/>
      <c r="AB607" s="69"/>
      <c r="AC607" s="69"/>
      <c r="AD607" s="69"/>
      <c r="AE607" s="69"/>
      <c r="AF607" s="69" t="s">
        <v>2964</v>
      </c>
      <c r="AG607" s="69"/>
      <c r="AH607" s="69"/>
      <c r="AI607" s="69"/>
      <c r="AJ607" s="69"/>
      <c r="AK607" s="69"/>
      <c r="AL607" s="69"/>
      <c r="AM607" s="69"/>
      <c r="AN607" s="69"/>
      <c r="AO607" s="69"/>
      <c r="AP607" s="69"/>
      <c r="AQ607" s="69"/>
      <c r="AR607" s="69"/>
      <c r="AS607" s="69"/>
      <c r="AT607" s="69"/>
      <c r="AU607" s="69" t="s">
        <v>7283</v>
      </c>
      <c r="AV607" s="69"/>
      <c r="AW607" s="69"/>
      <c r="AX607" s="69"/>
      <c r="AY607" s="69"/>
      <c r="AZ607" s="69" t="s">
        <v>14863</v>
      </c>
      <c r="BA607" s="69"/>
      <c r="BB607" s="69"/>
      <c r="BC607" s="69"/>
      <c r="BD607" s="69" t="s">
        <v>14864</v>
      </c>
      <c r="BE607" s="69"/>
      <c r="BF607" s="69" t="s">
        <v>11716</v>
      </c>
      <c r="BG607" s="69"/>
      <c r="BH607" s="69"/>
      <c r="BI607" s="69"/>
      <c r="BJ607" s="69"/>
      <c r="BK607" s="69"/>
      <c r="BL607" s="69"/>
      <c r="BM607" s="69"/>
      <c r="BN607" s="69"/>
      <c r="BO607" s="69"/>
      <c r="BP607" s="69"/>
      <c r="BQ607" s="69"/>
      <c r="BR607" s="69"/>
      <c r="BS607" s="69"/>
      <c r="BT607" s="69"/>
      <c r="BU607" s="69"/>
      <c r="BV607" s="69"/>
      <c r="BW607" s="69"/>
      <c r="BX607" s="69"/>
      <c r="BY607" s="69"/>
      <c r="BZ607" s="69"/>
      <c r="CA607" s="69"/>
      <c r="CB607" s="69"/>
      <c r="CC607" s="69"/>
      <c r="CD607" s="69"/>
      <c r="CE607" s="69"/>
      <c r="CF607" s="69"/>
      <c r="CG607" s="69"/>
      <c r="CH607" s="69"/>
      <c r="CI607" s="69"/>
      <c r="CJ607" s="69"/>
      <c r="CK607" s="69"/>
      <c r="CQ607" t="s">
        <v>17926</v>
      </c>
      <c r="CR607" t="s">
        <v>14865</v>
      </c>
      <c r="CW607" t="s">
        <v>4985</v>
      </c>
    </row>
    <row r="608" spans="21:101" ht="15.75" customHeight="1" x14ac:dyDescent="0.15">
      <c r="U608" s="69"/>
      <c r="V608" s="69"/>
      <c r="W608" s="69"/>
      <c r="X608" s="69"/>
      <c r="Y608" s="69"/>
      <c r="Z608" s="69"/>
      <c r="AA608" s="69"/>
      <c r="AB608" s="69"/>
      <c r="AC608" s="69"/>
      <c r="AD608" s="69"/>
      <c r="AE608" s="69"/>
      <c r="AF608" s="69" t="s">
        <v>2965</v>
      </c>
      <c r="AG608" s="69"/>
      <c r="AH608" s="69"/>
      <c r="AI608" s="69"/>
      <c r="AJ608" s="69"/>
      <c r="AK608" s="69"/>
      <c r="AL608" s="69"/>
      <c r="AM608" s="69"/>
      <c r="AN608" s="69"/>
      <c r="AO608" s="69"/>
      <c r="AP608" s="69"/>
      <c r="AQ608" s="69"/>
      <c r="AR608" s="69"/>
      <c r="AS608" s="69"/>
      <c r="AT608" s="69"/>
      <c r="AU608" s="69" t="s">
        <v>7284</v>
      </c>
      <c r="AV608" s="69"/>
      <c r="AW608" s="69"/>
      <c r="AX608" s="69"/>
      <c r="AY608" s="69"/>
      <c r="AZ608" s="69" t="s">
        <v>14866</v>
      </c>
      <c r="BA608" s="69"/>
      <c r="BB608" s="69"/>
      <c r="BC608" s="69"/>
      <c r="BD608" s="69" t="s">
        <v>14867</v>
      </c>
      <c r="BE608" s="69"/>
      <c r="BF608" s="69" t="s">
        <v>11731</v>
      </c>
      <c r="BG608" s="69"/>
      <c r="BH608" s="69"/>
      <c r="BI608" s="69"/>
      <c r="BJ608" s="69"/>
      <c r="BK608" s="69"/>
      <c r="BL608" s="69"/>
      <c r="BM608" s="69"/>
      <c r="BN608" s="69"/>
      <c r="BO608" s="69"/>
      <c r="BP608" s="69"/>
      <c r="BQ608" s="69"/>
      <c r="BR608" s="69"/>
      <c r="BS608" s="69"/>
      <c r="BT608" s="69"/>
      <c r="BU608" s="69"/>
      <c r="BV608" s="69"/>
      <c r="BW608" s="69"/>
      <c r="BX608" s="69"/>
      <c r="BY608" s="69"/>
      <c r="BZ608" s="69"/>
      <c r="CA608" s="69"/>
      <c r="CB608" s="69"/>
      <c r="CC608" s="69"/>
      <c r="CD608" s="69"/>
      <c r="CE608" s="69"/>
      <c r="CF608" s="69"/>
      <c r="CG608" s="69"/>
      <c r="CH608" s="69"/>
      <c r="CI608" s="69"/>
      <c r="CJ608" s="69"/>
      <c r="CK608" s="69"/>
      <c r="CQ608" t="s">
        <v>17927</v>
      </c>
      <c r="CR608" t="s">
        <v>14868</v>
      </c>
      <c r="CW608" t="s">
        <v>5081</v>
      </c>
    </row>
    <row r="609" spans="21:101" ht="15.75" customHeight="1" x14ac:dyDescent="0.15">
      <c r="U609" s="69"/>
      <c r="V609" s="69"/>
      <c r="W609" s="69"/>
      <c r="X609" s="69"/>
      <c r="Y609" s="69"/>
      <c r="Z609" s="69"/>
      <c r="AA609" s="69"/>
      <c r="AB609" s="69"/>
      <c r="AC609" s="69"/>
      <c r="AD609" s="69"/>
      <c r="AE609" s="69"/>
      <c r="AF609" s="69" t="s">
        <v>2966</v>
      </c>
      <c r="AG609" s="69"/>
      <c r="AH609" s="69"/>
      <c r="AI609" s="69"/>
      <c r="AJ609" s="69"/>
      <c r="AK609" s="69"/>
      <c r="AL609" s="69"/>
      <c r="AM609" s="69"/>
      <c r="AN609" s="69"/>
      <c r="AO609" s="69"/>
      <c r="AP609" s="69"/>
      <c r="AQ609" s="69"/>
      <c r="AR609" s="69"/>
      <c r="AS609" s="69"/>
      <c r="AT609" s="69"/>
      <c r="AU609" s="69" t="s">
        <v>7285</v>
      </c>
      <c r="AV609" s="69"/>
      <c r="AW609" s="69"/>
      <c r="AX609" s="69"/>
      <c r="AY609" s="69"/>
      <c r="AZ609" s="69" t="s">
        <v>14869</v>
      </c>
      <c r="BA609" s="69"/>
      <c r="BB609" s="69"/>
      <c r="BC609" s="69"/>
      <c r="BD609" s="69" t="s">
        <v>14870</v>
      </c>
      <c r="BE609" s="69"/>
      <c r="BF609" s="69" t="s">
        <v>11746</v>
      </c>
      <c r="BG609" s="69"/>
      <c r="BH609" s="69"/>
      <c r="BI609" s="69"/>
      <c r="BJ609" s="69"/>
      <c r="BK609" s="69"/>
      <c r="BL609" s="69"/>
      <c r="BM609" s="69"/>
      <c r="BN609" s="69"/>
      <c r="BO609" s="69"/>
      <c r="BP609" s="69"/>
      <c r="BQ609" s="69"/>
      <c r="BR609" s="69"/>
      <c r="BS609" s="69"/>
      <c r="BT609" s="69"/>
      <c r="BU609" s="69"/>
      <c r="BV609" s="69"/>
      <c r="BW609" s="69"/>
      <c r="BX609" s="69"/>
      <c r="BY609" s="69"/>
      <c r="BZ609" s="69"/>
      <c r="CA609" s="69"/>
      <c r="CB609" s="69"/>
      <c r="CC609" s="69"/>
      <c r="CD609" s="69"/>
      <c r="CE609" s="69"/>
      <c r="CF609" s="69"/>
      <c r="CG609" s="69"/>
      <c r="CH609" s="69"/>
      <c r="CI609" s="69"/>
      <c r="CJ609" s="69"/>
      <c r="CK609" s="69"/>
      <c r="CQ609" t="s">
        <v>17928</v>
      </c>
      <c r="CR609" t="s">
        <v>14871</v>
      </c>
      <c r="CW609" t="s">
        <v>5177</v>
      </c>
    </row>
    <row r="610" spans="21:101" ht="15.75" customHeight="1" x14ac:dyDescent="0.15">
      <c r="U610" s="69"/>
      <c r="V610" s="69"/>
      <c r="W610" s="69"/>
      <c r="X610" s="69"/>
      <c r="Y610" s="69"/>
      <c r="Z610" s="69"/>
      <c r="AA610" s="69"/>
      <c r="AB610" s="69"/>
      <c r="AC610" s="69"/>
      <c r="AD610" s="69"/>
      <c r="AE610" s="69"/>
      <c r="AF610" s="69" t="s">
        <v>2967</v>
      </c>
      <c r="AG610" s="69"/>
      <c r="AH610" s="69"/>
      <c r="AI610" s="69"/>
      <c r="AJ610" s="69"/>
      <c r="AK610" s="69"/>
      <c r="AL610" s="69"/>
      <c r="AM610" s="69"/>
      <c r="AN610" s="69"/>
      <c r="AO610" s="69"/>
      <c r="AP610" s="69"/>
      <c r="AQ610" s="69"/>
      <c r="AR610" s="69"/>
      <c r="AS610" s="69"/>
      <c r="AT610" s="69"/>
      <c r="AU610" s="69" t="s">
        <v>7286</v>
      </c>
      <c r="AV610" s="69"/>
      <c r="AW610" s="69"/>
      <c r="AX610" s="69"/>
      <c r="AY610" s="69"/>
      <c r="AZ610" s="69" t="s">
        <v>14872</v>
      </c>
      <c r="BA610" s="69"/>
      <c r="BB610" s="69"/>
      <c r="BC610" s="69"/>
      <c r="BD610" s="69" t="s">
        <v>14873</v>
      </c>
      <c r="BE610" s="69"/>
      <c r="BF610" s="69" t="s">
        <v>3474</v>
      </c>
      <c r="BG610" s="69"/>
      <c r="BH610" s="69"/>
      <c r="BI610" s="69"/>
      <c r="BJ610" s="69"/>
      <c r="BK610" s="69"/>
      <c r="BL610" s="69"/>
      <c r="BM610" s="69"/>
      <c r="BN610" s="69"/>
      <c r="BO610" s="69"/>
      <c r="BP610" s="69"/>
      <c r="BQ610" s="69"/>
      <c r="BR610" s="69"/>
      <c r="BS610" s="69"/>
      <c r="BT610" s="69"/>
      <c r="BU610" s="69"/>
      <c r="BV610" s="69"/>
      <c r="BW610" s="69"/>
      <c r="BX610" s="69"/>
      <c r="BY610" s="69"/>
      <c r="BZ610" s="69"/>
      <c r="CA610" s="69"/>
      <c r="CB610" s="69"/>
      <c r="CC610" s="69"/>
      <c r="CD610" s="69"/>
      <c r="CE610" s="69"/>
      <c r="CF610" s="69"/>
      <c r="CG610" s="69"/>
      <c r="CH610" s="69"/>
      <c r="CI610" s="69"/>
      <c r="CJ610" s="69"/>
      <c r="CK610" s="69"/>
      <c r="CQ610" t="s">
        <v>17929</v>
      </c>
      <c r="CR610" t="s">
        <v>14874</v>
      </c>
      <c r="CW610" t="s">
        <v>5273</v>
      </c>
    </row>
    <row r="611" spans="21:101" ht="15.75" customHeight="1" x14ac:dyDescent="0.15">
      <c r="U611" s="69"/>
      <c r="V611" s="69"/>
      <c r="W611" s="69"/>
      <c r="X611" s="69"/>
      <c r="Y611" s="69"/>
      <c r="Z611" s="69"/>
      <c r="AA611" s="69"/>
      <c r="AB611" s="69"/>
      <c r="AC611" s="69"/>
      <c r="AD611" s="69"/>
      <c r="AE611" s="69"/>
      <c r="AF611" s="69" t="s">
        <v>2968</v>
      </c>
      <c r="AG611" s="69"/>
      <c r="AH611" s="69"/>
      <c r="AI611" s="69"/>
      <c r="AJ611" s="69"/>
      <c r="AK611" s="69"/>
      <c r="AL611" s="69"/>
      <c r="AM611" s="69"/>
      <c r="AN611" s="69"/>
      <c r="AO611" s="69"/>
      <c r="AP611" s="69"/>
      <c r="AQ611" s="69"/>
      <c r="AR611" s="69"/>
      <c r="AS611" s="69"/>
      <c r="AT611" s="69"/>
      <c r="AU611" s="69" t="s">
        <v>7287</v>
      </c>
      <c r="AV611" s="69"/>
      <c r="AW611" s="69"/>
      <c r="AX611" s="69"/>
      <c r="AY611" s="69"/>
      <c r="AZ611" s="69" t="s">
        <v>14875</v>
      </c>
      <c r="BA611" s="69"/>
      <c r="BB611" s="69"/>
      <c r="BC611" s="69"/>
      <c r="BD611" s="69" t="s">
        <v>14876</v>
      </c>
      <c r="BE611" s="69"/>
      <c r="BF611" s="69" t="s">
        <v>11774</v>
      </c>
      <c r="BG611" s="69"/>
      <c r="BH611" s="69"/>
      <c r="BI611" s="69"/>
      <c r="BJ611" s="69"/>
      <c r="BK611" s="69"/>
      <c r="BL611" s="69"/>
      <c r="BM611" s="69"/>
      <c r="BN611" s="69"/>
      <c r="BO611" s="69"/>
      <c r="BP611" s="69"/>
      <c r="BQ611" s="69"/>
      <c r="BR611" s="69"/>
      <c r="BS611" s="69"/>
      <c r="BT611" s="69"/>
      <c r="BU611" s="69"/>
      <c r="BV611" s="69"/>
      <c r="BW611" s="69"/>
      <c r="BX611" s="69"/>
      <c r="BY611" s="69"/>
      <c r="BZ611" s="69"/>
      <c r="CA611" s="69"/>
      <c r="CB611" s="69"/>
      <c r="CC611" s="69"/>
      <c r="CD611" s="69"/>
      <c r="CE611" s="69"/>
      <c r="CF611" s="69"/>
      <c r="CG611" s="69"/>
      <c r="CH611" s="69"/>
      <c r="CI611" s="69"/>
      <c r="CJ611" s="69"/>
      <c r="CK611" s="69"/>
      <c r="CQ611" t="s">
        <v>17930</v>
      </c>
      <c r="CR611" t="s">
        <v>14877</v>
      </c>
      <c r="CW611" t="s">
        <v>5369</v>
      </c>
    </row>
    <row r="612" spans="21:101" ht="15.75" customHeight="1" x14ac:dyDescent="0.15">
      <c r="U612" s="69"/>
      <c r="V612" s="69"/>
      <c r="W612" s="69"/>
      <c r="X612" s="69"/>
      <c r="Y612" s="69"/>
      <c r="Z612" s="69"/>
      <c r="AA612" s="69"/>
      <c r="AB612" s="69"/>
      <c r="AC612" s="69"/>
      <c r="AD612" s="69"/>
      <c r="AE612" s="69"/>
      <c r="AF612" s="69" t="s">
        <v>2969</v>
      </c>
      <c r="AG612" s="69"/>
      <c r="AH612" s="69"/>
      <c r="AI612" s="69"/>
      <c r="AJ612" s="69"/>
      <c r="AK612" s="69"/>
      <c r="AL612" s="69"/>
      <c r="AM612" s="69"/>
      <c r="AN612" s="69"/>
      <c r="AO612" s="69"/>
      <c r="AP612" s="69"/>
      <c r="AQ612" s="69"/>
      <c r="AR612" s="69"/>
      <c r="AS612" s="69"/>
      <c r="AT612" s="69"/>
      <c r="AU612" s="69" t="s">
        <v>7288</v>
      </c>
      <c r="AV612" s="69"/>
      <c r="AW612" s="69"/>
      <c r="AX612" s="69"/>
      <c r="AY612" s="69"/>
      <c r="AZ612" s="69" t="s">
        <v>14878</v>
      </c>
      <c r="BA612" s="69"/>
      <c r="BB612" s="69"/>
      <c r="BC612" s="69"/>
      <c r="BD612" s="69" t="s">
        <v>14879</v>
      </c>
      <c r="BE612" s="69"/>
      <c r="BF612" s="69" t="s">
        <v>11789</v>
      </c>
      <c r="BG612" s="69"/>
      <c r="BH612" s="69"/>
      <c r="BI612" s="69"/>
      <c r="BJ612" s="69"/>
      <c r="BK612" s="69"/>
      <c r="BL612" s="69"/>
      <c r="BM612" s="69"/>
      <c r="BN612" s="69"/>
      <c r="BO612" s="69"/>
      <c r="BP612" s="69"/>
      <c r="BQ612" s="69"/>
      <c r="BR612" s="69"/>
      <c r="BS612" s="69"/>
      <c r="BT612" s="69"/>
      <c r="BU612" s="69"/>
      <c r="BV612" s="69"/>
      <c r="BW612" s="69"/>
      <c r="BX612" s="69"/>
      <c r="BY612" s="69"/>
      <c r="BZ612" s="69"/>
      <c r="CA612" s="69"/>
      <c r="CB612" s="69"/>
      <c r="CC612" s="69"/>
      <c r="CD612" s="69"/>
      <c r="CE612" s="69"/>
      <c r="CF612" s="69"/>
      <c r="CG612" s="69"/>
      <c r="CH612" s="69"/>
      <c r="CI612" s="69"/>
      <c r="CJ612" s="69"/>
      <c r="CK612" s="69"/>
      <c r="CQ612" t="s">
        <v>17931</v>
      </c>
      <c r="CR612" t="s">
        <v>14880</v>
      </c>
      <c r="CW612" t="s">
        <v>5465</v>
      </c>
    </row>
    <row r="613" spans="21:101" ht="15.75" customHeight="1" x14ac:dyDescent="0.15">
      <c r="U613" s="69"/>
      <c r="V613" s="69"/>
      <c r="W613" s="69"/>
      <c r="X613" s="69"/>
      <c r="Y613" s="69"/>
      <c r="Z613" s="69"/>
      <c r="AA613" s="69"/>
      <c r="AB613" s="69"/>
      <c r="AC613" s="69"/>
      <c r="AD613" s="69"/>
      <c r="AE613" s="69"/>
      <c r="AF613" s="69" t="s">
        <v>2970</v>
      </c>
      <c r="AG613" s="69"/>
      <c r="AH613" s="69"/>
      <c r="AI613" s="69"/>
      <c r="AJ613" s="69"/>
      <c r="AK613" s="69"/>
      <c r="AL613" s="69"/>
      <c r="AM613" s="69"/>
      <c r="AN613" s="69"/>
      <c r="AO613" s="69"/>
      <c r="AP613" s="69"/>
      <c r="AQ613" s="69"/>
      <c r="AR613" s="69"/>
      <c r="AS613" s="69"/>
      <c r="AT613" s="69"/>
      <c r="AU613" s="69" t="s">
        <v>7289</v>
      </c>
      <c r="AV613" s="69"/>
      <c r="AW613" s="69"/>
      <c r="AX613" s="69"/>
      <c r="AY613" s="69"/>
      <c r="AZ613" s="69" t="s">
        <v>14881</v>
      </c>
      <c r="BA613" s="69"/>
      <c r="BB613" s="69"/>
      <c r="BC613" s="69"/>
      <c r="BD613" s="69" t="s">
        <v>14882</v>
      </c>
      <c r="BE613" s="69"/>
      <c r="BF613" s="69" t="s">
        <v>11804</v>
      </c>
      <c r="BG613" s="69"/>
      <c r="BH613" s="69"/>
      <c r="BI613" s="69"/>
      <c r="BJ613" s="69"/>
      <c r="BK613" s="69"/>
      <c r="BL613" s="69"/>
      <c r="BM613" s="69"/>
      <c r="BN613" s="69"/>
      <c r="BO613" s="69"/>
      <c r="BP613" s="69"/>
      <c r="BQ613" s="69"/>
      <c r="BR613" s="69"/>
      <c r="BS613" s="69"/>
      <c r="BT613" s="69"/>
      <c r="BU613" s="69"/>
      <c r="BV613" s="69"/>
      <c r="BW613" s="69"/>
      <c r="BX613" s="69"/>
      <c r="BY613" s="69"/>
      <c r="BZ613" s="69"/>
      <c r="CA613" s="69"/>
      <c r="CB613" s="69"/>
      <c r="CC613" s="69"/>
      <c r="CD613" s="69"/>
      <c r="CE613" s="69"/>
      <c r="CF613" s="69"/>
      <c r="CG613" s="69"/>
      <c r="CH613" s="69"/>
      <c r="CI613" s="69"/>
      <c r="CJ613" s="69"/>
      <c r="CK613" s="69"/>
      <c r="CQ613" t="s">
        <v>17932</v>
      </c>
      <c r="CR613" t="s">
        <v>14883</v>
      </c>
      <c r="CW613" t="s">
        <v>5561</v>
      </c>
    </row>
    <row r="614" spans="21:101" ht="15.75" customHeight="1" x14ac:dyDescent="0.15">
      <c r="U614" s="69"/>
      <c r="V614" s="69"/>
      <c r="W614" s="69"/>
      <c r="X614" s="69"/>
      <c r="Y614" s="69"/>
      <c r="Z614" s="69"/>
      <c r="AA614" s="69"/>
      <c r="AB614" s="69"/>
      <c r="AC614" s="69"/>
      <c r="AD614" s="69"/>
      <c r="AE614" s="69"/>
      <c r="AF614" s="69" t="s">
        <v>2971</v>
      </c>
      <c r="AG614" s="69"/>
      <c r="AH614" s="69"/>
      <c r="AI614" s="69"/>
      <c r="AJ614" s="69"/>
      <c r="AK614" s="69"/>
      <c r="AL614" s="69"/>
      <c r="AM614" s="69"/>
      <c r="AN614" s="69"/>
      <c r="AO614" s="69"/>
      <c r="AP614" s="69"/>
      <c r="AQ614" s="69"/>
      <c r="AR614" s="69"/>
      <c r="AS614" s="69"/>
      <c r="AT614" s="69"/>
      <c r="AU614" s="69" t="s">
        <v>7290</v>
      </c>
      <c r="AV614" s="69"/>
      <c r="AW614" s="69"/>
      <c r="AX614" s="69"/>
      <c r="AY614" s="69"/>
      <c r="AZ614" s="69" t="s">
        <v>14884</v>
      </c>
      <c r="BA614" s="69"/>
      <c r="BB614" s="69"/>
      <c r="BC614" s="69"/>
      <c r="BD614" s="69" t="s">
        <v>14885</v>
      </c>
      <c r="BE614" s="69"/>
      <c r="BF614" s="69" t="s">
        <v>11819</v>
      </c>
      <c r="BG614" s="69"/>
      <c r="BH614" s="69"/>
      <c r="BI614" s="69"/>
      <c r="BJ614" s="69"/>
      <c r="BK614" s="69"/>
      <c r="BL614" s="69"/>
      <c r="BM614" s="69"/>
      <c r="BN614" s="69"/>
      <c r="BO614" s="69"/>
      <c r="BP614" s="69"/>
      <c r="BQ614" s="69"/>
      <c r="BR614" s="69"/>
      <c r="BS614" s="69"/>
      <c r="BT614" s="69"/>
      <c r="BU614" s="69"/>
      <c r="BV614" s="69"/>
      <c r="BW614" s="69"/>
      <c r="BX614" s="69"/>
      <c r="BY614" s="69"/>
      <c r="BZ614" s="69"/>
      <c r="CA614" s="69"/>
      <c r="CB614" s="69"/>
      <c r="CC614" s="69"/>
      <c r="CD614" s="69"/>
      <c r="CE614" s="69"/>
      <c r="CF614" s="69"/>
      <c r="CG614" s="69"/>
      <c r="CH614" s="69"/>
      <c r="CI614" s="69"/>
      <c r="CJ614" s="69"/>
      <c r="CK614" s="69"/>
      <c r="CQ614" t="s">
        <v>17933</v>
      </c>
      <c r="CR614" t="s">
        <v>14886</v>
      </c>
      <c r="CW614" t="s">
        <v>5657</v>
      </c>
    </row>
    <row r="615" spans="21:101" ht="15.75" customHeight="1" x14ac:dyDescent="0.15">
      <c r="U615" s="69"/>
      <c r="V615" s="69"/>
      <c r="W615" s="69"/>
      <c r="X615" s="69"/>
      <c r="Y615" s="69"/>
      <c r="Z615" s="69"/>
      <c r="AA615" s="69"/>
      <c r="AB615" s="69"/>
      <c r="AC615" s="69"/>
      <c r="AD615" s="69"/>
      <c r="AE615" s="69"/>
      <c r="AF615" s="69" t="s">
        <v>2972</v>
      </c>
      <c r="AG615" s="69"/>
      <c r="AH615" s="69"/>
      <c r="AI615" s="69"/>
      <c r="AJ615" s="69"/>
      <c r="AK615" s="69"/>
      <c r="AL615" s="69"/>
      <c r="AM615" s="69"/>
      <c r="AN615" s="69"/>
      <c r="AO615" s="69"/>
      <c r="AP615" s="69"/>
      <c r="AQ615" s="69"/>
      <c r="AR615" s="69"/>
      <c r="AS615" s="69"/>
      <c r="AT615" s="69"/>
      <c r="AU615" s="69" t="s">
        <v>7291</v>
      </c>
      <c r="AV615" s="69"/>
      <c r="AW615" s="69"/>
      <c r="AX615" s="69"/>
      <c r="AY615" s="69"/>
      <c r="AZ615" s="69" t="s">
        <v>14887</v>
      </c>
      <c r="BA615" s="69"/>
      <c r="BB615" s="69"/>
      <c r="BC615" s="69"/>
      <c r="BD615" s="69" t="s">
        <v>14888</v>
      </c>
      <c r="BE615" s="69"/>
      <c r="BF615" s="69" t="s">
        <v>3475</v>
      </c>
      <c r="BG615" s="69"/>
      <c r="BH615" s="69"/>
      <c r="BI615" s="69"/>
      <c r="BJ615" s="69"/>
      <c r="BK615" s="69"/>
      <c r="BL615" s="69"/>
      <c r="BM615" s="69"/>
      <c r="BN615" s="69"/>
      <c r="BO615" s="69"/>
      <c r="BP615" s="69"/>
      <c r="BQ615" s="69"/>
      <c r="BR615" s="69"/>
      <c r="BS615" s="69"/>
      <c r="BT615" s="69"/>
      <c r="BU615" s="69"/>
      <c r="BV615" s="69"/>
      <c r="BW615" s="69"/>
      <c r="BX615" s="69"/>
      <c r="BY615" s="69"/>
      <c r="BZ615" s="69"/>
      <c r="CA615" s="69"/>
      <c r="CB615" s="69"/>
      <c r="CC615" s="69"/>
      <c r="CD615" s="69"/>
      <c r="CE615" s="69"/>
      <c r="CF615" s="69"/>
      <c r="CG615" s="69"/>
      <c r="CH615" s="69"/>
      <c r="CI615" s="69"/>
      <c r="CJ615" s="69"/>
      <c r="CK615" s="69"/>
      <c r="CQ615" t="s">
        <v>17934</v>
      </c>
      <c r="CR615" t="s">
        <v>14889</v>
      </c>
      <c r="CW615" t="s">
        <v>4602</v>
      </c>
    </row>
    <row r="616" spans="21:101" ht="15.75" customHeight="1" x14ac:dyDescent="0.15">
      <c r="U616" s="69"/>
      <c r="V616" s="69"/>
      <c r="W616" s="69"/>
      <c r="X616" s="69"/>
      <c r="Y616" s="69"/>
      <c r="Z616" s="69"/>
      <c r="AA616" s="69"/>
      <c r="AB616" s="69"/>
      <c r="AC616" s="69"/>
      <c r="AD616" s="69"/>
      <c r="AE616" s="69"/>
      <c r="AF616" s="69" t="s">
        <v>2973</v>
      </c>
      <c r="AG616" s="69"/>
      <c r="AH616" s="69"/>
      <c r="AI616" s="69"/>
      <c r="AJ616" s="69"/>
      <c r="AK616" s="69"/>
      <c r="AL616" s="69"/>
      <c r="AM616" s="69"/>
      <c r="AN616" s="69"/>
      <c r="AO616" s="69"/>
      <c r="AP616" s="69"/>
      <c r="AQ616" s="69"/>
      <c r="AR616" s="69"/>
      <c r="AS616" s="69"/>
      <c r="AT616" s="69"/>
      <c r="AU616" s="69" t="s">
        <v>7292</v>
      </c>
      <c r="AV616" s="69"/>
      <c r="AW616" s="69"/>
      <c r="AX616" s="69"/>
      <c r="AY616" s="69"/>
      <c r="AZ616" s="69" t="s">
        <v>14890</v>
      </c>
      <c r="BA616" s="69"/>
      <c r="BB616" s="69"/>
      <c r="BC616" s="69"/>
      <c r="BD616" s="69" t="s">
        <v>14891</v>
      </c>
      <c r="BE616" s="69"/>
      <c r="BF616" s="69" t="s">
        <v>3476</v>
      </c>
      <c r="BG616" s="69"/>
      <c r="BH616" s="69"/>
      <c r="BI616" s="69"/>
      <c r="BJ616" s="69"/>
      <c r="BK616" s="69"/>
      <c r="BL616" s="69"/>
      <c r="BM616" s="69"/>
      <c r="BN616" s="69"/>
      <c r="BO616" s="69"/>
      <c r="BP616" s="69"/>
      <c r="BQ616" s="69"/>
      <c r="BR616" s="69"/>
      <c r="BS616" s="69"/>
      <c r="BT616" s="69"/>
      <c r="BU616" s="69"/>
      <c r="BV616" s="69"/>
      <c r="BW616" s="69"/>
      <c r="BX616" s="69"/>
      <c r="BY616" s="69"/>
      <c r="BZ616" s="69"/>
      <c r="CA616" s="69"/>
      <c r="CB616" s="69"/>
      <c r="CC616" s="69"/>
      <c r="CD616" s="69"/>
      <c r="CE616" s="69"/>
      <c r="CF616" s="69"/>
      <c r="CG616" s="69"/>
      <c r="CH616" s="69"/>
      <c r="CI616" s="69"/>
      <c r="CJ616" s="69"/>
      <c r="CK616" s="69"/>
      <c r="CQ616" t="s">
        <v>17935</v>
      </c>
      <c r="CR616" t="s">
        <v>14892</v>
      </c>
      <c r="CW616" t="s">
        <v>4698</v>
      </c>
    </row>
    <row r="617" spans="21:101" ht="15.75" customHeight="1" x14ac:dyDescent="0.15">
      <c r="U617" s="69"/>
      <c r="V617" s="69"/>
      <c r="W617" s="69"/>
      <c r="X617" s="69"/>
      <c r="Y617" s="69"/>
      <c r="Z617" s="69"/>
      <c r="AA617" s="69"/>
      <c r="AB617" s="69"/>
      <c r="AC617" s="69"/>
      <c r="AD617" s="69"/>
      <c r="AE617" s="69"/>
      <c r="AF617" s="69" t="s">
        <v>2974</v>
      </c>
      <c r="AG617" s="69"/>
      <c r="AH617" s="69"/>
      <c r="AI617" s="69"/>
      <c r="AJ617" s="69"/>
      <c r="AK617" s="69"/>
      <c r="AL617" s="69"/>
      <c r="AM617" s="69"/>
      <c r="AN617" s="69"/>
      <c r="AO617" s="69"/>
      <c r="AP617" s="69"/>
      <c r="AQ617" s="69"/>
      <c r="AR617" s="69"/>
      <c r="AS617" s="69"/>
      <c r="AT617" s="69"/>
      <c r="AU617" s="69" t="s">
        <v>7293</v>
      </c>
      <c r="AV617" s="69"/>
      <c r="AW617" s="69"/>
      <c r="AX617" s="69"/>
      <c r="AY617" s="69"/>
      <c r="AZ617" s="69" t="s">
        <v>14893</v>
      </c>
      <c r="BA617" s="69"/>
      <c r="BB617" s="69"/>
      <c r="BC617" s="69"/>
      <c r="BD617" s="69" t="s">
        <v>14894</v>
      </c>
      <c r="BE617" s="69"/>
      <c r="BF617" s="69" t="s">
        <v>3477</v>
      </c>
      <c r="BG617" s="69"/>
      <c r="BH617" s="69"/>
      <c r="BI617" s="69"/>
      <c r="BJ617" s="69"/>
      <c r="BK617" s="69"/>
      <c r="BL617" s="69"/>
      <c r="BM617" s="69"/>
      <c r="BN617" s="69"/>
      <c r="BO617" s="69"/>
      <c r="BP617" s="69"/>
      <c r="BQ617" s="69"/>
      <c r="BR617" s="69"/>
      <c r="BS617" s="69"/>
      <c r="BT617" s="69"/>
      <c r="BU617" s="69"/>
      <c r="BV617" s="69"/>
      <c r="BW617" s="69"/>
      <c r="BX617" s="69"/>
      <c r="BY617" s="69"/>
      <c r="BZ617" s="69"/>
      <c r="CA617" s="69"/>
      <c r="CB617" s="69"/>
      <c r="CC617" s="69"/>
      <c r="CD617" s="69"/>
      <c r="CE617" s="69"/>
      <c r="CF617" s="69"/>
      <c r="CG617" s="69"/>
      <c r="CH617" s="69"/>
      <c r="CI617" s="69"/>
      <c r="CJ617" s="69"/>
      <c r="CK617" s="69"/>
      <c r="CQ617" t="s">
        <v>17936</v>
      </c>
      <c r="CR617" t="s">
        <v>14895</v>
      </c>
      <c r="CW617" t="s">
        <v>4794</v>
      </c>
    </row>
    <row r="618" spans="21:101" ht="15.75" customHeight="1" x14ac:dyDescent="0.15">
      <c r="U618" s="69"/>
      <c r="V618" s="69"/>
      <c r="W618" s="69"/>
      <c r="X618" s="69"/>
      <c r="Y618" s="69"/>
      <c r="Z618" s="69"/>
      <c r="AA618" s="69"/>
      <c r="AB618" s="69"/>
      <c r="AC618" s="69"/>
      <c r="AD618" s="69"/>
      <c r="AE618" s="69"/>
      <c r="AF618" s="69" t="s">
        <v>2975</v>
      </c>
      <c r="AG618" s="69"/>
      <c r="AH618" s="69"/>
      <c r="AI618" s="69"/>
      <c r="AJ618" s="69"/>
      <c r="AK618" s="69"/>
      <c r="AL618" s="69"/>
      <c r="AM618" s="69"/>
      <c r="AN618" s="69"/>
      <c r="AO618" s="69"/>
      <c r="AP618" s="69"/>
      <c r="AQ618" s="69"/>
      <c r="AR618" s="69"/>
      <c r="AS618" s="69"/>
      <c r="AT618" s="69"/>
      <c r="AU618" s="69" t="s">
        <v>7294</v>
      </c>
      <c r="AV618" s="69"/>
      <c r="AW618" s="69"/>
      <c r="AX618" s="69"/>
      <c r="AY618" s="69"/>
      <c r="AZ618" s="69" t="s">
        <v>14896</v>
      </c>
      <c r="BA618" s="69"/>
      <c r="BB618" s="69"/>
      <c r="BC618" s="69"/>
      <c r="BD618" s="69" t="s">
        <v>14897</v>
      </c>
      <c r="BE618" s="69"/>
      <c r="BF618" s="69" t="s">
        <v>3478</v>
      </c>
      <c r="BG618" s="69"/>
      <c r="BH618" s="69"/>
      <c r="BI618" s="69"/>
      <c r="BJ618" s="69"/>
      <c r="BK618" s="69"/>
      <c r="BL618" s="69"/>
      <c r="BM618" s="69"/>
      <c r="BN618" s="69"/>
      <c r="BO618" s="69"/>
      <c r="BP618" s="69"/>
      <c r="BQ618" s="69"/>
      <c r="BR618" s="69"/>
      <c r="BS618" s="69"/>
      <c r="BT618" s="69"/>
      <c r="BU618" s="69"/>
      <c r="BV618" s="69"/>
      <c r="BW618" s="69"/>
      <c r="BX618" s="69"/>
      <c r="BY618" s="69"/>
      <c r="BZ618" s="69"/>
      <c r="CA618" s="69"/>
      <c r="CB618" s="69"/>
      <c r="CC618" s="69"/>
      <c r="CD618" s="69"/>
      <c r="CE618" s="69"/>
      <c r="CF618" s="69"/>
      <c r="CG618" s="69"/>
      <c r="CH618" s="69"/>
      <c r="CI618" s="69"/>
      <c r="CJ618" s="69"/>
      <c r="CK618" s="69"/>
      <c r="CQ618" t="s">
        <v>17937</v>
      </c>
      <c r="CR618" t="s">
        <v>14898</v>
      </c>
      <c r="CW618" t="s">
        <v>4890</v>
      </c>
    </row>
    <row r="619" spans="21:101" ht="15.75" customHeight="1" x14ac:dyDescent="0.15">
      <c r="U619" s="69"/>
      <c r="V619" s="69"/>
      <c r="W619" s="69"/>
      <c r="X619" s="69"/>
      <c r="Y619" s="69"/>
      <c r="Z619" s="69"/>
      <c r="AA619" s="69"/>
      <c r="AB619" s="69"/>
      <c r="AC619" s="69"/>
      <c r="AD619" s="69"/>
      <c r="AE619" s="69"/>
      <c r="AF619" s="69" t="s">
        <v>2976</v>
      </c>
      <c r="AG619" s="69"/>
      <c r="AH619" s="69"/>
      <c r="AI619" s="69"/>
      <c r="AJ619" s="69"/>
      <c r="AK619" s="69"/>
      <c r="AL619" s="69"/>
      <c r="AM619" s="69"/>
      <c r="AN619" s="69"/>
      <c r="AO619" s="69"/>
      <c r="AP619" s="69"/>
      <c r="AQ619" s="69"/>
      <c r="AR619" s="69"/>
      <c r="AS619" s="69"/>
      <c r="AT619" s="69"/>
      <c r="AU619" s="69" t="s">
        <v>7295</v>
      </c>
      <c r="AV619" s="69"/>
      <c r="AW619" s="69"/>
      <c r="AX619" s="69"/>
      <c r="AY619" s="69"/>
      <c r="AZ619" s="69" t="s">
        <v>14899</v>
      </c>
      <c r="BA619" s="69"/>
      <c r="BB619" s="69"/>
      <c r="BC619" s="69"/>
      <c r="BD619" s="69" t="s">
        <v>14900</v>
      </c>
      <c r="BE619" s="69"/>
      <c r="BF619" s="69" t="s">
        <v>3479</v>
      </c>
      <c r="BG619" s="69"/>
      <c r="BH619" s="69"/>
      <c r="BI619" s="69"/>
      <c r="BJ619" s="69"/>
      <c r="BK619" s="69"/>
      <c r="BL619" s="69"/>
      <c r="BM619" s="69"/>
      <c r="BN619" s="69"/>
      <c r="BO619" s="69"/>
      <c r="BP619" s="69"/>
      <c r="BQ619" s="69"/>
      <c r="BR619" s="69"/>
      <c r="BS619" s="69"/>
      <c r="BT619" s="69"/>
      <c r="BU619" s="69"/>
      <c r="BV619" s="69"/>
      <c r="BW619" s="69"/>
      <c r="BX619" s="69"/>
      <c r="BY619" s="69"/>
      <c r="BZ619" s="69"/>
      <c r="CA619" s="69"/>
      <c r="CB619" s="69"/>
      <c r="CC619" s="69"/>
      <c r="CD619" s="69"/>
      <c r="CE619" s="69"/>
      <c r="CF619" s="69"/>
      <c r="CG619" s="69"/>
      <c r="CH619" s="69"/>
      <c r="CI619" s="69"/>
      <c r="CJ619" s="69"/>
      <c r="CK619" s="69"/>
      <c r="CQ619" t="s">
        <v>17938</v>
      </c>
      <c r="CR619" t="s">
        <v>14901</v>
      </c>
      <c r="CW619" t="s">
        <v>4986</v>
      </c>
    </row>
    <row r="620" spans="21:101" ht="15.75" customHeight="1" x14ac:dyDescent="0.15">
      <c r="U620" s="69"/>
      <c r="V620" s="69"/>
      <c r="W620" s="69"/>
      <c r="X620" s="69"/>
      <c r="Y620" s="69"/>
      <c r="Z620" s="69"/>
      <c r="AA620" s="69"/>
      <c r="AB620" s="69"/>
      <c r="AC620" s="69"/>
      <c r="AD620" s="69"/>
      <c r="AE620" s="69"/>
      <c r="AF620" s="69" t="s">
        <v>2977</v>
      </c>
      <c r="AG620" s="69"/>
      <c r="AH620" s="69"/>
      <c r="AI620" s="69"/>
      <c r="AJ620" s="69"/>
      <c r="AK620" s="69"/>
      <c r="AL620" s="69"/>
      <c r="AM620" s="69"/>
      <c r="AN620" s="69"/>
      <c r="AO620" s="69"/>
      <c r="AP620" s="69"/>
      <c r="AQ620" s="69"/>
      <c r="AR620" s="69"/>
      <c r="AS620" s="69"/>
      <c r="AT620" s="69"/>
      <c r="AU620" s="69" t="s">
        <v>7296</v>
      </c>
      <c r="AV620" s="69"/>
      <c r="AW620" s="69"/>
      <c r="AX620" s="69"/>
      <c r="AY620" s="69"/>
      <c r="AZ620" s="69" t="s">
        <v>14902</v>
      </c>
      <c r="BA620" s="69"/>
      <c r="BB620" s="69"/>
      <c r="BC620" s="69"/>
      <c r="BD620" s="69" t="s">
        <v>14903</v>
      </c>
      <c r="BE620" s="69"/>
      <c r="BF620" s="69" t="s">
        <v>3480</v>
      </c>
      <c r="BG620" s="69"/>
      <c r="BH620" s="69"/>
      <c r="BI620" s="69"/>
      <c r="BJ620" s="69"/>
      <c r="BK620" s="69"/>
      <c r="BL620" s="69"/>
      <c r="BM620" s="69"/>
      <c r="BN620" s="69"/>
      <c r="BO620" s="69"/>
      <c r="BP620" s="69"/>
      <c r="BQ620" s="69"/>
      <c r="BR620" s="69"/>
      <c r="BS620" s="69"/>
      <c r="BT620" s="69"/>
      <c r="BU620" s="69"/>
      <c r="BV620" s="69"/>
      <c r="BW620" s="69"/>
      <c r="BX620" s="69"/>
      <c r="BY620" s="69"/>
      <c r="BZ620" s="69"/>
      <c r="CA620" s="69"/>
      <c r="CB620" s="69"/>
      <c r="CC620" s="69"/>
      <c r="CD620" s="69"/>
      <c r="CE620" s="69"/>
      <c r="CF620" s="69"/>
      <c r="CG620" s="69"/>
      <c r="CH620" s="69"/>
      <c r="CI620" s="69"/>
      <c r="CJ620" s="69"/>
      <c r="CK620" s="69"/>
      <c r="CQ620" t="s">
        <v>17939</v>
      </c>
      <c r="CR620" t="s">
        <v>14904</v>
      </c>
      <c r="CW620" t="s">
        <v>5082</v>
      </c>
    </row>
    <row r="621" spans="21:101" ht="15.75" customHeight="1" x14ac:dyDescent="0.15">
      <c r="U621" s="69"/>
      <c r="V621" s="69"/>
      <c r="W621" s="69"/>
      <c r="X621" s="69"/>
      <c r="Y621" s="69"/>
      <c r="Z621" s="69"/>
      <c r="AA621" s="69"/>
      <c r="AB621" s="69"/>
      <c r="AC621" s="69"/>
      <c r="AD621" s="69"/>
      <c r="AE621" s="69"/>
      <c r="AF621" s="69" t="s">
        <v>2978</v>
      </c>
      <c r="AG621" s="69"/>
      <c r="AH621" s="69"/>
      <c r="AI621" s="69"/>
      <c r="AJ621" s="69"/>
      <c r="AK621" s="69"/>
      <c r="AL621" s="69"/>
      <c r="AM621" s="69"/>
      <c r="AN621" s="69"/>
      <c r="AO621" s="69"/>
      <c r="AP621" s="69"/>
      <c r="AQ621" s="69"/>
      <c r="AR621" s="69"/>
      <c r="AS621" s="69"/>
      <c r="AT621" s="69"/>
      <c r="AU621" s="69" t="s">
        <v>7297</v>
      </c>
      <c r="AV621" s="69"/>
      <c r="AW621" s="69"/>
      <c r="AX621" s="69"/>
      <c r="AY621" s="69"/>
      <c r="AZ621" s="69" t="s">
        <v>14905</v>
      </c>
      <c r="BA621" s="69"/>
      <c r="BB621" s="69"/>
      <c r="BC621" s="69"/>
      <c r="BD621" s="69" t="s">
        <v>14906</v>
      </c>
      <c r="BE621" s="69"/>
      <c r="BF621" s="69" t="s">
        <v>3481</v>
      </c>
      <c r="BG621" s="69"/>
      <c r="BH621" s="69"/>
      <c r="BI621" s="69"/>
      <c r="BJ621" s="69"/>
      <c r="BK621" s="69"/>
      <c r="BL621" s="69"/>
      <c r="BM621" s="69"/>
      <c r="BN621" s="69"/>
      <c r="BO621" s="69"/>
      <c r="BP621" s="69"/>
      <c r="BQ621" s="69"/>
      <c r="BR621" s="69"/>
      <c r="BS621" s="69"/>
      <c r="BT621" s="69"/>
      <c r="BU621" s="69"/>
      <c r="BV621" s="69"/>
      <c r="BW621" s="69"/>
      <c r="BX621" s="69"/>
      <c r="BY621" s="69"/>
      <c r="BZ621" s="69"/>
      <c r="CA621" s="69"/>
      <c r="CB621" s="69"/>
      <c r="CC621" s="69"/>
      <c r="CD621" s="69"/>
      <c r="CE621" s="69"/>
      <c r="CF621" s="69"/>
      <c r="CG621" s="69"/>
      <c r="CH621" s="69"/>
      <c r="CI621" s="69"/>
      <c r="CJ621" s="69"/>
      <c r="CK621" s="69"/>
      <c r="CQ621" t="s">
        <v>17940</v>
      </c>
      <c r="CR621" t="s">
        <v>14907</v>
      </c>
      <c r="CW621" t="s">
        <v>5178</v>
      </c>
    </row>
    <row r="622" spans="21:101" ht="15.75" customHeight="1" x14ac:dyDescent="0.15">
      <c r="U622" s="69"/>
      <c r="V622" s="69"/>
      <c r="W622" s="69"/>
      <c r="X622" s="69"/>
      <c r="Y622" s="69"/>
      <c r="Z622" s="69"/>
      <c r="AA622" s="69"/>
      <c r="AB622" s="69"/>
      <c r="AC622" s="69"/>
      <c r="AD622" s="69"/>
      <c r="AE622" s="69"/>
      <c r="AF622" s="69" t="s">
        <v>2979</v>
      </c>
      <c r="AG622" s="69"/>
      <c r="AH622" s="69"/>
      <c r="AI622" s="69"/>
      <c r="AJ622" s="69"/>
      <c r="AK622" s="69"/>
      <c r="AL622" s="69"/>
      <c r="AM622" s="69"/>
      <c r="AN622" s="69"/>
      <c r="AO622" s="69"/>
      <c r="AP622" s="69"/>
      <c r="AQ622" s="69"/>
      <c r="AR622" s="69"/>
      <c r="AS622" s="69"/>
      <c r="AT622" s="69"/>
      <c r="AU622" s="69" t="s">
        <v>7298</v>
      </c>
      <c r="AV622" s="69"/>
      <c r="AW622" s="69"/>
      <c r="AX622" s="69"/>
      <c r="AY622" s="69"/>
      <c r="AZ622" s="69" t="s">
        <v>14908</v>
      </c>
      <c r="BA622" s="69"/>
      <c r="BB622" s="69"/>
      <c r="BC622" s="69"/>
      <c r="BD622" s="69" t="s">
        <v>14909</v>
      </c>
      <c r="BE622" s="69"/>
      <c r="BF622" s="69" t="s">
        <v>3482</v>
      </c>
      <c r="BG622" s="69"/>
      <c r="BH622" s="69"/>
      <c r="BI622" s="69"/>
      <c r="BJ622" s="69"/>
      <c r="BK622" s="69"/>
      <c r="BL622" s="69"/>
      <c r="BM622" s="69"/>
      <c r="BN622" s="69"/>
      <c r="BO622" s="69"/>
      <c r="BP622" s="69"/>
      <c r="BQ622" s="69"/>
      <c r="BR622" s="69"/>
      <c r="BS622" s="69"/>
      <c r="BT622" s="69"/>
      <c r="BU622" s="69"/>
      <c r="BV622" s="69"/>
      <c r="BW622" s="69"/>
      <c r="BX622" s="69"/>
      <c r="BY622" s="69"/>
      <c r="BZ622" s="69"/>
      <c r="CA622" s="69"/>
      <c r="CB622" s="69"/>
      <c r="CC622" s="69"/>
      <c r="CD622" s="69"/>
      <c r="CE622" s="69"/>
      <c r="CF622" s="69"/>
      <c r="CG622" s="69"/>
      <c r="CH622" s="69"/>
      <c r="CI622" s="69"/>
      <c r="CJ622" s="69"/>
      <c r="CK622" s="69"/>
      <c r="CQ622" t="s">
        <v>17941</v>
      </c>
      <c r="CR622" t="s">
        <v>14910</v>
      </c>
      <c r="CW622" t="s">
        <v>5274</v>
      </c>
    </row>
    <row r="623" spans="21:101" ht="15.75" customHeight="1" x14ac:dyDescent="0.15">
      <c r="U623" s="69"/>
      <c r="V623" s="69"/>
      <c r="W623" s="69"/>
      <c r="X623" s="69"/>
      <c r="Y623" s="69"/>
      <c r="Z623" s="69"/>
      <c r="AA623" s="69"/>
      <c r="AB623" s="69"/>
      <c r="AC623" s="69"/>
      <c r="AD623" s="69"/>
      <c r="AE623" s="69"/>
      <c r="AF623" s="69" t="s">
        <v>2980</v>
      </c>
      <c r="AG623" s="69"/>
      <c r="AH623" s="69"/>
      <c r="AI623" s="69"/>
      <c r="AJ623" s="69"/>
      <c r="AK623" s="69"/>
      <c r="AL623" s="69"/>
      <c r="AM623" s="69"/>
      <c r="AN623" s="69"/>
      <c r="AO623" s="69"/>
      <c r="AP623" s="69"/>
      <c r="AQ623" s="69"/>
      <c r="AR623" s="69"/>
      <c r="AS623" s="69"/>
      <c r="AT623" s="69"/>
      <c r="AU623" s="69" t="s">
        <v>7299</v>
      </c>
      <c r="AV623" s="69"/>
      <c r="AW623" s="69"/>
      <c r="AX623" s="69"/>
      <c r="AY623" s="69"/>
      <c r="AZ623" s="69" t="s">
        <v>14911</v>
      </c>
      <c r="BA623" s="69"/>
      <c r="BB623" s="69"/>
      <c r="BC623" s="69"/>
      <c r="BD623" s="69" t="s">
        <v>14912</v>
      </c>
      <c r="BE623" s="69"/>
      <c r="BF623" s="69" t="s">
        <v>11931</v>
      </c>
      <c r="BG623" s="69"/>
      <c r="BH623" s="69"/>
      <c r="BI623" s="69"/>
      <c r="BJ623" s="69"/>
      <c r="BK623" s="69"/>
      <c r="BL623" s="69"/>
      <c r="BM623" s="69"/>
      <c r="BN623" s="69"/>
      <c r="BO623" s="69"/>
      <c r="BP623" s="69"/>
      <c r="BQ623" s="69"/>
      <c r="BR623" s="69"/>
      <c r="BS623" s="69"/>
      <c r="BT623" s="69"/>
      <c r="BU623" s="69"/>
      <c r="BV623" s="69"/>
      <c r="BW623" s="69"/>
      <c r="BX623" s="69"/>
      <c r="BY623" s="69"/>
      <c r="BZ623" s="69"/>
      <c r="CA623" s="69"/>
      <c r="CB623" s="69"/>
      <c r="CC623" s="69"/>
      <c r="CD623" s="69"/>
      <c r="CE623" s="69"/>
      <c r="CF623" s="69"/>
      <c r="CG623" s="69"/>
      <c r="CH623" s="69"/>
      <c r="CI623" s="69"/>
      <c r="CJ623" s="69"/>
      <c r="CK623" s="69"/>
      <c r="CQ623" t="s">
        <v>17942</v>
      </c>
      <c r="CR623" t="s">
        <v>14913</v>
      </c>
      <c r="CW623" t="s">
        <v>5370</v>
      </c>
    </row>
    <row r="624" spans="21:101" ht="15.75" customHeight="1" x14ac:dyDescent="0.15">
      <c r="U624" s="69"/>
      <c r="V624" s="69"/>
      <c r="W624" s="69"/>
      <c r="X624" s="69"/>
      <c r="Y624" s="69"/>
      <c r="Z624" s="69"/>
      <c r="AA624" s="69"/>
      <c r="AB624" s="69"/>
      <c r="AC624" s="69"/>
      <c r="AD624" s="69"/>
      <c r="AE624" s="69"/>
      <c r="AF624" s="69" t="s">
        <v>2981</v>
      </c>
      <c r="AG624" s="69"/>
      <c r="AH624" s="69"/>
      <c r="AI624" s="69"/>
      <c r="AJ624" s="69"/>
      <c r="AK624" s="69"/>
      <c r="AL624" s="69"/>
      <c r="AM624" s="69"/>
      <c r="AN624" s="69"/>
      <c r="AO624" s="69"/>
      <c r="AP624" s="69"/>
      <c r="AQ624" s="69"/>
      <c r="AR624" s="69"/>
      <c r="AS624" s="69"/>
      <c r="AT624" s="69"/>
      <c r="AU624" s="69" t="s">
        <v>7300</v>
      </c>
      <c r="AV624" s="69"/>
      <c r="AW624" s="69"/>
      <c r="AX624" s="69"/>
      <c r="AY624" s="69"/>
      <c r="AZ624" s="69" t="s">
        <v>14915</v>
      </c>
      <c r="BA624" s="69"/>
      <c r="BB624" s="69"/>
      <c r="BC624" s="69"/>
      <c r="BD624" s="69" t="s">
        <v>14916</v>
      </c>
      <c r="BE624" s="69"/>
      <c r="BF624" s="69" t="s">
        <v>11946</v>
      </c>
      <c r="BG624" s="69"/>
      <c r="BH624" s="69"/>
      <c r="BI624" s="69"/>
      <c r="BJ624" s="69"/>
      <c r="BK624" s="69"/>
      <c r="BL624" s="69"/>
      <c r="BM624" s="69"/>
      <c r="BN624" s="69"/>
      <c r="BO624" s="69"/>
      <c r="BP624" s="69"/>
      <c r="BQ624" s="69"/>
      <c r="BR624" s="69"/>
      <c r="BS624" s="69"/>
      <c r="BT624" s="69"/>
      <c r="BU624" s="69"/>
      <c r="BV624" s="69"/>
      <c r="BW624" s="69"/>
      <c r="BX624" s="69"/>
      <c r="BY624" s="69"/>
      <c r="BZ624" s="69"/>
      <c r="CA624" s="69"/>
      <c r="CB624" s="69"/>
      <c r="CC624" s="69"/>
      <c r="CD624" s="69"/>
      <c r="CE624" s="69"/>
      <c r="CF624" s="69"/>
      <c r="CG624" s="69"/>
      <c r="CH624" s="69"/>
      <c r="CI624" s="69"/>
      <c r="CJ624" s="69"/>
      <c r="CK624" s="69"/>
      <c r="CQ624" t="s">
        <v>17943</v>
      </c>
      <c r="CR624" t="s">
        <v>14917</v>
      </c>
      <c r="CW624" t="s">
        <v>5466</v>
      </c>
    </row>
    <row r="625" spans="21:101" ht="15.75" customHeight="1" x14ac:dyDescent="0.15">
      <c r="U625" s="69"/>
      <c r="V625" s="69"/>
      <c r="W625" s="69"/>
      <c r="X625" s="69"/>
      <c r="Y625" s="69"/>
      <c r="Z625" s="69"/>
      <c r="AA625" s="69"/>
      <c r="AB625" s="69"/>
      <c r="AC625" s="69"/>
      <c r="AD625" s="69"/>
      <c r="AE625" s="69"/>
      <c r="AF625" s="69" t="s">
        <v>2982</v>
      </c>
      <c r="AG625" s="69"/>
      <c r="AH625" s="69"/>
      <c r="AI625" s="69"/>
      <c r="AJ625" s="69"/>
      <c r="AK625" s="69"/>
      <c r="AL625" s="69"/>
      <c r="AM625" s="69"/>
      <c r="AN625" s="69"/>
      <c r="AO625" s="69"/>
      <c r="AP625" s="69"/>
      <c r="AQ625" s="69"/>
      <c r="AR625" s="69"/>
      <c r="AS625" s="69"/>
      <c r="AT625" s="69"/>
      <c r="AU625" s="69" t="s">
        <v>7301</v>
      </c>
      <c r="AV625" s="69"/>
      <c r="AW625" s="69"/>
      <c r="AX625" s="69"/>
      <c r="AY625" s="69"/>
      <c r="AZ625" s="69" t="s">
        <v>14918</v>
      </c>
      <c r="BA625" s="69"/>
      <c r="BB625" s="69"/>
      <c r="BC625" s="69"/>
      <c r="BD625" s="69" t="s">
        <v>14919</v>
      </c>
      <c r="BE625" s="69"/>
      <c r="BF625" s="69" t="s">
        <v>11961</v>
      </c>
      <c r="BG625" s="69"/>
      <c r="BH625" s="69"/>
      <c r="BI625" s="69"/>
      <c r="BJ625" s="69"/>
      <c r="BK625" s="69"/>
      <c r="BL625" s="69"/>
      <c r="BM625" s="69"/>
      <c r="BN625" s="69"/>
      <c r="BO625" s="69"/>
      <c r="BP625" s="69"/>
      <c r="BQ625" s="69"/>
      <c r="BR625" s="69"/>
      <c r="BS625" s="69"/>
      <c r="BT625" s="69"/>
      <c r="BU625" s="69"/>
      <c r="BV625" s="69"/>
      <c r="BW625" s="69"/>
      <c r="BX625" s="69"/>
      <c r="BY625" s="69"/>
      <c r="BZ625" s="69"/>
      <c r="CA625" s="69"/>
      <c r="CB625" s="69"/>
      <c r="CC625" s="69"/>
      <c r="CD625" s="69"/>
      <c r="CE625" s="69"/>
      <c r="CF625" s="69"/>
      <c r="CG625" s="69"/>
      <c r="CH625" s="69"/>
      <c r="CI625" s="69"/>
      <c r="CJ625" s="69"/>
      <c r="CK625" s="69"/>
      <c r="CQ625" t="s">
        <v>17944</v>
      </c>
      <c r="CR625" t="s">
        <v>14920</v>
      </c>
      <c r="CW625" t="s">
        <v>5562</v>
      </c>
    </row>
    <row r="626" spans="21:101" ht="15.75" customHeight="1" x14ac:dyDescent="0.15">
      <c r="U626" s="69"/>
      <c r="V626" s="69"/>
      <c r="W626" s="69"/>
      <c r="X626" s="69"/>
      <c r="Y626" s="69"/>
      <c r="Z626" s="69"/>
      <c r="AA626" s="69"/>
      <c r="AB626" s="69"/>
      <c r="AC626" s="69"/>
      <c r="AD626" s="69"/>
      <c r="AE626" s="69"/>
      <c r="AF626" s="69" t="s">
        <v>2983</v>
      </c>
      <c r="AG626" s="69"/>
      <c r="AH626" s="69"/>
      <c r="AI626" s="69"/>
      <c r="AJ626" s="69"/>
      <c r="AK626" s="69"/>
      <c r="AL626" s="69"/>
      <c r="AM626" s="69"/>
      <c r="AN626" s="69"/>
      <c r="AO626" s="69"/>
      <c r="AP626" s="69"/>
      <c r="AQ626" s="69"/>
      <c r="AR626" s="69"/>
      <c r="AS626" s="69"/>
      <c r="AT626" s="69"/>
      <c r="AU626" s="69" t="s">
        <v>7302</v>
      </c>
      <c r="AV626" s="69"/>
      <c r="AW626" s="69"/>
      <c r="AX626" s="69"/>
      <c r="AY626" s="69"/>
      <c r="AZ626" s="69" t="s">
        <v>14921</v>
      </c>
      <c r="BA626" s="69"/>
      <c r="BB626" s="69"/>
      <c r="BC626" s="69"/>
      <c r="BD626" s="69" t="s">
        <v>14922</v>
      </c>
      <c r="BE626" s="69"/>
      <c r="BF626" s="69" t="s">
        <v>11976</v>
      </c>
      <c r="BG626" s="69"/>
      <c r="BH626" s="69"/>
      <c r="BI626" s="69"/>
      <c r="BJ626" s="69"/>
      <c r="BK626" s="69"/>
      <c r="BL626" s="69"/>
      <c r="BM626" s="69"/>
      <c r="BN626" s="69"/>
      <c r="BO626" s="69"/>
      <c r="BP626" s="69"/>
      <c r="BQ626" s="69"/>
      <c r="BR626" s="69"/>
      <c r="BS626" s="69"/>
      <c r="BT626" s="69"/>
      <c r="BU626" s="69"/>
      <c r="BV626" s="69"/>
      <c r="BW626" s="69"/>
      <c r="BX626" s="69"/>
      <c r="BY626" s="69"/>
      <c r="BZ626" s="69"/>
      <c r="CA626" s="69"/>
      <c r="CB626" s="69"/>
      <c r="CC626" s="69"/>
      <c r="CD626" s="69"/>
      <c r="CE626" s="69"/>
      <c r="CF626" s="69"/>
      <c r="CG626" s="69"/>
      <c r="CH626" s="69"/>
      <c r="CI626" s="69"/>
      <c r="CJ626" s="69"/>
      <c r="CK626" s="69"/>
      <c r="CQ626" t="s">
        <v>17945</v>
      </c>
      <c r="CR626" t="s">
        <v>14923</v>
      </c>
      <c r="CW626" t="s">
        <v>5658</v>
      </c>
    </row>
    <row r="627" spans="21:101" ht="15.75" customHeight="1" x14ac:dyDescent="0.15">
      <c r="U627" s="69"/>
      <c r="V627" s="69"/>
      <c r="W627" s="69"/>
      <c r="X627" s="69"/>
      <c r="Y627" s="69"/>
      <c r="Z627" s="69"/>
      <c r="AA627" s="69"/>
      <c r="AB627" s="69"/>
      <c r="AC627" s="69"/>
      <c r="AD627" s="69"/>
      <c r="AE627" s="69"/>
      <c r="AF627" s="69" t="s">
        <v>2984</v>
      </c>
      <c r="AG627" s="69"/>
      <c r="AH627" s="69"/>
      <c r="AI627" s="69"/>
      <c r="AJ627" s="69"/>
      <c r="AK627" s="69"/>
      <c r="AL627" s="69"/>
      <c r="AM627" s="69"/>
      <c r="AN627" s="69"/>
      <c r="AO627" s="69"/>
      <c r="AP627" s="69"/>
      <c r="AQ627" s="69"/>
      <c r="AR627" s="69"/>
      <c r="AS627" s="69"/>
      <c r="AT627" s="69"/>
      <c r="AU627" s="69" t="s">
        <v>7303</v>
      </c>
      <c r="AV627" s="69"/>
      <c r="AW627" s="69"/>
      <c r="AX627" s="69"/>
      <c r="AY627" s="69"/>
      <c r="AZ627" s="69" t="s">
        <v>14924</v>
      </c>
      <c r="BA627" s="69"/>
      <c r="BB627" s="69"/>
      <c r="BC627" s="69"/>
      <c r="BD627" s="69" t="s">
        <v>14925</v>
      </c>
      <c r="BE627" s="69"/>
      <c r="BF627" s="69" t="s">
        <v>11991</v>
      </c>
      <c r="BG627" s="69"/>
      <c r="BH627" s="69"/>
      <c r="BI627" s="69"/>
      <c r="BJ627" s="69"/>
      <c r="BK627" s="69"/>
      <c r="BL627" s="69"/>
      <c r="BM627" s="69"/>
      <c r="BN627" s="69"/>
      <c r="BO627" s="69"/>
      <c r="BP627" s="69"/>
      <c r="BQ627" s="69"/>
      <c r="BR627" s="69"/>
      <c r="BS627" s="69"/>
      <c r="BT627" s="69"/>
      <c r="BU627" s="69"/>
      <c r="BV627" s="69"/>
      <c r="BW627" s="69"/>
      <c r="BX627" s="69"/>
      <c r="BY627" s="69"/>
      <c r="BZ627" s="69"/>
      <c r="CA627" s="69"/>
      <c r="CB627" s="69"/>
      <c r="CC627" s="69"/>
      <c r="CD627" s="69"/>
      <c r="CE627" s="69"/>
      <c r="CF627" s="69"/>
      <c r="CG627" s="69"/>
      <c r="CH627" s="69"/>
      <c r="CI627" s="69"/>
      <c r="CJ627" s="69"/>
      <c r="CK627" s="69"/>
      <c r="CQ627" t="s">
        <v>17946</v>
      </c>
      <c r="CR627" t="s">
        <v>14926</v>
      </c>
      <c r="CW627" t="s">
        <v>4603</v>
      </c>
    </row>
    <row r="628" spans="21:101" ht="15.75" customHeight="1" x14ac:dyDescent="0.15">
      <c r="U628" s="69"/>
      <c r="V628" s="69"/>
      <c r="W628" s="69"/>
      <c r="X628" s="69"/>
      <c r="Y628" s="69"/>
      <c r="Z628" s="69"/>
      <c r="AA628" s="69"/>
      <c r="AB628" s="69"/>
      <c r="AC628" s="69"/>
      <c r="AD628" s="69"/>
      <c r="AE628" s="69"/>
      <c r="AF628" s="69" t="s">
        <v>2985</v>
      </c>
      <c r="AG628" s="69"/>
      <c r="AH628" s="69"/>
      <c r="AI628" s="69"/>
      <c r="AJ628" s="69"/>
      <c r="AK628" s="69"/>
      <c r="AL628" s="69"/>
      <c r="AM628" s="69"/>
      <c r="AN628" s="69"/>
      <c r="AO628" s="69"/>
      <c r="AP628" s="69"/>
      <c r="AQ628" s="69"/>
      <c r="AR628" s="69"/>
      <c r="AS628" s="69"/>
      <c r="AT628" s="69"/>
      <c r="AU628" s="69" t="s">
        <v>7304</v>
      </c>
      <c r="AV628" s="69"/>
      <c r="AW628" s="69"/>
      <c r="AX628" s="69"/>
      <c r="AY628" s="69"/>
      <c r="AZ628" s="69" t="s">
        <v>14927</v>
      </c>
      <c r="BA628" s="69"/>
      <c r="BB628" s="69"/>
      <c r="BC628" s="69"/>
      <c r="BD628" s="69" t="s">
        <v>14928</v>
      </c>
      <c r="BE628" s="69"/>
      <c r="BF628" s="69" t="s">
        <v>3483</v>
      </c>
      <c r="BG628" s="69"/>
      <c r="BH628" s="69"/>
      <c r="BI628" s="69"/>
      <c r="BJ628" s="69"/>
      <c r="BK628" s="69"/>
      <c r="BL628" s="69"/>
      <c r="BM628" s="69"/>
      <c r="BN628" s="69"/>
      <c r="BO628" s="69"/>
      <c r="BP628" s="69"/>
      <c r="BQ628" s="69"/>
      <c r="BR628" s="69"/>
      <c r="BS628" s="69"/>
      <c r="BT628" s="69"/>
      <c r="BU628" s="69"/>
      <c r="BV628" s="69"/>
      <c r="BW628" s="69"/>
      <c r="BX628" s="69"/>
      <c r="BY628" s="69"/>
      <c r="BZ628" s="69"/>
      <c r="CA628" s="69"/>
      <c r="CB628" s="69"/>
      <c r="CC628" s="69"/>
      <c r="CD628" s="69"/>
      <c r="CE628" s="69"/>
      <c r="CF628" s="69"/>
      <c r="CG628" s="69"/>
      <c r="CH628" s="69"/>
      <c r="CI628" s="69"/>
      <c r="CJ628" s="69"/>
      <c r="CK628" s="69"/>
      <c r="CQ628" t="s">
        <v>17947</v>
      </c>
      <c r="CR628" t="s">
        <v>14929</v>
      </c>
      <c r="CW628" t="s">
        <v>4699</v>
      </c>
    </row>
    <row r="629" spans="21:101" ht="15.75" customHeight="1" x14ac:dyDescent="0.15">
      <c r="U629" s="69"/>
      <c r="V629" s="69"/>
      <c r="W629" s="69"/>
      <c r="X629" s="69"/>
      <c r="Y629" s="69"/>
      <c r="Z629" s="69"/>
      <c r="AA629" s="69"/>
      <c r="AB629" s="69"/>
      <c r="AC629" s="69"/>
      <c r="AD629" s="69"/>
      <c r="AE629" s="69"/>
      <c r="AF629" s="69" t="s">
        <v>2986</v>
      </c>
      <c r="AG629" s="69"/>
      <c r="AH629" s="69"/>
      <c r="AI629" s="69"/>
      <c r="AJ629" s="69"/>
      <c r="AK629" s="69"/>
      <c r="AL629" s="69"/>
      <c r="AM629" s="69"/>
      <c r="AN629" s="69"/>
      <c r="AO629" s="69"/>
      <c r="AP629" s="69"/>
      <c r="AQ629" s="69"/>
      <c r="AR629" s="69"/>
      <c r="AS629" s="69"/>
      <c r="AT629" s="69"/>
      <c r="AU629" s="69" t="s">
        <v>7305</v>
      </c>
      <c r="AV629" s="69"/>
      <c r="AW629" s="69"/>
      <c r="AX629" s="69"/>
      <c r="AY629" s="69"/>
      <c r="AZ629" s="69" t="s">
        <v>14930</v>
      </c>
      <c r="BA629" s="69"/>
      <c r="BB629" s="69"/>
      <c r="BC629" s="69"/>
      <c r="BD629" s="69" t="s">
        <v>14931</v>
      </c>
      <c r="BE629" s="69"/>
      <c r="BF629" s="69" t="s">
        <v>12019</v>
      </c>
      <c r="BG629" s="69"/>
      <c r="BH629" s="69"/>
      <c r="BI629" s="69"/>
      <c r="BJ629" s="69"/>
      <c r="BK629" s="69"/>
      <c r="BL629" s="69"/>
      <c r="BM629" s="69"/>
      <c r="BN629" s="69"/>
      <c r="BO629" s="69"/>
      <c r="BP629" s="69"/>
      <c r="BQ629" s="69"/>
      <c r="BR629" s="69"/>
      <c r="BS629" s="69"/>
      <c r="BT629" s="69"/>
      <c r="BU629" s="69"/>
      <c r="BV629" s="69"/>
      <c r="BW629" s="69"/>
      <c r="BX629" s="69"/>
      <c r="BY629" s="69"/>
      <c r="BZ629" s="69"/>
      <c r="CA629" s="69"/>
      <c r="CB629" s="69"/>
      <c r="CC629" s="69"/>
      <c r="CD629" s="69"/>
      <c r="CE629" s="69"/>
      <c r="CF629" s="69"/>
      <c r="CG629" s="69"/>
      <c r="CH629" s="69"/>
      <c r="CI629" s="69"/>
      <c r="CJ629" s="69"/>
      <c r="CK629" s="69"/>
      <c r="CQ629" t="s">
        <v>17948</v>
      </c>
      <c r="CR629" t="s">
        <v>14932</v>
      </c>
      <c r="CW629" t="s">
        <v>4795</v>
      </c>
    </row>
    <row r="630" spans="21:101" ht="15.75" customHeight="1" x14ac:dyDescent="0.15">
      <c r="U630" s="69"/>
      <c r="V630" s="69"/>
      <c r="W630" s="69"/>
      <c r="X630" s="69"/>
      <c r="Y630" s="69"/>
      <c r="Z630" s="69"/>
      <c r="AA630" s="69"/>
      <c r="AB630" s="69"/>
      <c r="AC630" s="69"/>
      <c r="AD630" s="69"/>
      <c r="AE630" s="69"/>
      <c r="AF630" s="69" t="s">
        <v>2987</v>
      </c>
      <c r="AG630" s="69"/>
      <c r="AH630" s="69"/>
      <c r="AI630" s="69"/>
      <c r="AJ630" s="69"/>
      <c r="AK630" s="69"/>
      <c r="AL630" s="69"/>
      <c r="AM630" s="69"/>
      <c r="AN630" s="69"/>
      <c r="AO630" s="69"/>
      <c r="AP630" s="69"/>
      <c r="AQ630" s="69"/>
      <c r="AR630" s="69"/>
      <c r="AS630" s="69"/>
      <c r="AT630" s="69"/>
      <c r="AU630" s="69" t="s">
        <v>7306</v>
      </c>
      <c r="AV630" s="69"/>
      <c r="AW630" s="69"/>
      <c r="AX630" s="69"/>
      <c r="AY630" s="69"/>
      <c r="AZ630" s="69" t="s">
        <v>14933</v>
      </c>
      <c r="BA630" s="69"/>
      <c r="BB630" s="69"/>
      <c r="BC630" s="69"/>
      <c r="BD630" s="69" t="s">
        <v>14934</v>
      </c>
      <c r="BE630" s="69"/>
      <c r="BF630" s="69" t="s">
        <v>12034</v>
      </c>
      <c r="BG630" s="69"/>
      <c r="BH630" s="69"/>
      <c r="BI630" s="69"/>
      <c r="BJ630" s="69"/>
      <c r="BK630" s="69"/>
      <c r="BL630" s="69"/>
      <c r="BM630" s="69"/>
      <c r="BN630" s="69"/>
      <c r="BO630" s="69"/>
      <c r="BP630" s="69"/>
      <c r="BQ630" s="69"/>
      <c r="BR630" s="69"/>
      <c r="BS630" s="69"/>
      <c r="BT630" s="69"/>
      <c r="BU630" s="69"/>
      <c r="BV630" s="69"/>
      <c r="BW630" s="69"/>
      <c r="BX630" s="69"/>
      <c r="BY630" s="69"/>
      <c r="BZ630" s="69"/>
      <c r="CA630" s="69"/>
      <c r="CB630" s="69"/>
      <c r="CC630" s="69"/>
      <c r="CD630" s="69"/>
      <c r="CE630" s="69"/>
      <c r="CF630" s="69"/>
      <c r="CG630" s="69"/>
      <c r="CH630" s="69"/>
      <c r="CI630" s="69"/>
      <c r="CJ630" s="69"/>
      <c r="CK630" s="69"/>
      <c r="CQ630" t="s">
        <v>17949</v>
      </c>
      <c r="CR630" t="s">
        <v>14935</v>
      </c>
      <c r="CW630" t="s">
        <v>4891</v>
      </c>
    </row>
    <row r="631" spans="21:101" ht="15.75" customHeight="1" x14ac:dyDescent="0.15">
      <c r="U631" s="69"/>
      <c r="V631" s="69"/>
      <c r="W631" s="69"/>
      <c r="X631" s="69"/>
      <c r="Y631" s="69"/>
      <c r="Z631" s="69"/>
      <c r="AA631" s="69"/>
      <c r="AB631" s="69"/>
      <c r="AC631" s="69"/>
      <c r="AD631" s="69"/>
      <c r="AE631" s="69"/>
      <c r="AF631" s="69" t="s">
        <v>2988</v>
      </c>
      <c r="AG631" s="69"/>
      <c r="AH631" s="69"/>
      <c r="AI631" s="69"/>
      <c r="AJ631" s="69"/>
      <c r="AK631" s="69"/>
      <c r="AL631" s="69"/>
      <c r="AM631" s="69"/>
      <c r="AN631" s="69"/>
      <c r="AO631" s="69"/>
      <c r="AP631" s="69"/>
      <c r="AQ631" s="69"/>
      <c r="AR631" s="69"/>
      <c r="AS631" s="69"/>
      <c r="AT631" s="69"/>
      <c r="AU631" s="69" t="s">
        <v>7307</v>
      </c>
      <c r="AV631" s="69"/>
      <c r="AW631" s="69"/>
      <c r="AX631" s="69"/>
      <c r="AY631" s="69"/>
      <c r="AZ631" s="69" t="s">
        <v>14936</v>
      </c>
      <c r="BA631" s="69"/>
      <c r="BB631" s="69"/>
      <c r="BC631" s="69"/>
      <c r="BD631" s="69" t="s">
        <v>14937</v>
      </c>
      <c r="BE631" s="69"/>
      <c r="BF631" s="69" t="s">
        <v>12049</v>
      </c>
      <c r="BG631" s="69"/>
      <c r="BH631" s="69"/>
      <c r="BI631" s="69"/>
      <c r="BJ631" s="69"/>
      <c r="BK631" s="69"/>
      <c r="BL631" s="69"/>
      <c r="BM631" s="69"/>
      <c r="BN631" s="69"/>
      <c r="BO631" s="69"/>
      <c r="BP631" s="69"/>
      <c r="BQ631" s="69"/>
      <c r="BR631" s="69"/>
      <c r="BS631" s="69"/>
      <c r="BT631" s="69"/>
      <c r="BU631" s="69"/>
      <c r="BV631" s="69"/>
      <c r="BW631" s="69"/>
      <c r="BX631" s="69"/>
      <c r="BY631" s="69"/>
      <c r="BZ631" s="69"/>
      <c r="CA631" s="69"/>
      <c r="CB631" s="69"/>
      <c r="CC631" s="69"/>
      <c r="CD631" s="69"/>
      <c r="CE631" s="69"/>
      <c r="CF631" s="69"/>
      <c r="CG631" s="69"/>
      <c r="CH631" s="69"/>
      <c r="CI631" s="69"/>
      <c r="CJ631" s="69"/>
      <c r="CK631" s="69"/>
      <c r="CQ631" t="s">
        <v>17950</v>
      </c>
      <c r="CR631" t="s">
        <v>14938</v>
      </c>
      <c r="CW631" t="s">
        <v>4987</v>
      </c>
    </row>
    <row r="632" spans="21:101" ht="15.75" customHeight="1" x14ac:dyDescent="0.15">
      <c r="U632" s="69"/>
      <c r="V632" s="69"/>
      <c r="W632" s="69"/>
      <c r="X632" s="69"/>
      <c r="Y632" s="69"/>
      <c r="Z632" s="69"/>
      <c r="AA632" s="69"/>
      <c r="AB632" s="69"/>
      <c r="AC632" s="69"/>
      <c r="AD632" s="69"/>
      <c r="AE632" s="69"/>
      <c r="AF632" s="69" t="s">
        <v>2989</v>
      </c>
      <c r="AG632" s="69"/>
      <c r="AH632" s="69"/>
      <c r="AI632" s="69"/>
      <c r="AJ632" s="69"/>
      <c r="AK632" s="69"/>
      <c r="AL632" s="69"/>
      <c r="AM632" s="69"/>
      <c r="AN632" s="69"/>
      <c r="AO632" s="69"/>
      <c r="AP632" s="69"/>
      <c r="AQ632" s="69"/>
      <c r="AR632" s="69"/>
      <c r="AS632" s="69"/>
      <c r="AT632" s="69"/>
      <c r="AU632" s="69" t="s">
        <v>7308</v>
      </c>
      <c r="AV632" s="69"/>
      <c r="AW632" s="69"/>
      <c r="AX632" s="69"/>
      <c r="AY632" s="69"/>
      <c r="AZ632" s="69" t="s">
        <v>14939</v>
      </c>
      <c r="BA632" s="69"/>
      <c r="BB632" s="69"/>
      <c r="BC632" s="69"/>
      <c r="BD632" s="69" t="s">
        <v>14940</v>
      </c>
      <c r="BE632" s="69"/>
      <c r="BF632" s="69" t="s">
        <v>12064</v>
      </c>
      <c r="BG632" s="69"/>
      <c r="BH632" s="69"/>
      <c r="BI632" s="69"/>
      <c r="BJ632" s="69"/>
      <c r="BK632" s="69"/>
      <c r="BL632" s="69"/>
      <c r="BM632" s="69"/>
      <c r="BN632" s="69"/>
      <c r="BO632" s="69"/>
      <c r="BP632" s="69"/>
      <c r="BQ632" s="69"/>
      <c r="BR632" s="69"/>
      <c r="BS632" s="69"/>
      <c r="BT632" s="69"/>
      <c r="BU632" s="69"/>
      <c r="BV632" s="69"/>
      <c r="BW632" s="69"/>
      <c r="BX632" s="69"/>
      <c r="BY632" s="69"/>
      <c r="BZ632" s="69"/>
      <c r="CA632" s="69"/>
      <c r="CB632" s="69"/>
      <c r="CC632" s="69"/>
      <c r="CD632" s="69"/>
      <c r="CE632" s="69"/>
      <c r="CF632" s="69"/>
      <c r="CG632" s="69"/>
      <c r="CH632" s="69"/>
      <c r="CI632" s="69"/>
      <c r="CJ632" s="69"/>
      <c r="CK632" s="69"/>
      <c r="CQ632" t="s">
        <v>17951</v>
      </c>
      <c r="CR632" t="s">
        <v>14941</v>
      </c>
      <c r="CW632" t="s">
        <v>5083</v>
      </c>
    </row>
    <row r="633" spans="21:101" ht="15.75" customHeight="1" x14ac:dyDescent="0.15">
      <c r="U633" s="69"/>
      <c r="V633" s="69"/>
      <c r="W633" s="69"/>
      <c r="X633" s="69"/>
      <c r="Y633" s="69"/>
      <c r="Z633" s="69"/>
      <c r="AA633" s="69"/>
      <c r="AB633" s="69"/>
      <c r="AC633" s="69"/>
      <c r="AD633" s="69"/>
      <c r="AE633" s="69"/>
      <c r="AF633" s="69" t="s">
        <v>2990</v>
      </c>
      <c r="AG633" s="69"/>
      <c r="AH633" s="69"/>
      <c r="AI633" s="69"/>
      <c r="AJ633" s="69"/>
      <c r="AK633" s="69"/>
      <c r="AL633" s="69"/>
      <c r="AM633" s="69"/>
      <c r="AN633" s="69"/>
      <c r="AO633" s="69"/>
      <c r="AP633" s="69"/>
      <c r="AQ633" s="69"/>
      <c r="AR633" s="69"/>
      <c r="AS633" s="69"/>
      <c r="AT633" s="69"/>
      <c r="AU633" s="69" t="s">
        <v>7309</v>
      </c>
      <c r="AV633" s="69"/>
      <c r="AW633" s="69"/>
      <c r="AX633" s="69"/>
      <c r="AY633" s="69"/>
      <c r="AZ633" s="69" t="s">
        <v>14942</v>
      </c>
      <c r="BA633" s="69"/>
      <c r="BB633" s="69"/>
      <c r="BC633" s="69"/>
      <c r="BD633" s="69" t="s">
        <v>14943</v>
      </c>
      <c r="BE633" s="69"/>
      <c r="BF633" s="69" t="s">
        <v>3484</v>
      </c>
      <c r="BG633" s="69"/>
      <c r="BH633" s="69"/>
      <c r="BI633" s="69"/>
      <c r="BJ633" s="69"/>
      <c r="BK633" s="69"/>
      <c r="BL633" s="69"/>
      <c r="BM633" s="69"/>
      <c r="BN633" s="69"/>
      <c r="BO633" s="69"/>
      <c r="BP633" s="69"/>
      <c r="BQ633" s="69"/>
      <c r="BR633" s="69"/>
      <c r="BS633" s="69"/>
      <c r="BT633" s="69"/>
      <c r="BU633" s="69"/>
      <c r="BV633" s="69"/>
      <c r="BW633" s="69"/>
      <c r="BX633" s="69"/>
      <c r="BY633" s="69"/>
      <c r="BZ633" s="69"/>
      <c r="CA633" s="69"/>
      <c r="CB633" s="69"/>
      <c r="CC633" s="69"/>
      <c r="CD633" s="69"/>
      <c r="CE633" s="69"/>
      <c r="CF633" s="69"/>
      <c r="CG633" s="69"/>
      <c r="CH633" s="69"/>
      <c r="CI633" s="69"/>
      <c r="CJ633" s="69"/>
      <c r="CK633" s="69"/>
      <c r="CQ633" t="s">
        <v>17952</v>
      </c>
      <c r="CR633" t="s">
        <v>14944</v>
      </c>
      <c r="CW633" t="s">
        <v>5179</v>
      </c>
    </row>
    <row r="634" spans="21:101" ht="15.75" customHeight="1" x14ac:dyDescent="0.15">
      <c r="U634" s="69"/>
      <c r="V634" s="69"/>
      <c r="W634" s="69"/>
      <c r="X634" s="69"/>
      <c r="Y634" s="69"/>
      <c r="Z634" s="69"/>
      <c r="AA634" s="69"/>
      <c r="AB634" s="69"/>
      <c r="AC634" s="69"/>
      <c r="AD634" s="69"/>
      <c r="AE634" s="69"/>
      <c r="AF634" s="69" t="s">
        <v>2991</v>
      </c>
      <c r="AG634" s="69"/>
      <c r="AH634" s="69"/>
      <c r="AI634" s="69"/>
      <c r="AJ634" s="69"/>
      <c r="AK634" s="69"/>
      <c r="AL634" s="69"/>
      <c r="AM634" s="69"/>
      <c r="AN634" s="69"/>
      <c r="AO634" s="69"/>
      <c r="AP634" s="69"/>
      <c r="AQ634" s="69"/>
      <c r="AR634" s="69"/>
      <c r="AS634" s="69"/>
      <c r="AT634" s="69"/>
      <c r="AU634" s="69" t="s">
        <v>7310</v>
      </c>
      <c r="AV634" s="69"/>
      <c r="AW634" s="69"/>
      <c r="AX634" s="69"/>
      <c r="AY634" s="69"/>
      <c r="AZ634" s="69" t="s">
        <v>14945</v>
      </c>
      <c r="BA634" s="69"/>
      <c r="BB634" s="69"/>
      <c r="BC634" s="69"/>
      <c r="BD634" s="69" t="s">
        <v>14946</v>
      </c>
      <c r="BE634" s="69"/>
      <c r="BF634" s="69" t="s">
        <v>3485</v>
      </c>
      <c r="BG634" s="69"/>
      <c r="BH634" s="69"/>
      <c r="BI634" s="69"/>
      <c r="BJ634" s="69"/>
      <c r="BK634" s="69"/>
      <c r="BL634" s="69"/>
      <c r="BM634" s="69"/>
      <c r="BN634" s="69"/>
      <c r="BO634" s="69"/>
      <c r="BP634" s="69"/>
      <c r="BQ634" s="69"/>
      <c r="BR634" s="69"/>
      <c r="BS634" s="69"/>
      <c r="BT634" s="69"/>
      <c r="BU634" s="69"/>
      <c r="BV634" s="69"/>
      <c r="BW634" s="69"/>
      <c r="BX634" s="69"/>
      <c r="BY634" s="69"/>
      <c r="BZ634" s="69"/>
      <c r="CA634" s="69"/>
      <c r="CB634" s="69"/>
      <c r="CC634" s="69"/>
      <c r="CD634" s="69"/>
      <c r="CE634" s="69"/>
      <c r="CF634" s="69"/>
      <c r="CG634" s="69"/>
      <c r="CH634" s="69"/>
      <c r="CI634" s="69"/>
      <c r="CJ634" s="69"/>
      <c r="CK634" s="69"/>
      <c r="CQ634" t="s">
        <v>17953</v>
      </c>
      <c r="CR634" t="s">
        <v>14947</v>
      </c>
      <c r="CW634" t="s">
        <v>5275</v>
      </c>
    </row>
    <row r="635" spans="21:101" ht="15.75" customHeight="1" x14ac:dyDescent="0.15">
      <c r="U635" s="69"/>
      <c r="V635" s="69"/>
      <c r="W635" s="69"/>
      <c r="X635" s="69"/>
      <c r="Y635" s="69"/>
      <c r="Z635" s="69"/>
      <c r="AA635" s="69"/>
      <c r="AB635" s="69"/>
      <c r="AC635" s="69"/>
      <c r="AD635" s="69"/>
      <c r="AE635" s="69"/>
      <c r="AF635" s="69" t="s">
        <v>2992</v>
      </c>
      <c r="AG635" s="69"/>
      <c r="AH635" s="69"/>
      <c r="AI635" s="69"/>
      <c r="AJ635" s="69"/>
      <c r="AK635" s="69"/>
      <c r="AL635" s="69"/>
      <c r="AM635" s="69"/>
      <c r="AN635" s="69"/>
      <c r="AO635" s="69"/>
      <c r="AP635" s="69"/>
      <c r="AQ635" s="69"/>
      <c r="AR635" s="69"/>
      <c r="AS635" s="69"/>
      <c r="AT635" s="69"/>
      <c r="AU635" s="69" t="s">
        <v>7311</v>
      </c>
      <c r="AV635" s="69"/>
      <c r="AW635" s="69"/>
      <c r="AX635" s="69"/>
      <c r="AY635" s="69"/>
      <c r="AZ635" s="69" t="s">
        <v>14948</v>
      </c>
      <c r="BA635" s="69"/>
      <c r="BB635" s="69"/>
      <c r="BC635" s="69"/>
      <c r="BD635" s="69" t="s">
        <v>14949</v>
      </c>
      <c r="BE635" s="69"/>
      <c r="BF635" s="69" t="s">
        <v>3486</v>
      </c>
      <c r="BG635" s="69"/>
      <c r="BH635" s="69"/>
      <c r="BI635" s="69"/>
      <c r="BJ635" s="69"/>
      <c r="BK635" s="69"/>
      <c r="BL635" s="69"/>
      <c r="BM635" s="69"/>
      <c r="BN635" s="69"/>
      <c r="BO635" s="69"/>
      <c r="BP635" s="69"/>
      <c r="BQ635" s="69"/>
      <c r="BR635" s="69"/>
      <c r="BS635" s="69"/>
      <c r="BT635" s="69"/>
      <c r="BU635" s="69"/>
      <c r="BV635" s="69"/>
      <c r="BW635" s="69"/>
      <c r="BX635" s="69"/>
      <c r="BY635" s="69"/>
      <c r="BZ635" s="69"/>
      <c r="CA635" s="69"/>
      <c r="CB635" s="69"/>
      <c r="CC635" s="69"/>
      <c r="CD635" s="69"/>
      <c r="CE635" s="69"/>
      <c r="CF635" s="69"/>
      <c r="CG635" s="69"/>
      <c r="CH635" s="69"/>
      <c r="CI635" s="69"/>
      <c r="CJ635" s="69"/>
      <c r="CK635" s="69"/>
      <c r="CQ635" t="s">
        <v>17954</v>
      </c>
      <c r="CR635" t="s">
        <v>14950</v>
      </c>
      <c r="CW635" t="s">
        <v>5371</v>
      </c>
    </row>
    <row r="636" spans="21:101" ht="15.75" customHeight="1" x14ac:dyDescent="0.15">
      <c r="U636" s="69"/>
      <c r="V636" s="69"/>
      <c r="W636" s="69"/>
      <c r="X636" s="69"/>
      <c r="Y636" s="69"/>
      <c r="Z636" s="69"/>
      <c r="AA636" s="69"/>
      <c r="AB636" s="69"/>
      <c r="AC636" s="69"/>
      <c r="AD636" s="69"/>
      <c r="AE636" s="69"/>
      <c r="AF636" s="69" t="s">
        <v>2993</v>
      </c>
      <c r="AG636" s="69"/>
      <c r="AH636" s="69"/>
      <c r="AI636" s="69"/>
      <c r="AJ636" s="69"/>
      <c r="AK636" s="69"/>
      <c r="AL636" s="69"/>
      <c r="AM636" s="69"/>
      <c r="AN636" s="69"/>
      <c r="AO636" s="69"/>
      <c r="AP636" s="69"/>
      <c r="AQ636" s="69"/>
      <c r="AR636" s="69"/>
      <c r="AS636" s="69"/>
      <c r="AT636" s="69"/>
      <c r="AU636" s="69" t="s">
        <v>7312</v>
      </c>
      <c r="AV636" s="69"/>
      <c r="AW636" s="69"/>
      <c r="AX636" s="69"/>
      <c r="AY636" s="69"/>
      <c r="AZ636" s="69" t="s">
        <v>14951</v>
      </c>
      <c r="BA636" s="69"/>
      <c r="BB636" s="69"/>
      <c r="BC636" s="69"/>
      <c r="BD636" s="69" t="s">
        <v>14952</v>
      </c>
      <c r="BE636" s="69"/>
      <c r="BF636" s="69" t="s">
        <v>3487</v>
      </c>
      <c r="BG636" s="69"/>
      <c r="BH636" s="69"/>
      <c r="BI636" s="69"/>
      <c r="BJ636" s="69"/>
      <c r="BK636" s="69"/>
      <c r="BL636" s="69"/>
      <c r="BM636" s="69"/>
      <c r="BN636" s="69"/>
      <c r="BO636" s="69"/>
      <c r="BP636" s="69"/>
      <c r="BQ636" s="69"/>
      <c r="BR636" s="69"/>
      <c r="BS636" s="69"/>
      <c r="BT636" s="69"/>
      <c r="BU636" s="69"/>
      <c r="BV636" s="69"/>
      <c r="BW636" s="69"/>
      <c r="BX636" s="69"/>
      <c r="BY636" s="69"/>
      <c r="BZ636" s="69"/>
      <c r="CA636" s="69"/>
      <c r="CB636" s="69"/>
      <c r="CC636" s="69"/>
      <c r="CD636" s="69"/>
      <c r="CE636" s="69"/>
      <c r="CF636" s="69"/>
      <c r="CG636" s="69"/>
      <c r="CH636" s="69"/>
      <c r="CI636" s="69"/>
      <c r="CJ636" s="69"/>
      <c r="CK636" s="69"/>
      <c r="CQ636" t="s">
        <v>17955</v>
      </c>
      <c r="CR636" t="s">
        <v>14953</v>
      </c>
      <c r="CW636" t="s">
        <v>5467</v>
      </c>
    </row>
    <row r="637" spans="21:101" ht="15.75" customHeight="1" x14ac:dyDescent="0.15">
      <c r="U637" s="69"/>
      <c r="V637" s="69"/>
      <c r="W637" s="69"/>
      <c r="X637" s="69"/>
      <c r="Y637" s="69"/>
      <c r="Z637" s="69"/>
      <c r="AA637" s="69"/>
      <c r="AB637" s="69"/>
      <c r="AC637" s="69"/>
      <c r="AD637" s="69"/>
      <c r="AE637" s="69"/>
      <c r="AF637" s="69" t="s">
        <v>2994</v>
      </c>
      <c r="AG637" s="69"/>
      <c r="AH637" s="69"/>
      <c r="AI637" s="69"/>
      <c r="AJ637" s="69"/>
      <c r="AK637" s="69"/>
      <c r="AL637" s="69"/>
      <c r="AM637" s="69"/>
      <c r="AN637" s="69"/>
      <c r="AO637" s="69"/>
      <c r="AP637" s="69"/>
      <c r="AQ637" s="69"/>
      <c r="AR637" s="69"/>
      <c r="AS637" s="69"/>
      <c r="AT637" s="69"/>
      <c r="AU637" s="69" t="s">
        <v>7313</v>
      </c>
      <c r="AV637" s="69"/>
      <c r="AW637" s="69"/>
      <c r="AX637" s="69"/>
      <c r="AY637" s="69"/>
      <c r="AZ637" s="69" t="s">
        <v>14954</v>
      </c>
      <c r="BA637" s="69"/>
      <c r="BB637" s="69"/>
      <c r="BC637" s="69"/>
      <c r="BD637" s="69" t="s">
        <v>14955</v>
      </c>
      <c r="BE637" s="69"/>
      <c r="BF637" s="69" t="s">
        <v>3488</v>
      </c>
      <c r="BG637" s="69"/>
      <c r="BH637" s="69"/>
      <c r="BI637" s="69"/>
      <c r="BJ637" s="69"/>
      <c r="BK637" s="69"/>
      <c r="BL637" s="69"/>
      <c r="BM637" s="69"/>
      <c r="BN637" s="69"/>
      <c r="BO637" s="69"/>
      <c r="BP637" s="69"/>
      <c r="BQ637" s="69"/>
      <c r="BR637" s="69"/>
      <c r="BS637" s="69"/>
      <c r="BT637" s="69"/>
      <c r="BU637" s="69"/>
      <c r="BV637" s="69"/>
      <c r="BW637" s="69"/>
      <c r="BX637" s="69"/>
      <c r="BY637" s="69"/>
      <c r="BZ637" s="69"/>
      <c r="CA637" s="69"/>
      <c r="CB637" s="69"/>
      <c r="CC637" s="69"/>
      <c r="CD637" s="69"/>
      <c r="CE637" s="69"/>
      <c r="CF637" s="69"/>
      <c r="CG637" s="69"/>
      <c r="CH637" s="69"/>
      <c r="CI637" s="69"/>
      <c r="CJ637" s="69"/>
      <c r="CK637" s="69"/>
      <c r="CQ637" t="s">
        <v>17956</v>
      </c>
      <c r="CR637" t="s">
        <v>14956</v>
      </c>
      <c r="CW637" t="s">
        <v>5563</v>
      </c>
    </row>
    <row r="638" spans="21:101" ht="15.75" customHeight="1" x14ac:dyDescent="0.15">
      <c r="U638" s="69"/>
      <c r="V638" s="69"/>
      <c r="W638" s="69"/>
      <c r="X638" s="69"/>
      <c r="Y638" s="69"/>
      <c r="Z638" s="69"/>
      <c r="AA638" s="69"/>
      <c r="AB638" s="69"/>
      <c r="AC638" s="69"/>
      <c r="AD638" s="69"/>
      <c r="AE638" s="69"/>
      <c r="AF638" s="69" t="s">
        <v>2995</v>
      </c>
      <c r="AG638" s="69"/>
      <c r="AH638" s="69"/>
      <c r="AI638" s="69"/>
      <c r="AJ638" s="69"/>
      <c r="AK638" s="69"/>
      <c r="AL638" s="69"/>
      <c r="AM638" s="69"/>
      <c r="AN638" s="69"/>
      <c r="AO638" s="69"/>
      <c r="AP638" s="69"/>
      <c r="AQ638" s="69"/>
      <c r="AR638" s="69"/>
      <c r="AS638" s="69"/>
      <c r="AT638" s="69"/>
      <c r="AU638" s="69" t="s">
        <v>7314</v>
      </c>
      <c r="AV638" s="69"/>
      <c r="AW638" s="69"/>
      <c r="AX638" s="69"/>
      <c r="AY638" s="69"/>
      <c r="AZ638" s="69" t="s">
        <v>14957</v>
      </c>
      <c r="BA638" s="69"/>
      <c r="BB638" s="69"/>
      <c r="BC638" s="69"/>
      <c r="BD638" s="69" t="s">
        <v>14958</v>
      </c>
      <c r="BE638" s="69"/>
      <c r="BF638" s="69" t="s">
        <v>3489</v>
      </c>
      <c r="BG638" s="69"/>
      <c r="BH638" s="69"/>
      <c r="BI638" s="69"/>
      <c r="BJ638" s="69"/>
      <c r="BK638" s="69"/>
      <c r="BL638" s="69"/>
      <c r="BM638" s="69"/>
      <c r="BN638" s="69"/>
      <c r="BO638" s="69"/>
      <c r="BP638" s="69"/>
      <c r="BQ638" s="69"/>
      <c r="BR638" s="69"/>
      <c r="BS638" s="69"/>
      <c r="BT638" s="69"/>
      <c r="BU638" s="69"/>
      <c r="BV638" s="69"/>
      <c r="BW638" s="69"/>
      <c r="BX638" s="69"/>
      <c r="BY638" s="69"/>
      <c r="BZ638" s="69"/>
      <c r="CA638" s="69"/>
      <c r="CB638" s="69"/>
      <c r="CC638" s="69"/>
      <c r="CD638" s="69"/>
      <c r="CE638" s="69"/>
      <c r="CF638" s="69"/>
      <c r="CG638" s="69"/>
      <c r="CH638" s="69"/>
      <c r="CI638" s="69"/>
      <c r="CJ638" s="69"/>
      <c r="CK638" s="69"/>
      <c r="CQ638" t="s">
        <v>17957</v>
      </c>
      <c r="CR638" t="s">
        <v>14959</v>
      </c>
      <c r="CW638" t="s">
        <v>5659</v>
      </c>
    </row>
    <row r="639" spans="21:101" ht="15.75" customHeight="1" x14ac:dyDescent="0.15">
      <c r="U639" s="69"/>
      <c r="V639" s="69"/>
      <c r="W639" s="69"/>
      <c r="X639" s="69"/>
      <c r="Y639" s="69"/>
      <c r="Z639" s="69"/>
      <c r="AA639" s="69"/>
      <c r="AB639" s="69"/>
      <c r="AC639" s="69"/>
      <c r="AD639" s="69"/>
      <c r="AE639" s="69"/>
      <c r="AF639" s="69" t="s">
        <v>2996</v>
      </c>
      <c r="AG639" s="69"/>
      <c r="AH639" s="69"/>
      <c r="AI639" s="69"/>
      <c r="AJ639" s="69"/>
      <c r="AK639" s="69"/>
      <c r="AL639" s="69"/>
      <c r="AM639" s="69"/>
      <c r="AN639" s="69"/>
      <c r="AO639" s="69"/>
      <c r="AP639" s="69"/>
      <c r="AQ639" s="69"/>
      <c r="AR639" s="69"/>
      <c r="AS639" s="69"/>
      <c r="AT639" s="69"/>
      <c r="AU639" s="69" t="s">
        <v>7315</v>
      </c>
      <c r="AV639" s="69"/>
      <c r="AW639" s="69"/>
      <c r="AX639" s="69"/>
      <c r="AY639" s="69"/>
      <c r="AZ639" s="69" t="s">
        <v>14960</v>
      </c>
      <c r="BA639" s="69"/>
      <c r="BB639" s="69"/>
      <c r="BC639" s="69"/>
      <c r="BD639" s="69" t="s">
        <v>14961</v>
      </c>
      <c r="BE639" s="69"/>
      <c r="BF639" s="69" t="s">
        <v>3490</v>
      </c>
      <c r="BG639" s="69"/>
      <c r="BH639" s="69"/>
      <c r="BI639" s="69"/>
      <c r="BJ639" s="69"/>
      <c r="BK639" s="69"/>
      <c r="BL639" s="69"/>
      <c r="BM639" s="69"/>
      <c r="BN639" s="69"/>
      <c r="BO639" s="69"/>
      <c r="BP639" s="69"/>
      <c r="BQ639" s="69"/>
      <c r="BR639" s="69"/>
      <c r="BS639" s="69"/>
      <c r="BT639" s="69"/>
      <c r="BU639" s="69"/>
      <c r="BV639" s="69"/>
      <c r="BW639" s="69"/>
      <c r="BX639" s="69"/>
      <c r="BY639" s="69"/>
      <c r="BZ639" s="69"/>
      <c r="CA639" s="69"/>
      <c r="CB639" s="69"/>
      <c r="CC639" s="69"/>
      <c r="CD639" s="69"/>
      <c r="CE639" s="69"/>
      <c r="CF639" s="69"/>
      <c r="CG639" s="69"/>
      <c r="CH639" s="69"/>
      <c r="CI639" s="69"/>
      <c r="CJ639" s="69"/>
      <c r="CK639" s="69"/>
      <c r="CQ639" t="s">
        <v>17958</v>
      </c>
      <c r="CR639" t="s">
        <v>14962</v>
      </c>
      <c r="CW639" t="s">
        <v>4604</v>
      </c>
    </row>
    <row r="640" spans="21:101" ht="15.75" customHeight="1" x14ac:dyDescent="0.15">
      <c r="U640" s="69"/>
      <c r="V640" s="69"/>
      <c r="W640" s="69"/>
      <c r="X640" s="69"/>
      <c r="Y640" s="69"/>
      <c r="Z640" s="69"/>
      <c r="AA640" s="69"/>
      <c r="AB640" s="69"/>
      <c r="AC640" s="69"/>
      <c r="AD640" s="69"/>
      <c r="AE640" s="69"/>
      <c r="AF640" s="69" t="s">
        <v>2997</v>
      </c>
      <c r="AG640" s="69"/>
      <c r="AH640" s="69"/>
      <c r="AI640" s="69"/>
      <c r="AJ640" s="69"/>
      <c r="AK640" s="69"/>
      <c r="AL640" s="69"/>
      <c r="AM640" s="69"/>
      <c r="AN640" s="69"/>
      <c r="AO640" s="69"/>
      <c r="AP640" s="69"/>
      <c r="AQ640" s="69"/>
      <c r="AR640" s="69"/>
      <c r="AS640" s="69"/>
      <c r="AT640" s="69"/>
      <c r="AU640" s="69" t="s">
        <v>7316</v>
      </c>
      <c r="AV640" s="69"/>
      <c r="AW640" s="69"/>
      <c r="AX640" s="69"/>
      <c r="AY640" s="69"/>
      <c r="AZ640" s="69" t="s">
        <v>14964</v>
      </c>
      <c r="BA640" s="69"/>
      <c r="BB640" s="69"/>
      <c r="BC640" s="69"/>
      <c r="BD640" s="69" t="s">
        <v>14965</v>
      </c>
      <c r="BE640" s="69"/>
      <c r="BF640" s="69" t="s">
        <v>3491</v>
      </c>
      <c r="BG640" s="69"/>
      <c r="BH640" s="69"/>
      <c r="BI640" s="69"/>
      <c r="BJ640" s="69"/>
      <c r="BK640" s="69"/>
      <c r="BL640" s="69"/>
      <c r="BM640" s="69"/>
      <c r="BN640" s="69"/>
      <c r="BO640" s="69"/>
      <c r="BP640" s="69"/>
      <c r="BQ640" s="69"/>
      <c r="BR640" s="69"/>
      <c r="BS640" s="69"/>
      <c r="BT640" s="69"/>
      <c r="BU640" s="69"/>
      <c r="BV640" s="69"/>
      <c r="BW640" s="69"/>
      <c r="BX640" s="69"/>
      <c r="BY640" s="69"/>
      <c r="BZ640" s="69"/>
      <c r="CA640" s="69"/>
      <c r="CB640" s="69"/>
      <c r="CC640" s="69"/>
      <c r="CD640" s="69"/>
      <c r="CE640" s="69"/>
      <c r="CF640" s="69"/>
      <c r="CG640" s="69"/>
      <c r="CH640" s="69"/>
      <c r="CI640" s="69"/>
      <c r="CJ640" s="69"/>
      <c r="CK640" s="69"/>
      <c r="CQ640" t="s">
        <v>17959</v>
      </c>
      <c r="CR640" t="s">
        <v>14966</v>
      </c>
      <c r="CW640" t="s">
        <v>4700</v>
      </c>
    </row>
    <row r="641" spans="21:101" ht="15.75" customHeight="1" x14ac:dyDescent="0.15">
      <c r="U641" s="69"/>
      <c r="V641" s="69"/>
      <c r="W641" s="69"/>
      <c r="X641" s="69"/>
      <c r="Y641" s="69"/>
      <c r="Z641" s="69"/>
      <c r="AA641" s="69"/>
      <c r="AB641" s="69"/>
      <c r="AC641" s="69"/>
      <c r="AD641" s="69"/>
      <c r="AE641" s="69"/>
      <c r="AF641" s="69" t="s">
        <v>2998</v>
      </c>
      <c r="AG641" s="69"/>
      <c r="AH641" s="69"/>
      <c r="AI641" s="69"/>
      <c r="AJ641" s="69"/>
      <c r="AK641" s="69"/>
      <c r="AL641" s="69"/>
      <c r="AM641" s="69"/>
      <c r="AN641" s="69"/>
      <c r="AO641" s="69"/>
      <c r="AP641" s="69"/>
      <c r="AQ641" s="69"/>
      <c r="AR641" s="69"/>
      <c r="AS641" s="69"/>
      <c r="AT641" s="69"/>
      <c r="AU641" s="69" t="s">
        <v>7317</v>
      </c>
      <c r="AV641" s="69"/>
      <c r="AW641" s="69"/>
      <c r="AX641" s="69"/>
      <c r="AY641" s="69"/>
      <c r="AZ641" s="69" t="s">
        <v>14967</v>
      </c>
      <c r="BA641" s="69"/>
      <c r="BB641" s="69"/>
      <c r="BC641" s="69"/>
      <c r="BD641" s="69" t="s">
        <v>14968</v>
      </c>
      <c r="BE641" s="69"/>
      <c r="BF641" s="69" t="s">
        <v>3520</v>
      </c>
      <c r="BG641" s="69"/>
      <c r="BH641" s="69"/>
      <c r="BI641" s="69"/>
      <c r="BJ641" s="69"/>
      <c r="BK641" s="69"/>
      <c r="BL641" s="69"/>
      <c r="BM641" s="69"/>
      <c r="BN641" s="69"/>
      <c r="BO641" s="69"/>
      <c r="BP641" s="69"/>
      <c r="BQ641" s="69"/>
      <c r="BR641" s="69"/>
      <c r="BS641" s="69"/>
      <c r="BT641" s="69"/>
      <c r="BU641" s="69"/>
      <c r="BV641" s="69"/>
      <c r="BW641" s="69"/>
      <c r="BX641" s="69"/>
      <c r="BY641" s="69"/>
      <c r="BZ641" s="69"/>
      <c r="CA641" s="69"/>
      <c r="CB641" s="69"/>
      <c r="CC641" s="69"/>
      <c r="CD641" s="69"/>
      <c r="CE641" s="69"/>
      <c r="CF641" s="69"/>
      <c r="CG641" s="69"/>
      <c r="CH641" s="69"/>
      <c r="CI641" s="69"/>
      <c r="CJ641" s="69"/>
      <c r="CK641" s="69"/>
      <c r="CQ641" t="s">
        <v>17960</v>
      </c>
      <c r="CR641" t="s">
        <v>14969</v>
      </c>
      <c r="CW641" t="s">
        <v>4796</v>
      </c>
    </row>
    <row r="642" spans="21:101" ht="15.75" customHeight="1" x14ac:dyDescent="0.15">
      <c r="U642" s="69"/>
      <c r="V642" s="69"/>
      <c r="W642" s="69"/>
      <c r="X642" s="69"/>
      <c r="Y642" s="69"/>
      <c r="Z642" s="69"/>
      <c r="AA642" s="69"/>
      <c r="AB642" s="69"/>
      <c r="AC642" s="69"/>
      <c r="AD642" s="69"/>
      <c r="AE642" s="69"/>
      <c r="AF642" s="69" t="s">
        <v>2999</v>
      </c>
      <c r="AG642" s="69"/>
      <c r="AH642" s="69"/>
      <c r="AI642" s="69"/>
      <c r="AJ642" s="69"/>
      <c r="AK642" s="69"/>
      <c r="AL642" s="69"/>
      <c r="AM642" s="69"/>
      <c r="AN642" s="69"/>
      <c r="AO642" s="69"/>
      <c r="AP642" s="69"/>
      <c r="AQ642" s="69"/>
      <c r="AR642" s="69"/>
      <c r="AS642" s="69"/>
      <c r="AT642" s="69"/>
      <c r="AU642" s="69" t="s">
        <v>7318</v>
      </c>
      <c r="AV642" s="69"/>
      <c r="AW642" s="69"/>
      <c r="AX642" s="69"/>
      <c r="AY642" s="69"/>
      <c r="AZ642" s="69" t="s">
        <v>14970</v>
      </c>
      <c r="BA642" s="69"/>
      <c r="BB642" s="69"/>
      <c r="BC642" s="69"/>
      <c r="BD642" s="69" t="s">
        <v>14971</v>
      </c>
      <c r="BE642" s="69"/>
      <c r="BF642" s="69" t="s">
        <v>3521</v>
      </c>
      <c r="BG642" s="69"/>
      <c r="BH642" s="69"/>
      <c r="BI642" s="69"/>
      <c r="BJ642" s="69"/>
      <c r="BK642" s="69"/>
      <c r="BL642" s="69"/>
      <c r="BM642" s="69"/>
      <c r="BN642" s="69"/>
      <c r="BO642" s="69"/>
      <c r="BP642" s="69"/>
      <c r="BQ642" s="69"/>
      <c r="BR642" s="69"/>
      <c r="BS642" s="69"/>
      <c r="BT642" s="69"/>
      <c r="BU642" s="69"/>
      <c r="BV642" s="69"/>
      <c r="BW642" s="69"/>
      <c r="BX642" s="69"/>
      <c r="BY642" s="69"/>
      <c r="BZ642" s="69"/>
      <c r="CA642" s="69"/>
      <c r="CB642" s="69"/>
      <c r="CC642" s="69"/>
      <c r="CD642" s="69"/>
      <c r="CE642" s="69"/>
      <c r="CF642" s="69"/>
      <c r="CG642" s="69"/>
      <c r="CH642" s="69"/>
      <c r="CI642" s="69"/>
      <c r="CJ642" s="69"/>
      <c r="CK642" s="69"/>
      <c r="CQ642" t="s">
        <v>17961</v>
      </c>
      <c r="CR642" t="s">
        <v>14972</v>
      </c>
      <c r="CW642" t="s">
        <v>4892</v>
      </c>
    </row>
    <row r="643" spans="21:101" ht="15.75" customHeight="1" x14ac:dyDescent="0.15">
      <c r="U643" s="69"/>
      <c r="V643" s="69"/>
      <c r="W643" s="69"/>
      <c r="X643" s="69"/>
      <c r="Y643" s="69"/>
      <c r="Z643" s="69"/>
      <c r="AA643" s="69"/>
      <c r="AB643" s="69"/>
      <c r="AC643" s="69"/>
      <c r="AD643" s="69"/>
      <c r="AE643" s="69"/>
      <c r="AF643" s="69" t="s">
        <v>3000</v>
      </c>
      <c r="AG643" s="69"/>
      <c r="AH643" s="69"/>
      <c r="AI643" s="69"/>
      <c r="AJ643" s="69"/>
      <c r="AK643" s="69"/>
      <c r="AL643" s="69"/>
      <c r="AM643" s="69"/>
      <c r="AN643" s="69"/>
      <c r="AO643" s="69"/>
      <c r="AP643" s="69"/>
      <c r="AQ643" s="69"/>
      <c r="AR643" s="69"/>
      <c r="AS643" s="69"/>
      <c r="AT643" s="69"/>
      <c r="AU643" s="69" t="s">
        <v>7319</v>
      </c>
      <c r="AV643" s="69"/>
      <c r="AW643" s="69"/>
      <c r="AX643" s="69"/>
      <c r="AY643" s="69"/>
      <c r="AZ643" s="69" t="s">
        <v>14973</v>
      </c>
      <c r="BA643" s="69"/>
      <c r="BB643" s="69"/>
      <c r="BC643" s="69"/>
      <c r="BD643" s="69" t="s">
        <v>14974</v>
      </c>
      <c r="BE643" s="69"/>
      <c r="BF643" s="69" t="s">
        <v>3522</v>
      </c>
      <c r="BG643" s="69"/>
      <c r="BH643" s="69"/>
      <c r="BI643" s="69"/>
      <c r="BJ643" s="69"/>
      <c r="BK643" s="69"/>
      <c r="BL643" s="69"/>
      <c r="BM643" s="69"/>
      <c r="BN643" s="69"/>
      <c r="BO643" s="69"/>
      <c r="BP643" s="69"/>
      <c r="BQ643" s="69"/>
      <c r="BR643" s="69"/>
      <c r="BS643" s="69"/>
      <c r="BT643" s="69"/>
      <c r="BU643" s="69"/>
      <c r="BV643" s="69"/>
      <c r="BW643" s="69"/>
      <c r="BX643" s="69"/>
      <c r="BY643" s="69"/>
      <c r="BZ643" s="69"/>
      <c r="CA643" s="69"/>
      <c r="CB643" s="69"/>
      <c r="CC643" s="69"/>
      <c r="CD643" s="69"/>
      <c r="CE643" s="69"/>
      <c r="CF643" s="69"/>
      <c r="CG643" s="69"/>
      <c r="CH643" s="69"/>
      <c r="CI643" s="69"/>
      <c r="CJ643" s="69"/>
      <c r="CK643" s="69"/>
      <c r="CQ643" t="s">
        <v>17962</v>
      </c>
      <c r="CR643" t="s">
        <v>14975</v>
      </c>
      <c r="CW643" t="s">
        <v>4988</v>
      </c>
    </row>
    <row r="644" spans="21:101" ht="15.75" customHeight="1" x14ac:dyDescent="0.15">
      <c r="U644" s="69"/>
      <c r="V644" s="69"/>
      <c r="W644" s="69"/>
      <c r="X644" s="69"/>
      <c r="Y644" s="69"/>
      <c r="Z644" s="69"/>
      <c r="AA644" s="69"/>
      <c r="AB644" s="69"/>
      <c r="AC644" s="69"/>
      <c r="AD644" s="69"/>
      <c r="AE644" s="69"/>
      <c r="AF644" s="69" t="s">
        <v>3001</v>
      </c>
      <c r="AG644" s="69"/>
      <c r="AH644" s="69"/>
      <c r="AI644" s="69"/>
      <c r="AJ644" s="69"/>
      <c r="AK644" s="69"/>
      <c r="AL644" s="69"/>
      <c r="AM644" s="69"/>
      <c r="AN644" s="69"/>
      <c r="AO644" s="69"/>
      <c r="AP644" s="69"/>
      <c r="AQ644" s="69"/>
      <c r="AR644" s="69"/>
      <c r="AS644" s="69"/>
      <c r="AT644" s="69"/>
      <c r="AU644" s="69" t="s">
        <v>7320</v>
      </c>
      <c r="AV644" s="69"/>
      <c r="AW644" s="69"/>
      <c r="AX644" s="69"/>
      <c r="AY644" s="69"/>
      <c r="AZ644" s="69" t="s">
        <v>14977</v>
      </c>
      <c r="BA644" s="69"/>
      <c r="BB644" s="69"/>
      <c r="BC644" s="69"/>
      <c r="BD644" s="69" t="s">
        <v>14978</v>
      </c>
      <c r="BE644" s="69"/>
      <c r="BF644" s="69" t="s">
        <v>3523</v>
      </c>
      <c r="BG644" s="69"/>
      <c r="BH644" s="69"/>
      <c r="BI644" s="69"/>
      <c r="BJ644" s="69"/>
      <c r="BK644" s="69"/>
      <c r="BL644" s="69"/>
      <c r="BM644" s="69"/>
      <c r="BN644" s="69"/>
      <c r="BO644" s="69"/>
      <c r="BP644" s="69"/>
      <c r="BQ644" s="69"/>
      <c r="BR644" s="69"/>
      <c r="BS644" s="69"/>
      <c r="BT644" s="69"/>
      <c r="BU644" s="69"/>
      <c r="BV644" s="69"/>
      <c r="BW644" s="69"/>
      <c r="BX644" s="69"/>
      <c r="BY644" s="69"/>
      <c r="BZ644" s="69"/>
      <c r="CA644" s="69"/>
      <c r="CB644" s="69"/>
      <c r="CC644" s="69"/>
      <c r="CD644" s="69"/>
      <c r="CE644" s="69"/>
      <c r="CF644" s="69"/>
      <c r="CG644" s="69"/>
      <c r="CH644" s="69"/>
      <c r="CI644" s="69"/>
      <c r="CJ644" s="69"/>
      <c r="CK644" s="69"/>
      <c r="CQ644" t="s">
        <v>17963</v>
      </c>
      <c r="CR644" t="s">
        <v>14979</v>
      </c>
      <c r="CW644" t="s">
        <v>5084</v>
      </c>
    </row>
    <row r="645" spans="21:101" ht="15.75" customHeight="1" x14ac:dyDescent="0.15">
      <c r="U645" s="69"/>
      <c r="V645" s="69"/>
      <c r="W645" s="69"/>
      <c r="X645" s="69"/>
      <c r="Y645" s="69"/>
      <c r="Z645" s="69"/>
      <c r="AA645" s="69"/>
      <c r="AB645" s="69"/>
      <c r="AC645" s="69"/>
      <c r="AD645" s="69"/>
      <c r="AE645" s="69"/>
      <c r="AF645" s="69" t="s">
        <v>3002</v>
      </c>
      <c r="AG645" s="69"/>
      <c r="AH645" s="69"/>
      <c r="AI645" s="69"/>
      <c r="AJ645" s="69"/>
      <c r="AK645" s="69"/>
      <c r="AL645" s="69"/>
      <c r="AM645" s="69"/>
      <c r="AN645" s="69"/>
      <c r="AO645" s="69"/>
      <c r="AP645" s="69"/>
      <c r="AQ645" s="69"/>
      <c r="AR645" s="69"/>
      <c r="AS645" s="69"/>
      <c r="AT645" s="69"/>
      <c r="AU645" s="69" t="s">
        <v>7321</v>
      </c>
      <c r="AV645" s="69"/>
      <c r="AW645" s="69"/>
      <c r="AX645" s="69"/>
      <c r="AY645" s="69"/>
      <c r="AZ645" s="69" t="s">
        <v>14980</v>
      </c>
      <c r="BA645" s="69"/>
      <c r="BB645" s="69"/>
      <c r="BC645" s="69"/>
      <c r="BD645" s="69" t="s">
        <v>14981</v>
      </c>
      <c r="BE645" s="69"/>
      <c r="BF645" s="69" t="s">
        <v>3524</v>
      </c>
      <c r="BG645" s="69"/>
      <c r="BH645" s="69"/>
      <c r="BI645" s="69"/>
      <c r="BJ645" s="69"/>
      <c r="BK645" s="69"/>
      <c r="BL645" s="69"/>
      <c r="BM645" s="69"/>
      <c r="BN645" s="69"/>
      <c r="BO645" s="69"/>
      <c r="BP645" s="69"/>
      <c r="BQ645" s="69"/>
      <c r="BR645" s="69"/>
      <c r="BS645" s="69"/>
      <c r="BT645" s="69"/>
      <c r="BU645" s="69"/>
      <c r="BV645" s="69"/>
      <c r="BW645" s="69"/>
      <c r="BX645" s="69"/>
      <c r="BY645" s="69"/>
      <c r="BZ645" s="69"/>
      <c r="CA645" s="69"/>
      <c r="CB645" s="69"/>
      <c r="CC645" s="69"/>
      <c r="CD645" s="69"/>
      <c r="CE645" s="69"/>
      <c r="CF645" s="69"/>
      <c r="CG645" s="69"/>
      <c r="CH645" s="69"/>
      <c r="CI645" s="69"/>
      <c r="CJ645" s="69"/>
      <c r="CK645" s="69"/>
      <c r="CQ645" t="s">
        <v>17964</v>
      </c>
      <c r="CR645" t="s">
        <v>14982</v>
      </c>
      <c r="CW645" t="s">
        <v>5180</v>
      </c>
    </row>
    <row r="646" spans="21:101" ht="15.75" customHeight="1" x14ac:dyDescent="0.15">
      <c r="U646" s="69"/>
      <c r="V646" s="69"/>
      <c r="W646" s="69"/>
      <c r="X646" s="69"/>
      <c r="Y646" s="69"/>
      <c r="Z646" s="69"/>
      <c r="AA646" s="69"/>
      <c r="AB646" s="69"/>
      <c r="AC646" s="69"/>
      <c r="AD646" s="69"/>
      <c r="AE646" s="69"/>
      <c r="AF646" s="69" t="s">
        <v>3003</v>
      </c>
      <c r="AG646" s="69"/>
      <c r="AH646" s="69"/>
      <c r="AI646" s="69"/>
      <c r="AJ646" s="69"/>
      <c r="AK646" s="69"/>
      <c r="AL646" s="69"/>
      <c r="AM646" s="69"/>
      <c r="AN646" s="69"/>
      <c r="AO646" s="69"/>
      <c r="AP646" s="69"/>
      <c r="AQ646" s="69"/>
      <c r="AR646" s="69"/>
      <c r="AS646" s="69"/>
      <c r="AT646" s="69"/>
      <c r="AU646" s="69" t="s">
        <v>7322</v>
      </c>
      <c r="AV646" s="69"/>
      <c r="AW646" s="69"/>
      <c r="AX646" s="69"/>
      <c r="AY646" s="69"/>
      <c r="AZ646" s="69" t="s">
        <v>14983</v>
      </c>
      <c r="BA646" s="69"/>
      <c r="BB646" s="69"/>
      <c r="BC646" s="69"/>
      <c r="BD646" s="69" t="s">
        <v>14984</v>
      </c>
      <c r="BE646" s="69"/>
      <c r="BF646" s="69" t="s">
        <v>3492</v>
      </c>
      <c r="BG646" s="69"/>
      <c r="BH646" s="69"/>
      <c r="BI646" s="69"/>
      <c r="BJ646" s="69"/>
      <c r="BK646" s="69"/>
      <c r="BL646" s="69"/>
      <c r="BM646" s="69"/>
      <c r="BN646" s="69"/>
      <c r="BO646" s="69"/>
      <c r="BP646" s="69"/>
      <c r="BQ646" s="69"/>
      <c r="BR646" s="69"/>
      <c r="BS646" s="69"/>
      <c r="BT646" s="69"/>
      <c r="BU646" s="69"/>
      <c r="BV646" s="69"/>
      <c r="BW646" s="69"/>
      <c r="BX646" s="69"/>
      <c r="BY646" s="69"/>
      <c r="BZ646" s="69"/>
      <c r="CA646" s="69"/>
      <c r="CB646" s="69"/>
      <c r="CC646" s="69"/>
      <c r="CD646" s="69"/>
      <c r="CE646" s="69"/>
      <c r="CF646" s="69"/>
      <c r="CG646" s="69"/>
      <c r="CH646" s="69"/>
      <c r="CI646" s="69"/>
      <c r="CJ646" s="69"/>
      <c r="CK646" s="69"/>
      <c r="CQ646" t="s">
        <v>17965</v>
      </c>
      <c r="CR646" t="s">
        <v>14985</v>
      </c>
      <c r="CW646" t="s">
        <v>5276</v>
      </c>
    </row>
    <row r="647" spans="21:101" ht="15.75" customHeight="1" x14ac:dyDescent="0.15">
      <c r="U647" s="69"/>
      <c r="V647" s="69"/>
      <c r="W647" s="69"/>
      <c r="X647" s="69"/>
      <c r="Y647" s="69"/>
      <c r="Z647" s="69"/>
      <c r="AA647" s="69"/>
      <c r="AB647" s="69"/>
      <c r="AC647" s="69"/>
      <c r="AD647" s="69"/>
      <c r="AE647" s="69"/>
      <c r="AF647" s="69" t="s">
        <v>3004</v>
      </c>
      <c r="AG647" s="69"/>
      <c r="AH647" s="69"/>
      <c r="AI647" s="69"/>
      <c r="AJ647" s="69"/>
      <c r="AK647" s="69"/>
      <c r="AL647" s="69"/>
      <c r="AM647" s="69"/>
      <c r="AN647" s="69"/>
      <c r="AO647" s="69"/>
      <c r="AP647" s="69"/>
      <c r="AQ647" s="69"/>
      <c r="AR647" s="69"/>
      <c r="AS647" s="69"/>
      <c r="AT647" s="69"/>
      <c r="AU647" s="69" t="s">
        <v>7323</v>
      </c>
      <c r="AV647" s="69"/>
      <c r="AW647" s="69"/>
      <c r="AX647" s="69"/>
      <c r="AY647" s="69"/>
      <c r="AZ647" s="69" t="s">
        <v>14986</v>
      </c>
      <c r="BA647" s="69"/>
      <c r="BB647" s="69"/>
      <c r="BC647" s="69"/>
      <c r="BD647" s="69" t="s">
        <v>14987</v>
      </c>
      <c r="BE647" s="69"/>
      <c r="BF647" s="69" t="s">
        <v>3525</v>
      </c>
      <c r="BG647" s="69"/>
      <c r="BH647" s="69"/>
      <c r="BI647" s="69"/>
      <c r="BJ647" s="69"/>
      <c r="BK647" s="69"/>
      <c r="BL647" s="69"/>
      <c r="BM647" s="69"/>
      <c r="BN647" s="69"/>
      <c r="BO647" s="69"/>
      <c r="BP647" s="69"/>
      <c r="BQ647" s="69"/>
      <c r="BR647" s="69"/>
      <c r="BS647" s="69"/>
      <c r="BT647" s="69"/>
      <c r="BU647" s="69"/>
      <c r="BV647" s="69"/>
      <c r="BW647" s="69"/>
      <c r="BX647" s="69"/>
      <c r="BY647" s="69"/>
      <c r="BZ647" s="69"/>
      <c r="CA647" s="69"/>
      <c r="CB647" s="69"/>
      <c r="CC647" s="69"/>
      <c r="CD647" s="69"/>
      <c r="CE647" s="69"/>
      <c r="CF647" s="69"/>
      <c r="CG647" s="69"/>
      <c r="CH647" s="69"/>
      <c r="CI647" s="69"/>
      <c r="CJ647" s="69"/>
      <c r="CK647" s="69"/>
      <c r="CQ647" t="s">
        <v>17966</v>
      </c>
      <c r="CR647" t="s">
        <v>14988</v>
      </c>
      <c r="CW647" t="s">
        <v>5372</v>
      </c>
    </row>
    <row r="648" spans="21:101" ht="15.75" customHeight="1" x14ac:dyDescent="0.15">
      <c r="U648" s="69"/>
      <c r="V648" s="69"/>
      <c r="W648" s="69"/>
      <c r="X648" s="69"/>
      <c r="Y648" s="69"/>
      <c r="Z648" s="69"/>
      <c r="AA648" s="69"/>
      <c r="AB648" s="69"/>
      <c r="AC648" s="69"/>
      <c r="AD648" s="69"/>
      <c r="AE648" s="69"/>
      <c r="AF648" s="69" t="s">
        <v>3005</v>
      </c>
      <c r="AG648" s="69"/>
      <c r="AH648" s="69"/>
      <c r="AI648" s="69"/>
      <c r="AJ648" s="69"/>
      <c r="AK648" s="69"/>
      <c r="AL648" s="69"/>
      <c r="AM648" s="69"/>
      <c r="AN648" s="69"/>
      <c r="AO648" s="69"/>
      <c r="AP648" s="69"/>
      <c r="AQ648" s="69"/>
      <c r="AR648" s="69"/>
      <c r="AS648" s="69"/>
      <c r="AT648" s="69"/>
      <c r="AU648" s="69" t="s">
        <v>7324</v>
      </c>
      <c r="AV648" s="69"/>
      <c r="AW648" s="69"/>
      <c r="AX648" s="69"/>
      <c r="AY648" s="69"/>
      <c r="AZ648" s="69" t="s">
        <v>14989</v>
      </c>
      <c r="BA648" s="69"/>
      <c r="BB648" s="69"/>
      <c r="BC648" s="69"/>
      <c r="BD648" s="69" t="s">
        <v>14990</v>
      </c>
      <c r="BE648" s="69"/>
      <c r="BF648" s="69" t="s">
        <v>3526</v>
      </c>
      <c r="BG648" s="69"/>
      <c r="BH648" s="69"/>
      <c r="BI648" s="69"/>
      <c r="BJ648" s="69"/>
      <c r="BK648" s="69"/>
      <c r="BL648" s="69"/>
      <c r="BM648" s="69"/>
      <c r="BN648" s="69"/>
      <c r="BO648" s="69"/>
      <c r="BP648" s="69"/>
      <c r="BQ648" s="69"/>
      <c r="BR648" s="69"/>
      <c r="BS648" s="69"/>
      <c r="BT648" s="69"/>
      <c r="BU648" s="69"/>
      <c r="BV648" s="69"/>
      <c r="BW648" s="69"/>
      <c r="BX648" s="69"/>
      <c r="BY648" s="69"/>
      <c r="BZ648" s="69"/>
      <c r="CA648" s="69"/>
      <c r="CB648" s="69"/>
      <c r="CC648" s="69"/>
      <c r="CD648" s="69"/>
      <c r="CE648" s="69"/>
      <c r="CF648" s="69"/>
      <c r="CG648" s="69"/>
      <c r="CH648" s="69"/>
      <c r="CI648" s="69"/>
      <c r="CJ648" s="69"/>
      <c r="CK648" s="69"/>
      <c r="CQ648" t="s">
        <v>17967</v>
      </c>
      <c r="CR648" t="s">
        <v>14991</v>
      </c>
      <c r="CW648" t="s">
        <v>5468</v>
      </c>
    </row>
    <row r="649" spans="21:101" ht="15.75" customHeight="1" x14ac:dyDescent="0.15">
      <c r="U649" s="69"/>
      <c r="V649" s="69"/>
      <c r="W649" s="69"/>
      <c r="X649" s="69"/>
      <c r="Y649" s="69"/>
      <c r="Z649" s="69"/>
      <c r="AA649" s="69"/>
      <c r="AB649" s="69"/>
      <c r="AC649" s="69"/>
      <c r="AD649" s="69"/>
      <c r="AE649" s="69"/>
      <c r="AF649" s="69" t="s">
        <v>3006</v>
      </c>
      <c r="AG649" s="69"/>
      <c r="AH649" s="69"/>
      <c r="AI649" s="69"/>
      <c r="AJ649" s="69"/>
      <c r="AK649" s="69"/>
      <c r="AL649" s="69"/>
      <c r="AM649" s="69"/>
      <c r="AN649" s="69"/>
      <c r="AO649" s="69"/>
      <c r="AP649" s="69"/>
      <c r="AQ649" s="69"/>
      <c r="AR649" s="69"/>
      <c r="AS649" s="69"/>
      <c r="AT649" s="69"/>
      <c r="AU649" s="69" t="s">
        <v>7325</v>
      </c>
      <c r="AV649" s="69"/>
      <c r="AW649" s="69"/>
      <c r="AX649" s="69"/>
      <c r="AY649" s="69"/>
      <c r="AZ649" s="69" t="s">
        <v>14992</v>
      </c>
      <c r="BA649" s="69"/>
      <c r="BB649" s="69"/>
      <c r="BC649" s="69"/>
      <c r="BD649" s="69" t="s">
        <v>14993</v>
      </c>
      <c r="BE649" s="69"/>
      <c r="BF649" s="69" t="s">
        <v>3527</v>
      </c>
      <c r="BG649" s="69"/>
      <c r="BH649" s="69"/>
      <c r="BI649" s="69"/>
      <c r="BJ649" s="69"/>
      <c r="BK649" s="69"/>
      <c r="BL649" s="69"/>
      <c r="BM649" s="69"/>
      <c r="BN649" s="69"/>
      <c r="BO649" s="69"/>
      <c r="BP649" s="69"/>
      <c r="BQ649" s="69"/>
      <c r="BR649" s="69"/>
      <c r="BS649" s="69"/>
      <c r="BT649" s="69"/>
      <c r="BU649" s="69"/>
      <c r="BV649" s="69"/>
      <c r="BW649" s="69"/>
      <c r="BX649" s="69"/>
      <c r="BY649" s="69"/>
      <c r="BZ649" s="69"/>
      <c r="CA649" s="69"/>
      <c r="CB649" s="69"/>
      <c r="CC649" s="69"/>
      <c r="CD649" s="69"/>
      <c r="CE649" s="69"/>
      <c r="CF649" s="69"/>
      <c r="CG649" s="69"/>
      <c r="CH649" s="69"/>
      <c r="CI649" s="69"/>
      <c r="CJ649" s="69"/>
      <c r="CK649" s="69"/>
      <c r="CQ649" t="s">
        <v>17968</v>
      </c>
      <c r="CR649" t="s">
        <v>14994</v>
      </c>
      <c r="CW649" t="s">
        <v>5564</v>
      </c>
    </row>
    <row r="650" spans="21:101" ht="15.75" customHeight="1" x14ac:dyDescent="0.15">
      <c r="U650" s="69"/>
      <c r="V650" s="69"/>
      <c r="W650" s="69"/>
      <c r="X650" s="69"/>
      <c r="Y650" s="69"/>
      <c r="Z650" s="69"/>
      <c r="AA650" s="69"/>
      <c r="AB650" s="69"/>
      <c r="AC650" s="69"/>
      <c r="AD650" s="69"/>
      <c r="AE650" s="69"/>
      <c r="AF650" s="69" t="s">
        <v>3007</v>
      </c>
      <c r="AG650" s="69"/>
      <c r="AH650" s="69"/>
      <c r="AI650" s="69"/>
      <c r="AJ650" s="69"/>
      <c r="AK650" s="69"/>
      <c r="AL650" s="69"/>
      <c r="AM650" s="69"/>
      <c r="AN650" s="69"/>
      <c r="AO650" s="69"/>
      <c r="AP650" s="69"/>
      <c r="AQ650" s="69"/>
      <c r="AR650" s="69"/>
      <c r="AS650" s="69"/>
      <c r="AT650" s="69"/>
      <c r="AU650" s="69" t="s">
        <v>7326</v>
      </c>
      <c r="AV650" s="69"/>
      <c r="AW650" s="69"/>
      <c r="AX650" s="69"/>
      <c r="AY650" s="69"/>
      <c r="AZ650" s="69" t="s">
        <v>14995</v>
      </c>
      <c r="BA650" s="69"/>
      <c r="BB650" s="69"/>
      <c r="BC650" s="69"/>
      <c r="BD650" s="69" t="s">
        <v>14996</v>
      </c>
      <c r="BE650" s="69"/>
      <c r="BF650" s="69" t="s">
        <v>3528</v>
      </c>
      <c r="BG650" s="69"/>
      <c r="BH650" s="69"/>
      <c r="BI650" s="69"/>
      <c r="BJ650" s="69"/>
      <c r="BK650" s="69"/>
      <c r="BL650" s="69"/>
      <c r="BM650" s="69"/>
      <c r="BN650" s="69"/>
      <c r="BO650" s="69"/>
      <c r="BP650" s="69"/>
      <c r="BQ650" s="69"/>
      <c r="BR650" s="69"/>
      <c r="BS650" s="69"/>
      <c r="BT650" s="69"/>
      <c r="BU650" s="69"/>
      <c r="BV650" s="69"/>
      <c r="BW650" s="69"/>
      <c r="BX650" s="69"/>
      <c r="BY650" s="69"/>
      <c r="BZ650" s="69"/>
      <c r="CA650" s="69"/>
      <c r="CB650" s="69"/>
      <c r="CC650" s="69"/>
      <c r="CD650" s="69"/>
      <c r="CE650" s="69"/>
      <c r="CF650" s="69"/>
      <c r="CG650" s="69"/>
      <c r="CH650" s="69"/>
      <c r="CI650" s="69"/>
      <c r="CJ650" s="69"/>
      <c r="CK650" s="69"/>
      <c r="CQ650" t="s">
        <v>17969</v>
      </c>
      <c r="CR650" t="s">
        <v>14997</v>
      </c>
      <c r="CW650" t="s">
        <v>5660</v>
      </c>
    </row>
    <row r="651" spans="21:101" ht="15.75" customHeight="1" x14ac:dyDescent="0.15">
      <c r="U651" s="69"/>
      <c r="V651" s="69"/>
      <c r="W651" s="69"/>
      <c r="X651" s="69"/>
      <c r="Y651" s="69"/>
      <c r="Z651" s="69"/>
      <c r="AA651" s="69"/>
      <c r="AB651" s="69"/>
      <c r="AC651" s="69"/>
      <c r="AD651" s="69"/>
      <c r="AE651" s="69"/>
      <c r="AF651" s="69" t="s">
        <v>3008</v>
      </c>
      <c r="AG651" s="69"/>
      <c r="AH651" s="69"/>
      <c r="AI651" s="69"/>
      <c r="AJ651" s="69"/>
      <c r="AK651" s="69"/>
      <c r="AL651" s="69"/>
      <c r="AM651" s="69"/>
      <c r="AN651" s="69"/>
      <c r="AO651" s="69"/>
      <c r="AP651" s="69"/>
      <c r="AQ651" s="69"/>
      <c r="AR651" s="69"/>
      <c r="AS651" s="69"/>
      <c r="AT651" s="69"/>
      <c r="AU651" s="69" t="s">
        <v>7327</v>
      </c>
      <c r="AV651" s="69"/>
      <c r="AW651" s="69"/>
      <c r="AX651" s="69"/>
      <c r="AY651" s="69"/>
      <c r="AZ651" s="69" t="s">
        <v>14998</v>
      </c>
      <c r="BA651" s="69"/>
      <c r="BB651" s="69"/>
      <c r="BC651" s="69"/>
      <c r="BD651" s="69" t="s">
        <v>14999</v>
      </c>
      <c r="BE651" s="69"/>
      <c r="BF651" s="69" t="s">
        <v>3493</v>
      </c>
      <c r="BG651" s="69"/>
      <c r="BH651" s="69"/>
      <c r="BI651" s="69"/>
      <c r="BJ651" s="69"/>
      <c r="BK651" s="69"/>
      <c r="BL651" s="69"/>
      <c r="BM651" s="69"/>
      <c r="BN651" s="69"/>
      <c r="BO651" s="69"/>
      <c r="BP651" s="69"/>
      <c r="BQ651" s="69"/>
      <c r="BR651" s="69"/>
      <c r="BS651" s="69"/>
      <c r="BT651" s="69"/>
      <c r="BU651" s="69"/>
      <c r="BV651" s="69"/>
      <c r="BW651" s="69"/>
      <c r="BX651" s="69"/>
      <c r="BY651" s="69"/>
      <c r="BZ651" s="69"/>
      <c r="CA651" s="69"/>
      <c r="CB651" s="69"/>
      <c r="CC651" s="69"/>
      <c r="CD651" s="69"/>
      <c r="CE651" s="69"/>
      <c r="CF651" s="69"/>
      <c r="CG651" s="69"/>
      <c r="CH651" s="69"/>
      <c r="CI651" s="69"/>
      <c r="CJ651" s="69"/>
      <c r="CK651" s="69"/>
      <c r="CQ651" t="s">
        <v>17970</v>
      </c>
      <c r="CR651" t="s">
        <v>15000</v>
      </c>
      <c r="CW651" t="s">
        <v>4605</v>
      </c>
    </row>
    <row r="652" spans="21:101" ht="15.75" customHeight="1" x14ac:dyDescent="0.15">
      <c r="U652" s="69"/>
      <c r="V652" s="69"/>
      <c r="W652" s="69"/>
      <c r="X652" s="69"/>
      <c r="Y652" s="69"/>
      <c r="Z652" s="69"/>
      <c r="AA652" s="69"/>
      <c r="AB652" s="69"/>
      <c r="AC652" s="69"/>
      <c r="AD652" s="69"/>
      <c r="AE652" s="69"/>
      <c r="AF652" s="69" t="s">
        <v>3009</v>
      </c>
      <c r="AG652" s="69"/>
      <c r="AH652" s="69"/>
      <c r="AI652" s="69"/>
      <c r="AJ652" s="69"/>
      <c r="AK652" s="69"/>
      <c r="AL652" s="69"/>
      <c r="AM652" s="69"/>
      <c r="AN652" s="69"/>
      <c r="AO652" s="69"/>
      <c r="AP652" s="69"/>
      <c r="AQ652" s="69"/>
      <c r="AR652" s="69"/>
      <c r="AS652" s="69"/>
      <c r="AT652" s="69"/>
      <c r="AU652" s="69" t="s">
        <v>7328</v>
      </c>
      <c r="AV652" s="69"/>
      <c r="AW652" s="69"/>
      <c r="AX652" s="69"/>
      <c r="AY652" s="69"/>
      <c r="AZ652" s="69" t="s">
        <v>15001</v>
      </c>
      <c r="BA652" s="69"/>
      <c r="BB652" s="69"/>
      <c r="BC652" s="69"/>
      <c r="BD652" s="69" t="s">
        <v>15002</v>
      </c>
      <c r="BE652" s="69"/>
      <c r="BF652" s="69" t="s">
        <v>3494</v>
      </c>
      <c r="BG652" s="69"/>
      <c r="BH652" s="69"/>
      <c r="BI652" s="69"/>
      <c r="BJ652" s="69"/>
      <c r="BK652" s="69"/>
      <c r="BL652" s="69"/>
      <c r="BM652" s="69"/>
      <c r="BN652" s="69"/>
      <c r="BO652" s="69"/>
      <c r="BP652" s="69"/>
      <c r="BQ652" s="69"/>
      <c r="BR652" s="69"/>
      <c r="BS652" s="69"/>
      <c r="BT652" s="69"/>
      <c r="BU652" s="69"/>
      <c r="BV652" s="69"/>
      <c r="BW652" s="69"/>
      <c r="BX652" s="69"/>
      <c r="BY652" s="69"/>
      <c r="BZ652" s="69"/>
      <c r="CA652" s="69"/>
      <c r="CB652" s="69"/>
      <c r="CC652" s="69"/>
      <c r="CD652" s="69"/>
      <c r="CE652" s="69"/>
      <c r="CF652" s="69"/>
      <c r="CG652" s="69"/>
      <c r="CH652" s="69"/>
      <c r="CI652" s="69"/>
      <c r="CJ652" s="69"/>
      <c r="CK652" s="69"/>
      <c r="CQ652" t="s">
        <v>17971</v>
      </c>
      <c r="CR652" t="s">
        <v>15003</v>
      </c>
      <c r="CW652" t="s">
        <v>4701</v>
      </c>
    </row>
    <row r="653" spans="21:101" ht="15.75" customHeight="1" x14ac:dyDescent="0.15">
      <c r="U653" s="69"/>
      <c r="V653" s="69"/>
      <c r="W653" s="69"/>
      <c r="X653" s="69"/>
      <c r="Y653" s="69"/>
      <c r="Z653" s="69"/>
      <c r="AA653" s="69"/>
      <c r="AB653" s="69"/>
      <c r="AC653" s="69"/>
      <c r="AD653" s="69"/>
      <c r="AE653" s="69"/>
      <c r="AF653" s="69" t="s">
        <v>3010</v>
      </c>
      <c r="AG653" s="69"/>
      <c r="AH653" s="69"/>
      <c r="AI653" s="69"/>
      <c r="AJ653" s="69"/>
      <c r="AK653" s="69"/>
      <c r="AL653" s="69"/>
      <c r="AM653" s="69"/>
      <c r="AN653" s="69"/>
      <c r="AO653" s="69"/>
      <c r="AP653" s="69"/>
      <c r="AQ653" s="69"/>
      <c r="AR653" s="69"/>
      <c r="AS653" s="69"/>
      <c r="AT653" s="69"/>
      <c r="AU653" s="69" t="s">
        <v>7329</v>
      </c>
      <c r="AV653" s="69"/>
      <c r="AW653" s="69"/>
      <c r="AX653" s="69"/>
      <c r="AY653" s="69"/>
      <c r="AZ653" s="69" t="s">
        <v>15004</v>
      </c>
      <c r="BA653" s="69"/>
      <c r="BB653" s="69"/>
      <c r="BC653" s="69"/>
      <c r="BD653" s="69" t="s">
        <v>15005</v>
      </c>
      <c r="BE653" s="69"/>
      <c r="BF653" s="69" t="s">
        <v>3495</v>
      </c>
      <c r="BG653" s="69"/>
      <c r="BH653" s="69"/>
      <c r="BI653" s="69"/>
      <c r="BJ653" s="69"/>
      <c r="BK653" s="69"/>
      <c r="BL653" s="69"/>
      <c r="BM653" s="69"/>
      <c r="BN653" s="69"/>
      <c r="BO653" s="69"/>
      <c r="BP653" s="69"/>
      <c r="BQ653" s="69"/>
      <c r="BR653" s="69"/>
      <c r="BS653" s="69"/>
      <c r="BT653" s="69"/>
      <c r="BU653" s="69"/>
      <c r="BV653" s="69"/>
      <c r="BW653" s="69"/>
      <c r="BX653" s="69"/>
      <c r="BY653" s="69"/>
      <c r="BZ653" s="69"/>
      <c r="CA653" s="69"/>
      <c r="CB653" s="69"/>
      <c r="CC653" s="69"/>
      <c r="CD653" s="69"/>
      <c r="CE653" s="69"/>
      <c r="CF653" s="69"/>
      <c r="CG653" s="69"/>
      <c r="CH653" s="69"/>
      <c r="CI653" s="69"/>
      <c r="CJ653" s="69"/>
      <c r="CK653" s="69"/>
      <c r="CQ653" t="s">
        <v>17972</v>
      </c>
      <c r="CR653" t="s">
        <v>15006</v>
      </c>
      <c r="CW653" t="s">
        <v>4797</v>
      </c>
    </row>
    <row r="654" spans="21:101" ht="15.75" customHeight="1" x14ac:dyDescent="0.15">
      <c r="U654" s="69"/>
      <c r="V654" s="69"/>
      <c r="W654" s="69"/>
      <c r="X654" s="69"/>
      <c r="Y654" s="69"/>
      <c r="Z654" s="69"/>
      <c r="AA654" s="69"/>
      <c r="AB654" s="69"/>
      <c r="AC654" s="69"/>
      <c r="AD654" s="69"/>
      <c r="AE654" s="69"/>
      <c r="AF654" s="69" t="s">
        <v>3011</v>
      </c>
      <c r="AG654" s="69"/>
      <c r="AH654" s="69"/>
      <c r="AI654" s="69"/>
      <c r="AJ654" s="69"/>
      <c r="AK654" s="69"/>
      <c r="AL654" s="69"/>
      <c r="AM654" s="69"/>
      <c r="AN654" s="69"/>
      <c r="AO654" s="69"/>
      <c r="AP654" s="69"/>
      <c r="AQ654" s="69"/>
      <c r="AR654" s="69"/>
      <c r="AS654" s="69"/>
      <c r="AT654" s="69"/>
      <c r="AU654" s="69" t="s">
        <v>7330</v>
      </c>
      <c r="AV654" s="69"/>
      <c r="AW654" s="69"/>
      <c r="AX654" s="69"/>
      <c r="AY654" s="69"/>
      <c r="AZ654" s="69" t="s">
        <v>15007</v>
      </c>
      <c r="BA654" s="69"/>
      <c r="BB654" s="69"/>
      <c r="BC654" s="69"/>
      <c r="BD654" s="69" t="s">
        <v>15008</v>
      </c>
      <c r="BE654" s="69"/>
      <c r="BF654" s="69" t="s">
        <v>3496</v>
      </c>
      <c r="BG654" s="69"/>
      <c r="BH654" s="69"/>
      <c r="BI654" s="69"/>
      <c r="BJ654" s="69"/>
      <c r="BK654" s="69"/>
      <c r="BL654" s="69"/>
      <c r="BM654" s="69"/>
      <c r="BN654" s="69"/>
      <c r="BO654" s="69"/>
      <c r="BP654" s="69"/>
      <c r="BQ654" s="69"/>
      <c r="BR654" s="69"/>
      <c r="BS654" s="69"/>
      <c r="BT654" s="69"/>
      <c r="BU654" s="69"/>
      <c r="BV654" s="69"/>
      <c r="BW654" s="69"/>
      <c r="BX654" s="69"/>
      <c r="BY654" s="69"/>
      <c r="BZ654" s="69"/>
      <c r="CA654" s="69"/>
      <c r="CB654" s="69"/>
      <c r="CC654" s="69"/>
      <c r="CD654" s="69"/>
      <c r="CE654" s="69"/>
      <c r="CF654" s="69"/>
      <c r="CG654" s="69"/>
      <c r="CH654" s="69"/>
      <c r="CI654" s="69"/>
      <c r="CJ654" s="69"/>
      <c r="CK654" s="69"/>
      <c r="CQ654" t="s">
        <v>17973</v>
      </c>
      <c r="CR654" t="s">
        <v>15009</v>
      </c>
      <c r="CW654" t="s">
        <v>4893</v>
      </c>
    </row>
    <row r="655" spans="21:101" ht="15.75" customHeight="1" x14ac:dyDescent="0.15">
      <c r="U655" s="69"/>
      <c r="V655" s="69"/>
      <c r="W655" s="69"/>
      <c r="X655" s="69"/>
      <c r="Y655" s="69"/>
      <c r="Z655" s="69"/>
      <c r="AA655" s="69"/>
      <c r="AB655" s="69"/>
      <c r="AC655" s="69"/>
      <c r="AD655" s="69"/>
      <c r="AE655" s="69"/>
      <c r="AF655" s="69" t="s">
        <v>3012</v>
      </c>
      <c r="AG655" s="69"/>
      <c r="AH655" s="69"/>
      <c r="AI655" s="69"/>
      <c r="AJ655" s="69"/>
      <c r="AK655" s="69"/>
      <c r="AL655" s="69"/>
      <c r="AM655" s="69"/>
      <c r="AN655" s="69"/>
      <c r="AO655" s="69"/>
      <c r="AP655" s="69"/>
      <c r="AQ655" s="69"/>
      <c r="AR655" s="69"/>
      <c r="AS655" s="69"/>
      <c r="AT655" s="69"/>
      <c r="AU655" s="69" t="s">
        <v>7331</v>
      </c>
      <c r="AV655" s="69"/>
      <c r="AW655" s="69"/>
      <c r="AX655" s="69"/>
      <c r="AY655" s="69"/>
      <c r="AZ655" s="69" t="s">
        <v>15010</v>
      </c>
      <c r="BA655" s="69"/>
      <c r="BB655" s="69"/>
      <c r="BC655" s="69"/>
      <c r="BD655" s="69" t="s">
        <v>15011</v>
      </c>
      <c r="BE655" s="69"/>
      <c r="BF655" s="69" t="s">
        <v>3497</v>
      </c>
      <c r="BG655" s="69"/>
      <c r="BH655" s="69"/>
      <c r="BI655" s="69"/>
      <c r="BJ655" s="69"/>
      <c r="BK655" s="69"/>
      <c r="BL655" s="69"/>
      <c r="BM655" s="69"/>
      <c r="BN655" s="69"/>
      <c r="BO655" s="69"/>
      <c r="BP655" s="69"/>
      <c r="BQ655" s="69"/>
      <c r="BR655" s="69"/>
      <c r="BS655" s="69"/>
      <c r="BT655" s="69"/>
      <c r="BU655" s="69"/>
      <c r="BV655" s="69"/>
      <c r="BW655" s="69"/>
      <c r="BX655" s="69"/>
      <c r="BY655" s="69"/>
      <c r="BZ655" s="69"/>
      <c r="CA655" s="69"/>
      <c r="CB655" s="69"/>
      <c r="CC655" s="69"/>
      <c r="CD655" s="69"/>
      <c r="CE655" s="69"/>
      <c r="CF655" s="69"/>
      <c r="CG655" s="69"/>
      <c r="CH655" s="69"/>
      <c r="CI655" s="69"/>
      <c r="CJ655" s="69"/>
      <c r="CK655" s="69"/>
      <c r="CQ655" t="s">
        <v>17974</v>
      </c>
      <c r="CR655" t="s">
        <v>15012</v>
      </c>
      <c r="CW655" t="s">
        <v>4989</v>
      </c>
    </row>
    <row r="656" spans="21:101" ht="15.75" customHeight="1" x14ac:dyDescent="0.15">
      <c r="U656" s="69"/>
      <c r="V656" s="69"/>
      <c r="W656" s="69"/>
      <c r="X656" s="69"/>
      <c r="Y656" s="69"/>
      <c r="Z656" s="69"/>
      <c r="AA656" s="69"/>
      <c r="AB656" s="69"/>
      <c r="AC656" s="69"/>
      <c r="AD656" s="69"/>
      <c r="AE656" s="69"/>
      <c r="AF656" s="69" t="s">
        <v>3013</v>
      </c>
      <c r="AG656" s="69"/>
      <c r="AH656" s="69"/>
      <c r="AI656" s="69"/>
      <c r="AJ656" s="69"/>
      <c r="AK656" s="69"/>
      <c r="AL656" s="69"/>
      <c r="AM656" s="69"/>
      <c r="AN656" s="69"/>
      <c r="AO656" s="69"/>
      <c r="AP656" s="69"/>
      <c r="AQ656" s="69"/>
      <c r="AR656" s="69"/>
      <c r="AS656" s="69"/>
      <c r="AT656" s="69"/>
      <c r="AU656" s="69" t="s">
        <v>7332</v>
      </c>
      <c r="AV656" s="69"/>
      <c r="AW656" s="69"/>
      <c r="AX656" s="69"/>
      <c r="AY656" s="69"/>
      <c r="AZ656" s="69" t="s">
        <v>15013</v>
      </c>
      <c r="BA656" s="69"/>
      <c r="BB656" s="69"/>
      <c r="BC656" s="69"/>
      <c r="BD656" s="69" t="s">
        <v>15014</v>
      </c>
      <c r="BE656" s="69"/>
      <c r="BF656" s="69" t="s">
        <v>3498</v>
      </c>
      <c r="BG656" s="69"/>
      <c r="BH656" s="69"/>
      <c r="BI656" s="69"/>
      <c r="BJ656" s="69"/>
      <c r="BK656" s="69"/>
      <c r="BL656" s="69"/>
      <c r="BM656" s="69"/>
      <c r="BN656" s="69"/>
      <c r="BO656" s="69"/>
      <c r="BP656" s="69"/>
      <c r="BQ656" s="69"/>
      <c r="BR656" s="69"/>
      <c r="BS656" s="69"/>
      <c r="BT656" s="69"/>
      <c r="BU656" s="69"/>
      <c r="BV656" s="69"/>
      <c r="BW656" s="69"/>
      <c r="BX656" s="69"/>
      <c r="BY656" s="69"/>
      <c r="BZ656" s="69"/>
      <c r="CA656" s="69"/>
      <c r="CB656" s="69"/>
      <c r="CC656" s="69"/>
      <c r="CD656" s="69"/>
      <c r="CE656" s="69"/>
      <c r="CF656" s="69"/>
      <c r="CG656" s="69"/>
      <c r="CH656" s="69"/>
      <c r="CI656" s="69"/>
      <c r="CJ656" s="69"/>
      <c r="CK656" s="69"/>
      <c r="CQ656" t="s">
        <v>17975</v>
      </c>
      <c r="CR656" t="s">
        <v>15015</v>
      </c>
      <c r="CW656" t="s">
        <v>5085</v>
      </c>
    </row>
    <row r="657" spans="21:101" ht="15.75" customHeight="1" x14ac:dyDescent="0.15">
      <c r="U657" s="69"/>
      <c r="V657" s="69"/>
      <c r="W657" s="69"/>
      <c r="X657" s="69"/>
      <c r="Y657" s="69"/>
      <c r="Z657" s="69"/>
      <c r="AA657" s="69"/>
      <c r="AB657" s="69"/>
      <c r="AC657" s="69"/>
      <c r="AD657" s="69"/>
      <c r="AE657" s="69"/>
      <c r="AF657" s="69" t="s">
        <v>3014</v>
      </c>
      <c r="AG657" s="69"/>
      <c r="AH657" s="69"/>
      <c r="AI657" s="69"/>
      <c r="AJ657" s="69"/>
      <c r="AK657" s="69"/>
      <c r="AL657" s="69"/>
      <c r="AM657" s="69"/>
      <c r="AN657" s="69"/>
      <c r="AO657" s="69"/>
      <c r="AP657" s="69"/>
      <c r="AQ657" s="69"/>
      <c r="AR657" s="69"/>
      <c r="AS657" s="69"/>
      <c r="AT657" s="69"/>
      <c r="AU657" s="69" t="s">
        <v>7333</v>
      </c>
      <c r="AV657" s="69"/>
      <c r="AW657" s="69"/>
      <c r="AX657" s="69"/>
      <c r="AY657" s="69"/>
      <c r="AZ657" s="69" t="s">
        <v>15016</v>
      </c>
      <c r="BA657" s="69"/>
      <c r="BB657" s="69"/>
      <c r="BC657" s="69"/>
      <c r="BD657" s="69" t="s">
        <v>15017</v>
      </c>
      <c r="BE657" s="69"/>
      <c r="BF657" s="69" t="s">
        <v>3499</v>
      </c>
      <c r="BG657" s="69"/>
      <c r="BH657" s="69"/>
      <c r="BI657" s="69"/>
      <c r="BJ657" s="69"/>
      <c r="BK657" s="69"/>
      <c r="BL657" s="69"/>
      <c r="BM657" s="69"/>
      <c r="BN657" s="69"/>
      <c r="BO657" s="69"/>
      <c r="BP657" s="69"/>
      <c r="BQ657" s="69"/>
      <c r="BR657" s="69"/>
      <c r="BS657" s="69"/>
      <c r="BT657" s="69"/>
      <c r="BU657" s="69"/>
      <c r="BV657" s="69"/>
      <c r="BW657" s="69"/>
      <c r="BX657" s="69"/>
      <c r="BY657" s="69"/>
      <c r="BZ657" s="69"/>
      <c r="CA657" s="69"/>
      <c r="CB657" s="69"/>
      <c r="CC657" s="69"/>
      <c r="CD657" s="69"/>
      <c r="CE657" s="69"/>
      <c r="CF657" s="69"/>
      <c r="CG657" s="69"/>
      <c r="CH657" s="69"/>
      <c r="CI657" s="69"/>
      <c r="CJ657" s="69"/>
      <c r="CK657" s="69"/>
      <c r="CQ657" t="s">
        <v>17976</v>
      </c>
      <c r="CR657" t="s">
        <v>15018</v>
      </c>
      <c r="CW657" t="s">
        <v>5181</v>
      </c>
    </row>
    <row r="658" spans="21:101" ht="15.75" customHeight="1" x14ac:dyDescent="0.15">
      <c r="U658" s="69"/>
      <c r="V658" s="69"/>
      <c r="W658" s="69"/>
      <c r="X658" s="69"/>
      <c r="Y658" s="69"/>
      <c r="Z658" s="69"/>
      <c r="AA658" s="69"/>
      <c r="AB658" s="69"/>
      <c r="AC658" s="69"/>
      <c r="AD658" s="69"/>
      <c r="AE658" s="69"/>
      <c r="AF658" s="69" t="s">
        <v>3015</v>
      </c>
      <c r="AG658" s="69"/>
      <c r="AH658" s="69"/>
      <c r="AI658" s="69"/>
      <c r="AJ658" s="69"/>
      <c r="AK658" s="69"/>
      <c r="AL658" s="69"/>
      <c r="AM658" s="69"/>
      <c r="AN658" s="69"/>
      <c r="AO658" s="69"/>
      <c r="AP658" s="69"/>
      <c r="AQ658" s="69"/>
      <c r="AR658" s="69"/>
      <c r="AS658" s="69"/>
      <c r="AT658" s="69"/>
      <c r="AU658" s="69" t="s">
        <v>7334</v>
      </c>
      <c r="AV658" s="69"/>
      <c r="AW658" s="69"/>
      <c r="AX658" s="69"/>
      <c r="AY658" s="69"/>
      <c r="AZ658" s="69" t="s">
        <v>15019</v>
      </c>
      <c r="BA658" s="69"/>
      <c r="BB658" s="69"/>
      <c r="BC658" s="69"/>
      <c r="BD658" s="69" t="s">
        <v>15020</v>
      </c>
      <c r="BE658" s="69"/>
      <c r="BF658" s="69" t="s">
        <v>3500</v>
      </c>
      <c r="BG658" s="69"/>
      <c r="BH658" s="69"/>
      <c r="BI658" s="69"/>
      <c r="BJ658" s="69"/>
      <c r="BK658" s="69"/>
      <c r="BL658" s="69"/>
      <c r="BM658" s="69"/>
      <c r="BN658" s="69"/>
      <c r="BO658" s="69"/>
      <c r="BP658" s="69"/>
      <c r="BQ658" s="69"/>
      <c r="BR658" s="69"/>
      <c r="BS658" s="69"/>
      <c r="BT658" s="69"/>
      <c r="BU658" s="69"/>
      <c r="BV658" s="69"/>
      <c r="BW658" s="69"/>
      <c r="BX658" s="69"/>
      <c r="BY658" s="69"/>
      <c r="BZ658" s="69"/>
      <c r="CA658" s="69"/>
      <c r="CB658" s="69"/>
      <c r="CC658" s="69"/>
      <c r="CD658" s="69"/>
      <c r="CE658" s="69"/>
      <c r="CF658" s="69"/>
      <c r="CG658" s="69"/>
      <c r="CH658" s="69"/>
      <c r="CI658" s="69"/>
      <c r="CJ658" s="69"/>
      <c r="CK658" s="69"/>
      <c r="CQ658" t="s">
        <v>17977</v>
      </c>
      <c r="CR658" t="s">
        <v>15021</v>
      </c>
      <c r="CW658" t="s">
        <v>5277</v>
      </c>
    </row>
    <row r="659" spans="21:101" ht="15.75" customHeight="1" x14ac:dyDescent="0.15">
      <c r="U659" s="69"/>
      <c r="V659" s="69"/>
      <c r="W659" s="69"/>
      <c r="X659" s="69"/>
      <c r="Y659" s="69"/>
      <c r="Z659" s="69"/>
      <c r="AA659" s="69"/>
      <c r="AB659" s="69"/>
      <c r="AC659" s="69"/>
      <c r="AD659" s="69"/>
      <c r="AE659" s="69"/>
      <c r="AF659" s="69" t="s">
        <v>3016</v>
      </c>
      <c r="AG659" s="69"/>
      <c r="AH659" s="69"/>
      <c r="AI659" s="69"/>
      <c r="AJ659" s="69"/>
      <c r="AK659" s="69"/>
      <c r="AL659" s="69"/>
      <c r="AM659" s="69"/>
      <c r="AN659" s="69"/>
      <c r="AO659" s="69"/>
      <c r="AP659" s="69"/>
      <c r="AQ659" s="69"/>
      <c r="AR659" s="69"/>
      <c r="AS659" s="69"/>
      <c r="AT659" s="69"/>
      <c r="AU659" s="69" t="s">
        <v>7335</v>
      </c>
      <c r="AV659" s="69"/>
      <c r="AW659" s="69"/>
      <c r="AX659" s="69"/>
      <c r="AY659" s="69"/>
      <c r="AZ659" s="69" t="s">
        <v>15022</v>
      </c>
      <c r="BA659" s="69"/>
      <c r="BB659" s="69"/>
      <c r="BC659" s="69"/>
      <c r="BD659" s="69" t="s">
        <v>15023</v>
      </c>
      <c r="BE659" s="69"/>
      <c r="BF659" s="69" t="s">
        <v>3529</v>
      </c>
      <c r="BG659" s="69"/>
      <c r="BH659" s="69"/>
      <c r="BI659" s="69"/>
      <c r="BJ659" s="69"/>
      <c r="BK659" s="69"/>
      <c r="BL659" s="69"/>
      <c r="BM659" s="69"/>
      <c r="BN659" s="69"/>
      <c r="BO659" s="69"/>
      <c r="BP659" s="69"/>
      <c r="BQ659" s="69"/>
      <c r="BR659" s="69"/>
      <c r="BS659" s="69"/>
      <c r="BT659" s="69"/>
      <c r="BU659" s="69"/>
      <c r="BV659" s="69"/>
      <c r="BW659" s="69"/>
      <c r="BX659" s="69"/>
      <c r="BY659" s="69"/>
      <c r="BZ659" s="69"/>
      <c r="CA659" s="69"/>
      <c r="CB659" s="69"/>
      <c r="CC659" s="69"/>
      <c r="CD659" s="69"/>
      <c r="CE659" s="69"/>
      <c r="CF659" s="69"/>
      <c r="CG659" s="69"/>
      <c r="CH659" s="69"/>
      <c r="CI659" s="69"/>
      <c r="CJ659" s="69"/>
      <c r="CK659" s="69"/>
      <c r="CQ659" t="s">
        <v>17978</v>
      </c>
      <c r="CR659" t="s">
        <v>15024</v>
      </c>
      <c r="CW659" t="s">
        <v>5373</v>
      </c>
    </row>
    <row r="660" spans="21:101" ht="15.75" customHeight="1" x14ac:dyDescent="0.15">
      <c r="U660" s="69"/>
      <c r="V660" s="69"/>
      <c r="W660" s="69"/>
      <c r="X660" s="69"/>
      <c r="Y660" s="69"/>
      <c r="Z660" s="69"/>
      <c r="AA660" s="69"/>
      <c r="AB660" s="69"/>
      <c r="AC660" s="69"/>
      <c r="AD660" s="69"/>
      <c r="AE660" s="69"/>
      <c r="AF660" s="69" t="s">
        <v>3017</v>
      </c>
      <c r="AG660" s="69"/>
      <c r="AH660" s="69"/>
      <c r="AI660" s="69"/>
      <c r="AJ660" s="69"/>
      <c r="AK660" s="69"/>
      <c r="AL660" s="69"/>
      <c r="AM660" s="69"/>
      <c r="AN660" s="69"/>
      <c r="AO660" s="69"/>
      <c r="AP660" s="69"/>
      <c r="AQ660" s="69"/>
      <c r="AR660" s="69"/>
      <c r="AS660" s="69"/>
      <c r="AT660" s="69"/>
      <c r="AU660" s="69" t="s">
        <v>7336</v>
      </c>
      <c r="AV660" s="69"/>
      <c r="AW660" s="69"/>
      <c r="AX660" s="69"/>
      <c r="AY660" s="69"/>
      <c r="AZ660" s="69" t="s">
        <v>15026</v>
      </c>
      <c r="BA660" s="69"/>
      <c r="BB660" s="69"/>
      <c r="BC660" s="69"/>
      <c r="BD660" s="69" t="s">
        <v>15027</v>
      </c>
      <c r="BE660" s="69"/>
      <c r="BF660" s="69" t="s">
        <v>3530</v>
      </c>
      <c r="BG660" s="69"/>
      <c r="BH660" s="69"/>
      <c r="BI660" s="69"/>
      <c r="BJ660" s="69"/>
      <c r="BK660" s="69"/>
      <c r="BL660" s="69"/>
      <c r="BM660" s="69"/>
      <c r="BN660" s="69"/>
      <c r="BO660" s="69"/>
      <c r="BP660" s="69"/>
      <c r="BQ660" s="69"/>
      <c r="BR660" s="69"/>
      <c r="BS660" s="69"/>
      <c r="BT660" s="69"/>
      <c r="BU660" s="69"/>
      <c r="BV660" s="69"/>
      <c r="BW660" s="69"/>
      <c r="BX660" s="69"/>
      <c r="BY660" s="69"/>
      <c r="BZ660" s="69"/>
      <c r="CA660" s="69"/>
      <c r="CB660" s="69"/>
      <c r="CC660" s="69"/>
      <c r="CD660" s="69"/>
      <c r="CE660" s="69"/>
      <c r="CF660" s="69"/>
      <c r="CG660" s="69"/>
      <c r="CH660" s="69"/>
      <c r="CI660" s="69"/>
      <c r="CJ660" s="69"/>
      <c r="CK660" s="69"/>
      <c r="CQ660" t="s">
        <v>17979</v>
      </c>
      <c r="CR660" t="s">
        <v>15028</v>
      </c>
      <c r="CW660" t="s">
        <v>5469</v>
      </c>
    </row>
    <row r="661" spans="21:101" ht="15.75" customHeight="1" x14ac:dyDescent="0.15">
      <c r="U661" s="69"/>
      <c r="V661" s="69"/>
      <c r="W661" s="69"/>
      <c r="X661" s="69"/>
      <c r="Y661" s="69"/>
      <c r="Z661" s="69"/>
      <c r="AA661" s="69"/>
      <c r="AB661" s="69"/>
      <c r="AC661" s="69"/>
      <c r="AD661" s="69"/>
      <c r="AE661" s="69"/>
      <c r="AF661" s="69" t="s">
        <v>3018</v>
      </c>
      <c r="AG661" s="69"/>
      <c r="AH661" s="69"/>
      <c r="AI661" s="69"/>
      <c r="AJ661" s="69"/>
      <c r="AK661" s="69"/>
      <c r="AL661" s="69"/>
      <c r="AM661" s="69"/>
      <c r="AN661" s="69"/>
      <c r="AO661" s="69"/>
      <c r="AP661" s="69"/>
      <c r="AQ661" s="69"/>
      <c r="AR661" s="69"/>
      <c r="AS661" s="69"/>
      <c r="AT661" s="69"/>
      <c r="AU661" s="69" t="s">
        <v>7337</v>
      </c>
      <c r="AV661" s="69"/>
      <c r="AW661" s="69"/>
      <c r="AX661" s="69"/>
      <c r="AY661" s="69"/>
      <c r="AZ661" s="69" t="s">
        <v>15029</v>
      </c>
      <c r="BA661" s="69"/>
      <c r="BB661" s="69"/>
      <c r="BC661" s="69"/>
      <c r="BD661" s="69" t="s">
        <v>15030</v>
      </c>
      <c r="BE661" s="69"/>
      <c r="BF661" s="69" t="s">
        <v>3531</v>
      </c>
      <c r="BG661" s="69"/>
      <c r="BH661" s="69"/>
      <c r="BI661" s="69"/>
      <c r="BJ661" s="69"/>
      <c r="BK661" s="69"/>
      <c r="BL661" s="69"/>
      <c r="BM661" s="69"/>
      <c r="BN661" s="69"/>
      <c r="BO661" s="69"/>
      <c r="BP661" s="69"/>
      <c r="BQ661" s="69"/>
      <c r="BR661" s="69"/>
      <c r="BS661" s="69"/>
      <c r="BT661" s="69"/>
      <c r="BU661" s="69"/>
      <c r="BV661" s="69"/>
      <c r="BW661" s="69"/>
      <c r="BX661" s="69"/>
      <c r="BY661" s="69"/>
      <c r="BZ661" s="69"/>
      <c r="CA661" s="69"/>
      <c r="CB661" s="69"/>
      <c r="CC661" s="69"/>
      <c r="CD661" s="69"/>
      <c r="CE661" s="69"/>
      <c r="CF661" s="69"/>
      <c r="CG661" s="69"/>
      <c r="CH661" s="69"/>
      <c r="CI661" s="69"/>
      <c r="CJ661" s="69"/>
      <c r="CK661" s="69"/>
      <c r="CQ661" t="s">
        <v>17980</v>
      </c>
      <c r="CR661" t="s">
        <v>15031</v>
      </c>
      <c r="CW661" t="s">
        <v>5565</v>
      </c>
    </row>
    <row r="662" spans="21:101" ht="15.75" customHeight="1" x14ac:dyDescent="0.15">
      <c r="U662" s="69"/>
      <c r="V662" s="69"/>
      <c r="W662" s="69"/>
      <c r="X662" s="69"/>
      <c r="Y662" s="69"/>
      <c r="Z662" s="69"/>
      <c r="AA662" s="69"/>
      <c r="AB662" s="69"/>
      <c r="AC662" s="69"/>
      <c r="AD662" s="69"/>
      <c r="AE662" s="69"/>
      <c r="AF662" s="69" t="s">
        <v>3019</v>
      </c>
      <c r="AG662" s="69"/>
      <c r="AH662" s="69"/>
      <c r="AI662" s="69"/>
      <c r="AJ662" s="69"/>
      <c r="AK662" s="69"/>
      <c r="AL662" s="69"/>
      <c r="AM662" s="69"/>
      <c r="AN662" s="69"/>
      <c r="AO662" s="69"/>
      <c r="AP662" s="69"/>
      <c r="AQ662" s="69"/>
      <c r="AR662" s="69"/>
      <c r="AS662" s="69"/>
      <c r="AT662" s="69"/>
      <c r="AU662" s="69" t="s">
        <v>7338</v>
      </c>
      <c r="AV662" s="69"/>
      <c r="AW662" s="69"/>
      <c r="AX662" s="69"/>
      <c r="AY662" s="69"/>
      <c r="AZ662" s="69" t="s">
        <v>15032</v>
      </c>
      <c r="BA662" s="69"/>
      <c r="BB662" s="69"/>
      <c r="BC662" s="69"/>
      <c r="BD662" s="69" t="s">
        <v>15033</v>
      </c>
      <c r="BE662" s="69"/>
      <c r="BF662" s="69" t="s">
        <v>3532</v>
      </c>
      <c r="BG662" s="69"/>
      <c r="BH662" s="69"/>
      <c r="BI662" s="69"/>
      <c r="BJ662" s="69"/>
      <c r="BK662" s="69"/>
      <c r="BL662" s="69"/>
      <c r="BM662" s="69"/>
      <c r="BN662" s="69"/>
      <c r="BO662" s="69"/>
      <c r="BP662" s="69"/>
      <c r="BQ662" s="69"/>
      <c r="BR662" s="69"/>
      <c r="BS662" s="69"/>
      <c r="BT662" s="69"/>
      <c r="BU662" s="69"/>
      <c r="BV662" s="69"/>
      <c r="BW662" s="69"/>
      <c r="BX662" s="69"/>
      <c r="BY662" s="69"/>
      <c r="BZ662" s="69"/>
      <c r="CA662" s="69"/>
      <c r="CB662" s="69"/>
      <c r="CC662" s="69"/>
      <c r="CD662" s="69"/>
      <c r="CE662" s="69"/>
      <c r="CF662" s="69"/>
      <c r="CG662" s="69"/>
      <c r="CH662" s="69"/>
      <c r="CI662" s="69"/>
      <c r="CJ662" s="69"/>
      <c r="CK662" s="69"/>
      <c r="CQ662" t="s">
        <v>17981</v>
      </c>
      <c r="CR662" t="s">
        <v>15034</v>
      </c>
      <c r="CW662" t="s">
        <v>5661</v>
      </c>
    </row>
    <row r="663" spans="21:101" ht="15.75" customHeight="1" x14ac:dyDescent="0.15">
      <c r="U663" s="69"/>
      <c r="V663" s="69"/>
      <c r="W663" s="69"/>
      <c r="X663" s="69"/>
      <c r="Y663" s="69"/>
      <c r="Z663" s="69"/>
      <c r="AA663" s="69"/>
      <c r="AB663" s="69"/>
      <c r="AC663" s="69"/>
      <c r="AD663" s="69"/>
      <c r="AE663" s="69"/>
      <c r="AF663" s="69" t="s">
        <v>3020</v>
      </c>
      <c r="AG663" s="69"/>
      <c r="AH663" s="69"/>
      <c r="AI663" s="69"/>
      <c r="AJ663" s="69"/>
      <c r="AK663" s="69"/>
      <c r="AL663" s="69"/>
      <c r="AM663" s="69"/>
      <c r="AN663" s="69"/>
      <c r="AO663" s="69"/>
      <c r="AP663" s="69"/>
      <c r="AQ663" s="69"/>
      <c r="AR663" s="69"/>
      <c r="AS663" s="69"/>
      <c r="AT663" s="69"/>
      <c r="AU663" s="69" t="s">
        <v>7339</v>
      </c>
      <c r="AV663" s="69"/>
      <c r="AW663" s="69"/>
      <c r="AX663" s="69"/>
      <c r="AY663" s="69"/>
      <c r="AZ663" s="69" t="s">
        <v>15035</v>
      </c>
      <c r="BA663" s="69"/>
      <c r="BB663" s="69"/>
      <c r="BC663" s="69"/>
      <c r="BD663" s="69" t="s">
        <v>15036</v>
      </c>
      <c r="BE663" s="69"/>
      <c r="BF663" s="69" t="s">
        <v>3533</v>
      </c>
      <c r="BG663" s="69"/>
      <c r="BH663" s="69"/>
      <c r="BI663" s="69"/>
      <c r="BJ663" s="69"/>
      <c r="BK663" s="69"/>
      <c r="BL663" s="69"/>
      <c r="BM663" s="69"/>
      <c r="BN663" s="69"/>
      <c r="BO663" s="69"/>
      <c r="BP663" s="69"/>
      <c r="BQ663" s="69"/>
      <c r="BR663" s="69"/>
      <c r="BS663" s="69"/>
      <c r="BT663" s="69"/>
      <c r="BU663" s="69"/>
      <c r="BV663" s="69"/>
      <c r="BW663" s="69"/>
      <c r="BX663" s="69"/>
      <c r="BY663" s="69"/>
      <c r="BZ663" s="69"/>
      <c r="CA663" s="69"/>
      <c r="CB663" s="69"/>
      <c r="CC663" s="69"/>
      <c r="CD663" s="69"/>
      <c r="CE663" s="69"/>
      <c r="CF663" s="69"/>
      <c r="CG663" s="69"/>
      <c r="CH663" s="69"/>
      <c r="CI663" s="69"/>
      <c r="CJ663" s="69"/>
      <c r="CK663" s="69"/>
      <c r="CQ663" t="s">
        <v>17982</v>
      </c>
      <c r="CR663" t="s">
        <v>15037</v>
      </c>
      <c r="CW663" t="s">
        <v>4606</v>
      </c>
    </row>
    <row r="664" spans="21:101" ht="15.75" customHeight="1" x14ac:dyDescent="0.15">
      <c r="U664" s="69"/>
      <c r="V664" s="69"/>
      <c r="W664" s="69"/>
      <c r="X664" s="69"/>
      <c r="Y664" s="69"/>
      <c r="Z664" s="69"/>
      <c r="AA664" s="69"/>
      <c r="AB664" s="69"/>
      <c r="AC664" s="69"/>
      <c r="AD664" s="69"/>
      <c r="AE664" s="69"/>
      <c r="AF664" s="69" t="s">
        <v>3021</v>
      </c>
      <c r="AG664" s="69"/>
      <c r="AH664" s="69"/>
      <c r="AI664" s="69"/>
      <c r="AJ664" s="69"/>
      <c r="AK664" s="69"/>
      <c r="AL664" s="69"/>
      <c r="AM664" s="69"/>
      <c r="AN664" s="69"/>
      <c r="AO664" s="69"/>
      <c r="AP664" s="69"/>
      <c r="AQ664" s="69"/>
      <c r="AR664" s="69"/>
      <c r="AS664" s="69"/>
      <c r="AT664" s="69"/>
      <c r="AU664" s="69" t="s">
        <v>7340</v>
      </c>
      <c r="AV664" s="69"/>
      <c r="AW664" s="69"/>
      <c r="AX664" s="69"/>
      <c r="AY664" s="69"/>
      <c r="AZ664" s="69" t="s">
        <v>15038</v>
      </c>
      <c r="BA664" s="69"/>
      <c r="BB664" s="69"/>
      <c r="BC664" s="69"/>
      <c r="BD664" s="69" t="s">
        <v>15039</v>
      </c>
      <c r="BE664" s="69"/>
      <c r="BF664" s="69" t="s">
        <v>3501</v>
      </c>
      <c r="BG664" s="69"/>
      <c r="BH664" s="69"/>
      <c r="BI664" s="69"/>
      <c r="BJ664" s="69"/>
      <c r="BK664" s="69"/>
      <c r="BL664" s="69"/>
      <c r="BM664" s="69"/>
      <c r="BN664" s="69"/>
      <c r="BO664" s="69"/>
      <c r="BP664" s="69"/>
      <c r="BQ664" s="69"/>
      <c r="BR664" s="69"/>
      <c r="BS664" s="69"/>
      <c r="BT664" s="69"/>
      <c r="BU664" s="69"/>
      <c r="BV664" s="69"/>
      <c r="BW664" s="69"/>
      <c r="BX664" s="69"/>
      <c r="BY664" s="69"/>
      <c r="BZ664" s="69"/>
      <c r="CA664" s="69"/>
      <c r="CB664" s="69"/>
      <c r="CC664" s="69"/>
      <c r="CD664" s="69"/>
      <c r="CE664" s="69"/>
      <c r="CF664" s="69"/>
      <c r="CG664" s="69"/>
      <c r="CH664" s="69"/>
      <c r="CI664" s="69"/>
      <c r="CJ664" s="69"/>
      <c r="CK664" s="69"/>
      <c r="CQ664" t="s">
        <v>17983</v>
      </c>
      <c r="CR664" t="s">
        <v>15040</v>
      </c>
      <c r="CW664" t="s">
        <v>4702</v>
      </c>
    </row>
    <row r="665" spans="21:101" ht="15.75" customHeight="1" x14ac:dyDescent="0.15">
      <c r="U665" s="69"/>
      <c r="V665" s="69"/>
      <c r="W665" s="69"/>
      <c r="X665" s="69"/>
      <c r="Y665" s="69"/>
      <c r="Z665" s="69"/>
      <c r="AA665" s="69"/>
      <c r="AB665" s="69"/>
      <c r="AC665" s="69"/>
      <c r="AD665" s="69"/>
      <c r="AE665" s="69"/>
      <c r="AF665" s="69" t="s">
        <v>3022</v>
      </c>
      <c r="AG665" s="69"/>
      <c r="AH665" s="69"/>
      <c r="AI665" s="69"/>
      <c r="AJ665" s="69"/>
      <c r="AK665" s="69"/>
      <c r="AL665" s="69"/>
      <c r="AM665" s="69"/>
      <c r="AN665" s="69"/>
      <c r="AO665" s="69"/>
      <c r="AP665" s="69"/>
      <c r="AQ665" s="69"/>
      <c r="AR665" s="69"/>
      <c r="AS665" s="69"/>
      <c r="AT665" s="69"/>
      <c r="AU665" s="69" t="s">
        <v>7341</v>
      </c>
      <c r="AV665" s="69"/>
      <c r="AW665" s="69"/>
      <c r="AX665" s="69"/>
      <c r="AY665" s="69"/>
      <c r="AZ665" s="69" t="s">
        <v>15041</v>
      </c>
      <c r="BA665" s="69"/>
      <c r="BB665" s="69"/>
      <c r="BC665" s="69"/>
      <c r="BD665" s="69" t="s">
        <v>15042</v>
      </c>
      <c r="BE665" s="69"/>
      <c r="BF665" s="69" t="s">
        <v>3534</v>
      </c>
      <c r="BG665" s="69"/>
      <c r="BH665" s="69"/>
      <c r="BI665" s="69"/>
      <c r="BJ665" s="69"/>
      <c r="BK665" s="69"/>
      <c r="BL665" s="69"/>
      <c r="BM665" s="69"/>
      <c r="BN665" s="69"/>
      <c r="BO665" s="69"/>
      <c r="BP665" s="69"/>
      <c r="BQ665" s="69"/>
      <c r="BR665" s="69"/>
      <c r="BS665" s="69"/>
      <c r="BT665" s="69"/>
      <c r="BU665" s="69"/>
      <c r="BV665" s="69"/>
      <c r="BW665" s="69"/>
      <c r="BX665" s="69"/>
      <c r="BY665" s="69"/>
      <c r="BZ665" s="69"/>
      <c r="CA665" s="69"/>
      <c r="CB665" s="69"/>
      <c r="CC665" s="69"/>
      <c r="CD665" s="69"/>
      <c r="CE665" s="69"/>
      <c r="CF665" s="69"/>
      <c r="CG665" s="69"/>
      <c r="CH665" s="69"/>
      <c r="CI665" s="69"/>
      <c r="CJ665" s="69"/>
      <c r="CK665" s="69"/>
      <c r="CQ665" t="s">
        <v>17984</v>
      </c>
      <c r="CR665" t="s">
        <v>15043</v>
      </c>
      <c r="CW665" t="s">
        <v>4798</v>
      </c>
    </row>
    <row r="666" spans="21:101" ht="15.75" customHeight="1" x14ac:dyDescent="0.15">
      <c r="U666" s="69"/>
      <c r="V666" s="69"/>
      <c r="W666" s="69"/>
      <c r="X666" s="69"/>
      <c r="Y666" s="69"/>
      <c r="Z666" s="69"/>
      <c r="AA666" s="69"/>
      <c r="AB666" s="69"/>
      <c r="AC666" s="69"/>
      <c r="AD666" s="69"/>
      <c r="AE666" s="69"/>
      <c r="AF666" s="69" t="s">
        <v>3023</v>
      </c>
      <c r="AG666" s="69"/>
      <c r="AH666" s="69"/>
      <c r="AI666" s="69"/>
      <c r="AJ666" s="69"/>
      <c r="AK666" s="69"/>
      <c r="AL666" s="69"/>
      <c r="AM666" s="69"/>
      <c r="AN666" s="69"/>
      <c r="AO666" s="69"/>
      <c r="AP666" s="69"/>
      <c r="AQ666" s="69"/>
      <c r="AR666" s="69"/>
      <c r="AS666" s="69"/>
      <c r="AT666" s="69"/>
      <c r="AU666" s="69" t="s">
        <v>7342</v>
      </c>
      <c r="AV666" s="69"/>
      <c r="AW666" s="69"/>
      <c r="AX666" s="69"/>
      <c r="AY666" s="69"/>
      <c r="AZ666" s="69" t="s">
        <v>15044</v>
      </c>
      <c r="BA666" s="69"/>
      <c r="BB666" s="69"/>
      <c r="BC666" s="69"/>
      <c r="BD666" s="69" t="s">
        <v>15045</v>
      </c>
      <c r="BE666" s="69"/>
      <c r="BF666" s="69" t="s">
        <v>3535</v>
      </c>
      <c r="BG666" s="69"/>
      <c r="BH666" s="69"/>
      <c r="BI666" s="69"/>
      <c r="BJ666" s="69"/>
      <c r="BK666" s="69"/>
      <c r="BL666" s="69"/>
      <c r="BM666" s="69"/>
      <c r="BN666" s="69"/>
      <c r="BO666" s="69"/>
      <c r="BP666" s="69"/>
      <c r="BQ666" s="69"/>
      <c r="BR666" s="69"/>
      <c r="BS666" s="69"/>
      <c r="BT666" s="69"/>
      <c r="BU666" s="69"/>
      <c r="BV666" s="69"/>
      <c r="BW666" s="69"/>
      <c r="BX666" s="69"/>
      <c r="BY666" s="69"/>
      <c r="BZ666" s="69"/>
      <c r="CA666" s="69"/>
      <c r="CB666" s="69"/>
      <c r="CC666" s="69"/>
      <c r="CD666" s="69"/>
      <c r="CE666" s="69"/>
      <c r="CF666" s="69"/>
      <c r="CG666" s="69"/>
      <c r="CH666" s="69"/>
      <c r="CI666" s="69"/>
      <c r="CJ666" s="69"/>
      <c r="CK666" s="69"/>
      <c r="CQ666" t="s">
        <v>17985</v>
      </c>
      <c r="CR666" t="s">
        <v>15046</v>
      </c>
      <c r="CW666" t="s">
        <v>4894</v>
      </c>
    </row>
    <row r="667" spans="21:101" ht="15.75" customHeight="1" x14ac:dyDescent="0.15">
      <c r="U667" s="69"/>
      <c r="V667" s="69"/>
      <c r="W667" s="69"/>
      <c r="X667" s="69"/>
      <c r="Y667" s="69"/>
      <c r="Z667" s="69"/>
      <c r="AA667" s="69"/>
      <c r="AB667" s="69"/>
      <c r="AC667" s="69"/>
      <c r="AD667" s="69"/>
      <c r="AE667" s="69"/>
      <c r="AF667" s="69" t="s">
        <v>3024</v>
      </c>
      <c r="AG667" s="69"/>
      <c r="AH667" s="69"/>
      <c r="AI667" s="69"/>
      <c r="AJ667" s="69"/>
      <c r="AK667" s="69"/>
      <c r="AL667" s="69"/>
      <c r="AM667" s="69"/>
      <c r="AN667" s="69"/>
      <c r="AO667" s="69"/>
      <c r="AP667" s="69"/>
      <c r="AQ667" s="69"/>
      <c r="AR667" s="69"/>
      <c r="AS667" s="69"/>
      <c r="AT667" s="69"/>
      <c r="AU667" s="69" t="s">
        <v>7343</v>
      </c>
      <c r="AV667" s="69"/>
      <c r="AW667" s="69"/>
      <c r="AX667" s="69"/>
      <c r="AY667" s="69"/>
      <c r="AZ667" s="69" t="s">
        <v>15047</v>
      </c>
      <c r="BA667" s="69"/>
      <c r="BB667" s="69"/>
      <c r="BC667" s="69"/>
      <c r="BD667" s="69" t="s">
        <v>15048</v>
      </c>
      <c r="BE667" s="69"/>
      <c r="BF667" s="69" t="s">
        <v>3536</v>
      </c>
      <c r="BG667" s="69"/>
      <c r="BH667" s="69"/>
      <c r="BI667" s="69"/>
      <c r="BJ667" s="69"/>
      <c r="BK667" s="69"/>
      <c r="BL667" s="69"/>
      <c r="BM667" s="69"/>
      <c r="BN667" s="69"/>
      <c r="BO667" s="69"/>
      <c r="BP667" s="69"/>
      <c r="BQ667" s="69"/>
      <c r="BR667" s="69"/>
      <c r="BS667" s="69"/>
      <c r="BT667" s="69"/>
      <c r="BU667" s="69"/>
      <c r="BV667" s="69"/>
      <c r="BW667" s="69"/>
      <c r="BX667" s="69"/>
      <c r="BY667" s="69"/>
      <c r="BZ667" s="69"/>
      <c r="CA667" s="69"/>
      <c r="CB667" s="69"/>
      <c r="CC667" s="69"/>
      <c r="CD667" s="69"/>
      <c r="CE667" s="69"/>
      <c r="CF667" s="69"/>
      <c r="CG667" s="69"/>
      <c r="CH667" s="69"/>
      <c r="CI667" s="69"/>
      <c r="CJ667" s="69"/>
      <c r="CK667" s="69"/>
      <c r="CQ667" t="s">
        <v>17986</v>
      </c>
      <c r="CR667" t="s">
        <v>15049</v>
      </c>
      <c r="CW667" t="s">
        <v>4990</v>
      </c>
    </row>
    <row r="668" spans="21:101" ht="15.75" customHeight="1" x14ac:dyDescent="0.15">
      <c r="U668" s="69"/>
      <c r="V668" s="69"/>
      <c r="W668" s="69"/>
      <c r="X668" s="69"/>
      <c r="Y668" s="69"/>
      <c r="Z668" s="69"/>
      <c r="AA668" s="69"/>
      <c r="AB668" s="69"/>
      <c r="AC668" s="69"/>
      <c r="AD668" s="69"/>
      <c r="AE668" s="69"/>
      <c r="AF668" s="69" t="s">
        <v>3025</v>
      </c>
      <c r="AG668" s="69"/>
      <c r="AH668" s="69"/>
      <c r="AI668" s="69"/>
      <c r="AJ668" s="69"/>
      <c r="AK668" s="69"/>
      <c r="AL668" s="69"/>
      <c r="AM668" s="69"/>
      <c r="AN668" s="69"/>
      <c r="AO668" s="69"/>
      <c r="AP668" s="69"/>
      <c r="AQ668" s="69"/>
      <c r="AR668" s="69"/>
      <c r="AS668" s="69"/>
      <c r="AT668" s="69"/>
      <c r="AU668" s="69" t="s">
        <v>7344</v>
      </c>
      <c r="AV668" s="69"/>
      <c r="AW668" s="69"/>
      <c r="AX668" s="69"/>
      <c r="AY668" s="69"/>
      <c r="AZ668" s="69" t="s">
        <v>15050</v>
      </c>
      <c r="BA668" s="69"/>
      <c r="BB668" s="69"/>
      <c r="BC668" s="69"/>
      <c r="BD668" s="69" t="s">
        <v>15051</v>
      </c>
      <c r="BE668" s="69"/>
      <c r="BF668" s="69" t="s">
        <v>3537</v>
      </c>
      <c r="BG668" s="69"/>
      <c r="BH668" s="69"/>
      <c r="BI668" s="69"/>
      <c r="BJ668" s="69"/>
      <c r="BK668" s="69"/>
      <c r="BL668" s="69"/>
      <c r="BM668" s="69"/>
      <c r="BN668" s="69"/>
      <c r="BO668" s="69"/>
      <c r="BP668" s="69"/>
      <c r="BQ668" s="69"/>
      <c r="BR668" s="69"/>
      <c r="BS668" s="69"/>
      <c r="BT668" s="69"/>
      <c r="BU668" s="69"/>
      <c r="BV668" s="69"/>
      <c r="BW668" s="69"/>
      <c r="BX668" s="69"/>
      <c r="BY668" s="69"/>
      <c r="BZ668" s="69"/>
      <c r="CA668" s="69"/>
      <c r="CB668" s="69"/>
      <c r="CC668" s="69"/>
      <c r="CD668" s="69"/>
      <c r="CE668" s="69"/>
      <c r="CF668" s="69"/>
      <c r="CG668" s="69"/>
      <c r="CH668" s="69"/>
      <c r="CI668" s="69"/>
      <c r="CJ668" s="69"/>
      <c r="CK668" s="69"/>
      <c r="CQ668" t="s">
        <v>17987</v>
      </c>
      <c r="CR668" t="s">
        <v>15052</v>
      </c>
      <c r="CW668" t="s">
        <v>5086</v>
      </c>
    </row>
    <row r="669" spans="21:101" ht="15.75" customHeight="1" x14ac:dyDescent="0.15">
      <c r="U669" s="69"/>
      <c r="V669" s="69"/>
      <c r="W669" s="69"/>
      <c r="X669" s="69"/>
      <c r="Y669" s="69"/>
      <c r="Z669" s="69"/>
      <c r="AA669" s="69"/>
      <c r="AB669" s="69"/>
      <c r="AC669" s="69"/>
      <c r="AD669" s="69"/>
      <c r="AE669" s="69"/>
      <c r="AF669" s="69" t="s">
        <v>3026</v>
      </c>
      <c r="AG669" s="69"/>
      <c r="AH669" s="69"/>
      <c r="AI669" s="69"/>
      <c r="AJ669" s="69"/>
      <c r="AK669" s="69"/>
      <c r="AL669" s="69"/>
      <c r="AM669" s="69"/>
      <c r="AN669" s="69"/>
      <c r="AO669" s="69"/>
      <c r="AP669" s="69"/>
      <c r="AQ669" s="69"/>
      <c r="AR669" s="69"/>
      <c r="AS669" s="69"/>
      <c r="AT669" s="69"/>
      <c r="AU669" s="69" t="s">
        <v>7345</v>
      </c>
      <c r="AV669" s="69"/>
      <c r="AW669" s="69"/>
      <c r="AX669" s="69"/>
      <c r="AY669" s="69"/>
      <c r="AZ669" s="69" t="s">
        <v>15053</v>
      </c>
      <c r="BA669" s="69"/>
      <c r="BB669" s="69"/>
      <c r="BC669" s="69"/>
      <c r="BD669" s="69" t="s">
        <v>15054</v>
      </c>
      <c r="BE669" s="69"/>
      <c r="BF669" s="69" t="s">
        <v>3502</v>
      </c>
      <c r="BG669" s="69"/>
      <c r="BH669" s="69"/>
      <c r="BI669" s="69"/>
      <c r="BJ669" s="69"/>
      <c r="BK669" s="69"/>
      <c r="BL669" s="69"/>
      <c r="BM669" s="69"/>
      <c r="BN669" s="69"/>
      <c r="BO669" s="69"/>
      <c r="BP669" s="69"/>
      <c r="BQ669" s="69"/>
      <c r="BR669" s="69"/>
      <c r="BS669" s="69"/>
      <c r="BT669" s="69"/>
      <c r="BU669" s="69"/>
      <c r="BV669" s="69"/>
      <c r="BW669" s="69"/>
      <c r="BX669" s="69"/>
      <c r="BY669" s="69"/>
      <c r="BZ669" s="69"/>
      <c r="CA669" s="69"/>
      <c r="CB669" s="69"/>
      <c r="CC669" s="69"/>
      <c r="CD669" s="69"/>
      <c r="CE669" s="69"/>
      <c r="CF669" s="69"/>
      <c r="CG669" s="69"/>
      <c r="CH669" s="69"/>
      <c r="CI669" s="69"/>
      <c r="CJ669" s="69"/>
      <c r="CK669" s="69"/>
      <c r="CQ669" t="s">
        <v>17988</v>
      </c>
      <c r="CR669" t="s">
        <v>15055</v>
      </c>
      <c r="CW669" t="s">
        <v>5182</v>
      </c>
    </row>
    <row r="670" spans="21:101" ht="15.75" customHeight="1" x14ac:dyDescent="0.15">
      <c r="U670" s="69"/>
      <c r="V670" s="69"/>
      <c r="W670" s="69"/>
      <c r="X670" s="69"/>
      <c r="Y670" s="69"/>
      <c r="Z670" s="69"/>
      <c r="AA670" s="69"/>
      <c r="AB670" s="69"/>
      <c r="AC670" s="69"/>
      <c r="AD670" s="69"/>
      <c r="AE670" s="69"/>
      <c r="AF670" s="69" t="s">
        <v>3027</v>
      </c>
      <c r="AG670" s="69"/>
      <c r="AH670" s="69"/>
      <c r="AI670" s="69"/>
      <c r="AJ670" s="69"/>
      <c r="AK670" s="69"/>
      <c r="AL670" s="69"/>
      <c r="AM670" s="69"/>
      <c r="AN670" s="69"/>
      <c r="AO670" s="69"/>
      <c r="AP670" s="69"/>
      <c r="AQ670" s="69"/>
      <c r="AR670" s="69"/>
      <c r="AS670" s="69"/>
      <c r="AT670" s="69"/>
      <c r="AU670" s="69" t="s">
        <v>7346</v>
      </c>
      <c r="AV670" s="69"/>
      <c r="AW670" s="69"/>
      <c r="AX670" s="69"/>
      <c r="AY670" s="69"/>
      <c r="AZ670" s="69" t="s">
        <v>15056</v>
      </c>
      <c r="BA670" s="69"/>
      <c r="BB670" s="69"/>
      <c r="BC670" s="69"/>
      <c r="BD670" s="69" t="s">
        <v>15057</v>
      </c>
      <c r="BE670" s="69"/>
      <c r="BF670" s="69" t="s">
        <v>3503</v>
      </c>
      <c r="BG670" s="69"/>
      <c r="BH670" s="69"/>
      <c r="BI670" s="69"/>
      <c r="BJ670" s="69"/>
      <c r="BK670" s="69"/>
      <c r="BL670" s="69"/>
      <c r="BM670" s="69"/>
      <c r="BN670" s="69"/>
      <c r="BO670" s="69"/>
      <c r="BP670" s="69"/>
      <c r="BQ670" s="69"/>
      <c r="BR670" s="69"/>
      <c r="BS670" s="69"/>
      <c r="BT670" s="69"/>
      <c r="BU670" s="69"/>
      <c r="BV670" s="69"/>
      <c r="BW670" s="69"/>
      <c r="BX670" s="69"/>
      <c r="BY670" s="69"/>
      <c r="BZ670" s="69"/>
      <c r="CA670" s="69"/>
      <c r="CB670" s="69"/>
      <c r="CC670" s="69"/>
      <c r="CD670" s="69"/>
      <c r="CE670" s="69"/>
      <c r="CF670" s="69"/>
      <c r="CG670" s="69"/>
      <c r="CH670" s="69"/>
      <c r="CI670" s="69"/>
      <c r="CJ670" s="69"/>
      <c r="CK670" s="69"/>
      <c r="CQ670" t="s">
        <v>17989</v>
      </c>
      <c r="CR670" t="s">
        <v>15058</v>
      </c>
      <c r="CW670" t="s">
        <v>5278</v>
      </c>
    </row>
    <row r="671" spans="21:101" ht="15.75" customHeight="1" x14ac:dyDescent="0.15">
      <c r="U671" s="69"/>
      <c r="V671" s="69"/>
      <c r="W671" s="69"/>
      <c r="X671" s="69"/>
      <c r="Y671" s="69"/>
      <c r="Z671" s="69"/>
      <c r="AA671" s="69"/>
      <c r="AB671" s="69"/>
      <c r="AC671" s="69"/>
      <c r="AD671" s="69"/>
      <c r="AE671" s="69"/>
      <c r="AF671" s="69" t="s">
        <v>3028</v>
      </c>
      <c r="AG671" s="69"/>
      <c r="AH671" s="69"/>
      <c r="AI671" s="69"/>
      <c r="AJ671" s="69"/>
      <c r="AK671" s="69"/>
      <c r="AL671" s="69"/>
      <c r="AM671" s="69"/>
      <c r="AN671" s="69"/>
      <c r="AO671" s="69"/>
      <c r="AP671" s="69"/>
      <c r="AQ671" s="69"/>
      <c r="AR671" s="69"/>
      <c r="AS671" s="69"/>
      <c r="AT671" s="69"/>
      <c r="AU671" s="69" t="s">
        <v>7347</v>
      </c>
      <c r="AV671" s="69"/>
      <c r="AW671" s="69"/>
      <c r="AX671" s="69"/>
      <c r="AY671" s="69"/>
      <c r="AZ671" s="69" t="s">
        <v>15059</v>
      </c>
      <c r="BA671" s="69"/>
      <c r="BB671" s="69"/>
      <c r="BC671" s="69"/>
      <c r="BD671" s="69" t="s">
        <v>15060</v>
      </c>
      <c r="BE671" s="69"/>
      <c r="BF671" s="69" t="s">
        <v>3504</v>
      </c>
      <c r="BG671" s="69"/>
      <c r="BH671" s="69"/>
      <c r="BI671" s="69"/>
      <c r="BJ671" s="69"/>
      <c r="BK671" s="69"/>
      <c r="BL671" s="69"/>
      <c r="BM671" s="69"/>
      <c r="BN671" s="69"/>
      <c r="BO671" s="69"/>
      <c r="BP671" s="69"/>
      <c r="BQ671" s="69"/>
      <c r="BR671" s="69"/>
      <c r="BS671" s="69"/>
      <c r="BT671" s="69"/>
      <c r="BU671" s="69"/>
      <c r="BV671" s="69"/>
      <c r="BW671" s="69"/>
      <c r="BX671" s="69"/>
      <c r="BY671" s="69"/>
      <c r="BZ671" s="69"/>
      <c r="CA671" s="69"/>
      <c r="CB671" s="69"/>
      <c r="CC671" s="69"/>
      <c r="CD671" s="69"/>
      <c r="CE671" s="69"/>
      <c r="CF671" s="69"/>
      <c r="CG671" s="69"/>
      <c r="CH671" s="69"/>
      <c r="CI671" s="69"/>
      <c r="CJ671" s="69"/>
      <c r="CK671" s="69"/>
      <c r="CQ671" t="s">
        <v>17990</v>
      </c>
      <c r="CR671" t="s">
        <v>15061</v>
      </c>
      <c r="CW671" t="s">
        <v>5374</v>
      </c>
    </row>
    <row r="672" spans="21:101" ht="15.75" customHeight="1" x14ac:dyDescent="0.15">
      <c r="U672" s="69"/>
      <c r="V672" s="69"/>
      <c r="W672" s="69"/>
      <c r="X672" s="69"/>
      <c r="Y672" s="69"/>
      <c r="Z672" s="69"/>
      <c r="AA672" s="69"/>
      <c r="AB672" s="69"/>
      <c r="AC672" s="69"/>
      <c r="AD672" s="69"/>
      <c r="AE672" s="69"/>
      <c r="AF672" s="69" t="s">
        <v>3029</v>
      </c>
      <c r="AG672" s="69"/>
      <c r="AH672" s="69"/>
      <c r="AI672" s="69"/>
      <c r="AJ672" s="69"/>
      <c r="AK672" s="69"/>
      <c r="AL672" s="69"/>
      <c r="AM672" s="69"/>
      <c r="AN672" s="69"/>
      <c r="AO672" s="69"/>
      <c r="AP672" s="69"/>
      <c r="AQ672" s="69"/>
      <c r="AR672" s="69"/>
      <c r="AS672" s="69"/>
      <c r="AT672" s="69"/>
      <c r="AU672" s="69" t="s">
        <v>7348</v>
      </c>
      <c r="AV672" s="69"/>
      <c r="AW672" s="69"/>
      <c r="AX672" s="69"/>
      <c r="AY672" s="69"/>
      <c r="AZ672" s="69" t="s">
        <v>15062</v>
      </c>
      <c r="BA672" s="69"/>
      <c r="BB672" s="69"/>
      <c r="BC672" s="69"/>
      <c r="BD672" s="69" t="s">
        <v>15063</v>
      </c>
      <c r="BE672" s="69"/>
      <c r="BF672" s="69" t="s">
        <v>3505</v>
      </c>
      <c r="BG672" s="69"/>
      <c r="BH672" s="69"/>
      <c r="BI672" s="69"/>
      <c r="BJ672" s="69"/>
      <c r="BK672" s="69"/>
      <c r="BL672" s="69"/>
      <c r="BM672" s="69"/>
      <c r="BN672" s="69"/>
      <c r="BO672" s="69"/>
      <c r="BP672" s="69"/>
      <c r="BQ672" s="69"/>
      <c r="BR672" s="69"/>
      <c r="BS672" s="69"/>
      <c r="BT672" s="69"/>
      <c r="BU672" s="69"/>
      <c r="BV672" s="69"/>
      <c r="BW672" s="69"/>
      <c r="BX672" s="69"/>
      <c r="BY672" s="69"/>
      <c r="BZ672" s="69"/>
      <c r="CA672" s="69"/>
      <c r="CB672" s="69"/>
      <c r="CC672" s="69"/>
      <c r="CD672" s="69"/>
      <c r="CE672" s="69"/>
      <c r="CF672" s="69"/>
      <c r="CG672" s="69"/>
      <c r="CH672" s="69"/>
      <c r="CI672" s="69"/>
      <c r="CJ672" s="69"/>
      <c r="CK672" s="69"/>
      <c r="CQ672" t="s">
        <v>17991</v>
      </c>
      <c r="CR672" t="s">
        <v>15064</v>
      </c>
      <c r="CW672" t="s">
        <v>5470</v>
      </c>
    </row>
    <row r="673" spans="21:101" ht="15.75" customHeight="1" x14ac:dyDescent="0.15">
      <c r="U673" s="69"/>
      <c r="V673" s="69"/>
      <c r="W673" s="69"/>
      <c r="X673" s="69"/>
      <c r="Y673" s="69"/>
      <c r="Z673" s="69"/>
      <c r="AA673" s="69"/>
      <c r="AB673" s="69"/>
      <c r="AC673" s="69"/>
      <c r="AD673" s="69"/>
      <c r="AE673" s="69"/>
      <c r="AF673" s="69" t="s">
        <v>3030</v>
      </c>
      <c r="AG673" s="69"/>
      <c r="AH673" s="69"/>
      <c r="AI673" s="69"/>
      <c r="AJ673" s="69"/>
      <c r="AK673" s="69"/>
      <c r="AL673" s="69"/>
      <c r="AM673" s="69"/>
      <c r="AN673" s="69"/>
      <c r="AO673" s="69"/>
      <c r="AP673" s="69"/>
      <c r="AQ673" s="69"/>
      <c r="AR673" s="69"/>
      <c r="AS673" s="69"/>
      <c r="AT673" s="69"/>
      <c r="AU673" s="69" t="s">
        <v>7349</v>
      </c>
      <c r="AV673" s="69"/>
      <c r="AW673" s="69"/>
      <c r="AX673" s="69"/>
      <c r="AY673" s="69"/>
      <c r="AZ673" s="69" t="s">
        <v>15065</v>
      </c>
      <c r="BA673" s="69"/>
      <c r="BB673" s="69"/>
      <c r="BC673" s="69"/>
      <c r="BD673" s="69" t="s">
        <v>15066</v>
      </c>
      <c r="BE673" s="69"/>
      <c r="BF673" s="69" t="s">
        <v>3506</v>
      </c>
      <c r="BG673" s="69"/>
      <c r="BH673" s="69"/>
      <c r="BI673" s="69"/>
      <c r="BJ673" s="69"/>
      <c r="BK673" s="69"/>
      <c r="BL673" s="69"/>
      <c r="BM673" s="69"/>
      <c r="BN673" s="69"/>
      <c r="BO673" s="69"/>
      <c r="BP673" s="69"/>
      <c r="BQ673" s="69"/>
      <c r="BR673" s="69"/>
      <c r="BS673" s="69"/>
      <c r="BT673" s="69"/>
      <c r="BU673" s="69"/>
      <c r="BV673" s="69"/>
      <c r="BW673" s="69"/>
      <c r="BX673" s="69"/>
      <c r="BY673" s="69"/>
      <c r="BZ673" s="69"/>
      <c r="CA673" s="69"/>
      <c r="CB673" s="69"/>
      <c r="CC673" s="69"/>
      <c r="CD673" s="69"/>
      <c r="CE673" s="69"/>
      <c r="CF673" s="69"/>
      <c r="CG673" s="69"/>
      <c r="CH673" s="69"/>
      <c r="CI673" s="69"/>
      <c r="CJ673" s="69"/>
      <c r="CK673" s="69"/>
      <c r="CQ673" t="s">
        <v>17992</v>
      </c>
      <c r="CR673" t="s">
        <v>15067</v>
      </c>
      <c r="CW673" t="s">
        <v>5566</v>
      </c>
    </row>
    <row r="674" spans="21:101" ht="15.75" customHeight="1" x14ac:dyDescent="0.15">
      <c r="U674" s="69"/>
      <c r="V674" s="69"/>
      <c r="W674" s="69"/>
      <c r="X674" s="69"/>
      <c r="Y674" s="69"/>
      <c r="Z674" s="69"/>
      <c r="AA674" s="69"/>
      <c r="AB674" s="69"/>
      <c r="AC674" s="69"/>
      <c r="AD674" s="69"/>
      <c r="AE674" s="69"/>
      <c r="AF674" s="69" t="s">
        <v>3031</v>
      </c>
      <c r="AG674" s="69"/>
      <c r="AH674" s="69"/>
      <c r="AI674" s="69"/>
      <c r="AJ674" s="69"/>
      <c r="AK674" s="69"/>
      <c r="AL674" s="69"/>
      <c r="AM674" s="69"/>
      <c r="AN674" s="69"/>
      <c r="AO674" s="69"/>
      <c r="AP674" s="69"/>
      <c r="AQ674" s="69"/>
      <c r="AR674" s="69"/>
      <c r="AS674" s="69"/>
      <c r="AT674" s="69"/>
      <c r="AU674" s="69" t="s">
        <v>7350</v>
      </c>
      <c r="AV674" s="69"/>
      <c r="AW674" s="69"/>
      <c r="AX674" s="69"/>
      <c r="AY674" s="69"/>
      <c r="AZ674" s="69" t="s">
        <v>15068</v>
      </c>
      <c r="BA674" s="69"/>
      <c r="BB674" s="69"/>
      <c r="BC674" s="69"/>
      <c r="BD674" s="69" t="s">
        <v>15069</v>
      </c>
      <c r="BE674" s="69"/>
      <c r="BF674" s="69" t="s">
        <v>3507</v>
      </c>
      <c r="BG674" s="69"/>
      <c r="BH674" s="69"/>
      <c r="BI674" s="69"/>
      <c r="BJ674" s="69"/>
      <c r="BK674" s="69"/>
      <c r="BL674" s="69"/>
      <c r="BM674" s="69"/>
      <c r="BN674" s="69"/>
      <c r="BO674" s="69"/>
      <c r="BP674" s="69"/>
      <c r="BQ674" s="69"/>
      <c r="BR674" s="69"/>
      <c r="BS674" s="69"/>
      <c r="BT674" s="69"/>
      <c r="BU674" s="69"/>
      <c r="BV674" s="69"/>
      <c r="BW674" s="69"/>
      <c r="BX674" s="69"/>
      <c r="BY674" s="69"/>
      <c r="BZ674" s="69"/>
      <c r="CA674" s="69"/>
      <c r="CB674" s="69"/>
      <c r="CC674" s="69"/>
      <c r="CD674" s="69"/>
      <c r="CE674" s="69"/>
      <c r="CF674" s="69"/>
      <c r="CG674" s="69"/>
      <c r="CH674" s="69"/>
      <c r="CI674" s="69"/>
      <c r="CJ674" s="69"/>
      <c r="CK674" s="69"/>
      <c r="CQ674" t="s">
        <v>17993</v>
      </c>
      <c r="CR674" t="s">
        <v>15070</v>
      </c>
      <c r="CW674" t="s">
        <v>5662</v>
      </c>
    </row>
    <row r="675" spans="21:101" ht="15.75" customHeight="1" x14ac:dyDescent="0.15">
      <c r="U675" s="69"/>
      <c r="V675" s="69"/>
      <c r="W675" s="69"/>
      <c r="X675" s="69"/>
      <c r="Y675" s="69"/>
      <c r="Z675" s="69"/>
      <c r="AA675" s="69"/>
      <c r="AB675" s="69"/>
      <c r="AC675" s="69"/>
      <c r="AD675" s="69"/>
      <c r="AE675" s="69"/>
      <c r="AF675" s="69" t="s">
        <v>3032</v>
      </c>
      <c r="AG675" s="69"/>
      <c r="AH675" s="69"/>
      <c r="AI675" s="69"/>
      <c r="AJ675" s="69"/>
      <c r="AK675" s="69"/>
      <c r="AL675" s="69"/>
      <c r="AM675" s="69"/>
      <c r="AN675" s="69"/>
      <c r="AO675" s="69"/>
      <c r="AP675" s="69"/>
      <c r="AQ675" s="69"/>
      <c r="AR675" s="69"/>
      <c r="AS675" s="69"/>
      <c r="AT675" s="69"/>
      <c r="AU675" s="69" t="s">
        <v>7351</v>
      </c>
      <c r="AV675" s="69"/>
      <c r="AW675" s="69"/>
      <c r="AX675" s="69"/>
      <c r="AY675" s="69"/>
      <c r="AZ675" s="69" t="s">
        <v>15071</v>
      </c>
      <c r="BA675" s="69"/>
      <c r="BB675" s="69"/>
      <c r="BC675" s="69"/>
      <c r="BD675" s="69" t="s">
        <v>15072</v>
      </c>
      <c r="BE675" s="69"/>
      <c r="BF675" s="69" t="s">
        <v>3508</v>
      </c>
      <c r="BG675" s="69"/>
      <c r="BH675" s="69"/>
      <c r="BI675" s="69"/>
      <c r="BJ675" s="69"/>
      <c r="BK675" s="69"/>
      <c r="BL675" s="69"/>
      <c r="BM675" s="69"/>
      <c r="BN675" s="69"/>
      <c r="BO675" s="69"/>
      <c r="BP675" s="69"/>
      <c r="BQ675" s="69"/>
      <c r="BR675" s="69"/>
      <c r="BS675" s="69"/>
      <c r="BT675" s="69"/>
      <c r="BU675" s="69"/>
      <c r="BV675" s="69"/>
      <c r="BW675" s="69"/>
      <c r="BX675" s="69"/>
      <c r="BY675" s="69"/>
      <c r="BZ675" s="69"/>
      <c r="CA675" s="69"/>
      <c r="CB675" s="69"/>
      <c r="CC675" s="69"/>
      <c r="CD675" s="69"/>
      <c r="CE675" s="69"/>
      <c r="CF675" s="69"/>
      <c r="CG675" s="69"/>
      <c r="CH675" s="69"/>
      <c r="CI675" s="69"/>
      <c r="CJ675" s="69"/>
      <c r="CK675" s="69"/>
      <c r="CQ675" t="s">
        <v>17994</v>
      </c>
      <c r="CR675" t="s">
        <v>15073</v>
      </c>
      <c r="CW675" t="s">
        <v>4607</v>
      </c>
    </row>
    <row r="676" spans="21:101" ht="15.75" customHeight="1" x14ac:dyDescent="0.15">
      <c r="U676" s="69"/>
      <c r="V676" s="69"/>
      <c r="W676" s="69"/>
      <c r="X676" s="69"/>
      <c r="Y676" s="69"/>
      <c r="Z676" s="69"/>
      <c r="AA676" s="69"/>
      <c r="AB676" s="69"/>
      <c r="AC676" s="69"/>
      <c r="AD676" s="69"/>
      <c r="AE676" s="69"/>
      <c r="AF676" s="69" t="s">
        <v>3033</v>
      </c>
      <c r="AG676" s="69"/>
      <c r="AH676" s="69"/>
      <c r="AI676" s="69"/>
      <c r="AJ676" s="69"/>
      <c r="AK676" s="69"/>
      <c r="AL676" s="69"/>
      <c r="AM676" s="69"/>
      <c r="AN676" s="69"/>
      <c r="AO676" s="69"/>
      <c r="AP676" s="69"/>
      <c r="AQ676" s="69"/>
      <c r="AR676" s="69"/>
      <c r="AS676" s="69"/>
      <c r="AT676" s="69"/>
      <c r="AU676" s="69" t="s">
        <v>7352</v>
      </c>
      <c r="AV676" s="69"/>
      <c r="AW676" s="69"/>
      <c r="AX676" s="69"/>
      <c r="AY676" s="69"/>
      <c r="AZ676" s="69" t="s">
        <v>15074</v>
      </c>
      <c r="BA676" s="69"/>
      <c r="BB676" s="69"/>
      <c r="BC676" s="69"/>
      <c r="BD676" s="69" t="s">
        <v>15075</v>
      </c>
      <c r="BE676" s="69"/>
      <c r="BF676" s="69" t="s">
        <v>3509</v>
      </c>
      <c r="BG676" s="69"/>
      <c r="BH676" s="69"/>
      <c r="BI676" s="69"/>
      <c r="BJ676" s="69"/>
      <c r="BK676" s="69"/>
      <c r="BL676" s="69"/>
      <c r="BM676" s="69"/>
      <c r="BN676" s="69"/>
      <c r="BO676" s="69"/>
      <c r="BP676" s="69"/>
      <c r="BQ676" s="69"/>
      <c r="BR676" s="69"/>
      <c r="BS676" s="69"/>
      <c r="BT676" s="69"/>
      <c r="BU676" s="69"/>
      <c r="BV676" s="69"/>
      <c r="BW676" s="69"/>
      <c r="BX676" s="69"/>
      <c r="BY676" s="69"/>
      <c r="BZ676" s="69"/>
      <c r="CA676" s="69"/>
      <c r="CB676" s="69"/>
      <c r="CC676" s="69"/>
      <c r="CD676" s="69"/>
      <c r="CE676" s="69"/>
      <c r="CF676" s="69"/>
      <c r="CG676" s="69"/>
      <c r="CH676" s="69"/>
      <c r="CI676" s="69"/>
      <c r="CJ676" s="69"/>
      <c r="CK676" s="69"/>
      <c r="CQ676" t="s">
        <v>17995</v>
      </c>
      <c r="CR676" t="s">
        <v>15076</v>
      </c>
      <c r="CW676" t="s">
        <v>4703</v>
      </c>
    </row>
    <row r="677" spans="21:101" ht="15.75" customHeight="1" x14ac:dyDescent="0.15">
      <c r="U677" s="69"/>
      <c r="V677" s="69"/>
      <c r="W677" s="69"/>
      <c r="X677" s="69"/>
      <c r="Y677" s="69"/>
      <c r="Z677" s="69"/>
      <c r="AA677" s="69"/>
      <c r="AB677" s="69"/>
      <c r="AC677" s="69"/>
      <c r="AD677" s="69"/>
      <c r="AE677" s="69"/>
      <c r="AF677" s="69" t="s">
        <v>3034</v>
      </c>
      <c r="AG677" s="69"/>
      <c r="AH677" s="69"/>
      <c r="AI677" s="69"/>
      <c r="AJ677" s="69"/>
      <c r="AK677" s="69"/>
      <c r="AL677" s="69"/>
      <c r="AM677" s="69"/>
      <c r="AN677" s="69"/>
      <c r="AO677" s="69"/>
      <c r="AP677" s="69"/>
      <c r="AQ677" s="69"/>
      <c r="AR677" s="69"/>
      <c r="AS677" s="69"/>
      <c r="AT677" s="69"/>
      <c r="AU677" s="69" t="s">
        <v>7353</v>
      </c>
      <c r="AV677" s="69"/>
      <c r="AW677" s="69"/>
      <c r="AX677" s="69"/>
      <c r="AY677" s="69"/>
      <c r="AZ677" s="69" t="s">
        <v>15077</v>
      </c>
      <c r="BA677" s="69"/>
      <c r="BB677" s="69"/>
      <c r="BC677" s="69"/>
      <c r="BD677" s="69" t="s">
        <v>15078</v>
      </c>
      <c r="BE677" s="69"/>
      <c r="BF677" s="69" t="s">
        <v>3538</v>
      </c>
      <c r="BG677" s="69"/>
      <c r="BH677" s="69"/>
      <c r="BI677" s="69"/>
      <c r="BJ677" s="69"/>
      <c r="BK677" s="69"/>
      <c r="BL677" s="69"/>
      <c r="BM677" s="69"/>
      <c r="BN677" s="69"/>
      <c r="BO677" s="69"/>
      <c r="BP677" s="69"/>
      <c r="BQ677" s="69"/>
      <c r="BR677" s="69"/>
      <c r="BS677" s="69"/>
      <c r="BT677" s="69"/>
      <c r="BU677" s="69"/>
      <c r="BV677" s="69"/>
      <c r="BW677" s="69"/>
      <c r="BX677" s="69"/>
      <c r="BY677" s="69"/>
      <c r="BZ677" s="69"/>
      <c r="CA677" s="69"/>
      <c r="CB677" s="69"/>
      <c r="CC677" s="69"/>
      <c r="CD677" s="69"/>
      <c r="CE677" s="69"/>
      <c r="CF677" s="69"/>
      <c r="CG677" s="69"/>
      <c r="CH677" s="69"/>
      <c r="CI677" s="69"/>
      <c r="CJ677" s="69"/>
      <c r="CK677" s="69"/>
      <c r="CQ677" t="s">
        <v>17996</v>
      </c>
      <c r="CR677" t="s">
        <v>15079</v>
      </c>
      <c r="CW677" t="s">
        <v>4799</v>
      </c>
    </row>
    <row r="678" spans="21:101" ht="15.75" customHeight="1" x14ac:dyDescent="0.15">
      <c r="U678" s="69"/>
      <c r="V678" s="69"/>
      <c r="W678" s="69"/>
      <c r="X678" s="69"/>
      <c r="Y678" s="69"/>
      <c r="Z678" s="69"/>
      <c r="AA678" s="69"/>
      <c r="AB678" s="69"/>
      <c r="AC678" s="69"/>
      <c r="AD678" s="69"/>
      <c r="AE678" s="69"/>
      <c r="AF678" s="69" t="s">
        <v>3035</v>
      </c>
      <c r="AG678" s="69"/>
      <c r="AH678" s="69"/>
      <c r="AI678" s="69"/>
      <c r="AJ678" s="69"/>
      <c r="AK678" s="69"/>
      <c r="AL678" s="69"/>
      <c r="AM678" s="69"/>
      <c r="AN678" s="69"/>
      <c r="AO678" s="69"/>
      <c r="AP678" s="69"/>
      <c r="AQ678" s="69"/>
      <c r="AR678" s="69"/>
      <c r="AS678" s="69"/>
      <c r="AT678" s="69"/>
      <c r="AU678" s="69" t="s">
        <v>7354</v>
      </c>
      <c r="AV678" s="69"/>
      <c r="AW678" s="69"/>
      <c r="AX678" s="69"/>
      <c r="AY678" s="69"/>
      <c r="AZ678" s="69" t="s">
        <v>15080</v>
      </c>
      <c r="BA678" s="69"/>
      <c r="BB678" s="69"/>
      <c r="BC678" s="69"/>
      <c r="BD678" s="69" t="s">
        <v>15081</v>
      </c>
      <c r="BE678" s="69"/>
      <c r="BF678" s="69" t="s">
        <v>3539</v>
      </c>
      <c r="BG678" s="69"/>
      <c r="BH678" s="69"/>
      <c r="BI678" s="69"/>
      <c r="BJ678" s="69"/>
      <c r="BK678" s="69"/>
      <c r="BL678" s="69"/>
      <c r="BM678" s="69"/>
      <c r="BN678" s="69"/>
      <c r="BO678" s="69"/>
      <c r="BP678" s="69"/>
      <c r="BQ678" s="69"/>
      <c r="BR678" s="69"/>
      <c r="BS678" s="69"/>
      <c r="BT678" s="69"/>
      <c r="BU678" s="69"/>
      <c r="BV678" s="69"/>
      <c r="BW678" s="69"/>
      <c r="BX678" s="69"/>
      <c r="BY678" s="69"/>
      <c r="BZ678" s="69"/>
      <c r="CA678" s="69"/>
      <c r="CB678" s="69"/>
      <c r="CC678" s="69"/>
      <c r="CD678" s="69"/>
      <c r="CE678" s="69"/>
      <c r="CF678" s="69"/>
      <c r="CG678" s="69"/>
      <c r="CH678" s="69"/>
      <c r="CI678" s="69"/>
      <c r="CJ678" s="69"/>
      <c r="CK678" s="69"/>
      <c r="CQ678" t="s">
        <v>17997</v>
      </c>
      <c r="CR678" t="s">
        <v>15082</v>
      </c>
      <c r="CW678" t="s">
        <v>4895</v>
      </c>
    </row>
    <row r="679" spans="21:101" ht="15.75" customHeight="1" x14ac:dyDescent="0.15">
      <c r="U679" s="69"/>
      <c r="V679" s="69"/>
      <c r="W679" s="69"/>
      <c r="X679" s="69"/>
      <c r="Y679" s="69"/>
      <c r="Z679" s="69"/>
      <c r="AA679" s="69"/>
      <c r="AB679" s="69"/>
      <c r="AC679" s="69"/>
      <c r="AD679" s="69"/>
      <c r="AE679" s="69"/>
      <c r="AF679" s="69" t="s">
        <v>3036</v>
      </c>
      <c r="AG679" s="69"/>
      <c r="AH679" s="69"/>
      <c r="AI679" s="69"/>
      <c r="AJ679" s="69"/>
      <c r="AK679" s="69"/>
      <c r="AL679" s="69"/>
      <c r="AM679" s="69"/>
      <c r="AN679" s="69"/>
      <c r="AO679" s="69"/>
      <c r="AP679" s="69"/>
      <c r="AQ679" s="69"/>
      <c r="AR679" s="69"/>
      <c r="AS679" s="69"/>
      <c r="AT679" s="69"/>
      <c r="AU679" s="69" t="s">
        <v>7355</v>
      </c>
      <c r="AV679" s="69"/>
      <c r="AW679" s="69"/>
      <c r="AX679" s="69"/>
      <c r="AY679" s="69"/>
      <c r="AZ679" s="69" t="s">
        <v>15083</v>
      </c>
      <c r="BA679" s="69"/>
      <c r="BB679" s="69"/>
      <c r="BC679" s="69"/>
      <c r="BD679" s="69" t="s">
        <v>15084</v>
      </c>
      <c r="BE679" s="69"/>
      <c r="BF679" s="69" t="s">
        <v>3540</v>
      </c>
      <c r="BG679" s="69"/>
      <c r="BH679" s="69"/>
      <c r="BI679" s="69"/>
      <c r="BJ679" s="69"/>
      <c r="BK679" s="69"/>
      <c r="BL679" s="69"/>
      <c r="BM679" s="69"/>
      <c r="BN679" s="69"/>
      <c r="BO679" s="69"/>
      <c r="BP679" s="69"/>
      <c r="BQ679" s="69"/>
      <c r="BR679" s="69"/>
      <c r="BS679" s="69"/>
      <c r="BT679" s="69"/>
      <c r="BU679" s="69"/>
      <c r="BV679" s="69"/>
      <c r="BW679" s="69"/>
      <c r="BX679" s="69"/>
      <c r="BY679" s="69"/>
      <c r="BZ679" s="69"/>
      <c r="CA679" s="69"/>
      <c r="CB679" s="69"/>
      <c r="CC679" s="69"/>
      <c r="CD679" s="69"/>
      <c r="CE679" s="69"/>
      <c r="CF679" s="69"/>
      <c r="CG679" s="69"/>
      <c r="CH679" s="69"/>
      <c r="CI679" s="69"/>
      <c r="CJ679" s="69"/>
      <c r="CK679" s="69"/>
      <c r="CQ679" t="s">
        <v>17998</v>
      </c>
      <c r="CR679" t="s">
        <v>15085</v>
      </c>
      <c r="CW679" t="s">
        <v>4991</v>
      </c>
    </row>
    <row r="680" spans="21:101" ht="15.75" customHeight="1" x14ac:dyDescent="0.15">
      <c r="U680" s="69"/>
      <c r="V680" s="69"/>
      <c r="W680" s="69"/>
      <c r="X680" s="69"/>
      <c r="Y680" s="69"/>
      <c r="Z680" s="69"/>
      <c r="AA680" s="69"/>
      <c r="AB680" s="69"/>
      <c r="AC680" s="69"/>
      <c r="AD680" s="69"/>
      <c r="AE680" s="69"/>
      <c r="AF680" s="69" t="s">
        <v>3037</v>
      </c>
      <c r="AG680" s="69"/>
      <c r="AH680" s="69"/>
      <c r="AI680" s="69"/>
      <c r="AJ680" s="69"/>
      <c r="AK680" s="69"/>
      <c r="AL680" s="69"/>
      <c r="AM680" s="69"/>
      <c r="AN680" s="69"/>
      <c r="AO680" s="69"/>
      <c r="AP680" s="69"/>
      <c r="AQ680" s="69"/>
      <c r="AR680" s="69"/>
      <c r="AS680" s="69"/>
      <c r="AT680" s="69"/>
      <c r="AU680" s="69" t="s">
        <v>7356</v>
      </c>
      <c r="AV680" s="69"/>
      <c r="AW680" s="69"/>
      <c r="AX680" s="69"/>
      <c r="AY680" s="69"/>
      <c r="AZ680" s="69" t="s">
        <v>15087</v>
      </c>
      <c r="BA680" s="69"/>
      <c r="BB680" s="69"/>
      <c r="BC680" s="69"/>
      <c r="BD680" s="69" t="s">
        <v>15088</v>
      </c>
      <c r="BE680" s="69"/>
      <c r="BF680" s="69" t="s">
        <v>3541</v>
      </c>
      <c r="BG680" s="69"/>
      <c r="BH680" s="69"/>
      <c r="BI680" s="69"/>
      <c r="BJ680" s="69"/>
      <c r="BK680" s="69"/>
      <c r="BL680" s="69"/>
      <c r="BM680" s="69"/>
      <c r="BN680" s="69"/>
      <c r="BO680" s="69"/>
      <c r="BP680" s="69"/>
      <c r="BQ680" s="69"/>
      <c r="BR680" s="69"/>
      <c r="BS680" s="69"/>
      <c r="BT680" s="69"/>
      <c r="BU680" s="69"/>
      <c r="BV680" s="69"/>
      <c r="BW680" s="69"/>
      <c r="BX680" s="69"/>
      <c r="BY680" s="69"/>
      <c r="BZ680" s="69"/>
      <c r="CA680" s="69"/>
      <c r="CB680" s="69"/>
      <c r="CC680" s="69"/>
      <c r="CD680" s="69"/>
      <c r="CE680" s="69"/>
      <c r="CF680" s="69"/>
      <c r="CG680" s="69"/>
      <c r="CH680" s="69"/>
      <c r="CI680" s="69"/>
      <c r="CJ680" s="69"/>
      <c r="CK680" s="69"/>
      <c r="CQ680" t="s">
        <v>17999</v>
      </c>
      <c r="CR680" t="s">
        <v>15089</v>
      </c>
      <c r="CW680" t="s">
        <v>5087</v>
      </c>
    </row>
    <row r="681" spans="21:101" ht="15.75" customHeight="1" x14ac:dyDescent="0.15">
      <c r="U681" s="69"/>
      <c r="V681" s="69"/>
      <c r="W681" s="69"/>
      <c r="X681" s="69"/>
      <c r="Y681" s="69"/>
      <c r="Z681" s="69"/>
      <c r="AA681" s="69"/>
      <c r="AB681" s="69"/>
      <c r="AC681" s="69"/>
      <c r="AD681" s="69"/>
      <c r="AE681" s="69"/>
      <c r="AF681" s="69" t="s">
        <v>3038</v>
      </c>
      <c r="AG681" s="69"/>
      <c r="AH681" s="69"/>
      <c r="AI681" s="69"/>
      <c r="AJ681" s="69"/>
      <c r="AK681" s="69"/>
      <c r="AL681" s="69"/>
      <c r="AM681" s="69"/>
      <c r="AN681" s="69"/>
      <c r="AO681" s="69"/>
      <c r="AP681" s="69"/>
      <c r="AQ681" s="69"/>
      <c r="AR681" s="69"/>
      <c r="AS681" s="69"/>
      <c r="AT681" s="69"/>
      <c r="AU681" s="69" t="s">
        <v>7357</v>
      </c>
      <c r="AV681" s="69"/>
      <c r="AW681" s="69"/>
      <c r="AX681" s="69"/>
      <c r="AY681" s="69"/>
      <c r="AZ681" s="69" t="s">
        <v>15090</v>
      </c>
      <c r="BA681" s="69"/>
      <c r="BB681" s="69"/>
      <c r="BC681" s="69"/>
      <c r="BD681" s="69" t="s">
        <v>15091</v>
      </c>
      <c r="BE681" s="69"/>
      <c r="BF681" s="69" t="s">
        <v>3542</v>
      </c>
      <c r="BG681" s="69"/>
      <c r="BH681" s="69"/>
      <c r="BI681" s="69"/>
      <c r="BJ681" s="69"/>
      <c r="BK681" s="69"/>
      <c r="BL681" s="69"/>
      <c r="BM681" s="69"/>
      <c r="BN681" s="69"/>
      <c r="BO681" s="69"/>
      <c r="BP681" s="69"/>
      <c r="BQ681" s="69"/>
      <c r="BR681" s="69"/>
      <c r="BS681" s="69"/>
      <c r="BT681" s="69"/>
      <c r="BU681" s="69"/>
      <c r="BV681" s="69"/>
      <c r="BW681" s="69"/>
      <c r="BX681" s="69"/>
      <c r="BY681" s="69"/>
      <c r="BZ681" s="69"/>
      <c r="CA681" s="69"/>
      <c r="CB681" s="69"/>
      <c r="CC681" s="69"/>
      <c r="CD681" s="69"/>
      <c r="CE681" s="69"/>
      <c r="CF681" s="69"/>
      <c r="CG681" s="69"/>
      <c r="CH681" s="69"/>
      <c r="CI681" s="69"/>
      <c r="CJ681" s="69"/>
      <c r="CK681" s="69"/>
      <c r="CQ681" t="s">
        <v>18000</v>
      </c>
      <c r="CR681" t="s">
        <v>15092</v>
      </c>
      <c r="CW681" t="s">
        <v>5183</v>
      </c>
    </row>
    <row r="682" spans="21:101" ht="15.75" customHeight="1" x14ac:dyDescent="0.15">
      <c r="U682" s="69"/>
      <c r="V682" s="69"/>
      <c r="W682" s="69"/>
      <c r="X682" s="69"/>
      <c r="Y682" s="69"/>
      <c r="Z682" s="69"/>
      <c r="AA682" s="69"/>
      <c r="AB682" s="69"/>
      <c r="AC682" s="69"/>
      <c r="AD682" s="69"/>
      <c r="AE682" s="69"/>
      <c r="AF682" s="69" t="s">
        <v>3039</v>
      </c>
      <c r="AG682" s="69"/>
      <c r="AH682" s="69"/>
      <c r="AI682" s="69"/>
      <c r="AJ682" s="69"/>
      <c r="AK682" s="69"/>
      <c r="AL682" s="69"/>
      <c r="AM682" s="69"/>
      <c r="AN682" s="69"/>
      <c r="AO682" s="69"/>
      <c r="AP682" s="69"/>
      <c r="AQ682" s="69"/>
      <c r="AR682" s="69"/>
      <c r="AS682" s="69"/>
      <c r="AT682" s="69"/>
      <c r="AU682" s="69" t="s">
        <v>7358</v>
      </c>
      <c r="AV682" s="69"/>
      <c r="AW682" s="69"/>
      <c r="AX682" s="69"/>
      <c r="AY682" s="69"/>
      <c r="AZ682" s="69" t="s">
        <v>15093</v>
      </c>
      <c r="BA682" s="69"/>
      <c r="BB682" s="69"/>
      <c r="BC682" s="69"/>
      <c r="BD682" s="69" t="s">
        <v>15094</v>
      </c>
      <c r="BE682" s="69"/>
      <c r="BF682" s="69" t="s">
        <v>3510</v>
      </c>
      <c r="BG682" s="69"/>
      <c r="BH682" s="69"/>
      <c r="BI682" s="69"/>
      <c r="BJ682" s="69"/>
      <c r="BK682" s="69"/>
      <c r="BL682" s="69"/>
      <c r="BM682" s="69"/>
      <c r="BN682" s="69"/>
      <c r="BO682" s="69"/>
      <c r="BP682" s="69"/>
      <c r="BQ682" s="69"/>
      <c r="BR682" s="69"/>
      <c r="BS682" s="69"/>
      <c r="BT682" s="69"/>
      <c r="BU682" s="69"/>
      <c r="BV682" s="69"/>
      <c r="BW682" s="69"/>
      <c r="BX682" s="69"/>
      <c r="BY682" s="69"/>
      <c r="BZ682" s="69"/>
      <c r="CA682" s="69"/>
      <c r="CB682" s="69"/>
      <c r="CC682" s="69"/>
      <c r="CD682" s="69"/>
      <c r="CE682" s="69"/>
      <c r="CF682" s="69"/>
      <c r="CG682" s="69"/>
      <c r="CH682" s="69"/>
      <c r="CI682" s="69"/>
      <c r="CJ682" s="69"/>
      <c r="CK682" s="69"/>
      <c r="CQ682" t="s">
        <v>18001</v>
      </c>
      <c r="CR682" t="s">
        <v>15095</v>
      </c>
      <c r="CW682" t="s">
        <v>5279</v>
      </c>
    </row>
    <row r="683" spans="21:101" ht="15.75" customHeight="1" x14ac:dyDescent="0.15">
      <c r="U683" s="69"/>
      <c r="V683" s="69"/>
      <c r="W683" s="69"/>
      <c r="X683" s="69"/>
      <c r="Y683" s="69"/>
      <c r="Z683" s="69"/>
      <c r="AA683" s="69"/>
      <c r="AB683" s="69"/>
      <c r="AC683" s="69"/>
      <c r="AD683" s="69"/>
      <c r="AE683" s="69"/>
      <c r="AF683" s="69" t="s">
        <v>3040</v>
      </c>
      <c r="AG683" s="69"/>
      <c r="AH683" s="69"/>
      <c r="AI683" s="69"/>
      <c r="AJ683" s="69"/>
      <c r="AK683" s="69"/>
      <c r="AL683" s="69"/>
      <c r="AM683" s="69"/>
      <c r="AN683" s="69"/>
      <c r="AO683" s="69"/>
      <c r="AP683" s="69"/>
      <c r="AQ683" s="69"/>
      <c r="AR683" s="69"/>
      <c r="AS683" s="69"/>
      <c r="AT683" s="69"/>
      <c r="AU683" s="69" t="s">
        <v>7359</v>
      </c>
      <c r="AV683" s="69"/>
      <c r="AW683" s="69"/>
      <c r="AX683" s="69"/>
      <c r="AY683" s="69"/>
      <c r="AZ683" s="69" t="s">
        <v>15096</v>
      </c>
      <c r="BA683" s="69"/>
      <c r="BB683" s="69"/>
      <c r="BC683" s="69"/>
      <c r="BD683" s="69" t="s">
        <v>15097</v>
      </c>
      <c r="BE683" s="69"/>
      <c r="BF683" s="69" t="s">
        <v>3543</v>
      </c>
      <c r="BG683" s="69"/>
      <c r="BH683" s="69"/>
      <c r="BI683" s="69"/>
      <c r="BJ683" s="69"/>
      <c r="BK683" s="69"/>
      <c r="BL683" s="69"/>
      <c r="BM683" s="69"/>
      <c r="BN683" s="69"/>
      <c r="BO683" s="69"/>
      <c r="BP683" s="69"/>
      <c r="BQ683" s="69"/>
      <c r="BR683" s="69"/>
      <c r="BS683" s="69"/>
      <c r="BT683" s="69"/>
      <c r="BU683" s="69"/>
      <c r="BV683" s="69"/>
      <c r="BW683" s="69"/>
      <c r="BX683" s="69"/>
      <c r="BY683" s="69"/>
      <c r="BZ683" s="69"/>
      <c r="CA683" s="69"/>
      <c r="CB683" s="69"/>
      <c r="CC683" s="69"/>
      <c r="CD683" s="69"/>
      <c r="CE683" s="69"/>
      <c r="CF683" s="69"/>
      <c r="CG683" s="69"/>
      <c r="CH683" s="69"/>
      <c r="CI683" s="69"/>
      <c r="CJ683" s="69"/>
      <c r="CK683" s="69"/>
      <c r="CQ683" t="s">
        <v>18002</v>
      </c>
      <c r="CR683" t="s">
        <v>15098</v>
      </c>
      <c r="CW683" t="s">
        <v>5375</v>
      </c>
    </row>
    <row r="684" spans="21:101" ht="15.75" customHeight="1" x14ac:dyDescent="0.15">
      <c r="U684" s="69"/>
      <c r="V684" s="69"/>
      <c r="W684" s="69"/>
      <c r="X684" s="69"/>
      <c r="Y684" s="69"/>
      <c r="Z684" s="69"/>
      <c r="AA684" s="69"/>
      <c r="AB684" s="69"/>
      <c r="AC684" s="69"/>
      <c r="AD684" s="69"/>
      <c r="AE684" s="69"/>
      <c r="AF684" s="69" t="s">
        <v>3041</v>
      </c>
      <c r="AG684" s="69"/>
      <c r="AH684" s="69"/>
      <c r="AI684" s="69"/>
      <c r="AJ684" s="69"/>
      <c r="AK684" s="69"/>
      <c r="AL684" s="69"/>
      <c r="AM684" s="69"/>
      <c r="AN684" s="69"/>
      <c r="AO684" s="69"/>
      <c r="AP684" s="69"/>
      <c r="AQ684" s="69"/>
      <c r="AR684" s="69"/>
      <c r="AS684" s="69"/>
      <c r="AT684" s="69"/>
      <c r="AU684" s="69" t="s">
        <v>7360</v>
      </c>
      <c r="AV684" s="69"/>
      <c r="AW684" s="69"/>
      <c r="AX684" s="69"/>
      <c r="AY684" s="69"/>
      <c r="AZ684" s="69" t="s">
        <v>15099</v>
      </c>
      <c r="BA684" s="69"/>
      <c r="BB684" s="69"/>
      <c r="BC684" s="69"/>
      <c r="BD684" s="69" t="s">
        <v>15100</v>
      </c>
      <c r="BE684" s="69"/>
      <c r="BF684" s="69" t="s">
        <v>3544</v>
      </c>
      <c r="BG684" s="69"/>
      <c r="BH684" s="69"/>
      <c r="BI684" s="69"/>
      <c r="BJ684" s="69"/>
      <c r="BK684" s="69"/>
      <c r="BL684" s="69"/>
      <c r="BM684" s="69"/>
      <c r="BN684" s="69"/>
      <c r="BO684" s="69"/>
      <c r="BP684" s="69"/>
      <c r="BQ684" s="69"/>
      <c r="BR684" s="69"/>
      <c r="BS684" s="69"/>
      <c r="BT684" s="69"/>
      <c r="BU684" s="69"/>
      <c r="BV684" s="69"/>
      <c r="BW684" s="69"/>
      <c r="BX684" s="69"/>
      <c r="BY684" s="69"/>
      <c r="BZ684" s="69"/>
      <c r="CA684" s="69"/>
      <c r="CB684" s="69"/>
      <c r="CC684" s="69"/>
      <c r="CD684" s="69"/>
      <c r="CE684" s="69"/>
      <c r="CF684" s="69"/>
      <c r="CG684" s="69"/>
      <c r="CH684" s="69"/>
      <c r="CI684" s="69"/>
      <c r="CJ684" s="69"/>
      <c r="CK684" s="69"/>
      <c r="CQ684" t="s">
        <v>18003</v>
      </c>
      <c r="CR684" t="s">
        <v>15101</v>
      </c>
      <c r="CW684" t="s">
        <v>5471</v>
      </c>
    </row>
    <row r="685" spans="21:101" ht="15.75" customHeight="1" x14ac:dyDescent="0.15">
      <c r="U685" s="69"/>
      <c r="V685" s="69"/>
      <c r="W685" s="69"/>
      <c r="X685" s="69"/>
      <c r="Y685" s="69"/>
      <c r="Z685" s="69"/>
      <c r="AA685" s="69"/>
      <c r="AB685" s="69"/>
      <c r="AC685" s="69"/>
      <c r="AD685" s="69"/>
      <c r="AE685" s="69"/>
      <c r="AF685" s="69" t="s">
        <v>3042</v>
      </c>
      <c r="AG685" s="69"/>
      <c r="AH685" s="69"/>
      <c r="AI685" s="69"/>
      <c r="AJ685" s="69"/>
      <c r="AK685" s="69"/>
      <c r="AL685" s="69"/>
      <c r="AM685" s="69"/>
      <c r="AN685" s="69"/>
      <c r="AO685" s="69"/>
      <c r="AP685" s="69"/>
      <c r="AQ685" s="69"/>
      <c r="AR685" s="69"/>
      <c r="AS685" s="69"/>
      <c r="AT685" s="69"/>
      <c r="AU685" s="69" t="s">
        <v>7361</v>
      </c>
      <c r="AV685" s="69"/>
      <c r="AW685" s="69"/>
      <c r="AX685" s="69"/>
      <c r="AY685" s="69"/>
      <c r="AZ685" s="69" t="s">
        <v>15102</v>
      </c>
      <c r="BA685" s="69"/>
      <c r="BB685" s="69"/>
      <c r="BC685" s="69"/>
      <c r="BD685" s="69" t="s">
        <v>15103</v>
      </c>
      <c r="BE685" s="69"/>
      <c r="BF685" s="69" t="s">
        <v>3545</v>
      </c>
      <c r="BG685" s="69"/>
      <c r="BH685" s="69"/>
      <c r="BI685" s="69"/>
      <c r="BJ685" s="69"/>
      <c r="BK685" s="69"/>
      <c r="BL685" s="69"/>
      <c r="BM685" s="69"/>
      <c r="BN685" s="69"/>
      <c r="BO685" s="69"/>
      <c r="BP685" s="69"/>
      <c r="BQ685" s="69"/>
      <c r="BR685" s="69"/>
      <c r="BS685" s="69"/>
      <c r="BT685" s="69"/>
      <c r="BU685" s="69"/>
      <c r="BV685" s="69"/>
      <c r="BW685" s="69"/>
      <c r="BX685" s="69"/>
      <c r="BY685" s="69"/>
      <c r="BZ685" s="69"/>
      <c r="CA685" s="69"/>
      <c r="CB685" s="69"/>
      <c r="CC685" s="69"/>
      <c r="CD685" s="69"/>
      <c r="CE685" s="69"/>
      <c r="CF685" s="69"/>
      <c r="CG685" s="69"/>
      <c r="CH685" s="69"/>
      <c r="CI685" s="69"/>
      <c r="CJ685" s="69"/>
      <c r="CK685" s="69"/>
      <c r="CQ685" t="s">
        <v>18004</v>
      </c>
      <c r="CR685" t="s">
        <v>15104</v>
      </c>
      <c r="CW685" t="s">
        <v>5567</v>
      </c>
    </row>
    <row r="686" spans="21:101" ht="15.75" customHeight="1" x14ac:dyDescent="0.15">
      <c r="U686" s="69"/>
      <c r="V686" s="69"/>
      <c r="W686" s="69"/>
      <c r="X686" s="69"/>
      <c r="Y686" s="69"/>
      <c r="Z686" s="69"/>
      <c r="AA686" s="69"/>
      <c r="AB686" s="69"/>
      <c r="AC686" s="69"/>
      <c r="AD686" s="69"/>
      <c r="AE686" s="69"/>
      <c r="AF686" s="69" t="s">
        <v>3043</v>
      </c>
      <c r="AG686" s="69"/>
      <c r="AH686" s="69"/>
      <c r="AI686" s="69"/>
      <c r="AJ686" s="69"/>
      <c r="AK686" s="69"/>
      <c r="AL686" s="69"/>
      <c r="AM686" s="69"/>
      <c r="AN686" s="69"/>
      <c r="AO686" s="69"/>
      <c r="AP686" s="69"/>
      <c r="AQ686" s="69"/>
      <c r="AR686" s="69"/>
      <c r="AS686" s="69"/>
      <c r="AT686" s="69"/>
      <c r="AU686" s="69" t="s">
        <v>7362</v>
      </c>
      <c r="AV686" s="69"/>
      <c r="AW686" s="69"/>
      <c r="AX686" s="69"/>
      <c r="AY686" s="69"/>
      <c r="AZ686" s="69" t="s">
        <v>15105</v>
      </c>
      <c r="BA686" s="69"/>
      <c r="BB686" s="69"/>
      <c r="BC686" s="69"/>
      <c r="BD686" s="69" t="s">
        <v>15106</v>
      </c>
      <c r="BE686" s="69"/>
      <c r="BF686" s="69" t="s">
        <v>3546</v>
      </c>
      <c r="BG686" s="69"/>
      <c r="BH686" s="69"/>
      <c r="BI686" s="69"/>
      <c r="BJ686" s="69"/>
      <c r="BK686" s="69"/>
      <c r="BL686" s="69"/>
      <c r="BM686" s="69"/>
      <c r="BN686" s="69"/>
      <c r="BO686" s="69"/>
      <c r="BP686" s="69"/>
      <c r="BQ686" s="69"/>
      <c r="BR686" s="69"/>
      <c r="BS686" s="69"/>
      <c r="BT686" s="69"/>
      <c r="BU686" s="69"/>
      <c r="BV686" s="69"/>
      <c r="BW686" s="69"/>
      <c r="BX686" s="69"/>
      <c r="BY686" s="69"/>
      <c r="BZ686" s="69"/>
      <c r="CA686" s="69"/>
      <c r="CB686" s="69"/>
      <c r="CC686" s="69"/>
      <c r="CD686" s="69"/>
      <c r="CE686" s="69"/>
      <c r="CF686" s="69"/>
      <c r="CG686" s="69"/>
      <c r="CH686" s="69"/>
      <c r="CI686" s="69"/>
      <c r="CJ686" s="69"/>
      <c r="CK686" s="69"/>
      <c r="CQ686" t="s">
        <v>18005</v>
      </c>
      <c r="CR686" t="s">
        <v>15107</v>
      </c>
      <c r="CW686" t="s">
        <v>5663</v>
      </c>
    </row>
    <row r="687" spans="21:101" ht="15.75" customHeight="1" x14ac:dyDescent="0.15">
      <c r="U687" s="69"/>
      <c r="V687" s="69"/>
      <c r="W687" s="69"/>
      <c r="X687" s="69"/>
      <c r="Y687" s="69"/>
      <c r="Z687" s="69"/>
      <c r="AA687" s="69"/>
      <c r="AB687" s="69"/>
      <c r="AC687" s="69"/>
      <c r="AD687" s="69"/>
      <c r="AE687" s="69"/>
      <c r="AF687" s="69" t="s">
        <v>3044</v>
      </c>
      <c r="AG687" s="69"/>
      <c r="AH687" s="69"/>
      <c r="AI687" s="69"/>
      <c r="AJ687" s="69"/>
      <c r="AK687" s="69"/>
      <c r="AL687" s="69"/>
      <c r="AM687" s="69"/>
      <c r="AN687" s="69"/>
      <c r="AO687" s="69"/>
      <c r="AP687" s="69"/>
      <c r="AQ687" s="69"/>
      <c r="AR687" s="69"/>
      <c r="AS687" s="69"/>
      <c r="AT687" s="69"/>
      <c r="AU687" s="69" t="s">
        <v>7363</v>
      </c>
      <c r="AV687" s="69"/>
      <c r="AW687" s="69"/>
      <c r="AX687" s="69"/>
      <c r="AY687" s="69"/>
      <c r="AZ687" s="69" t="s">
        <v>15108</v>
      </c>
      <c r="BA687" s="69"/>
      <c r="BB687" s="69"/>
      <c r="BC687" s="69"/>
      <c r="BD687" s="69" t="s">
        <v>15109</v>
      </c>
      <c r="BE687" s="69"/>
      <c r="BF687" s="69" t="s">
        <v>12644</v>
      </c>
      <c r="BG687" s="69"/>
      <c r="BH687" s="69"/>
      <c r="BI687" s="69"/>
      <c r="BJ687" s="69"/>
      <c r="BK687" s="69"/>
      <c r="BL687" s="69"/>
      <c r="BM687" s="69"/>
      <c r="BN687" s="69"/>
      <c r="BO687" s="69"/>
      <c r="BP687" s="69"/>
      <c r="BQ687" s="69"/>
      <c r="BR687" s="69"/>
      <c r="BS687" s="69"/>
      <c r="BT687" s="69"/>
      <c r="BU687" s="69"/>
      <c r="BV687" s="69"/>
      <c r="BW687" s="69"/>
      <c r="BX687" s="69"/>
      <c r="BY687" s="69"/>
      <c r="BZ687" s="69"/>
      <c r="CA687" s="69"/>
      <c r="CB687" s="69"/>
      <c r="CC687" s="69"/>
      <c r="CD687" s="69"/>
      <c r="CE687" s="69"/>
      <c r="CF687" s="69"/>
      <c r="CG687" s="69"/>
      <c r="CH687" s="69"/>
      <c r="CI687" s="69"/>
      <c r="CJ687" s="69"/>
      <c r="CK687" s="69"/>
      <c r="CQ687" t="s">
        <v>18006</v>
      </c>
      <c r="CR687" t="s">
        <v>15110</v>
      </c>
      <c r="CW687" t="s">
        <v>4608</v>
      </c>
    </row>
    <row r="688" spans="21:101" ht="15.75" customHeight="1" x14ac:dyDescent="0.15">
      <c r="U688" s="69"/>
      <c r="V688" s="69"/>
      <c r="W688" s="69"/>
      <c r="X688" s="69"/>
      <c r="Y688" s="69"/>
      <c r="Z688" s="69"/>
      <c r="AA688" s="69"/>
      <c r="AB688" s="69"/>
      <c r="AC688" s="69"/>
      <c r="AD688" s="69"/>
      <c r="AE688" s="69"/>
      <c r="AF688" s="69" t="s">
        <v>3045</v>
      </c>
      <c r="AG688" s="69"/>
      <c r="AH688" s="69"/>
      <c r="AI688" s="69"/>
      <c r="AJ688" s="69"/>
      <c r="AK688" s="69"/>
      <c r="AL688" s="69"/>
      <c r="AM688" s="69"/>
      <c r="AN688" s="69"/>
      <c r="AO688" s="69"/>
      <c r="AP688" s="69"/>
      <c r="AQ688" s="69"/>
      <c r="AR688" s="69"/>
      <c r="AS688" s="69"/>
      <c r="AT688" s="69"/>
      <c r="AU688" s="69" t="s">
        <v>7364</v>
      </c>
      <c r="AV688" s="69"/>
      <c r="AW688" s="69"/>
      <c r="AX688" s="69"/>
      <c r="AY688" s="69"/>
      <c r="AZ688" s="69" t="s">
        <v>15111</v>
      </c>
      <c r="BA688" s="69"/>
      <c r="BB688" s="69"/>
      <c r="BC688" s="69"/>
      <c r="BD688" s="69" t="s">
        <v>15112</v>
      </c>
      <c r="BE688" s="69"/>
      <c r="BF688" s="69" t="s">
        <v>3547</v>
      </c>
      <c r="BG688" s="69"/>
      <c r="BH688" s="69"/>
      <c r="BI688" s="69"/>
      <c r="BJ688" s="69"/>
      <c r="BK688" s="69"/>
      <c r="BL688" s="69"/>
      <c r="BM688" s="69"/>
      <c r="BN688" s="69"/>
      <c r="BO688" s="69"/>
      <c r="BP688" s="69"/>
      <c r="BQ688" s="69"/>
      <c r="BR688" s="69"/>
      <c r="BS688" s="69"/>
      <c r="BT688" s="69"/>
      <c r="BU688" s="69"/>
      <c r="BV688" s="69"/>
      <c r="BW688" s="69"/>
      <c r="BX688" s="69"/>
      <c r="BY688" s="69"/>
      <c r="BZ688" s="69"/>
      <c r="CA688" s="69"/>
      <c r="CB688" s="69"/>
      <c r="CC688" s="69"/>
      <c r="CD688" s="69"/>
      <c r="CE688" s="69"/>
      <c r="CF688" s="69"/>
      <c r="CG688" s="69"/>
      <c r="CH688" s="69"/>
      <c r="CI688" s="69"/>
      <c r="CJ688" s="69"/>
      <c r="CK688" s="69"/>
      <c r="CQ688" t="s">
        <v>18007</v>
      </c>
      <c r="CR688" t="s">
        <v>15113</v>
      </c>
      <c r="CW688" t="s">
        <v>4704</v>
      </c>
    </row>
    <row r="689" spans="21:101" ht="15.75" customHeight="1" x14ac:dyDescent="0.15">
      <c r="U689" s="69"/>
      <c r="V689" s="69"/>
      <c r="W689" s="69"/>
      <c r="X689" s="69"/>
      <c r="Y689" s="69"/>
      <c r="Z689" s="69"/>
      <c r="AA689" s="69"/>
      <c r="AB689" s="69"/>
      <c r="AC689" s="69"/>
      <c r="AD689" s="69"/>
      <c r="AE689" s="69"/>
      <c r="AF689" s="69" t="s">
        <v>3046</v>
      </c>
      <c r="AG689" s="69"/>
      <c r="AH689" s="69"/>
      <c r="AI689" s="69"/>
      <c r="AJ689" s="69"/>
      <c r="AK689" s="69"/>
      <c r="AL689" s="69"/>
      <c r="AM689" s="69"/>
      <c r="AN689" s="69"/>
      <c r="AO689" s="69"/>
      <c r="AP689" s="69"/>
      <c r="AQ689" s="69"/>
      <c r="AR689" s="69"/>
      <c r="AS689" s="69"/>
      <c r="AT689" s="69"/>
      <c r="AU689" s="69" t="s">
        <v>7365</v>
      </c>
      <c r="AV689" s="69"/>
      <c r="AW689" s="69"/>
      <c r="AX689" s="69"/>
      <c r="AY689" s="69"/>
      <c r="AZ689" s="69" t="s">
        <v>15114</v>
      </c>
      <c r="BA689" s="69"/>
      <c r="BB689" s="69"/>
      <c r="BC689" s="69"/>
      <c r="BD689" s="69" t="s">
        <v>15115</v>
      </c>
      <c r="BE689" s="69"/>
      <c r="BF689" s="69" t="s">
        <v>3548</v>
      </c>
      <c r="BG689" s="69"/>
      <c r="BH689" s="69"/>
      <c r="BI689" s="69"/>
      <c r="BJ689" s="69"/>
      <c r="BK689" s="69"/>
      <c r="BL689" s="69"/>
      <c r="BM689" s="69"/>
      <c r="BN689" s="69"/>
      <c r="BO689" s="69"/>
      <c r="BP689" s="69"/>
      <c r="BQ689" s="69"/>
      <c r="BR689" s="69"/>
      <c r="BS689" s="69"/>
      <c r="BT689" s="69"/>
      <c r="BU689" s="69"/>
      <c r="BV689" s="69"/>
      <c r="BW689" s="69"/>
      <c r="BX689" s="69"/>
      <c r="BY689" s="69"/>
      <c r="BZ689" s="69"/>
      <c r="CA689" s="69"/>
      <c r="CB689" s="69"/>
      <c r="CC689" s="69"/>
      <c r="CD689" s="69"/>
      <c r="CE689" s="69"/>
      <c r="CF689" s="69"/>
      <c r="CG689" s="69"/>
      <c r="CH689" s="69"/>
      <c r="CI689" s="69"/>
      <c r="CJ689" s="69"/>
      <c r="CK689" s="69"/>
      <c r="CQ689" t="s">
        <v>18008</v>
      </c>
      <c r="CR689" t="s">
        <v>15116</v>
      </c>
      <c r="CW689" t="s">
        <v>4800</v>
      </c>
    </row>
    <row r="690" spans="21:101" ht="15.75" customHeight="1" x14ac:dyDescent="0.15">
      <c r="U690" s="69"/>
      <c r="V690" s="69"/>
      <c r="W690" s="69"/>
      <c r="X690" s="69"/>
      <c r="Y690" s="69"/>
      <c r="Z690" s="69"/>
      <c r="AA690" s="69"/>
      <c r="AB690" s="69"/>
      <c r="AC690" s="69"/>
      <c r="AD690" s="69"/>
      <c r="AE690" s="69"/>
      <c r="AF690" s="69" t="s">
        <v>3047</v>
      </c>
      <c r="AG690" s="69"/>
      <c r="AH690" s="69"/>
      <c r="AI690" s="69"/>
      <c r="AJ690" s="69"/>
      <c r="AK690" s="69"/>
      <c r="AL690" s="69"/>
      <c r="AM690" s="69"/>
      <c r="AN690" s="69"/>
      <c r="AO690" s="69"/>
      <c r="AP690" s="69"/>
      <c r="AQ690" s="69"/>
      <c r="AR690" s="69"/>
      <c r="AS690" s="69"/>
      <c r="AT690" s="69"/>
      <c r="AU690" s="69" t="s">
        <v>7366</v>
      </c>
      <c r="AV690" s="69"/>
      <c r="AW690" s="69"/>
      <c r="AX690" s="69"/>
      <c r="AY690" s="69"/>
      <c r="AZ690" s="69" t="s">
        <v>15117</v>
      </c>
      <c r="BA690" s="69"/>
      <c r="BB690" s="69"/>
      <c r="BC690" s="69"/>
      <c r="BD690" s="69" t="s">
        <v>15118</v>
      </c>
      <c r="BE690" s="69"/>
      <c r="BF690" s="69" t="s">
        <v>12669</v>
      </c>
      <c r="BG690" s="69"/>
      <c r="BH690" s="69"/>
      <c r="BI690" s="69"/>
      <c r="BJ690" s="69"/>
      <c r="BK690" s="69"/>
      <c r="BL690" s="69"/>
      <c r="BM690" s="69"/>
      <c r="BN690" s="69"/>
      <c r="BO690" s="69"/>
      <c r="BP690" s="69"/>
      <c r="BQ690" s="69"/>
      <c r="BR690" s="69"/>
      <c r="BS690" s="69"/>
      <c r="BT690" s="69"/>
      <c r="BU690" s="69"/>
      <c r="BV690" s="69"/>
      <c r="BW690" s="69"/>
      <c r="BX690" s="69"/>
      <c r="BY690" s="69"/>
      <c r="BZ690" s="69"/>
      <c r="CA690" s="69"/>
      <c r="CB690" s="69"/>
      <c r="CC690" s="69"/>
      <c r="CD690" s="69"/>
      <c r="CE690" s="69"/>
      <c r="CF690" s="69"/>
      <c r="CG690" s="69"/>
      <c r="CH690" s="69"/>
      <c r="CI690" s="69"/>
      <c r="CJ690" s="69"/>
      <c r="CK690" s="69"/>
      <c r="CQ690" t="s">
        <v>18009</v>
      </c>
      <c r="CR690" t="s">
        <v>15119</v>
      </c>
      <c r="CW690" t="s">
        <v>4896</v>
      </c>
    </row>
    <row r="691" spans="21:101" ht="15.75" customHeight="1" x14ac:dyDescent="0.15">
      <c r="U691" s="69"/>
      <c r="V691" s="69"/>
      <c r="W691" s="69"/>
      <c r="X691" s="69"/>
      <c r="Y691" s="69"/>
      <c r="Z691" s="69"/>
      <c r="AA691" s="69"/>
      <c r="AB691" s="69"/>
      <c r="AC691" s="69"/>
      <c r="AD691" s="69"/>
      <c r="AE691" s="69"/>
      <c r="AF691" s="69" t="s">
        <v>3048</v>
      </c>
      <c r="AG691" s="69"/>
      <c r="AH691" s="69"/>
      <c r="AI691" s="69"/>
      <c r="AJ691" s="69"/>
      <c r="AK691" s="69"/>
      <c r="AL691" s="69"/>
      <c r="AM691" s="69"/>
      <c r="AN691" s="69"/>
      <c r="AO691" s="69"/>
      <c r="AP691" s="69"/>
      <c r="AQ691" s="69"/>
      <c r="AR691" s="69"/>
      <c r="AS691" s="69"/>
      <c r="AT691" s="69"/>
      <c r="AU691" s="69" t="s">
        <v>7367</v>
      </c>
      <c r="AV691" s="69"/>
      <c r="AW691" s="69"/>
      <c r="AX691" s="69"/>
      <c r="AY691" s="69"/>
      <c r="AZ691" s="69" t="s">
        <v>15120</v>
      </c>
      <c r="BA691" s="69"/>
      <c r="BB691" s="69"/>
      <c r="BC691" s="69"/>
      <c r="BD691" s="69" t="s">
        <v>15121</v>
      </c>
      <c r="BE691" s="69"/>
      <c r="BF691" s="69" t="s">
        <v>3549</v>
      </c>
      <c r="BG691" s="69"/>
      <c r="BH691" s="69"/>
      <c r="BI691" s="69"/>
      <c r="BJ691" s="69"/>
      <c r="BK691" s="69"/>
      <c r="BL691" s="69"/>
      <c r="BM691" s="69"/>
      <c r="BN691" s="69"/>
      <c r="BO691" s="69"/>
      <c r="BP691" s="69"/>
      <c r="BQ691" s="69"/>
      <c r="BR691" s="69"/>
      <c r="BS691" s="69"/>
      <c r="BT691" s="69"/>
      <c r="BU691" s="69"/>
      <c r="BV691" s="69"/>
      <c r="BW691" s="69"/>
      <c r="BX691" s="69"/>
      <c r="BY691" s="69"/>
      <c r="BZ691" s="69"/>
      <c r="CA691" s="69"/>
      <c r="CB691" s="69"/>
      <c r="CC691" s="69"/>
      <c r="CD691" s="69"/>
      <c r="CE691" s="69"/>
      <c r="CF691" s="69"/>
      <c r="CG691" s="69"/>
      <c r="CH691" s="69"/>
      <c r="CI691" s="69"/>
      <c r="CJ691" s="69"/>
      <c r="CK691" s="69"/>
      <c r="CQ691" t="s">
        <v>18010</v>
      </c>
      <c r="CR691" t="s">
        <v>15122</v>
      </c>
      <c r="CW691" t="s">
        <v>4992</v>
      </c>
    </row>
    <row r="692" spans="21:101" ht="15.75" customHeight="1" x14ac:dyDescent="0.15">
      <c r="U692" s="69"/>
      <c r="V692" s="69"/>
      <c r="W692" s="69"/>
      <c r="X692" s="69"/>
      <c r="Y692" s="69"/>
      <c r="Z692" s="69"/>
      <c r="AA692" s="69"/>
      <c r="AB692" s="69"/>
      <c r="AC692" s="69"/>
      <c r="AD692" s="69"/>
      <c r="AE692" s="69"/>
      <c r="AF692" s="69" t="s">
        <v>3049</v>
      </c>
      <c r="AG692" s="69"/>
      <c r="AH692" s="69"/>
      <c r="AI692" s="69"/>
      <c r="AJ692" s="69"/>
      <c r="AK692" s="69"/>
      <c r="AL692" s="69"/>
      <c r="AM692" s="69"/>
      <c r="AN692" s="69"/>
      <c r="AO692" s="69"/>
      <c r="AP692" s="69"/>
      <c r="AQ692" s="69"/>
      <c r="AR692" s="69"/>
      <c r="AS692" s="69"/>
      <c r="AT692" s="69"/>
      <c r="AU692" s="69" t="s">
        <v>7368</v>
      </c>
      <c r="AV692" s="69"/>
      <c r="AW692" s="69"/>
      <c r="AX692" s="69"/>
      <c r="AY692" s="69"/>
      <c r="AZ692" s="69" t="s">
        <v>15123</v>
      </c>
      <c r="BA692" s="69"/>
      <c r="BB692" s="69"/>
      <c r="BC692" s="69"/>
      <c r="BD692" s="69" t="s">
        <v>15124</v>
      </c>
      <c r="BE692" s="69"/>
      <c r="BF692" s="69" t="s">
        <v>3550</v>
      </c>
      <c r="BG692" s="69"/>
      <c r="BH692" s="69"/>
      <c r="BI692" s="69"/>
      <c r="BJ692" s="69"/>
      <c r="BK692" s="69"/>
      <c r="BL692" s="69"/>
      <c r="BM692" s="69"/>
      <c r="BN692" s="69"/>
      <c r="BO692" s="69"/>
      <c r="BP692" s="69"/>
      <c r="BQ692" s="69"/>
      <c r="BR692" s="69"/>
      <c r="BS692" s="69"/>
      <c r="BT692" s="69"/>
      <c r="BU692" s="69"/>
      <c r="BV692" s="69"/>
      <c r="BW692" s="69"/>
      <c r="BX692" s="69"/>
      <c r="BY692" s="69"/>
      <c r="BZ692" s="69"/>
      <c r="CA692" s="69"/>
      <c r="CB692" s="69"/>
      <c r="CC692" s="69"/>
      <c r="CD692" s="69"/>
      <c r="CE692" s="69"/>
      <c r="CF692" s="69"/>
      <c r="CG692" s="69"/>
      <c r="CH692" s="69"/>
      <c r="CI692" s="69"/>
      <c r="CJ692" s="69"/>
      <c r="CK692" s="69"/>
      <c r="CQ692" t="s">
        <v>18011</v>
      </c>
      <c r="CR692" t="s">
        <v>15125</v>
      </c>
      <c r="CW692" t="s">
        <v>5088</v>
      </c>
    </row>
    <row r="693" spans="21:101" ht="15.75" customHeight="1" x14ac:dyDescent="0.15">
      <c r="U693" s="69"/>
      <c r="V693" s="69"/>
      <c r="W693" s="69"/>
      <c r="X693" s="69"/>
      <c r="Y693" s="69"/>
      <c r="Z693" s="69"/>
      <c r="AA693" s="69"/>
      <c r="AB693" s="69"/>
      <c r="AC693" s="69"/>
      <c r="AD693" s="69"/>
      <c r="AE693" s="69"/>
      <c r="AF693" s="69" t="s">
        <v>3050</v>
      </c>
      <c r="AG693" s="69"/>
      <c r="AH693" s="69"/>
      <c r="AI693" s="69"/>
      <c r="AJ693" s="69"/>
      <c r="AK693" s="69"/>
      <c r="AL693" s="69"/>
      <c r="AM693" s="69"/>
      <c r="AN693" s="69"/>
      <c r="AO693" s="69"/>
      <c r="AP693" s="69"/>
      <c r="AQ693" s="69"/>
      <c r="AR693" s="69"/>
      <c r="AS693" s="69"/>
      <c r="AT693" s="69"/>
      <c r="AU693" s="69" t="s">
        <v>7369</v>
      </c>
      <c r="AV693" s="69"/>
      <c r="AW693" s="69"/>
      <c r="AX693" s="69"/>
      <c r="AY693" s="69"/>
      <c r="AZ693" s="69" t="s">
        <v>15126</v>
      </c>
      <c r="BA693" s="69"/>
      <c r="BB693" s="69"/>
      <c r="BC693" s="69"/>
      <c r="BD693" s="69" t="s">
        <v>15127</v>
      </c>
      <c r="BE693" s="69"/>
      <c r="BF693" s="69" t="s">
        <v>3551</v>
      </c>
      <c r="BG693" s="69"/>
      <c r="BH693" s="69"/>
      <c r="BI693" s="69"/>
      <c r="BJ693" s="69"/>
      <c r="BK693" s="69"/>
      <c r="BL693" s="69"/>
      <c r="BM693" s="69"/>
      <c r="BN693" s="69"/>
      <c r="BO693" s="69"/>
      <c r="BP693" s="69"/>
      <c r="BQ693" s="69"/>
      <c r="BR693" s="69"/>
      <c r="BS693" s="69"/>
      <c r="BT693" s="69"/>
      <c r="BU693" s="69"/>
      <c r="BV693" s="69"/>
      <c r="BW693" s="69"/>
      <c r="BX693" s="69"/>
      <c r="BY693" s="69"/>
      <c r="BZ693" s="69"/>
      <c r="CA693" s="69"/>
      <c r="CB693" s="69"/>
      <c r="CC693" s="69"/>
      <c r="CD693" s="69"/>
      <c r="CE693" s="69"/>
      <c r="CF693" s="69"/>
      <c r="CG693" s="69"/>
      <c r="CH693" s="69"/>
      <c r="CI693" s="69"/>
      <c r="CJ693" s="69"/>
      <c r="CK693" s="69"/>
      <c r="CQ693" t="s">
        <v>18012</v>
      </c>
      <c r="CR693" t="s">
        <v>15128</v>
      </c>
      <c r="CW693" t="s">
        <v>5184</v>
      </c>
    </row>
    <row r="694" spans="21:101" ht="15.75" customHeight="1" x14ac:dyDescent="0.15">
      <c r="U694" s="69"/>
      <c r="V694" s="69"/>
      <c r="W694" s="69"/>
      <c r="X694" s="69"/>
      <c r="Y694" s="69"/>
      <c r="Z694" s="69"/>
      <c r="AA694" s="69"/>
      <c r="AB694" s="69"/>
      <c r="AC694" s="69"/>
      <c r="AD694" s="69"/>
      <c r="AE694" s="69"/>
      <c r="AF694" s="69" t="s">
        <v>3051</v>
      </c>
      <c r="AG694" s="69"/>
      <c r="AH694" s="69"/>
      <c r="AI694" s="69"/>
      <c r="AJ694" s="69"/>
      <c r="AK694" s="69"/>
      <c r="AL694" s="69"/>
      <c r="AM694" s="69"/>
      <c r="AN694" s="69"/>
      <c r="AO694" s="69"/>
      <c r="AP694" s="69"/>
      <c r="AQ694" s="69"/>
      <c r="AR694" s="69"/>
      <c r="AS694" s="69"/>
      <c r="AT694" s="69"/>
      <c r="AU694" s="69" t="s">
        <v>7370</v>
      </c>
      <c r="AV694" s="69"/>
      <c r="AW694" s="69"/>
      <c r="AX694" s="69"/>
      <c r="AY694" s="69"/>
      <c r="AZ694" s="69" t="s">
        <v>15129</v>
      </c>
      <c r="BA694" s="69"/>
      <c r="BB694" s="69"/>
      <c r="BC694" s="69"/>
      <c r="BD694" s="69" t="s">
        <v>15130</v>
      </c>
      <c r="BE694" s="69"/>
      <c r="BF694" s="69" t="s">
        <v>3552</v>
      </c>
      <c r="BG694" s="69"/>
      <c r="BH694" s="69"/>
      <c r="BI694" s="69"/>
      <c r="BJ694" s="69"/>
      <c r="BK694" s="69"/>
      <c r="BL694" s="69"/>
      <c r="BM694" s="69"/>
      <c r="BN694" s="69"/>
      <c r="BO694" s="69"/>
      <c r="BP694" s="69"/>
      <c r="BQ694" s="69"/>
      <c r="BR694" s="69"/>
      <c r="BS694" s="69"/>
      <c r="BT694" s="69"/>
      <c r="BU694" s="69"/>
      <c r="BV694" s="69"/>
      <c r="BW694" s="69"/>
      <c r="BX694" s="69"/>
      <c r="BY694" s="69"/>
      <c r="BZ694" s="69"/>
      <c r="CA694" s="69"/>
      <c r="CB694" s="69"/>
      <c r="CC694" s="69"/>
      <c r="CD694" s="69"/>
      <c r="CE694" s="69"/>
      <c r="CF694" s="69"/>
      <c r="CG694" s="69"/>
      <c r="CH694" s="69"/>
      <c r="CI694" s="69"/>
      <c r="CJ694" s="69"/>
      <c r="CK694" s="69"/>
      <c r="CQ694" t="s">
        <v>18013</v>
      </c>
      <c r="CR694" t="s">
        <v>15131</v>
      </c>
      <c r="CW694" t="s">
        <v>5280</v>
      </c>
    </row>
    <row r="695" spans="21:101" ht="15.75" customHeight="1" x14ac:dyDescent="0.15">
      <c r="U695" s="69"/>
      <c r="V695" s="69"/>
      <c r="W695" s="69"/>
      <c r="X695" s="69"/>
      <c r="Y695" s="69"/>
      <c r="Z695" s="69"/>
      <c r="AA695" s="69"/>
      <c r="AB695" s="69"/>
      <c r="AC695" s="69"/>
      <c r="AD695" s="69"/>
      <c r="AE695" s="69"/>
      <c r="AF695" s="69" t="s">
        <v>3052</v>
      </c>
      <c r="AG695" s="69"/>
      <c r="AH695" s="69"/>
      <c r="AI695" s="69"/>
      <c r="AJ695" s="69"/>
      <c r="AK695" s="69"/>
      <c r="AL695" s="69"/>
      <c r="AM695" s="69"/>
      <c r="AN695" s="69"/>
      <c r="AO695" s="69"/>
      <c r="AP695" s="69"/>
      <c r="AQ695" s="69"/>
      <c r="AR695" s="69"/>
      <c r="AS695" s="69"/>
      <c r="AT695" s="69"/>
      <c r="AU695" s="69" t="s">
        <v>7371</v>
      </c>
      <c r="AV695" s="69"/>
      <c r="AW695" s="69"/>
      <c r="AX695" s="69"/>
      <c r="AY695" s="69"/>
      <c r="AZ695" s="69" t="s">
        <v>15132</v>
      </c>
      <c r="BA695" s="69"/>
      <c r="BB695" s="69"/>
      <c r="BC695" s="69"/>
      <c r="BD695" s="69" t="s">
        <v>15133</v>
      </c>
      <c r="BE695" s="69"/>
      <c r="BF695" s="69" t="s">
        <v>3553</v>
      </c>
      <c r="BG695" s="69"/>
      <c r="BH695" s="69"/>
      <c r="BI695" s="69"/>
      <c r="BJ695" s="69"/>
      <c r="BK695" s="69"/>
      <c r="BL695" s="69"/>
      <c r="BM695" s="69"/>
      <c r="BN695" s="69"/>
      <c r="BO695" s="69"/>
      <c r="BP695" s="69"/>
      <c r="BQ695" s="69"/>
      <c r="BR695" s="69"/>
      <c r="BS695" s="69"/>
      <c r="BT695" s="69"/>
      <c r="BU695" s="69"/>
      <c r="BV695" s="69"/>
      <c r="BW695" s="69"/>
      <c r="BX695" s="69"/>
      <c r="BY695" s="69"/>
      <c r="BZ695" s="69"/>
      <c r="CA695" s="69"/>
      <c r="CB695" s="69"/>
      <c r="CC695" s="69"/>
      <c r="CD695" s="69"/>
      <c r="CE695" s="69"/>
      <c r="CF695" s="69"/>
      <c r="CG695" s="69"/>
      <c r="CH695" s="69"/>
      <c r="CI695" s="69"/>
      <c r="CJ695" s="69"/>
      <c r="CK695" s="69"/>
      <c r="CQ695" t="s">
        <v>18014</v>
      </c>
      <c r="CR695" t="s">
        <v>15134</v>
      </c>
      <c r="CW695" t="s">
        <v>5376</v>
      </c>
    </row>
    <row r="696" spans="21:101" ht="15.75" customHeight="1" x14ac:dyDescent="0.15">
      <c r="U696" s="69"/>
      <c r="V696" s="69"/>
      <c r="W696" s="69"/>
      <c r="X696" s="69"/>
      <c r="Y696" s="69"/>
      <c r="Z696" s="69"/>
      <c r="AA696" s="69"/>
      <c r="AB696" s="69"/>
      <c r="AC696" s="69"/>
      <c r="AD696" s="69"/>
      <c r="AE696" s="69"/>
      <c r="AF696" s="69" t="s">
        <v>3053</v>
      </c>
      <c r="AG696" s="69"/>
      <c r="AH696" s="69"/>
      <c r="AI696" s="69"/>
      <c r="AJ696" s="69"/>
      <c r="AK696" s="69"/>
      <c r="AL696" s="69"/>
      <c r="AM696" s="69"/>
      <c r="AN696" s="69"/>
      <c r="AO696" s="69"/>
      <c r="AP696" s="69"/>
      <c r="AQ696" s="69"/>
      <c r="AR696" s="69"/>
      <c r="AS696" s="69"/>
      <c r="AT696" s="69"/>
      <c r="AU696" s="69" t="s">
        <v>7372</v>
      </c>
      <c r="AV696" s="69"/>
      <c r="AW696" s="69"/>
      <c r="AX696" s="69"/>
      <c r="AY696" s="69"/>
      <c r="AZ696" s="69" t="s">
        <v>15136</v>
      </c>
      <c r="BA696" s="69"/>
      <c r="BB696" s="69"/>
      <c r="BC696" s="69"/>
      <c r="BD696" s="69" t="s">
        <v>15137</v>
      </c>
      <c r="BE696" s="69"/>
      <c r="BF696" s="69" t="s">
        <v>3554</v>
      </c>
      <c r="BG696" s="69"/>
      <c r="BH696" s="69"/>
      <c r="BI696" s="69"/>
      <c r="BJ696" s="69"/>
      <c r="BK696" s="69"/>
      <c r="BL696" s="69"/>
      <c r="BM696" s="69"/>
      <c r="BN696" s="69"/>
      <c r="BO696" s="69"/>
      <c r="BP696" s="69"/>
      <c r="BQ696" s="69"/>
      <c r="BR696" s="69"/>
      <c r="BS696" s="69"/>
      <c r="BT696" s="69"/>
      <c r="BU696" s="69"/>
      <c r="BV696" s="69"/>
      <c r="BW696" s="69"/>
      <c r="BX696" s="69"/>
      <c r="BY696" s="69"/>
      <c r="BZ696" s="69"/>
      <c r="CA696" s="69"/>
      <c r="CB696" s="69"/>
      <c r="CC696" s="69"/>
      <c r="CD696" s="69"/>
      <c r="CE696" s="69"/>
      <c r="CF696" s="69"/>
      <c r="CG696" s="69"/>
      <c r="CH696" s="69"/>
      <c r="CI696" s="69"/>
      <c r="CJ696" s="69"/>
      <c r="CK696" s="69"/>
      <c r="CQ696" t="s">
        <v>18015</v>
      </c>
      <c r="CR696" t="s">
        <v>15138</v>
      </c>
      <c r="CW696" t="s">
        <v>5472</v>
      </c>
    </row>
    <row r="697" spans="21:101" ht="15.75" customHeight="1" x14ac:dyDescent="0.15">
      <c r="U697" s="69"/>
      <c r="V697" s="69"/>
      <c r="W697" s="69"/>
      <c r="X697" s="69"/>
      <c r="Y697" s="69"/>
      <c r="Z697" s="69"/>
      <c r="AA697" s="69"/>
      <c r="AB697" s="69"/>
      <c r="AC697" s="69"/>
      <c r="AD697" s="69"/>
      <c r="AE697" s="69"/>
      <c r="AF697" s="69" t="s">
        <v>3054</v>
      </c>
      <c r="AG697" s="69"/>
      <c r="AH697" s="69"/>
      <c r="AI697" s="69"/>
      <c r="AJ697" s="69"/>
      <c r="AK697" s="69"/>
      <c r="AL697" s="69"/>
      <c r="AM697" s="69"/>
      <c r="AN697" s="69"/>
      <c r="AO697" s="69"/>
      <c r="AP697" s="69"/>
      <c r="AQ697" s="69"/>
      <c r="AR697" s="69"/>
      <c r="AS697" s="69"/>
      <c r="AT697" s="69"/>
      <c r="AU697" s="69" t="s">
        <v>7373</v>
      </c>
      <c r="AV697" s="69"/>
      <c r="AW697" s="69"/>
      <c r="AX697" s="69"/>
      <c r="AY697" s="69"/>
      <c r="AZ697" s="69" t="s">
        <v>15139</v>
      </c>
      <c r="BA697" s="69"/>
      <c r="BB697" s="69"/>
      <c r="BC697" s="69"/>
      <c r="BD697" s="69" t="s">
        <v>15140</v>
      </c>
      <c r="BE697" s="69"/>
      <c r="BF697" s="69" t="s">
        <v>3555</v>
      </c>
      <c r="BG697" s="69"/>
      <c r="BH697" s="69"/>
      <c r="BI697" s="69"/>
      <c r="BJ697" s="69"/>
      <c r="BK697" s="69"/>
      <c r="BL697" s="69"/>
      <c r="BM697" s="69"/>
      <c r="BN697" s="69"/>
      <c r="BO697" s="69"/>
      <c r="BP697" s="69"/>
      <c r="BQ697" s="69"/>
      <c r="BR697" s="69"/>
      <c r="BS697" s="69"/>
      <c r="BT697" s="69"/>
      <c r="BU697" s="69"/>
      <c r="BV697" s="69"/>
      <c r="BW697" s="69"/>
      <c r="BX697" s="69"/>
      <c r="BY697" s="69"/>
      <c r="BZ697" s="69"/>
      <c r="CA697" s="69"/>
      <c r="CB697" s="69"/>
      <c r="CC697" s="69"/>
      <c r="CD697" s="69"/>
      <c r="CE697" s="69"/>
      <c r="CF697" s="69"/>
      <c r="CG697" s="69"/>
      <c r="CH697" s="69"/>
      <c r="CI697" s="69"/>
      <c r="CJ697" s="69"/>
      <c r="CK697" s="69"/>
      <c r="CQ697" t="s">
        <v>18016</v>
      </c>
      <c r="CR697" t="s">
        <v>15141</v>
      </c>
      <c r="CW697" t="s">
        <v>5568</v>
      </c>
    </row>
    <row r="698" spans="21:101" ht="15.75" customHeight="1" x14ac:dyDescent="0.15">
      <c r="U698" s="69"/>
      <c r="V698" s="69"/>
      <c r="W698" s="69"/>
      <c r="X698" s="69"/>
      <c r="Y698" s="69"/>
      <c r="Z698" s="69"/>
      <c r="AA698" s="69"/>
      <c r="AB698" s="69"/>
      <c r="AC698" s="69"/>
      <c r="AD698" s="69"/>
      <c r="AE698" s="69"/>
      <c r="AF698" s="69" t="s">
        <v>3055</v>
      </c>
      <c r="AG698" s="69"/>
      <c r="AH698" s="69"/>
      <c r="AI698" s="69"/>
      <c r="AJ698" s="69"/>
      <c r="AK698" s="69"/>
      <c r="AL698" s="69"/>
      <c r="AM698" s="69"/>
      <c r="AN698" s="69"/>
      <c r="AO698" s="69"/>
      <c r="AP698" s="69"/>
      <c r="AQ698" s="69"/>
      <c r="AR698" s="69"/>
      <c r="AS698" s="69"/>
      <c r="AT698" s="69"/>
      <c r="AU698" s="69" t="s">
        <v>7374</v>
      </c>
      <c r="AV698" s="69"/>
      <c r="AW698" s="69"/>
      <c r="AX698" s="69"/>
      <c r="AY698" s="69"/>
      <c r="AZ698" s="69" t="s">
        <v>15142</v>
      </c>
      <c r="BA698" s="69"/>
      <c r="BB698" s="69"/>
      <c r="BC698" s="69"/>
      <c r="BD698" s="69" t="s">
        <v>15143</v>
      </c>
      <c r="BE698" s="69"/>
      <c r="BF698" s="69" t="s">
        <v>3556</v>
      </c>
      <c r="BG698" s="69"/>
      <c r="BH698" s="69"/>
      <c r="BI698" s="69"/>
      <c r="BJ698" s="69"/>
      <c r="BK698" s="69"/>
      <c r="BL698" s="69"/>
      <c r="BM698" s="69"/>
      <c r="BN698" s="69"/>
      <c r="BO698" s="69"/>
      <c r="BP698" s="69"/>
      <c r="BQ698" s="69"/>
      <c r="BR698" s="69"/>
      <c r="BS698" s="69"/>
      <c r="BT698" s="69"/>
      <c r="BU698" s="69"/>
      <c r="BV698" s="69"/>
      <c r="BW698" s="69"/>
      <c r="BX698" s="69"/>
      <c r="BY698" s="69"/>
      <c r="BZ698" s="69"/>
      <c r="CA698" s="69"/>
      <c r="CB698" s="69"/>
      <c r="CC698" s="69"/>
      <c r="CD698" s="69"/>
      <c r="CE698" s="69"/>
      <c r="CF698" s="69"/>
      <c r="CG698" s="69"/>
      <c r="CH698" s="69"/>
      <c r="CI698" s="69"/>
      <c r="CJ698" s="69"/>
      <c r="CK698" s="69"/>
      <c r="CQ698" t="s">
        <v>18017</v>
      </c>
      <c r="CR698" t="s">
        <v>15144</v>
      </c>
      <c r="CW698" t="s">
        <v>5664</v>
      </c>
    </row>
    <row r="699" spans="21:101" ht="15.75" customHeight="1" x14ac:dyDescent="0.15">
      <c r="U699" s="69"/>
      <c r="V699" s="69"/>
      <c r="W699" s="69"/>
      <c r="X699" s="69"/>
      <c r="Y699" s="69"/>
      <c r="Z699" s="69"/>
      <c r="AA699" s="69"/>
      <c r="AB699" s="69"/>
      <c r="AC699" s="69"/>
      <c r="AD699" s="69"/>
      <c r="AE699" s="69"/>
      <c r="AF699" s="69" t="s">
        <v>3056</v>
      </c>
      <c r="AG699" s="69"/>
      <c r="AH699" s="69"/>
      <c r="AI699" s="69"/>
      <c r="AJ699" s="69"/>
      <c r="AK699" s="69"/>
      <c r="AL699" s="69"/>
      <c r="AM699" s="69"/>
      <c r="AN699" s="69"/>
      <c r="AO699" s="69"/>
      <c r="AP699" s="69"/>
      <c r="AQ699" s="69"/>
      <c r="AR699" s="69"/>
      <c r="AS699" s="69"/>
      <c r="AT699" s="69"/>
      <c r="AU699" s="69" t="s">
        <v>7375</v>
      </c>
      <c r="AV699" s="69"/>
      <c r="AW699" s="69"/>
      <c r="AX699" s="69"/>
      <c r="AY699" s="69"/>
      <c r="AZ699" s="69" t="s">
        <v>15145</v>
      </c>
      <c r="BA699" s="69"/>
      <c r="BB699" s="69"/>
      <c r="BC699" s="69"/>
      <c r="BD699" s="69" t="s">
        <v>15146</v>
      </c>
      <c r="BE699" s="69"/>
      <c r="BF699" s="69" t="s">
        <v>3557</v>
      </c>
      <c r="BG699" s="69"/>
      <c r="BH699" s="69"/>
      <c r="BI699" s="69"/>
      <c r="BJ699" s="69"/>
      <c r="BK699" s="69"/>
      <c r="BL699" s="69"/>
      <c r="BM699" s="69"/>
      <c r="BN699" s="69"/>
      <c r="BO699" s="69"/>
      <c r="BP699" s="69"/>
      <c r="BQ699" s="69"/>
      <c r="BR699" s="69"/>
      <c r="BS699" s="69"/>
      <c r="BT699" s="69"/>
      <c r="BU699" s="69"/>
      <c r="BV699" s="69"/>
      <c r="BW699" s="69"/>
      <c r="BX699" s="69"/>
      <c r="BY699" s="69"/>
      <c r="BZ699" s="69"/>
      <c r="CA699" s="69"/>
      <c r="CB699" s="69"/>
      <c r="CC699" s="69"/>
      <c r="CD699" s="69"/>
      <c r="CE699" s="69"/>
      <c r="CF699" s="69"/>
      <c r="CG699" s="69"/>
      <c r="CH699" s="69"/>
      <c r="CI699" s="69"/>
      <c r="CJ699" s="69"/>
      <c r="CK699" s="69"/>
      <c r="CQ699" t="s">
        <v>18018</v>
      </c>
      <c r="CR699" t="s">
        <v>15147</v>
      </c>
      <c r="CW699" t="s">
        <v>4609</v>
      </c>
    </row>
    <row r="700" spans="21:101" ht="15.75" customHeight="1" x14ac:dyDescent="0.15">
      <c r="U700" s="69"/>
      <c r="V700" s="69"/>
      <c r="W700" s="69"/>
      <c r="X700" s="69"/>
      <c r="Y700" s="69"/>
      <c r="Z700" s="69"/>
      <c r="AA700" s="69"/>
      <c r="AB700" s="69"/>
      <c r="AC700" s="69"/>
      <c r="AD700" s="69"/>
      <c r="AE700" s="69"/>
      <c r="AF700" s="69" t="s">
        <v>3057</v>
      </c>
      <c r="AG700" s="69"/>
      <c r="AH700" s="69"/>
      <c r="AI700" s="69"/>
      <c r="AJ700" s="69"/>
      <c r="AK700" s="69"/>
      <c r="AL700" s="69"/>
      <c r="AM700" s="69"/>
      <c r="AN700" s="69"/>
      <c r="AO700" s="69"/>
      <c r="AP700" s="69"/>
      <c r="AQ700" s="69"/>
      <c r="AR700" s="69"/>
      <c r="AS700" s="69"/>
      <c r="AT700" s="69"/>
      <c r="AU700" s="69" t="s">
        <v>7376</v>
      </c>
      <c r="AV700" s="69"/>
      <c r="AW700" s="69"/>
      <c r="AX700" s="69"/>
      <c r="AY700" s="69"/>
      <c r="AZ700" s="69" t="s">
        <v>15148</v>
      </c>
      <c r="BA700" s="69"/>
      <c r="BB700" s="69"/>
      <c r="BC700" s="69"/>
      <c r="BD700" s="69" t="s">
        <v>15149</v>
      </c>
      <c r="BE700" s="69"/>
      <c r="BF700" s="69" t="s">
        <v>3558</v>
      </c>
      <c r="BG700" s="69"/>
      <c r="BH700" s="69"/>
      <c r="BI700" s="69"/>
      <c r="BJ700" s="69"/>
      <c r="BK700" s="69"/>
      <c r="BL700" s="69"/>
      <c r="BM700" s="69"/>
      <c r="BN700" s="69"/>
      <c r="BO700" s="69"/>
      <c r="BP700" s="69"/>
      <c r="BQ700" s="69"/>
      <c r="BR700" s="69"/>
      <c r="BS700" s="69"/>
      <c r="BT700" s="69"/>
      <c r="BU700" s="69"/>
      <c r="BV700" s="69"/>
      <c r="BW700" s="69"/>
      <c r="BX700" s="69"/>
      <c r="BY700" s="69"/>
      <c r="BZ700" s="69"/>
      <c r="CA700" s="69"/>
      <c r="CB700" s="69"/>
      <c r="CC700" s="69"/>
      <c r="CD700" s="69"/>
      <c r="CE700" s="69"/>
      <c r="CF700" s="69"/>
      <c r="CG700" s="69"/>
      <c r="CH700" s="69"/>
      <c r="CI700" s="69"/>
      <c r="CJ700" s="69"/>
      <c r="CK700" s="69"/>
      <c r="CQ700" t="s">
        <v>18019</v>
      </c>
      <c r="CR700" t="s">
        <v>15150</v>
      </c>
      <c r="CW700" t="s">
        <v>4705</v>
      </c>
    </row>
    <row r="701" spans="21:101" ht="15.75" customHeight="1" x14ac:dyDescent="0.15">
      <c r="U701" s="69"/>
      <c r="V701" s="69"/>
      <c r="W701" s="69"/>
      <c r="X701" s="69"/>
      <c r="Y701" s="69"/>
      <c r="Z701" s="69"/>
      <c r="AA701" s="69"/>
      <c r="AB701" s="69"/>
      <c r="AC701" s="69"/>
      <c r="AD701" s="69"/>
      <c r="AE701" s="69"/>
      <c r="AF701" s="69" t="s">
        <v>3058</v>
      </c>
      <c r="AG701" s="69"/>
      <c r="AH701" s="69"/>
      <c r="AI701" s="69"/>
      <c r="AJ701" s="69"/>
      <c r="AK701" s="69"/>
      <c r="AL701" s="69"/>
      <c r="AM701" s="69"/>
      <c r="AN701" s="69"/>
      <c r="AO701" s="69"/>
      <c r="AP701" s="69"/>
      <c r="AQ701" s="69"/>
      <c r="AR701" s="69"/>
      <c r="AS701" s="69"/>
      <c r="AT701" s="69"/>
      <c r="AU701" s="69" t="s">
        <v>7377</v>
      </c>
      <c r="AV701" s="69"/>
      <c r="AW701" s="69"/>
      <c r="AX701" s="69"/>
      <c r="AY701" s="69"/>
      <c r="AZ701" s="69" t="s">
        <v>15151</v>
      </c>
      <c r="BA701" s="69"/>
      <c r="BB701" s="69"/>
      <c r="BC701" s="69"/>
      <c r="BD701" s="69" t="s">
        <v>15152</v>
      </c>
      <c r="BE701" s="69"/>
      <c r="BF701" s="69" t="s">
        <v>3559</v>
      </c>
      <c r="BG701" s="69"/>
      <c r="BH701" s="69"/>
      <c r="BI701" s="69"/>
      <c r="BJ701" s="69"/>
      <c r="BK701" s="69"/>
      <c r="BL701" s="69"/>
      <c r="BM701" s="69"/>
      <c r="BN701" s="69"/>
      <c r="BO701" s="69"/>
      <c r="BP701" s="69"/>
      <c r="BQ701" s="69"/>
      <c r="BR701" s="69"/>
      <c r="BS701" s="69"/>
      <c r="BT701" s="69"/>
      <c r="BU701" s="69"/>
      <c r="BV701" s="69"/>
      <c r="BW701" s="69"/>
      <c r="BX701" s="69"/>
      <c r="BY701" s="69"/>
      <c r="BZ701" s="69"/>
      <c r="CA701" s="69"/>
      <c r="CB701" s="69"/>
      <c r="CC701" s="69"/>
      <c r="CD701" s="69"/>
      <c r="CE701" s="69"/>
      <c r="CF701" s="69"/>
      <c r="CG701" s="69"/>
      <c r="CH701" s="69"/>
      <c r="CI701" s="69"/>
      <c r="CJ701" s="69"/>
      <c r="CK701" s="69"/>
      <c r="CQ701" t="s">
        <v>18020</v>
      </c>
      <c r="CR701" t="s">
        <v>15153</v>
      </c>
      <c r="CW701" t="s">
        <v>4801</v>
      </c>
    </row>
    <row r="702" spans="21:101" ht="15.75" customHeight="1" x14ac:dyDescent="0.15">
      <c r="U702" s="69"/>
      <c r="V702" s="69"/>
      <c r="W702" s="69"/>
      <c r="X702" s="69"/>
      <c r="Y702" s="69"/>
      <c r="Z702" s="69"/>
      <c r="AA702" s="69"/>
      <c r="AB702" s="69"/>
      <c r="AC702" s="69"/>
      <c r="AD702" s="69"/>
      <c r="AE702" s="69"/>
      <c r="AF702" s="69" t="s">
        <v>3059</v>
      </c>
      <c r="AG702" s="69"/>
      <c r="AH702" s="69"/>
      <c r="AI702" s="69"/>
      <c r="AJ702" s="69"/>
      <c r="AK702" s="69"/>
      <c r="AL702" s="69"/>
      <c r="AM702" s="69"/>
      <c r="AN702" s="69"/>
      <c r="AO702" s="69"/>
      <c r="AP702" s="69"/>
      <c r="AQ702" s="69"/>
      <c r="AR702" s="69"/>
      <c r="AS702" s="69"/>
      <c r="AT702" s="69"/>
      <c r="AU702" s="69" t="s">
        <v>7378</v>
      </c>
      <c r="AV702" s="69"/>
      <c r="AW702" s="69"/>
      <c r="AX702" s="69"/>
      <c r="AY702" s="69"/>
      <c r="AZ702" s="69" t="s">
        <v>15154</v>
      </c>
      <c r="BA702" s="69"/>
      <c r="BB702" s="69"/>
      <c r="BC702" s="69"/>
      <c r="BD702" s="69" t="s">
        <v>15155</v>
      </c>
      <c r="BE702" s="69"/>
      <c r="BF702" s="69" t="s">
        <v>3560</v>
      </c>
      <c r="BG702" s="69"/>
      <c r="BH702" s="69"/>
      <c r="BI702" s="69"/>
      <c r="BJ702" s="69"/>
      <c r="BK702" s="69"/>
      <c r="BL702" s="69"/>
      <c r="BM702" s="69"/>
      <c r="BN702" s="69"/>
      <c r="BO702" s="69"/>
      <c r="BP702" s="69"/>
      <c r="BQ702" s="69"/>
      <c r="BR702" s="69"/>
      <c r="BS702" s="69"/>
      <c r="BT702" s="69"/>
      <c r="BU702" s="69"/>
      <c r="BV702" s="69"/>
      <c r="BW702" s="69"/>
      <c r="BX702" s="69"/>
      <c r="BY702" s="69"/>
      <c r="BZ702" s="69"/>
      <c r="CA702" s="69"/>
      <c r="CB702" s="69"/>
      <c r="CC702" s="69"/>
      <c r="CD702" s="69"/>
      <c r="CE702" s="69"/>
      <c r="CF702" s="69"/>
      <c r="CG702" s="69"/>
      <c r="CH702" s="69"/>
      <c r="CI702" s="69"/>
      <c r="CJ702" s="69"/>
      <c r="CK702" s="69"/>
      <c r="CQ702" t="s">
        <v>18021</v>
      </c>
      <c r="CR702" t="s">
        <v>15156</v>
      </c>
      <c r="CW702" t="s">
        <v>4897</v>
      </c>
    </row>
    <row r="703" spans="21:101" ht="15.75" customHeight="1" x14ac:dyDescent="0.15">
      <c r="U703" s="69"/>
      <c r="V703" s="69"/>
      <c r="W703" s="69"/>
      <c r="X703" s="69"/>
      <c r="Y703" s="69"/>
      <c r="Z703" s="69"/>
      <c r="AA703" s="69"/>
      <c r="AB703" s="69"/>
      <c r="AC703" s="69"/>
      <c r="AD703" s="69"/>
      <c r="AE703" s="69"/>
      <c r="AF703" s="69" t="s">
        <v>3060</v>
      </c>
      <c r="AG703" s="69"/>
      <c r="AH703" s="69"/>
      <c r="AI703" s="69"/>
      <c r="AJ703" s="69"/>
      <c r="AK703" s="69"/>
      <c r="AL703" s="69"/>
      <c r="AM703" s="69"/>
      <c r="AN703" s="69"/>
      <c r="AO703" s="69"/>
      <c r="AP703" s="69"/>
      <c r="AQ703" s="69"/>
      <c r="AR703" s="69"/>
      <c r="AS703" s="69"/>
      <c r="AT703" s="69"/>
      <c r="AU703" s="69" t="s">
        <v>7379</v>
      </c>
      <c r="AV703" s="69"/>
      <c r="AW703" s="69"/>
      <c r="AX703" s="69"/>
      <c r="AY703" s="69"/>
      <c r="AZ703" s="69" t="s">
        <v>15157</v>
      </c>
      <c r="BA703" s="69"/>
      <c r="BB703" s="69"/>
      <c r="BC703" s="69"/>
      <c r="BD703" s="69" t="s">
        <v>15158</v>
      </c>
      <c r="BE703" s="69"/>
      <c r="BF703" s="69" t="s">
        <v>3561</v>
      </c>
      <c r="BG703" s="69"/>
      <c r="BH703" s="69"/>
      <c r="BI703" s="69"/>
      <c r="BJ703" s="69"/>
      <c r="BK703" s="69"/>
      <c r="BL703" s="69"/>
      <c r="BM703" s="69"/>
      <c r="BN703" s="69"/>
      <c r="BO703" s="69"/>
      <c r="BP703" s="69"/>
      <c r="BQ703" s="69"/>
      <c r="BR703" s="69"/>
      <c r="BS703" s="69"/>
      <c r="BT703" s="69"/>
      <c r="BU703" s="69"/>
      <c r="BV703" s="69"/>
      <c r="BW703" s="69"/>
      <c r="BX703" s="69"/>
      <c r="BY703" s="69"/>
      <c r="BZ703" s="69"/>
      <c r="CA703" s="69"/>
      <c r="CB703" s="69"/>
      <c r="CC703" s="69"/>
      <c r="CD703" s="69"/>
      <c r="CE703" s="69"/>
      <c r="CF703" s="69"/>
      <c r="CG703" s="69"/>
      <c r="CH703" s="69"/>
      <c r="CI703" s="69"/>
      <c r="CJ703" s="69"/>
      <c r="CK703" s="69"/>
      <c r="CQ703" t="s">
        <v>18022</v>
      </c>
      <c r="CR703" t="s">
        <v>15159</v>
      </c>
      <c r="CW703" t="s">
        <v>4993</v>
      </c>
    </row>
    <row r="704" spans="21:101" ht="15.75" customHeight="1" x14ac:dyDescent="0.15">
      <c r="U704" s="69"/>
      <c r="V704" s="69"/>
      <c r="W704" s="69"/>
      <c r="X704" s="69"/>
      <c r="Y704" s="69"/>
      <c r="Z704" s="69"/>
      <c r="AA704" s="69"/>
      <c r="AB704" s="69"/>
      <c r="AC704" s="69"/>
      <c r="AD704" s="69"/>
      <c r="AE704" s="69"/>
      <c r="AF704" s="69" t="s">
        <v>3061</v>
      </c>
      <c r="AG704" s="69"/>
      <c r="AH704" s="69"/>
      <c r="AI704" s="69"/>
      <c r="AJ704" s="69"/>
      <c r="AK704" s="69"/>
      <c r="AL704" s="69"/>
      <c r="AM704" s="69"/>
      <c r="AN704" s="69"/>
      <c r="AO704" s="69"/>
      <c r="AP704" s="69"/>
      <c r="AQ704" s="69"/>
      <c r="AR704" s="69"/>
      <c r="AS704" s="69"/>
      <c r="AT704" s="69"/>
      <c r="AU704" s="69" t="s">
        <v>7380</v>
      </c>
      <c r="AV704" s="69"/>
      <c r="AW704" s="69"/>
      <c r="AX704" s="69"/>
      <c r="AY704" s="69"/>
      <c r="AZ704" s="69" t="s">
        <v>15160</v>
      </c>
      <c r="BA704" s="69"/>
      <c r="BB704" s="69"/>
      <c r="BC704" s="69"/>
      <c r="BD704" s="69" t="s">
        <v>15161</v>
      </c>
      <c r="BE704" s="69"/>
      <c r="BF704" s="69" t="s">
        <v>3562</v>
      </c>
      <c r="BG704" s="69"/>
      <c r="BH704" s="69"/>
      <c r="BI704" s="69"/>
      <c r="BJ704" s="69"/>
      <c r="BK704" s="69"/>
      <c r="BL704" s="69"/>
      <c r="BM704" s="69"/>
      <c r="BN704" s="69"/>
      <c r="BO704" s="69"/>
      <c r="BP704" s="69"/>
      <c r="BQ704" s="69"/>
      <c r="BR704" s="69"/>
      <c r="BS704" s="69"/>
      <c r="BT704" s="69"/>
      <c r="BU704" s="69"/>
      <c r="BV704" s="69"/>
      <c r="BW704" s="69"/>
      <c r="BX704" s="69"/>
      <c r="BY704" s="69"/>
      <c r="BZ704" s="69"/>
      <c r="CA704" s="69"/>
      <c r="CB704" s="69"/>
      <c r="CC704" s="69"/>
      <c r="CD704" s="69"/>
      <c r="CE704" s="69"/>
      <c r="CF704" s="69"/>
      <c r="CG704" s="69"/>
      <c r="CH704" s="69"/>
      <c r="CI704" s="69"/>
      <c r="CJ704" s="69"/>
      <c r="CK704" s="69"/>
      <c r="CQ704" t="s">
        <v>18023</v>
      </c>
      <c r="CR704" t="s">
        <v>15162</v>
      </c>
      <c r="CW704" t="s">
        <v>5089</v>
      </c>
    </row>
    <row r="705" spans="21:101" ht="15.75" customHeight="1" x14ac:dyDescent="0.15">
      <c r="U705" s="69"/>
      <c r="V705" s="69"/>
      <c r="W705" s="69"/>
      <c r="X705" s="69"/>
      <c r="Y705" s="69"/>
      <c r="Z705" s="69"/>
      <c r="AA705" s="69"/>
      <c r="AB705" s="69"/>
      <c r="AC705" s="69"/>
      <c r="AD705" s="69"/>
      <c r="AE705" s="69"/>
      <c r="AF705" s="69" t="s">
        <v>3062</v>
      </c>
      <c r="AG705" s="69"/>
      <c r="AH705" s="69"/>
      <c r="AI705" s="69"/>
      <c r="AJ705" s="69"/>
      <c r="AK705" s="69"/>
      <c r="AL705" s="69"/>
      <c r="AM705" s="69"/>
      <c r="AN705" s="69"/>
      <c r="AO705" s="69"/>
      <c r="AP705" s="69"/>
      <c r="AQ705" s="69"/>
      <c r="AR705" s="69"/>
      <c r="AS705" s="69"/>
      <c r="AT705" s="69"/>
      <c r="AU705" s="69" t="s">
        <v>7381</v>
      </c>
      <c r="AV705" s="69"/>
      <c r="AW705" s="69"/>
      <c r="AX705" s="69"/>
      <c r="AY705" s="69"/>
      <c r="AZ705" s="69" t="s">
        <v>15163</v>
      </c>
      <c r="BA705" s="69"/>
      <c r="BB705" s="69"/>
      <c r="BC705" s="69"/>
      <c r="BD705" s="69" t="s">
        <v>15164</v>
      </c>
      <c r="BE705" s="69"/>
      <c r="BF705" s="69" t="s">
        <v>12790</v>
      </c>
      <c r="BG705" s="69"/>
      <c r="BH705" s="69"/>
      <c r="BI705" s="69"/>
      <c r="BJ705" s="69"/>
      <c r="BK705" s="69"/>
      <c r="BL705" s="69"/>
      <c r="BM705" s="69"/>
      <c r="BN705" s="69"/>
      <c r="BO705" s="69"/>
      <c r="BP705" s="69"/>
      <c r="BQ705" s="69"/>
      <c r="BR705" s="69"/>
      <c r="BS705" s="69"/>
      <c r="BT705" s="69"/>
      <c r="BU705" s="69"/>
      <c r="BV705" s="69"/>
      <c r="BW705" s="69"/>
      <c r="BX705" s="69"/>
      <c r="BY705" s="69"/>
      <c r="BZ705" s="69"/>
      <c r="CA705" s="69"/>
      <c r="CB705" s="69"/>
      <c r="CC705" s="69"/>
      <c r="CD705" s="69"/>
      <c r="CE705" s="69"/>
      <c r="CF705" s="69"/>
      <c r="CG705" s="69"/>
      <c r="CH705" s="69"/>
      <c r="CI705" s="69"/>
      <c r="CJ705" s="69"/>
      <c r="CK705" s="69"/>
      <c r="CQ705" t="s">
        <v>18024</v>
      </c>
      <c r="CR705" t="s">
        <v>15165</v>
      </c>
      <c r="CW705" t="s">
        <v>5185</v>
      </c>
    </row>
    <row r="706" spans="21:101" ht="15.75" customHeight="1" x14ac:dyDescent="0.15">
      <c r="U706" s="69"/>
      <c r="V706" s="69"/>
      <c r="W706" s="69"/>
      <c r="X706" s="69"/>
      <c r="Y706" s="69"/>
      <c r="Z706" s="69"/>
      <c r="AA706" s="69"/>
      <c r="AB706" s="69"/>
      <c r="AC706" s="69"/>
      <c r="AD706" s="69"/>
      <c r="AE706" s="69"/>
      <c r="AF706" s="69" t="s">
        <v>3063</v>
      </c>
      <c r="AG706" s="69"/>
      <c r="AH706" s="69"/>
      <c r="AI706" s="69"/>
      <c r="AJ706" s="69"/>
      <c r="AK706" s="69"/>
      <c r="AL706" s="69"/>
      <c r="AM706" s="69"/>
      <c r="AN706" s="69"/>
      <c r="AO706" s="69"/>
      <c r="AP706" s="69"/>
      <c r="AQ706" s="69"/>
      <c r="AR706" s="69"/>
      <c r="AS706" s="69"/>
      <c r="AT706" s="69"/>
      <c r="AU706" s="69" t="s">
        <v>7382</v>
      </c>
      <c r="AV706" s="69"/>
      <c r="AW706" s="69"/>
      <c r="AX706" s="69"/>
      <c r="AY706" s="69"/>
      <c r="AZ706" s="69" t="s">
        <v>15166</v>
      </c>
      <c r="BA706" s="69"/>
      <c r="BB706" s="69"/>
      <c r="BC706" s="69"/>
      <c r="BD706" s="69" t="s">
        <v>15167</v>
      </c>
      <c r="BE706" s="69"/>
      <c r="BF706" s="69" t="s">
        <v>3563</v>
      </c>
      <c r="BG706" s="69"/>
      <c r="BH706" s="69"/>
      <c r="BI706" s="69"/>
      <c r="BJ706" s="69"/>
      <c r="BK706" s="69"/>
      <c r="BL706" s="69"/>
      <c r="BM706" s="69"/>
      <c r="BN706" s="69"/>
      <c r="BO706" s="69"/>
      <c r="BP706" s="69"/>
      <c r="BQ706" s="69"/>
      <c r="BR706" s="69"/>
      <c r="BS706" s="69"/>
      <c r="BT706" s="69"/>
      <c r="BU706" s="69"/>
      <c r="BV706" s="69"/>
      <c r="BW706" s="69"/>
      <c r="BX706" s="69"/>
      <c r="BY706" s="69"/>
      <c r="BZ706" s="69"/>
      <c r="CA706" s="69"/>
      <c r="CB706" s="69"/>
      <c r="CC706" s="69"/>
      <c r="CD706" s="69"/>
      <c r="CE706" s="69"/>
      <c r="CF706" s="69"/>
      <c r="CG706" s="69"/>
      <c r="CH706" s="69"/>
      <c r="CI706" s="69"/>
      <c r="CJ706" s="69"/>
      <c r="CK706" s="69"/>
      <c r="CQ706" t="s">
        <v>18025</v>
      </c>
      <c r="CR706" t="s">
        <v>15168</v>
      </c>
      <c r="CW706" t="s">
        <v>5281</v>
      </c>
    </row>
    <row r="707" spans="21:101" ht="15.75" customHeight="1" x14ac:dyDescent="0.15">
      <c r="U707" s="69"/>
      <c r="V707" s="69"/>
      <c r="W707" s="69"/>
      <c r="X707" s="69"/>
      <c r="Y707" s="69"/>
      <c r="Z707" s="69"/>
      <c r="AA707" s="69"/>
      <c r="AB707" s="69"/>
      <c r="AC707" s="69"/>
      <c r="AD707" s="69"/>
      <c r="AE707" s="69"/>
      <c r="AF707" s="69" t="s">
        <v>3064</v>
      </c>
      <c r="AG707" s="69"/>
      <c r="AH707" s="69"/>
      <c r="AI707" s="69"/>
      <c r="AJ707" s="69"/>
      <c r="AK707" s="69"/>
      <c r="AL707" s="69"/>
      <c r="AM707" s="69"/>
      <c r="AN707" s="69"/>
      <c r="AO707" s="69"/>
      <c r="AP707" s="69"/>
      <c r="AQ707" s="69"/>
      <c r="AR707" s="69"/>
      <c r="AS707" s="69"/>
      <c r="AT707" s="69"/>
      <c r="AU707" s="69" t="s">
        <v>7383</v>
      </c>
      <c r="AV707" s="69"/>
      <c r="AW707" s="69"/>
      <c r="AX707" s="69"/>
      <c r="AY707" s="69"/>
      <c r="AZ707" s="69" t="s">
        <v>15169</v>
      </c>
      <c r="BA707" s="69"/>
      <c r="BB707" s="69"/>
      <c r="BC707" s="69"/>
      <c r="BD707" s="69" t="s">
        <v>15170</v>
      </c>
      <c r="BE707" s="69"/>
      <c r="BF707" s="69" t="s">
        <v>3564</v>
      </c>
      <c r="BG707" s="69"/>
      <c r="BH707" s="69"/>
      <c r="BI707" s="69"/>
      <c r="BJ707" s="69"/>
      <c r="BK707" s="69"/>
      <c r="BL707" s="69"/>
      <c r="BM707" s="69"/>
      <c r="BN707" s="69"/>
      <c r="BO707" s="69"/>
      <c r="BP707" s="69"/>
      <c r="BQ707" s="69"/>
      <c r="BR707" s="69"/>
      <c r="BS707" s="69"/>
      <c r="BT707" s="69"/>
      <c r="BU707" s="69"/>
      <c r="BV707" s="69"/>
      <c r="BW707" s="69"/>
      <c r="BX707" s="69"/>
      <c r="BY707" s="69"/>
      <c r="BZ707" s="69"/>
      <c r="CA707" s="69"/>
      <c r="CB707" s="69"/>
      <c r="CC707" s="69"/>
      <c r="CD707" s="69"/>
      <c r="CE707" s="69"/>
      <c r="CF707" s="69"/>
      <c r="CG707" s="69"/>
      <c r="CH707" s="69"/>
      <c r="CI707" s="69"/>
      <c r="CJ707" s="69"/>
      <c r="CK707" s="69"/>
      <c r="CQ707" t="s">
        <v>18026</v>
      </c>
      <c r="CR707" t="s">
        <v>15171</v>
      </c>
      <c r="CW707" t="s">
        <v>5377</v>
      </c>
    </row>
    <row r="708" spans="21:101" ht="15.75" customHeight="1" x14ac:dyDescent="0.15">
      <c r="U708" s="69"/>
      <c r="V708" s="69"/>
      <c r="W708" s="69"/>
      <c r="X708" s="69"/>
      <c r="Y708" s="69"/>
      <c r="Z708" s="69"/>
      <c r="AA708" s="69"/>
      <c r="AB708" s="69"/>
      <c r="AC708" s="69"/>
      <c r="AD708" s="69"/>
      <c r="AE708" s="69"/>
      <c r="AF708" s="69" t="s">
        <v>3065</v>
      </c>
      <c r="AG708" s="69"/>
      <c r="AH708" s="69"/>
      <c r="AI708" s="69"/>
      <c r="AJ708" s="69"/>
      <c r="AK708" s="69"/>
      <c r="AL708" s="69"/>
      <c r="AM708" s="69"/>
      <c r="AN708" s="69"/>
      <c r="AO708" s="69"/>
      <c r="AP708" s="69"/>
      <c r="AQ708" s="69"/>
      <c r="AR708" s="69"/>
      <c r="AS708" s="69"/>
      <c r="AT708" s="69"/>
      <c r="AU708" s="69" t="s">
        <v>7384</v>
      </c>
      <c r="AV708" s="69"/>
      <c r="AW708" s="69"/>
      <c r="AX708" s="69"/>
      <c r="AY708" s="69"/>
      <c r="AZ708" s="69" t="s">
        <v>15172</v>
      </c>
      <c r="BA708" s="69"/>
      <c r="BB708" s="69"/>
      <c r="BC708" s="69"/>
      <c r="BD708" s="69" t="s">
        <v>15173</v>
      </c>
      <c r="BE708" s="69"/>
      <c r="BF708" s="69" t="s">
        <v>12816</v>
      </c>
      <c r="BG708" s="69"/>
      <c r="BH708" s="69"/>
      <c r="BI708" s="69"/>
      <c r="BJ708" s="69"/>
      <c r="BK708" s="69"/>
      <c r="BL708" s="69"/>
      <c r="BM708" s="69"/>
      <c r="BN708" s="69"/>
      <c r="BO708" s="69"/>
      <c r="BP708" s="69"/>
      <c r="BQ708" s="69"/>
      <c r="BR708" s="69"/>
      <c r="BS708" s="69"/>
      <c r="BT708" s="69"/>
      <c r="BU708" s="69"/>
      <c r="BV708" s="69"/>
      <c r="BW708" s="69"/>
      <c r="BX708" s="69"/>
      <c r="BY708" s="69"/>
      <c r="BZ708" s="69"/>
      <c r="CA708" s="69"/>
      <c r="CB708" s="69"/>
      <c r="CC708" s="69"/>
      <c r="CD708" s="69"/>
      <c r="CE708" s="69"/>
      <c r="CF708" s="69"/>
      <c r="CG708" s="69"/>
      <c r="CH708" s="69"/>
      <c r="CI708" s="69"/>
      <c r="CJ708" s="69"/>
      <c r="CK708" s="69"/>
      <c r="CQ708" t="s">
        <v>18027</v>
      </c>
      <c r="CR708" t="s">
        <v>15174</v>
      </c>
      <c r="CW708" t="s">
        <v>5473</v>
      </c>
    </row>
    <row r="709" spans="21:101" ht="15.75" customHeight="1" x14ac:dyDescent="0.15">
      <c r="U709" s="69"/>
      <c r="V709" s="69"/>
      <c r="W709" s="69"/>
      <c r="X709" s="69"/>
      <c r="Y709" s="69"/>
      <c r="Z709" s="69"/>
      <c r="AA709" s="69"/>
      <c r="AB709" s="69"/>
      <c r="AC709" s="69"/>
      <c r="AD709" s="69"/>
      <c r="AE709" s="69"/>
      <c r="AF709" s="69" t="s">
        <v>3066</v>
      </c>
      <c r="AG709" s="69"/>
      <c r="AH709" s="69"/>
      <c r="AI709" s="69"/>
      <c r="AJ709" s="69"/>
      <c r="AK709" s="69"/>
      <c r="AL709" s="69"/>
      <c r="AM709" s="69"/>
      <c r="AN709" s="69"/>
      <c r="AO709" s="69"/>
      <c r="AP709" s="69"/>
      <c r="AQ709" s="69"/>
      <c r="AR709" s="69"/>
      <c r="AS709" s="69"/>
      <c r="AT709" s="69"/>
      <c r="AU709" s="69" t="s">
        <v>7385</v>
      </c>
      <c r="AV709" s="69"/>
      <c r="AW709" s="69"/>
      <c r="AX709" s="69"/>
      <c r="AY709" s="69"/>
      <c r="AZ709" s="69" t="s">
        <v>15175</v>
      </c>
      <c r="BA709" s="69"/>
      <c r="BB709" s="69"/>
      <c r="BC709" s="69"/>
      <c r="BD709" s="69" t="s">
        <v>15176</v>
      </c>
      <c r="BE709" s="69"/>
      <c r="BF709" s="69" t="s">
        <v>3565</v>
      </c>
      <c r="BG709" s="69"/>
      <c r="BH709" s="69"/>
      <c r="BI709" s="69"/>
      <c r="BJ709" s="69"/>
      <c r="BK709" s="69"/>
      <c r="BL709" s="69"/>
      <c r="BM709" s="69"/>
      <c r="BN709" s="69"/>
      <c r="BO709" s="69"/>
      <c r="BP709" s="69"/>
      <c r="BQ709" s="69"/>
      <c r="BR709" s="69"/>
      <c r="BS709" s="69"/>
      <c r="BT709" s="69"/>
      <c r="BU709" s="69"/>
      <c r="BV709" s="69"/>
      <c r="BW709" s="69"/>
      <c r="BX709" s="69"/>
      <c r="BY709" s="69"/>
      <c r="BZ709" s="69"/>
      <c r="CA709" s="69"/>
      <c r="CB709" s="69"/>
      <c r="CC709" s="69"/>
      <c r="CD709" s="69"/>
      <c r="CE709" s="69"/>
      <c r="CF709" s="69"/>
      <c r="CG709" s="69"/>
      <c r="CH709" s="69"/>
      <c r="CI709" s="69"/>
      <c r="CJ709" s="69"/>
      <c r="CK709" s="69"/>
      <c r="CQ709" t="s">
        <v>18028</v>
      </c>
      <c r="CR709" t="s">
        <v>15177</v>
      </c>
      <c r="CW709" t="s">
        <v>5569</v>
      </c>
    </row>
    <row r="710" spans="21:101" ht="15.75" customHeight="1" x14ac:dyDescent="0.15">
      <c r="U710" s="69"/>
      <c r="V710" s="69"/>
      <c r="W710" s="69"/>
      <c r="X710" s="69"/>
      <c r="Y710" s="69"/>
      <c r="Z710" s="69"/>
      <c r="AA710" s="69"/>
      <c r="AB710" s="69"/>
      <c r="AC710" s="69"/>
      <c r="AD710" s="69"/>
      <c r="AE710" s="69"/>
      <c r="AF710" s="69" t="s">
        <v>3067</v>
      </c>
      <c r="AG710" s="69"/>
      <c r="AH710" s="69"/>
      <c r="AI710" s="69"/>
      <c r="AJ710" s="69"/>
      <c r="AK710" s="69"/>
      <c r="AL710" s="69"/>
      <c r="AM710" s="69"/>
      <c r="AN710" s="69"/>
      <c r="AO710" s="69"/>
      <c r="AP710" s="69"/>
      <c r="AQ710" s="69"/>
      <c r="AR710" s="69"/>
      <c r="AS710" s="69"/>
      <c r="AT710" s="69"/>
      <c r="AU710" s="69" t="s">
        <v>7386</v>
      </c>
      <c r="AV710" s="69"/>
      <c r="AW710" s="69"/>
      <c r="AX710" s="69"/>
      <c r="AY710" s="69"/>
      <c r="AZ710" s="69" t="s">
        <v>15178</v>
      </c>
      <c r="BA710" s="69"/>
      <c r="BB710" s="69"/>
      <c r="BC710" s="69"/>
      <c r="BD710" s="69" t="s">
        <v>15179</v>
      </c>
      <c r="BE710" s="69"/>
      <c r="BF710" s="69" t="s">
        <v>3566</v>
      </c>
      <c r="BG710" s="69"/>
      <c r="BH710" s="69"/>
      <c r="BI710" s="69"/>
      <c r="BJ710" s="69"/>
      <c r="BK710" s="69"/>
      <c r="BL710" s="69"/>
      <c r="BM710" s="69"/>
      <c r="BN710" s="69"/>
      <c r="BO710" s="69"/>
      <c r="BP710" s="69"/>
      <c r="BQ710" s="69"/>
      <c r="BR710" s="69"/>
      <c r="BS710" s="69"/>
      <c r="BT710" s="69"/>
      <c r="BU710" s="69"/>
      <c r="BV710" s="69"/>
      <c r="BW710" s="69"/>
      <c r="BX710" s="69"/>
      <c r="BY710" s="69"/>
      <c r="BZ710" s="69"/>
      <c r="CA710" s="69"/>
      <c r="CB710" s="69"/>
      <c r="CC710" s="69"/>
      <c r="CD710" s="69"/>
      <c r="CE710" s="69"/>
      <c r="CF710" s="69"/>
      <c r="CG710" s="69"/>
      <c r="CH710" s="69"/>
      <c r="CI710" s="69"/>
      <c r="CJ710" s="69"/>
      <c r="CK710" s="69"/>
      <c r="CQ710" t="s">
        <v>18029</v>
      </c>
      <c r="CR710" t="s">
        <v>15180</v>
      </c>
      <c r="CW710" t="s">
        <v>5665</v>
      </c>
    </row>
    <row r="711" spans="21:101" ht="15.75" customHeight="1" x14ac:dyDescent="0.15">
      <c r="U711" s="69"/>
      <c r="V711" s="69"/>
      <c r="W711" s="69"/>
      <c r="X711" s="69"/>
      <c r="Y711" s="69"/>
      <c r="Z711" s="69"/>
      <c r="AA711" s="69"/>
      <c r="AB711" s="69"/>
      <c r="AC711" s="69"/>
      <c r="AD711" s="69"/>
      <c r="AE711" s="69"/>
      <c r="AF711" s="69" t="s">
        <v>3068</v>
      </c>
      <c r="AG711" s="69"/>
      <c r="AH711" s="69"/>
      <c r="AI711" s="69"/>
      <c r="AJ711" s="69"/>
      <c r="AK711" s="69"/>
      <c r="AL711" s="69"/>
      <c r="AM711" s="69"/>
      <c r="AN711" s="69"/>
      <c r="AO711" s="69"/>
      <c r="AP711" s="69"/>
      <c r="AQ711" s="69"/>
      <c r="AR711" s="69"/>
      <c r="AS711" s="69"/>
      <c r="AT711" s="69"/>
      <c r="AU711" s="69" t="s">
        <v>7387</v>
      </c>
      <c r="AV711" s="69"/>
      <c r="AW711" s="69"/>
      <c r="AX711" s="69"/>
      <c r="AY711" s="69"/>
      <c r="AZ711" s="69" t="s">
        <v>15181</v>
      </c>
      <c r="BA711" s="69"/>
      <c r="BB711" s="69"/>
      <c r="BC711" s="69"/>
      <c r="BD711" s="69" t="s">
        <v>15182</v>
      </c>
      <c r="BE711" s="69"/>
      <c r="BF711" s="69" t="s">
        <v>3567</v>
      </c>
      <c r="BG711" s="69"/>
      <c r="BH711" s="69"/>
      <c r="BI711" s="69"/>
      <c r="BJ711" s="69"/>
      <c r="BK711" s="69"/>
      <c r="BL711" s="69"/>
      <c r="BM711" s="69"/>
      <c r="BN711" s="69"/>
      <c r="BO711" s="69"/>
      <c r="BP711" s="69"/>
      <c r="BQ711" s="69"/>
      <c r="BR711" s="69"/>
      <c r="BS711" s="69"/>
      <c r="BT711" s="69"/>
      <c r="BU711" s="69"/>
      <c r="BV711" s="69"/>
      <c r="BW711" s="69"/>
      <c r="BX711" s="69"/>
      <c r="BY711" s="69"/>
      <c r="BZ711" s="69"/>
      <c r="CA711" s="69"/>
      <c r="CB711" s="69"/>
      <c r="CC711" s="69"/>
      <c r="CD711" s="69"/>
      <c r="CE711" s="69"/>
      <c r="CF711" s="69"/>
      <c r="CG711" s="69"/>
      <c r="CH711" s="69"/>
      <c r="CI711" s="69"/>
      <c r="CJ711" s="69"/>
      <c r="CK711" s="69"/>
      <c r="CQ711" t="s">
        <v>18030</v>
      </c>
      <c r="CR711" t="s">
        <v>15183</v>
      </c>
      <c r="CW711" t="s">
        <v>4610</v>
      </c>
    </row>
    <row r="712" spans="21:101" ht="15.75" customHeight="1" x14ac:dyDescent="0.15">
      <c r="U712" s="69"/>
      <c r="V712" s="69"/>
      <c r="W712" s="69"/>
      <c r="X712" s="69"/>
      <c r="Y712" s="69"/>
      <c r="Z712" s="69"/>
      <c r="AA712" s="69"/>
      <c r="AB712" s="69"/>
      <c r="AC712" s="69"/>
      <c r="AD712" s="69"/>
      <c r="AE712" s="69"/>
      <c r="AF712" s="69" t="s">
        <v>3069</v>
      </c>
      <c r="AG712" s="69"/>
      <c r="AH712" s="69"/>
      <c r="AI712" s="69"/>
      <c r="AJ712" s="69"/>
      <c r="AK712" s="69"/>
      <c r="AL712" s="69"/>
      <c r="AM712" s="69"/>
      <c r="AN712" s="69"/>
      <c r="AO712" s="69"/>
      <c r="AP712" s="69"/>
      <c r="AQ712" s="69"/>
      <c r="AR712" s="69"/>
      <c r="AS712" s="69"/>
      <c r="AT712" s="69"/>
      <c r="AU712" s="69" t="s">
        <v>7388</v>
      </c>
      <c r="AV712" s="69"/>
      <c r="AW712" s="69"/>
      <c r="AX712" s="69"/>
      <c r="AY712" s="69"/>
      <c r="AZ712" s="69" t="s">
        <v>15184</v>
      </c>
      <c r="BA712" s="69"/>
      <c r="BB712" s="69"/>
      <c r="BC712" s="69"/>
      <c r="BD712" s="69" t="s">
        <v>15185</v>
      </c>
      <c r="BE712" s="69"/>
      <c r="BF712" s="69" t="s">
        <v>3568</v>
      </c>
      <c r="BG712" s="69"/>
      <c r="BH712" s="69"/>
      <c r="BI712" s="69"/>
      <c r="BJ712" s="69"/>
      <c r="BK712" s="69"/>
      <c r="BL712" s="69"/>
      <c r="BM712" s="69"/>
      <c r="BN712" s="69"/>
      <c r="BO712" s="69"/>
      <c r="BP712" s="69"/>
      <c r="BQ712" s="69"/>
      <c r="BR712" s="69"/>
      <c r="BS712" s="69"/>
      <c r="BT712" s="69"/>
      <c r="BU712" s="69"/>
      <c r="BV712" s="69"/>
      <c r="BW712" s="69"/>
      <c r="BX712" s="69"/>
      <c r="BY712" s="69"/>
      <c r="BZ712" s="69"/>
      <c r="CA712" s="69"/>
      <c r="CB712" s="69"/>
      <c r="CC712" s="69"/>
      <c r="CD712" s="69"/>
      <c r="CE712" s="69"/>
      <c r="CF712" s="69"/>
      <c r="CG712" s="69"/>
      <c r="CH712" s="69"/>
      <c r="CI712" s="69"/>
      <c r="CJ712" s="69"/>
      <c r="CK712" s="69"/>
      <c r="CQ712" t="s">
        <v>18031</v>
      </c>
      <c r="CR712" t="s">
        <v>15186</v>
      </c>
      <c r="CW712" t="s">
        <v>4706</v>
      </c>
    </row>
    <row r="713" spans="21:101" ht="15.75" customHeight="1" x14ac:dyDescent="0.15">
      <c r="U713" s="69"/>
      <c r="V713" s="69"/>
      <c r="W713" s="69"/>
      <c r="X713" s="69"/>
      <c r="Y713" s="69"/>
      <c r="Z713" s="69"/>
      <c r="AA713" s="69"/>
      <c r="AB713" s="69"/>
      <c r="AC713" s="69"/>
      <c r="AD713" s="69"/>
      <c r="AE713" s="69"/>
      <c r="AF713" s="69" t="s">
        <v>3070</v>
      </c>
      <c r="AG713" s="69"/>
      <c r="AH713" s="69"/>
      <c r="AI713" s="69"/>
      <c r="AJ713" s="69"/>
      <c r="AK713" s="69"/>
      <c r="AL713" s="69"/>
      <c r="AM713" s="69"/>
      <c r="AN713" s="69"/>
      <c r="AO713" s="69"/>
      <c r="AP713" s="69"/>
      <c r="AQ713" s="69"/>
      <c r="AR713" s="69"/>
      <c r="AS713" s="69"/>
      <c r="AT713" s="69"/>
      <c r="AU713" s="69" t="s">
        <v>7389</v>
      </c>
      <c r="AV713" s="69"/>
      <c r="AW713" s="69"/>
      <c r="AX713" s="69"/>
      <c r="AY713" s="69"/>
      <c r="AZ713" s="69" t="s">
        <v>15187</v>
      </c>
      <c r="BA713" s="69"/>
      <c r="BB713" s="69"/>
      <c r="BC713" s="69"/>
      <c r="BD713" s="69" t="s">
        <v>15188</v>
      </c>
      <c r="BE713" s="69"/>
      <c r="BF713" s="69" t="s">
        <v>3569</v>
      </c>
      <c r="BG713" s="69"/>
      <c r="BH713" s="69"/>
      <c r="BI713" s="69"/>
      <c r="BJ713" s="69"/>
      <c r="BK713" s="69"/>
      <c r="BL713" s="69"/>
      <c r="BM713" s="69"/>
      <c r="BN713" s="69"/>
      <c r="BO713" s="69"/>
      <c r="BP713" s="69"/>
      <c r="BQ713" s="69"/>
      <c r="BR713" s="69"/>
      <c r="BS713" s="69"/>
      <c r="BT713" s="69"/>
      <c r="BU713" s="69"/>
      <c r="BV713" s="69"/>
      <c r="BW713" s="69"/>
      <c r="BX713" s="69"/>
      <c r="BY713" s="69"/>
      <c r="BZ713" s="69"/>
      <c r="CA713" s="69"/>
      <c r="CB713" s="69"/>
      <c r="CC713" s="69"/>
      <c r="CD713" s="69"/>
      <c r="CE713" s="69"/>
      <c r="CF713" s="69"/>
      <c r="CG713" s="69"/>
      <c r="CH713" s="69"/>
      <c r="CI713" s="69"/>
      <c r="CJ713" s="69"/>
      <c r="CK713" s="69"/>
      <c r="CQ713" t="s">
        <v>18032</v>
      </c>
      <c r="CR713" t="s">
        <v>15189</v>
      </c>
      <c r="CW713" t="s">
        <v>4802</v>
      </c>
    </row>
    <row r="714" spans="21:101" ht="15.75" customHeight="1" x14ac:dyDescent="0.15">
      <c r="U714" s="69"/>
      <c r="V714" s="69"/>
      <c r="W714" s="69"/>
      <c r="X714" s="69"/>
      <c r="Y714" s="69"/>
      <c r="Z714" s="69"/>
      <c r="AA714" s="69"/>
      <c r="AB714" s="69"/>
      <c r="AC714" s="69"/>
      <c r="AD714" s="69"/>
      <c r="AE714" s="69"/>
      <c r="AF714" s="69" t="s">
        <v>3071</v>
      </c>
      <c r="AG714" s="69"/>
      <c r="AH714" s="69"/>
      <c r="AI714" s="69"/>
      <c r="AJ714" s="69"/>
      <c r="AK714" s="69"/>
      <c r="AL714" s="69"/>
      <c r="AM714" s="69"/>
      <c r="AN714" s="69"/>
      <c r="AO714" s="69"/>
      <c r="AP714" s="69"/>
      <c r="AQ714" s="69"/>
      <c r="AR714" s="69"/>
      <c r="AS714" s="69"/>
      <c r="AT714" s="69"/>
      <c r="AU714" s="69" t="s">
        <v>7390</v>
      </c>
      <c r="AV714" s="69"/>
      <c r="AW714" s="69"/>
      <c r="AX714" s="69"/>
      <c r="AY714" s="69"/>
      <c r="AZ714" s="69" t="s">
        <v>15190</v>
      </c>
      <c r="BA714" s="69"/>
      <c r="BB714" s="69"/>
      <c r="BC714" s="69"/>
      <c r="BD714" s="69" t="s">
        <v>15191</v>
      </c>
      <c r="BE714" s="69"/>
      <c r="BF714" s="69" t="s">
        <v>3570</v>
      </c>
      <c r="BG714" s="69"/>
      <c r="BH714" s="69"/>
      <c r="BI714" s="69"/>
      <c r="BJ714" s="69"/>
      <c r="BK714" s="69"/>
      <c r="BL714" s="69"/>
      <c r="BM714" s="69"/>
      <c r="BN714" s="69"/>
      <c r="BO714" s="69"/>
      <c r="BP714" s="69"/>
      <c r="BQ714" s="69"/>
      <c r="BR714" s="69"/>
      <c r="BS714" s="69"/>
      <c r="BT714" s="69"/>
      <c r="BU714" s="69"/>
      <c r="BV714" s="69"/>
      <c r="BW714" s="69"/>
      <c r="BX714" s="69"/>
      <c r="BY714" s="69"/>
      <c r="BZ714" s="69"/>
      <c r="CA714" s="69"/>
      <c r="CB714" s="69"/>
      <c r="CC714" s="69"/>
      <c r="CD714" s="69"/>
      <c r="CE714" s="69"/>
      <c r="CF714" s="69"/>
      <c r="CG714" s="69"/>
      <c r="CH714" s="69"/>
      <c r="CI714" s="69"/>
      <c r="CJ714" s="69"/>
      <c r="CK714" s="69"/>
      <c r="CQ714" t="s">
        <v>18033</v>
      </c>
      <c r="CR714" t="s">
        <v>15192</v>
      </c>
      <c r="CW714" t="s">
        <v>4898</v>
      </c>
    </row>
    <row r="715" spans="21:101" ht="15.75" customHeight="1" x14ac:dyDescent="0.15">
      <c r="U715" s="69"/>
      <c r="V715" s="69"/>
      <c r="W715" s="69"/>
      <c r="X715" s="69"/>
      <c r="Y715" s="69"/>
      <c r="Z715" s="69"/>
      <c r="AA715" s="69"/>
      <c r="AB715" s="69"/>
      <c r="AC715" s="69"/>
      <c r="AD715" s="69"/>
      <c r="AE715" s="69"/>
      <c r="AF715" s="69" t="s">
        <v>3072</v>
      </c>
      <c r="AG715" s="69"/>
      <c r="AH715" s="69"/>
      <c r="AI715" s="69"/>
      <c r="AJ715" s="69"/>
      <c r="AK715" s="69"/>
      <c r="AL715" s="69"/>
      <c r="AM715" s="69"/>
      <c r="AN715" s="69"/>
      <c r="AO715" s="69"/>
      <c r="AP715" s="69"/>
      <c r="AQ715" s="69"/>
      <c r="AR715" s="69"/>
      <c r="AS715" s="69"/>
      <c r="AT715" s="69"/>
      <c r="AU715" s="69" t="s">
        <v>7391</v>
      </c>
      <c r="AV715" s="69"/>
      <c r="AW715" s="69"/>
      <c r="AX715" s="69"/>
      <c r="AY715" s="69"/>
      <c r="AZ715" s="69" t="s">
        <v>15193</v>
      </c>
      <c r="BA715" s="69"/>
      <c r="BB715" s="69"/>
      <c r="BC715" s="69"/>
      <c r="BD715" s="69" t="s">
        <v>15194</v>
      </c>
      <c r="BE715" s="69"/>
      <c r="BF715" s="69" t="s">
        <v>3571</v>
      </c>
      <c r="BG715" s="69"/>
      <c r="BH715" s="69"/>
      <c r="BI715" s="69"/>
      <c r="BJ715" s="69"/>
      <c r="BK715" s="69"/>
      <c r="BL715" s="69"/>
      <c r="BM715" s="69"/>
      <c r="BN715" s="69"/>
      <c r="BO715" s="69"/>
      <c r="BP715" s="69"/>
      <c r="BQ715" s="69"/>
      <c r="BR715" s="69"/>
      <c r="BS715" s="69"/>
      <c r="BT715" s="69"/>
      <c r="BU715" s="69"/>
      <c r="BV715" s="69"/>
      <c r="BW715" s="69"/>
      <c r="BX715" s="69"/>
      <c r="BY715" s="69"/>
      <c r="BZ715" s="69"/>
      <c r="CA715" s="69"/>
      <c r="CB715" s="69"/>
      <c r="CC715" s="69"/>
      <c r="CD715" s="69"/>
      <c r="CE715" s="69"/>
      <c r="CF715" s="69"/>
      <c r="CG715" s="69"/>
      <c r="CH715" s="69"/>
      <c r="CI715" s="69"/>
      <c r="CJ715" s="69"/>
      <c r="CK715" s="69"/>
      <c r="CQ715" t="s">
        <v>18034</v>
      </c>
      <c r="CR715" t="s">
        <v>15195</v>
      </c>
      <c r="CW715" t="s">
        <v>4994</v>
      </c>
    </row>
    <row r="716" spans="21:101" ht="15.75" customHeight="1" x14ac:dyDescent="0.15">
      <c r="U716" s="69"/>
      <c r="V716" s="69"/>
      <c r="W716" s="69"/>
      <c r="X716" s="69"/>
      <c r="Y716" s="69"/>
      <c r="Z716" s="69"/>
      <c r="AA716" s="69"/>
      <c r="AB716" s="69"/>
      <c r="AC716" s="69"/>
      <c r="AD716" s="69"/>
      <c r="AE716" s="69"/>
      <c r="AF716" s="69" t="s">
        <v>3073</v>
      </c>
      <c r="AG716" s="69"/>
      <c r="AH716" s="69"/>
      <c r="AI716" s="69"/>
      <c r="AJ716" s="69"/>
      <c r="AK716" s="69"/>
      <c r="AL716" s="69"/>
      <c r="AM716" s="69"/>
      <c r="AN716" s="69"/>
      <c r="AO716" s="69"/>
      <c r="AP716" s="69"/>
      <c r="AQ716" s="69"/>
      <c r="AR716" s="69"/>
      <c r="AS716" s="69"/>
      <c r="AT716" s="69"/>
      <c r="AU716" s="69" t="s">
        <v>7392</v>
      </c>
      <c r="AV716" s="69"/>
      <c r="AW716" s="69"/>
      <c r="AX716" s="69"/>
      <c r="AY716" s="69"/>
      <c r="AZ716" s="69" t="s">
        <v>15197</v>
      </c>
      <c r="BA716" s="69"/>
      <c r="BB716" s="69"/>
      <c r="BC716" s="69"/>
      <c r="BD716" s="69" t="s">
        <v>15198</v>
      </c>
      <c r="BE716" s="69"/>
      <c r="BF716" s="69" t="s">
        <v>3572</v>
      </c>
      <c r="BG716" s="69"/>
      <c r="BH716" s="69"/>
      <c r="BI716" s="69"/>
      <c r="BJ716" s="69"/>
      <c r="BK716" s="69"/>
      <c r="BL716" s="69"/>
      <c r="BM716" s="69"/>
      <c r="BN716" s="69"/>
      <c r="BO716" s="69"/>
      <c r="BP716" s="69"/>
      <c r="BQ716" s="69"/>
      <c r="BR716" s="69"/>
      <c r="BS716" s="69"/>
      <c r="BT716" s="69"/>
      <c r="BU716" s="69"/>
      <c r="BV716" s="69"/>
      <c r="BW716" s="69"/>
      <c r="BX716" s="69"/>
      <c r="BY716" s="69"/>
      <c r="BZ716" s="69"/>
      <c r="CA716" s="69"/>
      <c r="CB716" s="69"/>
      <c r="CC716" s="69"/>
      <c r="CD716" s="69"/>
      <c r="CE716" s="69"/>
      <c r="CF716" s="69"/>
      <c r="CG716" s="69"/>
      <c r="CH716" s="69"/>
      <c r="CI716" s="69"/>
      <c r="CJ716" s="69"/>
      <c r="CK716" s="69"/>
      <c r="CQ716" t="s">
        <v>18035</v>
      </c>
      <c r="CR716" t="s">
        <v>15199</v>
      </c>
      <c r="CW716" t="s">
        <v>5090</v>
      </c>
    </row>
    <row r="717" spans="21:101" ht="15.75" customHeight="1" x14ac:dyDescent="0.15">
      <c r="U717" s="69"/>
      <c r="V717" s="69"/>
      <c r="W717" s="69"/>
      <c r="X717" s="69"/>
      <c r="Y717" s="69"/>
      <c r="Z717" s="69"/>
      <c r="AA717" s="69"/>
      <c r="AB717" s="69"/>
      <c r="AC717" s="69"/>
      <c r="AD717" s="69"/>
      <c r="AE717" s="69"/>
      <c r="AF717" s="69" t="s">
        <v>3074</v>
      </c>
      <c r="AG717" s="69"/>
      <c r="AH717" s="69"/>
      <c r="AI717" s="69"/>
      <c r="AJ717" s="69"/>
      <c r="AK717" s="69"/>
      <c r="AL717" s="69"/>
      <c r="AM717" s="69"/>
      <c r="AN717" s="69"/>
      <c r="AO717" s="69"/>
      <c r="AP717" s="69"/>
      <c r="AQ717" s="69"/>
      <c r="AR717" s="69"/>
      <c r="AS717" s="69"/>
      <c r="AT717" s="69"/>
      <c r="AU717" s="69" t="s">
        <v>7393</v>
      </c>
      <c r="AV717" s="69"/>
      <c r="AW717" s="69"/>
      <c r="AX717" s="69"/>
      <c r="AY717" s="69"/>
      <c r="AZ717" s="69" t="s">
        <v>15200</v>
      </c>
      <c r="BA717" s="69"/>
      <c r="BB717" s="69"/>
      <c r="BC717" s="69"/>
      <c r="BD717" s="69" t="s">
        <v>15201</v>
      </c>
      <c r="BE717" s="69"/>
      <c r="BF717" s="69" t="s">
        <v>3573</v>
      </c>
      <c r="BG717" s="69"/>
      <c r="BH717" s="69"/>
      <c r="BI717" s="69"/>
      <c r="BJ717" s="69"/>
      <c r="BK717" s="69"/>
      <c r="BL717" s="69"/>
      <c r="BM717" s="69"/>
      <c r="BN717" s="69"/>
      <c r="BO717" s="69"/>
      <c r="BP717" s="69"/>
      <c r="BQ717" s="69"/>
      <c r="BR717" s="69"/>
      <c r="BS717" s="69"/>
      <c r="BT717" s="69"/>
      <c r="BU717" s="69"/>
      <c r="BV717" s="69"/>
      <c r="BW717" s="69"/>
      <c r="BX717" s="69"/>
      <c r="BY717" s="69"/>
      <c r="BZ717" s="69"/>
      <c r="CA717" s="69"/>
      <c r="CB717" s="69"/>
      <c r="CC717" s="69"/>
      <c r="CD717" s="69"/>
      <c r="CE717" s="69"/>
      <c r="CF717" s="69"/>
      <c r="CG717" s="69"/>
      <c r="CH717" s="69"/>
      <c r="CI717" s="69"/>
      <c r="CJ717" s="69"/>
      <c r="CK717" s="69"/>
      <c r="CQ717" t="s">
        <v>18036</v>
      </c>
      <c r="CR717" t="s">
        <v>15202</v>
      </c>
      <c r="CW717" t="s">
        <v>5186</v>
      </c>
    </row>
    <row r="718" spans="21:101" ht="15.75" customHeight="1" x14ac:dyDescent="0.15">
      <c r="U718" s="69"/>
      <c r="V718" s="69"/>
      <c r="W718" s="69"/>
      <c r="X718" s="69"/>
      <c r="Y718" s="69"/>
      <c r="Z718" s="69"/>
      <c r="AA718" s="69"/>
      <c r="AB718" s="69"/>
      <c r="AC718" s="69"/>
      <c r="AD718" s="69"/>
      <c r="AE718" s="69"/>
      <c r="AF718" s="69" t="s">
        <v>3075</v>
      </c>
      <c r="AG718" s="69"/>
      <c r="AH718" s="69"/>
      <c r="AI718" s="69"/>
      <c r="AJ718" s="69"/>
      <c r="AK718" s="69"/>
      <c r="AL718" s="69"/>
      <c r="AM718" s="69"/>
      <c r="AN718" s="69"/>
      <c r="AO718" s="69"/>
      <c r="AP718" s="69"/>
      <c r="AQ718" s="69"/>
      <c r="AR718" s="69"/>
      <c r="AS718" s="69"/>
      <c r="AT718" s="69"/>
      <c r="AU718" s="69" t="s">
        <v>7394</v>
      </c>
      <c r="AV718" s="69"/>
      <c r="AW718" s="69"/>
      <c r="AX718" s="69"/>
      <c r="AY718" s="69"/>
      <c r="AZ718" s="69" t="s">
        <v>15203</v>
      </c>
      <c r="BA718" s="69"/>
      <c r="BB718" s="69"/>
      <c r="BC718" s="69"/>
      <c r="BD718" s="69" t="s">
        <v>15204</v>
      </c>
      <c r="BE718" s="69"/>
      <c r="BF718" s="69" t="s">
        <v>3574</v>
      </c>
      <c r="BG718" s="69"/>
      <c r="BH718" s="69"/>
      <c r="BI718" s="69"/>
      <c r="BJ718" s="69"/>
      <c r="BK718" s="69"/>
      <c r="BL718" s="69"/>
      <c r="BM718" s="69"/>
      <c r="BN718" s="69"/>
      <c r="BO718" s="69"/>
      <c r="BP718" s="69"/>
      <c r="BQ718" s="69"/>
      <c r="BR718" s="69"/>
      <c r="BS718" s="69"/>
      <c r="BT718" s="69"/>
      <c r="BU718" s="69"/>
      <c r="BV718" s="69"/>
      <c r="BW718" s="69"/>
      <c r="BX718" s="69"/>
      <c r="BY718" s="69"/>
      <c r="BZ718" s="69"/>
      <c r="CA718" s="69"/>
      <c r="CB718" s="69"/>
      <c r="CC718" s="69"/>
      <c r="CD718" s="69"/>
      <c r="CE718" s="69"/>
      <c r="CF718" s="69"/>
      <c r="CG718" s="69"/>
      <c r="CH718" s="69"/>
      <c r="CI718" s="69"/>
      <c r="CJ718" s="69"/>
      <c r="CK718" s="69"/>
      <c r="CQ718" t="s">
        <v>18037</v>
      </c>
      <c r="CR718" t="s">
        <v>15205</v>
      </c>
      <c r="CW718" t="s">
        <v>5282</v>
      </c>
    </row>
    <row r="719" spans="21:101" ht="15.75" customHeight="1" x14ac:dyDescent="0.15">
      <c r="U719" s="69"/>
      <c r="V719" s="69"/>
      <c r="W719" s="69"/>
      <c r="X719" s="69"/>
      <c r="Y719" s="69"/>
      <c r="Z719" s="69"/>
      <c r="AA719" s="69"/>
      <c r="AB719" s="69"/>
      <c r="AC719" s="69"/>
      <c r="AD719" s="69"/>
      <c r="AE719" s="69"/>
      <c r="AF719" s="69" t="s">
        <v>3076</v>
      </c>
      <c r="AG719" s="69"/>
      <c r="AH719" s="69"/>
      <c r="AI719" s="69"/>
      <c r="AJ719" s="69"/>
      <c r="AK719" s="69"/>
      <c r="AL719" s="69"/>
      <c r="AM719" s="69"/>
      <c r="AN719" s="69"/>
      <c r="AO719" s="69"/>
      <c r="AP719" s="69"/>
      <c r="AQ719" s="69"/>
      <c r="AR719" s="69"/>
      <c r="AS719" s="69"/>
      <c r="AT719" s="69"/>
      <c r="AU719" s="69" t="s">
        <v>7395</v>
      </c>
      <c r="AV719" s="69"/>
      <c r="AW719" s="69"/>
      <c r="AX719" s="69"/>
      <c r="AY719" s="69"/>
      <c r="AZ719" s="69" t="s">
        <v>15206</v>
      </c>
      <c r="BA719" s="69"/>
      <c r="BB719" s="69"/>
      <c r="BC719" s="69"/>
      <c r="BD719" s="69" t="s">
        <v>15207</v>
      </c>
      <c r="BE719" s="69"/>
      <c r="BF719" s="69" t="s">
        <v>3575</v>
      </c>
      <c r="BG719" s="69"/>
      <c r="BH719" s="69"/>
      <c r="BI719" s="69"/>
      <c r="BJ719" s="69"/>
      <c r="BK719" s="69"/>
      <c r="BL719" s="69"/>
      <c r="BM719" s="69"/>
      <c r="BN719" s="69"/>
      <c r="BO719" s="69"/>
      <c r="BP719" s="69"/>
      <c r="BQ719" s="69"/>
      <c r="BR719" s="69"/>
      <c r="BS719" s="69"/>
      <c r="BT719" s="69"/>
      <c r="BU719" s="69"/>
      <c r="BV719" s="69"/>
      <c r="BW719" s="69"/>
      <c r="BX719" s="69"/>
      <c r="BY719" s="69"/>
      <c r="BZ719" s="69"/>
      <c r="CA719" s="69"/>
      <c r="CB719" s="69"/>
      <c r="CC719" s="69"/>
      <c r="CD719" s="69"/>
      <c r="CE719" s="69"/>
      <c r="CF719" s="69"/>
      <c r="CG719" s="69"/>
      <c r="CH719" s="69"/>
      <c r="CI719" s="69"/>
      <c r="CJ719" s="69"/>
      <c r="CK719" s="69"/>
      <c r="CQ719" t="s">
        <v>18038</v>
      </c>
      <c r="CR719" t="s">
        <v>15208</v>
      </c>
      <c r="CW719" t="s">
        <v>5378</v>
      </c>
    </row>
    <row r="720" spans="21:101" ht="15.75" customHeight="1" x14ac:dyDescent="0.15">
      <c r="U720" s="69"/>
      <c r="V720" s="69"/>
      <c r="W720" s="69"/>
      <c r="X720" s="69"/>
      <c r="Y720" s="69"/>
      <c r="Z720" s="69"/>
      <c r="AA720" s="69"/>
      <c r="AB720" s="69"/>
      <c r="AC720" s="69"/>
      <c r="AD720" s="69"/>
      <c r="AE720" s="69"/>
      <c r="AF720" s="69" t="s">
        <v>3077</v>
      </c>
      <c r="AG720" s="69"/>
      <c r="AH720" s="69"/>
      <c r="AI720" s="69"/>
      <c r="AJ720" s="69"/>
      <c r="AK720" s="69"/>
      <c r="AL720" s="69"/>
      <c r="AM720" s="69"/>
      <c r="AN720" s="69"/>
      <c r="AO720" s="69"/>
      <c r="AP720" s="69"/>
      <c r="AQ720" s="69"/>
      <c r="AR720" s="69"/>
      <c r="AS720" s="69"/>
      <c r="AT720" s="69"/>
      <c r="AU720" s="69" t="s">
        <v>7396</v>
      </c>
      <c r="AV720" s="69"/>
      <c r="AW720" s="69"/>
      <c r="AX720" s="69"/>
      <c r="AY720" s="69"/>
      <c r="AZ720" s="69" t="s">
        <v>15209</v>
      </c>
      <c r="BA720" s="69"/>
      <c r="BB720" s="69"/>
      <c r="BC720" s="69"/>
      <c r="BD720" s="69" t="s">
        <v>15210</v>
      </c>
      <c r="BE720" s="69"/>
      <c r="BF720" s="69" t="s">
        <v>3576</v>
      </c>
      <c r="BG720" s="69"/>
      <c r="BH720" s="69"/>
      <c r="BI720" s="69"/>
      <c r="BJ720" s="69"/>
      <c r="BK720" s="69"/>
      <c r="BL720" s="69"/>
      <c r="BM720" s="69"/>
      <c r="BN720" s="69"/>
      <c r="BO720" s="69"/>
      <c r="BP720" s="69"/>
      <c r="BQ720" s="69"/>
      <c r="BR720" s="69"/>
      <c r="BS720" s="69"/>
      <c r="BT720" s="69"/>
      <c r="BU720" s="69"/>
      <c r="BV720" s="69"/>
      <c r="BW720" s="69"/>
      <c r="BX720" s="69"/>
      <c r="BY720" s="69"/>
      <c r="BZ720" s="69"/>
      <c r="CA720" s="69"/>
      <c r="CB720" s="69"/>
      <c r="CC720" s="69"/>
      <c r="CD720" s="69"/>
      <c r="CE720" s="69"/>
      <c r="CF720" s="69"/>
      <c r="CG720" s="69"/>
      <c r="CH720" s="69"/>
      <c r="CI720" s="69"/>
      <c r="CJ720" s="69"/>
      <c r="CK720" s="69"/>
      <c r="CQ720" t="s">
        <v>18039</v>
      </c>
      <c r="CR720" t="s">
        <v>15211</v>
      </c>
      <c r="CW720" t="s">
        <v>5474</v>
      </c>
    </row>
    <row r="721" spans="21:101" ht="15.75" customHeight="1" x14ac:dyDescent="0.15">
      <c r="U721" s="69"/>
      <c r="V721" s="69"/>
      <c r="W721" s="69"/>
      <c r="X721" s="69"/>
      <c r="Y721" s="69"/>
      <c r="Z721" s="69"/>
      <c r="AA721" s="69"/>
      <c r="AB721" s="69"/>
      <c r="AC721" s="69"/>
      <c r="AD721" s="69"/>
      <c r="AE721" s="69"/>
      <c r="AF721" s="69" t="s">
        <v>3078</v>
      </c>
      <c r="AG721" s="69"/>
      <c r="AH721" s="69"/>
      <c r="AI721" s="69"/>
      <c r="AJ721" s="69"/>
      <c r="AK721" s="69"/>
      <c r="AL721" s="69"/>
      <c r="AM721" s="69"/>
      <c r="AN721" s="69"/>
      <c r="AO721" s="69"/>
      <c r="AP721" s="69"/>
      <c r="AQ721" s="69"/>
      <c r="AR721" s="69"/>
      <c r="AS721" s="69"/>
      <c r="AT721" s="69"/>
      <c r="AU721" s="69" t="s">
        <v>7397</v>
      </c>
      <c r="AV721" s="69"/>
      <c r="AW721" s="69"/>
      <c r="AX721" s="69"/>
      <c r="AY721" s="69"/>
      <c r="AZ721" s="69" t="s">
        <v>15212</v>
      </c>
      <c r="BA721" s="69"/>
      <c r="BB721" s="69"/>
      <c r="BC721" s="69"/>
      <c r="BD721" s="69" t="s">
        <v>15213</v>
      </c>
      <c r="BE721" s="69"/>
      <c r="BF721" s="69" t="s">
        <v>3577</v>
      </c>
      <c r="BG721" s="69"/>
      <c r="BH721" s="69"/>
      <c r="BI721" s="69"/>
      <c r="BJ721" s="69"/>
      <c r="BK721" s="69"/>
      <c r="BL721" s="69"/>
      <c r="BM721" s="69"/>
      <c r="BN721" s="69"/>
      <c r="BO721" s="69"/>
      <c r="BP721" s="69"/>
      <c r="BQ721" s="69"/>
      <c r="BR721" s="69"/>
      <c r="BS721" s="69"/>
      <c r="BT721" s="69"/>
      <c r="BU721" s="69"/>
      <c r="BV721" s="69"/>
      <c r="BW721" s="69"/>
      <c r="BX721" s="69"/>
      <c r="BY721" s="69"/>
      <c r="BZ721" s="69"/>
      <c r="CA721" s="69"/>
      <c r="CB721" s="69"/>
      <c r="CC721" s="69"/>
      <c r="CD721" s="69"/>
      <c r="CE721" s="69"/>
      <c r="CF721" s="69"/>
      <c r="CG721" s="69"/>
      <c r="CH721" s="69"/>
      <c r="CI721" s="69"/>
      <c r="CJ721" s="69"/>
      <c r="CK721" s="69"/>
      <c r="CQ721" t="s">
        <v>18040</v>
      </c>
      <c r="CR721" t="s">
        <v>15214</v>
      </c>
      <c r="CW721" t="s">
        <v>5570</v>
      </c>
    </row>
    <row r="722" spans="21:101" ht="15.75" customHeight="1" x14ac:dyDescent="0.15">
      <c r="U722" s="69"/>
      <c r="V722" s="69"/>
      <c r="W722" s="69"/>
      <c r="X722" s="69"/>
      <c r="Y722" s="69"/>
      <c r="Z722" s="69"/>
      <c r="AA722" s="69"/>
      <c r="AB722" s="69"/>
      <c r="AC722" s="69"/>
      <c r="AD722" s="69"/>
      <c r="AE722" s="69"/>
      <c r="AF722" s="69" t="s">
        <v>3079</v>
      </c>
      <c r="AG722" s="69"/>
      <c r="AH722" s="69"/>
      <c r="AI722" s="69"/>
      <c r="AJ722" s="69"/>
      <c r="AK722" s="69"/>
      <c r="AL722" s="69"/>
      <c r="AM722" s="69"/>
      <c r="AN722" s="69"/>
      <c r="AO722" s="69"/>
      <c r="AP722" s="69"/>
      <c r="AQ722" s="69"/>
      <c r="AR722" s="69"/>
      <c r="AS722" s="69"/>
      <c r="AT722" s="69"/>
      <c r="AU722" s="69" t="s">
        <v>7398</v>
      </c>
      <c r="AV722" s="69"/>
      <c r="AW722" s="69"/>
      <c r="AX722" s="69"/>
      <c r="AY722" s="69"/>
      <c r="AZ722" s="69" t="s">
        <v>15215</v>
      </c>
      <c r="BA722" s="69"/>
      <c r="BB722" s="69"/>
      <c r="BC722" s="69"/>
      <c r="BD722" s="69" t="s">
        <v>15216</v>
      </c>
      <c r="BE722" s="69"/>
      <c r="BF722" s="69" t="s">
        <v>3578</v>
      </c>
      <c r="BG722" s="69"/>
      <c r="BH722" s="69"/>
      <c r="BI722" s="69"/>
      <c r="BJ722" s="69"/>
      <c r="BK722" s="69"/>
      <c r="BL722" s="69"/>
      <c r="BM722" s="69"/>
      <c r="BN722" s="69"/>
      <c r="BO722" s="69"/>
      <c r="BP722" s="69"/>
      <c r="BQ722" s="69"/>
      <c r="BR722" s="69"/>
      <c r="BS722" s="69"/>
      <c r="BT722" s="69"/>
      <c r="BU722" s="69"/>
      <c r="BV722" s="69"/>
      <c r="BW722" s="69"/>
      <c r="BX722" s="69"/>
      <c r="BY722" s="69"/>
      <c r="BZ722" s="69"/>
      <c r="CA722" s="69"/>
      <c r="CB722" s="69"/>
      <c r="CC722" s="69"/>
      <c r="CD722" s="69"/>
      <c r="CE722" s="69"/>
      <c r="CF722" s="69"/>
      <c r="CG722" s="69"/>
      <c r="CH722" s="69"/>
      <c r="CI722" s="69"/>
      <c r="CJ722" s="69"/>
      <c r="CK722" s="69"/>
      <c r="CQ722" t="s">
        <v>18041</v>
      </c>
      <c r="CR722" t="s">
        <v>15217</v>
      </c>
      <c r="CW722" t="s">
        <v>5666</v>
      </c>
    </row>
    <row r="723" spans="21:101" ht="15.75" customHeight="1" x14ac:dyDescent="0.15">
      <c r="U723" s="69"/>
      <c r="V723" s="69"/>
      <c r="W723" s="69"/>
      <c r="X723" s="69"/>
      <c r="Y723" s="69"/>
      <c r="Z723" s="69"/>
      <c r="AA723" s="69"/>
      <c r="AB723" s="69"/>
      <c r="AC723" s="69"/>
      <c r="AD723" s="69"/>
      <c r="AE723" s="69"/>
      <c r="AF723" s="69" t="s">
        <v>3080</v>
      </c>
      <c r="AG723" s="69"/>
      <c r="AH723" s="69"/>
      <c r="AI723" s="69"/>
      <c r="AJ723" s="69"/>
      <c r="AK723" s="69"/>
      <c r="AL723" s="69"/>
      <c r="AM723" s="69"/>
      <c r="AN723" s="69"/>
      <c r="AO723" s="69"/>
      <c r="AP723" s="69"/>
      <c r="AQ723" s="69"/>
      <c r="AR723" s="69"/>
      <c r="AS723" s="69"/>
      <c r="AT723" s="69"/>
      <c r="AU723" s="69" t="s">
        <v>7399</v>
      </c>
      <c r="AV723" s="69"/>
      <c r="AW723" s="69"/>
      <c r="AX723" s="69"/>
      <c r="AY723" s="69"/>
      <c r="AZ723" s="69" t="s">
        <v>15218</v>
      </c>
      <c r="BA723" s="69"/>
      <c r="BB723" s="69"/>
      <c r="BC723" s="69"/>
      <c r="BD723" s="69" t="s">
        <v>15219</v>
      </c>
      <c r="BE723" s="69"/>
      <c r="BF723" s="69" t="s">
        <v>12938</v>
      </c>
      <c r="BG723" s="69"/>
      <c r="BH723" s="69"/>
      <c r="BI723" s="69"/>
      <c r="BJ723" s="69"/>
      <c r="BK723" s="69"/>
      <c r="BL723" s="69"/>
      <c r="BM723" s="69"/>
      <c r="BN723" s="69"/>
      <c r="BO723" s="69"/>
      <c r="BP723" s="69"/>
      <c r="BQ723" s="69"/>
      <c r="BR723" s="69"/>
      <c r="BS723" s="69"/>
      <c r="BT723" s="69"/>
      <c r="BU723" s="69"/>
      <c r="BV723" s="69"/>
      <c r="BW723" s="69"/>
      <c r="BX723" s="69"/>
      <c r="BY723" s="69"/>
      <c r="BZ723" s="69"/>
      <c r="CA723" s="69"/>
      <c r="CB723" s="69"/>
      <c r="CC723" s="69"/>
      <c r="CD723" s="69"/>
      <c r="CE723" s="69"/>
      <c r="CF723" s="69"/>
      <c r="CG723" s="69"/>
      <c r="CH723" s="69"/>
      <c r="CI723" s="69"/>
      <c r="CJ723" s="69"/>
      <c r="CK723" s="69"/>
      <c r="CQ723" t="s">
        <v>18042</v>
      </c>
      <c r="CR723" t="s">
        <v>15220</v>
      </c>
      <c r="CW723" t="s">
        <v>4611</v>
      </c>
    </row>
    <row r="724" spans="21:101" ht="15.75" customHeight="1" x14ac:dyDescent="0.15">
      <c r="U724" s="69"/>
      <c r="V724" s="69"/>
      <c r="W724" s="69"/>
      <c r="X724" s="69"/>
      <c r="Y724" s="69"/>
      <c r="Z724" s="69"/>
      <c r="AA724" s="69"/>
      <c r="AB724" s="69"/>
      <c r="AC724" s="69"/>
      <c r="AD724" s="69"/>
      <c r="AE724" s="69"/>
      <c r="AF724" s="69" t="s">
        <v>3081</v>
      </c>
      <c r="AG724" s="69"/>
      <c r="AH724" s="69"/>
      <c r="AI724" s="69"/>
      <c r="AJ724" s="69"/>
      <c r="AK724" s="69"/>
      <c r="AL724" s="69"/>
      <c r="AM724" s="69"/>
      <c r="AN724" s="69"/>
      <c r="AO724" s="69"/>
      <c r="AP724" s="69"/>
      <c r="AQ724" s="69"/>
      <c r="AR724" s="69"/>
      <c r="AS724" s="69"/>
      <c r="AT724" s="69"/>
      <c r="AU724" s="69" t="s">
        <v>7400</v>
      </c>
      <c r="AV724" s="69"/>
      <c r="AW724" s="69"/>
      <c r="AX724" s="69"/>
      <c r="AY724" s="69"/>
      <c r="AZ724" s="69" t="s">
        <v>15221</v>
      </c>
      <c r="BA724" s="69"/>
      <c r="BB724" s="69"/>
      <c r="BC724" s="69"/>
      <c r="BD724" s="69" t="s">
        <v>15222</v>
      </c>
      <c r="BE724" s="69"/>
      <c r="BF724" s="69" t="s">
        <v>3579</v>
      </c>
      <c r="BG724" s="69"/>
      <c r="BH724" s="69"/>
      <c r="BI724" s="69"/>
      <c r="BJ724" s="69"/>
      <c r="BK724" s="69"/>
      <c r="BL724" s="69"/>
      <c r="BM724" s="69"/>
      <c r="BN724" s="69"/>
      <c r="BO724" s="69"/>
      <c r="BP724" s="69"/>
      <c r="BQ724" s="69"/>
      <c r="BR724" s="69"/>
      <c r="BS724" s="69"/>
      <c r="BT724" s="69"/>
      <c r="BU724" s="69"/>
      <c r="BV724" s="69"/>
      <c r="BW724" s="69"/>
      <c r="BX724" s="69"/>
      <c r="BY724" s="69"/>
      <c r="BZ724" s="69"/>
      <c r="CA724" s="69"/>
      <c r="CB724" s="69"/>
      <c r="CC724" s="69"/>
      <c r="CD724" s="69"/>
      <c r="CE724" s="69"/>
      <c r="CF724" s="69"/>
      <c r="CG724" s="69"/>
      <c r="CH724" s="69"/>
      <c r="CI724" s="69"/>
      <c r="CJ724" s="69"/>
      <c r="CK724" s="69"/>
      <c r="CQ724" t="s">
        <v>18043</v>
      </c>
      <c r="CR724" t="s">
        <v>15223</v>
      </c>
      <c r="CW724" t="s">
        <v>4707</v>
      </c>
    </row>
    <row r="725" spans="21:101" ht="15.75" customHeight="1" x14ac:dyDescent="0.15">
      <c r="U725" s="69"/>
      <c r="V725" s="69"/>
      <c r="W725" s="69"/>
      <c r="X725" s="69"/>
      <c r="Y725" s="69"/>
      <c r="Z725" s="69"/>
      <c r="AA725" s="69"/>
      <c r="AB725" s="69"/>
      <c r="AC725" s="69"/>
      <c r="AD725" s="69"/>
      <c r="AE725" s="69"/>
      <c r="AF725" s="69" t="s">
        <v>3082</v>
      </c>
      <c r="AG725" s="69"/>
      <c r="AH725" s="69"/>
      <c r="AI725" s="69"/>
      <c r="AJ725" s="69"/>
      <c r="AK725" s="69"/>
      <c r="AL725" s="69"/>
      <c r="AM725" s="69"/>
      <c r="AN725" s="69"/>
      <c r="AO725" s="69"/>
      <c r="AP725" s="69"/>
      <c r="AQ725" s="69"/>
      <c r="AR725" s="69"/>
      <c r="AS725" s="69"/>
      <c r="AT725" s="69"/>
      <c r="AU725" s="69" t="s">
        <v>7401</v>
      </c>
      <c r="AV725" s="69"/>
      <c r="AW725" s="69"/>
      <c r="AX725" s="69"/>
      <c r="AY725" s="69"/>
      <c r="AZ725" s="69" t="s">
        <v>15224</v>
      </c>
      <c r="BA725" s="69"/>
      <c r="BB725" s="69"/>
      <c r="BC725" s="69"/>
      <c r="BD725" s="69" t="s">
        <v>15225</v>
      </c>
      <c r="BE725" s="69"/>
      <c r="BF725" s="69" t="s">
        <v>3580</v>
      </c>
      <c r="BG725" s="69"/>
      <c r="BH725" s="69"/>
      <c r="BI725" s="69"/>
      <c r="BJ725" s="69"/>
      <c r="BK725" s="69"/>
      <c r="BL725" s="69"/>
      <c r="BM725" s="69"/>
      <c r="BN725" s="69"/>
      <c r="BO725" s="69"/>
      <c r="BP725" s="69"/>
      <c r="BQ725" s="69"/>
      <c r="BR725" s="69"/>
      <c r="BS725" s="69"/>
      <c r="BT725" s="69"/>
      <c r="BU725" s="69"/>
      <c r="BV725" s="69"/>
      <c r="BW725" s="69"/>
      <c r="BX725" s="69"/>
      <c r="BY725" s="69"/>
      <c r="BZ725" s="69"/>
      <c r="CA725" s="69"/>
      <c r="CB725" s="69"/>
      <c r="CC725" s="69"/>
      <c r="CD725" s="69"/>
      <c r="CE725" s="69"/>
      <c r="CF725" s="69"/>
      <c r="CG725" s="69"/>
      <c r="CH725" s="69"/>
      <c r="CI725" s="69"/>
      <c r="CJ725" s="69"/>
      <c r="CK725" s="69"/>
      <c r="CQ725" t="s">
        <v>18044</v>
      </c>
      <c r="CR725" t="s">
        <v>15226</v>
      </c>
      <c r="CW725" t="s">
        <v>4803</v>
      </c>
    </row>
    <row r="726" spans="21:101" ht="15.75" customHeight="1" x14ac:dyDescent="0.15">
      <c r="U726" s="69"/>
      <c r="V726" s="69"/>
      <c r="W726" s="69"/>
      <c r="X726" s="69"/>
      <c r="Y726" s="69"/>
      <c r="Z726" s="69"/>
      <c r="AA726" s="69"/>
      <c r="AB726" s="69"/>
      <c r="AC726" s="69"/>
      <c r="AD726" s="69"/>
      <c r="AE726" s="69"/>
      <c r="AF726" s="69" t="s">
        <v>3083</v>
      </c>
      <c r="AG726" s="69"/>
      <c r="AH726" s="69"/>
      <c r="AI726" s="69"/>
      <c r="AJ726" s="69"/>
      <c r="AK726" s="69"/>
      <c r="AL726" s="69"/>
      <c r="AM726" s="69"/>
      <c r="AN726" s="69"/>
      <c r="AO726" s="69"/>
      <c r="AP726" s="69"/>
      <c r="AQ726" s="69"/>
      <c r="AR726" s="69"/>
      <c r="AS726" s="69"/>
      <c r="AT726" s="69"/>
      <c r="AU726" s="69" t="s">
        <v>7402</v>
      </c>
      <c r="AV726" s="69"/>
      <c r="AW726" s="69"/>
      <c r="AX726" s="69"/>
      <c r="AY726" s="69"/>
      <c r="AZ726" s="69" t="s">
        <v>15227</v>
      </c>
      <c r="BA726" s="69"/>
      <c r="BB726" s="69"/>
      <c r="BC726" s="69"/>
      <c r="BD726" s="69" t="s">
        <v>15228</v>
      </c>
      <c r="BE726" s="69"/>
      <c r="BF726" s="69" t="s">
        <v>12963</v>
      </c>
      <c r="BG726" s="69"/>
      <c r="BH726" s="69"/>
      <c r="BI726" s="69"/>
      <c r="BJ726" s="69"/>
      <c r="BK726" s="69"/>
      <c r="BL726" s="69"/>
      <c r="BM726" s="69"/>
      <c r="BN726" s="69"/>
      <c r="BO726" s="69"/>
      <c r="BP726" s="69"/>
      <c r="BQ726" s="69"/>
      <c r="BR726" s="69"/>
      <c r="BS726" s="69"/>
      <c r="BT726" s="69"/>
      <c r="BU726" s="69"/>
      <c r="BV726" s="69"/>
      <c r="BW726" s="69"/>
      <c r="BX726" s="69"/>
      <c r="BY726" s="69"/>
      <c r="BZ726" s="69"/>
      <c r="CA726" s="69"/>
      <c r="CB726" s="69"/>
      <c r="CC726" s="69"/>
      <c r="CD726" s="69"/>
      <c r="CE726" s="69"/>
      <c r="CF726" s="69"/>
      <c r="CG726" s="69"/>
      <c r="CH726" s="69"/>
      <c r="CI726" s="69"/>
      <c r="CJ726" s="69"/>
      <c r="CK726" s="69"/>
      <c r="CQ726" t="s">
        <v>18045</v>
      </c>
      <c r="CR726" t="s">
        <v>15229</v>
      </c>
      <c r="CW726" t="s">
        <v>4899</v>
      </c>
    </row>
    <row r="727" spans="21:101" ht="15.75" customHeight="1" x14ac:dyDescent="0.15">
      <c r="U727" s="69"/>
      <c r="V727" s="69"/>
      <c r="W727" s="69"/>
      <c r="X727" s="69"/>
      <c r="Y727" s="69"/>
      <c r="Z727" s="69"/>
      <c r="AA727" s="69"/>
      <c r="AB727" s="69"/>
      <c r="AC727" s="69"/>
      <c r="AD727" s="69"/>
      <c r="AE727" s="69"/>
      <c r="AF727" s="69" t="s">
        <v>3084</v>
      </c>
      <c r="AG727" s="69"/>
      <c r="AH727" s="69"/>
      <c r="AI727" s="69"/>
      <c r="AJ727" s="69"/>
      <c r="AK727" s="69"/>
      <c r="AL727" s="69"/>
      <c r="AM727" s="69"/>
      <c r="AN727" s="69"/>
      <c r="AO727" s="69"/>
      <c r="AP727" s="69"/>
      <c r="AQ727" s="69"/>
      <c r="AR727" s="69"/>
      <c r="AS727" s="69"/>
      <c r="AT727" s="69"/>
      <c r="AU727" s="69" t="s">
        <v>7403</v>
      </c>
      <c r="AV727" s="69"/>
      <c r="AW727" s="69"/>
      <c r="AX727" s="69"/>
      <c r="AY727" s="69"/>
      <c r="AZ727" s="69" t="s">
        <v>15230</v>
      </c>
      <c r="BA727" s="69"/>
      <c r="BB727" s="69"/>
      <c r="BC727" s="69"/>
      <c r="BD727" s="69" t="s">
        <v>15231</v>
      </c>
      <c r="BE727" s="69"/>
      <c r="BF727" s="69" t="s">
        <v>3581</v>
      </c>
      <c r="BG727" s="69"/>
      <c r="BH727" s="69"/>
      <c r="BI727" s="69"/>
      <c r="BJ727" s="69"/>
      <c r="BK727" s="69"/>
      <c r="BL727" s="69"/>
      <c r="BM727" s="69"/>
      <c r="BN727" s="69"/>
      <c r="BO727" s="69"/>
      <c r="BP727" s="69"/>
      <c r="BQ727" s="69"/>
      <c r="BR727" s="69"/>
      <c r="BS727" s="69"/>
      <c r="BT727" s="69"/>
      <c r="BU727" s="69"/>
      <c r="BV727" s="69"/>
      <c r="BW727" s="69"/>
      <c r="BX727" s="69"/>
      <c r="BY727" s="69"/>
      <c r="BZ727" s="69"/>
      <c r="CA727" s="69"/>
      <c r="CB727" s="69"/>
      <c r="CC727" s="69"/>
      <c r="CD727" s="69"/>
      <c r="CE727" s="69"/>
      <c r="CF727" s="69"/>
      <c r="CG727" s="69"/>
      <c r="CH727" s="69"/>
      <c r="CI727" s="69"/>
      <c r="CJ727" s="69"/>
      <c r="CK727" s="69"/>
      <c r="CQ727" t="s">
        <v>18046</v>
      </c>
      <c r="CR727" t="s">
        <v>15232</v>
      </c>
      <c r="CW727" t="s">
        <v>4995</v>
      </c>
    </row>
    <row r="728" spans="21:101" ht="15.75" customHeight="1" x14ac:dyDescent="0.15">
      <c r="U728" s="69"/>
      <c r="V728" s="69"/>
      <c r="W728" s="69"/>
      <c r="X728" s="69"/>
      <c r="Y728" s="69"/>
      <c r="Z728" s="69"/>
      <c r="AA728" s="69"/>
      <c r="AB728" s="69"/>
      <c r="AC728" s="69"/>
      <c r="AD728" s="69"/>
      <c r="AE728" s="69"/>
      <c r="AF728" s="69" t="s">
        <v>3085</v>
      </c>
      <c r="AG728" s="69"/>
      <c r="AH728" s="69"/>
      <c r="AI728" s="69"/>
      <c r="AJ728" s="69"/>
      <c r="AK728" s="69"/>
      <c r="AL728" s="69"/>
      <c r="AM728" s="69"/>
      <c r="AN728" s="69"/>
      <c r="AO728" s="69"/>
      <c r="AP728" s="69"/>
      <c r="AQ728" s="69"/>
      <c r="AR728" s="69"/>
      <c r="AS728" s="69"/>
      <c r="AT728" s="69"/>
      <c r="AU728" s="69" t="s">
        <v>7404</v>
      </c>
      <c r="AV728" s="69"/>
      <c r="AW728" s="69"/>
      <c r="AX728" s="69"/>
      <c r="AY728" s="69"/>
      <c r="AZ728" s="69" t="s">
        <v>15233</v>
      </c>
      <c r="BA728" s="69"/>
      <c r="BB728" s="69"/>
      <c r="BC728" s="69"/>
      <c r="BD728" s="69" t="s">
        <v>15234</v>
      </c>
      <c r="BE728" s="69"/>
      <c r="BF728" s="69" t="s">
        <v>3582</v>
      </c>
      <c r="BG728" s="69"/>
      <c r="BH728" s="69"/>
      <c r="BI728" s="69"/>
      <c r="BJ728" s="69"/>
      <c r="BK728" s="69"/>
      <c r="BL728" s="69"/>
      <c r="BM728" s="69"/>
      <c r="BN728" s="69"/>
      <c r="BO728" s="69"/>
      <c r="BP728" s="69"/>
      <c r="BQ728" s="69"/>
      <c r="BR728" s="69"/>
      <c r="BS728" s="69"/>
      <c r="BT728" s="69"/>
      <c r="BU728" s="69"/>
      <c r="BV728" s="69"/>
      <c r="BW728" s="69"/>
      <c r="BX728" s="69"/>
      <c r="BY728" s="69"/>
      <c r="BZ728" s="69"/>
      <c r="CA728" s="69"/>
      <c r="CB728" s="69"/>
      <c r="CC728" s="69"/>
      <c r="CD728" s="69"/>
      <c r="CE728" s="69"/>
      <c r="CF728" s="69"/>
      <c r="CG728" s="69"/>
      <c r="CH728" s="69"/>
      <c r="CI728" s="69"/>
      <c r="CJ728" s="69"/>
      <c r="CK728" s="69"/>
      <c r="CQ728" t="s">
        <v>18047</v>
      </c>
      <c r="CR728" t="s">
        <v>15235</v>
      </c>
      <c r="CW728" t="s">
        <v>5091</v>
      </c>
    </row>
    <row r="729" spans="21:101" ht="15.75" customHeight="1" x14ac:dyDescent="0.15">
      <c r="U729" s="69"/>
      <c r="V729" s="69"/>
      <c r="W729" s="69"/>
      <c r="X729" s="69"/>
      <c r="Y729" s="69"/>
      <c r="Z729" s="69"/>
      <c r="AA729" s="69"/>
      <c r="AB729" s="69"/>
      <c r="AC729" s="69"/>
      <c r="AD729" s="69"/>
      <c r="AE729" s="69"/>
      <c r="AF729" s="69" t="s">
        <v>3086</v>
      </c>
      <c r="AG729" s="69"/>
      <c r="AH729" s="69"/>
      <c r="AI729" s="69"/>
      <c r="AJ729" s="69"/>
      <c r="AK729" s="69"/>
      <c r="AL729" s="69"/>
      <c r="AM729" s="69"/>
      <c r="AN729" s="69"/>
      <c r="AO729" s="69"/>
      <c r="AP729" s="69"/>
      <c r="AQ729" s="69"/>
      <c r="AR729" s="69"/>
      <c r="AS729" s="69"/>
      <c r="AT729" s="69"/>
      <c r="AU729" s="69" t="s">
        <v>7405</v>
      </c>
      <c r="AV729" s="69"/>
      <c r="AW729" s="69"/>
      <c r="AX729" s="69"/>
      <c r="AY729" s="69"/>
      <c r="AZ729" s="69" t="s">
        <v>15236</v>
      </c>
      <c r="BA729" s="69"/>
      <c r="BB729" s="69"/>
      <c r="BC729" s="69"/>
      <c r="BD729" s="69" t="s">
        <v>15237</v>
      </c>
      <c r="BE729" s="69"/>
      <c r="BF729" s="69" t="s">
        <v>3583</v>
      </c>
      <c r="BG729" s="69"/>
      <c r="BH729" s="69"/>
      <c r="BI729" s="69"/>
      <c r="BJ729" s="69"/>
      <c r="BK729" s="69"/>
      <c r="BL729" s="69"/>
      <c r="BM729" s="69"/>
      <c r="BN729" s="69"/>
      <c r="BO729" s="69"/>
      <c r="BP729" s="69"/>
      <c r="BQ729" s="69"/>
      <c r="BR729" s="69"/>
      <c r="BS729" s="69"/>
      <c r="BT729" s="69"/>
      <c r="BU729" s="69"/>
      <c r="BV729" s="69"/>
      <c r="BW729" s="69"/>
      <c r="BX729" s="69"/>
      <c r="BY729" s="69"/>
      <c r="BZ729" s="69"/>
      <c r="CA729" s="69"/>
      <c r="CB729" s="69"/>
      <c r="CC729" s="69"/>
      <c r="CD729" s="69"/>
      <c r="CE729" s="69"/>
      <c r="CF729" s="69"/>
      <c r="CG729" s="69"/>
      <c r="CH729" s="69"/>
      <c r="CI729" s="69"/>
      <c r="CJ729" s="69"/>
      <c r="CK729" s="69"/>
      <c r="CQ729" t="s">
        <v>18048</v>
      </c>
      <c r="CR729" t="s">
        <v>15238</v>
      </c>
      <c r="CW729" t="s">
        <v>5187</v>
      </c>
    </row>
    <row r="730" spans="21:101" ht="15.75" customHeight="1" x14ac:dyDescent="0.15">
      <c r="U730" s="69"/>
      <c r="V730" s="69"/>
      <c r="W730" s="69"/>
      <c r="X730" s="69"/>
      <c r="Y730" s="69"/>
      <c r="Z730" s="69"/>
      <c r="AA730" s="69"/>
      <c r="AB730" s="69"/>
      <c r="AC730" s="69"/>
      <c r="AD730" s="69"/>
      <c r="AE730" s="69"/>
      <c r="AF730" s="69" t="s">
        <v>3087</v>
      </c>
      <c r="AG730" s="69"/>
      <c r="AH730" s="69"/>
      <c r="AI730" s="69"/>
      <c r="AJ730" s="69"/>
      <c r="AK730" s="69"/>
      <c r="AL730" s="69"/>
      <c r="AM730" s="69"/>
      <c r="AN730" s="69"/>
      <c r="AO730" s="69"/>
      <c r="AP730" s="69"/>
      <c r="AQ730" s="69"/>
      <c r="AR730" s="69"/>
      <c r="AS730" s="69"/>
      <c r="AT730" s="69"/>
      <c r="AU730" s="69" t="s">
        <v>7406</v>
      </c>
      <c r="AV730" s="69"/>
      <c r="AW730" s="69"/>
      <c r="AX730" s="69"/>
      <c r="AY730" s="69"/>
      <c r="AZ730" s="69" t="s">
        <v>15239</v>
      </c>
      <c r="BA730" s="69"/>
      <c r="BB730" s="69"/>
      <c r="BC730" s="69"/>
      <c r="BD730" s="69" t="s">
        <v>15240</v>
      </c>
      <c r="BE730" s="69"/>
      <c r="BF730" s="69" t="s">
        <v>3584</v>
      </c>
      <c r="BG730" s="69"/>
      <c r="BH730" s="69"/>
      <c r="BI730" s="69"/>
      <c r="BJ730" s="69"/>
      <c r="BK730" s="69"/>
      <c r="BL730" s="69"/>
      <c r="BM730" s="69"/>
      <c r="BN730" s="69"/>
      <c r="BO730" s="69"/>
      <c r="BP730" s="69"/>
      <c r="BQ730" s="69"/>
      <c r="BR730" s="69"/>
      <c r="BS730" s="69"/>
      <c r="BT730" s="69"/>
      <c r="BU730" s="69"/>
      <c r="BV730" s="69"/>
      <c r="BW730" s="69"/>
      <c r="BX730" s="69"/>
      <c r="BY730" s="69"/>
      <c r="BZ730" s="69"/>
      <c r="CA730" s="69"/>
      <c r="CB730" s="69"/>
      <c r="CC730" s="69"/>
      <c r="CD730" s="69"/>
      <c r="CE730" s="69"/>
      <c r="CF730" s="69"/>
      <c r="CG730" s="69"/>
      <c r="CH730" s="69"/>
      <c r="CI730" s="69"/>
      <c r="CJ730" s="69"/>
      <c r="CK730" s="69"/>
      <c r="CQ730" t="s">
        <v>18049</v>
      </c>
      <c r="CR730" t="s">
        <v>15241</v>
      </c>
      <c r="CW730" t="s">
        <v>5283</v>
      </c>
    </row>
    <row r="731" spans="21:101" ht="15.75" customHeight="1" x14ac:dyDescent="0.15">
      <c r="U731" s="69"/>
      <c r="V731" s="69"/>
      <c r="W731" s="69"/>
      <c r="X731" s="69"/>
      <c r="Y731" s="69"/>
      <c r="Z731" s="69"/>
      <c r="AA731" s="69"/>
      <c r="AB731" s="69"/>
      <c r="AC731" s="69"/>
      <c r="AD731" s="69"/>
      <c r="AE731" s="69"/>
      <c r="AF731" s="69" t="s">
        <v>3088</v>
      </c>
      <c r="AG731" s="69"/>
      <c r="AH731" s="69"/>
      <c r="AI731" s="69"/>
      <c r="AJ731" s="69"/>
      <c r="AK731" s="69"/>
      <c r="AL731" s="69"/>
      <c r="AM731" s="69"/>
      <c r="AN731" s="69"/>
      <c r="AO731" s="69"/>
      <c r="AP731" s="69"/>
      <c r="AQ731" s="69"/>
      <c r="AR731" s="69"/>
      <c r="AS731" s="69"/>
      <c r="AT731" s="69"/>
      <c r="AU731" s="69" t="s">
        <v>7407</v>
      </c>
      <c r="AV731" s="69"/>
      <c r="AW731" s="69"/>
      <c r="AX731" s="69"/>
      <c r="AY731" s="69"/>
      <c r="AZ731" s="69" t="s">
        <v>15242</v>
      </c>
      <c r="BA731" s="69"/>
      <c r="BB731" s="69"/>
      <c r="BC731" s="69"/>
      <c r="BD731" s="69" t="s">
        <v>15243</v>
      </c>
      <c r="BE731" s="69"/>
      <c r="BF731" s="69" t="s">
        <v>3585</v>
      </c>
      <c r="BG731" s="69"/>
      <c r="BH731" s="69"/>
      <c r="BI731" s="69"/>
      <c r="BJ731" s="69"/>
      <c r="BK731" s="69"/>
      <c r="BL731" s="69"/>
      <c r="BM731" s="69"/>
      <c r="BN731" s="69"/>
      <c r="BO731" s="69"/>
      <c r="BP731" s="69"/>
      <c r="BQ731" s="69"/>
      <c r="BR731" s="69"/>
      <c r="BS731" s="69"/>
      <c r="BT731" s="69"/>
      <c r="BU731" s="69"/>
      <c r="BV731" s="69"/>
      <c r="BW731" s="69"/>
      <c r="BX731" s="69"/>
      <c r="BY731" s="69"/>
      <c r="BZ731" s="69"/>
      <c r="CA731" s="69"/>
      <c r="CB731" s="69"/>
      <c r="CC731" s="69"/>
      <c r="CD731" s="69"/>
      <c r="CE731" s="69"/>
      <c r="CF731" s="69"/>
      <c r="CG731" s="69"/>
      <c r="CH731" s="69"/>
      <c r="CI731" s="69"/>
      <c r="CJ731" s="69"/>
      <c r="CK731" s="69"/>
      <c r="CQ731" t="s">
        <v>18050</v>
      </c>
      <c r="CR731" t="s">
        <v>15244</v>
      </c>
      <c r="CW731" t="s">
        <v>5379</v>
      </c>
    </row>
    <row r="732" spans="21:101" ht="15.75" customHeight="1" x14ac:dyDescent="0.15">
      <c r="U732" s="69"/>
      <c r="V732" s="69"/>
      <c r="W732" s="69"/>
      <c r="X732" s="69"/>
      <c r="Y732" s="69"/>
      <c r="Z732" s="69"/>
      <c r="AA732" s="69"/>
      <c r="AB732" s="69"/>
      <c r="AC732" s="69"/>
      <c r="AD732" s="69"/>
      <c r="AE732" s="69"/>
      <c r="AF732" s="69" t="s">
        <v>3089</v>
      </c>
      <c r="AG732" s="69"/>
      <c r="AH732" s="69"/>
      <c r="AI732" s="69"/>
      <c r="AJ732" s="69"/>
      <c r="AK732" s="69"/>
      <c r="AL732" s="69"/>
      <c r="AM732" s="69"/>
      <c r="AN732" s="69"/>
      <c r="AO732" s="69"/>
      <c r="AP732" s="69"/>
      <c r="AQ732" s="69"/>
      <c r="AR732" s="69"/>
      <c r="AS732" s="69"/>
      <c r="AT732" s="69"/>
      <c r="AU732" s="69" t="s">
        <v>7408</v>
      </c>
      <c r="AV732" s="69"/>
      <c r="AW732" s="69"/>
      <c r="AX732" s="69"/>
      <c r="AY732" s="69"/>
      <c r="AZ732" s="69" t="s">
        <v>15246</v>
      </c>
      <c r="BA732" s="69"/>
      <c r="BB732" s="69"/>
      <c r="BC732" s="69"/>
      <c r="BD732" s="69" t="s">
        <v>15247</v>
      </c>
      <c r="BE732" s="69"/>
      <c r="BF732" s="69" t="s">
        <v>3586</v>
      </c>
      <c r="BG732" s="69"/>
      <c r="BH732" s="69"/>
      <c r="BI732" s="69"/>
      <c r="BJ732" s="69"/>
      <c r="BK732" s="69"/>
      <c r="BL732" s="69"/>
      <c r="BM732" s="69"/>
      <c r="BN732" s="69"/>
      <c r="BO732" s="69"/>
      <c r="BP732" s="69"/>
      <c r="BQ732" s="69"/>
      <c r="BR732" s="69"/>
      <c r="BS732" s="69"/>
      <c r="BT732" s="69"/>
      <c r="BU732" s="69"/>
      <c r="BV732" s="69"/>
      <c r="BW732" s="69"/>
      <c r="BX732" s="69"/>
      <c r="BY732" s="69"/>
      <c r="BZ732" s="69"/>
      <c r="CA732" s="69"/>
      <c r="CB732" s="69"/>
      <c r="CC732" s="69"/>
      <c r="CD732" s="69"/>
      <c r="CE732" s="69"/>
      <c r="CF732" s="69"/>
      <c r="CG732" s="69"/>
      <c r="CH732" s="69"/>
      <c r="CI732" s="69"/>
      <c r="CJ732" s="69"/>
      <c r="CK732" s="69"/>
      <c r="CQ732" t="s">
        <v>18051</v>
      </c>
      <c r="CR732" t="s">
        <v>15248</v>
      </c>
      <c r="CW732" t="s">
        <v>5475</v>
      </c>
    </row>
    <row r="733" spans="21:101" ht="15.75" customHeight="1" x14ac:dyDescent="0.15">
      <c r="U733" s="69"/>
      <c r="V733" s="69"/>
      <c r="W733" s="69"/>
      <c r="X733" s="69"/>
      <c r="Y733" s="69"/>
      <c r="Z733" s="69"/>
      <c r="AA733" s="69"/>
      <c r="AB733" s="69"/>
      <c r="AC733" s="69"/>
      <c r="AD733" s="69"/>
      <c r="AE733" s="69"/>
      <c r="AF733" s="69" t="s">
        <v>3090</v>
      </c>
      <c r="AG733" s="69"/>
      <c r="AH733" s="69"/>
      <c r="AI733" s="69"/>
      <c r="AJ733" s="69"/>
      <c r="AK733" s="69"/>
      <c r="AL733" s="69"/>
      <c r="AM733" s="69"/>
      <c r="AN733" s="69"/>
      <c r="AO733" s="69"/>
      <c r="AP733" s="69"/>
      <c r="AQ733" s="69"/>
      <c r="AR733" s="69"/>
      <c r="AS733" s="69"/>
      <c r="AT733" s="69"/>
      <c r="AU733" s="69" t="s">
        <v>7409</v>
      </c>
      <c r="AV733" s="69"/>
      <c r="AW733" s="69"/>
      <c r="AX733" s="69"/>
      <c r="AY733" s="69"/>
      <c r="AZ733" s="69" t="s">
        <v>15249</v>
      </c>
      <c r="BA733" s="69"/>
      <c r="BB733" s="69"/>
      <c r="BC733" s="69"/>
      <c r="BD733" s="69" t="s">
        <v>15250</v>
      </c>
      <c r="BE733" s="69"/>
      <c r="BF733" s="69" t="s">
        <v>3587</v>
      </c>
      <c r="BG733" s="69"/>
      <c r="BH733" s="69"/>
      <c r="BI733" s="69"/>
      <c r="BJ733" s="69"/>
      <c r="BK733" s="69"/>
      <c r="BL733" s="69"/>
      <c r="BM733" s="69"/>
      <c r="BN733" s="69"/>
      <c r="BO733" s="69"/>
      <c r="BP733" s="69"/>
      <c r="BQ733" s="69"/>
      <c r="BR733" s="69"/>
      <c r="BS733" s="69"/>
      <c r="BT733" s="69"/>
      <c r="BU733" s="69"/>
      <c r="BV733" s="69"/>
      <c r="BW733" s="69"/>
      <c r="BX733" s="69"/>
      <c r="BY733" s="69"/>
      <c r="BZ733" s="69"/>
      <c r="CA733" s="69"/>
      <c r="CB733" s="69"/>
      <c r="CC733" s="69"/>
      <c r="CD733" s="69"/>
      <c r="CE733" s="69"/>
      <c r="CF733" s="69"/>
      <c r="CG733" s="69"/>
      <c r="CH733" s="69"/>
      <c r="CI733" s="69"/>
      <c r="CJ733" s="69"/>
      <c r="CK733" s="69"/>
      <c r="CQ733" t="s">
        <v>18052</v>
      </c>
      <c r="CR733" t="s">
        <v>15251</v>
      </c>
      <c r="CW733" t="s">
        <v>5571</v>
      </c>
    </row>
    <row r="734" spans="21:101" ht="15.75" customHeight="1" x14ac:dyDescent="0.15">
      <c r="U734" s="69"/>
      <c r="V734" s="69"/>
      <c r="W734" s="69"/>
      <c r="X734" s="69"/>
      <c r="Y734" s="69"/>
      <c r="Z734" s="69"/>
      <c r="AA734" s="69"/>
      <c r="AB734" s="69"/>
      <c r="AC734" s="69"/>
      <c r="AD734" s="69"/>
      <c r="AE734" s="69"/>
      <c r="AF734" s="69" t="s">
        <v>3091</v>
      </c>
      <c r="AG734" s="69"/>
      <c r="AH734" s="69"/>
      <c r="AI734" s="69"/>
      <c r="AJ734" s="69"/>
      <c r="AK734" s="69"/>
      <c r="AL734" s="69"/>
      <c r="AM734" s="69"/>
      <c r="AN734" s="69"/>
      <c r="AO734" s="69"/>
      <c r="AP734" s="69"/>
      <c r="AQ734" s="69"/>
      <c r="AR734" s="69"/>
      <c r="AS734" s="69"/>
      <c r="AT734" s="69"/>
      <c r="AU734" s="69" t="s">
        <v>7410</v>
      </c>
      <c r="AV734" s="69"/>
      <c r="AW734" s="69"/>
      <c r="AX734" s="69"/>
      <c r="AY734" s="69"/>
      <c r="AZ734" s="69" t="s">
        <v>15252</v>
      </c>
      <c r="BA734" s="69"/>
      <c r="BB734" s="69"/>
      <c r="BC734" s="69"/>
      <c r="BD734" s="69" t="s">
        <v>15253</v>
      </c>
      <c r="BE734" s="69"/>
      <c r="BF734" s="69" t="s">
        <v>3588</v>
      </c>
      <c r="BG734" s="69"/>
      <c r="BH734" s="69"/>
      <c r="BI734" s="69"/>
      <c r="BJ734" s="69"/>
      <c r="BK734" s="69"/>
      <c r="BL734" s="69"/>
      <c r="BM734" s="69"/>
      <c r="BN734" s="69"/>
      <c r="BO734" s="69"/>
      <c r="BP734" s="69"/>
      <c r="BQ734" s="69"/>
      <c r="BR734" s="69"/>
      <c r="BS734" s="69"/>
      <c r="BT734" s="69"/>
      <c r="BU734" s="69"/>
      <c r="BV734" s="69"/>
      <c r="BW734" s="69"/>
      <c r="BX734" s="69"/>
      <c r="BY734" s="69"/>
      <c r="BZ734" s="69"/>
      <c r="CA734" s="69"/>
      <c r="CB734" s="69"/>
      <c r="CC734" s="69"/>
      <c r="CD734" s="69"/>
      <c r="CE734" s="69"/>
      <c r="CF734" s="69"/>
      <c r="CG734" s="69"/>
      <c r="CH734" s="69"/>
      <c r="CI734" s="69"/>
      <c r="CJ734" s="69"/>
      <c r="CK734" s="69"/>
      <c r="CQ734" t="s">
        <v>18053</v>
      </c>
      <c r="CR734" t="s">
        <v>15254</v>
      </c>
      <c r="CW734" t="s">
        <v>5667</v>
      </c>
    </row>
    <row r="735" spans="21:101" ht="15.75" customHeight="1" x14ac:dyDescent="0.15">
      <c r="U735" s="69"/>
      <c r="V735" s="69"/>
      <c r="W735" s="69"/>
      <c r="X735" s="69"/>
      <c r="Y735" s="69"/>
      <c r="Z735" s="69"/>
      <c r="AA735" s="69"/>
      <c r="AB735" s="69"/>
      <c r="AC735" s="69"/>
      <c r="AD735" s="69"/>
      <c r="AE735" s="69"/>
      <c r="AF735" s="69" t="s">
        <v>3092</v>
      </c>
      <c r="AG735" s="69"/>
      <c r="AH735" s="69"/>
      <c r="AI735" s="69"/>
      <c r="AJ735" s="69"/>
      <c r="AK735" s="69"/>
      <c r="AL735" s="69"/>
      <c r="AM735" s="69"/>
      <c r="AN735" s="69"/>
      <c r="AO735" s="69"/>
      <c r="AP735" s="69"/>
      <c r="AQ735" s="69"/>
      <c r="AR735" s="69"/>
      <c r="AS735" s="69"/>
      <c r="AT735" s="69"/>
      <c r="AU735" s="69" t="s">
        <v>7411</v>
      </c>
      <c r="AV735" s="69"/>
      <c r="AW735" s="69"/>
      <c r="AX735" s="69"/>
      <c r="AY735" s="69"/>
      <c r="AZ735" s="69" t="s">
        <v>15255</v>
      </c>
      <c r="BA735" s="69"/>
      <c r="BB735" s="69"/>
      <c r="BC735" s="69"/>
      <c r="BD735" s="69" t="s">
        <v>15256</v>
      </c>
      <c r="BE735" s="69"/>
      <c r="BF735" s="69" t="s">
        <v>3589</v>
      </c>
      <c r="BG735" s="69"/>
      <c r="BH735" s="69"/>
      <c r="BI735" s="69"/>
      <c r="BJ735" s="69"/>
      <c r="BK735" s="69"/>
      <c r="BL735" s="69"/>
      <c r="BM735" s="69"/>
      <c r="BN735" s="69"/>
      <c r="BO735" s="69"/>
      <c r="BP735" s="69"/>
      <c r="BQ735" s="69"/>
      <c r="BR735" s="69"/>
      <c r="BS735" s="69"/>
      <c r="BT735" s="69"/>
      <c r="BU735" s="69"/>
      <c r="BV735" s="69"/>
      <c r="BW735" s="69"/>
      <c r="BX735" s="69"/>
      <c r="BY735" s="69"/>
      <c r="BZ735" s="69"/>
      <c r="CA735" s="69"/>
      <c r="CB735" s="69"/>
      <c r="CC735" s="69"/>
      <c r="CD735" s="69"/>
      <c r="CE735" s="69"/>
      <c r="CF735" s="69"/>
      <c r="CG735" s="69"/>
      <c r="CH735" s="69"/>
      <c r="CI735" s="69"/>
      <c r="CJ735" s="69"/>
      <c r="CK735" s="69"/>
      <c r="CQ735" t="s">
        <v>18054</v>
      </c>
      <c r="CR735" t="s">
        <v>15257</v>
      </c>
      <c r="CW735" t="s">
        <v>4612</v>
      </c>
    </row>
    <row r="736" spans="21:101" ht="15.75" customHeight="1" x14ac:dyDescent="0.15">
      <c r="U736" s="69"/>
      <c r="V736" s="69"/>
      <c r="W736" s="69"/>
      <c r="X736" s="69"/>
      <c r="Y736" s="69"/>
      <c r="Z736" s="69"/>
      <c r="AA736" s="69"/>
      <c r="AB736" s="69"/>
      <c r="AC736" s="69"/>
      <c r="AD736" s="69"/>
      <c r="AE736" s="69"/>
      <c r="AF736" s="69" t="s">
        <v>3093</v>
      </c>
      <c r="AG736" s="69"/>
      <c r="AH736" s="69"/>
      <c r="AI736" s="69"/>
      <c r="AJ736" s="69"/>
      <c r="AK736" s="69"/>
      <c r="AL736" s="69"/>
      <c r="AM736" s="69"/>
      <c r="AN736" s="69"/>
      <c r="AO736" s="69"/>
      <c r="AP736" s="69"/>
      <c r="AQ736" s="69"/>
      <c r="AR736" s="69"/>
      <c r="AS736" s="69"/>
      <c r="AT736" s="69"/>
      <c r="AU736" s="69" t="s">
        <v>7412</v>
      </c>
      <c r="AV736" s="69"/>
      <c r="AW736" s="69"/>
      <c r="AX736" s="69"/>
      <c r="AY736" s="69"/>
      <c r="AZ736" s="69" t="s">
        <v>15258</v>
      </c>
      <c r="BA736" s="69"/>
      <c r="BB736" s="69"/>
      <c r="BC736" s="69"/>
      <c r="BD736" s="69" t="s">
        <v>15259</v>
      </c>
      <c r="BE736" s="69"/>
      <c r="BF736" s="69" t="s">
        <v>3590</v>
      </c>
      <c r="BG736" s="69"/>
      <c r="BH736" s="69"/>
      <c r="BI736" s="69"/>
      <c r="BJ736" s="69"/>
      <c r="BK736" s="69"/>
      <c r="BL736" s="69"/>
      <c r="BM736" s="69"/>
      <c r="BN736" s="69"/>
      <c r="BO736" s="69"/>
      <c r="BP736" s="69"/>
      <c r="BQ736" s="69"/>
      <c r="BR736" s="69"/>
      <c r="BS736" s="69"/>
      <c r="BT736" s="69"/>
      <c r="BU736" s="69"/>
      <c r="BV736" s="69"/>
      <c r="BW736" s="69"/>
      <c r="BX736" s="69"/>
      <c r="BY736" s="69"/>
      <c r="BZ736" s="69"/>
      <c r="CA736" s="69"/>
      <c r="CB736" s="69"/>
      <c r="CC736" s="69"/>
      <c r="CD736" s="69"/>
      <c r="CE736" s="69"/>
      <c r="CF736" s="69"/>
      <c r="CG736" s="69"/>
      <c r="CH736" s="69"/>
      <c r="CI736" s="69"/>
      <c r="CJ736" s="69"/>
      <c r="CK736" s="69"/>
      <c r="CQ736" t="s">
        <v>18055</v>
      </c>
      <c r="CR736" t="s">
        <v>15260</v>
      </c>
      <c r="CW736" t="s">
        <v>4708</v>
      </c>
    </row>
    <row r="737" spans="21:101" ht="15.75" customHeight="1" x14ac:dyDescent="0.15">
      <c r="U737" s="69"/>
      <c r="V737" s="69"/>
      <c r="W737" s="69"/>
      <c r="X737" s="69"/>
      <c r="Y737" s="69"/>
      <c r="Z737" s="69"/>
      <c r="AA737" s="69"/>
      <c r="AB737" s="69"/>
      <c r="AC737" s="69"/>
      <c r="AD737" s="69"/>
      <c r="AE737" s="69"/>
      <c r="AF737" s="69" t="s">
        <v>3094</v>
      </c>
      <c r="AG737" s="69"/>
      <c r="AH737" s="69"/>
      <c r="AI737" s="69"/>
      <c r="AJ737" s="69"/>
      <c r="AK737" s="69"/>
      <c r="AL737" s="69"/>
      <c r="AM737" s="69"/>
      <c r="AN737" s="69"/>
      <c r="AO737" s="69"/>
      <c r="AP737" s="69"/>
      <c r="AQ737" s="69"/>
      <c r="AR737" s="69"/>
      <c r="AS737" s="69"/>
      <c r="AT737" s="69"/>
      <c r="AU737" s="69" t="s">
        <v>7413</v>
      </c>
      <c r="AV737" s="69"/>
      <c r="AW737" s="69"/>
      <c r="AX737" s="69"/>
      <c r="AY737" s="69"/>
      <c r="AZ737" s="69" t="s">
        <v>15261</v>
      </c>
      <c r="BA737" s="69"/>
      <c r="BB737" s="69"/>
      <c r="BC737" s="69"/>
      <c r="BD737" s="69" t="s">
        <v>15262</v>
      </c>
      <c r="BE737" s="69"/>
      <c r="BF737" s="69" t="s">
        <v>3591</v>
      </c>
      <c r="BG737" s="69"/>
      <c r="BH737" s="69"/>
      <c r="BI737" s="69"/>
      <c r="BJ737" s="69"/>
      <c r="BK737" s="69"/>
      <c r="BL737" s="69"/>
      <c r="BM737" s="69"/>
      <c r="BN737" s="69"/>
      <c r="BO737" s="69"/>
      <c r="BP737" s="69"/>
      <c r="BQ737" s="69"/>
      <c r="BR737" s="69"/>
      <c r="BS737" s="69"/>
      <c r="BT737" s="69"/>
      <c r="BU737" s="69"/>
      <c r="BV737" s="69"/>
      <c r="BW737" s="69"/>
      <c r="BX737" s="69"/>
      <c r="BY737" s="69"/>
      <c r="BZ737" s="69"/>
      <c r="CA737" s="69"/>
      <c r="CB737" s="69"/>
      <c r="CC737" s="69"/>
      <c r="CD737" s="69"/>
      <c r="CE737" s="69"/>
      <c r="CF737" s="69"/>
      <c r="CG737" s="69"/>
      <c r="CH737" s="69"/>
      <c r="CI737" s="69"/>
      <c r="CJ737" s="69"/>
      <c r="CK737" s="69"/>
      <c r="CQ737" t="s">
        <v>18056</v>
      </c>
      <c r="CR737" t="s">
        <v>15263</v>
      </c>
      <c r="CW737" t="s">
        <v>4804</v>
      </c>
    </row>
    <row r="738" spans="21:101" ht="15.75" customHeight="1" x14ac:dyDescent="0.15">
      <c r="U738" s="69"/>
      <c r="V738" s="69"/>
      <c r="W738" s="69"/>
      <c r="X738" s="69"/>
      <c r="Y738" s="69"/>
      <c r="Z738" s="69"/>
      <c r="AA738" s="69"/>
      <c r="AB738" s="69"/>
      <c r="AC738" s="69"/>
      <c r="AD738" s="69"/>
      <c r="AE738" s="69"/>
      <c r="AF738" s="69" t="s">
        <v>3095</v>
      </c>
      <c r="AG738" s="69"/>
      <c r="AH738" s="69"/>
      <c r="AI738" s="69"/>
      <c r="AJ738" s="69"/>
      <c r="AK738" s="69"/>
      <c r="AL738" s="69"/>
      <c r="AM738" s="69"/>
      <c r="AN738" s="69"/>
      <c r="AO738" s="69"/>
      <c r="AP738" s="69"/>
      <c r="AQ738" s="69"/>
      <c r="AR738" s="69"/>
      <c r="AS738" s="69"/>
      <c r="AT738" s="69"/>
      <c r="AU738" s="69" t="s">
        <v>7414</v>
      </c>
      <c r="AV738" s="69"/>
      <c r="AW738" s="69"/>
      <c r="AX738" s="69"/>
      <c r="AY738" s="69"/>
      <c r="AZ738" s="69" t="s">
        <v>15264</v>
      </c>
      <c r="BA738" s="69"/>
      <c r="BB738" s="69"/>
      <c r="BC738" s="69"/>
      <c r="BD738" s="69" t="s">
        <v>15265</v>
      </c>
      <c r="BE738" s="69"/>
      <c r="BF738" s="69" t="s">
        <v>3592</v>
      </c>
      <c r="BG738" s="69"/>
      <c r="BH738" s="69"/>
      <c r="BI738" s="69"/>
      <c r="BJ738" s="69"/>
      <c r="BK738" s="69"/>
      <c r="BL738" s="69"/>
      <c r="BM738" s="69"/>
      <c r="BN738" s="69"/>
      <c r="BO738" s="69"/>
      <c r="BP738" s="69"/>
      <c r="BQ738" s="69"/>
      <c r="BR738" s="69"/>
      <c r="BS738" s="69"/>
      <c r="BT738" s="69"/>
      <c r="BU738" s="69"/>
      <c r="BV738" s="69"/>
      <c r="BW738" s="69"/>
      <c r="BX738" s="69"/>
      <c r="BY738" s="69"/>
      <c r="BZ738" s="69"/>
      <c r="CA738" s="69"/>
      <c r="CB738" s="69"/>
      <c r="CC738" s="69"/>
      <c r="CD738" s="69"/>
      <c r="CE738" s="69"/>
      <c r="CF738" s="69"/>
      <c r="CG738" s="69"/>
      <c r="CH738" s="69"/>
      <c r="CI738" s="69"/>
      <c r="CJ738" s="69"/>
      <c r="CK738" s="69"/>
      <c r="CQ738" t="s">
        <v>18057</v>
      </c>
      <c r="CR738" t="s">
        <v>15266</v>
      </c>
      <c r="CW738" t="s">
        <v>4900</v>
      </c>
    </row>
    <row r="739" spans="21:101" ht="15.75" customHeight="1" x14ac:dyDescent="0.15">
      <c r="U739" s="69"/>
      <c r="V739" s="69"/>
      <c r="W739" s="69"/>
      <c r="X739" s="69"/>
      <c r="Y739" s="69"/>
      <c r="Z739" s="69"/>
      <c r="AA739" s="69"/>
      <c r="AB739" s="69"/>
      <c r="AC739" s="69"/>
      <c r="AD739" s="69"/>
      <c r="AE739" s="69"/>
      <c r="AF739" s="69" t="s">
        <v>3096</v>
      </c>
      <c r="AG739" s="69"/>
      <c r="AH739" s="69"/>
      <c r="AI739" s="69"/>
      <c r="AJ739" s="69"/>
      <c r="AK739" s="69"/>
      <c r="AL739" s="69"/>
      <c r="AM739" s="69"/>
      <c r="AN739" s="69"/>
      <c r="AO739" s="69"/>
      <c r="AP739" s="69"/>
      <c r="AQ739" s="69"/>
      <c r="AR739" s="69"/>
      <c r="AS739" s="69"/>
      <c r="AT739" s="69"/>
      <c r="AU739" s="69" t="s">
        <v>7415</v>
      </c>
      <c r="AV739" s="69"/>
      <c r="AW739" s="69"/>
      <c r="AX739" s="69"/>
      <c r="AY739" s="69"/>
      <c r="AZ739" s="69" t="s">
        <v>15267</v>
      </c>
      <c r="BA739" s="69"/>
      <c r="BB739" s="69"/>
      <c r="BC739" s="69"/>
      <c r="BD739" s="69" t="s">
        <v>15268</v>
      </c>
      <c r="BE739" s="69"/>
      <c r="BF739" s="69" t="s">
        <v>3593</v>
      </c>
      <c r="BG739" s="69"/>
      <c r="BH739" s="69"/>
      <c r="BI739" s="69"/>
      <c r="BJ739" s="69"/>
      <c r="BK739" s="69"/>
      <c r="BL739" s="69"/>
      <c r="BM739" s="69"/>
      <c r="BN739" s="69"/>
      <c r="BO739" s="69"/>
      <c r="BP739" s="69"/>
      <c r="BQ739" s="69"/>
      <c r="BR739" s="69"/>
      <c r="BS739" s="69"/>
      <c r="BT739" s="69"/>
      <c r="BU739" s="69"/>
      <c r="BV739" s="69"/>
      <c r="BW739" s="69"/>
      <c r="BX739" s="69"/>
      <c r="BY739" s="69"/>
      <c r="BZ739" s="69"/>
      <c r="CA739" s="69"/>
      <c r="CB739" s="69"/>
      <c r="CC739" s="69"/>
      <c r="CD739" s="69"/>
      <c r="CE739" s="69"/>
      <c r="CF739" s="69"/>
      <c r="CG739" s="69"/>
      <c r="CH739" s="69"/>
      <c r="CI739" s="69"/>
      <c r="CJ739" s="69"/>
      <c r="CK739" s="69"/>
      <c r="CQ739" t="s">
        <v>18058</v>
      </c>
      <c r="CR739" t="s">
        <v>15269</v>
      </c>
      <c r="CW739" t="s">
        <v>4996</v>
      </c>
    </row>
    <row r="740" spans="21:101" ht="15.75" customHeight="1" x14ac:dyDescent="0.15">
      <c r="U740" s="69"/>
      <c r="V740" s="69"/>
      <c r="W740" s="69"/>
      <c r="X740" s="69"/>
      <c r="Y740" s="69"/>
      <c r="Z740" s="69"/>
      <c r="AA740" s="69"/>
      <c r="AB740" s="69"/>
      <c r="AC740" s="69"/>
      <c r="AD740" s="69"/>
      <c r="AE740" s="69"/>
      <c r="AF740" s="69" t="s">
        <v>3097</v>
      </c>
      <c r="AG740" s="69"/>
      <c r="AH740" s="69"/>
      <c r="AI740" s="69"/>
      <c r="AJ740" s="69"/>
      <c r="AK740" s="69"/>
      <c r="AL740" s="69"/>
      <c r="AM740" s="69"/>
      <c r="AN740" s="69"/>
      <c r="AO740" s="69"/>
      <c r="AP740" s="69"/>
      <c r="AQ740" s="69"/>
      <c r="AR740" s="69"/>
      <c r="AS740" s="69"/>
      <c r="AT740" s="69"/>
      <c r="AU740" s="69" t="s">
        <v>7416</v>
      </c>
      <c r="AV740" s="69"/>
      <c r="AW740" s="69"/>
      <c r="AX740" s="69"/>
      <c r="AY740" s="69"/>
      <c r="AZ740" s="69" t="s">
        <v>15270</v>
      </c>
      <c r="BA740" s="69"/>
      <c r="BB740" s="69"/>
      <c r="BC740" s="69"/>
      <c r="BD740" s="69" t="s">
        <v>15271</v>
      </c>
      <c r="BE740" s="69"/>
      <c r="BF740" s="69" t="s">
        <v>3594</v>
      </c>
      <c r="BG740" s="69"/>
      <c r="BH740" s="69"/>
      <c r="BI740" s="69"/>
      <c r="BJ740" s="69"/>
      <c r="BK740" s="69"/>
      <c r="BL740" s="69"/>
      <c r="BM740" s="69"/>
      <c r="BN740" s="69"/>
      <c r="BO740" s="69"/>
      <c r="BP740" s="69"/>
      <c r="BQ740" s="69"/>
      <c r="BR740" s="69"/>
      <c r="BS740" s="69"/>
      <c r="BT740" s="69"/>
      <c r="BU740" s="69"/>
      <c r="BV740" s="69"/>
      <c r="BW740" s="69"/>
      <c r="BX740" s="69"/>
      <c r="BY740" s="69"/>
      <c r="BZ740" s="69"/>
      <c r="CA740" s="69"/>
      <c r="CB740" s="69"/>
      <c r="CC740" s="69"/>
      <c r="CD740" s="69"/>
      <c r="CE740" s="69"/>
      <c r="CF740" s="69"/>
      <c r="CG740" s="69"/>
      <c r="CH740" s="69"/>
      <c r="CI740" s="69"/>
      <c r="CJ740" s="69"/>
      <c r="CK740" s="69"/>
      <c r="CQ740" t="s">
        <v>18059</v>
      </c>
      <c r="CR740" t="s">
        <v>15272</v>
      </c>
      <c r="CW740" t="s">
        <v>5092</v>
      </c>
    </row>
    <row r="741" spans="21:101" ht="15.75" customHeight="1" x14ac:dyDescent="0.15">
      <c r="U741" s="69"/>
      <c r="V741" s="69"/>
      <c r="W741" s="69"/>
      <c r="X741" s="69"/>
      <c r="Y741" s="69"/>
      <c r="Z741" s="69"/>
      <c r="AA741" s="69"/>
      <c r="AB741" s="69"/>
      <c r="AC741" s="69"/>
      <c r="AD741" s="69"/>
      <c r="AE741" s="69"/>
      <c r="AF741" s="69" t="s">
        <v>3098</v>
      </c>
      <c r="AG741" s="69"/>
      <c r="AH741" s="69"/>
      <c r="AI741" s="69"/>
      <c r="AJ741" s="69"/>
      <c r="AK741" s="69"/>
      <c r="AL741" s="69"/>
      <c r="AM741" s="69"/>
      <c r="AN741" s="69"/>
      <c r="AO741" s="69"/>
      <c r="AP741" s="69"/>
      <c r="AQ741" s="69"/>
      <c r="AR741" s="69"/>
      <c r="AS741" s="69"/>
      <c r="AT741" s="69"/>
      <c r="AU741" s="69" t="s">
        <v>7417</v>
      </c>
      <c r="AV741" s="69"/>
      <c r="AW741" s="69"/>
      <c r="AX741" s="69"/>
      <c r="AY741" s="69"/>
      <c r="AZ741" s="69" t="s">
        <v>15273</v>
      </c>
      <c r="BA741" s="69"/>
      <c r="BB741" s="69"/>
      <c r="BC741" s="69"/>
      <c r="BD741" s="69" t="s">
        <v>15274</v>
      </c>
      <c r="BE741" s="69"/>
      <c r="BF741" s="69" t="s">
        <v>13085</v>
      </c>
      <c r="BG741" s="69"/>
      <c r="BH741" s="69"/>
      <c r="BI741" s="69"/>
      <c r="BJ741" s="69"/>
      <c r="BK741" s="69"/>
      <c r="BL741" s="69"/>
      <c r="BM741" s="69"/>
      <c r="BN741" s="69"/>
      <c r="BO741" s="69"/>
      <c r="BP741" s="69"/>
      <c r="BQ741" s="69"/>
      <c r="BR741" s="69"/>
      <c r="BS741" s="69"/>
      <c r="BT741" s="69"/>
      <c r="BU741" s="69"/>
      <c r="BV741" s="69"/>
      <c r="BW741" s="69"/>
      <c r="BX741" s="69"/>
      <c r="BY741" s="69"/>
      <c r="BZ741" s="69"/>
      <c r="CA741" s="69"/>
      <c r="CB741" s="69"/>
      <c r="CC741" s="69"/>
      <c r="CD741" s="69"/>
      <c r="CE741" s="69"/>
      <c r="CF741" s="69"/>
      <c r="CG741" s="69"/>
      <c r="CH741" s="69"/>
      <c r="CI741" s="69"/>
      <c r="CJ741" s="69"/>
      <c r="CK741" s="69"/>
      <c r="CQ741" t="s">
        <v>18060</v>
      </c>
      <c r="CR741" t="s">
        <v>15275</v>
      </c>
      <c r="CW741" t="s">
        <v>5188</v>
      </c>
    </row>
    <row r="742" spans="21:101" ht="15.75" customHeight="1" x14ac:dyDescent="0.15">
      <c r="U742" s="69"/>
      <c r="V742" s="69"/>
      <c r="W742" s="69"/>
      <c r="X742" s="69"/>
      <c r="Y742" s="69"/>
      <c r="Z742" s="69"/>
      <c r="AA742" s="69"/>
      <c r="AB742" s="69"/>
      <c r="AC742" s="69"/>
      <c r="AD742" s="69"/>
      <c r="AE742" s="69"/>
      <c r="AF742" s="69" t="s">
        <v>3099</v>
      </c>
      <c r="AG742" s="69"/>
      <c r="AH742" s="69"/>
      <c r="AI742" s="69"/>
      <c r="AJ742" s="69"/>
      <c r="AK742" s="69"/>
      <c r="AL742" s="69"/>
      <c r="AM742" s="69"/>
      <c r="AN742" s="69"/>
      <c r="AO742" s="69"/>
      <c r="AP742" s="69"/>
      <c r="AQ742" s="69"/>
      <c r="AR742" s="69"/>
      <c r="AS742" s="69"/>
      <c r="AT742" s="69"/>
      <c r="AU742" s="69" t="s">
        <v>7418</v>
      </c>
      <c r="AV742" s="69"/>
      <c r="AW742" s="69"/>
      <c r="AX742" s="69"/>
      <c r="AY742" s="69"/>
      <c r="AZ742" s="69" t="s">
        <v>15276</v>
      </c>
      <c r="BA742" s="69"/>
      <c r="BB742" s="69"/>
      <c r="BC742" s="69"/>
      <c r="BD742" s="69" t="s">
        <v>15277</v>
      </c>
      <c r="BE742" s="69"/>
      <c r="BF742" s="69" t="s">
        <v>3595</v>
      </c>
      <c r="BG742" s="69"/>
      <c r="BH742" s="69"/>
      <c r="BI742" s="69"/>
      <c r="BJ742" s="69"/>
      <c r="BK742" s="69"/>
      <c r="BL742" s="69"/>
      <c r="BM742" s="69"/>
      <c r="BN742" s="69"/>
      <c r="BO742" s="69"/>
      <c r="BP742" s="69"/>
      <c r="BQ742" s="69"/>
      <c r="BR742" s="69"/>
      <c r="BS742" s="69"/>
      <c r="BT742" s="69"/>
      <c r="BU742" s="69"/>
      <c r="BV742" s="69"/>
      <c r="BW742" s="69"/>
      <c r="BX742" s="69"/>
      <c r="BY742" s="69"/>
      <c r="BZ742" s="69"/>
      <c r="CA742" s="69"/>
      <c r="CB742" s="69"/>
      <c r="CC742" s="69"/>
      <c r="CD742" s="69"/>
      <c r="CE742" s="69"/>
      <c r="CF742" s="69"/>
      <c r="CG742" s="69"/>
      <c r="CH742" s="69"/>
      <c r="CI742" s="69"/>
      <c r="CJ742" s="69"/>
      <c r="CK742" s="69"/>
      <c r="CQ742" t="s">
        <v>18061</v>
      </c>
      <c r="CR742" t="s">
        <v>15278</v>
      </c>
      <c r="CW742" t="s">
        <v>5284</v>
      </c>
    </row>
    <row r="743" spans="21:101" ht="15.75" customHeight="1" x14ac:dyDescent="0.15">
      <c r="U743" s="69"/>
      <c r="V743" s="69"/>
      <c r="W743" s="69"/>
      <c r="X743" s="69"/>
      <c r="Y743" s="69"/>
      <c r="Z743" s="69"/>
      <c r="AA743" s="69"/>
      <c r="AB743" s="69"/>
      <c r="AC743" s="69"/>
      <c r="AD743" s="69"/>
      <c r="AE743" s="69"/>
      <c r="AF743" s="69" t="s">
        <v>3100</v>
      </c>
      <c r="AG743" s="69"/>
      <c r="AH743" s="69"/>
      <c r="AI743" s="69"/>
      <c r="AJ743" s="69"/>
      <c r="AK743" s="69"/>
      <c r="AL743" s="69"/>
      <c r="AM743" s="69"/>
      <c r="AN743" s="69"/>
      <c r="AO743" s="69"/>
      <c r="AP743" s="69"/>
      <c r="AQ743" s="69"/>
      <c r="AR743" s="69"/>
      <c r="AS743" s="69"/>
      <c r="AT743" s="69"/>
      <c r="AU743" s="69" t="s">
        <v>7419</v>
      </c>
      <c r="AV743" s="69"/>
      <c r="AW743" s="69"/>
      <c r="AX743" s="69"/>
      <c r="AY743" s="69"/>
      <c r="AZ743" s="69" t="s">
        <v>15279</v>
      </c>
      <c r="BA743" s="69"/>
      <c r="BB743" s="69"/>
      <c r="BC743" s="69"/>
      <c r="BD743" s="69" t="s">
        <v>15280</v>
      </c>
      <c r="BE743" s="69"/>
      <c r="BF743" s="69" t="s">
        <v>3596</v>
      </c>
      <c r="BG743" s="69"/>
      <c r="BH743" s="69"/>
      <c r="BI743" s="69"/>
      <c r="BJ743" s="69"/>
      <c r="BK743" s="69"/>
      <c r="BL743" s="69"/>
      <c r="BM743" s="69"/>
      <c r="BN743" s="69"/>
      <c r="BO743" s="69"/>
      <c r="BP743" s="69"/>
      <c r="BQ743" s="69"/>
      <c r="BR743" s="69"/>
      <c r="BS743" s="69"/>
      <c r="BT743" s="69"/>
      <c r="BU743" s="69"/>
      <c r="BV743" s="69"/>
      <c r="BW743" s="69"/>
      <c r="BX743" s="69"/>
      <c r="BY743" s="69"/>
      <c r="BZ743" s="69"/>
      <c r="CA743" s="69"/>
      <c r="CB743" s="69"/>
      <c r="CC743" s="69"/>
      <c r="CD743" s="69"/>
      <c r="CE743" s="69"/>
      <c r="CF743" s="69"/>
      <c r="CG743" s="69"/>
      <c r="CH743" s="69"/>
      <c r="CI743" s="69"/>
      <c r="CJ743" s="69"/>
      <c r="CK743" s="69"/>
      <c r="CQ743" t="s">
        <v>18062</v>
      </c>
      <c r="CR743" t="s">
        <v>15281</v>
      </c>
      <c r="CW743" t="s">
        <v>5380</v>
      </c>
    </row>
    <row r="744" spans="21:101" ht="15.75" customHeight="1" x14ac:dyDescent="0.15">
      <c r="U744" s="69"/>
      <c r="V744" s="69"/>
      <c r="W744" s="69"/>
      <c r="X744" s="69"/>
      <c r="Y744" s="69"/>
      <c r="Z744" s="69"/>
      <c r="AA744" s="69"/>
      <c r="AB744" s="69"/>
      <c r="AC744" s="69"/>
      <c r="AD744" s="69"/>
      <c r="AE744" s="69"/>
      <c r="AF744" s="69" t="s">
        <v>3101</v>
      </c>
      <c r="AG744" s="69"/>
      <c r="AH744" s="69"/>
      <c r="AI744" s="69"/>
      <c r="AJ744" s="69"/>
      <c r="AK744" s="69"/>
      <c r="AL744" s="69"/>
      <c r="AM744" s="69"/>
      <c r="AN744" s="69"/>
      <c r="AO744" s="69"/>
      <c r="AP744" s="69"/>
      <c r="AQ744" s="69"/>
      <c r="AR744" s="69"/>
      <c r="AS744" s="69"/>
      <c r="AT744" s="69"/>
      <c r="AU744" s="69" t="s">
        <v>7420</v>
      </c>
      <c r="AV744" s="69"/>
      <c r="AW744" s="69"/>
      <c r="AX744" s="69"/>
      <c r="AY744" s="69"/>
      <c r="AZ744" s="69" t="s">
        <v>15282</v>
      </c>
      <c r="BA744" s="69"/>
      <c r="BB744" s="69"/>
      <c r="BC744" s="69"/>
      <c r="BD744" s="69" t="s">
        <v>15283</v>
      </c>
      <c r="BE744" s="69"/>
      <c r="BF744" s="69" t="s">
        <v>13111</v>
      </c>
      <c r="BG744" s="69"/>
      <c r="BH744" s="69"/>
      <c r="BI744" s="69"/>
      <c r="BJ744" s="69"/>
      <c r="BK744" s="69"/>
      <c r="BL744" s="69"/>
      <c r="BM744" s="69"/>
      <c r="BN744" s="69"/>
      <c r="BO744" s="69"/>
      <c r="BP744" s="69"/>
      <c r="BQ744" s="69"/>
      <c r="BR744" s="69"/>
      <c r="BS744" s="69"/>
      <c r="BT744" s="69"/>
      <c r="BU744" s="69"/>
      <c r="BV744" s="69"/>
      <c r="BW744" s="69"/>
      <c r="BX744" s="69"/>
      <c r="BY744" s="69"/>
      <c r="BZ744" s="69"/>
      <c r="CA744" s="69"/>
      <c r="CB744" s="69"/>
      <c r="CC744" s="69"/>
      <c r="CD744" s="69"/>
      <c r="CE744" s="69"/>
      <c r="CF744" s="69"/>
      <c r="CG744" s="69"/>
      <c r="CH744" s="69"/>
      <c r="CI744" s="69"/>
      <c r="CJ744" s="69"/>
      <c r="CK744" s="69"/>
      <c r="CQ744" t="s">
        <v>18063</v>
      </c>
      <c r="CR744" t="s">
        <v>15284</v>
      </c>
      <c r="CW744" t="s">
        <v>5476</v>
      </c>
    </row>
    <row r="745" spans="21:101" ht="15.75" customHeight="1" x14ac:dyDescent="0.15">
      <c r="U745" s="69"/>
      <c r="V745" s="69"/>
      <c r="W745" s="69"/>
      <c r="X745" s="69"/>
      <c r="Y745" s="69"/>
      <c r="Z745" s="69"/>
      <c r="AA745" s="69"/>
      <c r="AB745" s="69"/>
      <c r="AC745" s="69"/>
      <c r="AD745" s="69"/>
      <c r="AE745" s="69"/>
      <c r="AF745" s="69" t="s">
        <v>3102</v>
      </c>
      <c r="AG745" s="69"/>
      <c r="AH745" s="69"/>
      <c r="AI745" s="69"/>
      <c r="AJ745" s="69"/>
      <c r="AK745" s="69"/>
      <c r="AL745" s="69"/>
      <c r="AM745" s="69"/>
      <c r="AN745" s="69"/>
      <c r="AO745" s="69"/>
      <c r="AP745" s="69"/>
      <c r="AQ745" s="69"/>
      <c r="AR745" s="69"/>
      <c r="AS745" s="69"/>
      <c r="AT745" s="69"/>
      <c r="AU745" s="69" t="s">
        <v>7421</v>
      </c>
      <c r="AV745" s="69"/>
      <c r="AW745" s="69"/>
      <c r="AX745" s="69"/>
      <c r="AY745" s="69"/>
      <c r="AZ745" s="69" t="s">
        <v>15285</v>
      </c>
      <c r="BA745" s="69"/>
      <c r="BB745" s="69"/>
      <c r="BC745" s="69"/>
      <c r="BD745" s="69" t="s">
        <v>15286</v>
      </c>
      <c r="BE745" s="69"/>
      <c r="BF745" s="69" t="s">
        <v>3597</v>
      </c>
      <c r="BG745" s="69"/>
      <c r="BH745" s="69"/>
      <c r="BI745" s="69"/>
      <c r="BJ745" s="69"/>
      <c r="BK745" s="69"/>
      <c r="BL745" s="69"/>
      <c r="BM745" s="69"/>
      <c r="BN745" s="69"/>
      <c r="BO745" s="69"/>
      <c r="BP745" s="69"/>
      <c r="BQ745" s="69"/>
      <c r="BR745" s="69"/>
      <c r="BS745" s="69"/>
      <c r="BT745" s="69"/>
      <c r="BU745" s="69"/>
      <c r="BV745" s="69"/>
      <c r="BW745" s="69"/>
      <c r="BX745" s="69"/>
      <c r="BY745" s="69"/>
      <c r="BZ745" s="69"/>
      <c r="CA745" s="69"/>
      <c r="CB745" s="69"/>
      <c r="CC745" s="69"/>
      <c r="CD745" s="69"/>
      <c r="CE745" s="69"/>
      <c r="CF745" s="69"/>
      <c r="CG745" s="69"/>
      <c r="CH745" s="69"/>
      <c r="CI745" s="69"/>
      <c r="CJ745" s="69"/>
      <c r="CK745" s="69"/>
      <c r="CQ745" t="s">
        <v>18064</v>
      </c>
      <c r="CR745" t="s">
        <v>15287</v>
      </c>
      <c r="CW745" t="s">
        <v>5572</v>
      </c>
    </row>
    <row r="746" spans="21:101" ht="15.75" customHeight="1" x14ac:dyDescent="0.15">
      <c r="U746" s="69"/>
      <c r="V746" s="69"/>
      <c r="W746" s="69"/>
      <c r="X746" s="69"/>
      <c r="Y746" s="69"/>
      <c r="Z746" s="69"/>
      <c r="AA746" s="69"/>
      <c r="AB746" s="69"/>
      <c r="AC746" s="69"/>
      <c r="AD746" s="69"/>
      <c r="AE746" s="69"/>
      <c r="AF746" s="69" t="s">
        <v>3103</v>
      </c>
      <c r="AG746" s="69"/>
      <c r="AH746" s="69"/>
      <c r="AI746" s="69"/>
      <c r="AJ746" s="69"/>
      <c r="AK746" s="69"/>
      <c r="AL746" s="69"/>
      <c r="AM746" s="69"/>
      <c r="AN746" s="69"/>
      <c r="AO746" s="69"/>
      <c r="AP746" s="69"/>
      <c r="AQ746" s="69"/>
      <c r="AR746" s="69"/>
      <c r="AS746" s="69"/>
      <c r="AT746" s="69"/>
      <c r="AU746" s="69" t="s">
        <v>7422</v>
      </c>
      <c r="AV746" s="69"/>
      <c r="AW746" s="69"/>
      <c r="AX746" s="69"/>
      <c r="AY746" s="69"/>
      <c r="AZ746" s="69" t="s">
        <v>15288</v>
      </c>
      <c r="BA746" s="69"/>
      <c r="BB746" s="69"/>
      <c r="BC746" s="69"/>
      <c r="BD746" s="69" t="s">
        <v>15289</v>
      </c>
      <c r="BE746" s="69"/>
      <c r="BF746" s="69" t="s">
        <v>3598</v>
      </c>
      <c r="BG746" s="69"/>
      <c r="BH746" s="69"/>
      <c r="BI746" s="69"/>
      <c r="BJ746" s="69"/>
      <c r="BK746" s="69"/>
      <c r="BL746" s="69"/>
      <c r="BM746" s="69"/>
      <c r="BN746" s="69"/>
      <c r="BO746" s="69"/>
      <c r="BP746" s="69"/>
      <c r="BQ746" s="69"/>
      <c r="BR746" s="69"/>
      <c r="BS746" s="69"/>
      <c r="BT746" s="69"/>
      <c r="BU746" s="69"/>
      <c r="BV746" s="69"/>
      <c r="BW746" s="69"/>
      <c r="BX746" s="69"/>
      <c r="BY746" s="69"/>
      <c r="BZ746" s="69"/>
      <c r="CA746" s="69"/>
      <c r="CB746" s="69"/>
      <c r="CC746" s="69"/>
      <c r="CD746" s="69"/>
      <c r="CE746" s="69"/>
      <c r="CF746" s="69"/>
      <c r="CG746" s="69"/>
      <c r="CH746" s="69"/>
      <c r="CI746" s="69"/>
      <c r="CJ746" s="69"/>
      <c r="CK746" s="69"/>
      <c r="CQ746" t="s">
        <v>18065</v>
      </c>
      <c r="CR746" t="s">
        <v>15290</v>
      </c>
      <c r="CW746" t="s">
        <v>5668</v>
      </c>
    </row>
    <row r="747" spans="21:101" ht="15.75" customHeight="1" x14ac:dyDescent="0.15">
      <c r="U747" s="69"/>
      <c r="V747" s="69"/>
      <c r="W747" s="69"/>
      <c r="X747" s="69"/>
      <c r="Y747" s="69"/>
      <c r="Z747" s="69"/>
      <c r="AA747" s="69"/>
      <c r="AB747" s="69"/>
      <c r="AC747" s="69"/>
      <c r="AD747" s="69"/>
      <c r="AE747" s="69"/>
      <c r="AF747" s="69" t="s">
        <v>3104</v>
      </c>
      <c r="AG747" s="69"/>
      <c r="AH747" s="69"/>
      <c r="AI747" s="69"/>
      <c r="AJ747" s="69"/>
      <c r="AK747" s="69"/>
      <c r="AL747" s="69"/>
      <c r="AM747" s="69"/>
      <c r="AN747" s="69"/>
      <c r="AO747" s="69"/>
      <c r="AP747" s="69"/>
      <c r="AQ747" s="69"/>
      <c r="AR747" s="69"/>
      <c r="AS747" s="69"/>
      <c r="AT747" s="69"/>
      <c r="AU747" s="69" t="s">
        <v>7423</v>
      </c>
      <c r="AV747" s="69"/>
      <c r="AW747" s="69"/>
      <c r="AX747" s="69"/>
      <c r="AY747" s="69"/>
      <c r="AZ747" s="69" t="s">
        <v>15291</v>
      </c>
      <c r="BA747" s="69"/>
      <c r="BB747" s="69"/>
      <c r="BC747" s="69"/>
      <c r="BD747" s="69" t="s">
        <v>15292</v>
      </c>
      <c r="BE747" s="69"/>
      <c r="BF747" s="69" t="s">
        <v>3599</v>
      </c>
      <c r="BG747" s="69"/>
      <c r="BH747" s="69"/>
      <c r="BI747" s="69"/>
      <c r="BJ747" s="69"/>
      <c r="BK747" s="69"/>
      <c r="BL747" s="69"/>
      <c r="BM747" s="69"/>
      <c r="BN747" s="69"/>
      <c r="BO747" s="69"/>
      <c r="BP747" s="69"/>
      <c r="BQ747" s="69"/>
      <c r="BR747" s="69"/>
      <c r="BS747" s="69"/>
      <c r="BT747" s="69"/>
      <c r="BU747" s="69"/>
      <c r="BV747" s="69"/>
      <c r="BW747" s="69"/>
      <c r="BX747" s="69"/>
      <c r="BY747" s="69"/>
      <c r="BZ747" s="69"/>
      <c r="CA747" s="69"/>
      <c r="CB747" s="69"/>
      <c r="CC747" s="69"/>
      <c r="CD747" s="69"/>
      <c r="CE747" s="69"/>
      <c r="CF747" s="69"/>
      <c r="CG747" s="69"/>
      <c r="CH747" s="69"/>
      <c r="CI747" s="69"/>
      <c r="CJ747" s="69"/>
      <c r="CK747" s="69"/>
      <c r="CQ747" t="s">
        <v>18066</v>
      </c>
      <c r="CR747" t="s">
        <v>15293</v>
      </c>
      <c r="CW747" t="s">
        <v>4613</v>
      </c>
    </row>
    <row r="748" spans="21:101" ht="15.75" customHeight="1" x14ac:dyDescent="0.15">
      <c r="U748" s="69"/>
      <c r="V748" s="69"/>
      <c r="W748" s="69"/>
      <c r="X748" s="69"/>
      <c r="Y748" s="69"/>
      <c r="Z748" s="69"/>
      <c r="AA748" s="69"/>
      <c r="AB748" s="69"/>
      <c r="AC748" s="69"/>
      <c r="AD748" s="69"/>
      <c r="AE748" s="69"/>
      <c r="AF748" s="69" t="s">
        <v>3105</v>
      </c>
      <c r="AG748" s="69"/>
      <c r="AH748" s="69"/>
      <c r="AI748" s="69"/>
      <c r="AJ748" s="69"/>
      <c r="AK748" s="69"/>
      <c r="AL748" s="69"/>
      <c r="AM748" s="69"/>
      <c r="AN748" s="69"/>
      <c r="AO748" s="69"/>
      <c r="AP748" s="69"/>
      <c r="AQ748" s="69"/>
      <c r="AR748" s="69"/>
      <c r="AS748" s="69"/>
      <c r="AT748" s="69"/>
      <c r="AU748" s="69" t="s">
        <v>7424</v>
      </c>
      <c r="AV748" s="69"/>
      <c r="AW748" s="69"/>
      <c r="AX748" s="69"/>
      <c r="AY748" s="69"/>
      <c r="AZ748" s="69" t="s">
        <v>15294</v>
      </c>
      <c r="BA748" s="69"/>
      <c r="BB748" s="69"/>
      <c r="BC748" s="69"/>
      <c r="BD748" s="69" t="s">
        <v>15295</v>
      </c>
      <c r="BE748" s="69"/>
      <c r="BF748" s="69" t="s">
        <v>3600</v>
      </c>
      <c r="BG748" s="69"/>
      <c r="BH748" s="69"/>
      <c r="BI748" s="69"/>
      <c r="BJ748" s="69"/>
      <c r="BK748" s="69"/>
      <c r="BL748" s="69"/>
      <c r="BM748" s="69"/>
      <c r="BN748" s="69"/>
      <c r="BO748" s="69"/>
      <c r="BP748" s="69"/>
      <c r="BQ748" s="69"/>
      <c r="BR748" s="69"/>
      <c r="BS748" s="69"/>
      <c r="BT748" s="69"/>
      <c r="BU748" s="69"/>
      <c r="BV748" s="69"/>
      <c r="BW748" s="69"/>
      <c r="BX748" s="69"/>
      <c r="BY748" s="69"/>
      <c r="BZ748" s="69"/>
      <c r="CA748" s="69"/>
      <c r="CB748" s="69"/>
      <c r="CC748" s="69"/>
      <c r="CD748" s="69"/>
      <c r="CE748" s="69"/>
      <c r="CF748" s="69"/>
      <c r="CG748" s="69"/>
      <c r="CH748" s="69"/>
      <c r="CI748" s="69"/>
      <c r="CJ748" s="69"/>
      <c r="CK748" s="69"/>
      <c r="CQ748" t="s">
        <v>18067</v>
      </c>
      <c r="CR748" t="s">
        <v>15296</v>
      </c>
      <c r="CW748" t="s">
        <v>4709</v>
      </c>
    </row>
    <row r="749" spans="21:101" ht="15.75" customHeight="1" x14ac:dyDescent="0.15">
      <c r="U749" s="69"/>
      <c r="V749" s="69"/>
      <c r="W749" s="69"/>
      <c r="X749" s="69"/>
      <c r="Y749" s="69"/>
      <c r="Z749" s="69"/>
      <c r="AA749" s="69"/>
      <c r="AB749" s="69"/>
      <c r="AC749" s="69"/>
      <c r="AD749" s="69"/>
      <c r="AE749" s="69"/>
      <c r="AF749" s="69" t="s">
        <v>3106</v>
      </c>
      <c r="AG749" s="69"/>
      <c r="AH749" s="69"/>
      <c r="AI749" s="69"/>
      <c r="AJ749" s="69"/>
      <c r="AK749" s="69"/>
      <c r="AL749" s="69"/>
      <c r="AM749" s="69"/>
      <c r="AN749" s="69"/>
      <c r="AO749" s="69"/>
      <c r="AP749" s="69"/>
      <c r="AQ749" s="69"/>
      <c r="AR749" s="69"/>
      <c r="AS749" s="69"/>
      <c r="AT749" s="69"/>
      <c r="AU749" s="69" t="s">
        <v>7425</v>
      </c>
      <c r="AV749" s="69"/>
      <c r="AW749" s="69"/>
      <c r="AX749" s="69"/>
      <c r="AY749" s="69"/>
      <c r="AZ749" s="69" t="s">
        <v>15297</v>
      </c>
      <c r="BA749" s="69"/>
      <c r="BB749" s="69"/>
      <c r="BC749" s="69"/>
      <c r="BD749" s="69" t="s">
        <v>15298</v>
      </c>
      <c r="BE749" s="69"/>
      <c r="BF749" s="69" t="s">
        <v>3601</v>
      </c>
      <c r="BG749" s="69"/>
      <c r="BH749" s="69"/>
      <c r="BI749" s="69"/>
      <c r="BJ749" s="69"/>
      <c r="BK749" s="69"/>
      <c r="BL749" s="69"/>
      <c r="BM749" s="69"/>
      <c r="BN749" s="69"/>
      <c r="BO749" s="69"/>
      <c r="BP749" s="69"/>
      <c r="BQ749" s="69"/>
      <c r="BR749" s="69"/>
      <c r="BS749" s="69"/>
      <c r="BT749" s="69"/>
      <c r="BU749" s="69"/>
      <c r="BV749" s="69"/>
      <c r="BW749" s="69"/>
      <c r="BX749" s="69"/>
      <c r="BY749" s="69"/>
      <c r="BZ749" s="69"/>
      <c r="CA749" s="69"/>
      <c r="CB749" s="69"/>
      <c r="CC749" s="69"/>
      <c r="CD749" s="69"/>
      <c r="CE749" s="69"/>
      <c r="CF749" s="69"/>
      <c r="CG749" s="69"/>
      <c r="CH749" s="69"/>
      <c r="CI749" s="69"/>
      <c r="CJ749" s="69"/>
      <c r="CK749" s="69"/>
      <c r="CQ749" t="s">
        <v>18068</v>
      </c>
      <c r="CR749" t="s">
        <v>15299</v>
      </c>
      <c r="CW749" t="s">
        <v>4805</v>
      </c>
    </row>
    <row r="750" spans="21:101" ht="15.75" customHeight="1" x14ac:dyDescent="0.15">
      <c r="U750" s="69"/>
      <c r="V750" s="69"/>
      <c r="W750" s="69"/>
      <c r="X750" s="69"/>
      <c r="Y750" s="69"/>
      <c r="Z750" s="69"/>
      <c r="AA750" s="69"/>
      <c r="AB750" s="69"/>
      <c r="AC750" s="69"/>
      <c r="AD750" s="69"/>
      <c r="AE750" s="69"/>
      <c r="AF750" s="69" t="s">
        <v>3107</v>
      </c>
      <c r="AG750" s="69"/>
      <c r="AH750" s="69"/>
      <c r="AI750" s="69"/>
      <c r="AJ750" s="69"/>
      <c r="AK750" s="69"/>
      <c r="AL750" s="69"/>
      <c r="AM750" s="69"/>
      <c r="AN750" s="69"/>
      <c r="AO750" s="69"/>
      <c r="AP750" s="69"/>
      <c r="AQ750" s="69"/>
      <c r="AR750" s="69"/>
      <c r="AS750" s="69"/>
      <c r="AT750" s="69"/>
      <c r="AU750" s="69" t="s">
        <v>7426</v>
      </c>
      <c r="AV750" s="69"/>
      <c r="AW750" s="69"/>
      <c r="AX750" s="69"/>
      <c r="AY750" s="69"/>
      <c r="AZ750" s="69" t="s">
        <v>15300</v>
      </c>
      <c r="BA750" s="69"/>
      <c r="BB750" s="69"/>
      <c r="BC750" s="69"/>
      <c r="BD750" s="69" t="s">
        <v>15301</v>
      </c>
      <c r="BE750" s="69"/>
      <c r="BF750" s="69" t="s">
        <v>3602</v>
      </c>
      <c r="BG750" s="69"/>
      <c r="BH750" s="69"/>
      <c r="BI750" s="69"/>
      <c r="BJ750" s="69"/>
      <c r="BK750" s="69"/>
      <c r="BL750" s="69"/>
      <c r="BM750" s="69"/>
      <c r="BN750" s="69"/>
      <c r="BO750" s="69"/>
      <c r="BP750" s="69"/>
      <c r="BQ750" s="69"/>
      <c r="BR750" s="69"/>
      <c r="BS750" s="69"/>
      <c r="BT750" s="69"/>
      <c r="BU750" s="69"/>
      <c r="BV750" s="69"/>
      <c r="BW750" s="69"/>
      <c r="BX750" s="69"/>
      <c r="BY750" s="69"/>
      <c r="BZ750" s="69"/>
      <c r="CA750" s="69"/>
      <c r="CB750" s="69"/>
      <c r="CC750" s="69"/>
      <c r="CD750" s="69"/>
      <c r="CE750" s="69"/>
      <c r="CF750" s="69"/>
      <c r="CG750" s="69"/>
      <c r="CH750" s="69"/>
      <c r="CI750" s="69"/>
      <c r="CJ750" s="69"/>
      <c r="CK750" s="69"/>
      <c r="CQ750" t="s">
        <v>18069</v>
      </c>
      <c r="CR750" t="s">
        <v>15302</v>
      </c>
      <c r="CW750" t="s">
        <v>4901</v>
      </c>
    </row>
    <row r="751" spans="21:101" ht="15.75" customHeight="1" x14ac:dyDescent="0.15">
      <c r="U751" s="69"/>
      <c r="V751" s="69"/>
      <c r="W751" s="69"/>
      <c r="X751" s="69"/>
      <c r="Y751" s="69"/>
      <c r="Z751" s="69"/>
      <c r="AA751" s="69"/>
      <c r="AB751" s="69"/>
      <c r="AC751" s="69"/>
      <c r="AD751" s="69"/>
      <c r="AE751" s="69"/>
      <c r="AF751" s="69" t="s">
        <v>3108</v>
      </c>
      <c r="AG751" s="69"/>
      <c r="AH751" s="69"/>
      <c r="AI751" s="69"/>
      <c r="AJ751" s="69"/>
      <c r="AK751" s="69"/>
      <c r="AL751" s="69"/>
      <c r="AM751" s="69"/>
      <c r="AN751" s="69"/>
      <c r="AO751" s="69"/>
      <c r="AP751" s="69"/>
      <c r="AQ751" s="69"/>
      <c r="AR751" s="69"/>
      <c r="AS751" s="69"/>
      <c r="AT751" s="69"/>
      <c r="AU751" s="69" t="s">
        <v>7427</v>
      </c>
      <c r="AV751" s="69"/>
      <c r="AW751" s="69"/>
      <c r="AX751" s="69"/>
      <c r="AY751" s="69"/>
      <c r="AZ751" s="69" t="s">
        <v>15303</v>
      </c>
      <c r="BA751" s="69"/>
      <c r="BB751" s="69"/>
      <c r="BC751" s="69"/>
      <c r="BD751" s="69" t="s">
        <v>15304</v>
      </c>
      <c r="BE751" s="69"/>
      <c r="BF751" s="69" t="s">
        <v>3603</v>
      </c>
      <c r="BG751" s="69"/>
      <c r="BH751" s="69"/>
      <c r="BI751" s="69"/>
      <c r="BJ751" s="69"/>
      <c r="BK751" s="69"/>
      <c r="BL751" s="69"/>
      <c r="BM751" s="69"/>
      <c r="BN751" s="69"/>
      <c r="BO751" s="69"/>
      <c r="BP751" s="69"/>
      <c r="BQ751" s="69"/>
      <c r="BR751" s="69"/>
      <c r="BS751" s="69"/>
      <c r="BT751" s="69"/>
      <c r="BU751" s="69"/>
      <c r="BV751" s="69"/>
      <c r="BW751" s="69"/>
      <c r="BX751" s="69"/>
      <c r="BY751" s="69"/>
      <c r="BZ751" s="69"/>
      <c r="CA751" s="69"/>
      <c r="CB751" s="69"/>
      <c r="CC751" s="69"/>
      <c r="CD751" s="69"/>
      <c r="CE751" s="69"/>
      <c r="CF751" s="69"/>
      <c r="CG751" s="69"/>
      <c r="CH751" s="69"/>
      <c r="CI751" s="69"/>
      <c r="CJ751" s="69"/>
      <c r="CK751" s="69"/>
      <c r="CQ751" t="s">
        <v>18070</v>
      </c>
      <c r="CR751" t="s">
        <v>15305</v>
      </c>
      <c r="CW751" t="s">
        <v>4997</v>
      </c>
    </row>
    <row r="752" spans="21:101" ht="15.75" customHeight="1" x14ac:dyDescent="0.15">
      <c r="U752" s="69"/>
      <c r="V752" s="69"/>
      <c r="W752" s="69"/>
      <c r="X752" s="69"/>
      <c r="Y752" s="69"/>
      <c r="Z752" s="69"/>
      <c r="AA752" s="69"/>
      <c r="AB752" s="69"/>
      <c r="AC752" s="69"/>
      <c r="AD752" s="69"/>
      <c r="AE752" s="69"/>
      <c r="AF752" s="69" t="s">
        <v>3109</v>
      </c>
      <c r="AG752" s="69"/>
      <c r="AH752" s="69"/>
      <c r="AI752" s="69"/>
      <c r="AJ752" s="69"/>
      <c r="AK752" s="69"/>
      <c r="AL752" s="69"/>
      <c r="AM752" s="69"/>
      <c r="AN752" s="69"/>
      <c r="AO752" s="69"/>
      <c r="AP752" s="69"/>
      <c r="AQ752" s="69"/>
      <c r="AR752" s="69"/>
      <c r="AS752" s="69"/>
      <c r="AT752" s="69"/>
      <c r="AU752" s="69" t="s">
        <v>7428</v>
      </c>
      <c r="AV752" s="69"/>
      <c r="AW752" s="69"/>
      <c r="AX752" s="69"/>
      <c r="AY752" s="69"/>
      <c r="AZ752" s="69" t="s">
        <v>15307</v>
      </c>
      <c r="BA752" s="69"/>
      <c r="BB752" s="69"/>
      <c r="BC752" s="69"/>
      <c r="BD752" s="69" t="s">
        <v>15308</v>
      </c>
      <c r="BE752" s="69"/>
      <c r="BF752" s="69" t="s">
        <v>3604</v>
      </c>
      <c r="BG752" s="69"/>
      <c r="BH752" s="69"/>
      <c r="BI752" s="69"/>
      <c r="BJ752" s="69"/>
      <c r="BK752" s="69"/>
      <c r="BL752" s="69"/>
      <c r="BM752" s="69"/>
      <c r="BN752" s="69"/>
      <c r="BO752" s="69"/>
      <c r="BP752" s="69"/>
      <c r="BQ752" s="69"/>
      <c r="BR752" s="69"/>
      <c r="BS752" s="69"/>
      <c r="BT752" s="69"/>
      <c r="BU752" s="69"/>
      <c r="BV752" s="69"/>
      <c r="BW752" s="69"/>
      <c r="BX752" s="69"/>
      <c r="BY752" s="69"/>
      <c r="BZ752" s="69"/>
      <c r="CA752" s="69"/>
      <c r="CB752" s="69"/>
      <c r="CC752" s="69"/>
      <c r="CD752" s="69"/>
      <c r="CE752" s="69"/>
      <c r="CF752" s="69"/>
      <c r="CG752" s="69"/>
      <c r="CH752" s="69"/>
      <c r="CI752" s="69"/>
      <c r="CJ752" s="69"/>
      <c r="CK752" s="69"/>
      <c r="CQ752" t="s">
        <v>18071</v>
      </c>
      <c r="CR752" t="s">
        <v>15309</v>
      </c>
      <c r="CW752" t="s">
        <v>5093</v>
      </c>
    </row>
    <row r="753" spans="21:101" ht="15.75" customHeight="1" x14ac:dyDescent="0.15">
      <c r="U753" s="69"/>
      <c r="V753" s="69"/>
      <c r="W753" s="69"/>
      <c r="X753" s="69"/>
      <c r="Y753" s="69"/>
      <c r="Z753" s="69"/>
      <c r="AA753" s="69"/>
      <c r="AB753" s="69"/>
      <c r="AC753" s="69"/>
      <c r="AD753" s="69"/>
      <c r="AE753" s="69"/>
      <c r="AF753" s="69" t="s">
        <v>3110</v>
      </c>
      <c r="AG753" s="69"/>
      <c r="AH753" s="69"/>
      <c r="AI753" s="69"/>
      <c r="AJ753" s="69"/>
      <c r="AK753" s="69"/>
      <c r="AL753" s="69"/>
      <c r="AM753" s="69"/>
      <c r="AN753" s="69"/>
      <c r="AO753" s="69"/>
      <c r="AP753" s="69"/>
      <c r="AQ753" s="69"/>
      <c r="AR753" s="69"/>
      <c r="AS753" s="69"/>
      <c r="AT753" s="69"/>
      <c r="AU753" s="69" t="s">
        <v>7429</v>
      </c>
      <c r="AV753" s="69"/>
      <c r="AW753" s="69"/>
      <c r="AX753" s="69"/>
      <c r="AY753" s="69"/>
      <c r="AZ753" s="69" t="s">
        <v>15310</v>
      </c>
      <c r="BA753" s="69"/>
      <c r="BB753" s="69"/>
      <c r="BC753" s="69"/>
      <c r="BD753" s="69" t="s">
        <v>15311</v>
      </c>
      <c r="BE753" s="69"/>
      <c r="BF753" s="69" t="s">
        <v>3605</v>
      </c>
      <c r="BG753" s="69"/>
      <c r="BH753" s="69"/>
      <c r="BI753" s="69"/>
      <c r="BJ753" s="69"/>
      <c r="BK753" s="69"/>
      <c r="BL753" s="69"/>
      <c r="BM753" s="69"/>
      <c r="BN753" s="69"/>
      <c r="BO753" s="69"/>
      <c r="BP753" s="69"/>
      <c r="BQ753" s="69"/>
      <c r="BR753" s="69"/>
      <c r="BS753" s="69"/>
      <c r="BT753" s="69"/>
      <c r="BU753" s="69"/>
      <c r="BV753" s="69"/>
      <c r="BW753" s="69"/>
      <c r="BX753" s="69"/>
      <c r="BY753" s="69"/>
      <c r="BZ753" s="69"/>
      <c r="CA753" s="69"/>
      <c r="CB753" s="69"/>
      <c r="CC753" s="69"/>
      <c r="CD753" s="69"/>
      <c r="CE753" s="69"/>
      <c r="CF753" s="69"/>
      <c r="CG753" s="69"/>
      <c r="CH753" s="69"/>
      <c r="CI753" s="69"/>
      <c r="CJ753" s="69"/>
      <c r="CK753" s="69"/>
      <c r="CQ753" t="s">
        <v>18072</v>
      </c>
      <c r="CR753" t="s">
        <v>15312</v>
      </c>
      <c r="CW753" t="s">
        <v>5189</v>
      </c>
    </row>
    <row r="754" spans="21:101" ht="15.75" customHeight="1" x14ac:dyDescent="0.15">
      <c r="U754" s="69"/>
      <c r="V754" s="69"/>
      <c r="W754" s="69"/>
      <c r="X754" s="69"/>
      <c r="Y754" s="69"/>
      <c r="Z754" s="69"/>
      <c r="AA754" s="69"/>
      <c r="AB754" s="69"/>
      <c r="AC754" s="69"/>
      <c r="AD754" s="69"/>
      <c r="AE754" s="69"/>
      <c r="AF754" s="69" t="s">
        <v>3111</v>
      </c>
      <c r="AG754" s="69"/>
      <c r="AH754" s="69"/>
      <c r="AI754" s="69"/>
      <c r="AJ754" s="69"/>
      <c r="AK754" s="69"/>
      <c r="AL754" s="69"/>
      <c r="AM754" s="69"/>
      <c r="AN754" s="69"/>
      <c r="AO754" s="69"/>
      <c r="AP754" s="69"/>
      <c r="AQ754" s="69"/>
      <c r="AR754" s="69"/>
      <c r="AS754" s="69"/>
      <c r="AT754" s="69"/>
      <c r="AU754" s="69" t="s">
        <v>7430</v>
      </c>
      <c r="AV754" s="69"/>
      <c r="AW754" s="69"/>
      <c r="AX754" s="69"/>
      <c r="AY754" s="69"/>
      <c r="AZ754" s="69" t="s">
        <v>15313</v>
      </c>
      <c r="BA754" s="69"/>
      <c r="BB754" s="69"/>
      <c r="BC754" s="69"/>
      <c r="BD754" s="69" t="s">
        <v>15314</v>
      </c>
      <c r="BE754" s="69"/>
      <c r="BF754" s="69" t="s">
        <v>3606</v>
      </c>
      <c r="BG754" s="69"/>
      <c r="BH754" s="69"/>
      <c r="BI754" s="69"/>
      <c r="BJ754" s="69"/>
      <c r="BK754" s="69"/>
      <c r="BL754" s="69"/>
      <c r="BM754" s="69"/>
      <c r="BN754" s="69"/>
      <c r="BO754" s="69"/>
      <c r="BP754" s="69"/>
      <c r="BQ754" s="69"/>
      <c r="BR754" s="69"/>
      <c r="BS754" s="69"/>
      <c r="BT754" s="69"/>
      <c r="BU754" s="69"/>
      <c r="BV754" s="69"/>
      <c r="BW754" s="69"/>
      <c r="BX754" s="69"/>
      <c r="BY754" s="69"/>
      <c r="BZ754" s="69"/>
      <c r="CA754" s="69"/>
      <c r="CB754" s="69"/>
      <c r="CC754" s="69"/>
      <c r="CD754" s="69"/>
      <c r="CE754" s="69"/>
      <c r="CF754" s="69"/>
      <c r="CG754" s="69"/>
      <c r="CH754" s="69"/>
      <c r="CI754" s="69"/>
      <c r="CJ754" s="69"/>
      <c r="CK754" s="69"/>
      <c r="CQ754" t="s">
        <v>18073</v>
      </c>
      <c r="CR754" t="s">
        <v>15315</v>
      </c>
      <c r="CW754" t="s">
        <v>5285</v>
      </c>
    </row>
    <row r="755" spans="21:101" ht="15.75" customHeight="1" x14ac:dyDescent="0.15">
      <c r="U755" s="69"/>
      <c r="V755" s="69"/>
      <c r="W755" s="69"/>
      <c r="X755" s="69"/>
      <c r="Y755" s="69"/>
      <c r="Z755" s="69"/>
      <c r="AA755" s="69"/>
      <c r="AB755" s="69"/>
      <c r="AC755" s="69"/>
      <c r="AD755" s="69"/>
      <c r="AE755" s="69"/>
      <c r="AF755" s="69" t="s">
        <v>3112</v>
      </c>
      <c r="AG755" s="69"/>
      <c r="AH755" s="69"/>
      <c r="AI755" s="69"/>
      <c r="AJ755" s="69"/>
      <c r="AK755" s="69"/>
      <c r="AL755" s="69"/>
      <c r="AM755" s="69"/>
      <c r="AN755" s="69"/>
      <c r="AO755" s="69"/>
      <c r="AP755" s="69"/>
      <c r="AQ755" s="69"/>
      <c r="AR755" s="69"/>
      <c r="AS755" s="69"/>
      <c r="AT755" s="69"/>
      <c r="AU755" s="69" t="s">
        <v>7431</v>
      </c>
      <c r="AV755" s="69"/>
      <c r="AW755" s="69"/>
      <c r="AX755" s="69"/>
      <c r="AY755" s="69"/>
      <c r="AZ755" s="69" t="s">
        <v>15316</v>
      </c>
      <c r="BA755" s="69"/>
      <c r="BB755" s="69"/>
      <c r="BC755" s="69"/>
      <c r="BD755" s="69" t="s">
        <v>15317</v>
      </c>
      <c r="BE755" s="69"/>
      <c r="BF755" s="69" t="s">
        <v>3607</v>
      </c>
      <c r="BG755" s="69"/>
      <c r="BH755" s="69"/>
      <c r="BI755" s="69"/>
      <c r="BJ755" s="69"/>
      <c r="BK755" s="69"/>
      <c r="BL755" s="69"/>
      <c r="BM755" s="69"/>
      <c r="BN755" s="69"/>
      <c r="BO755" s="69"/>
      <c r="BP755" s="69"/>
      <c r="BQ755" s="69"/>
      <c r="BR755" s="69"/>
      <c r="BS755" s="69"/>
      <c r="BT755" s="69"/>
      <c r="BU755" s="69"/>
      <c r="BV755" s="69"/>
      <c r="BW755" s="69"/>
      <c r="BX755" s="69"/>
      <c r="BY755" s="69"/>
      <c r="BZ755" s="69"/>
      <c r="CA755" s="69"/>
      <c r="CB755" s="69"/>
      <c r="CC755" s="69"/>
      <c r="CD755" s="69"/>
      <c r="CE755" s="69"/>
      <c r="CF755" s="69"/>
      <c r="CG755" s="69"/>
      <c r="CH755" s="69"/>
      <c r="CI755" s="69"/>
      <c r="CJ755" s="69"/>
      <c r="CK755" s="69"/>
      <c r="CQ755" t="s">
        <v>18074</v>
      </c>
      <c r="CR755" t="s">
        <v>15318</v>
      </c>
      <c r="CW755" t="s">
        <v>5381</v>
      </c>
    </row>
    <row r="756" spans="21:101" ht="15.75" customHeight="1" x14ac:dyDescent="0.15">
      <c r="U756" s="69"/>
      <c r="V756" s="69"/>
      <c r="W756" s="69"/>
      <c r="X756" s="69"/>
      <c r="Y756" s="69"/>
      <c r="Z756" s="69"/>
      <c r="AA756" s="69"/>
      <c r="AB756" s="69"/>
      <c r="AC756" s="69"/>
      <c r="AD756" s="69"/>
      <c r="AE756" s="69"/>
      <c r="AF756" s="69" t="s">
        <v>3113</v>
      </c>
      <c r="AG756" s="69"/>
      <c r="AH756" s="69"/>
      <c r="AI756" s="69"/>
      <c r="AJ756" s="69"/>
      <c r="AK756" s="69"/>
      <c r="AL756" s="69"/>
      <c r="AM756" s="69"/>
      <c r="AN756" s="69"/>
      <c r="AO756" s="69"/>
      <c r="AP756" s="69"/>
      <c r="AQ756" s="69"/>
      <c r="AR756" s="69"/>
      <c r="AS756" s="69"/>
      <c r="AT756" s="69"/>
      <c r="AU756" s="69" t="s">
        <v>7432</v>
      </c>
      <c r="AV756" s="69"/>
      <c r="AW756" s="69"/>
      <c r="AX756" s="69"/>
      <c r="AY756" s="69"/>
      <c r="AZ756" s="69" t="s">
        <v>15319</v>
      </c>
      <c r="BA756" s="69"/>
      <c r="BB756" s="69"/>
      <c r="BC756" s="69"/>
      <c r="BD756" s="69" t="s">
        <v>15320</v>
      </c>
      <c r="BE756" s="69"/>
      <c r="BF756" s="69" t="s">
        <v>3608</v>
      </c>
      <c r="BG756" s="69"/>
      <c r="BH756" s="69"/>
      <c r="BI756" s="69"/>
      <c r="BJ756" s="69"/>
      <c r="BK756" s="69"/>
      <c r="BL756" s="69"/>
      <c r="BM756" s="69"/>
      <c r="BN756" s="69"/>
      <c r="BO756" s="69"/>
      <c r="BP756" s="69"/>
      <c r="BQ756" s="69"/>
      <c r="BR756" s="69"/>
      <c r="BS756" s="69"/>
      <c r="BT756" s="69"/>
      <c r="BU756" s="69"/>
      <c r="BV756" s="69"/>
      <c r="BW756" s="69"/>
      <c r="BX756" s="69"/>
      <c r="BY756" s="69"/>
      <c r="BZ756" s="69"/>
      <c r="CA756" s="69"/>
      <c r="CB756" s="69"/>
      <c r="CC756" s="69"/>
      <c r="CD756" s="69"/>
      <c r="CE756" s="69"/>
      <c r="CF756" s="69"/>
      <c r="CG756" s="69"/>
      <c r="CH756" s="69"/>
      <c r="CI756" s="69"/>
      <c r="CJ756" s="69"/>
      <c r="CK756" s="69"/>
      <c r="CQ756" t="s">
        <v>18075</v>
      </c>
      <c r="CR756" t="s">
        <v>15321</v>
      </c>
      <c r="CW756" t="s">
        <v>5477</v>
      </c>
    </row>
    <row r="757" spans="21:101" ht="15.75" customHeight="1" x14ac:dyDescent="0.15">
      <c r="U757" s="69"/>
      <c r="V757" s="69"/>
      <c r="W757" s="69"/>
      <c r="X757" s="69"/>
      <c r="Y757" s="69"/>
      <c r="Z757" s="69"/>
      <c r="AA757" s="69"/>
      <c r="AB757" s="69"/>
      <c r="AC757" s="69"/>
      <c r="AD757" s="69"/>
      <c r="AE757" s="69"/>
      <c r="AF757" s="69" t="s">
        <v>3114</v>
      </c>
      <c r="AG757" s="69"/>
      <c r="AH757" s="69"/>
      <c r="AI757" s="69"/>
      <c r="AJ757" s="69"/>
      <c r="AK757" s="69"/>
      <c r="AL757" s="69"/>
      <c r="AM757" s="69"/>
      <c r="AN757" s="69"/>
      <c r="AO757" s="69"/>
      <c r="AP757" s="69"/>
      <c r="AQ757" s="69"/>
      <c r="AR757" s="69"/>
      <c r="AS757" s="69"/>
      <c r="AT757" s="69"/>
      <c r="AU757" s="69" t="s">
        <v>7433</v>
      </c>
      <c r="AV757" s="69"/>
      <c r="AW757" s="69"/>
      <c r="AX757" s="69"/>
      <c r="AY757" s="69"/>
      <c r="AZ757" s="69" t="s">
        <v>15322</v>
      </c>
      <c r="BA757" s="69"/>
      <c r="BB757" s="69"/>
      <c r="BC757" s="69"/>
      <c r="BD757" s="69" t="s">
        <v>15323</v>
      </c>
      <c r="BE757" s="69"/>
      <c r="BF757" s="69" t="s">
        <v>3609</v>
      </c>
      <c r="BG757" s="69"/>
      <c r="BH757" s="69"/>
      <c r="BI757" s="69"/>
      <c r="BJ757" s="69"/>
      <c r="BK757" s="69"/>
      <c r="BL757" s="69"/>
      <c r="BM757" s="69"/>
      <c r="BN757" s="69"/>
      <c r="BO757" s="69"/>
      <c r="BP757" s="69"/>
      <c r="BQ757" s="69"/>
      <c r="BR757" s="69"/>
      <c r="BS757" s="69"/>
      <c r="BT757" s="69"/>
      <c r="BU757" s="69"/>
      <c r="BV757" s="69"/>
      <c r="BW757" s="69"/>
      <c r="BX757" s="69"/>
      <c r="BY757" s="69"/>
      <c r="BZ757" s="69"/>
      <c r="CA757" s="69"/>
      <c r="CB757" s="69"/>
      <c r="CC757" s="69"/>
      <c r="CD757" s="69"/>
      <c r="CE757" s="69"/>
      <c r="CF757" s="69"/>
      <c r="CG757" s="69"/>
      <c r="CH757" s="69"/>
      <c r="CI757" s="69"/>
      <c r="CJ757" s="69"/>
      <c r="CK757" s="69"/>
      <c r="CQ757" t="s">
        <v>18076</v>
      </c>
      <c r="CR757" t="s">
        <v>15324</v>
      </c>
      <c r="CW757" t="s">
        <v>5573</v>
      </c>
    </row>
    <row r="758" spans="21:101" ht="15.75" customHeight="1" x14ac:dyDescent="0.15">
      <c r="U758" s="69"/>
      <c r="V758" s="69"/>
      <c r="W758" s="69"/>
      <c r="X758" s="69"/>
      <c r="Y758" s="69"/>
      <c r="Z758" s="69"/>
      <c r="AA758" s="69"/>
      <c r="AB758" s="69"/>
      <c r="AC758" s="69"/>
      <c r="AD758" s="69"/>
      <c r="AE758" s="69"/>
      <c r="AF758" s="69" t="s">
        <v>3115</v>
      </c>
      <c r="AG758" s="69"/>
      <c r="AH758" s="69"/>
      <c r="AI758" s="69"/>
      <c r="AJ758" s="69"/>
      <c r="AK758" s="69"/>
      <c r="AL758" s="69"/>
      <c r="AM758" s="69"/>
      <c r="AN758" s="69"/>
      <c r="AO758" s="69"/>
      <c r="AP758" s="69"/>
      <c r="AQ758" s="69"/>
      <c r="AR758" s="69"/>
      <c r="AS758" s="69"/>
      <c r="AT758" s="69"/>
      <c r="AU758" s="69" t="s">
        <v>7434</v>
      </c>
      <c r="AV758" s="69"/>
      <c r="AW758" s="69"/>
      <c r="AX758" s="69"/>
      <c r="AY758" s="69"/>
      <c r="AZ758" s="69" t="s">
        <v>15325</v>
      </c>
      <c r="BA758" s="69"/>
      <c r="BB758" s="69"/>
      <c r="BC758" s="69"/>
      <c r="BD758" s="69" t="s">
        <v>15326</v>
      </c>
      <c r="BE758" s="69"/>
      <c r="BF758" s="69" t="s">
        <v>3610</v>
      </c>
      <c r="BG758" s="69"/>
      <c r="BH758" s="69"/>
      <c r="BI758" s="69"/>
      <c r="BJ758" s="69"/>
      <c r="BK758" s="69"/>
      <c r="BL758" s="69"/>
      <c r="BM758" s="69"/>
      <c r="BN758" s="69"/>
      <c r="BO758" s="69"/>
      <c r="BP758" s="69"/>
      <c r="BQ758" s="69"/>
      <c r="BR758" s="69"/>
      <c r="BS758" s="69"/>
      <c r="BT758" s="69"/>
      <c r="BU758" s="69"/>
      <c r="BV758" s="69"/>
      <c r="BW758" s="69"/>
      <c r="BX758" s="69"/>
      <c r="BY758" s="69"/>
      <c r="BZ758" s="69"/>
      <c r="CA758" s="69"/>
      <c r="CB758" s="69"/>
      <c r="CC758" s="69"/>
      <c r="CD758" s="69"/>
      <c r="CE758" s="69"/>
      <c r="CF758" s="69"/>
      <c r="CG758" s="69"/>
      <c r="CH758" s="69"/>
      <c r="CI758" s="69"/>
      <c r="CJ758" s="69"/>
      <c r="CK758" s="69"/>
      <c r="CQ758" t="s">
        <v>18077</v>
      </c>
      <c r="CR758" t="s">
        <v>15327</v>
      </c>
      <c r="CW758" t="s">
        <v>5669</v>
      </c>
    </row>
    <row r="759" spans="21:101" ht="15.75" customHeight="1" x14ac:dyDescent="0.15">
      <c r="U759" s="69"/>
      <c r="V759" s="69"/>
      <c r="W759" s="69"/>
      <c r="X759" s="69"/>
      <c r="Y759" s="69"/>
      <c r="Z759" s="69"/>
      <c r="AA759" s="69"/>
      <c r="AB759" s="69"/>
      <c r="AC759" s="69"/>
      <c r="AD759" s="69"/>
      <c r="AE759" s="69"/>
      <c r="AF759" s="69" t="s">
        <v>3116</v>
      </c>
      <c r="AG759" s="69"/>
      <c r="AH759" s="69"/>
      <c r="AI759" s="69"/>
      <c r="AJ759" s="69"/>
      <c r="AK759" s="69"/>
      <c r="AL759" s="69"/>
      <c r="AM759" s="69"/>
      <c r="AN759" s="69"/>
      <c r="AO759" s="69"/>
      <c r="AP759" s="69"/>
      <c r="AQ759" s="69"/>
      <c r="AR759" s="69"/>
      <c r="AS759" s="69"/>
      <c r="AT759" s="69"/>
      <c r="AU759" s="69" t="s">
        <v>7435</v>
      </c>
      <c r="AV759" s="69"/>
      <c r="AW759" s="69"/>
      <c r="AX759" s="69"/>
      <c r="AY759" s="69"/>
      <c r="AZ759" s="69" t="s">
        <v>15328</v>
      </c>
      <c r="BA759" s="69"/>
      <c r="BB759" s="69"/>
      <c r="BC759" s="69"/>
      <c r="BD759" s="69" t="s">
        <v>15329</v>
      </c>
      <c r="BE759" s="69"/>
      <c r="BF759" s="69" t="s">
        <v>13232</v>
      </c>
      <c r="BG759" s="69"/>
      <c r="BH759" s="69"/>
      <c r="BI759" s="69"/>
      <c r="BJ759" s="69"/>
      <c r="BK759" s="69"/>
      <c r="BL759" s="69"/>
      <c r="BM759" s="69"/>
      <c r="BN759" s="69"/>
      <c r="BO759" s="69"/>
      <c r="BP759" s="69"/>
      <c r="BQ759" s="69"/>
      <c r="BR759" s="69"/>
      <c r="BS759" s="69"/>
      <c r="BT759" s="69"/>
      <c r="BU759" s="69"/>
      <c r="BV759" s="69"/>
      <c r="BW759" s="69"/>
      <c r="BX759" s="69"/>
      <c r="BY759" s="69"/>
      <c r="BZ759" s="69"/>
      <c r="CA759" s="69"/>
      <c r="CB759" s="69"/>
      <c r="CC759" s="69"/>
      <c r="CD759" s="69"/>
      <c r="CE759" s="69"/>
      <c r="CF759" s="69"/>
      <c r="CG759" s="69"/>
      <c r="CH759" s="69"/>
      <c r="CI759" s="69"/>
      <c r="CJ759" s="69"/>
      <c r="CK759" s="69"/>
      <c r="CQ759" t="s">
        <v>18078</v>
      </c>
      <c r="CR759" t="s">
        <v>15330</v>
      </c>
      <c r="CW759" t="s">
        <v>4614</v>
      </c>
    </row>
    <row r="760" spans="21:101" ht="15.75" customHeight="1" x14ac:dyDescent="0.15">
      <c r="U760" s="69"/>
      <c r="V760" s="69"/>
      <c r="W760" s="69"/>
      <c r="X760" s="69"/>
      <c r="Y760" s="69"/>
      <c r="Z760" s="69"/>
      <c r="AA760" s="69"/>
      <c r="AB760" s="69"/>
      <c r="AC760" s="69"/>
      <c r="AD760" s="69"/>
      <c r="AE760" s="69"/>
      <c r="AF760" s="69" t="s">
        <v>3117</v>
      </c>
      <c r="AG760" s="69"/>
      <c r="AH760" s="69"/>
      <c r="AI760" s="69"/>
      <c r="AJ760" s="69"/>
      <c r="AK760" s="69"/>
      <c r="AL760" s="69"/>
      <c r="AM760" s="69"/>
      <c r="AN760" s="69"/>
      <c r="AO760" s="69"/>
      <c r="AP760" s="69"/>
      <c r="AQ760" s="69"/>
      <c r="AR760" s="69"/>
      <c r="AS760" s="69"/>
      <c r="AT760" s="69"/>
      <c r="AU760" s="69" t="s">
        <v>7436</v>
      </c>
      <c r="AV760" s="69"/>
      <c r="AW760" s="69"/>
      <c r="AX760" s="69"/>
      <c r="AY760" s="69"/>
      <c r="AZ760" s="69" t="s">
        <v>15331</v>
      </c>
      <c r="BA760" s="69"/>
      <c r="BB760" s="69"/>
      <c r="BC760" s="69"/>
      <c r="BD760" s="69" t="s">
        <v>15332</v>
      </c>
      <c r="BE760" s="69"/>
      <c r="BF760" s="69" t="s">
        <v>3611</v>
      </c>
      <c r="BG760" s="69"/>
      <c r="BH760" s="69"/>
      <c r="BI760" s="69"/>
      <c r="BJ760" s="69"/>
      <c r="BK760" s="69"/>
      <c r="BL760" s="69"/>
      <c r="BM760" s="69"/>
      <c r="BN760" s="69"/>
      <c r="BO760" s="69"/>
      <c r="BP760" s="69"/>
      <c r="BQ760" s="69"/>
      <c r="BR760" s="69"/>
      <c r="BS760" s="69"/>
      <c r="BT760" s="69"/>
      <c r="BU760" s="69"/>
      <c r="BV760" s="69"/>
      <c r="BW760" s="69"/>
      <c r="BX760" s="69"/>
      <c r="BY760" s="69"/>
      <c r="BZ760" s="69"/>
      <c r="CA760" s="69"/>
      <c r="CB760" s="69"/>
      <c r="CC760" s="69"/>
      <c r="CD760" s="69"/>
      <c r="CE760" s="69"/>
      <c r="CF760" s="69"/>
      <c r="CG760" s="69"/>
      <c r="CH760" s="69"/>
      <c r="CI760" s="69"/>
      <c r="CJ760" s="69"/>
      <c r="CK760" s="69"/>
      <c r="CQ760" t="s">
        <v>18079</v>
      </c>
      <c r="CR760" t="s">
        <v>15333</v>
      </c>
      <c r="CW760" t="s">
        <v>4710</v>
      </c>
    </row>
    <row r="761" spans="21:101" ht="15.75" customHeight="1" x14ac:dyDescent="0.15">
      <c r="U761" s="69"/>
      <c r="V761" s="69"/>
      <c r="W761" s="69"/>
      <c r="X761" s="69"/>
      <c r="Y761" s="69"/>
      <c r="Z761" s="69"/>
      <c r="AA761" s="69"/>
      <c r="AB761" s="69"/>
      <c r="AC761" s="69"/>
      <c r="AD761" s="69"/>
      <c r="AE761" s="69"/>
      <c r="AF761" s="69" t="s">
        <v>3118</v>
      </c>
      <c r="AG761" s="69"/>
      <c r="AH761" s="69"/>
      <c r="AI761" s="69"/>
      <c r="AJ761" s="69"/>
      <c r="AK761" s="69"/>
      <c r="AL761" s="69"/>
      <c r="AM761" s="69"/>
      <c r="AN761" s="69"/>
      <c r="AO761" s="69"/>
      <c r="AP761" s="69"/>
      <c r="AQ761" s="69"/>
      <c r="AR761" s="69"/>
      <c r="AS761" s="69"/>
      <c r="AT761" s="69"/>
      <c r="AU761" s="69" t="s">
        <v>7437</v>
      </c>
      <c r="AV761" s="69"/>
      <c r="AW761" s="69"/>
      <c r="AX761" s="69"/>
      <c r="AY761" s="69"/>
      <c r="AZ761" s="69" t="s">
        <v>15334</v>
      </c>
      <c r="BA761" s="69"/>
      <c r="BB761" s="69"/>
      <c r="BC761" s="69"/>
      <c r="BD761" s="69" t="s">
        <v>15335</v>
      </c>
      <c r="BE761" s="69"/>
      <c r="BF761" s="69" t="s">
        <v>3612</v>
      </c>
      <c r="BG761" s="69"/>
      <c r="BH761" s="69"/>
      <c r="BI761" s="69"/>
      <c r="BJ761" s="69"/>
      <c r="BK761" s="69"/>
      <c r="BL761" s="69"/>
      <c r="BM761" s="69"/>
      <c r="BN761" s="69"/>
      <c r="BO761" s="69"/>
      <c r="BP761" s="69"/>
      <c r="BQ761" s="69"/>
      <c r="BR761" s="69"/>
      <c r="BS761" s="69"/>
      <c r="BT761" s="69"/>
      <c r="BU761" s="69"/>
      <c r="BV761" s="69"/>
      <c r="BW761" s="69"/>
      <c r="BX761" s="69"/>
      <c r="BY761" s="69"/>
      <c r="BZ761" s="69"/>
      <c r="CA761" s="69"/>
      <c r="CB761" s="69"/>
      <c r="CC761" s="69"/>
      <c r="CD761" s="69"/>
      <c r="CE761" s="69"/>
      <c r="CF761" s="69"/>
      <c r="CG761" s="69"/>
      <c r="CH761" s="69"/>
      <c r="CI761" s="69"/>
      <c r="CJ761" s="69"/>
      <c r="CK761" s="69"/>
      <c r="CQ761" t="s">
        <v>18080</v>
      </c>
      <c r="CR761" t="s">
        <v>15336</v>
      </c>
      <c r="CW761" t="s">
        <v>4806</v>
      </c>
    </row>
    <row r="762" spans="21:101" ht="15.75" customHeight="1" x14ac:dyDescent="0.15">
      <c r="U762" s="69"/>
      <c r="V762" s="69"/>
      <c r="W762" s="69"/>
      <c r="X762" s="69"/>
      <c r="Y762" s="69"/>
      <c r="Z762" s="69"/>
      <c r="AA762" s="69"/>
      <c r="AB762" s="69"/>
      <c r="AC762" s="69"/>
      <c r="AD762" s="69"/>
      <c r="AE762" s="69"/>
      <c r="AF762" s="69" t="s">
        <v>3119</v>
      </c>
      <c r="AG762" s="69"/>
      <c r="AH762" s="69"/>
      <c r="AI762" s="69"/>
      <c r="AJ762" s="69"/>
      <c r="AK762" s="69"/>
      <c r="AL762" s="69"/>
      <c r="AM762" s="69"/>
      <c r="AN762" s="69"/>
      <c r="AO762" s="69"/>
      <c r="AP762" s="69"/>
      <c r="AQ762" s="69"/>
      <c r="AR762" s="69"/>
      <c r="AS762" s="69"/>
      <c r="AT762" s="69"/>
      <c r="AU762" s="69" t="s">
        <v>7438</v>
      </c>
      <c r="AV762" s="69"/>
      <c r="AW762" s="69"/>
      <c r="AX762" s="69"/>
      <c r="AY762" s="69"/>
      <c r="AZ762" s="69" t="s">
        <v>15337</v>
      </c>
      <c r="BA762" s="69"/>
      <c r="BB762" s="69"/>
      <c r="BC762" s="69"/>
      <c r="BD762" s="69" t="s">
        <v>15338</v>
      </c>
      <c r="BE762" s="69"/>
      <c r="BF762" s="69" t="s">
        <v>13257</v>
      </c>
      <c r="BG762" s="69"/>
      <c r="BH762" s="69"/>
      <c r="BI762" s="69"/>
      <c r="BJ762" s="69"/>
      <c r="BK762" s="69"/>
      <c r="BL762" s="69"/>
      <c r="BM762" s="69"/>
      <c r="BN762" s="69"/>
      <c r="BO762" s="69"/>
      <c r="BP762" s="69"/>
      <c r="BQ762" s="69"/>
      <c r="BR762" s="69"/>
      <c r="BS762" s="69"/>
      <c r="BT762" s="69"/>
      <c r="BU762" s="69"/>
      <c r="BV762" s="69"/>
      <c r="BW762" s="69"/>
      <c r="BX762" s="69"/>
      <c r="BY762" s="69"/>
      <c r="BZ762" s="69"/>
      <c r="CA762" s="69"/>
      <c r="CB762" s="69"/>
      <c r="CC762" s="69"/>
      <c r="CD762" s="69"/>
      <c r="CE762" s="69"/>
      <c r="CF762" s="69"/>
      <c r="CG762" s="69"/>
      <c r="CH762" s="69"/>
      <c r="CI762" s="69"/>
      <c r="CJ762" s="69"/>
      <c r="CK762" s="69"/>
      <c r="CQ762" t="s">
        <v>18081</v>
      </c>
      <c r="CR762" t="s">
        <v>15339</v>
      </c>
      <c r="CW762" t="s">
        <v>4902</v>
      </c>
    </row>
    <row r="763" spans="21:101" ht="15.75" customHeight="1" x14ac:dyDescent="0.15">
      <c r="U763" s="69"/>
      <c r="V763" s="69"/>
      <c r="W763" s="69"/>
      <c r="X763" s="69"/>
      <c r="Y763" s="69"/>
      <c r="Z763" s="69"/>
      <c r="AA763" s="69"/>
      <c r="AB763" s="69"/>
      <c r="AC763" s="69"/>
      <c r="AD763" s="69"/>
      <c r="AE763" s="69"/>
      <c r="AF763" s="69" t="s">
        <v>3120</v>
      </c>
      <c r="AG763" s="69"/>
      <c r="AH763" s="69"/>
      <c r="AI763" s="69"/>
      <c r="AJ763" s="69"/>
      <c r="AK763" s="69"/>
      <c r="AL763" s="69"/>
      <c r="AM763" s="69"/>
      <c r="AN763" s="69"/>
      <c r="AO763" s="69"/>
      <c r="AP763" s="69"/>
      <c r="AQ763" s="69"/>
      <c r="AR763" s="69"/>
      <c r="AS763" s="69"/>
      <c r="AT763" s="69"/>
      <c r="AU763" s="69" t="s">
        <v>7439</v>
      </c>
      <c r="AV763" s="69"/>
      <c r="AW763" s="69"/>
      <c r="AX763" s="69"/>
      <c r="AY763" s="69"/>
      <c r="AZ763" s="69" t="s">
        <v>15340</v>
      </c>
      <c r="BA763" s="69"/>
      <c r="BB763" s="69"/>
      <c r="BC763" s="69"/>
      <c r="BD763" s="69" t="s">
        <v>15341</v>
      </c>
      <c r="BE763" s="69"/>
      <c r="BF763" s="69" t="s">
        <v>3613</v>
      </c>
      <c r="BG763" s="69"/>
      <c r="BH763" s="69"/>
      <c r="BI763" s="69"/>
      <c r="BJ763" s="69"/>
      <c r="BK763" s="69"/>
      <c r="BL763" s="69"/>
      <c r="BM763" s="69"/>
      <c r="BN763" s="69"/>
      <c r="BO763" s="69"/>
      <c r="BP763" s="69"/>
      <c r="BQ763" s="69"/>
      <c r="BR763" s="69"/>
      <c r="BS763" s="69"/>
      <c r="BT763" s="69"/>
      <c r="BU763" s="69"/>
      <c r="BV763" s="69"/>
      <c r="BW763" s="69"/>
      <c r="BX763" s="69"/>
      <c r="BY763" s="69"/>
      <c r="BZ763" s="69"/>
      <c r="CA763" s="69"/>
      <c r="CB763" s="69"/>
      <c r="CC763" s="69"/>
      <c r="CD763" s="69"/>
      <c r="CE763" s="69"/>
      <c r="CF763" s="69"/>
      <c r="CG763" s="69"/>
      <c r="CH763" s="69"/>
      <c r="CI763" s="69"/>
      <c r="CJ763" s="69"/>
      <c r="CK763" s="69"/>
      <c r="CQ763" t="s">
        <v>18082</v>
      </c>
      <c r="CR763" t="s">
        <v>15342</v>
      </c>
      <c r="CW763" t="s">
        <v>4998</v>
      </c>
    </row>
    <row r="764" spans="21:101" ht="15.75" customHeight="1" x14ac:dyDescent="0.15">
      <c r="U764" s="69"/>
      <c r="V764" s="69"/>
      <c r="W764" s="69"/>
      <c r="X764" s="69"/>
      <c r="Y764" s="69"/>
      <c r="Z764" s="69"/>
      <c r="AA764" s="69"/>
      <c r="AB764" s="69"/>
      <c r="AC764" s="69"/>
      <c r="AD764" s="69"/>
      <c r="AE764" s="69"/>
      <c r="AF764" s="69" t="s">
        <v>3121</v>
      </c>
      <c r="AG764" s="69"/>
      <c r="AH764" s="69"/>
      <c r="AI764" s="69"/>
      <c r="AJ764" s="69"/>
      <c r="AK764" s="69"/>
      <c r="AL764" s="69"/>
      <c r="AM764" s="69"/>
      <c r="AN764" s="69"/>
      <c r="AO764" s="69"/>
      <c r="AP764" s="69"/>
      <c r="AQ764" s="69"/>
      <c r="AR764" s="69"/>
      <c r="AS764" s="69"/>
      <c r="AT764" s="69"/>
      <c r="AU764" s="69" t="s">
        <v>7440</v>
      </c>
      <c r="AV764" s="69"/>
      <c r="AW764" s="69"/>
      <c r="AX764" s="69"/>
      <c r="AY764" s="69"/>
      <c r="AZ764" s="69" t="s">
        <v>15343</v>
      </c>
      <c r="BA764" s="69"/>
      <c r="BB764" s="69"/>
      <c r="BC764" s="69"/>
      <c r="BD764" s="69" t="s">
        <v>15344</v>
      </c>
      <c r="BE764" s="69"/>
      <c r="BF764" s="69" t="s">
        <v>3614</v>
      </c>
      <c r="BG764" s="69"/>
      <c r="BH764" s="69"/>
      <c r="BI764" s="69"/>
      <c r="BJ764" s="69"/>
      <c r="BK764" s="69"/>
      <c r="BL764" s="69"/>
      <c r="BM764" s="69"/>
      <c r="BN764" s="69"/>
      <c r="BO764" s="69"/>
      <c r="BP764" s="69"/>
      <c r="BQ764" s="69"/>
      <c r="BR764" s="69"/>
      <c r="BS764" s="69"/>
      <c r="BT764" s="69"/>
      <c r="BU764" s="69"/>
      <c r="BV764" s="69"/>
      <c r="BW764" s="69"/>
      <c r="BX764" s="69"/>
      <c r="BY764" s="69"/>
      <c r="BZ764" s="69"/>
      <c r="CA764" s="69"/>
      <c r="CB764" s="69"/>
      <c r="CC764" s="69"/>
      <c r="CD764" s="69"/>
      <c r="CE764" s="69"/>
      <c r="CF764" s="69"/>
      <c r="CG764" s="69"/>
      <c r="CH764" s="69"/>
      <c r="CI764" s="69"/>
      <c r="CJ764" s="69"/>
      <c r="CK764" s="69"/>
      <c r="CQ764" t="s">
        <v>18083</v>
      </c>
      <c r="CR764" t="s">
        <v>15345</v>
      </c>
      <c r="CW764" t="s">
        <v>5094</v>
      </c>
    </row>
    <row r="765" spans="21:101" ht="15.75" customHeight="1" x14ac:dyDescent="0.15">
      <c r="U765" s="69"/>
      <c r="V765" s="69"/>
      <c r="W765" s="69"/>
      <c r="X765" s="69"/>
      <c r="Y765" s="69"/>
      <c r="Z765" s="69"/>
      <c r="AA765" s="69"/>
      <c r="AB765" s="69"/>
      <c r="AC765" s="69"/>
      <c r="AD765" s="69"/>
      <c r="AE765" s="69"/>
      <c r="AF765" s="69" t="s">
        <v>3122</v>
      </c>
      <c r="AG765" s="69"/>
      <c r="AH765" s="69"/>
      <c r="AI765" s="69"/>
      <c r="AJ765" s="69"/>
      <c r="AK765" s="69"/>
      <c r="AL765" s="69"/>
      <c r="AM765" s="69"/>
      <c r="AN765" s="69"/>
      <c r="AO765" s="69"/>
      <c r="AP765" s="69"/>
      <c r="AQ765" s="69"/>
      <c r="AR765" s="69"/>
      <c r="AS765" s="69"/>
      <c r="AT765" s="69"/>
      <c r="AU765" s="69" t="s">
        <v>7441</v>
      </c>
      <c r="AV765" s="69"/>
      <c r="AW765" s="69"/>
      <c r="AX765" s="69"/>
      <c r="AY765" s="69"/>
      <c r="AZ765" s="69" t="s">
        <v>15346</v>
      </c>
      <c r="BA765" s="69"/>
      <c r="BB765" s="69"/>
      <c r="BC765" s="69"/>
      <c r="BD765" s="69" t="s">
        <v>15347</v>
      </c>
      <c r="BE765" s="69"/>
      <c r="BF765" s="69" t="s">
        <v>3615</v>
      </c>
      <c r="BG765" s="69"/>
      <c r="BH765" s="69"/>
      <c r="BI765" s="69"/>
      <c r="BJ765" s="69"/>
      <c r="BK765" s="69"/>
      <c r="BL765" s="69"/>
      <c r="BM765" s="69"/>
      <c r="BN765" s="69"/>
      <c r="BO765" s="69"/>
      <c r="BP765" s="69"/>
      <c r="BQ765" s="69"/>
      <c r="BR765" s="69"/>
      <c r="BS765" s="69"/>
      <c r="BT765" s="69"/>
      <c r="BU765" s="69"/>
      <c r="BV765" s="69"/>
      <c r="BW765" s="69"/>
      <c r="BX765" s="69"/>
      <c r="BY765" s="69"/>
      <c r="BZ765" s="69"/>
      <c r="CA765" s="69"/>
      <c r="CB765" s="69"/>
      <c r="CC765" s="69"/>
      <c r="CD765" s="69"/>
      <c r="CE765" s="69"/>
      <c r="CF765" s="69"/>
      <c r="CG765" s="69"/>
      <c r="CH765" s="69"/>
      <c r="CI765" s="69"/>
      <c r="CJ765" s="69"/>
      <c r="CK765" s="69"/>
      <c r="CQ765" t="s">
        <v>18084</v>
      </c>
      <c r="CR765" t="s">
        <v>15348</v>
      </c>
      <c r="CW765" t="s">
        <v>5190</v>
      </c>
    </row>
    <row r="766" spans="21:101" ht="15.75" customHeight="1" x14ac:dyDescent="0.15">
      <c r="U766" s="69"/>
      <c r="V766" s="69"/>
      <c r="W766" s="69"/>
      <c r="X766" s="69"/>
      <c r="Y766" s="69"/>
      <c r="Z766" s="69"/>
      <c r="AA766" s="69"/>
      <c r="AB766" s="69"/>
      <c r="AC766" s="69"/>
      <c r="AD766" s="69"/>
      <c r="AE766" s="69"/>
      <c r="AF766" s="69" t="s">
        <v>3123</v>
      </c>
      <c r="AG766" s="69"/>
      <c r="AH766" s="69"/>
      <c r="AI766" s="69"/>
      <c r="AJ766" s="69"/>
      <c r="AK766" s="69"/>
      <c r="AL766" s="69"/>
      <c r="AM766" s="69"/>
      <c r="AN766" s="69"/>
      <c r="AO766" s="69"/>
      <c r="AP766" s="69"/>
      <c r="AQ766" s="69"/>
      <c r="AR766" s="69"/>
      <c r="AS766" s="69"/>
      <c r="AT766" s="69"/>
      <c r="AU766" s="69" t="s">
        <v>7442</v>
      </c>
      <c r="AV766" s="69"/>
      <c r="AW766" s="69"/>
      <c r="AX766" s="69"/>
      <c r="AY766" s="69"/>
      <c r="AZ766" s="69" t="s">
        <v>15349</v>
      </c>
      <c r="BA766" s="69"/>
      <c r="BB766" s="69"/>
      <c r="BC766" s="69"/>
      <c r="BD766" s="69" t="s">
        <v>15350</v>
      </c>
      <c r="BE766" s="69"/>
      <c r="BF766" s="69" t="s">
        <v>3616</v>
      </c>
      <c r="BG766" s="69"/>
      <c r="BH766" s="69"/>
      <c r="BI766" s="69"/>
      <c r="BJ766" s="69"/>
      <c r="BK766" s="69"/>
      <c r="BL766" s="69"/>
      <c r="BM766" s="69"/>
      <c r="BN766" s="69"/>
      <c r="BO766" s="69"/>
      <c r="BP766" s="69"/>
      <c r="BQ766" s="69"/>
      <c r="BR766" s="69"/>
      <c r="BS766" s="69"/>
      <c r="BT766" s="69"/>
      <c r="BU766" s="69"/>
      <c r="BV766" s="69"/>
      <c r="BW766" s="69"/>
      <c r="BX766" s="69"/>
      <c r="BY766" s="69"/>
      <c r="BZ766" s="69"/>
      <c r="CA766" s="69"/>
      <c r="CB766" s="69"/>
      <c r="CC766" s="69"/>
      <c r="CD766" s="69"/>
      <c r="CE766" s="69"/>
      <c r="CF766" s="69"/>
      <c r="CG766" s="69"/>
      <c r="CH766" s="69"/>
      <c r="CI766" s="69"/>
      <c r="CJ766" s="69"/>
      <c r="CK766" s="69"/>
      <c r="CQ766" t="s">
        <v>18085</v>
      </c>
      <c r="CR766" t="s">
        <v>15351</v>
      </c>
      <c r="CW766" t="s">
        <v>5286</v>
      </c>
    </row>
    <row r="767" spans="21:101" ht="15.75" customHeight="1" x14ac:dyDescent="0.15">
      <c r="U767" s="69"/>
      <c r="V767" s="69"/>
      <c r="W767" s="69"/>
      <c r="X767" s="69"/>
      <c r="Y767" s="69"/>
      <c r="Z767" s="69"/>
      <c r="AA767" s="69"/>
      <c r="AB767" s="69"/>
      <c r="AC767" s="69"/>
      <c r="AD767" s="69"/>
      <c r="AE767" s="69"/>
      <c r="AF767" s="69" t="s">
        <v>3124</v>
      </c>
      <c r="AG767" s="69"/>
      <c r="AH767" s="69"/>
      <c r="AI767" s="69"/>
      <c r="AJ767" s="69"/>
      <c r="AK767" s="69"/>
      <c r="AL767" s="69"/>
      <c r="AM767" s="69"/>
      <c r="AN767" s="69"/>
      <c r="AO767" s="69"/>
      <c r="AP767" s="69"/>
      <c r="AQ767" s="69"/>
      <c r="AR767" s="69"/>
      <c r="AS767" s="69"/>
      <c r="AT767" s="69"/>
      <c r="AU767" s="69" t="s">
        <v>7443</v>
      </c>
      <c r="AV767" s="69"/>
      <c r="AW767" s="69"/>
      <c r="AX767" s="69"/>
      <c r="AY767" s="69"/>
      <c r="AZ767" s="69" t="s">
        <v>15352</v>
      </c>
      <c r="BA767" s="69"/>
      <c r="BB767" s="69"/>
      <c r="BC767" s="69"/>
      <c r="BD767" s="69" t="s">
        <v>15353</v>
      </c>
      <c r="BE767" s="69"/>
      <c r="BF767" s="69" t="s">
        <v>3617</v>
      </c>
      <c r="BG767" s="69"/>
      <c r="BH767" s="69"/>
      <c r="BI767" s="69"/>
      <c r="BJ767" s="69"/>
      <c r="BK767" s="69"/>
      <c r="BL767" s="69"/>
      <c r="BM767" s="69"/>
      <c r="BN767" s="69"/>
      <c r="BO767" s="69"/>
      <c r="BP767" s="69"/>
      <c r="BQ767" s="69"/>
      <c r="BR767" s="69"/>
      <c r="BS767" s="69"/>
      <c r="BT767" s="69"/>
      <c r="BU767" s="69"/>
      <c r="BV767" s="69"/>
      <c r="BW767" s="69"/>
      <c r="BX767" s="69"/>
      <c r="BY767" s="69"/>
      <c r="BZ767" s="69"/>
      <c r="CA767" s="69"/>
      <c r="CB767" s="69"/>
      <c r="CC767" s="69"/>
      <c r="CD767" s="69"/>
      <c r="CE767" s="69"/>
      <c r="CF767" s="69"/>
      <c r="CG767" s="69"/>
      <c r="CH767" s="69"/>
      <c r="CI767" s="69"/>
      <c r="CJ767" s="69"/>
      <c r="CK767" s="69"/>
      <c r="CQ767" t="s">
        <v>18086</v>
      </c>
      <c r="CR767" t="s">
        <v>15354</v>
      </c>
      <c r="CW767" t="s">
        <v>5382</v>
      </c>
    </row>
    <row r="768" spans="21:101" ht="15.75" customHeight="1" x14ac:dyDescent="0.15">
      <c r="U768" s="69"/>
      <c r="V768" s="69"/>
      <c r="W768" s="69"/>
      <c r="X768" s="69"/>
      <c r="Y768" s="69"/>
      <c r="Z768" s="69"/>
      <c r="AA768" s="69"/>
      <c r="AB768" s="69"/>
      <c r="AC768" s="69"/>
      <c r="AD768" s="69"/>
      <c r="AE768" s="69"/>
      <c r="AF768" s="69" t="s">
        <v>3125</v>
      </c>
      <c r="AG768" s="69"/>
      <c r="AH768" s="69"/>
      <c r="AI768" s="69"/>
      <c r="AJ768" s="69"/>
      <c r="AK768" s="69"/>
      <c r="AL768" s="69"/>
      <c r="AM768" s="69"/>
      <c r="AN768" s="69"/>
      <c r="AO768" s="69"/>
      <c r="AP768" s="69"/>
      <c r="AQ768" s="69"/>
      <c r="AR768" s="69"/>
      <c r="AS768" s="69"/>
      <c r="AT768" s="69"/>
      <c r="AU768" s="69" t="s">
        <v>7444</v>
      </c>
      <c r="AV768" s="69"/>
      <c r="AW768" s="69"/>
      <c r="AX768" s="69"/>
      <c r="AY768" s="69"/>
      <c r="AZ768" s="69" t="s">
        <v>15356</v>
      </c>
      <c r="BA768" s="69"/>
      <c r="BB768" s="69"/>
      <c r="BC768" s="69"/>
      <c r="BD768" s="69" t="s">
        <v>15357</v>
      </c>
      <c r="BE768" s="69"/>
      <c r="BF768" s="69" t="s">
        <v>3618</v>
      </c>
      <c r="BG768" s="69"/>
      <c r="BH768" s="69"/>
      <c r="BI768" s="69"/>
      <c r="BJ768" s="69"/>
      <c r="BK768" s="69"/>
      <c r="BL768" s="69"/>
      <c r="BM768" s="69"/>
      <c r="BN768" s="69"/>
      <c r="BO768" s="69"/>
      <c r="BP768" s="69"/>
      <c r="BQ768" s="69"/>
      <c r="BR768" s="69"/>
      <c r="BS768" s="69"/>
      <c r="BT768" s="69"/>
      <c r="BU768" s="69"/>
      <c r="BV768" s="69"/>
      <c r="BW768" s="69"/>
      <c r="BX768" s="69"/>
      <c r="BY768" s="69"/>
      <c r="BZ768" s="69"/>
      <c r="CA768" s="69"/>
      <c r="CB768" s="69"/>
      <c r="CC768" s="69"/>
      <c r="CD768" s="69"/>
      <c r="CE768" s="69"/>
      <c r="CF768" s="69"/>
      <c r="CG768" s="69"/>
      <c r="CH768" s="69"/>
      <c r="CI768" s="69"/>
      <c r="CJ768" s="69"/>
      <c r="CK768" s="69"/>
      <c r="CQ768" t="s">
        <v>18087</v>
      </c>
      <c r="CR768" t="s">
        <v>15358</v>
      </c>
      <c r="CW768" t="s">
        <v>5478</v>
      </c>
    </row>
    <row r="769" spans="21:101" ht="15.75" customHeight="1" x14ac:dyDescent="0.15">
      <c r="U769" s="69"/>
      <c r="V769" s="69"/>
      <c r="W769" s="69"/>
      <c r="X769" s="69"/>
      <c r="Y769" s="69"/>
      <c r="Z769" s="69"/>
      <c r="AA769" s="69"/>
      <c r="AB769" s="69"/>
      <c r="AC769" s="69"/>
      <c r="AD769" s="69"/>
      <c r="AE769" s="69"/>
      <c r="AF769" s="69" t="s">
        <v>3126</v>
      </c>
      <c r="AG769" s="69"/>
      <c r="AH769" s="69"/>
      <c r="AI769" s="69"/>
      <c r="AJ769" s="69"/>
      <c r="AK769" s="69"/>
      <c r="AL769" s="69"/>
      <c r="AM769" s="69"/>
      <c r="AN769" s="69"/>
      <c r="AO769" s="69"/>
      <c r="AP769" s="69"/>
      <c r="AQ769" s="69"/>
      <c r="AR769" s="69"/>
      <c r="AS769" s="69"/>
      <c r="AT769" s="69"/>
      <c r="AU769" s="69" t="s">
        <v>7445</v>
      </c>
      <c r="AV769" s="69"/>
      <c r="AW769" s="69"/>
      <c r="AX769" s="69"/>
      <c r="AY769" s="69"/>
      <c r="AZ769" s="69" t="s">
        <v>15359</v>
      </c>
      <c r="BA769" s="69"/>
      <c r="BB769" s="69"/>
      <c r="BC769" s="69"/>
      <c r="BD769" s="69" t="s">
        <v>15360</v>
      </c>
      <c r="BE769" s="69"/>
      <c r="BF769" s="69" t="s">
        <v>3619</v>
      </c>
      <c r="BG769" s="69"/>
      <c r="BH769" s="69"/>
      <c r="BI769" s="69"/>
      <c r="BJ769" s="69"/>
      <c r="BK769" s="69"/>
      <c r="BL769" s="69"/>
      <c r="BM769" s="69"/>
      <c r="BN769" s="69"/>
      <c r="BO769" s="69"/>
      <c r="BP769" s="69"/>
      <c r="BQ769" s="69"/>
      <c r="BR769" s="69"/>
      <c r="BS769" s="69"/>
      <c r="BT769" s="69"/>
      <c r="BU769" s="69"/>
      <c r="BV769" s="69"/>
      <c r="BW769" s="69"/>
      <c r="BX769" s="69"/>
      <c r="BY769" s="69"/>
      <c r="BZ769" s="69"/>
      <c r="CA769" s="69"/>
      <c r="CB769" s="69"/>
      <c r="CC769" s="69"/>
      <c r="CD769" s="69"/>
      <c r="CE769" s="69"/>
      <c r="CF769" s="69"/>
      <c r="CG769" s="69"/>
      <c r="CH769" s="69"/>
      <c r="CI769" s="69"/>
      <c r="CJ769" s="69"/>
      <c r="CK769" s="69"/>
      <c r="CQ769" t="s">
        <v>18088</v>
      </c>
      <c r="CR769" t="s">
        <v>15361</v>
      </c>
      <c r="CW769" t="s">
        <v>5574</v>
      </c>
    </row>
    <row r="770" spans="21:101" ht="15.75" customHeight="1" x14ac:dyDescent="0.15">
      <c r="U770" s="69"/>
      <c r="V770" s="69"/>
      <c r="W770" s="69"/>
      <c r="X770" s="69"/>
      <c r="Y770" s="69"/>
      <c r="Z770" s="69"/>
      <c r="AA770" s="69"/>
      <c r="AB770" s="69"/>
      <c r="AC770" s="69"/>
      <c r="AD770" s="69"/>
      <c r="AE770" s="69"/>
      <c r="AF770" s="69" t="s">
        <v>3127</v>
      </c>
      <c r="AG770" s="69"/>
      <c r="AH770" s="69"/>
      <c r="AI770" s="69"/>
      <c r="AJ770" s="69"/>
      <c r="AK770" s="69"/>
      <c r="AL770" s="69"/>
      <c r="AM770" s="69"/>
      <c r="AN770" s="69"/>
      <c r="AO770" s="69"/>
      <c r="AP770" s="69"/>
      <c r="AQ770" s="69"/>
      <c r="AR770" s="69"/>
      <c r="AS770" s="69"/>
      <c r="AT770" s="69"/>
      <c r="AU770" s="69" t="s">
        <v>7446</v>
      </c>
      <c r="AV770" s="69"/>
      <c r="AW770" s="69"/>
      <c r="AX770" s="69"/>
      <c r="AY770" s="69"/>
      <c r="AZ770" s="69" t="s">
        <v>15362</v>
      </c>
      <c r="BA770" s="69"/>
      <c r="BB770" s="69"/>
      <c r="BC770" s="69"/>
      <c r="BD770" s="69" t="s">
        <v>15363</v>
      </c>
      <c r="BE770" s="69"/>
      <c r="BF770" s="69" t="s">
        <v>3620</v>
      </c>
      <c r="BG770" s="69"/>
      <c r="BH770" s="69"/>
      <c r="BI770" s="69"/>
      <c r="BJ770" s="69"/>
      <c r="BK770" s="69"/>
      <c r="BL770" s="69"/>
      <c r="BM770" s="69"/>
      <c r="BN770" s="69"/>
      <c r="BO770" s="69"/>
      <c r="BP770" s="69"/>
      <c r="BQ770" s="69"/>
      <c r="BR770" s="69"/>
      <c r="BS770" s="69"/>
      <c r="BT770" s="69"/>
      <c r="BU770" s="69"/>
      <c r="BV770" s="69"/>
      <c r="BW770" s="69"/>
      <c r="BX770" s="69"/>
      <c r="BY770" s="69"/>
      <c r="BZ770" s="69"/>
      <c r="CA770" s="69"/>
      <c r="CB770" s="69"/>
      <c r="CC770" s="69"/>
      <c r="CD770" s="69"/>
      <c r="CE770" s="69"/>
      <c r="CF770" s="69"/>
      <c r="CG770" s="69"/>
      <c r="CH770" s="69"/>
      <c r="CI770" s="69"/>
      <c r="CJ770" s="69"/>
      <c r="CK770" s="69"/>
      <c r="CQ770" t="s">
        <v>18089</v>
      </c>
      <c r="CR770" t="s">
        <v>15364</v>
      </c>
      <c r="CW770" t="s">
        <v>5670</v>
      </c>
    </row>
    <row r="771" spans="21:101" ht="15.75" customHeight="1" x14ac:dyDescent="0.15">
      <c r="U771" s="69"/>
      <c r="V771" s="69"/>
      <c r="W771" s="69"/>
      <c r="X771" s="69"/>
      <c r="Y771" s="69"/>
      <c r="Z771" s="69"/>
      <c r="AA771" s="69"/>
      <c r="AB771" s="69"/>
      <c r="AC771" s="69"/>
      <c r="AD771" s="69"/>
      <c r="AE771" s="69"/>
      <c r="AF771" s="69"/>
      <c r="AG771" s="69"/>
      <c r="AH771" s="69"/>
      <c r="AI771" s="69"/>
      <c r="AJ771" s="69"/>
      <c r="AK771" s="69"/>
      <c r="AL771" s="69"/>
      <c r="AM771" s="69"/>
      <c r="AN771" s="69"/>
      <c r="AO771" s="69"/>
      <c r="AP771" s="69"/>
      <c r="AQ771" s="69"/>
      <c r="AR771" s="69"/>
      <c r="AS771" s="69"/>
      <c r="AT771" s="69"/>
      <c r="AU771" s="69" t="s">
        <v>7447</v>
      </c>
      <c r="AV771" s="69"/>
      <c r="AW771" s="69"/>
      <c r="AX771" s="69"/>
      <c r="AY771" s="69"/>
      <c r="AZ771" s="69"/>
      <c r="BA771" s="69"/>
      <c r="BB771" s="69"/>
      <c r="BC771" s="69"/>
      <c r="BD771" s="69" t="s">
        <v>15365</v>
      </c>
      <c r="BE771" s="69"/>
      <c r="BF771" s="69" t="s">
        <v>3621</v>
      </c>
      <c r="BG771" s="69"/>
      <c r="BH771" s="69"/>
      <c r="BI771" s="69"/>
      <c r="BJ771" s="69"/>
      <c r="BK771" s="69"/>
      <c r="BL771" s="69"/>
      <c r="BM771" s="69"/>
      <c r="BN771" s="69"/>
      <c r="BO771" s="69"/>
      <c r="BP771" s="69"/>
      <c r="BQ771" s="69"/>
      <c r="BR771" s="69"/>
      <c r="BS771" s="69"/>
      <c r="BT771" s="69"/>
      <c r="BU771" s="69"/>
      <c r="BV771" s="69"/>
      <c r="BW771" s="69"/>
      <c r="BX771" s="69"/>
      <c r="BY771" s="69"/>
      <c r="BZ771" s="69"/>
      <c r="CA771" s="69"/>
      <c r="CB771" s="69"/>
      <c r="CC771" s="69"/>
      <c r="CD771" s="69"/>
      <c r="CE771" s="69"/>
      <c r="CF771" s="69"/>
      <c r="CG771" s="69"/>
      <c r="CH771" s="69"/>
      <c r="CI771" s="69"/>
      <c r="CJ771" s="69"/>
      <c r="CK771" s="69"/>
      <c r="CW771" t="s">
        <v>4615</v>
      </c>
    </row>
    <row r="772" spans="21:101" ht="15.75" customHeight="1" x14ac:dyDescent="0.15">
      <c r="U772" s="69"/>
      <c r="V772" s="69"/>
      <c r="W772" s="69"/>
      <c r="X772" s="69"/>
      <c r="Y772" s="69"/>
      <c r="Z772" s="69"/>
      <c r="AA772" s="69"/>
      <c r="AB772" s="69"/>
      <c r="AC772" s="69"/>
      <c r="AD772" s="69"/>
      <c r="AE772" s="69"/>
      <c r="AF772" s="69"/>
      <c r="AG772" s="69"/>
      <c r="AH772" s="69"/>
      <c r="AI772" s="69"/>
      <c r="AJ772" s="69"/>
      <c r="AK772" s="69"/>
      <c r="AL772" s="69"/>
      <c r="AM772" s="69"/>
      <c r="AN772" s="69"/>
      <c r="AO772" s="69"/>
      <c r="AP772" s="69"/>
      <c r="AQ772" s="69"/>
      <c r="AR772" s="69"/>
      <c r="AS772" s="69"/>
      <c r="AT772" s="69"/>
      <c r="AU772" s="69" t="s">
        <v>7448</v>
      </c>
      <c r="AV772" s="69"/>
      <c r="AW772" s="69"/>
      <c r="AX772" s="69"/>
      <c r="AY772" s="69"/>
      <c r="AZ772" s="69"/>
      <c r="BA772" s="69"/>
      <c r="BB772" s="69"/>
      <c r="BC772" s="69"/>
      <c r="BD772" s="69" t="s">
        <v>15366</v>
      </c>
      <c r="BE772" s="69"/>
      <c r="BF772" s="69" t="s">
        <v>3622</v>
      </c>
      <c r="BG772" s="69"/>
      <c r="BH772" s="69"/>
      <c r="BI772" s="69"/>
      <c r="BJ772" s="69"/>
      <c r="BK772" s="69"/>
      <c r="BL772" s="69"/>
      <c r="BM772" s="69"/>
      <c r="BN772" s="69"/>
      <c r="BO772" s="69"/>
      <c r="BP772" s="69"/>
      <c r="BQ772" s="69"/>
      <c r="BR772" s="69"/>
      <c r="BS772" s="69"/>
      <c r="BT772" s="69"/>
      <c r="BU772" s="69"/>
      <c r="BV772" s="69"/>
      <c r="BW772" s="69"/>
      <c r="BX772" s="69"/>
      <c r="BY772" s="69"/>
      <c r="BZ772" s="69"/>
      <c r="CA772" s="69"/>
      <c r="CB772" s="69"/>
      <c r="CC772" s="69"/>
      <c r="CD772" s="69"/>
      <c r="CE772" s="69"/>
      <c r="CF772" s="69"/>
      <c r="CG772" s="69"/>
      <c r="CH772" s="69"/>
      <c r="CI772" s="69"/>
      <c r="CJ772" s="69"/>
      <c r="CK772" s="69"/>
      <c r="CW772" t="s">
        <v>4711</v>
      </c>
    </row>
    <row r="773" spans="21:101" ht="15.75" customHeight="1" x14ac:dyDescent="0.15">
      <c r="U773" s="69"/>
      <c r="V773" s="69"/>
      <c r="W773" s="69"/>
      <c r="X773" s="69"/>
      <c r="Y773" s="69"/>
      <c r="Z773" s="69"/>
      <c r="AA773" s="69"/>
      <c r="AB773" s="69"/>
      <c r="AC773" s="69"/>
      <c r="AD773" s="69"/>
      <c r="AE773" s="69"/>
      <c r="AF773" s="69"/>
      <c r="AG773" s="69"/>
      <c r="AH773" s="69"/>
      <c r="AI773" s="69"/>
      <c r="AJ773" s="69"/>
      <c r="AK773" s="69"/>
      <c r="AL773" s="69"/>
      <c r="AM773" s="69"/>
      <c r="AN773" s="69"/>
      <c r="AO773" s="69"/>
      <c r="AP773" s="69"/>
      <c r="AQ773" s="69"/>
      <c r="AR773" s="69"/>
      <c r="AS773" s="69"/>
      <c r="AT773" s="69"/>
      <c r="AU773" s="69" t="s">
        <v>7449</v>
      </c>
      <c r="AV773" s="69"/>
      <c r="AW773" s="69"/>
      <c r="AX773" s="69"/>
      <c r="AY773" s="69"/>
      <c r="AZ773" s="69"/>
      <c r="BA773" s="69"/>
      <c r="BB773" s="69"/>
      <c r="BC773" s="69"/>
      <c r="BD773" s="69" t="s">
        <v>15368</v>
      </c>
      <c r="BE773" s="69"/>
      <c r="BF773" s="69" t="s">
        <v>3623</v>
      </c>
      <c r="BG773" s="69"/>
      <c r="BH773" s="69"/>
      <c r="BI773" s="69"/>
      <c r="BJ773" s="69"/>
      <c r="BK773" s="69"/>
      <c r="BL773" s="69"/>
      <c r="BM773" s="69"/>
      <c r="BN773" s="69"/>
      <c r="BO773" s="69"/>
      <c r="BP773" s="69"/>
      <c r="BQ773" s="69"/>
      <c r="BR773" s="69"/>
      <c r="BS773" s="69"/>
      <c r="BT773" s="69"/>
      <c r="BU773" s="69"/>
      <c r="BV773" s="69"/>
      <c r="BW773" s="69"/>
      <c r="BX773" s="69"/>
      <c r="BY773" s="69"/>
      <c r="BZ773" s="69"/>
      <c r="CA773" s="69"/>
      <c r="CB773" s="69"/>
      <c r="CC773" s="69"/>
      <c r="CD773" s="69"/>
      <c r="CE773" s="69"/>
      <c r="CF773" s="69"/>
      <c r="CG773" s="69"/>
      <c r="CH773" s="69"/>
      <c r="CI773" s="69"/>
      <c r="CJ773" s="69"/>
      <c r="CK773" s="69"/>
      <c r="CW773" t="s">
        <v>4807</v>
      </c>
    </row>
    <row r="774" spans="21:101" ht="15.75" customHeight="1" x14ac:dyDescent="0.15">
      <c r="U774" s="69"/>
      <c r="V774" s="69"/>
      <c r="W774" s="69"/>
      <c r="X774" s="69"/>
      <c r="Y774" s="69"/>
      <c r="Z774" s="69"/>
      <c r="AA774" s="69"/>
      <c r="AB774" s="69"/>
      <c r="AC774" s="69"/>
      <c r="AD774" s="69"/>
      <c r="AE774" s="69"/>
      <c r="AF774" s="69"/>
      <c r="AG774" s="69"/>
      <c r="AH774" s="69"/>
      <c r="AI774" s="69"/>
      <c r="AJ774" s="69"/>
      <c r="AK774" s="69"/>
      <c r="AL774" s="69"/>
      <c r="AM774" s="69"/>
      <c r="AN774" s="69"/>
      <c r="AO774" s="69"/>
      <c r="AP774" s="69"/>
      <c r="AQ774" s="69"/>
      <c r="AR774" s="69"/>
      <c r="AS774" s="69"/>
      <c r="AT774" s="69"/>
      <c r="AU774" s="69" t="s">
        <v>7450</v>
      </c>
      <c r="AV774" s="69"/>
      <c r="AW774" s="69"/>
      <c r="AX774" s="69"/>
      <c r="AY774" s="69"/>
      <c r="AZ774" s="69"/>
      <c r="BA774" s="69"/>
      <c r="BB774" s="69"/>
      <c r="BC774" s="69"/>
      <c r="BD774" s="69" t="s">
        <v>15369</v>
      </c>
      <c r="BE774" s="69"/>
      <c r="BF774" s="69" t="s">
        <v>3624</v>
      </c>
      <c r="BG774" s="69"/>
      <c r="BH774" s="69"/>
      <c r="BI774" s="69"/>
      <c r="BJ774" s="69"/>
      <c r="BK774" s="69"/>
      <c r="BL774" s="69"/>
      <c r="BM774" s="69"/>
      <c r="BN774" s="69"/>
      <c r="BO774" s="69"/>
      <c r="BP774" s="69"/>
      <c r="BQ774" s="69"/>
      <c r="BR774" s="69"/>
      <c r="BS774" s="69"/>
      <c r="BT774" s="69"/>
      <c r="BU774" s="69"/>
      <c r="BV774" s="69"/>
      <c r="BW774" s="69"/>
      <c r="BX774" s="69"/>
      <c r="BY774" s="69"/>
      <c r="BZ774" s="69"/>
      <c r="CA774" s="69"/>
      <c r="CB774" s="69"/>
      <c r="CC774" s="69"/>
      <c r="CD774" s="69"/>
      <c r="CE774" s="69"/>
      <c r="CF774" s="69"/>
      <c r="CG774" s="69"/>
      <c r="CH774" s="69"/>
      <c r="CI774" s="69"/>
      <c r="CJ774" s="69"/>
      <c r="CK774" s="69"/>
      <c r="CW774" t="s">
        <v>4903</v>
      </c>
    </row>
    <row r="775" spans="21:101" ht="15.75" customHeight="1" x14ac:dyDescent="0.15">
      <c r="U775" s="69"/>
      <c r="V775" s="69"/>
      <c r="W775" s="69"/>
      <c r="X775" s="69"/>
      <c r="Y775" s="69"/>
      <c r="Z775" s="69"/>
      <c r="AA775" s="69"/>
      <c r="AB775" s="69"/>
      <c r="AC775" s="69"/>
      <c r="AD775" s="69"/>
      <c r="AE775" s="69"/>
      <c r="AF775" s="69"/>
      <c r="AG775" s="69"/>
      <c r="AH775" s="69"/>
      <c r="AI775" s="69"/>
      <c r="AJ775" s="69"/>
      <c r="AK775" s="69"/>
      <c r="AL775" s="69"/>
      <c r="AM775" s="69"/>
      <c r="AN775" s="69"/>
      <c r="AO775" s="69"/>
      <c r="AP775" s="69"/>
      <c r="AQ775" s="69"/>
      <c r="AR775" s="69"/>
      <c r="AS775" s="69"/>
      <c r="AT775" s="69"/>
      <c r="AU775" s="69" t="s">
        <v>7451</v>
      </c>
      <c r="AV775" s="69"/>
      <c r="AW775" s="69"/>
      <c r="AX775" s="69"/>
      <c r="AY775" s="69"/>
      <c r="AZ775" s="69"/>
      <c r="BA775" s="69"/>
      <c r="BB775" s="69"/>
      <c r="BC775" s="69"/>
      <c r="BD775" s="69" t="s">
        <v>15370</v>
      </c>
      <c r="BE775" s="69"/>
      <c r="BF775" s="69" t="s">
        <v>3625</v>
      </c>
      <c r="BG775" s="69"/>
      <c r="BH775" s="69"/>
      <c r="BI775" s="69"/>
      <c r="BJ775" s="69"/>
      <c r="BK775" s="69"/>
      <c r="BL775" s="69"/>
      <c r="BM775" s="69"/>
      <c r="BN775" s="69"/>
      <c r="BO775" s="69"/>
      <c r="BP775" s="69"/>
      <c r="BQ775" s="69"/>
      <c r="BR775" s="69"/>
      <c r="BS775" s="69"/>
      <c r="BT775" s="69"/>
      <c r="BU775" s="69"/>
      <c r="BV775" s="69"/>
      <c r="BW775" s="69"/>
      <c r="BX775" s="69"/>
      <c r="BY775" s="69"/>
      <c r="BZ775" s="69"/>
      <c r="CA775" s="69"/>
      <c r="CB775" s="69"/>
      <c r="CC775" s="69"/>
      <c r="CD775" s="69"/>
      <c r="CE775" s="69"/>
      <c r="CF775" s="69"/>
      <c r="CG775" s="69"/>
      <c r="CH775" s="69"/>
      <c r="CI775" s="69"/>
      <c r="CJ775" s="69"/>
      <c r="CK775" s="69"/>
      <c r="CW775" t="s">
        <v>4999</v>
      </c>
    </row>
    <row r="776" spans="21:101" ht="15.75" customHeight="1" x14ac:dyDescent="0.15">
      <c r="U776" s="69"/>
      <c r="V776" s="69"/>
      <c r="W776" s="69"/>
      <c r="X776" s="69"/>
      <c r="Y776" s="69"/>
      <c r="Z776" s="69"/>
      <c r="AA776" s="69"/>
      <c r="AB776" s="69"/>
      <c r="AC776" s="69"/>
      <c r="AD776" s="69"/>
      <c r="AE776" s="69"/>
      <c r="AF776" s="69"/>
      <c r="AG776" s="69"/>
      <c r="AH776" s="69"/>
      <c r="AI776" s="69"/>
      <c r="AJ776" s="69"/>
      <c r="AK776" s="69"/>
      <c r="AL776" s="69"/>
      <c r="AM776" s="69"/>
      <c r="AN776" s="69"/>
      <c r="AO776" s="69"/>
      <c r="AP776" s="69"/>
      <c r="AQ776" s="69"/>
      <c r="AR776" s="69"/>
      <c r="AS776" s="69"/>
      <c r="AT776" s="69"/>
      <c r="AU776" s="69" t="s">
        <v>7452</v>
      </c>
      <c r="AV776" s="69"/>
      <c r="AW776" s="69"/>
      <c r="AX776" s="69"/>
      <c r="AY776" s="69"/>
      <c r="AZ776" s="69"/>
      <c r="BA776" s="69"/>
      <c r="BB776" s="69"/>
      <c r="BC776" s="69"/>
      <c r="BD776" s="69" t="s">
        <v>15371</v>
      </c>
      <c r="BE776" s="69"/>
      <c r="BF776" s="69" t="s">
        <v>3626</v>
      </c>
      <c r="BG776" s="69"/>
      <c r="BH776" s="69"/>
      <c r="BI776" s="69"/>
      <c r="BJ776" s="69"/>
      <c r="BK776" s="69"/>
      <c r="BL776" s="69"/>
      <c r="BM776" s="69"/>
      <c r="BN776" s="69"/>
      <c r="BO776" s="69"/>
      <c r="BP776" s="69"/>
      <c r="BQ776" s="69"/>
      <c r="BR776" s="69"/>
      <c r="BS776" s="69"/>
      <c r="BT776" s="69"/>
      <c r="BU776" s="69"/>
      <c r="BV776" s="69"/>
      <c r="BW776" s="69"/>
      <c r="BX776" s="69"/>
      <c r="BY776" s="69"/>
      <c r="BZ776" s="69"/>
      <c r="CA776" s="69"/>
      <c r="CB776" s="69"/>
      <c r="CC776" s="69"/>
      <c r="CD776" s="69"/>
      <c r="CE776" s="69"/>
      <c r="CF776" s="69"/>
      <c r="CG776" s="69"/>
      <c r="CH776" s="69"/>
      <c r="CI776" s="69"/>
      <c r="CJ776" s="69"/>
      <c r="CK776" s="69"/>
      <c r="CW776" t="s">
        <v>5095</v>
      </c>
    </row>
    <row r="777" spans="21:101" ht="15.75" customHeight="1" x14ac:dyDescent="0.15">
      <c r="U777" s="69"/>
      <c r="V777" s="69"/>
      <c r="W777" s="69"/>
      <c r="X777" s="69"/>
      <c r="Y777" s="69"/>
      <c r="Z777" s="69"/>
      <c r="AA777" s="69"/>
      <c r="AB777" s="69"/>
      <c r="AC777" s="69"/>
      <c r="AD777" s="69"/>
      <c r="AE777" s="69"/>
      <c r="AF777" s="69"/>
      <c r="AG777" s="69"/>
      <c r="AH777" s="69"/>
      <c r="AI777" s="69"/>
      <c r="AJ777" s="69"/>
      <c r="AK777" s="69"/>
      <c r="AL777" s="69"/>
      <c r="AM777" s="69"/>
      <c r="AN777" s="69"/>
      <c r="AO777" s="69"/>
      <c r="AP777" s="69"/>
      <c r="AQ777" s="69"/>
      <c r="AR777" s="69"/>
      <c r="AS777" s="69"/>
      <c r="AT777" s="69"/>
      <c r="AU777" s="69" t="s">
        <v>7453</v>
      </c>
      <c r="AV777" s="69"/>
      <c r="AW777" s="69"/>
      <c r="AX777" s="69"/>
      <c r="AY777" s="69"/>
      <c r="AZ777" s="69"/>
      <c r="BA777" s="69"/>
      <c r="BB777" s="69"/>
      <c r="BC777" s="69"/>
      <c r="BD777" s="69" t="s">
        <v>15372</v>
      </c>
      <c r="BE777" s="69"/>
      <c r="BF777" s="69" t="s">
        <v>13379</v>
      </c>
      <c r="BG777" s="69"/>
      <c r="BH777" s="69"/>
      <c r="BI777" s="69"/>
      <c r="BJ777" s="69"/>
      <c r="BK777" s="69"/>
      <c r="BL777" s="69"/>
      <c r="BM777" s="69"/>
      <c r="BN777" s="69"/>
      <c r="BO777" s="69"/>
      <c r="BP777" s="69"/>
      <c r="BQ777" s="69"/>
      <c r="BR777" s="69"/>
      <c r="BS777" s="69"/>
      <c r="BT777" s="69"/>
      <c r="BU777" s="69"/>
      <c r="BV777" s="69"/>
      <c r="BW777" s="69"/>
      <c r="BX777" s="69"/>
      <c r="BY777" s="69"/>
      <c r="BZ777" s="69"/>
      <c r="CA777" s="69"/>
      <c r="CB777" s="69"/>
      <c r="CC777" s="69"/>
      <c r="CD777" s="69"/>
      <c r="CE777" s="69"/>
      <c r="CF777" s="69"/>
      <c r="CG777" s="69"/>
      <c r="CH777" s="69"/>
      <c r="CI777" s="69"/>
      <c r="CJ777" s="69"/>
      <c r="CK777" s="69"/>
      <c r="CW777" t="s">
        <v>5191</v>
      </c>
    </row>
    <row r="778" spans="21:101" ht="15.75" customHeight="1" x14ac:dyDescent="0.15">
      <c r="U778" s="69"/>
      <c r="V778" s="69"/>
      <c r="W778" s="69"/>
      <c r="X778" s="69"/>
      <c r="Y778" s="69"/>
      <c r="Z778" s="69"/>
      <c r="AA778" s="69"/>
      <c r="AB778" s="69"/>
      <c r="AC778" s="69"/>
      <c r="AD778" s="69"/>
      <c r="AE778" s="69"/>
      <c r="AF778" s="69"/>
      <c r="AG778" s="69"/>
      <c r="AH778" s="69"/>
      <c r="AI778" s="69"/>
      <c r="AJ778" s="69"/>
      <c r="AK778" s="69"/>
      <c r="AL778" s="69"/>
      <c r="AM778" s="69"/>
      <c r="AN778" s="69"/>
      <c r="AO778" s="69"/>
      <c r="AP778" s="69"/>
      <c r="AQ778" s="69"/>
      <c r="AR778" s="69"/>
      <c r="AS778" s="69"/>
      <c r="AT778" s="69"/>
      <c r="AU778" s="69" t="s">
        <v>7454</v>
      </c>
      <c r="AV778" s="69"/>
      <c r="AW778" s="69"/>
      <c r="AX778" s="69"/>
      <c r="AY778" s="69"/>
      <c r="AZ778" s="69"/>
      <c r="BA778" s="69"/>
      <c r="BB778" s="69"/>
      <c r="BC778" s="69"/>
      <c r="BD778" s="69" t="s">
        <v>15373</v>
      </c>
      <c r="BE778" s="69"/>
      <c r="BF778" s="69" t="s">
        <v>3627</v>
      </c>
      <c r="BG778" s="69"/>
      <c r="BH778" s="69"/>
      <c r="BI778" s="69"/>
      <c r="BJ778" s="69"/>
      <c r="BK778" s="69"/>
      <c r="BL778" s="69"/>
      <c r="BM778" s="69"/>
      <c r="BN778" s="69"/>
      <c r="BO778" s="69"/>
      <c r="BP778" s="69"/>
      <c r="BQ778" s="69"/>
      <c r="BR778" s="69"/>
      <c r="BS778" s="69"/>
      <c r="BT778" s="69"/>
      <c r="BU778" s="69"/>
      <c r="BV778" s="69"/>
      <c r="BW778" s="69"/>
      <c r="BX778" s="69"/>
      <c r="BY778" s="69"/>
      <c r="BZ778" s="69"/>
      <c r="CA778" s="69"/>
      <c r="CB778" s="69"/>
      <c r="CC778" s="69"/>
      <c r="CD778" s="69"/>
      <c r="CE778" s="69"/>
      <c r="CF778" s="69"/>
      <c r="CG778" s="69"/>
      <c r="CH778" s="69"/>
      <c r="CI778" s="69"/>
      <c r="CJ778" s="69"/>
      <c r="CK778" s="69"/>
      <c r="CW778" t="s">
        <v>5287</v>
      </c>
    </row>
    <row r="779" spans="21:101" ht="15.75" customHeight="1" x14ac:dyDescent="0.15">
      <c r="U779" s="69"/>
      <c r="V779" s="69"/>
      <c r="W779" s="69"/>
      <c r="X779" s="69"/>
      <c r="Y779" s="69"/>
      <c r="Z779" s="69"/>
      <c r="AA779" s="69"/>
      <c r="AB779" s="69"/>
      <c r="AC779" s="69"/>
      <c r="AD779" s="69"/>
      <c r="AE779" s="69"/>
      <c r="AF779" s="69"/>
      <c r="AG779" s="69"/>
      <c r="AH779" s="69"/>
      <c r="AI779" s="69"/>
      <c r="AJ779" s="69"/>
      <c r="AK779" s="69"/>
      <c r="AL779" s="69"/>
      <c r="AM779" s="69"/>
      <c r="AN779" s="69"/>
      <c r="AO779" s="69"/>
      <c r="AP779" s="69"/>
      <c r="AQ779" s="69"/>
      <c r="AR779" s="69"/>
      <c r="AS779" s="69"/>
      <c r="AT779" s="69"/>
      <c r="AU779" s="69" t="s">
        <v>7455</v>
      </c>
      <c r="AV779" s="69"/>
      <c r="AW779" s="69"/>
      <c r="AX779" s="69"/>
      <c r="AY779" s="69"/>
      <c r="AZ779" s="69"/>
      <c r="BA779" s="69"/>
      <c r="BB779" s="69"/>
      <c r="BC779" s="69"/>
      <c r="BD779" s="69" t="s">
        <v>15374</v>
      </c>
      <c r="BE779" s="69"/>
      <c r="BF779" s="69" t="s">
        <v>3628</v>
      </c>
      <c r="BG779" s="69"/>
      <c r="BH779" s="69"/>
      <c r="BI779" s="69"/>
      <c r="BJ779" s="69"/>
      <c r="BK779" s="69"/>
      <c r="BL779" s="69"/>
      <c r="BM779" s="69"/>
      <c r="BN779" s="69"/>
      <c r="BO779" s="69"/>
      <c r="BP779" s="69"/>
      <c r="BQ779" s="69"/>
      <c r="BR779" s="69"/>
      <c r="BS779" s="69"/>
      <c r="BT779" s="69"/>
      <c r="BU779" s="69"/>
      <c r="BV779" s="69"/>
      <c r="BW779" s="69"/>
      <c r="BX779" s="69"/>
      <c r="BY779" s="69"/>
      <c r="BZ779" s="69"/>
      <c r="CA779" s="69"/>
      <c r="CB779" s="69"/>
      <c r="CC779" s="69"/>
      <c r="CD779" s="69"/>
      <c r="CE779" s="69"/>
      <c r="CF779" s="69"/>
      <c r="CG779" s="69"/>
      <c r="CH779" s="69"/>
      <c r="CI779" s="69"/>
      <c r="CJ779" s="69"/>
      <c r="CK779" s="69"/>
      <c r="CW779" t="s">
        <v>5383</v>
      </c>
    </row>
    <row r="780" spans="21:101" ht="15.75" customHeight="1" x14ac:dyDescent="0.15">
      <c r="U780" s="69"/>
      <c r="V780" s="69"/>
      <c r="W780" s="69"/>
      <c r="X780" s="69"/>
      <c r="Y780" s="69"/>
      <c r="Z780" s="69"/>
      <c r="AA780" s="69"/>
      <c r="AB780" s="69"/>
      <c r="AC780" s="69"/>
      <c r="AD780" s="69"/>
      <c r="AE780" s="69"/>
      <c r="AF780" s="69"/>
      <c r="AG780" s="69"/>
      <c r="AH780" s="69"/>
      <c r="AI780" s="69"/>
      <c r="AJ780" s="69"/>
      <c r="AK780" s="69"/>
      <c r="AL780" s="69"/>
      <c r="AM780" s="69"/>
      <c r="AN780" s="69"/>
      <c r="AO780" s="69"/>
      <c r="AP780" s="69"/>
      <c r="AQ780" s="69"/>
      <c r="AR780" s="69"/>
      <c r="AS780" s="69"/>
      <c r="AT780" s="69"/>
      <c r="AU780" s="69" t="s">
        <v>7456</v>
      </c>
      <c r="AV780" s="69"/>
      <c r="AW780" s="69"/>
      <c r="AX780" s="69"/>
      <c r="AY780" s="69"/>
      <c r="AZ780" s="69"/>
      <c r="BA780" s="69"/>
      <c r="BB780" s="69"/>
      <c r="BC780" s="69"/>
      <c r="BD780" s="69" t="s">
        <v>15375</v>
      </c>
      <c r="BE780" s="69"/>
      <c r="BF780" s="69" t="s">
        <v>13405</v>
      </c>
      <c r="BG780" s="69"/>
      <c r="BH780" s="69"/>
      <c r="BI780" s="69"/>
      <c r="BJ780" s="69"/>
      <c r="BK780" s="69"/>
      <c r="BL780" s="69"/>
      <c r="BM780" s="69"/>
      <c r="BN780" s="69"/>
      <c r="BO780" s="69"/>
      <c r="BP780" s="69"/>
      <c r="BQ780" s="69"/>
      <c r="BR780" s="69"/>
      <c r="BS780" s="69"/>
      <c r="BT780" s="69"/>
      <c r="BU780" s="69"/>
      <c r="BV780" s="69"/>
      <c r="BW780" s="69"/>
      <c r="BX780" s="69"/>
      <c r="BY780" s="69"/>
      <c r="BZ780" s="69"/>
      <c r="CA780" s="69"/>
      <c r="CB780" s="69"/>
      <c r="CC780" s="69"/>
      <c r="CD780" s="69"/>
      <c r="CE780" s="69"/>
      <c r="CF780" s="69"/>
      <c r="CG780" s="69"/>
      <c r="CH780" s="69"/>
      <c r="CI780" s="69"/>
      <c r="CJ780" s="69"/>
      <c r="CK780" s="69"/>
      <c r="CW780" t="s">
        <v>5479</v>
      </c>
    </row>
    <row r="781" spans="21:101" ht="15.75" customHeight="1" x14ac:dyDescent="0.15">
      <c r="U781" s="69"/>
      <c r="V781" s="69"/>
      <c r="W781" s="69"/>
      <c r="X781" s="69"/>
      <c r="Y781" s="69"/>
      <c r="Z781" s="69"/>
      <c r="AA781" s="69"/>
      <c r="AB781" s="69"/>
      <c r="AC781" s="69"/>
      <c r="AD781" s="69"/>
      <c r="AE781" s="69"/>
      <c r="AF781" s="69"/>
      <c r="AG781" s="69"/>
      <c r="AH781" s="69"/>
      <c r="AI781" s="69"/>
      <c r="AJ781" s="69"/>
      <c r="AK781" s="69"/>
      <c r="AL781" s="69"/>
      <c r="AM781" s="69"/>
      <c r="AN781" s="69"/>
      <c r="AO781" s="69"/>
      <c r="AP781" s="69"/>
      <c r="AQ781" s="69"/>
      <c r="AR781" s="69"/>
      <c r="AS781" s="69"/>
      <c r="AT781" s="69"/>
      <c r="AU781" s="69" t="s">
        <v>7457</v>
      </c>
      <c r="AV781" s="69"/>
      <c r="AW781" s="69"/>
      <c r="AX781" s="69"/>
      <c r="AY781" s="69"/>
      <c r="AZ781" s="69"/>
      <c r="BA781" s="69"/>
      <c r="BB781" s="69"/>
      <c r="BC781" s="69"/>
      <c r="BD781" s="69" t="s">
        <v>15376</v>
      </c>
      <c r="BE781" s="69"/>
      <c r="BF781" s="69" t="s">
        <v>3629</v>
      </c>
      <c r="BG781" s="69"/>
      <c r="BH781" s="69"/>
      <c r="BI781" s="69"/>
      <c r="BJ781" s="69"/>
      <c r="BK781" s="69"/>
      <c r="BL781" s="69"/>
      <c r="BM781" s="69"/>
      <c r="BN781" s="69"/>
      <c r="BO781" s="69"/>
      <c r="BP781" s="69"/>
      <c r="BQ781" s="69"/>
      <c r="BR781" s="69"/>
      <c r="BS781" s="69"/>
      <c r="BT781" s="69"/>
      <c r="BU781" s="69"/>
      <c r="BV781" s="69"/>
      <c r="BW781" s="69"/>
      <c r="BX781" s="69"/>
      <c r="BY781" s="69"/>
      <c r="BZ781" s="69"/>
      <c r="CA781" s="69"/>
      <c r="CB781" s="69"/>
      <c r="CC781" s="69"/>
      <c r="CD781" s="69"/>
      <c r="CE781" s="69"/>
      <c r="CF781" s="69"/>
      <c r="CG781" s="69"/>
      <c r="CH781" s="69"/>
      <c r="CI781" s="69"/>
      <c r="CJ781" s="69"/>
      <c r="CK781" s="69"/>
      <c r="CW781" t="s">
        <v>5575</v>
      </c>
    </row>
    <row r="782" spans="21:101" ht="15.75" customHeight="1" x14ac:dyDescent="0.15">
      <c r="U782" s="69"/>
      <c r="V782" s="69"/>
      <c r="W782" s="69"/>
      <c r="X782" s="69"/>
      <c r="Y782" s="69"/>
      <c r="Z782" s="69"/>
      <c r="AA782" s="69"/>
      <c r="AB782" s="69"/>
      <c r="AC782" s="69"/>
      <c r="AD782" s="69"/>
      <c r="AE782" s="69"/>
      <c r="AF782" s="69"/>
      <c r="AG782" s="69"/>
      <c r="AH782" s="69"/>
      <c r="AI782" s="69"/>
      <c r="AJ782" s="69"/>
      <c r="AK782" s="69"/>
      <c r="AL782" s="69"/>
      <c r="AM782" s="69"/>
      <c r="AN782" s="69"/>
      <c r="AO782" s="69"/>
      <c r="AP782" s="69"/>
      <c r="AQ782" s="69"/>
      <c r="AR782" s="69"/>
      <c r="AS782" s="69"/>
      <c r="AT782" s="69"/>
      <c r="AU782" s="69" t="s">
        <v>7458</v>
      </c>
      <c r="AV782" s="69"/>
      <c r="AW782" s="69"/>
      <c r="AX782" s="69"/>
      <c r="AY782" s="69"/>
      <c r="AZ782" s="69"/>
      <c r="BA782" s="69"/>
      <c r="BB782" s="69"/>
      <c r="BC782" s="69"/>
      <c r="BD782" s="69" t="s">
        <v>15377</v>
      </c>
      <c r="BE782" s="69"/>
      <c r="BF782" s="69" t="s">
        <v>3630</v>
      </c>
      <c r="BG782" s="69"/>
      <c r="BH782" s="69"/>
      <c r="BI782" s="69"/>
      <c r="BJ782" s="69"/>
      <c r="BK782" s="69"/>
      <c r="BL782" s="69"/>
      <c r="BM782" s="69"/>
      <c r="BN782" s="69"/>
      <c r="BO782" s="69"/>
      <c r="BP782" s="69"/>
      <c r="BQ782" s="69"/>
      <c r="BR782" s="69"/>
      <c r="BS782" s="69"/>
      <c r="BT782" s="69"/>
      <c r="BU782" s="69"/>
      <c r="BV782" s="69"/>
      <c r="BW782" s="69"/>
      <c r="BX782" s="69"/>
      <c r="BY782" s="69"/>
      <c r="BZ782" s="69"/>
      <c r="CA782" s="69"/>
      <c r="CB782" s="69"/>
      <c r="CC782" s="69"/>
      <c r="CD782" s="69"/>
      <c r="CE782" s="69"/>
      <c r="CF782" s="69"/>
      <c r="CG782" s="69"/>
      <c r="CH782" s="69"/>
      <c r="CI782" s="69"/>
      <c r="CJ782" s="69"/>
      <c r="CK782" s="69"/>
      <c r="CW782" t="s">
        <v>5671</v>
      </c>
    </row>
    <row r="783" spans="21:101" ht="15.75" customHeight="1" x14ac:dyDescent="0.15">
      <c r="U783" s="69"/>
      <c r="V783" s="69"/>
      <c r="W783" s="69"/>
      <c r="X783" s="69"/>
      <c r="Y783" s="69"/>
      <c r="Z783" s="69"/>
      <c r="AA783" s="69"/>
      <c r="AB783" s="69"/>
      <c r="AC783" s="69"/>
      <c r="AD783" s="69"/>
      <c r="AE783" s="69"/>
      <c r="AF783" s="69"/>
      <c r="AG783" s="69"/>
      <c r="AH783" s="69"/>
      <c r="AI783" s="69"/>
      <c r="AJ783" s="69"/>
      <c r="AK783" s="69"/>
      <c r="AL783" s="69"/>
      <c r="AM783" s="69"/>
      <c r="AN783" s="69"/>
      <c r="AO783" s="69"/>
      <c r="AP783" s="69"/>
      <c r="AQ783" s="69"/>
      <c r="AR783" s="69"/>
      <c r="AS783" s="69"/>
      <c r="AT783" s="69"/>
      <c r="AU783" s="69" t="s">
        <v>7459</v>
      </c>
      <c r="AV783" s="69"/>
      <c r="AW783" s="69"/>
      <c r="AX783" s="69"/>
      <c r="AY783" s="69"/>
      <c r="AZ783" s="69"/>
      <c r="BA783" s="69"/>
      <c r="BB783" s="69"/>
      <c r="BC783" s="69"/>
      <c r="BD783" s="69" t="s">
        <v>15378</v>
      </c>
      <c r="BE783" s="69"/>
      <c r="BF783" s="69" t="s">
        <v>3631</v>
      </c>
      <c r="BG783" s="69"/>
      <c r="BH783" s="69"/>
      <c r="BI783" s="69"/>
      <c r="BJ783" s="69"/>
      <c r="BK783" s="69"/>
      <c r="BL783" s="69"/>
      <c r="BM783" s="69"/>
      <c r="BN783" s="69"/>
      <c r="BO783" s="69"/>
      <c r="BP783" s="69"/>
      <c r="BQ783" s="69"/>
      <c r="BR783" s="69"/>
      <c r="BS783" s="69"/>
      <c r="BT783" s="69"/>
      <c r="BU783" s="69"/>
      <c r="BV783" s="69"/>
      <c r="BW783" s="69"/>
      <c r="BX783" s="69"/>
      <c r="BY783" s="69"/>
      <c r="BZ783" s="69"/>
      <c r="CA783" s="69"/>
      <c r="CB783" s="69"/>
      <c r="CC783" s="69"/>
      <c r="CD783" s="69"/>
      <c r="CE783" s="69"/>
      <c r="CF783" s="69"/>
      <c r="CG783" s="69"/>
      <c r="CH783" s="69"/>
      <c r="CI783" s="69"/>
      <c r="CJ783" s="69"/>
      <c r="CK783" s="69"/>
      <c r="CW783" t="s">
        <v>4616</v>
      </c>
    </row>
    <row r="784" spans="21:101" ht="15.75" customHeight="1" x14ac:dyDescent="0.15">
      <c r="U784" s="69"/>
      <c r="V784" s="69"/>
      <c r="W784" s="69"/>
      <c r="X784" s="69"/>
      <c r="Y784" s="69"/>
      <c r="Z784" s="69"/>
      <c r="AA784" s="69"/>
      <c r="AB784" s="69"/>
      <c r="AC784" s="69"/>
      <c r="AD784" s="69"/>
      <c r="AE784" s="69"/>
      <c r="AF784" s="69"/>
      <c r="AG784" s="69"/>
      <c r="AH784" s="69"/>
      <c r="AI784" s="69"/>
      <c r="AJ784" s="69"/>
      <c r="AK784" s="69"/>
      <c r="AL784" s="69"/>
      <c r="AM784" s="69"/>
      <c r="AN784" s="69"/>
      <c r="AO784" s="69"/>
      <c r="AP784" s="69"/>
      <c r="AQ784" s="69"/>
      <c r="AR784" s="69"/>
      <c r="AS784" s="69"/>
      <c r="AT784" s="69"/>
      <c r="AU784" s="69" t="s">
        <v>7460</v>
      </c>
      <c r="AV784" s="69"/>
      <c r="AW784" s="69"/>
      <c r="AX784" s="69"/>
      <c r="AY784" s="69"/>
      <c r="AZ784" s="69"/>
      <c r="BA784" s="69"/>
      <c r="BB784" s="69"/>
      <c r="BC784" s="69"/>
      <c r="BD784" s="69" t="s">
        <v>15379</v>
      </c>
      <c r="BE784" s="69"/>
      <c r="BF784" s="69" t="s">
        <v>3632</v>
      </c>
      <c r="BG784" s="69"/>
      <c r="BH784" s="69"/>
      <c r="BI784" s="69"/>
      <c r="BJ784" s="69"/>
      <c r="BK784" s="69"/>
      <c r="BL784" s="69"/>
      <c r="BM784" s="69"/>
      <c r="BN784" s="69"/>
      <c r="BO784" s="69"/>
      <c r="BP784" s="69"/>
      <c r="BQ784" s="69"/>
      <c r="BR784" s="69"/>
      <c r="BS784" s="69"/>
      <c r="BT784" s="69"/>
      <c r="BU784" s="69"/>
      <c r="BV784" s="69"/>
      <c r="BW784" s="69"/>
      <c r="BX784" s="69"/>
      <c r="BY784" s="69"/>
      <c r="BZ784" s="69"/>
      <c r="CA784" s="69"/>
      <c r="CB784" s="69"/>
      <c r="CC784" s="69"/>
      <c r="CD784" s="69"/>
      <c r="CE784" s="69"/>
      <c r="CF784" s="69"/>
      <c r="CG784" s="69"/>
      <c r="CH784" s="69"/>
      <c r="CI784" s="69"/>
      <c r="CJ784" s="69"/>
      <c r="CK784" s="69"/>
      <c r="CW784" t="s">
        <v>4712</v>
      </c>
    </row>
    <row r="785" spans="21:101" ht="15.75" customHeight="1" x14ac:dyDescent="0.15">
      <c r="U785" s="69"/>
      <c r="V785" s="69"/>
      <c r="W785" s="69"/>
      <c r="X785" s="69"/>
      <c r="Y785" s="69"/>
      <c r="Z785" s="69"/>
      <c r="AA785" s="69"/>
      <c r="AB785" s="69"/>
      <c r="AC785" s="69"/>
      <c r="AD785" s="69"/>
      <c r="AE785" s="69"/>
      <c r="AF785" s="69"/>
      <c r="AG785" s="69"/>
      <c r="AH785" s="69"/>
      <c r="AI785" s="69"/>
      <c r="AJ785" s="69"/>
      <c r="AK785" s="69"/>
      <c r="AL785" s="69"/>
      <c r="AM785" s="69"/>
      <c r="AN785" s="69"/>
      <c r="AO785" s="69"/>
      <c r="AP785" s="69"/>
      <c r="AQ785" s="69"/>
      <c r="AR785" s="69"/>
      <c r="AS785" s="69"/>
      <c r="AT785" s="69"/>
      <c r="AU785" s="69" t="s">
        <v>7461</v>
      </c>
      <c r="AV785" s="69"/>
      <c r="AW785" s="69"/>
      <c r="AX785" s="69"/>
      <c r="AY785" s="69"/>
      <c r="AZ785" s="69"/>
      <c r="BA785" s="69"/>
      <c r="BB785" s="69"/>
      <c r="BC785" s="69"/>
      <c r="BD785" s="69" t="s">
        <v>15380</v>
      </c>
      <c r="BE785" s="69"/>
      <c r="BF785" s="69" t="s">
        <v>3633</v>
      </c>
      <c r="BG785" s="69"/>
      <c r="BH785" s="69"/>
      <c r="BI785" s="69"/>
      <c r="BJ785" s="69"/>
      <c r="BK785" s="69"/>
      <c r="BL785" s="69"/>
      <c r="BM785" s="69"/>
      <c r="BN785" s="69"/>
      <c r="BO785" s="69"/>
      <c r="BP785" s="69"/>
      <c r="BQ785" s="69"/>
      <c r="BR785" s="69"/>
      <c r="BS785" s="69"/>
      <c r="BT785" s="69"/>
      <c r="BU785" s="69"/>
      <c r="BV785" s="69"/>
      <c r="BW785" s="69"/>
      <c r="BX785" s="69"/>
      <c r="BY785" s="69"/>
      <c r="BZ785" s="69"/>
      <c r="CA785" s="69"/>
      <c r="CB785" s="69"/>
      <c r="CC785" s="69"/>
      <c r="CD785" s="69"/>
      <c r="CE785" s="69"/>
      <c r="CF785" s="69"/>
      <c r="CG785" s="69"/>
      <c r="CH785" s="69"/>
      <c r="CI785" s="69"/>
      <c r="CJ785" s="69"/>
      <c r="CK785" s="69"/>
      <c r="CW785" t="s">
        <v>4808</v>
      </c>
    </row>
    <row r="786" spans="21:101" ht="15.75" customHeight="1" x14ac:dyDescent="0.15">
      <c r="U786" s="69"/>
      <c r="V786" s="69"/>
      <c r="W786" s="69"/>
      <c r="X786" s="69"/>
      <c r="Y786" s="69"/>
      <c r="Z786" s="69"/>
      <c r="AA786" s="69"/>
      <c r="AB786" s="69"/>
      <c r="AC786" s="69"/>
      <c r="AD786" s="69"/>
      <c r="AE786" s="69"/>
      <c r="AF786" s="69"/>
      <c r="AG786" s="69"/>
      <c r="AH786" s="69"/>
      <c r="AI786" s="69"/>
      <c r="AJ786" s="69"/>
      <c r="AK786" s="69"/>
      <c r="AL786" s="69"/>
      <c r="AM786" s="69"/>
      <c r="AN786" s="69"/>
      <c r="AO786" s="69"/>
      <c r="AP786" s="69"/>
      <c r="AQ786" s="69"/>
      <c r="AR786" s="69"/>
      <c r="AS786" s="69"/>
      <c r="AT786" s="69"/>
      <c r="AU786" s="69" t="s">
        <v>7462</v>
      </c>
      <c r="AV786" s="69"/>
      <c r="AW786" s="69"/>
      <c r="AX786" s="69"/>
      <c r="AY786" s="69"/>
      <c r="AZ786" s="69"/>
      <c r="BA786" s="69"/>
      <c r="BB786" s="69"/>
      <c r="BC786" s="69"/>
      <c r="BD786" s="69" t="s">
        <v>15381</v>
      </c>
      <c r="BE786" s="69"/>
      <c r="BF786" s="69" t="s">
        <v>3634</v>
      </c>
      <c r="BG786" s="69"/>
      <c r="BH786" s="69"/>
      <c r="BI786" s="69"/>
      <c r="BJ786" s="69"/>
      <c r="BK786" s="69"/>
      <c r="BL786" s="69"/>
      <c r="BM786" s="69"/>
      <c r="BN786" s="69"/>
      <c r="BO786" s="69"/>
      <c r="BP786" s="69"/>
      <c r="BQ786" s="69"/>
      <c r="BR786" s="69"/>
      <c r="BS786" s="69"/>
      <c r="BT786" s="69"/>
      <c r="BU786" s="69"/>
      <c r="BV786" s="69"/>
      <c r="BW786" s="69"/>
      <c r="BX786" s="69"/>
      <c r="BY786" s="69"/>
      <c r="BZ786" s="69"/>
      <c r="CA786" s="69"/>
      <c r="CB786" s="69"/>
      <c r="CC786" s="69"/>
      <c r="CD786" s="69"/>
      <c r="CE786" s="69"/>
      <c r="CF786" s="69"/>
      <c r="CG786" s="69"/>
      <c r="CH786" s="69"/>
      <c r="CI786" s="69"/>
      <c r="CJ786" s="69"/>
      <c r="CK786" s="69"/>
      <c r="CW786" t="s">
        <v>4904</v>
      </c>
    </row>
    <row r="787" spans="21:101" ht="15.75" customHeight="1" x14ac:dyDescent="0.15">
      <c r="U787" s="69"/>
      <c r="V787" s="69"/>
      <c r="W787" s="69"/>
      <c r="X787" s="69"/>
      <c r="Y787" s="69"/>
      <c r="Z787" s="69"/>
      <c r="AA787" s="69"/>
      <c r="AB787" s="69"/>
      <c r="AC787" s="69"/>
      <c r="AD787" s="69"/>
      <c r="AE787" s="69"/>
      <c r="AF787" s="69"/>
      <c r="AG787" s="69"/>
      <c r="AH787" s="69"/>
      <c r="AI787" s="69"/>
      <c r="AJ787" s="69"/>
      <c r="AK787" s="69"/>
      <c r="AL787" s="69"/>
      <c r="AM787" s="69"/>
      <c r="AN787" s="69"/>
      <c r="AO787" s="69"/>
      <c r="AP787" s="69"/>
      <c r="AQ787" s="69"/>
      <c r="AR787" s="69"/>
      <c r="AS787" s="69"/>
      <c r="AT787" s="69"/>
      <c r="AU787" s="69" t="s">
        <v>7463</v>
      </c>
      <c r="AV787" s="69"/>
      <c r="AW787" s="69"/>
      <c r="AX787" s="69"/>
      <c r="AY787" s="69"/>
      <c r="AZ787" s="69"/>
      <c r="BA787" s="69"/>
      <c r="BB787" s="69"/>
      <c r="BC787" s="69"/>
      <c r="BD787" s="69" t="s">
        <v>15382</v>
      </c>
      <c r="BE787" s="69"/>
      <c r="BF787" s="69" t="s">
        <v>3635</v>
      </c>
      <c r="BG787" s="69"/>
      <c r="BH787" s="69"/>
      <c r="BI787" s="69"/>
      <c r="BJ787" s="69"/>
      <c r="BK787" s="69"/>
      <c r="BL787" s="69"/>
      <c r="BM787" s="69"/>
      <c r="BN787" s="69"/>
      <c r="BO787" s="69"/>
      <c r="BP787" s="69"/>
      <c r="BQ787" s="69"/>
      <c r="BR787" s="69"/>
      <c r="BS787" s="69"/>
      <c r="BT787" s="69"/>
      <c r="BU787" s="69"/>
      <c r="BV787" s="69"/>
      <c r="BW787" s="69"/>
      <c r="BX787" s="69"/>
      <c r="BY787" s="69"/>
      <c r="BZ787" s="69"/>
      <c r="CA787" s="69"/>
      <c r="CB787" s="69"/>
      <c r="CC787" s="69"/>
      <c r="CD787" s="69"/>
      <c r="CE787" s="69"/>
      <c r="CF787" s="69"/>
      <c r="CG787" s="69"/>
      <c r="CH787" s="69"/>
      <c r="CI787" s="69"/>
      <c r="CJ787" s="69"/>
      <c r="CK787" s="69"/>
      <c r="CW787" t="s">
        <v>5000</v>
      </c>
    </row>
    <row r="788" spans="21:101" ht="15.75" customHeight="1" x14ac:dyDescent="0.15">
      <c r="U788" s="69"/>
      <c r="V788" s="69"/>
      <c r="W788" s="69"/>
      <c r="X788" s="69"/>
      <c r="Y788" s="69"/>
      <c r="Z788" s="69"/>
      <c r="AA788" s="69"/>
      <c r="AB788" s="69"/>
      <c r="AC788" s="69"/>
      <c r="AD788" s="69"/>
      <c r="AE788" s="69"/>
      <c r="AF788" s="69"/>
      <c r="AG788" s="69"/>
      <c r="AH788" s="69"/>
      <c r="AI788" s="69"/>
      <c r="AJ788" s="69"/>
      <c r="AK788" s="69"/>
      <c r="AL788" s="69"/>
      <c r="AM788" s="69"/>
      <c r="AN788" s="69"/>
      <c r="AO788" s="69"/>
      <c r="AP788" s="69"/>
      <c r="AQ788" s="69"/>
      <c r="AR788" s="69"/>
      <c r="AS788" s="69"/>
      <c r="AT788" s="69"/>
      <c r="AU788" s="69" t="s">
        <v>7464</v>
      </c>
      <c r="AV788" s="69"/>
      <c r="AW788" s="69"/>
      <c r="AX788" s="69"/>
      <c r="AY788" s="69"/>
      <c r="AZ788" s="69"/>
      <c r="BA788" s="69"/>
      <c r="BB788" s="69"/>
      <c r="BC788" s="69"/>
      <c r="BD788" s="69" t="s">
        <v>15383</v>
      </c>
      <c r="BE788" s="69"/>
      <c r="BF788" s="69" t="s">
        <v>3636</v>
      </c>
      <c r="BG788" s="69"/>
      <c r="BH788" s="69"/>
      <c r="BI788" s="69"/>
      <c r="BJ788" s="69"/>
      <c r="BK788" s="69"/>
      <c r="BL788" s="69"/>
      <c r="BM788" s="69"/>
      <c r="BN788" s="69"/>
      <c r="BO788" s="69"/>
      <c r="BP788" s="69"/>
      <c r="BQ788" s="69"/>
      <c r="BR788" s="69"/>
      <c r="BS788" s="69"/>
      <c r="BT788" s="69"/>
      <c r="BU788" s="69"/>
      <c r="BV788" s="69"/>
      <c r="BW788" s="69"/>
      <c r="BX788" s="69"/>
      <c r="BY788" s="69"/>
      <c r="BZ788" s="69"/>
      <c r="CA788" s="69"/>
      <c r="CB788" s="69"/>
      <c r="CC788" s="69"/>
      <c r="CD788" s="69"/>
      <c r="CE788" s="69"/>
      <c r="CF788" s="69"/>
      <c r="CG788" s="69"/>
      <c r="CH788" s="69"/>
      <c r="CI788" s="69"/>
      <c r="CJ788" s="69"/>
      <c r="CK788" s="69"/>
      <c r="CW788" t="s">
        <v>5096</v>
      </c>
    </row>
    <row r="789" spans="21:101" ht="15.75" customHeight="1" x14ac:dyDescent="0.15">
      <c r="U789" s="69"/>
      <c r="V789" s="69"/>
      <c r="W789" s="69"/>
      <c r="X789" s="69"/>
      <c r="Y789" s="69"/>
      <c r="Z789" s="69"/>
      <c r="AA789" s="69"/>
      <c r="AB789" s="69"/>
      <c r="AC789" s="69"/>
      <c r="AD789" s="69"/>
      <c r="AE789" s="69"/>
      <c r="AF789" s="69"/>
      <c r="AG789" s="69"/>
      <c r="AH789" s="69"/>
      <c r="AI789" s="69"/>
      <c r="AJ789" s="69"/>
      <c r="AK789" s="69"/>
      <c r="AL789" s="69"/>
      <c r="AM789" s="69"/>
      <c r="AN789" s="69"/>
      <c r="AO789" s="69"/>
      <c r="AP789" s="69"/>
      <c r="AQ789" s="69"/>
      <c r="AR789" s="69"/>
      <c r="AS789" s="69"/>
      <c r="AT789" s="69"/>
      <c r="AU789" s="69" t="s">
        <v>7465</v>
      </c>
      <c r="AV789" s="69"/>
      <c r="AW789" s="69"/>
      <c r="AX789" s="69"/>
      <c r="AY789" s="69"/>
      <c r="AZ789" s="69"/>
      <c r="BA789" s="69"/>
      <c r="BB789" s="69"/>
      <c r="BC789" s="69"/>
      <c r="BD789" s="69" t="s">
        <v>15385</v>
      </c>
      <c r="BE789" s="69"/>
      <c r="BF789" s="69" t="s">
        <v>3637</v>
      </c>
      <c r="BG789" s="69"/>
      <c r="BH789" s="69"/>
      <c r="BI789" s="69"/>
      <c r="BJ789" s="69"/>
      <c r="BK789" s="69"/>
      <c r="BL789" s="69"/>
      <c r="BM789" s="69"/>
      <c r="BN789" s="69"/>
      <c r="BO789" s="69"/>
      <c r="BP789" s="69"/>
      <c r="BQ789" s="69"/>
      <c r="BR789" s="69"/>
      <c r="BS789" s="69"/>
      <c r="BT789" s="69"/>
      <c r="BU789" s="69"/>
      <c r="BV789" s="69"/>
      <c r="BW789" s="69"/>
      <c r="BX789" s="69"/>
      <c r="BY789" s="69"/>
      <c r="BZ789" s="69"/>
      <c r="CA789" s="69"/>
      <c r="CB789" s="69"/>
      <c r="CC789" s="69"/>
      <c r="CD789" s="69"/>
      <c r="CE789" s="69"/>
      <c r="CF789" s="69"/>
      <c r="CG789" s="69"/>
      <c r="CH789" s="69"/>
      <c r="CI789" s="69"/>
      <c r="CJ789" s="69"/>
      <c r="CK789" s="69"/>
      <c r="CW789" t="s">
        <v>5192</v>
      </c>
    </row>
    <row r="790" spans="21:101" ht="15.75" customHeight="1" x14ac:dyDescent="0.15">
      <c r="U790" s="69"/>
      <c r="V790" s="69"/>
      <c r="W790" s="69"/>
      <c r="X790" s="69"/>
      <c r="Y790" s="69"/>
      <c r="Z790" s="69"/>
      <c r="AA790" s="69"/>
      <c r="AB790" s="69"/>
      <c r="AC790" s="69"/>
      <c r="AD790" s="69"/>
      <c r="AE790" s="69"/>
      <c r="AF790" s="69"/>
      <c r="AG790" s="69"/>
      <c r="AH790" s="69"/>
      <c r="AI790" s="69"/>
      <c r="AJ790" s="69"/>
      <c r="AK790" s="69"/>
      <c r="AL790" s="69"/>
      <c r="AM790" s="69"/>
      <c r="AN790" s="69"/>
      <c r="AO790" s="69"/>
      <c r="AP790" s="69"/>
      <c r="AQ790" s="69"/>
      <c r="AR790" s="69"/>
      <c r="AS790" s="69"/>
      <c r="AT790" s="69"/>
      <c r="AU790" s="69" t="s">
        <v>7466</v>
      </c>
      <c r="AV790" s="69"/>
      <c r="AW790" s="69"/>
      <c r="AX790" s="69"/>
      <c r="AY790" s="69"/>
      <c r="AZ790" s="69"/>
      <c r="BA790" s="69"/>
      <c r="BB790" s="69"/>
      <c r="BC790" s="69"/>
      <c r="BD790" s="69" t="s">
        <v>15386</v>
      </c>
      <c r="BE790" s="69"/>
      <c r="BF790" s="69" t="s">
        <v>3638</v>
      </c>
      <c r="BG790" s="69"/>
      <c r="BH790" s="69"/>
      <c r="BI790" s="69"/>
      <c r="BJ790" s="69"/>
      <c r="BK790" s="69"/>
      <c r="BL790" s="69"/>
      <c r="BM790" s="69"/>
      <c r="BN790" s="69"/>
      <c r="BO790" s="69"/>
      <c r="BP790" s="69"/>
      <c r="BQ790" s="69"/>
      <c r="BR790" s="69"/>
      <c r="BS790" s="69"/>
      <c r="BT790" s="69"/>
      <c r="BU790" s="69"/>
      <c r="BV790" s="69"/>
      <c r="BW790" s="69"/>
      <c r="BX790" s="69"/>
      <c r="BY790" s="69"/>
      <c r="BZ790" s="69"/>
      <c r="CA790" s="69"/>
      <c r="CB790" s="69"/>
      <c r="CC790" s="69"/>
      <c r="CD790" s="69"/>
      <c r="CE790" s="69"/>
      <c r="CF790" s="69"/>
      <c r="CG790" s="69"/>
      <c r="CH790" s="69"/>
      <c r="CI790" s="69"/>
      <c r="CJ790" s="69"/>
      <c r="CK790" s="69"/>
      <c r="CW790" t="s">
        <v>5288</v>
      </c>
    </row>
    <row r="791" spans="21:101" ht="15.75" customHeight="1" x14ac:dyDescent="0.15">
      <c r="U791" s="69"/>
      <c r="V791" s="69"/>
      <c r="W791" s="69"/>
      <c r="X791" s="69"/>
      <c r="Y791" s="69"/>
      <c r="Z791" s="69"/>
      <c r="AA791" s="69"/>
      <c r="AB791" s="69"/>
      <c r="AC791" s="69"/>
      <c r="AD791" s="69"/>
      <c r="AE791" s="69"/>
      <c r="AF791" s="69"/>
      <c r="AG791" s="69"/>
      <c r="AH791" s="69"/>
      <c r="AI791" s="69"/>
      <c r="AJ791" s="69"/>
      <c r="AK791" s="69"/>
      <c r="AL791" s="69"/>
      <c r="AM791" s="69"/>
      <c r="AN791" s="69"/>
      <c r="AO791" s="69"/>
      <c r="AP791" s="69"/>
      <c r="AQ791" s="69"/>
      <c r="AR791" s="69"/>
      <c r="AS791" s="69"/>
      <c r="AT791" s="69"/>
      <c r="AU791" s="69" t="s">
        <v>7467</v>
      </c>
      <c r="AV791" s="69"/>
      <c r="AW791" s="69"/>
      <c r="AX791" s="69"/>
      <c r="AY791" s="69"/>
      <c r="AZ791" s="69"/>
      <c r="BA791" s="69"/>
      <c r="BB791" s="69"/>
      <c r="BC791" s="69"/>
      <c r="BD791" s="69" t="s">
        <v>15387</v>
      </c>
      <c r="BE791" s="69"/>
      <c r="BF791" s="69" t="s">
        <v>3639</v>
      </c>
      <c r="BG791" s="69"/>
      <c r="BH791" s="69"/>
      <c r="BI791" s="69"/>
      <c r="BJ791" s="69"/>
      <c r="BK791" s="69"/>
      <c r="BL791" s="69"/>
      <c r="BM791" s="69"/>
      <c r="BN791" s="69"/>
      <c r="BO791" s="69"/>
      <c r="BP791" s="69"/>
      <c r="BQ791" s="69"/>
      <c r="BR791" s="69"/>
      <c r="BS791" s="69"/>
      <c r="BT791" s="69"/>
      <c r="BU791" s="69"/>
      <c r="BV791" s="69"/>
      <c r="BW791" s="69"/>
      <c r="BX791" s="69"/>
      <c r="BY791" s="69"/>
      <c r="BZ791" s="69"/>
      <c r="CA791" s="69"/>
      <c r="CB791" s="69"/>
      <c r="CC791" s="69"/>
      <c r="CD791" s="69"/>
      <c r="CE791" s="69"/>
      <c r="CF791" s="69"/>
      <c r="CG791" s="69"/>
      <c r="CH791" s="69"/>
      <c r="CI791" s="69"/>
      <c r="CJ791" s="69"/>
      <c r="CK791" s="69"/>
      <c r="CW791" t="s">
        <v>5384</v>
      </c>
    </row>
    <row r="792" spans="21:101" ht="15.75" customHeight="1" x14ac:dyDescent="0.15">
      <c r="U792" s="69"/>
      <c r="V792" s="69"/>
      <c r="W792" s="69"/>
      <c r="X792" s="69"/>
      <c r="Y792" s="69"/>
      <c r="Z792" s="69"/>
      <c r="AA792" s="69"/>
      <c r="AB792" s="69"/>
      <c r="AC792" s="69"/>
      <c r="AD792" s="69"/>
      <c r="AE792" s="69"/>
      <c r="AF792" s="69"/>
      <c r="AG792" s="69"/>
      <c r="AH792" s="69"/>
      <c r="AI792" s="69"/>
      <c r="AJ792" s="69"/>
      <c r="AK792" s="69"/>
      <c r="AL792" s="69"/>
      <c r="AM792" s="69"/>
      <c r="AN792" s="69"/>
      <c r="AO792" s="69"/>
      <c r="AP792" s="69"/>
      <c r="AQ792" s="69"/>
      <c r="AR792" s="69"/>
      <c r="AS792" s="69"/>
      <c r="AT792" s="69"/>
      <c r="AU792" s="69" t="s">
        <v>7468</v>
      </c>
      <c r="AV792" s="69"/>
      <c r="AW792" s="69"/>
      <c r="AX792" s="69"/>
      <c r="AY792" s="69"/>
      <c r="AZ792" s="69"/>
      <c r="BA792" s="69"/>
      <c r="BB792" s="69"/>
      <c r="BC792" s="69"/>
      <c r="BD792" s="69" t="s">
        <v>15388</v>
      </c>
      <c r="BE792" s="69"/>
      <c r="BF792" s="69" t="s">
        <v>3640</v>
      </c>
      <c r="BG792" s="69"/>
      <c r="BH792" s="69"/>
      <c r="BI792" s="69"/>
      <c r="BJ792" s="69"/>
      <c r="BK792" s="69"/>
      <c r="BL792" s="69"/>
      <c r="BM792" s="69"/>
      <c r="BN792" s="69"/>
      <c r="BO792" s="69"/>
      <c r="BP792" s="69"/>
      <c r="BQ792" s="69"/>
      <c r="BR792" s="69"/>
      <c r="BS792" s="69"/>
      <c r="BT792" s="69"/>
      <c r="BU792" s="69"/>
      <c r="BV792" s="69"/>
      <c r="BW792" s="69"/>
      <c r="BX792" s="69"/>
      <c r="BY792" s="69"/>
      <c r="BZ792" s="69"/>
      <c r="CA792" s="69"/>
      <c r="CB792" s="69"/>
      <c r="CC792" s="69"/>
      <c r="CD792" s="69"/>
      <c r="CE792" s="69"/>
      <c r="CF792" s="69"/>
      <c r="CG792" s="69"/>
      <c r="CH792" s="69"/>
      <c r="CI792" s="69"/>
      <c r="CJ792" s="69"/>
      <c r="CK792" s="69"/>
      <c r="CW792" t="s">
        <v>5480</v>
      </c>
    </row>
    <row r="793" spans="21:101" ht="15.75" customHeight="1" x14ac:dyDescent="0.15">
      <c r="U793" s="69"/>
      <c r="V793" s="69"/>
      <c r="W793" s="69"/>
      <c r="X793" s="69"/>
      <c r="Y793" s="69"/>
      <c r="Z793" s="69"/>
      <c r="AA793" s="69"/>
      <c r="AB793" s="69"/>
      <c r="AC793" s="69"/>
      <c r="AD793" s="69"/>
      <c r="AE793" s="69"/>
      <c r="AF793" s="69"/>
      <c r="AG793" s="69"/>
      <c r="AH793" s="69"/>
      <c r="AI793" s="69"/>
      <c r="AJ793" s="69"/>
      <c r="AK793" s="69"/>
      <c r="AL793" s="69"/>
      <c r="AM793" s="69"/>
      <c r="AN793" s="69"/>
      <c r="AO793" s="69"/>
      <c r="AP793" s="69"/>
      <c r="AQ793" s="69"/>
      <c r="AR793" s="69"/>
      <c r="AS793" s="69"/>
      <c r="AT793" s="69"/>
      <c r="AU793" s="69"/>
      <c r="AV793" s="69"/>
      <c r="AW793" s="69"/>
      <c r="AX793" s="69"/>
      <c r="AY793" s="69"/>
      <c r="AZ793" s="69"/>
      <c r="BA793" s="69"/>
      <c r="BB793" s="69"/>
      <c r="BC793" s="69"/>
      <c r="BD793" s="69" t="s">
        <v>15389</v>
      </c>
      <c r="BE793" s="69"/>
      <c r="BF793" s="69" t="s">
        <v>3641</v>
      </c>
      <c r="BG793" s="69"/>
      <c r="BH793" s="69"/>
      <c r="BI793" s="69"/>
      <c r="BJ793" s="69"/>
      <c r="BK793" s="69"/>
      <c r="BL793" s="69"/>
      <c r="BM793" s="69"/>
      <c r="BN793" s="69"/>
      <c r="BO793" s="69"/>
      <c r="BP793" s="69"/>
      <c r="BQ793" s="69"/>
      <c r="BR793" s="69"/>
      <c r="BS793" s="69"/>
      <c r="BT793" s="69"/>
      <c r="BU793" s="69"/>
      <c r="BV793" s="69"/>
      <c r="BW793" s="69"/>
      <c r="BX793" s="69"/>
      <c r="BY793" s="69"/>
      <c r="BZ793" s="69"/>
      <c r="CA793" s="69"/>
      <c r="CB793" s="69"/>
      <c r="CC793" s="69"/>
      <c r="CD793" s="69"/>
      <c r="CE793" s="69"/>
      <c r="CF793" s="69"/>
      <c r="CG793" s="69"/>
      <c r="CH793" s="69"/>
      <c r="CI793" s="69"/>
      <c r="CJ793" s="69"/>
      <c r="CK793" s="69"/>
      <c r="CW793" t="s">
        <v>5576</v>
      </c>
    </row>
    <row r="794" spans="21:101" ht="15.75" customHeight="1" x14ac:dyDescent="0.15">
      <c r="U794" s="69"/>
      <c r="V794" s="69"/>
      <c r="W794" s="69"/>
      <c r="X794" s="69"/>
      <c r="Y794" s="69"/>
      <c r="Z794" s="69"/>
      <c r="AA794" s="69"/>
      <c r="AB794" s="69"/>
      <c r="AC794" s="69"/>
      <c r="AD794" s="69"/>
      <c r="AE794" s="69"/>
      <c r="AF794" s="69"/>
      <c r="AG794" s="69"/>
      <c r="AH794" s="69"/>
      <c r="AI794" s="69"/>
      <c r="AJ794" s="69"/>
      <c r="AK794" s="69"/>
      <c r="AL794" s="69"/>
      <c r="AM794" s="69"/>
      <c r="AN794" s="69"/>
      <c r="AO794" s="69"/>
      <c r="AP794" s="69"/>
      <c r="AQ794" s="69"/>
      <c r="AR794" s="69"/>
      <c r="AS794" s="69"/>
      <c r="AT794" s="69"/>
      <c r="AU794" s="69"/>
      <c r="AV794" s="69"/>
      <c r="AW794" s="69"/>
      <c r="AX794" s="69"/>
      <c r="AY794" s="69"/>
      <c r="AZ794" s="69"/>
      <c r="BA794" s="69"/>
      <c r="BB794" s="69"/>
      <c r="BC794" s="69"/>
      <c r="BD794" s="69" t="s">
        <v>15390</v>
      </c>
      <c r="BE794" s="69"/>
      <c r="BF794" s="69" t="s">
        <v>3642</v>
      </c>
      <c r="BG794" s="69"/>
      <c r="BH794" s="69"/>
      <c r="BI794" s="69"/>
      <c r="BJ794" s="69"/>
      <c r="BK794" s="69"/>
      <c r="BL794" s="69"/>
      <c r="BM794" s="69"/>
      <c r="BN794" s="69"/>
      <c r="BO794" s="69"/>
      <c r="BP794" s="69"/>
      <c r="BQ794" s="69"/>
      <c r="BR794" s="69"/>
      <c r="BS794" s="69"/>
      <c r="BT794" s="69"/>
      <c r="BU794" s="69"/>
      <c r="BV794" s="69"/>
      <c r="BW794" s="69"/>
      <c r="BX794" s="69"/>
      <c r="BY794" s="69"/>
      <c r="BZ794" s="69"/>
      <c r="CA794" s="69"/>
      <c r="CB794" s="69"/>
      <c r="CC794" s="69"/>
      <c r="CD794" s="69"/>
      <c r="CE794" s="69"/>
      <c r="CF794" s="69"/>
      <c r="CG794" s="69"/>
      <c r="CH794" s="69"/>
      <c r="CI794" s="69"/>
      <c r="CJ794" s="69"/>
      <c r="CK794" s="69"/>
      <c r="CW794" t="s">
        <v>5672</v>
      </c>
    </row>
    <row r="795" spans="21:101" ht="15.75" customHeight="1" x14ac:dyDescent="0.15">
      <c r="U795" s="69"/>
      <c r="V795" s="69"/>
      <c r="W795" s="69"/>
      <c r="X795" s="69"/>
      <c r="Y795" s="69"/>
      <c r="Z795" s="69"/>
      <c r="AA795" s="69"/>
      <c r="AB795" s="69"/>
      <c r="AC795" s="69"/>
      <c r="AD795" s="69"/>
      <c r="AE795" s="69"/>
      <c r="AF795" s="69"/>
      <c r="AG795" s="69"/>
      <c r="AH795" s="69"/>
      <c r="AI795" s="69"/>
      <c r="AJ795" s="69"/>
      <c r="AK795" s="69"/>
      <c r="AL795" s="69"/>
      <c r="AM795" s="69"/>
      <c r="AN795" s="69"/>
      <c r="AO795" s="69"/>
      <c r="AP795" s="69"/>
      <c r="AQ795" s="69"/>
      <c r="AR795" s="69"/>
      <c r="AS795" s="69"/>
      <c r="AT795" s="69"/>
      <c r="AU795" s="69"/>
      <c r="AV795" s="69"/>
      <c r="AW795" s="69"/>
      <c r="AX795" s="69"/>
      <c r="AY795" s="69"/>
      <c r="AZ795" s="69"/>
      <c r="BA795" s="69"/>
      <c r="BB795" s="69"/>
      <c r="BC795" s="69"/>
      <c r="BD795" s="69" t="s">
        <v>15391</v>
      </c>
      <c r="BE795" s="69"/>
      <c r="BF795" s="69" t="s">
        <v>13526</v>
      </c>
      <c r="BG795" s="69"/>
      <c r="BH795" s="69"/>
      <c r="BI795" s="69"/>
      <c r="BJ795" s="69"/>
      <c r="BK795" s="69"/>
      <c r="BL795" s="69"/>
      <c r="BM795" s="69"/>
      <c r="BN795" s="69"/>
      <c r="BO795" s="69"/>
      <c r="BP795" s="69"/>
      <c r="BQ795" s="69"/>
      <c r="BR795" s="69"/>
      <c r="BS795" s="69"/>
      <c r="BT795" s="69"/>
      <c r="BU795" s="69"/>
      <c r="BV795" s="69"/>
      <c r="BW795" s="69"/>
      <c r="BX795" s="69"/>
      <c r="BY795" s="69"/>
      <c r="BZ795" s="69"/>
      <c r="CA795" s="69"/>
      <c r="CB795" s="69"/>
      <c r="CC795" s="69"/>
      <c r="CD795" s="69"/>
      <c r="CE795" s="69"/>
      <c r="CF795" s="69"/>
      <c r="CG795" s="69"/>
      <c r="CH795" s="69"/>
      <c r="CI795" s="69"/>
      <c r="CJ795" s="69"/>
      <c r="CK795" s="69"/>
      <c r="CW795" t="s">
        <v>4617</v>
      </c>
    </row>
    <row r="796" spans="21:101" ht="15.75" customHeight="1" x14ac:dyDescent="0.15">
      <c r="U796" s="69"/>
      <c r="V796" s="69"/>
      <c r="W796" s="69"/>
      <c r="X796" s="69"/>
      <c r="Y796" s="69"/>
      <c r="Z796" s="69"/>
      <c r="AA796" s="69"/>
      <c r="AB796" s="69"/>
      <c r="AC796" s="69"/>
      <c r="AD796" s="69"/>
      <c r="AE796" s="69"/>
      <c r="AF796" s="69"/>
      <c r="AG796" s="69"/>
      <c r="AH796" s="69"/>
      <c r="AI796" s="69"/>
      <c r="AJ796" s="69"/>
      <c r="AK796" s="69"/>
      <c r="AL796" s="69"/>
      <c r="AM796" s="69"/>
      <c r="AN796" s="69"/>
      <c r="AO796" s="69"/>
      <c r="AP796" s="69"/>
      <c r="AQ796" s="69"/>
      <c r="AR796" s="69"/>
      <c r="AS796" s="69"/>
      <c r="AT796" s="69"/>
      <c r="AU796" s="69"/>
      <c r="AV796" s="69"/>
      <c r="AW796" s="69"/>
      <c r="AX796" s="69"/>
      <c r="AY796" s="69"/>
      <c r="AZ796" s="69"/>
      <c r="BA796" s="69"/>
      <c r="BB796" s="69"/>
      <c r="BC796" s="69"/>
      <c r="BD796" s="69" t="s">
        <v>15392</v>
      </c>
      <c r="BE796" s="69"/>
      <c r="BF796" s="69" t="s">
        <v>3643</v>
      </c>
      <c r="BG796" s="69"/>
      <c r="BH796" s="69"/>
      <c r="BI796" s="69"/>
      <c r="BJ796" s="69"/>
      <c r="BK796" s="69"/>
      <c r="BL796" s="69"/>
      <c r="BM796" s="69"/>
      <c r="BN796" s="69"/>
      <c r="BO796" s="69"/>
      <c r="BP796" s="69"/>
      <c r="BQ796" s="69"/>
      <c r="BR796" s="69"/>
      <c r="BS796" s="69"/>
      <c r="BT796" s="69"/>
      <c r="BU796" s="69"/>
      <c r="BV796" s="69"/>
      <c r="BW796" s="69"/>
      <c r="BX796" s="69"/>
      <c r="BY796" s="69"/>
      <c r="BZ796" s="69"/>
      <c r="CA796" s="69"/>
      <c r="CB796" s="69"/>
      <c r="CC796" s="69"/>
      <c r="CD796" s="69"/>
      <c r="CE796" s="69"/>
      <c r="CF796" s="69"/>
      <c r="CG796" s="69"/>
      <c r="CH796" s="69"/>
      <c r="CI796" s="69"/>
      <c r="CJ796" s="69"/>
      <c r="CK796" s="69"/>
      <c r="CW796" t="s">
        <v>4713</v>
      </c>
    </row>
    <row r="797" spans="21:101" ht="15.75" customHeight="1" x14ac:dyDescent="0.15">
      <c r="U797" s="69"/>
      <c r="V797" s="69"/>
      <c r="W797" s="69"/>
      <c r="X797" s="69"/>
      <c r="Y797" s="69"/>
      <c r="Z797" s="69"/>
      <c r="AA797" s="69"/>
      <c r="AB797" s="69"/>
      <c r="AC797" s="69"/>
      <c r="AD797" s="69"/>
      <c r="AE797" s="69"/>
      <c r="AF797" s="69"/>
      <c r="AG797" s="69"/>
      <c r="AH797" s="69"/>
      <c r="AI797" s="69"/>
      <c r="AJ797" s="69"/>
      <c r="AK797" s="69"/>
      <c r="AL797" s="69"/>
      <c r="AM797" s="69"/>
      <c r="AN797" s="69"/>
      <c r="AO797" s="69"/>
      <c r="AP797" s="69"/>
      <c r="AQ797" s="69"/>
      <c r="AR797" s="69"/>
      <c r="AS797" s="69"/>
      <c r="AT797" s="69"/>
      <c r="AU797" s="69"/>
      <c r="AV797" s="69"/>
      <c r="AW797" s="69"/>
      <c r="AX797" s="69"/>
      <c r="AY797" s="69"/>
      <c r="AZ797" s="69"/>
      <c r="BA797" s="69"/>
      <c r="BB797" s="69"/>
      <c r="BC797" s="69"/>
      <c r="BD797" s="69" t="s">
        <v>15393</v>
      </c>
      <c r="BE797" s="69"/>
      <c r="BF797" s="69" t="s">
        <v>3644</v>
      </c>
      <c r="BG797" s="69"/>
      <c r="BH797" s="69"/>
      <c r="BI797" s="69"/>
      <c r="BJ797" s="69"/>
      <c r="BK797" s="69"/>
      <c r="BL797" s="69"/>
      <c r="BM797" s="69"/>
      <c r="BN797" s="69"/>
      <c r="BO797" s="69"/>
      <c r="BP797" s="69"/>
      <c r="BQ797" s="69"/>
      <c r="BR797" s="69"/>
      <c r="BS797" s="69"/>
      <c r="BT797" s="69"/>
      <c r="BU797" s="69"/>
      <c r="BV797" s="69"/>
      <c r="BW797" s="69"/>
      <c r="BX797" s="69"/>
      <c r="BY797" s="69"/>
      <c r="BZ797" s="69"/>
      <c r="CA797" s="69"/>
      <c r="CB797" s="69"/>
      <c r="CC797" s="69"/>
      <c r="CD797" s="69"/>
      <c r="CE797" s="69"/>
      <c r="CF797" s="69"/>
      <c r="CG797" s="69"/>
      <c r="CH797" s="69"/>
      <c r="CI797" s="69"/>
      <c r="CJ797" s="69"/>
      <c r="CK797" s="69"/>
      <c r="CW797" t="s">
        <v>4809</v>
      </c>
    </row>
    <row r="798" spans="21:101" ht="15.75" customHeight="1" x14ac:dyDescent="0.15">
      <c r="U798" s="69"/>
      <c r="V798" s="69"/>
      <c r="W798" s="69"/>
      <c r="X798" s="69"/>
      <c r="Y798" s="69"/>
      <c r="Z798" s="69"/>
      <c r="AA798" s="69"/>
      <c r="AB798" s="69"/>
      <c r="AC798" s="69"/>
      <c r="AD798" s="69"/>
      <c r="AE798" s="69"/>
      <c r="AF798" s="69"/>
      <c r="AG798" s="69"/>
      <c r="AH798" s="69"/>
      <c r="AI798" s="69"/>
      <c r="AJ798" s="69"/>
      <c r="AK798" s="69"/>
      <c r="AL798" s="69"/>
      <c r="AM798" s="69"/>
      <c r="AN798" s="69"/>
      <c r="AO798" s="69"/>
      <c r="AP798" s="69"/>
      <c r="AQ798" s="69"/>
      <c r="AR798" s="69"/>
      <c r="AS798" s="69"/>
      <c r="AT798" s="69"/>
      <c r="AU798" s="69"/>
      <c r="AV798" s="69"/>
      <c r="AW798" s="69"/>
      <c r="AX798" s="69"/>
      <c r="AY798" s="69"/>
      <c r="AZ798" s="69"/>
      <c r="BA798" s="69"/>
      <c r="BB798" s="69"/>
      <c r="BC798" s="69"/>
      <c r="BD798" s="69" t="s">
        <v>15394</v>
      </c>
      <c r="BE798" s="69"/>
      <c r="BF798" s="69" t="s">
        <v>13551</v>
      </c>
      <c r="BG798" s="69"/>
      <c r="BH798" s="69"/>
      <c r="BI798" s="69"/>
      <c r="BJ798" s="69"/>
      <c r="BK798" s="69"/>
      <c r="BL798" s="69"/>
      <c r="BM798" s="69"/>
      <c r="BN798" s="69"/>
      <c r="BO798" s="69"/>
      <c r="BP798" s="69"/>
      <c r="BQ798" s="69"/>
      <c r="BR798" s="69"/>
      <c r="BS798" s="69"/>
      <c r="BT798" s="69"/>
      <c r="BU798" s="69"/>
      <c r="BV798" s="69"/>
      <c r="BW798" s="69"/>
      <c r="BX798" s="69"/>
      <c r="BY798" s="69"/>
      <c r="BZ798" s="69"/>
      <c r="CA798" s="69"/>
      <c r="CB798" s="69"/>
      <c r="CC798" s="69"/>
      <c r="CD798" s="69"/>
      <c r="CE798" s="69"/>
      <c r="CF798" s="69"/>
      <c r="CG798" s="69"/>
      <c r="CH798" s="69"/>
      <c r="CI798" s="69"/>
      <c r="CJ798" s="69"/>
      <c r="CK798" s="69"/>
      <c r="CW798" t="s">
        <v>4905</v>
      </c>
    </row>
    <row r="799" spans="21:101" ht="15.75" customHeight="1" x14ac:dyDescent="0.15">
      <c r="U799" s="69"/>
      <c r="V799" s="69"/>
      <c r="W799" s="69"/>
      <c r="X799" s="69"/>
      <c r="Y799" s="69"/>
      <c r="Z799" s="69"/>
      <c r="AA799" s="69"/>
      <c r="AB799" s="69"/>
      <c r="AC799" s="69"/>
      <c r="AD799" s="69"/>
      <c r="AE799" s="69"/>
      <c r="AF799" s="69"/>
      <c r="AG799" s="69"/>
      <c r="AH799" s="69"/>
      <c r="AI799" s="69"/>
      <c r="AJ799" s="69"/>
      <c r="AK799" s="69"/>
      <c r="AL799" s="69"/>
      <c r="AM799" s="69"/>
      <c r="AN799" s="69"/>
      <c r="AO799" s="69"/>
      <c r="AP799" s="69"/>
      <c r="AQ799" s="69"/>
      <c r="AR799" s="69"/>
      <c r="AS799" s="69"/>
      <c r="AT799" s="69"/>
      <c r="AU799" s="69"/>
      <c r="AV799" s="69"/>
      <c r="AW799" s="69"/>
      <c r="AX799" s="69"/>
      <c r="AY799" s="69"/>
      <c r="AZ799" s="69"/>
      <c r="BA799" s="69"/>
      <c r="BB799" s="69"/>
      <c r="BC799" s="69"/>
      <c r="BD799" s="69" t="s">
        <v>15395</v>
      </c>
      <c r="BE799" s="69"/>
      <c r="BF799" s="69" t="s">
        <v>3645</v>
      </c>
      <c r="BG799" s="69"/>
      <c r="BH799" s="69"/>
      <c r="BI799" s="69"/>
      <c r="BJ799" s="69"/>
      <c r="BK799" s="69"/>
      <c r="BL799" s="69"/>
      <c r="BM799" s="69"/>
      <c r="BN799" s="69"/>
      <c r="BO799" s="69"/>
      <c r="BP799" s="69"/>
      <c r="BQ799" s="69"/>
      <c r="BR799" s="69"/>
      <c r="BS799" s="69"/>
      <c r="BT799" s="69"/>
      <c r="BU799" s="69"/>
      <c r="BV799" s="69"/>
      <c r="BW799" s="69"/>
      <c r="BX799" s="69"/>
      <c r="BY799" s="69"/>
      <c r="BZ799" s="69"/>
      <c r="CA799" s="69"/>
      <c r="CB799" s="69"/>
      <c r="CC799" s="69"/>
      <c r="CD799" s="69"/>
      <c r="CE799" s="69"/>
      <c r="CF799" s="69"/>
      <c r="CG799" s="69"/>
      <c r="CH799" s="69"/>
      <c r="CI799" s="69"/>
      <c r="CJ799" s="69"/>
      <c r="CK799" s="69"/>
      <c r="CW799" t="s">
        <v>5001</v>
      </c>
    </row>
    <row r="800" spans="21:101" ht="15.75" customHeight="1" x14ac:dyDescent="0.15">
      <c r="U800" s="69"/>
      <c r="V800" s="69"/>
      <c r="W800" s="69"/>
      <c r="X800" s="69"/>
      <c r="Y800" s="69"/>
      <c r="Z800" s="69"/>
      <c r="AA800" s="69"/>
      <c r="AB800" s="69"/>
      <c r="AC800" s="69"/>
      <c r="AD800" s="69"/>
      <c r="AE800" s="69"/>
      <c r="AF800" s="69"/>
      <c r="AG800" s="69"/>
      <c r="AH800" s="69"/>
      <c r="AI800" s="69"/>
      <c r="AJ800" s="69"/>
      <c r="AK800" s="69"/>
      <c r="AL800" s="69"/>
      <c r="AM800" s="69"/>
      <c r="AN800" s="69"/>
      <c r="AO800" s="69"/>
      <c r="AP800" s="69"/>
      <c r="AQ800" s="69"/>
      <c r="AR800" s="69"/>
      <c r="AS800" s="69"/>
      <c r="AT800" s="69"/>
      <c r="AU800" s="69"/>
      <c r="AV800" s="69"/>
      <c r="AW800" s="69"/>
      <c r="AX800" s="69"/>
      <c r="AY800" s="69"/>
      <c r="AZ800" s="69"/>
      <c r="BA800" s="69"/>
      <c r="BB800" s="69"/>
      <c r="BC800" s="69"/>
      <c r="BD800" s="69" t="s">
        <v>15396</v>
      </c>
      <c r="BE800" s="69"/>
      <c r="BF800" s="69" t="s">
        <v>3646</v>
      </c>
      <c r="BG800" s="69"/>
      <c r="BH800" s="69"/>
      <c r="BI800" s="69"/>
      <c r="BJ800" s="69"/>
      <c r="BK800" s="69"/>
      <c r="BL800" s="69"/>
      <c r="BM800" s="69"/>
      <c r="BN800" s="69"/>
      <c r="BO800" s="69"/>
      <c r="BP800" s="69"/>
      <c r="BQ800" s="69"/>
      <c r="BR800" s="69"/>
      <c r="BS800" s="69"/>
      <c r="BT800" s="69"/>
      <c r="BU800" s="69"/>
      <c r="BV800" s="69"/>
      <c r="BW800" s="69"/>
      <c r="BX800" s="69"/>
      <c r="BY800" s="69"/>
      <c r="BZ800" s="69"/>
      <c r="CA800" s="69"/>
      <c r="CB800" s="69"/>
      <c r="CC800" s="69"/>
      <c r="CD800" s="69"/>
      <c r="CE800" s="69"/>
      <c r="CF800" s="69"/>
      <c r="CG800" s="69"/>
      <c r="CH800" s="69"/>
      <c r="CI800" s="69"/>
      <c r="CJ800" s="69"/>
      <c r="CK800" s="69"/>
      <c r="CW800" t="s">
        <v>5097</v>
      </c>
    </row>
    <row r="801" spans="21:101" ht="15.75" customHeight="1" x14ac:dyDescent="0.15">
      <c r="U801" s="69"/>
      <c r="V801" s="69"/>
      <c r="W801" s="69"/>
      <c r="X801" s="69"/>
      <c r="Y801" s="69"/>
      <c r="Z801" s="69"/>
      <c r="AA801" s="69"/>
      <c r="AB801" s="69"/>
      <c r="AC801" s="69"/>
      <c r="AD801" s="69"/>
      <c r="AE801" s="69"/>
      <c r="AF801" s="69"/>
      <c r="AG801" s="69"/>
      <c r="AH801" s="69"/>
      <c r="AI801" s="69"/>
      <c r="AJ801" s="69"/>
      <c r="AK801" s="69"/>
      <c r="AL801" s="69"/>
      <c r="AM801" s="69"/>
      <c r="AN801" s="69"/>
      <c r="AO801" s="69"/>
      <c r="AP801" s="69"/>
      <c r="AQ801" s="69"/>
      <c r="AR801" s="69"/>
      <c r="AS801" s="69"/>
      <c r="AT801" s="69"/>
      <c r="AU801" s="69"/>
      <c r="AV801" s="69"/>
      <c r="AW801" s="69"/>
      <c r="AX801" s="69"/>
      <c r="AY801" s="69"/>
      <c r="AZ801" s="69"/>
      <c r="BA801" s="69"/>
      <c r="BB801" s="69"/>
      <c r="BC801" s="69"/>
      <c r="BD801" s="69" t="s">
        <v>15397</v>
      </c>
      <c r="BE801" s="69"/>
      <c r="BF801" s="69" t="s">
        <v>3647</v>
      </c>
      <c r="BG801" s="69"/>
      <c r="BH801" s="69"/>
      <c r="BI801" s="69"/>
      <c r="BJ801" s="69"/>
      <c r="BK801" s="69"/>
      <c r="BL801" s="69"/>
      <c r="BM801" s="69"/>
      <c r="BN801" s="69"/>
      <c r="BO801" s="69"/>
      <c r="BP801" s="69"/>
      <c r="BQ801" s="69"/>
      <c r="BR801" s="69"/>
      <c r="BS801" s="69"/>
      <c r="BT801" s="69"/>
      <c r="BU801" s="69"/>
      <c r="BV801" s="69"/>
      <c r="BW801" s="69"/>
      <c r="BX801" s="69"/>
      <c r="BY801" s="69"/>
      <c r="BZ801" s="69"/>
      <c r="CA801" s="69"/>
      <c r="CB801" s="69"/>
      <c r="CC801" s="69"/>
      <c r="CD801" s="69"/>
      <c r="CE801" s="69"/>
      <c r="CF801" s="69"/>
      <c r="CG801" s="69"/>
      <c r="CH801" s="69"/>
      <c r="CI801" s="69"/>
      <c r="CJ801" s="69"/>
      <c r="CK801" s="69"/>
      <c r="CW801" t="s">
        <v>5193</v>
      </c>
    </row>
    <row r="802" spans="21:101" ht="15.75" customHeight="1" x14ac:dyDescent="0.15">
      <c r="U802" s="69"/>
      <c r="V802" s="69"/>
      <c r="W802" s="69"/>
      <c r="X802" s="69"/>
      <c r="Y802" s="69"/>
      <c r="Z802" s="69"/>
      <c r="AA802" s="69"/>
      <c r="AB802" s="69"/>
      <c r="AC802" s="69"/>
      <c r="AD802" s="69"/>
      <c r="AE802" s="69"/>
      <c r="AF802" s="69"/>
      <c r="AG802" s="69"/>
      <c r="AH802" s="69"/>
      <c r="AI802" s="69"/>
      <c r="AJ802" s="69"/>
      <c r="AK802" s="69"/>
      <c r="AL802" s="69"/>
      <c r="AM802" s="69"/>
      <c r="AN802" s="69"/>
      <c r="AO802" s="69"/>
      <c r="AP802" s="69"/>
      <c r="AQ802" s="69"/>
      <c r="AR802" s="69"/>
      <c r="AS802" s="69"/>
      <c r="AT802" s="69"/>
      <c r="AU802" s="69"/>
      <c r="AV802" s="69"/>
      <c r="AW802" s="69"/>
      <c r="AX802" s="69"/>
      <c r="AY802" s="69"/>
      <c r="AZ802" s="69"/>
      <c r="BA802" s="69"/>
      <c r="BB802" s="69"/>
      <c r="BC802" s="69"/>
      <c r="BD802" s="69" t="s">
        <v>15398</v>
      </c>
      <c r="BE802" s="69"/>
      <c r="BF802" s="69" t="s">
        <v>3648</v>
      </c>
      <c r="BG802" s="69"/>
      <c r="BH802" s="69"/>
      <c r="BI802" s="69"/>
      <c r="BJ802" s="69"/>
      <c r="BK802" s="69"/>
      <c r="BL802" s="69"/>
      <c r="BM802" s="69"/>
      <c r="BN802" s="69"/>
      <c r="BO802" s="69"/>
      <c r="BP802" s="69"/>
      <c r="BQ802" s="69"/>
      <c r="BR802" s="69"/>
      <c r="BS802" s="69"/>
      <c r="BT802" s="69"/>
      <c r="BU802" s="69"/>
      <c r="BV802" s="69"/>
      <c r="BW802" s="69"/>
      <c r="BX802" s="69"/>
      <c r="BY802" s="69"/>
      <c r="BZ802" s="69"/>
      <c r="CA802" s="69"/>
      <c r="CB802" s="69"/>
      <c r="CC802" s="69"/>
      <c r="CD802" s="69"/>
      <c r="CE802" s="69"/>
      <c r="CF802" s="69"/>
      <c r="CG802" s="69"/>
      <c r="CH802" s="69"/>
      <c r="CI802" s="69"/>
      <c r="CJ802" s="69"/>
      <c r="CK802" s="69"/>
      <c r="CW802" t="s">
        <v>5289</v>
      </c>
    </row>
    <row r="803" spans="21:101" ht="15.75" customHeight="1" x14ac:dyDescent="0.15">
      <c r="U803" s="69"/>
      <c r="V803" s="69"/>
      <c r="W803" s="69"/>
      <c r="X803" s="69"/>
      <c r="Y803" s="69"/>
      <c r="Z803" s="69"/>
      <c r="AA803" s="69"/>
      <c r="AB803" s="69"/>
      <c r="AC803" s="69"/>
      <c r="AD803" s="69"/>
      <c r="AE803" s="69"/>
      <c r="AF803" s="69"/>
      <c r="AG803" s="69"/>
      <c r="AH803" s="69"/>
      <c r="AI803" s="69"/>
      <c r="AJ803" s="69"/>
      <c r="AK803" s="69"/>
      <c r="AL803" s="69"/>
      <c r="AM803" s="69"/>
      <c r="AN803" s="69"/>
      <c r="AO803" s="69"/>
      <c r="AP803" s="69"/>
      <c r="AQ803" s="69"/>
      <c r="AR803" s="69"/>
      <c r="AS803" s="69"/>
      <c r="AT803" s="69"/>
      <c r="AU803" s="69"/>
      <c r="AV803" s="69"/>
      <c r="AW803" s="69"/>
      <c r="AX803" s="69"/>
      <c r="AY803" s="69"/>
      <c r="AZ803" s="69"/>
      <c r="BA803" s="69"/>
      <c r="BB803" s="69"/>
      <c r="BC803" s="69"/>
      <c r="BD803" s="69" t="s">
        <v>15399</v>
      </c>
      <c r="BE803" s="69"/>
      <c r="BF803" s="69" t="s">
        <v>3649</v>
      </c>
      <c r="BG803" s="69"/>
      <c r="BH803" s="69"/>
      <c r="BI803" s="69"/>
      <c r="BJ803" s="69"/>
      <c r="BK803" s="69"/>
      <c r="BL803" s="69"/>
      <c r="BM803" s="69"/>
      <c r="BN803" s="69"/>
      <c r="BO803" s="69"/>
      <c r="BP803" s="69"/>
      <c r="BQ803" s="69"/>
      <c r="BR803" s="69"/>
      <c r="BS803" s="69"/>
      <c r="BT803" s="69"/>
      <c r="BU803" s="69"/>
      <c r="BV803" s="69"/>
      <c r="BW803" s="69"/>
      <c r="BX803" s="69"/>
      <c r="BY803" s="69"/>
      <c r="BZ803" s="69"/>
      <c r="CA803" s="69"/>
      <c r="CB803" s="69"/>
      <c r="CC803" s="69"/>
      <c r="CD803" s="69"/>
      <c r="CE803" s="69"/>
      <c r="CF803" s="69"/>
      <c r="CG803" s="69"/>
      <c r="CH803" s="69"/>
      <c r="CI803" s="69"/>
      <c r="CJ803" s="69"/>
      <c r="CK803" s="69"/>
      <c r="CW803" t="s">
        <v>5385</v>
      </c>
    </row>
    <row r="804" spans="21:101" ht="15.75" customHeight="1" x14ac:dyDescent="0.15">
      <c r="U804" s="69"/>
      <c r="V804" s="69"/>
      <c r="W804" s="69"/>
      <c r="X804" s="69"/>
      <c r="Y804" s="69"/>
      <c r="Z804" s="69"/>
      <c r="AA804" s="69"/>
      <c r="AB804" s="69"/>
      <c r="AC804" s="69"/>
      <c r="AD804" s="69"/>
      <c r="AE804" s="69"/>
      <c r="AF804" s="69"/>
      <c r="AG804" s="69"/>
      <c r="AH804" s="69"/>
      <c r="AI804" s="69"/>
      <c r="AJ804" s="69"/>
      <c r="AK804" s="69"/>
      <c r="AL804" s="69"/>
      <c r="AM804" s="69"/>
      <c r="AN804" s="69"/>
      <c r="AO804" s="69"/>
      <c r="AP804" s="69"/>
      <c r="AQ804" s="69"/>
      <c r="AR804" s="69"/>
      <c r="AS804" s="69"/>
      <c r="AT804" s="69"/>
      <c r="AU804" s="69"/>
      <c r="AV804" s="69"/>
      <c r="AW804" s="69"/>
      <c r="AX804" s="69"/>
      <c r="AY804" s="69"/>
      <c r="AZ804" s="69"/>
      <c r="BA804" s="69"/>
      <c r="BB804" s="69"/>
      <c r="BC804" s="69"/>
      <c r="BD804" s="69" t="s">
        <v>15400</v>
      </c>
      <c r="BE804" s="69"/>
      <c r="BF804" s="69" t="s">
        <v>3650</v>
      </c>
      <c r="BG804" s="69"/>
      <c r="BH804" s="69"/>
      <c r="BI804" s="69"/>
      <c r="BJ804" s="69"/>
      <c r="BK804" s="69"/>
      <c r="BL804" s="69"/>
      <c r="BM804" s="69"/>
      <c r="BN804" s="69"/>
      <c r="BO804" s="69"/>
      <c r="BP804" s="69"/>
      <c r="BQ804" s="69"/>
      <c r="BR804" s="69"/>
      <c r="BS804" s="69"/>
      <c r="BT804" s="69"/>
      <c r="BU804" s="69"/>
      <c r="BV804" s="69"/>
      <c r="BW804" s="69"/>
      <c r="BX804" s="69"/>
      <c r="BY804" s="69"/>
      <c r="BZ804" s="69"/>
      <c r="CA804" s="69"/>
      <c r="CB804" s="69"/>
      <c r="CC804" s="69"/>
      <c r="CD804" s="69"/>
      <c r="CE804" s="69"/>
      <c r="CF804" s="69"/>
      <c r="CG804" s="69"/>
      <c r="CH804" s="69"/>
      <c r="CI804" s="69"/>
      <c r="CJ804" s="69"/>
      <c r="CK804" s="69"/>
      <c r="CW804" t="s">
        <v>5481</v>
      </c>
    </row>
    <row r="805" spans="21:101" ht="15.75" customHeight="1" x14ac:dyDescent="0.15">
      <c r="U805" s="69"/>
      <c r="V805" s="69"/>
      <c r="W805" s="69"/>
      <c r="X805" s="69"/>
      <c r="Y805" s="69"/>
      <c r="Z805" s="69"/>
      <c r="AA805" s="69"/>
      <c r="AB805" s="69"/>
      <c r="AC805" s="69"/>
      <c r="AD805" s="69"/>
      <c r="AE805" s="69"/>
      <c r="AF805" s="69"/>
      <c r="AG805" s="69"/>
      <c r="AH805" s="69"/>
      <c r="AI805" s="69"/>
      <c r="AJ805" s="69"/>
      <c r="AK805" s="69"/>
      <c r="AL805" s="69"/>
      <c r="AM805" s="69"/>
      <c r="AN805" s="69"/>
      <c r="AO805" s="69"/>
      <c r="AP805" s="69"/>
      <c r="AQ805" s="69"/>
      <c r="AR805" s="69"/>
      <c r="AS805" s="69"/>
      <c r="AT805" s="69"/>
      <c r="AU805" s="69"/>
      <c r="AV805" s="69"/>
      <c r="AW805" s="69"/>
      <c r="AX805" s="69"/>
      <c r="AY805" s="69"/>
      <c r="AZ805" s="69"/>
      <c r="BA805" s="69"/>
      <c r="BB805" s="69"/>
      <c r="BC805" s="69"/>
      <c r="BD805" s="69" t="s">
        <v>15401</v>
      </c>
      <c r="BE805" s="69"/>
      <c r="BF805" s="69" t="s">
        <v>3651</v>
      </c>
      <c r="BG805" s="69"/>
      <c r="BH805" s="69"/>
      <c r="BI805" s="69"/>
      <c r="BJ805" s="69"/>
      <c r="BK805" s="69"/>
      <c r="BL805" s="69"/>
      <c r="BM805" s="69"/>
      <c r="BN805" s="69"/>
      <c r="BO805" s="69"/>
      <c r="BP805" s="69"/>
      <c r="BQ805" s="69"/>
      <c r="BR805" s="69"/>
      <c r="BS805" s="69"/>
      <c r="BT805" s="69"/>
      <c r="BU805" s="69"/>
      <c r="BV805" s="69"/>
      <c r="BW805" s="69"/>
      <c r="BX805" s="69"/>
      <c r="BY805" s="69"/>
      <c r="BZ805" s="69"/>
      <c r="CA805" s="69"/>
      <c r="CB805" s="69"/>
      <c r="CC805" s="69"/>
      <c r="CD805" s="69"/>
      <c r="CE805" s="69"/>
      <c r="CF805" s="69"/>
      <c r="CG805" s="69"/>
      <c r="CH805" s="69"/>
      <c r="CI805" s="69"/>
      <c r="CJ805" s="69"/>
      <c r="CK805" s="69"/>
      <c r="CW805" t="s">
        <v>5577</v>
      </c>
    </row>
    <row r="806" spans="21:101" ht="15.75" customHeight="1" x14ac:dyDescent="0.15">
      <c r="U806" s="69"/>
      <c r="V806" s="69"/>
      <c r="W806" s="69"/>
      <c r="X806" s="69"/>
      <c r="Y806" s="69"/>
      <c r="Z806" s="69"/>
      <c r="AA806" s="69"/>
      <c r="AB806" s="69"/>
      <c r="AC806" s="69"/>
      <c r="AD806" s="69"/>
      <c r="AE806" s="69"/>
      <c r="AF806" s="69"/>
      <c r="AG806" s="69"/>
      <c r="AH806" s="69"/>
      <c r="AI806" s="69"/>
      <c r="AJ806" s="69"/>
      <c r="AK806" s="69"/>
      <c r="AL806" s="69"/>
      <c r="AM806" s="69"/>
      <c r="AN806" s="69"/>
      <c r="AO806" s="69"/>
      <c r="AP806" s="69"/>
      <c r="AQ806" s="69"/>
      <c r="AR806" s="69"/>
      <c r="AS806" s="69"/>
      <c r="AT806" s="69"/>
      <c r="AU806" s="69"/>
      <c r="AV806" s="69"/>
      <c r="AW806" s="69"/>
      <c r="AX806" s="69"/>
      <c r="AY806" s="69"/>
      <c r="AZ806" s="69"/>
      <c r="BA806" s="69"/>
      <c r="BB806" s="69"/>
      <c r="BC806" s="69"/>
      <c r="BD806" s="69" t="s">
        <v>15402</v>
      </c>
      <c r="BE806" s="69"/>
      <c r="BF806" s="69" t="s">
        <v>3652</v>
      </c>
      <c r="BG806" s="69"/>
      <c r="BH806" s="69"/>
      <c r="BI806" s="69"/>
      <c r="BJ806" s="69"/>
      <c r="BK806" s="69"/>
      <c r="BL806" s="69"/>
      <c r="BM806" s="69"/>
      <c r="BN806" s="69"/>
      <c r="BO806" s="69"/>
      <c r="BP806" s="69"/>
      <c r="BQ806" s="69"/>
      <c r="BR806" s="69"/>
      <c r="BS806" s="69"/>
      <c r="BT806" s="69"/>
      <c r="BU806" s="69"/>
      <c r="BV806" s="69"/>
      <c r="BW806" s="69"/>
      <c r="BX806" s="69"/>
      <c r="BY806" s="69"/>
      <c r="BZ806" s="69"/>
      <c r="CA806" s="69"/>
      <c r="CB806" s="69"/>
      <c r="CC806" s="69"/>
      <c r="CD806" s="69"/>
      <c r="CE806" s="69"/>
      <c r="CF806" s="69"/>
      <c r="CG806" s="69"/>
      <c r="CH806" s="69"/>
      <c r="CI806" s="69"/>
      <c r="CJ806" s="69"/>
      <c r="CK806" s="69"/>
      <c r="CW806" t="s">
        <v>5673</v>
      </c>
    </row>
    <row r="807" spans="21:101" ht="15.75" customHeight="1" x14ac:dyDescent="0.15">
      <c r="U807" s="69"/>
      <c r="V807" s="69"/>
      <c r="W807" s="69"/>
      <c r="X807" s="69"/>
      <c r="Y807" s="69"/>
      <c r="Z807" s="69"/>
      <c r="AA807" s="69"/>
      <c r="AB807" s="69"/>
      <c r="AC807" s="69"/>
      <c r="AD807" s="69"/>
      <c r="AE807" s="69"/>
      <c r="AF807" s="69"/>
      <c r="AG807" s="69"/>
      <c r="AH807" s="69"/>
      <c r="AI807" s="69"/>
      <c r="AJ807" s="69"/>
      <c r="AK807" s="69"/>
      <c r="AL807" s="69"/>
      <c r="AM807" s="69"/>
      <c r="AN807" s="69"/>
      <c r="AO807" s="69"/>
      <c r="AP807" s="69"/>
      <c r="AQ807" s="69"/>
      <c r="AR807" s="69"/>
      <c r="AS807" s="69"/>
      <c r="AT807" s="69"/>
      <c r="AU807" s="69"/>
      <c r="AV807" s="69"/>
      <c r="AW807" s="69"/>
      <c r="AX807" s="69"/>
      <c r="AY807" s="69"/>
      <c r="AZ807" s="69"/>
      <c r="BA807" s="69"/>
      <c r="BB807" s="69"/>
      <c r="BC807" s="69"/>
      <c r="BD807" s="69" t="s">
        <v>15403</v>
      </c>
      <c r="BE807" s="69"/>
      <c r="BF807" s="69" t="s">
        <v>3653</v>
      </c>
      <c r="BG807" s="69"/>
      <c r="BH807" s="69"/>
      <c r="BI807" s="69"/>
      <c r="BJ807" s="69"/>
      <c r="BK807" s="69"/>
      <c r="BL807" s="69"/>
      <c r="BM807" s="69"/>
      <c r="BN807" s="69"/>
      <c r="BO807" s="69"/>
      <c r="BP807" s="69"/>
      <c r="BQ807" s="69"/>
      <c r="BR807" s="69"/>
      <c r="BS807" s="69"/>
      <c r="BT807" s="69"/>
      <c r="BU807" s="69"/>
      <c r="BV807" s="69"/>
      <c r="BW807" s="69"/>
      <c r="BX807" s="69"/>
      <c r="BY807" s="69"/>
      <c r="BZ807" s="69"/>
      <c r="CA807" s="69"/>
      <c r="CB807" s="69"/>
      <c r="CC807" s="69"/>
      <c r="CD807" s="69"/>
      <c r="CE807" s="69"/>
      <c r="CF807" s="69"/>
      <c r="CG807" s="69"/>
      <c r="CH807" s="69"/>
      <c r="CI807" s="69"/>
      <c r="CJ807" s="69"/>
      <c r="CK807" s="69"/>
      <c r="CW807" t="s">
        <v>4618</v>
      </c>
    </row>
    <row r="808" spans="21:101" ht="15.75" customHeight="1" x14ac:dyDescent="0.15">
      <c r="U808" s="69"/>
      <c r="V808" s="69"/>
      <c r="W808" s="69"/>
      <c r="X808" s="69"/>
      <c r="Y808" s="69"/>
      <c r="Z808" s="69"/>
      <c r="AA808" s="69"/>
      <c r="AB808" s="69"/>
      <c r="AC808" s="69"/>
      <c r="AD808" s="69"/>
      <c r="AE808" s="69"/>
      <c r="AF808" s="69"/>
      <c r="AG808" s="69"/>
      <c r="AH808" s="69"/>
      <c r="AI808" s="69"/>
      <c r="AJ808" s="69"/>
      <c r="AK808" s="69"/>
      <c r="AL808" s="69"/>
      <c r="AM808" s="69"/>
      <c r="AN808" s="69"/>
      <c r="AO808" s="69"/>
      <c r="AP808" s="69"/>
      <c r="AQ808" s="69"/>
      <c r="AR808" s="69"/>
      <c r="AS808" s="69"/>
      <c r="AT808" s="69"/>
      <c r="AU808" s="69"/>
      <c r="AV808" s="69"/>
      <c r="AW808" s="69"/>
      <c r="AX808" s="69"/>
      <c r="AY808" s="69"/>
      <c r="AZ808" s="69"/>
      <c r="BA808" s="69"/>
      <c r="BB808" s="69"/>
      <c r="BC808" s="69"/>
      <c r="BD808" s="69" t="s">
        <v>15404</v>
      </c>
      <c r="BE808" s="69"/>
      <c r="BF808" s="69" t="s">
        <v>3654</v>
      </c>
      <c r="BG808" s="69"/>
      <c r="BH808" s="69"/>
      <c r="BI808" s="69"/>
      <c r="BJ808" s="69"/>
      <c r="BK808" s="69"/>
      <c r="BL808" s="69"/>
      <c r="BM808" s="69"/>
      <c r="BN808" s="69"/>
      <c r="BO808" s="69"/>
      <c r="BP808" s="69"/>
      <c r="BQ808" s="69"/>
      <c r="BR808" s="69"/>
      <c r="BS808" s="69"/>
      <c r="BT808" s="69"/>
      <c r="BU808" s="69"/>
      <c r="BV808" s="69"/>
      <c r="BW808" s="69"/>
      <c r="BX808" s="69"/>
      <c r="BY808" s="69"/>
      <c r="BZ808" s="69"/>
      <c r="CA808" s="69"/>
      <c r="CB808" s="69"/>
      <c r="CC808" s="69"/>
      <c r="CD808" s="69"/>
      <c r="CE808" s="69"/>
      <c r="CF808" s="69"/>
      <c r="CG808" s="69"/>
      <c r="CH808" s="69"/>
      <c r="CI808" s="69"/>
      <c r="CJ808" s="69"/>
      <c r="CK808" s="69"/>
      <c r="CW808" t="s">
        <v>4714</v>
      </c>
    </row>
    <row r="809" spans="21:101" ht="15.75" customHeight="1" x14ac:dyDescent="0.15">
      <c r="U809" s="69"/>
      <c r="V809" s="69"/>
      <c r="W809" s="69"/>
      <c r="X809" s="69"/>
      <c r="Y809" s="69"/>
      <c r="Z809" s="69"/>
      <c r="AA809" s="69"/>
      <c r="AB809" s="69"/>
      <c r="AC809" s="69"/>
      <c r="AD809" s="69"/>
      <c r="AE809" s="69"/>
      <c r="AF809" s="69"/>
      <c r="AG809" s="69"/>
      <c r="AH809" s="69"/>
      <c r="AI809" s="69"/>
      <c r="AJ809" s="69"/>
      <c r="AK809" s="69"/>
      <c r="AL809" s="69"/>
      <c r="AM809" s="69"/>
      <c r="AN809" s="69"/>
      <c r="AO809" s="69"/>
      <c r="AP809" s="69"/>
      <c r="AQ809" s="69"/>
      <c r="AR809" s="69"/>
      <c r="AS809" s="69"/>
      <c r="AT809" s="69"/>
      <c r="AU809" s="69"/>
      <c r="AV809" s="69"/>
      <c r="AW809" s="69"/>
      <c r="AX809" s="69"/>
      <c r="AY809" s="69"/>
      <c r="AZ809" s="69"/>
      <c r="BA809" s="69"/>
      <c r="BB809" s="69"/>
      <c r="BC809" s="69"/>
      <c r="BD809" s="69" t="s">
        <v>15406</v>
      </c>
      <c r="BE809" s="69"/>
      <c r="BF809" s="69" t="s">
        <v>3655</v>
      </c>
      <c r="BG809" s="69"/>
      <c r="BH809" s="69"/>
      <c r="BI809" s="69"/>
      <c r="BJ809" s="69"/>
      <c r="BK809" s="69"/>
      <c r="BL809" s="69"/>
      <c r="BM809" s="69"/>
      <c r="BN809" s="69"/>
      <c r="BO809" s="69"/>
      <c r="BP809" s="69"/>
      <c r="BQ809" s="69"/>
      <c r="BR809" s="69"/>
      <c r="BS809" s="69"/>
      <c r="BT809" s="69"/>
      <c r="BU809" s="69"/>
      <c r="BV809" s="69"/>
      <c r="BW809" s="69"/>
      <c r="BX809" s="69"/>
      <c r="BY809" s="69"/>
      <c r="BZ809" s="69"/>
      <c r="CA809" s="69"/>
      <c r="CB809" s="69"/>
      <c r="CC809" s="69"/>
      <c r="CD809" s="69"/>
      <c r="CE809" s="69"/>
      <c r="CF809" s="69"/>
      <c r="CG809" s="69"/>
      <c r="CH809" s="69"/>
      <c r="CI809" s="69"/>
      <c r="CJ809" s="69"/>
      <c r="CK809" s="69"/>
      <c r="CW809" t="s">
        <v>4810</v>
      </c>
    </row>
    <row r="810" spans="21:101" ht="15.75" customHeight="1" x14ac:dyDescent="0.15">
      <c r="U810" s="69"/>
      <c r="V810" s="69"/>
      <c r="W810" s="69"/>
      <c r="X810" s="69"/>
      <c r="Y810" s="69"/>
      <c r="Z810" s="69"/>
      <c r="AA810" s="69"/>
      <c r="AB810" s="69"/>
      <c r="AC810" s="69"/>
      <c r="AD810" s="69"/>
      <c r="AE810" s="69"/>
      <c r="AF810" s="69"/>
      <c r="AG810" s="69"/>
      <c r="AH810" s="69"/>
      <c r="AI810" s="69"/>
      <c r="AJ810" s="69"/>
      <c r="AK810" s="69"/>
      <c r="AL810" s="69"/>
      <c r="AM810" s="69"/>
      <c r="AN810" s="69"/>
      <c r="AO810" s="69"/>
      <c r="AP810" s="69"/>
      <c r="AQ810" s="69"/>
      <c r="AR810" s="69"/>
      <c r="AS810" s="69"/>
      <c r="AT810" s="69"/>
      <c r="AU810" s="69"/>
      <c r="AV810" s="69"/>
      <c r="AW810" s="69"/>
      <c r="AX810" s="69"/>
      <c r="AY810" s="69"/>
      <c r="AZ810" s="69"/>
      <c r="BA810" s="69"/>
      <c r="BB810" s="69"/>
      <c r="BC810" s="69"/>
      <c r="BD810" s="69" t="s">
        <v>15407</v>
      </c>
      <c r="BE810" s="69"/>
      <c r="BF810" s="69" t="s">
        <v>3656</v>
      </c>
      <c r="BG810" s="69"/>
      <c r="BH810" s="69"/>
      <c r="BI810" s="69"/>
      <c r="BJ810" s="69"/>
      <c r="BK810" s="69"/>
      <c r="BL810" s="69"/>
      <c r="BM810" s="69"/>
      <c r="BN810" s="69"/>
      <c r="BO810" s="69"/>
      <c r="BP810" s="69"/>
      <c r="BQ810" s="69"/>
      <c r="BR810" s="69"/>
      <c r="BS810" s="69"/>
      <c r="BT810" s="69"/>
      <c r="BU810" s="69"/>
      <c r="BV810" s="69"/>
      <c r="BW810" s="69"/>
      <c r="BX810" s="69"/>
      <c r="BY810" s="69"/>
      <c r="BZ810" s="69"/>
      <c r="CA810" s="69"/>
      <c r="CB810" s="69"/>
      <c r="CC810" s="69"/>
      <c r="CD810" s="69"/>
      <c r="CE810" s="69"/>
      <c r="CF810" s="69"/>
      <c r="CG810" s="69"/>
      <c r="CH810" s="69"/>
      <c r="CI810" s="69"/>
      <c r="CJ810" s="69"/>
      <c r="CK810" s="69"/>
      <c r="CW810" t="s">
        <v>4906</v>
      </c>
    </row>
    <row r="811" spans="21:101" ht="15.75" customHeight="1" x14ac:dyDescent="0.15">
      <c r="U811" s="69"/>
      <c r="V811" s="69"/>
      <c r="W811" s="69"/>
      <c r="X811" s="69"/>
      <c r="Y811" s="69"/>
      <c r="Z811" s="69"/>
      <c r="AA811" s="69"/>
      <c r="AB811" s="69"/>
      <c r="AC811" s="69"/>
      <c r="AD811" s="69"/>
      <c r="AE811" s="69"/>
      <c r="AF811" s="69"/>
      <c r="AG811" s="69"/>
      <c r="AH811" s="69"/>
      <c r="AI811" s="69"/>
      <c r="AJ811" s="69"/>
      <c r="AK811" s="69"/>
      <c r="AL811" s="69"/>
      <c r="AM811" s="69"/>
      <c r="AN811" s="69"/>
      <c r="AO811" s="69"/>
      <c r="AP811" s="69"/>
      <c r="AQ811" s="69"/>
      <c r="AR811" s="69"/>
      <c r="AS811" s="69"/>
      <c r="AT811" s="69"/>
      <c r="AU811" s="69"/>
      <c r="AV811" s="69"/>
      <c r="AW811" s="69"/>
      <c r="AX811" s="69"/>
      <c r="AY811" s="69"/>
      <c r="AZ811" s="69"/>
      <c r="BA811" s="69"/>
      <c r="BB811" s="69"/>
      <c r="BC811" s="69"/>
      <c r="BD811" s="69" t="s">
        <v>15408</v>
      </c>
      <c r="BE811" s="69"/>
      <c r="BF811" s="69" t="s">
        <v>3657</v>
      </c>
      <c r="BG811" s="69"/>
      <c r="BH811" s="69"/>
      <c r="BI811" s="69"/>
      <c r="BJ811" s="69"/>
      <c r="BK811" s="69"/>
      <c r="BL811" s="69"/>
      <c r="BM811" s="69"/>
      <c r="BN811" s="69"/>
      <c r="BO811" s="69"/>
      <c r="BP811" s="69"/>
      <c r="BQ811" s="69"/>
      <c r="BR811" s="69"/>
      <c r="BS811" s="69"/>
      <c r="BT811" s="69"/>
      <c r="BU811" s="69"/>
      <c r="BV811" s="69"/>
      <c r="BW811" s="69"/>
      <c r="BX811" s="69"/>
      <c r="BY811" s="69"/>
      <c r="BZ811" s="69"/>
      <c r="CA811" s="69"/>
      <c r="CB811" s="69"/>
      <c r="CC811" s="69"/>
      <c r="CD811" s="69"/>
      <c r="CE811" s="69"/>
      <c r="CF811" s="69"/>
      <c r="CG811" s="69"/>
      <c r="CH811" s="69"/>
      <c r="CI811" s="69"/>
      <c r="CJ811" s="69"/>
      <c r="CK811" s="69"/>
      <c r="CW811" t="s">
        <v>5002</v>
      </c>
    </row>
    <row r="812" spans="21:101" ht="15.75" customHeight="1" x14ac:dyDescent="0.15">
      <c r="U812" s="69"/>
      <c r="V812" s="69"/>
      <c r="W812" s="69"/>
      <c r="X812" s="69"/>
      <c r="Y812" s="69"/>
      <c r="Z812" s="69"/>
      <c r="AA812" s="69"/>
      <c r="AB812" s="69"/>
      <c r="AC812" s="69"/>
      <c r="AD812" s="69"/>
      <c r="AE812" s="69"/>
      <c r="AF812" s="69"/>
      <c r="AG812" s="69"/>
      <c r="AH812" s="69"/>
      <c r="AI812" s="69"/>
      <c r="AJ812" s="69"/>
      <c r="AK812" s="69"/>
      <c r="AL812" s="69"/>
      <c r="AM812" s="69"/>
      <c r="AN812" s="69"/>
      <c r="AO812" s="69"/>
      <c r="AP812" s="69"/>
      <c r="AQ812" s="69"/>
      <c r="AR812" s="69"/>
      <c r="AS812" s="69"/>
      <c r="AT812" s="69"/>
      <c r="AU812" s="69"/>
      <c r="AV812" s="69"/>
      <c r="AW812" s="69"/>
      <c r="AX812" s="69"/>
      <c r="AY812" s="69"/>
      <c r="AZ812" s="69"/>
      <c r="BA812" s="69"/>
      <c r="BB812" s="69"/>
      <c r="BC812" s="69"/>
      <c r="BD812" s="69" t="s">
        <v>15409</v>
      </c>
      <c r="BE812" s="69"/>
      <c r="BF812" s="69" t="s">
        <v>3658</v>
      </c>
      <c r="BG812" s="69"/>
      <c r="BH812" s="69"/>
      <c r="BI812" s="69"/>
      <c r="BJ812" s="69"/>
      <c r="BK812" s="69"/>
      <c r="BL812" s="69"/>
      <c r="BM812" s="69"/>
      <c r="BN812" s="69"/>
      <c r="BO812" s="69"/>
      <c r="BP812" s="69"/>
      <c r="BQ812" s="69"/>
      <c r="BR812" s="69"/>
      <c r="BS812" s="69"/>
      <c r="BT812" s="69"/>
      <c r="BU812" s="69"/>
      <c r="BV812" s="69"/>
      <c r="BW812" s="69"/>
      <c r="BX812" s="69"/>
      <c r="BY812" s="69"/>
      <c r="BZ812" s="69"/>
      <c r="CA812" s="69"/>
      <c r="CB812" s="69"/>
      <c r="CC812" s="69"/>
      <c r="CD812" s="69"/>
      <c r="CE812" s="69"/>
      <c r="CF812" s="69"/>
      <c r="CG812" s="69"/>
      <c r="CH812" s="69"/>
      <c r="CI812" s="69"/>
      <c r="CJ812" s="69"/>
      <c r="CK812" s="69"/>
      <c r="CW812" t="s">
        <v>5098</v>
      </c>
    </row>
    <row r="813" spans="21:101" ht="15.75" customHeight="1" x14ac:dyDescent="0.15">
      <c r="U813" s="69"/>
      <c r="V813" s="69"/>
      <c r="W813" s="69"/>
      <c r="X813" s="69"/>
      <c r="Y813" s="69"/>
      <c r="Z813" s="69"/>
      <c r="AA813" s="69"/>
      <c r="AB813" s="69"/>
      <c r="AC813" s="69"/>
      <c r="AD813" s="69"/>
      <c r="AE813" s="69"/>
      <c r="AF813" s="69"/>
      <c r="AG813" s="69"/>
      <c r="AH813" s="69"/>
      <c r="AI813" s="69"/>
      <c r="AJ813" s="69"/>
      <c r="AK813" s="69"/>
      <c r="AL813" s="69"/>
      <c r="AM813" s="69"/>
      <c r="AN813" s="69"/>
      <c r="AO813" s="69"/>
      <c r="AP813" s="69"/>
      <c r="AQ813" s="69"/>
      <c r="AR813" s="69"/>
      <c r="AS813" s="69"/>
      <c r="AT813" s="69"/>
      <c r="AU813" s="69"/>
      <c r="AV813" s="69"/>
      <c r="AW813" s="69"/>
      <c r="AX813" s="69"/>
      <c r="AY813" s="69"/>
      <c r="AZ813" s="69"/>
      <c r="BA813" s="69"/>
      <c r="BB813" s="69"/>
      <c r="BC813" s="69"/>
      <c r="BD813" s="69" t="s">
        <v>15410</v>
      </c>
      <c r="BE813" s="69"/>
      <c r="BF813" s="69" t="s">
        <v>13673</v>
      </c>
      <c r="BG813" s="69"/>
      <c r="BH813" s="69"/>
      <c r="BI813" s="69"/>
      <c r="BJ813" s="69"/>
      <c r="BK813" s="69"/>
      <c r="BL813" s="69"/>
      <c r="BM813" s="69"/>
      <c r="BN813" s="69"/>
      <c r="BO813" s="69"/>
      <c r="BP813" s="69"/>
      <c r="BQ813" s="69"/>
      <c r="BR813" s="69"/>
      <c r="BS813" s="69"/>
      <c r="BT813" s="69"/>
      <c r="BU813" s="69"/>
      <c r="BV813" s="69"/>
      <c r="BW813" s="69"/>
      <c r="BX813" s="69"/>
      <c r="BY813" s="69"/>
      <c r="BZ813" s="69"/>
      <c r="CA813" s="69"/>
      <c r="CB813" s="69"/>
      <c r="CC813" s="69"/>
      <c r="CD813" s="69"/>
      <c r="CE813" s="69"/>
      <c r="CF813" s="69"/>
      <c r="CG813" s="69"/>
      <c r="CH813" s="69"/>
      <c r="CI813" s="69"/>
      <c r="CJ813" s="69"/>
      <c r="CK813" s="69"/>
      <c r="CW813" t="s">
        <v>5194</v>
      </c>
    </row>
    <row r="814" spans="21:101" ht="15.75" customHeight="1" x14ac:dyDescent="0.15">
      <c r="U814" s="69"/>
      <c r="V814" s="69"/>
      <c r="W814" s="69"/>
      <c r="X814" s="69"/>
      <c r="Y814" s="69"/>
      <c r="Z814" s="69"/>
      <c r="AA814" s="69"/>
      <c r="AB814" s="69"/>
      <c r="AC814" s="69"/>
      <c r="AD814" s="69"/>
      <c r="AE814" s="69"/>
      <c r="AF814" s="69"/>
      <c r="AG814" s="69"/>
      <c r="AH814" s="69"/>
      <c r="AI814" s="69"/>
      <c r="AJ814" s="69"/>
      <c r="AK814" s="69"/>
      <c r="AL814" s="69"/>
      <c r="AM814" s="69"/>
      <c r="AN814" s="69"/>
      <c r="AO814" s="69"/>
      <c r="AP814" s="69"/>
      <c r="AQ814" s="69"/>
      <c r="AR814" s="69"/>
      <c r="AS814" s="69"/>
      <c r="AT814" s="69"/>
      <c r="AU814" s="69"/>
      <c r="AV814" s="69"/>
      <c r="AW814" s="69"/>
      <c r="AX814" s="69"/>
      <c r="AY814" s="69"/>
      <c r="AZ814" s="69"/>
      <c r="BA814" s="69"/>
      <c r="BB814" s="69"/>
      <c r="BC814" s="69"/>
      <c r="BD814" s="69" t="s">
        <v>15411</v>
      </c>
      <c r="BE814" s="69"/>
      <c r="BF814" s="69" t="s">
        <v>3659</v>
      </c>
      <c r="BG814" s="69"/>
      <c r="BH814" s="69"/>
      <c r="BI814" s="69"/>
      <c r="BJ814" s="69"/>
      <c r="BK814" s="69"/>
      <c r="BL814" s="69"/>
      <c r="BM814" s="69"/>
      <c r="BN814" s="69"/>
      <c r="BO814" s="69"/>
      <c r="BP814" s="69"/>
      <c r="BQ814" s="69"/>
      <c r="BR814" s="69"/>
      <c r="BS814" s="69"/>
      <c r="BT814" s="69"/>
      <c r="BU814" s="69"/>
      <c r="BV814" s="69"/>
      <c r="BW814" s="69"/>
      <c r="BX814" s="69"/>
      <c r="BY814" s="69"/>
      <c r="BZ814" s="69"/>
      <c r="CA814" s="69"/>
      <c r="CB814" s="69"/>
      <c r="CC814" s="69"/>
      <c r="CD814" s="69"/>
      <c r="CE814" s="69"/>
      <c r="CF814" s="69"/>
      <c r="CG814" s="69"/>
      <c r="CH814" s="69"/>
      <c r="CI814" s="69"/>
      <c r="CJ814" s="69"/>
      <c r="CK814" s="69"/>
      <c r="CW814" t="s">
        <v>5290</v>
      </c>
    </row>
    <row r="815" spans="21:101" ht="15.75" customHeight="1" x14ac:dyDescent="0.15">
      <c r="U815" s="69"/>
      <c r="V815" s="69"/>
      <c r="W815" s="69"/>
      <c r="X815" s="69"/>
      <c r="Y815" s="69"/>
      <c r="Z815" s="69"/>
      <c r="AA815" s="69"/>
      <c r="AB815" s="69"/>
      <c r="AC815" s="69"/>
      <c r="AD815" s="69"/>
      <c r="AE815" s="69"/>
      <c r="AF815" s="69"/>
      <c r="AG815" s="69"/>
      <c r="AH815" s="69"/>
      <c r="AI815" s="69"/>
      <c r="AJ815" s="69"/>
      <c r="AK815" s="69"/>
      <c r="AL815" s="69"/>
      <c r="AM815" s="69"/>
      <c r="AN815" s="69"/>
      <c r="AO815" s="69"/>
      <c r="AP815" s="69"/>
      <c r="AQ815" s="69"/>
      <c r="AR815" s="69"/>
      <c r="AS815" s="69"/>
      <c r="AT815" s="69"/>
      <c r="AU815" s="69"/>
      <c r="AV815" s="69"/>
      <c r="AW815" s="69"/>
      <c r="AX815" s="69"/>
      <c r="AY815" s="69"/>
      <c r="AZ815" s="69"/>
      <c r="BA815" s="69"/>
      <c r="BB815" s="69"/>
      <c r="BC815" s="69"/>
      <c r="BD815" s="69" t="s">
        <v>15412</v>
      </c>
      <c r="BE815" s="69"/>
      <c r="BF815" s="69" t="s">
        <v>3660</v>
      </c>
      <c r="BG815" s="69"/>
      <c r="BH815" s="69"/>
      <c r="BI815" s="69"/>
      <c r="BJ815" s="69"/>
      <c r="BK815" s="69"/>
      <c r="BL815" s="69"/>
      <c r="BM815" s="69"/>
      <c r="BN815" s="69"/>
      <c r="BO815" s="69"/>
      <c r="BP815" s="69"/>
      <c r="BQ815" s="69"/>
      <c r="BR815" s="69"/>
      <c r="BS815" s="69"/>
      <c r="BT815" s="69"/>
      <c r="BU815" s="69"/>
      <c r="BV815" s="69"/>
      <c r="BW815" s="69"/>
      <c r="BX815" s="69"/>
      <c r="BY815" s="69"/>
      <c r="BZ815" s="69"/>
      <c r="CA815" s="69"/>
      <c r="CB815" s="69"/>
      <c r="CC815" s="69"/>
      <c r="CD815" s="69"/>
      <c r="CE815" s="69"/>
      <c r="CF815" s="69"/>
      <c r="CG815" s="69"/>
      <c r="CH815" s="69"/>
      <c r="CI815" s="69"/>
      <c r="CJ815" s="69"/>
      <c r="CK815" s="69"/>
      <c r="CW815" t="s">
        <v>5386</v>
      </c>
    </row>
    <row r="816" spans="21:101" ht="15.75" customHeight="1" x14ac:dyDescent="0.15">
      <c r="U816" s="69"/>
      <c r="V816" s="69"/>
      <c r="W816" s="69"/>
      <c r="X816" s="69"/>
      <c r="Y816" s="69"/>
      <c r="Z816" s="69"/>
      <c r="AA816" s="69"/>
      <c r="AB816" s="69"/>
      <c r="AC816" s="69"/>
      <c r="AD816" s="69"/>
      <c r="AE816" s="69"/>
      <c r="AF816" s="69"/>
      <c r="AG816" s="69"/>
      <c r="AH816" s="69"/>
      <c r="AI816" s="69"/>
      <c r="AJ816" s="69"/>
      <c r="AK816" s="69"/>
      <c r="AL816" s="69"/>
      <c r="AM816" s="69"/>
      <c r="AN816" s="69"/>
      <c r="AO816" s="69"/>
      <c r="AP816" s="69"/>
      <c r="AQ816" s="69"/>
      <c r="AR816" s="69"/>
      <c r="AS816" s="69"/>
      <c r="AT816" s="69"/>
      <c r="AU816" s="69"/>
      <c r="AV816" s="69"/>
      <c r="AW816" s="69"/>
      <c r="AX816" s="69"/>
      <c r="AY816" s="69"/>
      <c r="AZ816" s="69"/>
      <c r="BA816" s="69"/>
      <c r="BB816" s="69"/>
      <c r="BC816" s="69"/>
      <c r="BD816" s="69" t="s">
        <v>15413</v>
      </c>
      <c r="BE816" s="69"/>
      <c r="BF816" s="69" t="s">
        <v>13699</v>
      </c>
      <c r="BG816" s="69"/>
      <c r="BH816" s="69"/>
      <c r="BI816" s="69"/>
      <c r="BJ816" s="69"/>
      <c r="BK816" s="69"/>
      <c r="BL816" s="69"/>
      <c r="BM816" s="69"/>
      <c r="BN816" s="69"/>
      <c r="BO816" s="69"/>
      <c r="BP816" s="69"/>
      <c r="BQ816" s="69"/>
      <c r="BR816" s="69"/>
      <c r="BS816" s="69"/>
      <c r="BT816" s="69"/>
      <c r="BU816" s="69"/>
      <c r="BV816" s="69"/>
      <c r="BW816" s="69"/>
      <c r="BX816" s="69"/>
      <c r="BY816" s="69"/>
      <c r="BZ816" s="69"/>
      <c r="CA816" s="69"/>
      <c r="CB816" s="69"/>
      <c r="CC816" s="69"/>
      <c r="CD816" s="69"/>
      <c r="CE816" s="69"/>
      <c r="CF816" s="69"/>
      <c r="CG816" s="69"/>
      <c r="CH816" s="69"/>
      <c r="CI816" s="69"/>
      <c r="CJ816" s="69"/>
      <c r="CK816" s="69"/>
      <c r="CW816" t="s">
        <v>5482</v>
      </c>
    </row>
    <row r="817" spans="21:101" ht="15.75" customHeight="1" x14ac:dyDescent="0.15">
      <c r="U817" s="69"/>
      <c r="V817" s="69"/>
      <c r="W817" s="69"/>
      <c r="X817" s="69"/>
      <c r="Y817" s="69"/>
      <c r="Z817" s="69"/>
      <c r="AA817" s="69"/>
      <c r="AB817" s="69"/>
      <c r="AC817" s="69"/>
      <c r="AD817" s="69"/>
      <c r="AE817" s="69"/>
      <c r="AF817" s="69"/>
      <c r="AG817" s="69"/>
      <c r="AH817" s="69"/>
      <c r="AI817" s="69"/>
      <c r="AJ817" s="69"/>
      <c r="AK817" s="69"/>
      <c r="AL817" s="69"/>
      <c r="AM817" s="69"/>
      <c r="AN817" s="69"/>
      <c r="AO817" s="69"/>
      <c r="AP817" s="69"/>
      <c r="AQ817" s="69"/>
      <c r="AR817" s="69"/>
      <c r="AS817" s="69"/>
      <c r="AT817" s="69"/>
      <c r="AU817" s="69"/>
      <c r="AV817" s="69"/>
      <c r="AW817" s="69"/>
      <c r="AX817" s="69"/>
      <c r="AY817" s="69"/>
      <c r="AZ817" s="69"/>
      <c r="BA817" s="69"/>
      <c r="BB817" s="69"/>
      <c r="BC817" s="69"/>
      <c r="BD817" s="69" t="s">
        <v>15414</v>
      </c>
      <c r="BE817" s="69"/>
      <c r="BF817" s="69" t="s">
        <v>3661</v>
      </c>
      <c r="BG817" s="69"/>
      <c r="BH817" s="69"/>
      <c r="BI817" s="69"/>
      <c r="BJ817" s="69"/>
      <c r="BK817" s="69"/>
      <c r="BL817" s="69"/>
      <c r="BM817" s="69"/>
      <c r="BN817" s="69"/>
      <c r="BO817" s="69"/>
      <c r="BP817" s="69"/>
      <c r="BQ817" s="69"/>
      <c r="BR817" s="69"/>
      <c r="BS817" s="69"/>
      <c r="BT817" s="69"/>
      <c r="BU817" s="69"/>
      <c r="BV817" s="69"/>
      <c r="BW817" s="69"/>
      <c r="BX817" s="69"/>
      <c r="BY817" s="69"/>
      <c r="BZ817" s="69"/>
      <c r="CA817" s="69"/>
      <c r="CB817" s="69"/>
      <c r="CC817" s="69"/>
      <c r="CD817" s="69"/>
      <c r="CE817" s="69"/>
      <c r="CF817" s="69"/>
      <c r="CG817" s="69"/>
      <c r="CH817" s="69"/>
      <c r="CI817" s="69"/>
      <c r="CJ817" s="69"/>
      <c r="CK817" s="69"/>
      <c r="CW817" t="s">
        <v>5578</v>
      </c>
    </row>
    <row r="818" spans="21:101" ht="15.75" customHeight="1" x14ac:dyDescent="0.15">
      <c r="U818" s="69"/>
      <c r="V818" s="69"/>
      <c r="W818" s="69"/>
      <c r="X818" s="69"/>
      <c r="Y818" s="69"/>
      <c r="Z818" s="69"/>
      <c r="AA818" s="69"/>
      <c r="AB818" s="69"/>
      <c r="AC818" s="69"/>
      <c r="AD818" s="69"/>
      <c r="AE818" s="69"/>
      <c r="AF818" s="69"/>
      <c r="AG818" s="69"/>
      <c r="AH818" s="69"/>
      <c r="AI818" s="69"/>
      <c r="AJ818" s="69"/>
      <c r="AK818" s="69"/>
      <c r="AL818" s="69"/>
      <c r="AM818" s="69"/>
      <c r="AN818" s="69"/>
      <c r="AO818" s="69"/>
      <c r="AP818" s="69"/>
      <c r="AQ818" s="69"/>
      <c r="AR818" s="69"/>
      <c r="AS818" s="69"/>
      <c r="AT818" s="69"/>
      <c r="AU818" s="69"/>
      <c r="AV818" s="69"/>
      <c r="AW818" s="69"/>
      <c r="AX818" s="69"/>
      <c r="AY818" s="69"/>
      <c r="AZ818" s="69"/>
      <c r="BA818" s="69"/>
      <c r="BB818" s="69"/>
      <c r="BC818" s="69"/>
      <c r="BD818" s="69" t="s">
        <v>15415</v>
      </c>
      <c r="BE818" s="69"/>
      <c r="BF818" s="69" t="s">
        <v>3662</v>
      </c>
      <c r="BG818" s="69"/>
      <c r="BH818" s="69"/>
      <c r="BI818" s="69"/>
      <c r="BJ818" s="69"/>
      <c r="BK818" s="69"/>
      <c r="BL818" s="69"/>
      <c r="BM818" s="69"/>
      <c r="BN818" s="69"/>
      <c r="BO818" s="69"/>
      <c r="BP818" s="69"/>
      <c r="BQ818" s="69"/>
      <c r="BR818" s="69"/>
      <c r="BS818" s="69"/>
      <c r="BT818" s="69"/>
      <c r="BU818" s="69"/>
      <c r="BV818" s="69"/>
      <c r="BW818" s="69"/>
      <c r="BX818" s="69"/>
      <c r="BY818" s="69"/>
      <c r="BZ818" s="69"/>
      <c r="CA818" s="69"/>
      <c r="CB818" s="69"/>
      <c r="CC818" s="69"/>
      <c r="CD818" s="69"/>
      <c r="CE818" s="69"/>
      <c r="CF818" s="69"/>
      <c r="CG818" s="69"/>
      <c r="CH818" s="69"/>
      <c r="CI818" s="69"/>
      <c r="CJ818" s="69"/>
      <c r="CK818" s="69"/>
      <c r="CW818" t="s">
        <v>5674</v>
      </c>
    </row>
    <row r="819" spans="21:101" ht="15.75" customHeight="1" x14ac:dyDescent="0.15">
      <c r="U819" s="69"/>
      <c r="V819" s="69"/>
      <c r="W819" s="69"/>
      <c r="X819" s="69"/>
      <c r="Y819" s="69"/>
      <c r="Z819" s="69"/>
      <c r="AA819" s="69"/>
      <c r="AB819" s="69"/>
      <c r="AC819" s="69"/>
      <c r="AD819" s="69"/>
      <c r="AE819" s="69"/>
      <c r="AF819" s="69"/>
      <c r="AG819" s="69"/>
      <c r="AH819" s="69"/>
      <c r="AI819" s="69"/>
      <c r="AJ819" s="69"/>
      <c r="AK819" s="69"/>
      <c r="AL819" s="69"/>
      <c r="AM819" s="69"/>
      <c r="AN819" s="69"/>
      <c r="AO819" s="69"/>
      <c r="AP819" s="69"/>
      <c r="AQ819" s="69"/>
      <c r="AR819" s="69"/>
      <c r="AS819" s="69"/>
      <c r="AT819" s="69"/>
      <c r="AU819" s="69"/>
      <c r="AV819" s="69"/>
      <c r="AW819" s="69"/>
      <c r="AX819" s="69"/>
      <c r="AY819" s="69"/>
      <c r="AZ819" s="69"/>
      <c r="BA819" s="69"/>
      <c r="BB819" s="69"/>
      <c r="BC819" s="69"/>
      <c r="BD819" s="69" t="s">
        <v>15416</v>
      </c>
      <c r="BE819" s="69"/>
      <c r="BF819" s="69" t="s">
        <v>3663</v>
      </c>
      <c r="BG819" s="69"/>
      <c r="BH819" s="69"/>
      <c r="BI819" s="69"/>
      <c r="BJ819" s="69"/>
      <c r="BK819" s="69"/>
      <c r="BL819" s="69"/>
      <c r="BM819" s="69"/>
      <c r="BN819" s="69"/>
      <c r="BO819" s="69"/>
      <c r="BP819" s="69"/>
      <c r="BQ819" s="69"/>
      <c r="BR819" s="69"/>
      <c r="BS819" s="69"/>
      <c r="BT819" s="69"/>
      <c r="BU819" s="69"/>
      <c r="BV819" s="69"/>
      <c r="BW819" s="69"/>
      <c r="BX819" s="69"/>
      <c r="BY819" s="69"/>
      <c r="BZ819" s="69"/>
      <c r="CA819" s="69"/>
      <c r="CB819" s="69"/>
      <c r="CC819" s="69"/>
      <c r="CD819" s="69"/>
      <c r="CE819" s="69"/>
      <c r="CF819" s="69"/>
      <c r="CG819" s="69"/>
      <c r="CH819" s="69"/>
      <c r="CI819" s="69"/>
      <c r="CJ819" s="69"/>
      <c r="CK819" s="69"/>
      <c r="CW819" t="s">
        <v>4619</v>
      </c>
    </row>
    <row r="820" spans="21:101" ht="15.75" customHeight="1" x14ac:dyDescent="0.15">
      <c r="U820" s="69"/>
      <c r="V820" s="69"/>
      <c r="W820" s="69"/>
      <c r="X820" s="69"/>
      <c r="Y820" s="69"/>
      <c r="Z820" s="69"/>
      <c r="AA820" s="69"/>
      <c r="AB820" s="69"/>
      <c r="AC820" s="69"/>
      <c r="AD820" s="69"/>
      <c r="AE820" s="69"/>
      <c r="AF820" s="69"/>
      <c r="AG820" s="69"/>
      <c r="AH820" s="69"/>
      <c r="AI820" s="69"/>
      <c r="AJ820" s="69"/>
      <c r="AK820" s="69"/>
      <c r="AL820" s="69"/>
      <c r="AM820" s="69"/>
      <c r="AN820" s="69"/>
      <c r="AO820" s="69"/>
      <c r="AP820" s="69"/>
      <c r="AQ820" s="69"/>
      <c r="AR820" s="69"/>
      <c r="AS820" s="69"/>
      <c r="AT820" s="69"/>
      <c r="AU820" s="69"/>
      <c r="AV820" s="69"/>
      <c r="AW820" s="69"/>
      <c r="AX820" s="69"/>
      <c r="AY820" s="69"/>
      <c r="AZ820" s="69"/>
      <c r="BA820" s="69"/>
      <c r="BB820" s="69"/>
      <c r="BC820" s="69"/>
      <c r="BD820" s="69" t="s">
        <v>15417</v>
      </c>
      <c r="BE820" s="69"/>
      <c r="BF820" s="69" t="s">
        <v>3664</v>
      </c>
      <c r="BG820" s="69"/>
      <c r="BH820" s="69"/>
      <c r="BI820" s="69"/>
      <c r="BJ820" s="69"/>
      <c r="BK820" s="69"/>
      <c r="BL820" s="69"/>
      <c r="BM820" s="69"/>
      <c r="BN820" s="69"/>
      <c r="BO820" s="69"/>
      <c r="BP820" s="69"/>
      <c r="BQ820" s="69"/>
      <c r="BR820" s="69"/>
      <c r="BS820" s="69"/>
      <c r="BT820" s="69"/>
      <c r="BU820" s="69"/>
      <c r="BV820" s="69"/>
      <c r="BW820" s="69"/>
      <c r="BX820" s="69"/>
      <c r="BY820" s="69"/>
      <c r="BZ820" s="69"/>
      <c r="CA820" s="69"/>
      <c r="CB820" s="69"/>
      <c r="CC820" s="69"/>
      <c r="CD820" s="69"/>
      <c r="CE820" s="69"/>
      <c r="CF820" s="69"/>
      <c r="CG820" s="69"/>
      <c r="CH820" s="69"/>
      <c r="CI820" s="69"/>
      <c r="CJ820" s="69"/>
      <c r="CK820" s="69"/>
      <c r="CW820" t="s">
        <v>4715</v>
      </c>
    </row>
    <row r="821" spans="21:101" ht="15.75" customHeight="1" x14ac:dyDescent="0.15">
      <c r="U821" s="69"/>
      <c r="V821" s="69"/>
      <c r="W821" s="69"/>
      <c r="X821" s="69"/>
      <c r="Y821" s="69"/>
      <c r="Z821" s="69"/>
      <c r="AA821" s="69"/>
      <c r="AB821" s="69"/>
      <c r="AC821" s="69"/>
      <c r="AD821" s="69"/>
      <c r="AE821" s="69"/>
      <c r="AF821" s="69"/>
      <c r="AG821" s="69"/>
      <c r="AH821" s="69"/>
      <c r="AI821" s="69"/>
      <c r="AJ821" s="69"/>
      <c r="AK821" s="69"/>
      <c r="AL821" s="69"/>
      <c r="AM821" s="69"/>
      <c r="AN821" s="69"/>
      <c r="AO821" s="69"/>
      <c r="AP821" s="69"/>
      <c r="AQ821" s="69"/>
      <c r="AR821" s="69"/>
      <c r="AS821" s="69"/>
      <c r="AT821" s="69"/>
      <c r="AU821" s="69"/>
      <c r="AV821" s="69"/>
      <c r="AW821" s="69"/>
      <c r="AX821" s="69"/>
      <c r="AY821" s="69"/>
      <c r="AZ821" s="69"/>
      <c r="BA821" s="69"/>
      <c r="BB821" s="69"/>
      <c r="BC821" s="69"/>
      <c r="BD821" s="69" t="s">
        <v>15418</v>
      </c>
      <c r="BE821" s="69"/>
      <c r="BF821" s="69" t="s">
        <v>3665</v>
      </c>
      <c r="BG821" s="69"/>
      <c r="BH821" s="69"/>
      <c r="BI821" s="69"/>
      <c r="BJ821" s="69"/>
      <c r="BK821" s="69"/>
      <c r="BL821" s="69"/>
      <c r="BM821" s="69"/>
      <c r="BN821" s="69"/>
      <c r="BO821" s="69"/>
      <c r="BP821" s="69"/>
      <c r="BQ821" s="69"/>
      <c r="BR821" s="69"/>
      <c r="BS821" s="69"/>
      <c r="BT821" s="69"/>
      <c r="BU821" s="69"/>
      <c r="BV821" s="69"/>
      <c r="BW821" s="69"/>
      <c r="BX821" s="69"/>
      <c r="BY821" s="69"/>
      <c r="BZ821" s="69"/>
      <c r="CA821" s="69"/>
      <c r="CB821" s="69"/>
      <c r="CC821" s="69"/>
      <c r="CD821" s="69"/>
      <c r="CE821" s="69"/>
      <c r="CF821" s="69"/>
      <c r="CG821" s="69"/>
      <c r="CH821" s="69"/>
      <c r="CI821" s="69"/>
      <c r="CJ821" s="69"/>
      <c r="CK821" s="69"/>
      <c r="CW821" t="s">
        <v>4811</v>
      </c>
    </row>
    <row r="822" spans="21:101" ht="15.75" customHeight="1" x14ac:dyDescent="0.15">
      <c r="U822" s="69"/>
      <c r="V822" s="69"/>
      <c r="W822" s="69"/>
      <c r="X822" s="69"/>
      <c r="Y822" s="69"/>
      <c r="Z822" s="69"/>
      <c r="AA822" s="69"/>
      <c r="AB822" s="69"/>
      <c r="AC822" s="69"/>
      <c r="AD822" s="69"/>
      <c r="AE822" s="69"/>
      <c r="AF822" s="69"/>
      <c r="AG822" s="69"/>
      <c r="AH822" s="69"/>
      <c r="AI822" s="69"/>
      <c r="AJ822" s="69"/>
      <c r="AK822" s="69"/>
      <c r="AL822" s="69"/>
      <c r="AM822" s="69"/>
      <c r="AN822" s="69"/>
      <c r="AO822" s="69"/>
      <c r="AP822" s="69"/>
      <c r="AQ822" s="69"/>
      <c r="AR822" s="69"/>
      <c r="AS822" s="69"/>
      <c r="AT822" s="69"/>
      <c r="AU822" s="69"/>
      <c r="AV822" s="69"/>
      <c r="AW822" s="69"/>
      <c r="AX822" s="69"/>
      <c r="AY822" s="69"/>
      <c r="AZ822" s="69"/>
      <c r="BA822" s="69"/>
      <c r="BB822" s="69"/>
      <c r="BC822" s="69"/>
      <c r="BD822" s="69" t="s">
        <v>15419</v>
      </c>
      <c r="BE822" s="69"/>
      <c r="BF822" s="69" t="s">
        <v>3666</v>
      </c>
      <c r="BG822" s="69"/>
      <c r="BH822" s="69"/>
      <c r="BI822" s="69"/>
      <c r="BJ822" s="69"/>
      <c r="BK822" s="69"/>
      <c r="BL822" s="69"/>
      <c r="BM822" s="69"/>
      <c r="BN822" s="69"/>
      <c r="BO822" s="69"/>
      <c r="BP822" s="69"/>
      <c r="BQ822" s="69"/>
      <c r="BR822" s="69"/>
      <c r="BS822" s="69"/>
      <c r="BT822" s="69"/>
      <c r="BU822" s="69"/>
      <c r="BV822" s="69"/>
      <c r="BW822" s="69"/>
      <c r="BX822" s="69"/>
      <c r="BY822" s="69"/>
      <c r="BZ822" s="69"/>
      <c r="CA822" s="69"/>
      <c r="CB822" s="69"/>
      <c r="CC822" s="69"/>
      <c r="CD822" s="69"/>
      <c r="CE822" s="69"/>
      <c r="CF822" s="69"/>
      <c r="CG822" s="69"/>
      <c r="CH822" s="69"/>
      <c r="CI822" s="69"/>
      <c r="CJ822" s="69"/>
      <c r="CK822" s="69"/>
      <c r="CW822" t="s">
        <v>4907</v>
      </c>
    </row>
    <row r="823" spans="21:101" ht="15.75" customHeight="1" x14ac:dyDescent="0.15">
      <c r="U823" s="69"/>
      <c r="V823" s="69"/>
      <c r="W823" s="69"/>
      <c r="X823" s="69"/>
      <c r="Y823" s="69"/>
      <c r="Z823" s="69"/>
      <c r="AA823" s="69"/>
      <c r="AB823" s="69"/>
      <c r="AC823" s="69"/>
      <c r="AD823" s="69"/>
      <c r="AE823" s="69"/>
      <c r="AF823" s="69"/>
      <c r="AG823" s="69"/>
      <c r="AH823" s="69"/>
      <c r="AI823" s="69"/>
      <c r="AJ823" s="69"/>
      <c r="AK823" s="69"/>
      <c r="AL823" s="69"/>
      <c r="AM823" s="69"/>
      <c r="AN823" s="69"/>
      <c r="AO823" s="69"/>
      <c r="AP823" s="69"/>
      <c r="AQ823" s="69"/>
      <c r="AR823" s="69"/>
      <c r="AS823" s="69"/>
      <c r="AT823" s="69"/>
      <c r="AU823" s="69"/>
      <c r="AV823" s="69"/>
      <c r="AW823" s="69"/>
      <c r="AX823" s="69"/>
      <c r="AY823" s="69"/>
      <c r="AZ823" s="69"/>
      <c r="BA823" s="69"/>
      <c r="BB823" s="69"/>
      <c r="BC823" s="69"/>
      <c r="BD823" s="69" t="s">
        <v>15420</v>
      </c>
      <c r="BE823" s="69"/>
      <c r="BF823" s="69" t="s">
        <v>3667</v>
      </c>
      <c r="BG823" s="69"/>
      <c r="BH823" s="69"/>
      <c r="BI823" s="69"/>
      <c r="BJ823" s="69"/>
      <c r="BK823" s="69"/>
      <c r="BL823" s="69"/>
      <c r="BM823" s="69"/>
      <c r="BN823" s="69"/>
      <c r="BO823" s="69"/>
      <c r="BP823" s="69"/>
      <c r="BQ823" s="69"/>
      <c r="BR823" s="69"/>
      <c r="BS823" s="69"/>
      <c r="BT823" s="69"/>
      <c r="BU823" s="69"/>
      <c r="BV823" s="69"/>
      <c r="BW823" s="69"/>
      <c r="BX823" s="69"/>
      <c r="BY823" s="69"/>
      <c r="BZ823" s="69"/>
      <c r="CA823" s="69"/>
      <c r="CB823" s="69"/>
      <c r="CC823" s="69"/>
      <c r="CD823" s="69"/>
      <c r="CE823" s="69"/>
      <c r="CF823" s="69"/>
      <c r="CG823" s="69"/>
      <c r="CH823" s="69"/>
      <c r="CI823" s="69"/>
      <c r="CJ823" s="69"/>
      <c r="CK823" s="69"/>
      <c r="CW823" t="s">
        <v>5003</v>
      </c>
    </row>
    <row r="824" spans="21:101" ht="15.75" customHeight="1" x14ac:dyDescent="0.15">
      <c r="U824" s="69"/>
      <c r="V824" s="69"/>
      <c r="W824" s="69"/>
      <c r="X824" s="69"/>
      <c r="Y824" s="69"/>
      <c r="Z824" s="69"/>
      <c r="AA824" s="69"/>
      <c r="AB824" s="69"/>
      <c r="AC824" s="69"/>
      <c r="AD824" s="69"/>
      <c r="AE824" s="69"/>
      <c r="AF824" s="69"/>
      <c r="AG824" s="69"/>
      <c r="AH824" s="69"/>
      <c r="AI824" s="69"/>
      <c r="AJ824" s="69"/>
      <c r="AK824" s="69"/>
      <c r="AL824" s="69"/>
      <c r="AM824" s="69"/>
      <c r="AN824" s="69"/>
      <c r="AO824" s="69"/>
      <c r="AP824" s="69"/>
      <c r="AQ824" s="69"/>
      <c r="AR824" s="69"/>
      <c r="AS824" s="69"/>
      <c r="AT824" s="69"/>
      <c r="AU824" s="69"/>
      <c r="AV824" s="69"/>
      <c r="AW824" s="69"/>
      <c r="AX824" s="69"/>
      <c r="AY824" s="69"/>
      <c r="AZ824" s="69"/>
      <c r="BA824" s="69"/>
      <c r="BB824" s="69"/>
      <c r="BC824" s="69"/>
      <c r="BD824" s="69" t="s">
        <v>15421</v>
      </c>
      <c r="BE824" s="69"/>
      <c r="BF824" s="69" t="s">
        <v>3668</v>
      </c>
      <c r="BG824" s="69"/>
      <c r="BH824" s="69"/>
      <c r="BI824" s="69"/>
      <c r="BJ824" s="69"/>
      <c r="BK824" s="69"/>
      <c r="BL824" s="69"/>
      <c r="BM824" s="69"/>
      <c r="BN824" s="69"/>
      <c r="BO824" s="69"/>
      <c r="BP824" s="69"/>
      <c r="BQ824" s="69"/>
      <c r="BR824" s="69"/>
      <c r="BS824" s="69"/>
      <c r="BT824" s="69"/>
      <c r="BU824" s="69"/>
      <c r="BV824" s="69"/>
      <c r="BW824" s="69"/>
      <c r="BX824" s="69"/>
      <c r="BY824" s="69"/>
      <c r="BZ824" s="69"/>
      <c r="CA824" s="69"/>
      <c r="CB824" s="69"/>
      <c r="CC824" s="69"/>
      <c r="CD824" s="69"/>
      <c r="CE824" s="69"/>
      <c r="CF824" s="69"/>
      <c r="CG824" s="69"/>
      <c r="CH824" s="69"/>
      <c r="CI824" s="69"/>
      <c r="CJ824" s="69"/>
      <c r="CK824" s="69"/>
      <c r="CW824" t="s">
        <v>5099</v>
      </c>
    </row>
    <row r="825" spans="21:101" ht="15.75" customHeight="1" x14ac:dyDescent="0.15">
      <c r="U825" s="69"/>
      <c r="V825" s="69"/>
      <c r="W825" s="69"/>
      <c r="X825" s="69"/>
      <c r="Y825" s="69"/>
      <c r="Z825" s="69"/>
      <c r="AA825" s="69"/>
      <c r="AB825" s="69"/>
      <c r="AC825" s="69"/>
      <c r="AD825" s="69"/>
      <c r="AE825" s="69"/>
      <c r="AF825" s="69"/>
      <c r="AG825" s="69"/>
      <c r="AH825" s="69"/>
      <c r="AI825" s="69"/>
      <c r="AJ825" s="69"/>
      <c r="AK825" s="69"/>
      <c r="AL825" s="69"/>
      <c r="AM825" s="69"/>
      <c r="AN825" s="69"/>
      <c r="AO825" s="69"/>
      <c r="AP825" s="69"/>
      <c r="AQ825" s="69"/>
      <c r="AR825" s="69"/>
      <c r="AS825" s="69"/>
      <c r="AT825" s="69"/>
      <c r="AU825" s="69"/>
      <c r="AV825" s="69"/>
      <c r="AW825" s="69"/>
      <c r="AX825" s="69"/>
      <c r="AY825" s="69"/>
      <c r="AZ825" s="69"/>
      <c r="BA825" s="69"/>
      <c r="BB825" s="69"/>
      <c r="BC825" s="69"/>
      <c r="BD825" s="69" t="s">
        <v>15423</v>
      </c>
      <c r="BE825" s="69"/>
      <c r="BF825" s="69" t="s">
        <v>3669</v>
      </c>
      <c r="BG825" s="69"/>
      <c r="BH825" s="69"/>
      <c r="BI825" s="69"/>
      <c r="BJ825" s="69"/>
      <c r="BK825" s="69"/>
      <c r="BL825" s="69"/>
      <c r="BM825" s="69"/>
      <c r="BN825" s="69"/>
      <c r="BO825" s="69"/>
      <c r="BP825" s="69"/>
      <c r="BQ825" s="69"/>
      <c r="BR825" s="69"/>
      <c r="BS825" s="69"/>
      <c r="BT825" s="69"/>
      <c r="BU825" s="69"/>
      <c r="BV825" s="69"/>
      <c r="BW825" s="69"/>
      <c r="BX825" s="69"/>
      <c r="BY825" s="69"/>
      <c r="BZ825" s="69"/>
      <c r="CA825" s="69"/>
      <c r="CB825" s="69"/>
      <c r="CC825" s="69"/>
      <c r="CD825" s="69"/>
      <c r="CE825" s="69"/>
      <c r="CF825" s="69"/>
      <c r="CG825" s="69"/>
      <c r="CH825" s="69"/>
      <c r="CI825" s="69"/>
      <c r="CJ825" s="69"/>
      <c r="CK825" s="69"/>
      <c r="CW825" t="s">
        <v>5195</v>
      </c>
    </row>
    <row r="826" spans="21:101" ht="15.75" customHeight="1" x14ac:dyDescent="0.15">
      <c r="U826" s="69"/>
      <c r="V826" s="69"/>
      <c r="W826" s="69"/>
      <c r="X826" s="69"/>
      <c r="Y826" s="69"/>
      <c r="Z826" s="69"/>
      <c r="AA826" s="69"/>
      <c r="AB826" s="69"/>
      <c r="AC826" s="69"/>
      <c r="AD826" s="69"/>
      <c r="AE826" s="69"/>
      <c r="AF826" s="69"/>
      <c r="AG826" s="69"/>
      <c r="AH826" s="69"/>
      <c r="AI826" s="69"/>
      <c r="AJ826" s="69"/>
      <c r="AK826" s="69"/>
      <c r="AL826" s="69"/>
      <c r="AM826" s="69"/>
      <c r="AN826" s="69"/>
      <c r="AO826" s="69"/>
      <c r="AP826" s="69"/>
      <c r="AQ826" s="69"/>
      <c r="AR826" s="69"/>
      <c r="AS826" s="69"/>
      <c r="AT826" s="69"/>
      <c r="AU826" s="69"/>
      <c r="AV826" s="69"/>
      <c r="AW826" s="69"/>
      <c r="AX826" s="69"/>
      <c r="AY826" s="69"/>
      <c r="AZ826" s="69"/>
      <c r="BA826" s="69"/>
      <c r="BB826" s="69"/>
      <c r="BC826" s="69"/>
      <c r="BD826" s="69" t="s">
        <v>15424</v>
      </c>
      <c r="BE826" s="69"/>
      <c r="BF826" s="69" t="s">
        <v>3670</v>
      </c>
      <c r="BG826" s="69"/>
      <c r="BH826" s="69"/>
      <c r="BI826" s="69"/>
      <c r="BJ826" s="69"/>
      <c r="BK826" s="69"/>
      <c r="BL826" s="69"/>
      <c r="BM826" s="69"/>
      <c r="BN826" s="69"/>
      <c r="BO826" s="69"/>
      <c r="BP826" s="69"/>
      <c r="BQ826" s="69"/>
      <c r="BR826" s="69"/>
      <c r="BS826" s="69"/>
      <c r="BT826" s="69"/>
      <c r="BU826" s="69"/>
      <c r="BV826" s="69"/>
      <c r="BW826" s="69"/>
      <c r="BX826" s="69"/>
      <c r="BY826" s="69"/>
      <c r="BZ826" s="69"/>
      <c r="CA826" s="69"/>
      <c r="CB826" s="69"/>
      <c r="CC826" s="69"/>
      <c r="CD826" s="69"/>
      <c r="CE826" s="69"/>
      <c r="CF826" s="69"/>
      <c r="CG826" s="69"/>
      <c r="CH826" s="69"/>
      <c r="CI826" s="69"/>
      <c r="CJ826" s="69"/>
      <c r="CK826" s="69"/>
      <c r="CW826" t="s">
        <v>5291</v>
      </c>
    </row>
    <row r="827" spans="21:101" ht="15.75" customHeight="1" x14ac:dyDescent="0.15">
      <c r="U827" s="69"/>
      <c r="V827" s="69"/>
      <c r="W827" s="69"/>
      <c r="X827" s="69"/>
      <c r="Y827" s="69"/>
      <c r="Z827" s="69"/>
      <c r="AA827" s="69"/>
      <c r="AB827" s="69"/>
      <c r="AC827" s="69"/>
      <c r="AD827" s="69"/>
      <c r="AE827" s="69"/>
      <c r="AF827" s="69"/>
      <c r="AG827" s="69"/>
      <c r="AH827" s="69"/>
      <c r="AI827" s="69"/>
      <c r="AJ827" s="69"/>
      <c r="AK827" s="69"/>
      <c r="AL827" s="69"/>
      <c r="AM827" s="69"/>
      <c r="AN827" s="69"/>
      <c r="AO827" s="69"/>
      <c r="AP827" s="69"/>
      <c r="AQ827" s="69"/>
      <c r="AR827" s="69"/>
      <c r="AS827" s="69"/>
      <c r="AT827" s="69"/>
      <c r="AU827" s="69"/>
      <c r="AV827" s="69"/>
      <c r="AW827" s="69"/>
      <c r="AX827" s="69"/>
      <c r="AY827" s="69"/>
      <c r="AZ827" s="69"/>
      <c r="BA827" s="69"/>
      <c r="BB827" s="69"/>
      <c r="BC827" s="69"/>
      <c r="BD827" s="69" t="s">
        <v>15425</v>
      </c>
      <c r="BE827" s="69"/>
      <c r="BF827" s="69" t="s">
        <v>3671</v>
      </c>
      <c r="BG827" s="69"/>
      <c r="BH827" s="69"/>
      <c r="BI827" s="69"/>
      <c r="BJ827" s="69"/>
      <c r="BK827" s="69"/>
      <c r="BL827" s="69"/>
      <c r="BM827" s="69"/>
      <c r="BN827" s="69"/>
      <c r="BO827" s="69"/>
      <c r="BP827" s="69"/>
      <c r="BQ827" s="69"/>
      <c r="BR827" s="69"/>
      <c r="BS827" s="69"/>
      <c r="BT827" s="69"/>
      <c r="BU827" s="69"/>
      <c r="BV827" s="69"/>
      <c r="BW827" s="69"/>
      <c r="BX827" s="69"/>
      <c r="BY827" s="69"/>
      <c r="BZ827" s="69"/>
      <c r="CA827" s="69"/>
      <c r="CB827" s="69"/>
      <c r="CC827" s="69"/>
      <c r="CD827" s="69"/>
      <c r="CE827" s="69"/>
      <c r="CF827" s="69"/>
      <c r="CG827" s="69"/>
      <c r="CH827" s="69"/>
      <c r="CI827" s="69"/>
      <c r="CJ827" s="69"/>
      <c r="CK827" s="69"/>
      <c r="CW827" t="s">
        <v>5387</v>
      </c>
    </row>
    <row r="828" spans="21:101" ht="15.75" customHeight="1" x14ac:dyDescent="0.15">
      <c r="U828" s="69"/>
      <c r="V828" s="69"/>
      <c r="W828" s="69"/>
      <c r="X828" s="69"/>
      <c r="Y828" s="69"/>
      <c r="Z828" s="69"/>
      <c r="AA828" s="69"/>
      <c r="AB828" s="69"/>
      <c r="AC828" s="69"/>
      <c r="AD828" s="69"/>
      <c r="AE828" s="69"/>
      <c r="AF828" s="69"/>
      <c r="AG828" s="69"/>
      <c r="AH828" s="69"/>
      <c r="AI828" s="69"/>
      <c r="AJ828" s="69"/>
      <c r="AK828" s="69"/>
      <c r="AL828" s="69"/>
      <c r="AM828" s="69"/>
      <c r="AN828" s="69"/>
      <c r="AO828" s="69"/>
      <c r="AP828" s="69"/>
      <c r="AQ828" s="69"/>
      <c r="AR828" s="69"/>
      <c r="AS828" s="69"/>
      <c r="AT828" s="69"/>
      <c r="AU828" s="69"/>
      <c r="AV828" s="69"/>
      <c r="AW828" s="69"/>
      <c r="AX828" s="69"/>
      <c r="AY828" s="69"/>
      <c r="AZ828" s="69"/>
      <c r="BA828" s="69"/>
      <c r="BB828" s="69"/>
      <c r="BC828" s="69"/>
      <c r="BD828" s="69" t="s">
        <v>15426</v>
      </c>
      <c r="BE828" s="69"/>
      <c r="BF828" s="69" t="s">
        <v>3672</v>
      </c>
      <c r="BG828" s="69"/>
      <c r="BH828" s="69"/>
      <c r="BI828" s="69"/>
      <c r="BJ828" s="69"/>
      <c r="BK828" s="69"/>
      <c r="BL828" s="69"/>
      <c r="BM828" s="69"/>
      <c r="BN828" s="69"/>
      <c r="BO828" s="69"/>
      <c r="BP828" s="69"/>
      <c r="BQ828" s="69"/>
      <c r="BR828" s="69"/>
      <c r="BS828" s="69"/>
      <c r="BT828" s="69"/>
      <c r="BU828" s="69"/>
      <c r="BV828" s="69"/>
      <c r="BW828" s="69"/>
      <c r="BX828" s="69"/>
      <c r="BY828" s="69"/>
      <c r="BZ828" s="69"/>
      <c r="CA828" s="69"/>
      <c r="CB828" s="69"/>
      <c r="CC828" s="69"/>
      <c r="CD828" s="69"/>
      <c r="CE828" s="69"/>
      <c r="CF828" s="69"/>
      <c r="CG828" s="69"/>
      <c r="CH828" s="69"/>
      <c r="CI828" s="69"/>
      <c r="CJ828" s="69"/>
      <c r="CK828" s="69"/>
      <c r="CW828" t="s">
        <v>5483</v>
      </c>
    </row>
    <row r="829" spans="21:101" ht="15.75" customHeight="1" x14ac:dyDescent="0.15">
      <c r="U829" s="69"/>
      <c r="V829" s="69"/>
      <c r="W829" s="69"/>
      <c r="X829" s="69"/>
      <c r="Y829" s="69"/>
      <c r="Z829" s="69"/>
      <c r="AA829" s="69"/>
      <c r="AB829" s="69"/>
      <c r="AC829" s="69"/>
      <c r="AD829" s="69"/>
      <c r="AE829" s="69"/>
      <c r="AF829" s="69"/>
      <c r="AG829" s="69"/>
      <c r="AH829" s="69"/>
      <c r="AI829" s="69"/>
      <c r="AJ829" s="69"/>
      <c r="AK829" s="69"/>
      <c r="AL829" s="69"/>
      <c r="AM829" s="69"/>
      <c r="AN829" s="69"/>
      <c r="AO829" s="69"/>
      <c r="AP829" s="69"/>
      <c r="AQ829" s="69"/>
      <c r="AR829" s="69"/>
      <c r="AS829" s="69"/>
      <c r="AT829" s="69"/>
      <c r="AU829" s="69"/>
      <c r="AV829" s="69"/>
      <c r="AW829" s="69"/>
      <c r="AX829" s="69"/>
      <c r="AY829" s="69"/>
      <c r="AZ829" s="69"/>
      <c r="BA829" s="69"/>
      <c r="BB829" s="69"/>
      <c r="BC829" s="69"/>
      <c r="BD829" s="69" t="s">
        <v>15427</v>
      </c>
      <c r="BE829" s="69"/>
      <c r="BF829" s="69" t="s">
        <v>3673</v>
      </c>
      <c r="BG829" s="69"/>
      <c r="BH829" s="69"/>
      <c r="BI829" s="69"/>
      <c r="BJ829" s="69"/>
      <c r="BK829" s="69"/>
      <c r="BL829" s="69"/>
      <c r="BM829" s="69"/>
      <c r="BN829" s="69"/>
      <c r="BO829" s="69"/>
      <c r="BP829" s="69"/>
      <c r="BQ829" s="69"/>
      <c r="BR829" s="69"/>
      <c r="BS829" s="69"/>
      <c r="BT829" s="69"/>
      <c r="BU829" s="69"/>
      <c r="BV829" s="69"/>
      <c r="BW829" s="69"/>
      <c r="BX829" s="69"/>
      <c r="BY829" s="69"/>
      <c r="BZ829" s="69"/>
      <c r="CA829" s="69"/>
      <c r="CB829" s="69"/>
      <c r="CC829" s="69"/>
      <c r="CD829" s="69"/>
      <c r="CE829" s="69"/>
      <c r="CF829" s="69"/>
      <c r="CG829" s="69"/>
      <c r="CH829" s="69"/>
      <c r="CI829" s="69"/>
      <c r="CJ829" s="69"/>
      <c r="CK829" s="69"/>
      <c r="CW829" t="s">
        <v>5579</v>
      </c>
    </row>
    <row r="830" spans="21:101" ht="15.75" customHeight="1" x14ac:dyDescent="0.15">
      <c r="U830" s="69"/>
      <c r="V830" s="69"/>
      <c r="W830" s="69"/>
      <c r="X830" s="69"/>
      <c r="Y830" s="69"/>
      <c r="Z830" s="69"/>
      <c r="AA830" s="69"/>
      <c r="AB830" s="69"/>
      <c r="AC830" s="69"/>
      <c r="AD830" s="69"/>
      <c r="AE830" s="69"/>
      <c r="AF830" s="69"/>
      <c r="AG830" s="69"/>
      <c r="AH830" s="69"/>
      <c r="AI830" s="69"/>
      <c r="AJ830" s="69"/>
      <c r="AK830" s="69"/>
      <c r="AL830" s="69"/>
      <c r="AM830" s="69"/>
      <c r="AN830" s="69"/>
      <c r="AO830" s="69"/>
      <c r="AP830" s="69"/>
      <c r="AQ830" s="69"/>
      <c r="AR830" s="69"/>
      <c r="AS830" s="69"/>
      <c r="AT830" s="69"/>
      <c r="AU830" s="69"/>
      <c r="AV830" s="69"/>
      <c r="AW830" s="69"/>
      <c r="AX830" s="69"/>
      <c r="AY830" s="69"/>
      <c r="AZ830" s="69"/>
      <c r="BA830" s="69"/>
      <c r="BB830" s="69"/>
      <c r="BC830" s="69"/>
      <c r="BD830" s="69" t="s">
        <v>15428</v>
      </c>
      <c r="BE830" s="69"/>
      <c r="BF830" s="69" t="s">
        <v>3674</v>
      </c>
      <c r="BG830" s="69"/>
      <c r="BH830" s="69"/>
      <c r="BI830" s="69"/>
      <c r="BJ830" s="69"/>
      <c r="BK830" s="69"/>
      <c r="BL830" s="69"/>
      <c r="BM830" s="69"/>
      <c r="BN830" s="69"/>
      <c r="BO830" s="69"/>
      <c r="BP830" s="69"/>
      <c r="BQ830" s="69"/>
      <c r="BR830" s="69"/>
      <c r="BS830" s="69"/>
      <c r="BT830" s="69"/>
      <c r="BU830" s="69"/>
      <c r="BV830" s="69"/>
      <c r="BW830" s="69"/>
      <c r="BX830" s="69"/>
      <c r="BY830" s="69"/>
      <c r="BZ830" s="69"/>
      <c r="CA830" s="69"/>
      <c r="CB830" s="69"/>
      <c r="CC830" s="69"/>
      <c r="CD830" s="69"/>
      <c r="CE830" s="69"/>
      <c r="CF830" s="69"/>
      <c r="CG830" s="69"/>
      <c r="CH830" s="69"/>
      <c r="CI830" s="69"/>
      <c r="CJ830" s="69"/>
      <c r="CK830" s="69"/>
      <c r="CW830" t="s">
        <v>5675</v>
      </c>
    </row>
    <row r="831" spans="21:101" ht="15.75" customHeight="1" x14ac:dyDescent="0.15">
      <c r="U831" s="69"/>
      <c r="V831" s="69"/>
      <c r="W831" s="69"/>
      <c r="X831" s="69"/>
      <c r="Y831" s="69"/>
      <c r="Z831" s="69"/>
      <c r="AA831" s="69"/>
      <c r="AB831" s="69"/>
      <c r="AC831" s="69"/>
      <c r="AD831" s="69"/>
      <c r="AE831" s="69"/>
      <c r="AF831" s="69"/>
      <c r="AG831" s="69"/>
      <c r="AH831" s="69"/>
      <c r="AI831" s="69"/>
      <c r="AJ831" s="69"/>
      <c r="AK831" s="69"/>
      <c r="AL831" s="69"/>
      <c r="AM831" s="69"/>
      <c r="AN831" s="69"/>
      <c r="AO831" s="69"/>
      <c r="AP831" s="69"/>
      <c r="AQ831" s="69"/>
      <c r="AR831" s="69"/>
      <c r="AS831" s="69"/>
      <c r="AT831" s="69"/>
      <c r="AU831" s="69"/>
      <c r="AV831" s="69"/>
      <c r="AW831" s="69"/>
      <c r="AX831" s="69"/>
      <c r="AY831" s="69"/>
      <c r="AZ831" s="69"/>
      <c r="BA831" s="69"/>
      <c r="BB831" s="69"/>
      <c r="BC831" s="69"/>
      <c r="BD831" s="69" t="s">
        <v>15429</v>
      </c>
      <c r="BE831" s="69"/>
      <c r="BF831" s="69" t="s">
        <v>13820</v>
      </c>
      <c r="BG831" s="69"/>
      <c r="BH831" s="69"/>
      <c r="BI831" s="69"/>
      <c r="BJ831" s="69"/>
      <c r="BK831" s="69"/>
      <c r="BL831" s="69"/>
      <c r="BM831" s="69"/>
      <c r="BN831" s="69"/>
      <c r="BO831" s="69"/>
      <c r="BP831" s="69"/>
      <c r="BQ831" s="69"/>
      <c r="BR831" s="69"/>
      <c r="BS831" s="69"/>
      <c r="BT831" s="69"/>
      <c r="BU831" s="69"/>
      <c r="BV831" s="69"/>
      <c r="BW831" s="69"/>
      <c r="BX831" s="69"/>
      <c r="BY831" s="69"/>
      <c r="BZ831" s="69"/>
      <c r="CA831" s="69"/>
      <c r="CB831" s="69"/>
      <c r="CC831" s="69"/>
      <c r="CD831" s="69"/>
      <c r="CE831" s="69"/>
      <c r="CF831" s="69"/>
      <c r="CG831" s="69"/>
      <c r="CH831" s="69"/>
      <c r="CI831" s="69"/>
      <c r="CJ831" s="69"/>
      <c r="CK831" s="69"/>
      <c r="CW831" t="s">
        <v>4620</v>
      </c>
    </row>
    <row r="832" spans="21:101" ht="15.75" customHeight="1" x14ac:dyDescent="0.15">
      <c r="U832" s="69"/>
      <c r="V832" s="69"/>
      <c r="W832" s="69"/>
      <c r="X832" s="69"/>
      <c r="Y832" s="69"/>
      <c r="Z832" s="69"/>
      <c r="AA832" s="69"/>
      <c r="AB832" s="69"/>
      <c r="AC832" s="69"/>
      <c r="AD832" s="69"/>
      <c r="AE832" s="69"/>
      <c r="AF832" s="69"/>
      <c r="AG832" s="69"/>
      <c r="AH832" s="69"/>
      <c r="AI832" s="69"/>
      <c r="AJ832" s="69"/>
      <c r="AK832" s="69"/>
      <c r="AL832" s="69"/>
      <c r="AM832" s="69"/>
      <c r="AN832" s="69"/>
      <c r="AO832" s="69"/>
      <c r="AP832" s="69"/>
      <c r="AQ832" s="69"/>
      <c r="AR832" s="69"/>
      <c r="AS832" s="69"/>
      <c r="AT832" s="69"/>
      <c r="AU832" s="69"/>
      <c r="AV832" s="69"/>
      <c r="AW832" s="69"/>
      <c r="AX832" s="69"/>
      <c r="AY832" s="69"/>
      <c r="AZ832" s="69"/>
      <c r="BA832" s="69"/>
      <c r="BB832" s="69"/>
      <c r="BC832" s="69"/>
      <c r="BD832" s="69" t="s">
        <v>15430</v>
      </c>
      <c r="BE832" s="69"/>
      <c r="BF832" s="69" t="s">
        <v>3675</v>
      </c>
      <c r="BG832" s="69"/>
      <c r="BH832" s="69"/>
      <c r="BI832" s="69"/>
      <c r="BJ832" s="69"/>
      <c r="BK832" s="69"/>
      <c r="BL832" s="69"/>
      <c r="BM832" s="69"/>
      <c r="BN832" s="69"/>
      <c r="BO832" s="69"/>
      <c r="BP832" s="69"/>
      <c r="BQ832" s="69"/>
      <c r="BR832" s="69"/>
      <c r="BS832" s="69"/>
      <c r="BT832" s="69"/>
      <c r="BU832" s="69"/>
      <c r="BV832" s="69"/>
      <c r="BW832" s="69"/>
      <c r="BX832" s="69"/>
      <c r="BY832" s="69"/>
      <c r="BZ832" s="69"/>
      <c r="CA832" s="69"/>
      <c r="CB832" s="69"/>
      <c r="CC832" s="69"/>
      <c r="CD832" s="69"/>
      <c r="CE832" s="69"/>
      <c r="CF832" s="69"/>
      <c r="CG832" s="69"/>
      <c r="CH832" s="69"/>
      <c r="CI832" s="69"/>
      <c r="CJ832" s="69"/>
      <c r="CK832" s="69"/>
      <c r="CW832" t="s">
        <v>4716</v>
      </c>
    </row>
    <row r="833" spans="21:101" ht="15.75" customHeight="1" x14ac:dyDescent="0.15">
      <c r="U833" s="69"/>
      <c r="V833" s="69"/>
      <c r="W833" s="69"/>
      <c r="X833" s="69"/>
      <c r="Y833" s="69"/>
      <c r="Z833" s="69"/>
      <c r="AA833" s="69"/>
      <c r="AB833" s="69"/>
      <c r="AC833" s="69"/>
      <c r="AD833" s="69"/>
      <c r="AE833" s="69"/>
      <c r="AF833" s="69"/>
      <c r="AG833" s="69"/>
      <c r="AH833" s="69"/>
      <c r="AI833" s="69"/>
      <c r="AJ833" s="69"/>
      <c r="AK833" s="69"/>
      <c r="AL833" s="69"/>
      <c r="AM833" s="69"/>
      <c r="AN833" s="69"/>
      <c r="AO833" s="69"/>
      <c r="AP833" s="69"/>
      <c r="AQ833" s="69"/>
      <c r="AR833" s="69"/>
      <c r="AS833" s="69"/>
      <c r="AT833" s="69"/>
      <c r="AU833" s="69"/>
      <c r="AV833" s="69"/>
      <c r="AW833" s="69"/>
      <c r="AX833" s="69"/>
      <c r="AY833" s="69"/>
      <c r="AZ833" s="69"/>
      <c r="BA833" s="69"/>
      <c r="BB833" s="69"/>
      <c r="BC833" s="69"/>
      <c r="BD833" s="69" t="s">
        <v>15431</v>
      </c>
      <c r="BE833" s="69"/>
      <c r="BF833" s="69" t="s">
        <v>3676</v>
      </c>
      <c r="BG833" s="69"/>
      <c r="BH833" s="69"/>
      <c r="BI833" s="69"/>
      <c r="BJ833" s="69"/>
      <c r="BK833" s="69"/>
      <c r="BL833" s="69"/>
      <c r="BM833" s="69"/>
      <c r="BN833" s="69"/>
      <c r="BO833" s="69"/>
      <c r="BP833" s="69"/>
      <c r="BQ833" s="69"/>
      <c r="BR833" s="69"/>
      <c r="BS833" s="69"/>
      <c r="BT833" s="69"/>
      <c r="BU833" s="69"/>
      <c r="BV833" s="69"/>
      <c r="BW833" s="69"/>
      <c r="BX833" s="69"/>
      <c r="BY833" s="69"/>
      <c r="BZ833" s="69"/>
      <c r="CA833" s="69"/>
      <c r="CB833" s="69"/>
      <c r="CC833" s="69"/>
      <c r="CD833" s="69"/>
      <c r="CE833" s="69"/>
      <c r="CF833" s="69"/>
      <c r="CG833" s="69"/>
      <c r="CH833" s="69"/>
      <c r="CI833" s="69"/>
      <c r="CJ833" s="69"/>
      <c r="CK833" s="69"/>
      <c r="CW833" t="s">
        <v>4812</v>
      </c>
    </row>
    <row r="834" spans="21:101" ht="15.75" customHeight="1" x14ac:dyDescent="0.15">
      <c r="U834" s="69"/>
      <c r="V834" s="69"/>
      <c r="W834" s="69"/>
      <c r="X834" s="69"/>
      <c r="Y834" s="69"/>
      <c r="Z834" s="69"/>
      <c r="AA834" s="69"/>
      <c r="AB834" s="69"/>
      <c r="AC834" s="69"/>
      <c r="AD834" s="69"/>
      <c r="AE834" s="69"/>
      <c r="AF834" s="69"/>
      <c r="AG834" s="69"/>
      <c r="AH834" s="69"/>
      <c r="AI834" s="69"/>
      <c r="AJ834" s="69"/>
      <c r="AK834" s="69"/>
      <c r="AL834" s="69"/>
      <c r="AM834" s="69"/>
      <c r="AN834" s="69"/>
      <c r="AO834" s="69"/>
      <c r="AP834" s="69"/>
      <c r="AQ834" s="69"/>
      <c r="AR834" s="69"/>
      <c r="AS834" s="69"/>
      <c r="AT834" s="69"/>
      <c r="AU834" s="69"/>
      <c r="AV834" s="69"/>
      <c r="AW834" s="69"/>
      <c r="AX834" s="69"/>
      <c r="AY834" s="69"/>
      <c r="AZ834" s="69"/>
      <c r="BA834" s="69"/>
      <c r="BB834" s="69"/>
      <c r="BC834" s="69"/>
      <c r="BD834" s="69" t="s">
        <v>15432</v>
      </c>
      <c r="BE834" s="69"/>
      <c r="BF834" s="69" t="s">
        <v>13845</v>
      </c>
      <c r="BG834" s="69"/>
      <c r="BH834" s="69"/>
      <c r="BI834" s="69"/>
      <c r="BJ834" s="69"/>
      <c r="BK834" s="69"/>
      <c r="BL834" s="69"/>
      <c r="BM834" s="69"/>
      <c r="BN834" s="69"/>
      <c r="BO834" s="69"/>
      <c r="BP834" s="69"/>
      <c r="BQ834" s="69"/>
      <c r="BR834" s="69"/>
      <c r="BS834" s="69"/>
      <c r="BT834" s="69"/>
      <c r="BU834" s="69"/>
      <c r="BV834" s="69"/>
      <c r="BW834" s="69"/>
      <c r="BX834" s="69"/>
      <c r="BY834" s="69"/>
      <c r="BZ834" s="69"/>
      <c r="CA834" s="69"/>
      <c r="CB834" s="69"/>
      <c r="CC834" s="69"/>
      <c r="CD834" s="69"/>
      <c r="CE834" s="69"/>
      <c r="CF834" s="69"/>
      <c r="CG834" s="69"/>
      <c r="CH834" s="69"/>
      <c r="CI834" s="69"/>
      <c r="CJ834" s="69"/>
      <c r="CK834" s="69"/>
      <c r="CW834" t="s">
        <v>4908</v>
      </c>
    </row>
    <row r="835" spans="21:101" ht="15.75" customHeight="1" x14ac:dyDescent="0.15">
      <c r="U835" s="69"/>
      <c r="V835" s="69"/>
      <c r="W835" s="69"/>
      <c r="X835" s="69"/>
      <c r="Y835" s="69"/>
      <c r="Z835" s="69"/>
      <c r="AA835" s="69"/>
      <c r="AB835" s="69"/>
      <c r="AC835" s="69"/>
      <c r="AD835" s="69"/>
      <c r="AE835" s="69"/>
      <c r="AF835" s="69"/>
      <c r="AG835" s="69"/>
      <c r="AH835" s="69"/>
      <c r="AI835" s="69"/>
      <c r="AJ835" s="69"/>
      <c r="AK835" s="69"/>
      <c r="AL835" s="69"/>
      <c r="AM835" s="69"/>
      <c r="AN835" s="69"/>
      <c r="AO835" s="69"/>
      <c r="AP835" s="69"/>
      <c r="AQ835" s="69"/>
      <c r="AR835" s="69"/>
      <c r="AS835" s="69"/>
      <c r="AT835" s="69"/>
      <c r="AU835" s="69"/>
      <c r="AV835" s="69"/>
      <c r="AW835" s="69"/>
      <c r="AX835" s="69"/>
      <c r="AY835" s="69"/>
      <c r="AZ835" s="69"/>
      <c r="BA835" s="69"/>
      <c r="BB835" s="69"/>
      <c r="BC835" s="69"/>
      <c r="BD835" s="69" t="s">
        <v>15433</v>
      </c>
      <c r="BE835" s="69"/>
      <c r="BF835" s="69" t="s">
        <v>3677</v>
      </c>
      <c r="BG835" s="69"/>
      <c r="BH835" s="69"/>
      <c r="BI835" s="69"/>
      <c r="BJ835" s="69"/>
      <c r="BK835" s="69"/>
      <c r="BL835" s="69"/>
      <c r="BM835" s="69"/>
      <c r="BN835" s="69"/>
      <c r="BO835" s="69"/>
      <c r="BP835" s="69"/>
      <c r="BQ835" s="69"/>
      <c r="BR835" s="69"/>
      <c r="BS835" s="69"/>
      <c r="BT835" s="69"/>
      <c r="BU835" s="69"/>
      <c r="BV835" s="69"/>
      <c r="BW835" s="69"/>
      <c r="BX835" s="69"/>
      <c r="BY835" s="69"/>
      <c r="BZ835" s="69"/>
      <c r="CA835" s="69"/>
      <c r="CB835" s="69"/>
      <c r="CC835" s="69"/>
      <c r="CD835" s="69"/>
      <c r="CE835" s="69"/>
      <c r="CF835" s="69"/>
      <c r="CG835" s="69"/>
      <c r="CH835" s="69"/>
      <c r="CI835" s="69"/>
      <c r="CJ835" s="69"/>
      <c r="CK835" s="69"/>
      <c r="CW835" t="s">
        <v>5004</v>
      </c>
    </row>
    <row r="836" spans="21:101" ht="15.75" customHeight="1" x14ac:dyDescent="0.15">
      <c r="U836" s="69"/>
      <c r="V836" s="69"/>
      <c r="W836" s="69"/>
      <c r="X836" s="69"/>
      <c r="Y836" s="69"/>
      <c r="Z836" s="69"/>
      <c r="AA836" s="69"/>
      <c r="AB836" s="69"/>
      <c r="AC836" s="69"/>
      <c r="AD836" s="69"/>
      <c r="AE836" s="69"/>
      <c r="AF836" s="69"/>
      <c r="AG836" s="69"/>
      <c r="AH836" s="69"/>
      <c r="AI836" s="69"/>
      <c r="AJ836" s="69"/>
      <c r="AK836" s="69"/>
      <c r="AL836" s="69"/>
      <c r="AM836" s="69"/>
      <c r="AN836" s="69"/>
      <c r="AO836" s="69"/>
      <c r="AP836" s="69"/>
      <c r="AQ836" s="69"/>
      <c r="AR836" s="69"/>
      <c r="AS836" s="69"/>
      <c r="AT836" s="69"/>
      <c r="AU836" s="69"/>
      <c r="AV836" s="69"/>
      <c r="AW836" s="69"/>
      <c r="AX836" s="69"/>
      <c r="AY836" s="69"/>
      <c r="AZ836" s="69"/>
      <c r="BA836" s="69"/>
      <c r="BB836" s="69"/>
      <c r="BC836" s="69"/>
      <c r="BD836" s="69" t="s">
        <v>15434</v>
      </c>
      <c r="BE836" s="69"/>
      <c r="BF836" s="69" t="s">
        <v>3678</v>
      </c>
      <c r="BG836" s="69"/>
      <c r="BH836" s="69"/>
      <c r="BI836" s="69"/>
      <c r="BJ836" s="69"/>
      <c r="BK836" s="69"/>
      <c r="BL836" s="69"/>
      <c r="BM836" s="69"/>
      <c r="BN836" s="69"/>
      <c r="BO836" s="69"/>
      <c r="BP836" s="69"/>
      <c r="BQ836" s="69"/>
      <c r="BR836" s="69"/>
      <c r="BS836" s="69"/>
      <c r="BT836" s="69"/>
      <c r="BU836" s="69"/>
      <c r="BV836" s="69"/>
      <c r="BW836" s="69"/>
      <c r="BX836" s="69"/>
      <c r="BY836" s="69"/>
      <c r="BZ836" s="69"/>
      <c r="CA836" s="69"/>
      <c r="CB836" s="69"/>
      <c r="CC836" s="69"/>
      <c r="CD836" s="69"/>
      <c r="CE836" s="69"/>
      <c r="CF836" s="69"/>
      <c r="CG836" s="69"/>
      <c r="CH836" s="69"/>
      <c r="CI836" s="69"/>
      <c r="CJ836" s="69"/>
      <c r="CK836" s="69"/>
      <c r="CW836" t="s">
        <v>5100</v>
      </c>
    </row>
    <row r="837" spans="21:101" ht="15.75" customHeight="1" x14ac:dyDescent="0.15">
      <c r="U837" s="69"/>
      <c r="V837" s="69"/>
      <c r="W837" s="69"/>
      <c r="X837" s="69"/>
      <c r="Y837" s="69"/>
      <c r="Z837" s="69"/>
      <c r="AA837" s="69"/>
      <c r="AB837" s="69"/>
      <c r="AC837" s="69"/>
      <c r="AD837" s="69"/>
      <c r="AE837" s="69"/>
      <c r="AF837" s="69"/>
      <c r="AG837" s="69"/>
      <c r="AH837" s="69"/>
      <c r="AI837" s="69"/>
      <c r="AJ837" s="69"/>
      <c r="AK837" s="69"/>
      <c r="AL837" s="69"/>
      <c r="AM837" s="69"/>
      <c r="AN837" s="69"/>
      <c r="AO837" s="69"/>
      <c r="AP837" s="69"/>
      <c r="AQ837" s="69"/>
      <c r="AR837" s="69"/>
      <c r="AS837" s="69"/>
      <c r="AT837" s="69"/>
      <c r="AU837" s="69"/>
      <c r="AV837" s="69"/>
      <c r="AW837" s="69"/>
      <c r="AX837" s="69"/>
      <c r="AY837" s="69"/>
      <c r="AZ837" s="69"/>
      <c r="BA837" s="69"/>
      <c r="BB837" s="69"/>
      <c r="BC837" s="69"/>
      <c r="BD837" s="69" t="s">
        <v>15435</v>
      </c>
      <c r="BE837" s="69"/>
      <c r="BF837" s="69" t="s">
        <v>3679</v>
      </c>
      <c r="BG837" s="69"/>
      <c r="BH837" s="69"/>
      <c r="BI837" s="69"/>
      <c r="BJ837" s="69"/>
      <c r="BK837" s="69"/>
      <c r="BL837" s="69"/>
      <c r="BM837" s="69"/>
      <c r="BN837" s="69"/>
      <c r="BO837" s="69"/>
      <c r="BP837" s="69"/>
      <c r="BQ837" s="69"/>
      <c r="BR837" s="69"/>
      <c r="BS837" s="69"/>
      <c r="BT837" s="69"/>
      <c r="BU837" s="69"/>
      <c r="BV837" s="69"/>
      <c r="BW837" s="69"/>
      <c r="BX837" s="69"/>
      <c r="BY837" s="69"/>
      <c r="BZ837" s="69"/>
      <c r="CA837" s="69"/>
      <c r="CB837" s="69"/>
      <c r="CC837" s="69"/>
      <c r="CD837" s="69"/>
      <c r="CE837" s="69"/>
      <c r="CF837" s="69"/>
      <c r="CG837" s="69"/>
      <c r="CH837" s="69"/>
      <c r="CI837" s="69"/>
      <c r="CJ837" s="69"/>
      <c r="CK837" s="69"/>
      <c r="CW837" t="s">
        <v>5196</v>
      </c>
    </row>
    <row r="838" spans="21:101" ht="15.75" customHeight="1" x14ac:dyDescent="0.15">
      <c r="U838" s="69"/>
      <c r="V838" s="69"/>
      <c r="W838" s="69"/>
      <c r="X838" s="69"/>
      <c r="Y838" s="69"/>
      <c r="Z838" s="69"/>
      <c r="AA838" s="69"/>
      <c r="AB838" s="69"/>
      <c r="AC838" s="69"/>
      <c r="AD838" s="69"/>
      <c r="AE838" s="69"/>
      <c r="AF838" s="69"/>
      <c r="AG838" s="69"/>
      <c r="AH838" s="69"/>
      <c r="AI838" s="69"/>
      <c r="AJ838" s="69"/>
      <c r="AK838" s="69"/>
      <c r="AL838" s="69"/>
      <c r="AM838" s="69"/>
      <c r="AN838" s="69"/>
      <c r="AO838" s="69"/>
      <c r="AP838" s="69"/>
      <c r="AQ838" s="69"/>
      <c r="AR838" s="69"/>
      <c r="AS838" s="69"/>
      <c r="AT838" s="69"/>
      <c r="AU838" s="69"/>
      <c r="AV838" s="69"/>
      <c r="AW838" s="69"/>
      <c r="AX838" s="69"/>
      <c r="AY838" s="69"/>
      <c r="AZ838" s="69"/>
      <c r="BA838" s="69"/>
      <c r="BB838" s="69"/>
      <c r="BC838" s="69"/>
      <c r="BD838" s="69" t="s">
        <v>15436</v>
      </c>
      <c r="BE838" s="69"/>
      <c r="BF838" s="69" t="s">
        <v>3680</v>
      </c>
      <c r="BG838" s="69"/>
      <c r="BH838" s="69"/>
      <c r="BI838" s="69"/>
      <c r="BJ838" s="69"/>
      <c r="BK838" s="69"/>
      <c r="BL838" s="69"/>
      <c r="BM838" s="69"/>
      <c r="BN838" s="69"/>
      <c r="BO838" s="69"/>
      <c r="BP838" s="69"/>
      <c r="BQ838" s="69"/>
      <c r="BR838" s="69"/>
      <c r="BS838" s="69"/>
      <c r="BT838" s="69"/>
      <c r="BU838" s="69"/>
      <c r="BV838" s="69"/>
      <c r="BW838" s="69"/>
      <c r="BX838" s="69"/>
      <c r="BY838" s="69"/>
      <c r="BZ838" s="69"/>
      <c r="CA838" s="69"/>
      <c r="CB838" s="69"/>
      <c r="CC838" s="69"/>
      <c r="CD838" s="69"/>
      <c r="CE838" s="69"/>
      <c r="CF838" s="69"/>
      <c r="CG838" s="69"/>
      <c r="CH838" s="69"/>
      <c r="CI838" s="69"/>
      <c r="CJ838" s="69"/>
      <c r="CK838" s="69"/>
      <c r="CW838" t="s">
        <v>5292</v>
      </c>
    </row>
    <row r="839" spans="21:101" ht="15.75" customHeight="1" x14ac:dyDescent="0.15">
      <c r="U839" s="69"/>
      <c r="V839" s="69"/>
      <c r="W839" s="69"/>
      <c r="X839" s="69"/>
      <c r="Y839" s="69"/>
      <c r="Z839" s="69"/>
      <c r="AA839" s="69"/>
      <c r="AB839" s="69"/>
      <c r="AC839" s="69"/>
      <c r="AD839" s="69"/>
      <c r="AE839" s="69"/>
      <c r="AF839" s="69"/>
      <c r="AG839" s="69"/>
      <c r="AH839" s="69"/>
      <c r="AI839" s="69"/>
      <c r="AJ839" s="69"/>
      <c r="AK839" s="69"/>
      <c r="AL839" s="69"/>
      <c r="AM839" s="69"/>
      <c r="AN839" s="69"/>
      <c r="AO839" s="69"/>
      <c r="AP839" s="69"/>
      <c r="AQ839" s="69"/>
      <c r="AR839" s="69"/>
      <c r="AS839" s="69"/>
      <c r="AT839" s="69"/>
      <c r="AU839" s="69"/>
      <c r="AV839" s="69"/>
      <c r="AW839" s="69"/>
      <c r="AX839" s="69"/>
      <c r="AY839" s="69"/>
      <c r="AZ839" s="69"/>
      <c r="BA839" s="69"/>
      <c r="BB839" s="69"/>
      <c r="BC839" s="69"/>
      <c r="BD839" s="69" t="s">
        <v>15437</v>
      </c>
      <c r="BE839" s="69"/>
      <c r="BF839" s="69" t="s">
        <v>3681</v>
      </c>
      <c r="BG839" s="69"/>
      <c r="BH839" s="69"/>
      <c r="BI839" s="69"/>
      <c r="BJ839" s="69"/>
      <c r="BK839" s="69"/>
      <c r="BL839" s="69"/>
      <c r="BM839" s="69"/>
      <c r="BN839" s="69"/>
      <c r="BO839" s="69"/>
      <c r="BP839" s="69"/>
      <c r="BQ839" s="69"/>
      <c r="BR839" s="69"/>
      <c r="BS839" s="69"/>
      <c r="BT839" s="69"/>
      <c r="BU839" s="69"/>
      <c r="BV839" s="69"/>
      <c r="BW839" s="69"/>
      <c r="BX839" s="69"/>
      <c r="BY839" s="69"/>
      <c r="BZ839" s="69"/>
      <c r="CA839" s="69"/>
      <c r="CB839" s="69"/>
      <c r="CC839" s="69"/>
      <c r="CD839" s="69"/>
      <c r="CE839" s="69"/>
      <c r="CF839" s="69"/>
      <c r="CG839" s="69"/>
      <c r="CH839" s="69"/>
      <c r="CI839" s="69"/>
      <c r="CJ839" s="69"/>
      <c r="CK839" s="69"/>
      <c r="CW839" t="s">
        <v>5388</v>
      </c>
    </row>
    <row r="840" spans="21:101" ht="15.75" customHeight="1" x14ac:dyDescent="0.15">
      <c r="U840" s="69"/>
      <c r="V840" s="69"/>
      <c r="W840" s="69"/>
      <c r="X840" s="69"/>
      <c r="Y840" s="69"/>
      <c r="Z840" s="69"/>
      <c r="AA840" s="69"/>
      <c r="AB840" s="69"/>
      <c r="AC840" s="69"/>
      <c r="AD840" s="69"/>
      <c r="AE840" s="69"/>
      <c r="AF840" s="69"/>
      <c r="AG840" s="69"/>
      <c r="AH840" s="69"/>
      <c r="AI840" s="69"/>
      <c r="AJ840" s="69"/>
      <c r="AK840" s="69"/>
      <c r="AL840" s="69"/>
      <c r="AM840" s="69"/>
      <c r="AN840" s="69"/>
      <c r="AO840" s="69"/>
      <c r="AP840" s="69"/>
      <c r="AQ840" s="69"/>
      <c r="AR840" s="69"/>
      <c r="AS840" s="69"/>
      <c r="AT840" s="69"/>
      <c r="AU840" s="69"/>
      <c r="AV840" s="69"/>
      <c r="AW840" s="69"/>
      <c r="AX840" s="69"/>
      <c r="AY840" s="69"/>
      <c r="AZ840" s="69"/>
      <c r="BA840" s="69"/>
      <c r="BB840" s="69"/>
      <c r="BC840" s="69"/>
      <c r="BD840" s="69" t="s">
        <v>15438</v>
      </c>
      <c r="BE840" s="69"/>
      <c r="BF840" s="69" t="s">
        <v>3682</v>
      </c>
      <c r="BG840" s="69"/>
      <c r="BH840" s="69"/>
      <c r="BI840" s="69"/>
      <c r="BJ840" s="69"/>
      <c r="BK840" s="69"/>
      <c r="BL840" s="69"/>
      <c r="BM840" s="69"/>
      <c r="BN840" s="69"/>
      <c r="BO840" s="69"/>
      <c r="BP840" s="69"/>
      <c r="BQ840" s="69"/>
      <c r="BR840" s="69"/>
      <c r="BS840" s="69"/>
      <c r="BT840" s="69"/>
      <c r="BU840" s="69"/>
      <c r="BV840" s="69"/>
      <c r="BW840" s="69"/>
      <c r="BX840" s="69"/>
      <c r="BY840" s="69"/>
      <c r="BZ840" s="69"/>
      <c r="CA840" s="69"/>
      <c r="CB840" s="69"/>
      <c r="CC840" s="69"/>
      <c r="CD840" s="69"/>
      <c r="CE840" s="69"/>
      <c r="CF840" s="69"/>
      <c r="CG840" s="69"/>
      <c r="CH840" s="69"/>
      <c r="CI840" s="69"/>
      <c r="CJ840" s="69"/>
      <c r="CK840" s="69"/>
      <c r="CW840" t="s">
        <v>5484</v>
      </c>
    </row>
    <row r="841" spans="21:101" ht="15.75" customHeight="1" x14ac:dyDescent="0.15">
      <c r="U841" s="69"/>
      <c r="V841" s="69"/>
      <c r="W841" s="69"/>
      <c r="X841" s="69"/>
      <c r="Y841" s="69"/>
      <c r="Z841" s="69"/>
      <c r="AA841" s="69"/>
      <c r="AB841" s="69"/>
      <c r="AC841" s="69"/>
      <c r="AD841" s="69"/>
      <c r="AE841" s="69"/>
      <c r="AF841" s="69"/>
      <c r="AG841" s="69"/>
      <c r="AH841" s="69"/>
      <c r="AI841" s="69"/>
      <c r="AJ841" s="69"/>
      <c r="AK841" s="69"/>
      <c r="AL841" s="69"/>
      <c r="AM841" s="69"/>
      <c r="AN841" s="69"/>
      <c r="AO841" s="69"/>
      <c r="AP841" s="69"/>
      <c r="AQ841" s="69"/>
      <c r="AR841" s="69"/>
      <c r="AS841" s="69"/>
      <c r="AT841" s="69"/>
      <c r="AU841" s="69"/>
      <c r="AV841" s="69"/>
      <c r="AW841" s="69"/>
      <c r="AX841" s="69"/>
      <c r="AY841" s="69"/>
      <c r="AZ841" s="69"/>
      <c r="BA841" s="69"/>
      <c r="BB841" s="69"/>
      <c r="BC841" s="69"/>
      <c r="BD841" s="69" t="s">
        <v>15439</v>
      </c>
      <c r="BE841" s="69"/>
      <c r="BF841" s="69" t="s">
        <v>3683</v>
      </c>
      <c r="BG841" s="69"/>
      <c r="BH841" s="69"/>
      <c r="BI841" s="69"/>
      <c r="BJ841" s="69"/>
      <c r="BK841" s="69"/>
      <c r="BL841" s="69"/>
      <c r="BM841" s="69"/>
      <c r="BN841" s="69"/>
      <c r="BO841" s="69"/>
      <c r="BP841" s="69"/>
      <c r="BQ841" s="69"/>
      <c r="BR841" s="69"/>
      <c r="BS841" s="69"/>
      <c r="BT841" s="69"/>
      <c r="BU841" s="69"/>
      <c r="BV841" s="69"/>
      <c r="BW841" s="69"/>
      <c r="BX841" s="69"/>
      <c r="BY841" s="69"/>
      <c r="BZ841" s="69"/>
      <c r="CA841" s="69"/>
      <c r="CB841" s="69"/>
      <c r="CC841" s="69"/>
      <c r="CD841" s="69"/>
      <c r="CE841" s="69"/>
      <c r="CF841" s="69"/>
      <c r="CG841" s="69"/>
      <c r="CH841" s="69"/>
      <c r="CI841" s="69"/>
      <c r="CJ841" s="69"/>
      <c r="CK841" s="69"/>
      <c r="CW841" t="s">
        <v>5580</v>
      </c>
    </row>
    <row r="842" spans="21:101" ht="15.75" customHeight="1" x14ac:dyDescent="0.15">
      <c r="U842" s="69"/>
      <c r="V842" s="69"/>
      <c r="W842" s="69"/>
      <c r="X842" s="69"/>
      <c r="Y842" s="69"/>
      <c r="Z842" s="69"/>
      <c r="AA842" s="69"/>
      <c r="AB842" s="69"/>
      <c r="AC842" s="69"/>
      <c r="AD842" s="69"/>
      <c r="AE842" s="69"/>
      <c r="AF842" s="69"/>
      <c r="AG842" s="69"/>
      <c r="AH842" s="69"/>
      <c r="AI842" s="69"/>
      <c r="AJ842" s="69"/>
      <c r="AK842" s="69"/>
      <c r="AL842" s="69"/>
      <c r="AM842" s="69"/>
      <c r="AN842" s="69"/>
      <c r="AO842" s="69"/>
      <c r="AP842" s="69"/>
      <c r="AQ842" s="69"/>
      <c r="AR842" s="69"/>
      <c r="AS842" s="69"/>
      <c r="AT842" s="69"/>
      <c r="AU842" s="69"/>
      <c r="AV842" s="69"/>
      <c r="AW842" s="69"/>
      <c r="AX842" s="69"/>
      <c r="AY842" s="69"/>
      <c r="AZ842" s="69"/>
      <c r="BA842" s="69"/>
      <c r="BB842" s="69"/>
      <c r="BC842" s="69"/>
      <c r="BD842" s="69" t="s">
        <v>15440</v>
      </c>
      <c r="BE842" s="69"/>
      <c r="BF842" s="69" t="s">
        <v>3684</v>
      </c>
      <c r="BG842" s="69"/>
      <c r="BH842" s="69"/>
      <c r="BI842" s="69"/>
      <c r="BJ842" s="69"/>
      <c r="BK842" s="69"/>
      <c r="BL842" s="69"/>
      <c r="BM842" s="69"/>
      <c r="BN842" s="69"/>
      <c r="BO842" s="69"/>
      <c r="BP842" s="69"/>
      <c r="BQ842" s="69"/>
      <c r="BR842" s="69"/>
      <c r="BS842" s="69"/>
      <c r="BT842" s="69"/>
      <c r="BU842" s="69"/>
      <c r="BV842" s="69"/>
      <c r="BW842" s="69"/>
      <c r="BX842" s="69"/>
      <c r="BY842" s="69"/>
      <c r="BZ842" s="69"/>
      <c r="CA842" s="69"/>
      <c r="CB842" s="69"/>
      <c r="CC842" s="69"/>
      <c r="CD842" s="69"/>
      <c r="CE842" s="69"/>
      <c r="CF842" s="69"/>
      <c r="CG842" s="69"/>
      <c r="CH842" s="69"/>
      <c r="CI842" s="69"/>
      <c r="CJ842" s="69"/>
      <c r="CK842" s="69"/>
      <c r="CW842" t="s">
        <v>5676</v>
      </c>
    </row>
    <row r="843" spans="21:101" ht="15.75" customHeight="1" x14ac:dyDescent="0.15">
      <c r="U843" s="69"/>
      <c r="V843" s="69"/>
      <c r="W843" s="69"/>
      <c r="X843" s="69"/>
      <c r="Y843" s="69"/>
      <c r="Z843" s="69"/>
      <c r="AA843" s="69"/>
      <c r="AB843" s="69"/>
      <c r="AC843" s="69"/>
      <c r="AD843" s="69"/>
      <c r="AE843" s="69"/>
      <c r="AF843" s="69"/>
      <c r="AG843" s="69"/>
      <c r="AH843" s="69"/>
      <c r="AI843" s="69"/>
      <c r="AJ843" s="69"/>
      <c r="AK843" s="69"/>
      <c r="AL843" s="69"/>
      <c r="AM843" s="69"/>
      <c r="AN843" s="69"/>
      <c r="AO843" s="69"/>
      <c r="AP843" s="69"/>
      <c r="AQ843" s="69"/>
      <c r="AR843" s="69"/>
      <c r="AS843" s="69"/>
      <c r="AT843" s="69"/>
      <c r="AU843" s="69"/>
      <c r="AV843" s="69"/>
      <c r="AW843" s="69"/>
      <c r="AX843" s="69"/>
      <c r="AY843" s="69"/>
      <c r="AZ843" s="69"/>
      <c r="BA843" s="69"/>
      <c r="BB843" s="69"/>
      <c r="BC843" s="69"/>
      <c r="BD843" s="69" t="s">
        <v>15441</v>
      </c>
      <c r="BE843" s="69"/>
      <c r="BF843" s="69" t="s">
        <v>3685</v>
      </c>
      <c r="BG843" s="69"/>
      <c r="BH843" s="69"/>
      <c r="BI843" s="69"/>
      <c r="BJ843" s="69"/>
      <c r="BK843" s="69"/>
      <c r="BL843" s="69"/>
      <c r="BM843" s="69"/>
      <c r="BN843" s="69"/>
      <c r="BO843" s="69"/>
      <c r="BP843" s="69"/>
      <c r="BQ843" s="69"/>
      <c r="BR843" s="69"/>
      <c r="BS843" s="69"/>
      <c r="BT843" s="69"/>
      <c r="BU843" s="69"/>
      <c r="BV843" s="69"/>
      <c r="BW843" s="69"/>
      <c r="BX843" s="69"/>
      <c r="BY843" s="69"/>
      <c r="BZ843" s="69"/>
      <c r="CA843" s="69"/>
      <c r="CB843" s="69"/>
      <c r="CC843" s="69"/>
      <c r="CD843" s="69"/>
      <c r="CE843" s="69"/>
      <c r="CF843" s="69"/>
      <c r="CG843" s="69"/>
      <c r="CH843" s="69"/>
      <c r="CI843" s="69"/>
      <c r="CJ843" s="69"/>
      <c r="CK843" s="69"/>
      <c r="CW843" t="s">
        <v>4621</v>
      </c>
    </row>
    <row r="844" spans="21:101" ht="15.75" customHeight="1" x14ac:dyDescent="0.15">
      <c r="U844" s="69"/>
      <c r="V844" s="69"/>
      <c r="W844" s="69"/>
      <c r="X844" s="69"/>
      <c r="Y844" s="69"/>
      <c r="Z844" s="69"/>
      <c r="AA844" s="69"/>
      <c r="AB844" s="69"/>
      <c r="AC844" s="69"/>
      <c r="AD844" s="69"/>
      <c r="AE844" s="69"/>
      <c r="AF844" s="69"/>
      <c r="AG844" s="69"/>
      <c r="AH844" s="69"/>
      <c r="AI844" s="69"/>
      <c r="AJ844" s="69"/>
      <c r="AK844" s="69"/>
      <c r="AL844" s="69"/>
      <c r="AM844" s="69"/>
      <c r="AN844" s="69"/>
      <c r="AO844" s="69"/>
      <c r="AP844" s="69"/>
      <c r="AQ844" s="69"/>
      <c r="AR844" s="69"/>
      <c r="AS844" s="69"/>
      <c r="AT844" s="69"/>
      <c r="AU844" s="69"/>
      <c r="AV844" s="69"/>
      <c r="AW844" s="69"/>
      <c r="AX844" s="69"/>
      <c r="AY844" s="69"/>
      <c r="AZ844" s="69"/>
      <c r="BA844" s="69"/>
      <c r="BB844" s="69"/>
      <c r="BC844" s="69"/>
      <c r="BD844" s="69" t="s">
        <v>15442</v>
      </c>
      <c r="BE844" s="69"/>
      <c r="BF844" s="69" t="s">
        <v>3686</v>
      </c>
      <c r="BG844" s="69"/>
      <c r="BH844" s="69"/>
      <c r="BI844" s="69"/>
      <c r="BJ844" s="69"/>
      <c r="BK844" s="69"/>
      <c r="BL844" s="69"/>
      <c r="BM844" s="69"/>
      <c r="BN844" s="69"/>
      <c r="BO844" s="69"/>
      <c r="BP844" s="69"/>
      <c r="BQ844" s="69"/>
      <c r="BR844" s="69"/>
      <c r="BS844" s="69"/>
      <c r="BT844" s="69"/>
      <c r="BU844" s="69"/>
      <c r="BV844" s="69"/>
      <c r="BW844" s="69"/>
      <c r="BX844" s="69"/>
      <c r="BY844" s="69"/>
      <c r="BZ844" s="69"/>
      <c r="CA844" s="69"/>
      <c r="CB844" s="69"/>
      <c r="CC844" s="69"/>
      <c r="CD844" s="69"/>
      <c r="CE844" s="69"/>
      <c r="CF844" s="69"/>
      <c r="CG844" s="69"/>
      <c r="CH844" s="69"/>
      <c r="CI844" s="69"/>
      <c r="CJ844" s="69"/>
      <c r="CK844" s="69"/>
      <c r="CW844" t="s">
        <v>4717</v>
      </c>
    </row>
    <row r="845" spans="21:101" ht="15.75" customHeight="1" x14ac:dyDescent="0.15">
      <c r="U845" s="69"/>
      <c r="V845" s="69"/>
      <c r="W845" s="69"/>
      <c r="X845" s="69"/>
      <c r="Y845" s="69"/>
      <c r="Z845" s="69"/>
      <c r="AA845" s="69"/>
      <c r="AB845" s="69"/>
      <c r="AC845" s="69"/>
      <c r="AD845" s="69"/>
      <c r="AE845" s="69"/>
      <c r="AF845" s="69"/>
      <c r="AG845" s="69"/>
      <c r="AH845" s="69"/>
      <c r="AI845" s="69"/>
      <c r="AJ845" s="69"/>
      <c r="AK845" s="69"/>
      <c r="AL845" s="69"/>
      <c r="AM845" s="69"/>
      <c r="AN845" s="69"/>
      <c r="AO845" s="69"/>
      <c r="AP845" s="69"/>
      <c r="AQ845" s="69"/>
      <c r="AR845" s="69"/>
      <c r="AS845" s="69"/>
      <c r="AT845" s="69"/>
      <c r="AU845" s="69"/>
      <c r="AV845" s="69"/>
      <c r="AW845" s="69"/>
      <c r="AX845" s="69"/>
      <c r="AY845" s="69"/>
      <c r="AZ845" s="69"/>
      <c r="BA845" s="69"/>
      <c r="BB845" s="69"/>
      <c r="BC845" s="69"/>
      <c r="BD845" s="69" t="s">
        <v>15444</v>
      </c>
      <c r="BE845" s="69"/>
      <c r="BF845" s="69" t="s">
        <v>3687</v>
      </c>
      <c r="BG845" s="69"/>
      <c r="BH845" s="69"/>
      <c r="BI845" s="69"/>
      <c r="BJ845" s="69"/>
      <c r="BK845" s="69"/>
      <c r="BL845" s="69"/>
      <c r="BM845" s="69"/>
      <c r="BN845" s="69"/>
      <c r="BO845" s="69"/>
      <c r="BP845" s="69"/>
      <c r="BQ845" s="69"/>
      <c r="BR845" s="69"/>
      <c r="BS845" s="69"/>
      <c r="BT845" s="69"/>
      <c r="BU845" s="69"/>
      <c r="BV845" s="69"/>
      <c r="BW845" s="69"/>
      <c r="BX845" s="69"/>
      <c r="BY845" s="69"/>
      <c r="BZ845" s="69"/>
      <c r="CA845" s="69"/>
      <c r="CB845" s="69"/>
      <c r="CC845" s="69"/>
      <c r="CD845" s="69"/>
      <c r="CE845" s="69"/>
      <c r="CF845" s="69"/>
      <c r="CG845" s="69"/>
      <c r="CH845" s="69"/>
      <c r="CI845" s="69"/>
      <c r="CJ845" s="69"/>
      <c r="CK845" s="69"/>
      <c r="CW845" t="s">
        <v>4813</v>
      </c>
    </row>
    <row r="846" spans="21:101" ht="15.75" customHeight="1" x14ac:dyDescent="0.15">
      <c r="U846" s="69"/>
      <c r="V846" s="69"/>
      <c r="W846" s="69"/>
      <c r="X846" s="69"/>
      <c r="Y846" s="69"/>
      <c r="Z846" s="69"/>
      <c r="AA846" s="69"/>
      <c r="AB846" s="69"/>
      <c r="AC846" s="69"/>
      <c r="AD846" s="69"/>
      <c r="AE846" s="69"/>
      <c r="AF846" s="69"/>
      <c r="AG846" s="69"/>
      <c r="AH846" s="69"/>
      <c r="AI846" s="69"/>
      <c r="AJ846" s="69"/>
      <c r="AK846" s="69"/>
      <c r="AL846" s="69"/>
      <c r="AM846" s="69"/>
      <c r="AN846" s="69"/>
      <c r="AO846" s="69"/>
      <c r="AP846" s="69"/>
      <c r="AQ846" s="69"/>
      <c r="AR846" s="69"/>
      <c r="AS846" s="69"/>
      <c r="AT846" s="69"/>
      <c r="AU846" s="69"/>
      <c r="AV846" s="69"/>
      <c r="AW846" s="69"/>
      <c r="AX846" s="69"/>
      <c r="AY846" s="69"/>
      <c r="AZ846" s="69"/>
      <c r="BA846" s="69"/>
      <c r="BB846" s="69"/>
      <c r="BC846" s="69"/>
      <c r="BD846" s="69" t="s">
        <v>15445</v>
      </c>
      <c r="BE846" s="69"/>
      <c r="BF846" s="69" t="s">
        <v>3688</v>
      </c>
      <c r="BG846" s="69"/>
      <c r="BH846" s="69"/>
      <c r="BI846" s="69"/>
      <c r="BJ846" s="69"/>
      <c r="BK846" s="69"/>
      <c r="BL846" s="69"/>
      <c r="BM846" s="69"/>
      <c r="BN846" s="69"/>
      <c r="BO846" s="69"/>
      <c r="BP846" s="69"/>
      <c r="BQ846" s="69"/>
      <c r="BR846" s="69"/>
      <c r="BS846" s="69"/>
      <c r="BT846" s="69"/>
      <c r="BU846" s="69"/>
      <c r="BV846" s="69"/>
      <c r="BW846" s="69"/>
      <c r="BX846" s="69"/>
      <c r="BY846" s="69"/>
      <c r="BZ846" s="69"/>
      <c r="CA846" s="69"/>
      <c r="CB846" s="69"/>
      <c r="CC846" s="69"/>
      <c r="CD846" s="69"/>
      <c r="CE846" s="69"/>
      <c r="CF846" s="69"/>
      <c r="CG846" s="69"/>
      <c r="CH846" s="69"/>
      <c r="CI846" s="69"/>
      <c r="CJ846" s="69"/>
      <c r="CK846" s="69"/>
      <c r="CW846" t="s">
        <v>4909</v>
      </c>
    </row>
    <row r="847" spans="21:101" ht="15.75" customHeight="1" x14ac:dyDescent="0.15">
      <c r="U847" s="69"/>
      <c r="V847" s="69"/>
      <c r="W847" s="69"/>
      <c r="X847" s="69"/>
      <c r="Y847" s="69"/>
      <c r="Z847" s="69"/>
      <c r="AA847" s="69"/>
      <c r="AB847" s="69"/>
      <c r="AC847" s="69"/>
      <c r="AD847" s="69"/>
      <c r="AE847" s="69"/>
      <c r="AF847" s="69"/>
      <c r="AG847" s="69"/>
      <c r="AH847" s="69"/>
      <c r="AI847" s="69"/>
      <c r="AJ847" s="69"/>
      <c r="AK847" s="69"/>
      <c r="AL847" s="69"/>
      <c r="AM847" s="69"/>
      <c r="AN847" s="69"/>
      <c r="AO847" s="69"/>
      <c r="AP847" s="69"/>
      <c r="AQ847" s="69"/>
      <c r="AR847" s="69"/>
      <c r="AS847" s="69"/>
      <c r="AT847" s="69"/>
      <c r="AU847" s="69"/>
      <c r="AV847" s="69"/>
      <c r="AW847" s="69"/>
      <c r="AX847" s="69"/>
      <c r="AY847" s="69"/>
      <c r="AZ847" s="69"/>
      <c r="BA847" s="69"/>
      <c r="BB847" s="69"/>
      <c r="BC847" s="69"/>
      <c r="BD847" s="69" t="s">
        <v>15446</v>
      </c>
      <c r="BE847" s="69"/>
      <c r="BF847" s="69" t="s">
        <v>3689</v>
      </c>
      <c r="BG847" s="69"/>
      <c r="BH847" s="69"/>
      <c r="BI847" s="69"/>
      <c r="BJ847" s="69"/>
      <c r="BK847" s="69"/>
      <c r="BL847" s="69"/>
      <c r="BM847" s="69"/>
      <c r="BN847" s="69"/>
      <c r="BO847" s="69"/>
      <c r="BP847" s="69"/>
      <c r="BQ847" s="69"/>
      <c r="BR847" s="69"/>
      <c r="BS847" s="69"/>
      <c r="BT847" s="69"/>
      <c r="BU847" s="69"/>
      <c r="BV847" s="69"/>
      <c r="BW847" s="69"/>
      <c r="BX847" s="69"/>
      <c r="BY847" s="69"/>
      <c r="BZ847" s="69"/>
      <c r="CA847" s="69"/>
      <c r="CB847" s="69"/>
      <c r="CC847" s="69"/>
      <c r="CD847" s="69"/>
      <c r="CE847" s="69"/>
      <c r="CF847" s="69"/>
      <c r="CG847" s="69"/>
      <c r="CH847" s="69"/>
      <c r="CI847" s="69"/>
      <c r="CJ847" s="69"/>
      <c r="CK847" s="69"/>
      <c r="CW847" t="s">
        <v>5005</v>
      </c>
    </row>
    <row r="848" spans="21:101" ht="15.75" customHeight="1" x14ac:dyDescent="0.15">
      <c r="U848" s="69"/>
      <c r="V848" s="69"/>
      <c r="W848" s="69"/>
      <c r="X848" s="69"/>
      <c r="Y848" s="69"/>
      <c r="Z848" s="69"/>
      <c r="AA848" s="69"/>
      <c r="AB848" s="69"/>
      <c r="AC848" s="69"/>
      <c r="AD848" s="69"/>
      <c r="AE848" s="69"/>
      <c r="AF848" s="69"/>
      <c r="AG848" s="69"/>
      <c r="AH848" s="69"/>
      <c r="AI848" s="69"/>
      <c r="AJ848" s="69"/>
      <c r="AK848" s="69"/>
      <c r="AL848" s="69"/>
      <c r="AM848" s="69"/>
      <c r="AN848" s="69"/>
      <c r="AO848" s="69"/>
      <c r="AP848" s="69"/>
      <c r="AQ848" s="69"/>
      <c r="AR848" s="69"/>
      <c r="AS848" s="69"/>
      <c r="AT848" s="69"/>
      <c r="AU848" s="69"/>
      <c r="AV848" s="69"/>
      <c r="AW848" s="69"/>
      <c r="AX848" s="69"/>
      <c r="AY848" s="69"/>
      <c r="AZ848" s="69"/>
      <c r="BA848" s="69"/>
      <c r="BB848" s="69"/>
      <c r="BC848" s="69"/>
      <c r="BD848" s="69" t="s">
        <v>15447</v>
      </c>
      <c r="BE848" s="69"/>
      <c r="BF848" s="69" t="s">
        <v>3690</v>
      </c>
      <c r="BG848" s="69"/>
      <c r="BH848" s="69"/>
      <c r="BI848" s="69"/>
      <c r="BJ848" s="69"/>
      <c r="BK848" s="69"/>
      <c r="BL848" s="69"/>
      <c r="BM848" s="69"/>
      <c r="BN848" s="69"/>
      <c r="BO848" s="69"/>
      <c r="BP848" s="69"/>
      <c r="BQ848" s="69"/>
      <c r="BR848" s="69"/>
      <c r="BS848" s="69"/>
      <c r="BT848" s="69"/>
      <c r="BU848" s="69"/>
      <c r="BV848" s="69"/>
      <c r="BW848" s="69"/>
      <c r="BX848" s="69"/>
      <c r="BY848" s="69"/>
      <c r="BZ848" s="69"/>
      <c r="CA848" s="69"/>
      <c r="CB848" s="69"/>
      <c r="CC848" s="69"/>
      <c r="CD848" s="69"/>
      <c r="CE848" s="69"/>
      <c r="CF848" s="69"/>
      <c r="CG848" s="69"/>
      <c r="CH848" s="69"/>
      <c r="CI848" s="69"/>
      <c r="CJ848" s="69"/>
      <c r="CK848" s="69"/>
      <c r="CW848" t="s">
        <v>5101</v>
      </c>
    </row>
    <row r="849" spans="21:101" ht="15.75" customHeight="1" x14ac:dyDescent="0.15">
      <c r="U849" s="69"/>
      <c r="V849" s="69"/>
      <c r="W849" s="69"/>
      <c r="X849" s="69"/>
      <c r="Y849" s="69"/>
      <c r="Z849" s="69"/>
      <c r="AA849" s="69"/>
      <c r="AB849" s="69"/>
      <c r="AC849" s="69"/>
      <c r="AD849" s="69"/>
      <c r="AE849" s="69"/>
      <c r="AF849" s="69"/>
      <c r="AG849" s="69"/>
      <c r="AH849" s="69"/>
      <c r="AI849" s="69"/>
      <c r="AJ849" s="69"/>
      <c r="AK849" s="69"/>
      <c r="AL849" s="69"/>
      <c r="AM849" s="69"/>
      <c r="AN849" s="69"/>
      <c r="AO849" s="69"/>
      <c r="AP849" s="69"/>
      <c r="AQ849" s="69"/>
      <c r="AR849" s="69"/>
      <c r="AS849" s="69"/>
      <c r="AT849" s="69"/>
      <c r="AU849" s="69"/>
      <c r="AV849" s="69"/>
      <c r="AW849" s="69"/>
      <c r="AX849" s="69"/>
      <c r="AY849" s="69"/>
      <c r="AZ849" s="69"/>
      <c r="BA849" s="69"/>
      <c r="BB849" s="69"/>
      <c r="BC849" s="69"/>
      <c r="BD849" s="69" t="s">
        <v>15448</v>
      </c>
      <c r="BE849" s="69"/>
      <c r="BF849" s="69" t="s">
        <v>13967</v>
      </c>
      <c r="BG849" s="69"/>
      <c r="BH849" s="69"/>
      <c r="BI849" s="69"/>
      <c r="BJ849" s="69"/>
      <c r="BK849" s="69"/>
      <c r="BL849" s="69"/>
      <c r="BM849" s="69"/>
      <c r="BN849" s="69"/>
      <c r="BO849" s="69"/>
      <c r="BP849" s="69"/>
      <c r="BQ849" s="69"/>
      <c r="BR849" s="69"/>
      <c r="BS849" s="69"/>
      <c r="BT849" s="69"/>
      <c r="BU849" s="69"/>
      <c r="BV849" s="69"/>
      <c r="BW849" s="69"/>
      <c r="BX849" s="69"/>
      <c r="BY849" s="69"/>
      <c r="BZ849" s="69"/>
      <c r="CA849" s="69"/>
      <c r="CB849" s="69"/>
      <c r="CC849" s="69"/>
      <c r="CD849" s="69"/>
      <c r="CE849" s="69"/>
      <c r="CF849" s="69"/>
      <c r="CG849" s="69"/>
      <c r="CH849" s="69"/>
      <c r="CI849" s="69"/>
      <c r="CJ849" s="69"/>
      <c r="CK849" s="69"/>
      <c r="CW849" t="s">
        <v>5197</v>
      </c>
    </row>
    <row r="850" spans="21:101" ht="15.75" customHeight="1" x14ac:dyDescent="0.15">
      <c r="U850" s="69"/>
      <c r="V850" s="69"/>
      <c r="W850" s="69"/>
      <c r="X850" s="69"/>
      <c r="Y850" s="69"/>
      <c r="Z850" s="69"/>
      <c r="AA850" s="69"/>
      <c r="AB850" s="69"/>
      <c r="AC850" s="69"/>
      <c r="AD850" s="69"/>
      <c r="AE850" s="69"/>
      <c r="AF850" s="69"/>
      <c r="AG850" s="69"/>
      <c r="AH850" s="69"/>
      <c r="AI850" s="69"/>
      <c r="AJ850" s="69"/>
      <c r="AK850" s="69"/>
      <c r="AL850" s="69"/>
      <c r="AM850" s="69"/>
      <c r="AN850" s="69"/>
      <c r="AO850" s="69"/>
      <c r="AP850" s="69"/>
      <c r="AQ850" s="69"/>
      <c r="AR850" s="69"/>
      <c r="AS850" s="69"/>
      <c r="AT850" s="69"/>
      <c r="AU850" s="69"/>
      <c r="AV850" s="69"/>
      <c r="AW850" s="69"/>
      <c r="AX850" s="69"/>
      <c r="AY850" s="69"/>
      <c r="AZ850" s="69"/>
      <c r="BA850" s="69"/>
      <c r="BB850" s="69"/>
      <c r="BC850" s="69"/>
      <c r="BD850" s="69" t="s">
        <v>15449</v>
      </c>
      <c r="BE850" s="69"/>
      <c r="BF850" s="69" t="s">
        <v>3691</v>
      </c>
      <c r="BG850" s="69"/>
      <c r="BH850" s="69"/>
      <c r="BI850" s="69"/>
      <c r="BJ850" s="69"/>
      <c r="BK850" s="69"/>
      <c r="BL850" s="69"/>
      <c r="BM850" s="69"/>
      <c r="BN850" s="69"/>
      <c r="BO850" s="69"/>
      <c r="BP850" s="69"/>
      <c r="BQ850" s="69"/>
      <c r="BR850" s="69"/>
      <c r="BS850" s="69"/>
      <c r="BT850" s="69"/>
      <c r="BU850" s="69"/>
      <c r="BV850" s="69"/>
      <c r="BW850" s="69"/>
      <c r="BX850" s="69"/>
      <c r="BY850" s="69"/>
      <c r="BZ850" s="69"/>
      <c r="CA850" s="69"/>
      <c r="CB850" s="69"/>
      <c r="CC850" s="69"/>
      <c r="CD850" s="69"/>
      <c r="CE850" s="69"/>
      <c r="CF850" s="69"/>
      <c r="CG850" s="69"/>
      <c r="CH850" s="69"/>
      <c r="CI850" s="69"/>
      <c r="CJ850" s="69"/>
      <c r="CK850" s="69"/>
      <c r="CW850" t="s">
        <v>5293</v>
      </c>
    </row>
    <row r="851" spans="21:101" ht="15.75" customHeight="1" x14ac:dyDescent="0.15">
      <c r="U851" s="69"/>
      <c r="V851" s="69"/>
      <c r="W851" s="69"/>
      <c r="X851" s="69"/>
      <c r="Y851" s="69"/>
      <c r="Z851" s="69"/>
      <c r="AA851" s="69"/>
      <c r="AB851" s="69"/>
      <c r="AC851" s="69"/>
      <c r="AD851" s="69"/>
      <c r="AE851" s="69"/>
      <c r="AF851" s="69"/>
      <c r="AG851" s="69"/>
      <c r="AH851" s="69"/>
      <c r="AI851" s="69"/>
      <c r="AJ851" s="69"/>
      <c r="AK851" s="69"/>
      <c r="AL851" s="69"/>
      <c r="AM851" s="69"/>
      <c r="AN851" s="69"/>
      <c r="AO851" s="69"/>
      <c r="AP851" s="69"/>
      <c r="AQ851" s="69"/>
      <c r="AR851" s="69"/>
      <c r="AS851" s="69"/>
      <c r="AT851" s="69"/>
      <c r="AU851" s="69"/>
      <c r="AV851" s="69"/>
      <c r="AW851" s="69"/>
      <c r="AX851" s="69"/>
      <c r="AY851" s="69"/>
      <c r="AZ851" s="69"/>
      <c r="BA851" s="69"/>
      <c r="BB851" s="69"/>
      <c r="BC851" s="69"/>
      <c r="BD851" s="69" t="s">
        <v>15450</v>
      </c>
      <c r="BE851" s="69"/>
      <c r="BF851" s="69" t="s">
        <v>3692</v>
      </c>
      <c r="BG851" s="69"/>
      <c r="BH851" s="69"/>
      <c r="BI851" s="69"/>
      <c r="BJ851" s="69"/>
      <c r="BK851" s="69"/>
      <c r="BL851" s="69"/>
      <c r="BM851" s="69"/>
      <c r="BN851" s="69"/>
      <c r="BO851" s="69"/>
      <c r="BP851" s="69"/>
      <c r="BQ851" s="69"/>
      <c r="BR851" s="69"/>
      <c r="BS851" s="69"/>
      <c r="BT851" s="69"/>
      <c r="BU851" s="69"/>
      <c r="BV851" s="69"/>
      <c r="BW851" s="69"/>
      <c r="BX851" s="69"/>
      <c r="BY851" s="69"/>
      <c r="BZ851" s="69"/>
      <c r="CA851" s="69"/>
      <c r="CB851" s="69"/>
      <c r="CC851" s="69"/>
      <c r="CD851" s="69"/>
      <c r="CE851" s="69"/>
      <c r="CF851" s="69"/>
      <c r="CG851" s="69"/>
      <c r="CH851" s="69"/>
      <c r="CI851" s="69"/>
      <c r="CJ851" s="69"/>
      <c r="CK851" s="69"/>
      <c r="CW851" t="s">
        <v>5389</v>
      </c>
    </row>
    <row r="852" spans="21:101" ht="15.75" customHeight="1" x14ac:dyDescent="0.15">
      <c r="U852" s="69"/>
      <c r="V852" s="69"/>
      <c r="W852" s="69"/>
      <c r="X852" s="69"/>
      <c r="Y852" s="69"/>
      <c r="Z852" s="69"/>
      <c r="AA852" s="69"/>
      <c r="AB852" s="69"/>
      <c r="AC852" s="69"/>
      <c r="AD852" s="69"/>
      <c r="AE852" s="69"/>
      <c r="AF852" s="69"/>
      <c r="AG852" s="69"/>
      <c r="AH852" s="69"/>
      <c r="AI852" s="69"/>
      <c r="AJ852" s="69"/>
      <c r="AK852" s="69"/>
      <c r="AL852" s="69"/>
      <c r="AM852" s="69"/>
      <c r="AN852" s="69"/>
      <c r="AO852" s="69"/>
      <c r="AP852" s="69"/>
      <c r="AQ852" s="69"/>
      <c r="AR852" s="69"/>
      <c r="AS852" s="69"/>
      <c r="AT852" s="69"/>
      <c r="AU852" s="69"/>
      <c r="AV852" s="69"/>
      <c r="AW852" s="69"/>
      <c r="AX852" s="69"/>
      <c r="AY852" s="69"/>
      <c r="AZ852" s="69"/>
      <c r="BA852" s="69"/>
      <c r="BB852" s="69"/>
      <c r="BC852" s="69"/>
      <c r="BD852" s="69" t="s">
        <v>15451</v>
      </c>
      <c r="BE852" s="69"/>
      <c r="BF852" s="69" t="s">
        <v>13993</v>
      </c>
      <c r="BG852" s="69"/>
      <c r="BH852" s="69"/>
      <c r="BI852" s="69"/>
      <c r="BJ852" s="69"/>
      <c r="BK852" s="69"/>
      <c r="BL852" s="69"/>
      <c r="BM852" s="69"/>
      <c r="BN852" s="69"/>
      <c r="BO852" s="69"/>
      <c r="BP852" s="69"/>
      <c r="BQ852" s="69"/>
      <c r="BR852" s="69"/>
      <c r="BS852" s="69"/>
      <c r="BT852" s="69"/>
      <c r="BU852" s="69"/>
      <c r="BV852" s="69"/>
      <c r="BW852" s="69"/>
      <c r="BX852" s="69"/>
      <c r="BY852" s="69"/>
      <c r="BZ852" s="69"/>
      <c r="CA852" s="69"/>
      <c r="CB852" s="69"/>
      <c r="CC852" s="69"/>
      <c r="CD852" s="69"/>
      <c r="CE852" s="69"/>
      <c r="CF852" s="69"/>
      <c r="CG852" s="69"/>
      <c r="CH852" s="69"/>
      <c r="CI852" s="69"/>
      <c r="CJ852" s="69"/>
      <c r="CK852" s="69"/>
      <c r="CW852" t="s">
        <v>5485</v>
      </c>
    </row>
    <row r="853" spans="21:101" ht="15.75" customHeight="1" x14ac:dyDescent="0.15">
      <c r="U853" s="69"/>
      <c r="V853" s="69"/>
      <c r="W853" s="69"/>
      <c r="X853" s="69"/>
      <c r="Y853" s="69"/>
      <c r="Z853" s="69"/>
      <c r="AA853" s="69"/>
      <c r="AB853" s="69"/>
      <c r="AC853" s="69"/>
      <c r="AD853" s="69"/>
      <c r="AE853" s="69"/>
      <c r="AF853" s="69"/>
      <c r="AG853" s="69"/>
      <c r="AH853" s="69"/>
      <c r="AI853" s="69"/>
      <c r="AJ853" s="69"/>
      <c r="AK853" s="69"/>
      <c r="AL853" s="69"/>
      <c r="AM853" s="69"/>
      <c r="AN853" s="69"/>
      <c r="AO853" s="69"/>
      <c r="AP853" s="69"/>
      <c r="AQ853" s="69"/>
      <c r="AR853" s="69"/>
      <c r="AS853" s="69"/>
      <c r="AT853" s="69"/>
      <c r="AU853" s="69"/>
      <c r="AV853" s="69"/>
      <c r="AW853" s="69"/>
      <c r="AX853" s="69"/>
      <c r="AY853" s="69"/>
      <c r="AZ853" s="69"/>
      <c r="BA853" s="69"/>
      <c r="BB853" s="69"/>
      <c r="BC853" s="69"/>
      <c r="BD853" s="69" t="s">
        <v>15452</v>
      </c>
      <c r="BE853" s="69"/>
      <c r="BF853" s="69" t="s">
        <v>3693</v>
      </c>
      <c r="BG853" s="69"/>
      <c r="BH853" s="69"/>
      <c r="BI853" s="69"/>
      <c r="BJ853" s="69"/>
      <c r="BK853" s="69"/>
      <c r="BL853" s="69"/>
      <c r="BM853" s="69"/>
      <c r="BN853" s="69"/>
      <c r="BO853" s="69"/>
      <c r="BP853" s="69"/>
      <c r="BQ853" s="69"/>
      <c r="BR853" s="69"/>
      <c r="BS853" s="69"/>
      <c r="BT853" s="69"/>
      <c r="BU853" s="69"/>
      <c r="BV853" s="69"/>
      <c r="BW853" s="69"/>
      <c r="BX853" s="69"/>
      <c r="BY853" s="69"/>
      <c r="BZ853" s="69"/>
      <c r="CA853" s="69"/>
      <c r="CB853" s="69"/>
      <c r="CC853" s="69"/>
      <c r="CD853" s="69"/>
      <c r="CE853" s="69"/>
      <c r="CF853" s="69"/>
      <c r="CG853" s="69"/>
      <c r="CH853" s="69"/>
      <c r="CI853" s="69"/>
      <c r="CJ853" s="69"/>
      <c r="CK853" s="69"/>
      <c r="CW853" t="s">
        <v>5581</v>
      </c>
    </row>
    <row r="854" spans="21:101" ht="15.75" customHeight="1" x14ac:dyDescent="0.15">
      <c r="U854" s="69"/>
      <c r="V854" s="69"/>
      <c r="W854" s="69"/>
      <c r="X854" s="69"/>
      <c r="Y854" s="69"/>
      <c r="Z854" s="69"/>
      <c r="AA854" s="69"/>
      <c r="AB854" s="69"/>
      <c r="AC854" s="69"/>
      <c r="AD854" s="69"/>
      <c r="AE854" s="69"/>
      <c r="AF854" s="69"/>
      <c r="AG854" s="69"/>
      <c r="AH854" s="69"/>
      <c r="AI854" s="69"/>
      <c r="AJ854" s="69"/>
      <c r="AK854" s="69"/>
      <c r="AL854" s="69"/>
      <c r="AM854" s="69"/>
      <c r="AN854" s="69"/>
      <c r="AO854" s="69"/>
      <c r="AP854" s="69"/>
      <c r="AQ854" s="69"/>
      <c r="AR854" s="69"/>
      <c r="AS854" s="69"/>
      <c r="AT854" s="69"/>
      <c r="AU854" s="69"/>
      <c r="AV854" s="69"/>
      <c r="AW854" s="69"/>
      <c r="AX854" s="69"/>
      <c r="AY854" s="69"/>
      <c r="AZ854" s="69"/>
      <c r="BA854" s="69"/>
      <c r="BB854" s="69"/>
      <c r="BC854" s="69"/>
      <c r="BD854" s="69" t="s">
        <v>15453</v>
      </c>
      <c r="BE854" s="69"/>
      <c r="BF854" s="69" t="s">
        <v>3694</v>
      </c>
      <c r="BG854" s="69"/>
      <c r="BH854" s="69"/>
      <c r="BI854" s="69"/>
      <c r="BJ854" s="69"/>
      <c r="BK854" s="69"/>
      <c r="BL854" s="69"/>
      <c r="BM854" s="69"/>
      <c r="BN854" s="69"/>
      <c r="BO854" s="69"/>
      <c r="BP854" s="69"/>
      <c r="BQ854" s="69"/>
      <c r="BR854" s="69"/>
      <c r="BS854" s="69"/>
      <c r="BT854" s="69"/>
      <c r="BU854" s="69"/>
      <c r="BV854" s="69"/>
      <c r="BW854" s="69"/>
      <c r="BX854" s="69"/>
      <c r="BY854" s="69"/>
      <c r="BZ854" s="69"/>
      <c r="CA854" s="69"/>
      <c r="CB854" s="69"/>
      <c r="CC854" s="69"/>
      <c r="CD854" s="69"/>
      <c r="CE854" s="69"/>
      <c r="CF854" s="69"/>
      <c r="CG854" s="69"/>
      <c r="CH854" s="69"/>
      <c r="CI854" s="69"/>
      <c r="CJ854" s="69"/>
      <c r="CK854" s="69"/>
      <c r="CW854" t="s">
        <v>5677</v>
      </c>
    </row>
    <row r="855" spans="21:101" ht="15.75" customHeight="1" x14ac:dyDescent="0.15">
      <c r="U855" s="69"/>
      <c r="V855" s="69"/>
      <c r="W855" s="69"/>
      <c r="X855" s="69"/>
      <c r="Y855" s="69"/>
      <c r="Z855" s="69"/>
      <c r="AA855" s="69"/>
      <c r="AB855" s="69"/>
      <c r="AC855" s="69"/>
      <c r="AD855" s="69"/>
      <c r="AE855" s="69"/>
      <c r="AF855" s="69"/>
      <c r="AG855" s="69"/>
      <c r="AH855" s="69"/>
      <c r="AI855" s="69"/>
      <c r="AJ855" s="69"/>
      <c r="AK855" s="69"/>
      <c r="AL855" s="69"/>
      <c r="AM855" s="69"/>
      <c r="AN855" s="69"/>
      <c r="AO855" s="69"/>
      <c r="AP855" s="69"/>
      <c r="AQ855" s="69"/>
      <c r="AR855" s="69"/>
      <c r="AS855" s="69"/>
      <c r="AT855" s="69"/>
      <c r="AU855" s="69"/>
      <c r="AV855" s="69"/>
      <c r="AW855" s="69"/>
      <c r="AX855" s="69"/>
      <c r="AY855" s="69"/>
      <c r="AZ855" s="69"/>
      <c r="BA855" s="69"/>
      <c r="BB855" s="69"/>
      <c r="BC855" s="69"/>
      <c r="BD855" s="69" t="s">
        <v>15454</v>
      </c>
      <c r="BE855" s="69"/>
      <c r="BF855" s="69" t="s">
        <v>3695</v>
      </c>
      <c r="BG855" s="69"/>
      <c r="BH855" s="69"/>
      <c r="BI855" s="69"/>
      <c r="BJ855" s="69"/>
      <c r="BK855" s="69"/>
      <c r="BL855" s="69"/>
      <c r="BM855" s="69"/>
      <c r="BN855" s="69"/>
      <c r="BO855" s="69"/>
      <c r="BP855" s="69"/>
      <c r="BQ855" s="69"/>
      <c r="BR855" s="69"/>
      <c r="BS855" s="69"/>
      <c r="BT855" s="69"/>
      <c r="BU855" s="69"/>
      <c r="BV855" s="69"/>
      <c r="BW855" s="69"/>
      <c r="BX855" s="69"/>
      <c r="BY855" s="69"/>
      <c r="BZ855" s="69"/>
      <c r="CA855" s="69"/>
      <c r="CB855" s="69"/>
      <c r="CC855" s="69"/>
      <c r="CD855" s="69"/>
      <c r="CE855" s="69"/>
      <c r="CF855" s="69"/>
      <c r="CG855" s="69"/>
      <c r="CH855" s="69"/>
      <c r="CI855" s="69"/>
      <c r="CJ855" s="69"/>
      <c r="CK855" s="69"/>
      <c r="CW855" t="s">
        <v>4622</v>
      </c>
    </row>
    <row r="856" spans="21:101" ht="15.75" customHeight="1" x14ac:dyDescent="0.15">
      <c r="U856" s="69"/>
      <c r="V856" s="69"/>
      <c r="W856" s="69"/>
      <c r="X856" s="69"/>
      <c r="Y856" s="69"/>
      <c r="Z856" s="69"/>
      <c r="AA856" s="69"/>
      <c r="AB856" s="69"/>
      <c r="AC856" s="69"/>
      <c r="AD856" s="69"/>
      <c r="AE856" s="69"/>
      <c r="AF856" s="69"/>
      <c r="AG856" s="69"/>
      <c r="AH856" s="69"/>
      <c r="AI856" s="69"/>
      <c r="AJ856" s="69"/>
      <c r="AK856" s="69"/>
      <c r="AL856" s="69"/>
      <c r="AM856" s="69"/>
      <c r="AN856" s="69"/>
      <c r="AO856" s="69"/>
      <c r="AP856" s="69"/>
      <c r="AQ856" s="69"/>
      <c r="AR856" s="69"/>
      <c r="AS856" s="69"/>
      <c r="AT856" s="69"/>
      <c r="AU856" s="69"/>
      <c r="AV856" s="69"/>
      <c r="AW856" s="69"/>
      <c r="AX856" s="69"/>
      <c r="AY856" s="69"/>
      <c r="AZ856" s="69"/>
      <c r="BA856" s="69"/>
      <c r="BB856" s="69"/>
      <c r="BC856" s="69"/>
      <c r="BD856" s="69" t="s">
        <v>15455</v>
      </c>
      <c r="BE856" s="69"/>
      <c r="BF856" s="69" t="s">
        <v>3696</v>
      </c>
      <c r="BG856" s="69"/>
      <c r="BH856" s="69"/>
      <c r="BI856" s="69"/>
      <c r="BJ856" s="69"/>
      <c r="BK856" s="69"/>
      <c r="BL856" s="69"/>
      <c r="BM856" s="69"/>
      <c r="BN856" s="69"/>
      <c r="BO856" s="69"/>
      <c r="BP856" s="69"/>
      <c r="BQ856" s="69"/>
      <c r="BR856" s="69"/>
      <c r="BS856" s="69"/>
      <c r="BT856" s="69"/>
      <c r="BU856" s="69"/>
      <c r="BV856" s="69"/>
      <c r="BW856" s="69"/>
      <c r="BX856" s="69"/>
      <c r="BY856" s="69"/>
      <c r="BZ856" s="69"/>
      <c r="CA856" s="69"/>
      <c r="CB856" s="69"/>
      <c r="CC856" s="69"/>
      <c r="CD856" s="69"/>
      <c r="CE856" s="69"/>
      <c r="CF856" s="69"/>
      <c r="CG856" s="69"/>
      <c r="CH856" s="69"/>
      <c r="CI856" s="69"/>
      <c r="CJ856" s="69"/>
      <c r="CK856" s="69"/>
      <c r="CW856" t="s">
        <v>4718</v>
      </c>
    </row>
    <row r="857" spans="21:101" ht="15.75" customHeight="1" x14ac:dyDescent="0.15">
      <c r="U857" s="69"/>
      <c r="V857" s="69"/>
      <c r="W857" s="69"/>
      <c r="X857" s="69"/>
      <c r="Y857" s="69"/>
      <c r="Z857" s="69"/>
      <c r="AA857" s="69"/>
      <c r="AB857" s="69"/>
      <c r="AC857" s="69"/>
      <c r="AD857" s="69"/>
      <c r="AE857" s="69"/>
      <c r="AF857" s="69"/>
      <c r="AG857" s="69"/>
      <c r="AH857" s="69"/>
      <c r="AI857" s="69"/>
      <c r="AJ857" s="69"/>
      <c r="AK857" s="69"/>
      <c r="AL857" s="69"/>
      <c r="AM857" s="69"/>
      <c r="AN857" s="69"/>
      <c r="AO857" s="69"/>
      <c r="AP857" s="69"/>
      <c r="AQ857" s="69"/>
      <c r="AR857" s="69"/>
      <c r="AS857" s="69"/>
      <c r="AT857" s="69"/>
      <c r="AU857" s="69"/>
      <c r="AV857" s="69"/>
      <c r="AW857" s="69"/>
      <c r="AX857" s="69"/>
      <c r="AY857" s="69"/>
      <c r="AZ857" s="69"/>
      <c r="BA857" s="69"/>
      <c r="BB857" s="69"/>
      <c r="BC857" s="69"/>
      <c r="BD857" s="69" t="s">
        <v>15456</v>
      </c>
      <c r="BE857" s="69"/>
      <c r="BF857" s="69" t="s">
        <v>3697</v>
      </c>
      <c r="BG857" s="69"/>
      <c r="BH857" s="69"/>
      <c r="BI857" s="69"/>
      <c r="BJ857" s="69"/>
      <c r="BK857" s="69"/>
      <c r="BL857" s="69"/>
      <c r="BM857" s="69"/>
      <c r="BN857" s="69"/>
      <c r="BO857" s="69"/>
      <c r="BP857" s="69"/>
      <c r="BQ857" s="69"/>
      <c r="BR857" s="69"/>
      <c r="BS857" s="69"/>
      <c r="BT857" s="69"/>
      <c r="BU857" s="69"/>
      <c r="BV857" s="69"/>
      <c r="BW857" s="69"/>
      <c r="BX857" s="69"/>
      <c r="BY857" s="69"/>
      <c r="BZ857" s="69"/>
      <c r="CA857" s="69"/>
      <c r="CB857" s="69"/>
      <c r="CC857" s="69"/>
      <c r="CD857" s="69"/>
      <c r="CE857" s="69"/>
      <c r="CF857" s="69"/>
      <c r="CG857" s="69"/>
      <c r="CH857" s="69"/>
      <c r="CI857" s="69"/>
      <c r="CJ857" s="69"/>
      <c r="CK857" s="69"/>
      <c r="CW857" t="s">
        <v>4814</v>
      </c>
    </row>
    <row r="858" spans="21:101" ht="15.75" customHeight="1" x14ac:dyDescent="0.15">
      <c r="U858" s="69"/>
      <c r="V858" s="69"/>
      <c r="W858" s="69"/>
      <c r="X858" s="69"/>
      <c r="Y858" s="69"/>
      <c r="Z858" s="69"/>
      <c r="AA858" s="69"/>
      <c r="AB858" s="69"/>
      <c r="AC858" s="69"/>
      <c r="AD858" s="69"/>
      <c r="AE858" s="69"/>
      <c r="AF858" s="69"/>
      <c r="AG858" s="69"/>
      <c r="AH858" s="69"/>
      <c r="AI858" s="69"/>
      <c r="AJ858" s="69"/>
      <c r="AK858" s="69"/>
      <c r="AL858" s="69"/>
      <c r="AM858" s="69"/>
      <c r="AN858" s="69"/>
      <c r="AO858" s="69"/>
      <c r="AP858" s="69"/>
      <c r="AQ858" s="69"/>
      <c r="AR858" s="69"/>
      <c r="AS858" s="69"/>
      <c r="AT858" s="69"/>
      <c r="AU858" s="69"/>
      <c r="AV858" s="69"/>
      <c r="AW858" s="69"/>
      <c r="AX858" s="69"/>
      <c r="AY858" s="69"/>
      <c r="AZ858" s="69"/>
      <c r="BA858" s="69"/>
      <c r="BB858" s="69"/>
      <c r="BC858" s="69"/>
      <c r="BD858" s="69" t="s">
        <v>15457</v>
      </c>
      <c r="BE858" s="69"/>
      <c r="BF858" s="69" t="s">
        <v>3698</v>
      </c>
      <c r="BG858" s="69"/>
      <c r="BH858" s="69"/>
      <c r="BI858" s="69"/>
      <c r="BJ858" s="69"/>
      <c r="BK858" s="69"/>
      <c r="BL858" s="69"/>
      <c r="BM858" s="69"/>
      <c r="BN858" s="69"/>
      <c r="BO858" s="69"/>
      <c r="BP858" s="69"/>
      <c r="BQ858" s="69"/>
      <c r="BR858" s="69"/>
      <c r="BS858" s="69"/>
      <c r="BT858" s="69"/>
      <c r="BU858" s="69"/>
      <c r="BV858" s="69"/>
      <c r="BW858" s="69"/>
      <c r="BX858" s="69"/>
      <c r="BY858" s="69"/>
      <c r="BZ858" s="69"/>
      <c r="CA858" s="69"/>
      <c r="CB858" s="69"/>
      <c r="CC858" s="69"/>
      <c r="CD858" s="69"/>
      <c r="CE858" s="69"/>
      <c r="CF858" s="69"/>
      <c r="CG858" s="69"/>
      <c r="CH858" s="69"/>
      <c r="CI858" s="69"/>
      <c r="CJ858" s="69"/>
      <c r="CK858" s="69"/>
      <c r="CW858" t="s">
        <v>4910</v>
      </c>
    </row>
    <row r="859" spans="21:101" ht="15.75" customHeight="1" x14ac:dyDescent="0.15">
      <c r="U859" s="69"/>
      <c r="V859" s="69"/>
      <c r="W859" s="69"/>
      <c r="X859" s="69"/>
      <c r="Y859" s="69"/>
      <c r="Z859" s="69"/>
      <c r="AA859" s="69"/>
      <c r="AB859" s="69"/>
      <c r="AC859" s="69"/>
      <c r="AD859" s="69"/>
      <c r="AE859" s="69"/>
      <c r="AF859" s="69"/>
      <c r="AG859" s="69"/>
      <c r="AH859" s="69"/>
      <c r="AI859" s="69"/>
      <c r="AJ859" s="69"/>
      <c r="AK859" s="69"/>
      <c r="AL859" s="69"/>
      <c r="AM859" s="69"/>
      <c r="AN859" s="69"/>
      <c r="AO859" s="69"/>
      <c r="AP859" s="69"/>
      <c r="AQ859" s="69"/>
      <c r="AR859" s="69"/>
      <c r="AS859" s="69"/>
      <c r="AT859" s="69"/>
      <c r="AU859" s="69"/>
      <c r="AV859" s="69"/>
      <c r="AW859" s="69"/>
      <c r="AX859" s="69"/>
      <c r="AY859" s="69"/>
      <c r="AZ859" s="69"/>
      <c r="BA859" s="69"/>
      <c r="BB859" s="69"/>
      <c r="BC859" s="69"/>
      <c r="BD859" s="69" t="s">
        <v>15458</v>
      </c>
      <c r="BE859" s="69"/>
      <c r="BF859" s="69" t="s">
        <v>3699</v>
      </c>
      <c r="BG859" s="69"/>
      <c r="BH859" s="69"/>
      <c r="BI859" s="69"/>
      <c r="BJ859" s="69"/>
      <c r="BK859" s="69"/>
      <c r="BL859" s="69"/>
      <c r="BM859" s="69"/>
      <c r="BN859" s="69"/>
      <c r="BO859" s="69"/>
      <c r="BP859" s="69"/>
      <c r="BQ859" s="69"/>
      <c r="BR859" s="69"/>
      <c r="BS859" s="69"/>
      <c r="BT859" s="69"/>
      <c r="BU859" s="69"/>
      <c r="BV859" s="69"/>
      <c r="BW859" s="69"/>
      <c r="BX859" s="69"/>
      <c r="BY859" s="69"/>
      <c r="BZ859" s="69"/>
      <c r="CA859" s="69"/>
      <c r="CB859" s="69"/>
      <c r="CC859" s="69"/>
      <c r="CD859" s="69"/>
      <c r="CE859" s="69"/>
      <c r="CF859" s="69"/>
      <c r="CG859" s="69"/>
      <c r="CH859" s="69"/>
      <c r="CI859" s="69"/>
      <c r="CJ859" s="69"/>
      <c r="CK859" s="69"/>
      <c r="CW859" t="s">
        <v>5006</v>
      </c>
    </row>
    <row r="860" spans="21:101" ht="15.75" customHeight="1" x14ac:dyDescent="0.15">
      <c r="U860" s="69"/>
      <c r="V860" s="69"/>
      <c r="W860" s="69"/>
      <c r="X860" s="69"/>
      <c r="Y860" s="69"/>
      <c r="Z860" s="69"/>
      <c r="AA860" s="69"/>
      <c r="AB860" s="69"/>
      <c r="AC860" s="69"/>
      <c r="AD860" s="69"/>
      <c r="AE860" s="69"/>
      <c r="AF860" s="69"/>
      <c r="AG860" s="69"/>
      <c r="AH860" s="69"/>
      <c r="AI860" s="69"/>
      <c r="AJ860" s="69"/>
      <c r="AK860" s="69"/>
      <c r="AL860" s="69"/>
      <c r="AM860" s="69"/>
      <c r="AN860" s="69"/>
      <c r="AO860" s="69"/>
      <c r="AP860" s="69"/>
      <c r="AQ860" s="69"/>
      <c r="AR860" s="69"/>
      <c r="AS860" s="69"/>
      <c r="AT860" s="69"/>
      <c r="AU860" s="69"/>
      <c r="AV860" s="69"/>
      <c r="AW860" s="69"/>
      <c r="AX860" s="69"/>
      <c r="AY860" s="69"/>
      <c r="AZ860" s="69"/>
      <c r="BA860" s="69"/>
      <c r="BB860" s="69"/>
      <c r="BC860" s="69"/>
      <c r="BD860" s="69" t="s">
        <v>15459</v>
      </c>
      <c r="BE860" s="69"/>
      <c r="BF860" s="69" t="s">
        <v>3700</v>
      </c>
      <c r="BG860" s="69"/>
      <c r="BH860" s="69"/>
      <c r="BI860" s="69"/>
      <c r="BJ860" s="69"/>
      <c r="BK860" s="69"/>
      <c r="BL860" s="69"/>
      <c r="BM860" s="69"/>
      <c r="BN860" s="69"/>
      <c r="BO860" s="69"/>
      <c r="BP860" s="69"/>
      <c r="BQ860" s="69"/>
      <c r="BR860" s="69"/>
      <c r="BS860" s="69"/>
      <c r="BT860" s="69"/>
      <c r="BU860" s="69"/>
      <c r="BV860" s="69"/>
      <c r="BW860" s="69"/>
      <c r="BX860" s="69"/>
      <c r="BY860" s="69"/>
      <c r="BZ860" s="69"/>
      <c r="CA860" s="69"/>
      <c r="CB860" s="69"/>
      <c r="CC860" s="69"/>
      <c r="CD860" s="69"/>
      <c r="CE860" s="69"/>
      <c r="CF860" s="69"/>
      <c r="CG860" s="69"/>
      <c r="CH860" s="69"/>
      <c r="CI860" s="69"/>
      <c r="CJ860" s="69"/>
      <c r="CK860" s="69"/>
      <c r="CW860" t="s">
        <v>5102</v>
      </c>
    </row>
    <row r="861" spans="21:101" ht="15.75" customHeight="1" x14ac:dyDescent="0.15">
      <c r="U861" s="69"/>
      <c r="V861" s="69"/>
      <c r="W861" s="69"/>
      <c r="X861" s="69"/>
      <c r="Y861" s="69"/>
      <c r="Z861" s="69"/>
      <c r="AA861" s="69"/>
      <c r="AB861" s="69"/>
      <c r="AC861" s="69"/>
      <c r="AD861" s="69"/>
      <c r="AE861" s="69"/>
      <c r="AF861" s="69"/>
      <c r="AG861" s="69"/>
      <c r="AH861" s="69"/>
      <c r="AI861" s="69"/>
      <c r="AJ861" s="69"/>
      <c r="AK861" s="69"/>
      <c r="AL861" s="69"/>
      <c r="AM861" s="69"/>
      <c r="AN861" s="69"/>
      <c r="AO861" s="69"/>
      <c r="AP861" s="69"/>
      <c r="AQ861" s="69"/>
      <c r="AR861" s="69"/>
      <c r="AS861" s="69"/>
      <c r="AT861" s="69"/>
      <c r="AU861" s="69"/>
      <c r="AV861" s="69"/>
      <c r="AW861" s="69"/>
      <c r="AX861" s="69"/>
      <c r="AY861" s="69"/>
      <c r="AZ861" s="69"/>
      <c r="BA861" s="69"/>
      <c r="BB861" s="69"/>
      <c r="BC861" s="69"/>
      <c r="BD861" s="69" t="s">
        <v>15461</v>
      </c>
      <c r="BE861" s="69"/>
      <c r="BF861" s="69" t="s">
        <v>3701</v>
      </c>
      <c r="BG861" s="69"/>
      <c r="BH861" s="69"/>
      <c r="BI861" s="69"/>
      <c r="BJ861" s="69"/>
      <c r="BK861" s="69"/>
      <c r="BL861" s="69"/>
      <c r="BM861" s="69"/>
      <c r="BN861" s="69"/>
      <c r="BO861" s="69"/>
      <c r="BP861" s="69"/>
      <c r="BQ861" s="69"/>
      <c r="BR861" s="69"/>
      <c r="BS861" s="69"/>
      <c r="BT861" s="69"/>
      <c r="BU861" s="69"/>
      <c r="BV861" s="69"/>
      <c r="BW861" s="69"/>
      <c r="BX861" s="69"/>
      <c r="BY861" s="69"/>
      <c r="BZ861" s="69"/>
      <c r="CA861" s="69"/>
      <c r="CB861" s="69"/>
      <c r="CC861" s="69"/>
      <c r="CD861" s="69"/>
      <c r="CE861" s="69"/>
      <c r="CF861" s="69"/>
      <c r="CG861" s="69"/>
      <c r="CH861" s="69"/>
      <c r="CI861" s="69"/>
      <c r="CJ861" s="69"/>
      <c r="CK861" s="69"/>
      <c r="CW861" t="s">
        <v>5198</v>
      </c>
    </row>
    <row r="862" spans="21:101" ht="15.75" customHeight="1" x14ac:dyDescent="0.15">
      <c r="U862" s="69"/>
      <c r="V862" s="69"/>
      <c r="W862" s="69"/>
      <c r="X862" s="69"/>
      <c r="Y862" s="69"/>
      <c r="Z862" s="69"/>
      <c r="AA862" s="69"/>
      <c r="AB862" s="69"/>
      <c r="AC862" s="69"/>
      <c r="AD862" s="69"/>
      <c r="AE862" s="69"/>
      <c r="AF862" s="69"/>
      <c r="AG862" s="69"/>
      <c r="AH862" s="69"/>
      <c r="AI862" s="69"/>
      <c r="AJ862" s="69"/>
      <c r="AK862" s="69"/>
      <c r="AL862" s="69"/>
      <c r="AM862" s="69"/>
      <c r="AN862" s="69"/>
      <c r="AO862" s="69"/>
      <c r="AP862" s="69"/>
      <c r="AQ862" s="69"/>
      <c r="AR862" s="69"/>
      <c r="AS862" s="69"/>
      <c r="AT862" s="69"/>
      <c r="AU862" s="69"/>
      <c r="AV862" s="69"/>
      <c r="AW862" s="69"/>
      <c r="AX862" s="69"/>
      <c r="AY862" s="69"/>
      <c r="AZ862" s="69"/>
      <c r="BA862" s="69"/>
      <c r="BB862" s="69"/>
      <c r="BC862" s="69"/>
      <c r="BD862" s="69" t="s">
        <v>15462</v>
      </c>
      <c r="BE862" s="69"/>
      <c r="BF862" s="69" t="s">
        <v>3702</v>
      </c>
      <c r="BG862" s="69"/>
      <c r="BH862" s="69"/>
      <c r="BI862" s="69"/>
      <c r="BJ862" s="69"/>
      <c r="BK862" s="69"/>
      <c r="BL862" s="69"/>
      <c r="BM862" s="69"/>
      <c r="BN862" s="69"/>
      <c r="BO862" s="69"/>
      <c r="BP862" s="69"/>
      <c r="BQ862" s="69"/>
      <c r="BR862" s="69"/>
      <c r="BS862" s="69"/>
      <c r="BT862" s="69"/>
      <c r="BU862" s="69"/>
      <c r="BV862" s="69"/>
      <c r="BW862" s="69"/>
      <c r="BX862" s="69"/>
      <c r="BY862" s="69"/>
      <c r="BZ862" s="69"/>
      <c r="CA862" s="69"/>
      <c r="CB862" s="69"/>
      <c r="CC862" s="69"/>
      <c r="CD862" s="69"/>
      <c r="CE862" s="69"/>
      <c r="CF862" s="69"/>
      <c r="CG862" s="69"/>
      <c r="CH862" s="69"/>
      <c r="CI862" s="69"/>
      <c r="CJ862" s="69"/>
      <c r="CK862" s="69"/>
      <c r="CW862" t="s">
        <v>5294</v>
      </c>
    </row>
    <row r="863" spans="21:101" ht="15.75" customHeight="1" x14ac:dyDescent="0.15">
      <c r="U863" s="69"/>
      <c r="V863" s="69"/>
      <c r="W863" s="69"/>
      <c r="X863" s="69"/>
      <c r="Y863" s="69"/>
      <c r="Z863" s="69"/>
      <c r="AA863" s="69"/>
      <c r="AB863" s="69"/>
      <c r="AC863" s="69"/>
      <c r="AD863" s="69"/>
      <c r="AE863" s="69"/>
      <c r="AF863" s="69"/>
      <c r="AG863" s="69"/>
      <c r="AH863" s="69"/>
      <c r="AI863" s="69"/>
      <c r="AJ863" s="69"/>
      <c r="AK863" s="69"/>
      <c r="AL863" s="69"/>
      <c r="AM863" s="69"/>
      <c r="AN863" s="69"/>
      <c r="AO863" s="69"/>
      <c r="AP863" s="69"/>
      <c r="AQ863" s="69"/>
      <c r="AR863" s="69"/>
      <c r="AS863" s="69"/>
      <c r="AT863" s="69"/>
      <c r="AU863" s="69"/>
      <c r="AV863" s="69"/>
      <c r="AW863" s="69"/>
      <c r="AX863" s="69"/>
      <c r="AY863" s="69"/>
      <c r="AZ863" s="69"/>
      <c r="BA863" s="69"/>
      <c r="BB863" s="69"/>
      <c r="BC863" s="69"/>
      <c r="BD863" s="69" t="s">
        <v>15463</v>
      </c>
      <c r="BE863" s="69"/>
      <c r="BF863" s="69" t="s">
        <v>3703</v>
      </c>
      <c r="BG863" s="69"/>
      <c r="BH863" s="69"/>
      <c r="BI863" s="69"/>
      <c r="BJ863" s="69"/>
      <c r="BK863" s="69"/>
      <c r="BL863" s="69"/>
      <c r="BM863" s="69"/>
      <c r="BN863" s="69"/>
      <c r="BO863" s="69"/>
      <c r="BP863" s="69"/>
      <c r="BQ863" s="69"/>
      <c r="BR863" s="69"/>
      <c r="BS863" s="69"/>
      <c r="BT863" s="69"/>
      <c r="BU863" s="69"/>
      <c r="BV863" s="69"/>
      <c r="BW863" s="69"/>
      <c r="BX863" s="69"/>
      <c r="BY863" s="69"/>
      <c r="BZ863" s="69"/>
      <c r="CA863" s="69"/>
      <c r="CB863" s="69"/>
      <c r="CC863" s="69"/>
      <c r="CD863" s="69"/>
      <c r="CE863" s="69"/>
      <c r="CF863" s="69"/>
      <c r="CG863" s="69"/>
      <c r="CH863" s="69"/>
      <c r="CI863" s="69"/>
      <c r="CJ863" s="69"/>
      <c r="CK863" s="69"/>
      <c r="CW863" t="s">
        <v>5390</v>
      </c>
    </row>
    <row r="864" spans="21:101" ht="15.75" customHeight="1" x14ac:dyDescent="0.15">
      <c r="U864" s="69"/>
      <c r="V864" s="69"/>
      <c r="W864" s="69"/>
      <c r="X864" s="69"/>
      <c r="Y864" s="69"/>
      <c r="Z864" s="69"/>
      <c r="AA864" s="69"/>
      <c r="AB864" s="69"/>
      <c r="AC864" s="69"/>
      <c r="AD864" s="69"/>
      <c r="AE864" s="69"/>
      <c r="AF864" s="69"/>
      <c r="AG864" s="69"/>
      <c r="AH864" s="69"/>
      <c r="AI864" s="69"/>
      <c r="AJ864" s="69"/>
      <c r="AK864" s="69"/>
      <c r="AL864" s="69"/>
      <c r="AM864" s="69"/>
      <c r="AN864" s="69"/>
      <c r="AO864" s="69"/>
      <c r="AP864" s="69"/>
      <c r="AQ864" s="69"/>
      <c r="AR864" s="69"/>
      <c r="AS864" s="69"/>
      <c r="AT864" s="69"/>
      <c r="AU864" s="69"/>
      <c r="AV864" s="69"/>
      <c r="AW864" s="69"/>
      <c r="AX864" s="69"/>
      <c r="AY864" s="69"/>
      <c r="AZ864" s="69"/>
      <c r="BA864" s="69"/>
      <c r="BB864" s="69"/>
      <c r="BC864" s="69"/>
      <c r="BD864" s="69" t="s">
        <v>15464</v>
      </c>
      <c r="BE864" s="69"/>
      <c r="BF864" s="69" t="s">
        <v>3704</v>
      </c>
      <c r="BG864" s="69"/>
      <c r="BH864" s="69"/>
      <c r="BI864" s="69"/>
      <c r="BJ864" s="69"/>
      <c r="BK864" s="69"/>
      <c r="BL864" s="69"/>
      <c r="BM864" s="69"/>
      <c r="BN864" s="69"/>
      <c r="BO864" s="69"/>
      <c r="BP864" s="69"/>
      <c r="BQ864" s="69"/>
      <c r="BR864" s="69"/>
      <c r="BS864" s="69"/>
      <c r="BT864" s="69"/>
      <c r="BU864" s="69"/>
      <c r="BV864" s="69"/>
      <c r="BW864" s="69"/>
      <c r="BX864" s="69"/>
      <c r="BY864" s="69"/>
      <c r="BZ864" s="69"/>
      <c r="CA864" s="69"/>
      <c r="CB864" s="69"/>
      <c r="CC864" s="69"/>
      <c r="CD864" s="69"/>
      <c r="CE864" s="69"/>
      <c r="CF864" s="69"/>
      <c r="CG864" s="69"/>
      <c r="CH864" s="69"/>
      <c r="CI864" s="69"/>
      <c r="CJ864" s="69"/>
      <c r="CK864" s="69"/>
      <c r="CW864" t="s">
        <v>5486</v>
      </c>
    </row>
    <row r="865" spans="21:101" ht="15.75" customHeight="1" x14ac:dyDescent="0.15">
      <c r="U865" s="69"/>
      <c r="V865" s="69"/>
      <c r="W865" s="69"/>
      <c r="X865" s="69"/>
      <c r="Y865" s="69"/>
      <c r="Z865" s="69"/>
      <c r="AA865" s="69"/>
      <c r="AB865" s="69"/>
      <c r="AC865" s="69"/>
      <c r="AD865" s="69"/>
      <c r="AE865" s="69"/>
      <c r="AF865" s="69"/>
      <c r="AG865" s="69"/>
      <c r="AH865" s="69"/>
      <c r="AI865" s="69"/>
      <c r="AJ865" s="69"/>
      <c r="AK865" s="69"/>
      <c r="AL865" s="69"/>
      <c r="AM865" s="69"/>
      <c r="AN865" s="69"/>
      <c r="AO865" s="69"/>
      <c r="AP865" s="69"/>
      <c r="AQ865" s="69"/>
      <c r="AR865" s="69"/>
      <c r="AS865" s="69"/>
      <c r="AT865" s="69"/>
      <c r="AU865" s="69"/>
      <c r="AV865" s="69"/>
      <c r="AW865" s="69"/>
      <c r="AX865" s="69"/>
      <c r="AY865" s="69"/>
      <c r="AZ865" s="69"/>
      <c r="BA865" s="69"/>
      <c r="BB865" s="69"/>
      <c r="BC865" s="69"/>
      <c r="BD865" s="69" t="s">
        <v>15465</v>
      </c>
      <c r="BE865" s="69"/>
      <c r="BF865" s="69" t="s">
        <v>3705</v>
      </c>
      <c r="BG865" s="69"/>
      <c r="BH865" s="69"/>
      <c r="BI865" s="69"/>
      <c r="BJ865" s="69"/>
      <c r="BK865" s="69"/>
      <c r="BL865" s="69"/>
      <c r="BM865" s="69"/>
      <c r="BN865" s="69"/>
      <c r="BO865" s="69"/>
      <c r="BP865" s="69"/>
      <c r="BQ865" s="69"/>
      <c r="BR865" s="69"/>
      <c r="BS865" s="69"/>
      <c r="BT865" s="69"/>
      <c r="BU865" s="69"/>
      <c r="BV865" s="69"/>
      <c r="BW865" s="69"/>
      <c r="BX865" s="69"/>
      <c r="BY865" s="69"/>
      <c r="BZ865" s="69"/>
      <c r="CA865" s="69"/>
      <c r="CB865" s="69"/>
      <c r="CC865" s="69"/>
      <c r="CD865" s="69"/>
      <c r="CE865" s="69"/>
      <c r="CF865" s="69"/>
      <c r="CG865" s="69"/>
      <c r="CH865" s="69"/>
      <c r="CI865" s="69"/>
      <c r="CJ865" s="69"/>
      <c r="CK865" s="69"/>
      <c r="CW865" t="s">
        <v>5582</v>
      </c>
    </row>
    <row r="866" spans="21:101" ht="15.75" customHeight="1" x14ac:dyDescent="0.15">
      <c r="U866" s="69"/>
      <c r="V866" s="69"/>
      <c r="W866" s="69"/>
      <c r="X866" s="69"/>
      <c r="Y866" s="69"/>
      <c r="Z866" s="69"/>
      <c r="AA866" s="69"/>
      <c r="AB866" s="69"/>
      <c r="AC866" s="69"/>
      <c r="AD866" s="69"/>
      <c r="AE866" s="69"/>
      <c r="AF866" s="69"/>
      <c r="AG866" s="69"/>
      <c r="AH866" s="69"/>
      <c r="AI866" s="69"/>
      <c r="AJ866" s="69"/>
      <c r="AK866" s="69"/>
      <c r="AL866" s="69"/>
      <c r="AM866" s="69"/>
      <c r="AN866" s="69"/>
      <c r="AO866" s="69"/>
      <c r="AP866" s="69"/>
      <c r="AQ866" s="69"/>
      <c r="AR866" s="69"/>
      <c r="AS866" s="69"/>
      <c r="AT866" s="69"/>
      <c r="AU866" s="69"/>
      <c r="AV866" s="69"/>
      <c r="AW866" s="69"/>
      <c r="AX866" s="69"/>
      <c r="AY866" s="69"/>
      <c r="AZ866" s="69"/>
      <c r="BA866" s="69"/>
      <c r="BB866" s="69"/>
      <c r="BC866" s="69"/>
      <c r="BD866" s="69" t="s">
        <v>15466</v>
      </c>
      <c r="BE866" s="69"/>
      <c r="BF866" s="69" t="s">
        <v>3706</v>
      </c>
      <c r="BG866" s="69"/>
      <c r="BH866" s="69"/>
      <c r="BI866" s="69"/>
      <c r="BJ866" s="69"/>
      <c r="BK866" s="69"/>
      <c r="BL866" s="69"/>
      <c r="BM866" s="69"/>
      <c r="BN866" s="69"/>
      <c r="BO866" s="69"/>
      <c r="BP866" s="69"/>
      <c r="BQ866" s="69"/>
      <c r="BR866" s="69"/>
      <c r="BS866" s="69"/>
      <c r="BT866" s="69"/>
      <c r="BU866" s="69"/>
      <c r="BV866" s="69"/>
      <c r="BW866" s="69"/>
      <c r="BX866" s="69"/>
      <c r="BY866" s="69"/>
      <c r="BZ866" s="69"/>
      <c r="CA866" s="69"/>
      <c r="CB866" s="69"/>
      <c r="CC866" s="69"/>
      <c r="CD866" s="69"/>
      <c r="CE866" s="69"/>
      <c r="CF866" s="69"/>
      <c r="CG866" s="69"/>
      <c r="CH866" s="69"/>
      <c r="CI866" s="69"/>
      <c r="CJ866" s="69"/>
      <c r="CK866" s="69"/>
      <c r="CW866" t="s">
        <v>5678</v>
      </c>
    </row>
    <row r="867" spans="21:101" ht="15.75" customHeight="1" x14ac:dyDescent="0.15">
      <c r="U867" s="69"/>
      <c r="V867" s="69"/>
      <c r="W867" s="69"/>
      <c r="X867" s="69"/>
      <c r="Y867" s="69"/>
      <c r="Z867" s="69"/>
      <c r="AA867" s="69"/>
      <c r="AB867" s="69"/>
      <c r="AC867" s="69"/>
      <c r="AD867" s="69"/>
      <c r="AE867" s="69"/>
      <c r="AF867" s="69"/>
      <c r="AG867" s="69"/>
      <c r="AH867" s="69"/>
      <c r="AI867" s="69"/>
      <c r="AJ867" s="69"/>
      <c r="AK867" s="69"/>
      <c r="AL867" s="69"/>
      <c r="AM867" s="69"/>
      <c r="AN867" s="69"/>
      <c r="AO867" s="69"/>
      <c r="AP867" s="69"/>
      <c r="AQ867" s="69"/>
      <c r="AR867" s="69"/>
      <c r="AS867" s="69"/>
      <c r="AT867" s="69"/>
      <c r="AU867" s="69"/>
      <c r="AV867" s="69"/>
      <c r="AW867" s="69"/>
      <c r="AX867" s="69"/>
      <c r="AY867" s="69"/>
      <c r="AZ867" s="69"/>
      <c r="BA867" s="69"/>
      <c r="BB867" s="69"/>
      <c r="BC867" s="69"/>
      <c r="BD867" s="69" t="s">
        <v>15467</v>
      </c>
      <c r="BE867" s="69"/>
      <c r="BF867" s="69" t="s">
        <v>14078</v>
      </c>
      <c r="BG867" s="69"/>
      <c r="BH867" s="69"/>
      <c r="BI867" s="69"/>
      <c r="BJ867" s="69"/>
      <c r="BK867" s="69"/>
      <c r="BL867" s="69"/>
      <c r="BM867" s="69"/>
      <c r="BN867" s="69"/>
      <c r="BO867" s="69"/>
      <c r="BP867" s="69"/>
      <c r="BQ867" s="69"/>
      <c r="BR867" s="69"/>
      <c r="BS867" s="69"/>
      <c r="BT867" s="69"/>
      <c r="BU867" s="69"/>
      <c r="BV867" s="69"/>
      <c r="BW867" s="69"/>
      <c r="BX867" s="69"/>
      <c r="BY867" s="69"/>
      <c r="BZ867" s="69"/>
      <c r="CA867" s="69"/>
      <c r="CB867" s="69"/>
      <c r="CC867" s="69"/>
      <c r="CD867" s="69"/>
      <c r="CE867" s="69"/>
      <c r="CF867" s="69"/>
      <c r="CG867" s="69"/>
      <c r="CH867" s="69"/>
      <c r="CI867" s="69"/>
      <c r="CJ867" s="69"/>
      <c r="CK867" s="69"/>
      <c r="CW867" t="s">
        <v>4623</v>
      </c>
    </row>
    <row r="868" spans="21:101" ht="15.75" customHeight="1" x14ac:dyDescent="0.15">
      <c r="U868" s="69"/>
      <c r="V868" s="69"/>
      <c r="W868" s="69"/>
      <c r="X868" s="69"/>
      <c r="Y868" s="69"/>
      <c r="Z868" s="69"/>
      <c r="AA868" s="69"/>
      <c r="AB868" s="69"/>
      <c r="AC868" s="69"/>
      <c r="AD868" s="69"/>
      <c r="AE868" s="69"/>
      <c r="AF868" s="69"/>
      <c r="AG868" s="69"/>
      <c r="AH868" s="69"/>
      <c r="AI868" s="69"/>
      <c r="AJ868" s="69"/>
      <c r="AK868" s="69"/>
      <c r="AL868" s="69"/>
      <c r="AM868" s="69"/>
      <c r="AN868" s="69"/>
      <c r="AO868" s="69"/>
      <c r="AP868" s="69"/>
      <c r="AQ868" s="69"/>
      <c r="AR868" s="69"/>
      <c r="AS868" s="69"/>
      <c r="AT868" s="69"/>
      <c r="AU868" s="69"/>
      <c r="AV868" s="69"/>
      <c r="AW868" s="69"/>
      <c r="AX868" s="69"/>
      <c r="AY868" s="69"/>
      <c r="AZ868" s="69"/>
      <c r="BA868" s="69"/>
      <c r="BB868" s="69"/>
      <c r="BC868" s="69"/>
      <c r="BD868" s="69" t="s">
        <v>15468</v>
      </c>
      <c r="BE868" s="69"/>
      <c r="BF868" s="69" t="s">
        <v>3707</v>
      </c>
      <c r="BG868" s="69"/>
      <c r="BH868" s="69"/>
      <c r="BI868" s="69"/>
      <c r="BJ868" s="69"/>
      <c r="BK868" s="69"/>
      <c r="BL868" s="69"/>
      <c r="BM868" s="69"/>
      <c r="BN868" s="69"/>
      <c r="BO868" s="69"/>
      <c r="BP868" s="69"/>
      <c r="BQ868" s="69"/>
      <c r="BR868" s="69"/>
      <c r="BS868" s="69"/>
      <c r="BT868" s="69"/>
      <c r="BU868" s="69"/>
      <c r="BV868" s="69"/>
      <c r="BW868" s="69"/>
      <c r="BX868" s="69"/>
      <c r="BY868" s="69"/>
      <c r="BZ868" s="69"/>
      <c r="CA868" s="69"/>
      <c r="CB868" s="69"/>
      <c r="CC868" s="69"/>
      <c r="CD868" s="69"/>
      <c r="CE868" s="69"/>
      <c r="CF868" s="69"/>
      <c r="CG868" s="69"/>
      <c r="CH868" s="69"/>
      <c r="CI868" s="69"/>
      <c r="CJ868" s="69"/>
      <c r="CK868" s="69"/>
      <c r="CW868" t="s">
        <v>4719</v>
      </c>
    </row>
    <row r="869" spans="21:101" ht="15.75" customHeight="1" x14ac:dyDescent="0.15">
      <c r="U869" s="69"/>
      <c r="V869" s="69"/>
      <c r="W869" s="69"/>
      <c r="X869" s="69"/>
      <c r="Y869" s="69"/>
      <c r="Z869" s="69"/>
      <c r="AA869" s="69"/>
      <c r="AB869" s="69"/>
      <c r="AC869" s="69"/>
      <c r="AD869" s="69"/>
      <c r="AE869" s="69"/>
      <c r="AF869" s="69"/>
      <c r="AG869" s="69"/>
      <c r="AH869" s="69"/>
      <c r="AI869" s="69"/>
      <c r="AJ869" s="69"/>
      <c r="AK869" s="69"/>
      <c r="AL869" s="69"/>
      <c r="AM869" s="69"/>
      <c r="AN869" s="69"/>
      <c r="AO869" s="69"/>
      <c r="AP869" s="69"/>
      <c r="AQ869" s="69"/>
      <c r="AR869" s="69"/>
      <c r="AS869" s="69"/>
      <c r="AT869" s="69"/>
      <c r="AU869" s="69"/>
      <c r="AV869" s="69"/>
      <c r="AW869" s="69"/>
      <c r="AX869" s="69"/>
      <c r="AY869" s="69"/>
      <c r="AZ869" s="69"/>
      <c r="BA869" s="69"/>
      <c r="BB869" s="69"/>
      <c r="BC869" s="69"/>
      <c r="BD869" s="69" t="s">
        <v>15469</v>
      </c>
      <c r="BE869" s="69"/>
      <c r="BF869" s="69" t="s">
        <v>3708</v>
      </c>
      <c r="BG869" s="69"/>
      <c r="BH869" s="69"/>
      <c r="BI869" s="69"/>
      <c r="BJ869" s="69"/>
      <c r="BK869" s="69"/>
      <c r="BL869" s="69"/>
      <c r="BM869" s="69"/>
      <c r="BN869" s="69"/>
      <c r="BO869" s="69"/>
      <c r="BP869" s="69"/>
      <c r="BQ869" s="69"/>
      <c r="BR869" s="69"/>
      <c r="BS869" s="69"/>
      <c r="BT869" s="69"/>
      <c r="BU869" s="69"/>
      <c r="BV869" s="69"/>
      <c r="BW869" s="69"/>
      <c r="BX869" s="69"/>
      <c r="BY869" s="69"/>
      <c r="BZ869" s="69"/>
      <c r="CA869" s="69"/>
      <c r="CB869" s="69"/>
      <c r="CC869" s="69"/>
      <c r="CD869" s="69"/>
      <c r="CE869" s="69"/>
      <c r="CF869" s="69"/>
      <c r="CG869" s="69"/>
      <c r="CH869" s="69"/>
      <c r="CI869" s="69"/>
      <c r="CJ869" s="69"/>
      <c r="CK869" s="69"/>
      <c r="CW869" t="s">
        <v>4815</v>
      </c>
    </row>
    <row r="870" spans="21:101" ht="15.75" customHeight="1" x14ac:dyDescent="0.15">
      <c r="U870" s="69"/>
      <c r="V870" s="69"/>
      <c r="W870" s="69"/>
      <c r="X870" s="69"/>
      <c r="Y870" s="69"/>
      <c r="Z870" s="69"/>
      <c r="AA870" s="69"/>
      <c r="AB870" s="69"/>
      <c r="AC870" s="69"/>
      <c r="AD870" s="69"/>
      <c r="AE870" s="69"/>
      <c r="AF870" s="69"/>
      <c r="AG870" s="69"/>
      <c r="AH870" s="69"/>
      <c r="AI870" s="69"/>
      <c r="AJ870" s="69"/>
      <c r="AK870" s="69"/>
      <c r="AL870" s="69"/>
      <c r="AM870" s="69"/>
      <c r="AN870" s="69"/>
      <c r="AO870" s="69"/>
      <c r="AP870" s="69"/>
      <c r="AQ870" s="69"/>
      <c r="AR870" s="69"/>
      <c r="AS870" s="69"/>
      <c r="AT870" s="69"/>
      <c r="AU870" s="69"/>
      <c r="AV870" s="69"/>
      <c r="AW870" s="69"/>
      <c r="AX870" s="69"/>
      <c r="AY870" s="69"/>
      <c r="AZ870" s="69"/>
      <c r="BA870" s="69"/>
      <c r="BB870" s="69"/>
      <c r="BC870" s="69"/>
      <c r="BD870" s="69" t="s">
        <v>15470</v>
      </c>
      <c r="BE870" s="69"/>
      <c r="BF870" s="69" t="s">
        <v>14094</v>
      </c>
      <c r="BG870" s="69"/>
      <c r="BH870" s="69"/>
      <c r="BI870" s="69"/>
      <c r="BJ870" s="69"/>
      <c r="BK870" s="69"/>
      <c r="BL870" s="69"/>
      <c r="BM870" s="69"/>
      <c r="BN870" s="69"/>
      <c r="BO870" s="69"/>
      <c r="BP870" s="69"/>
      <c r="BQ870" s="69"/>
      <c r="BR870" s="69"/>
      <c r="BS870" s="69"/>
      <c r="BT870" s="69"/>
      <c r="BU870" s="69"/>
      <c r="BV870" s="69"/>
      <c r="BW870" s="69"/>
      <c r="BX870" s="69"/>
      <c r="BY870" s="69"/>
      <c r="BZ870" s="69"/>
      <c r="CA870" s="69"/>
      <c r="CB870" s="69"/>
      <c r="CC870" s="69"/>
      <c r="CD870" s="69"/>
      <c r="CE870" s="69"/>
      <c r="CF870" s="69"/>
      <c r="CG870" s="69"/>
      <c r="CH870" s="69"/>
      <c r="CI870" s="69"/>
      <c r="CJ870" s="69"/>
      <c r="CK870" s="69"/>
      <c r="CW870" t="s">
        <v>4911</v>
      </c>
    </row>
    <row r="871" spans="21:101" ht="15.75" customHeight="1" x14ac:dyDescent="0.15">
      <c r="U871" s="69"/>
      <c r="V871" s="69"/>
      <c r="W871" s="69"/>
      <c r="X871" s="69"/>
      <c r="Y871" s="69"/>
      <c r="Z871" s="69"/>
      <c r="AA871" s="69"/>
      <c r="AB871" s="69"/>
      <c r="AC871" s="69"/>
      <c r="AD871" s="69"/>
      <c r="AE871" s="69"/>
      <c r="AF871" s="69"/>
      <c r="AG871" s="69"/>
      <c r="AH871" s="69"/>
      <c r="AI871" s="69"/>
      <c r="AJ871" s="69"/>
      <c r="AK871" s="69"/>
      <c r="AL871" s="69"/>
      <c r="AM871" s="69"/>
      <c r="AN871" s="69"/>
      <c r="AO871" s="69"/>
      <c r="AP871" s="69"/>
      <c r="AQ871" s="69"/>
      <c r="AR871" s="69"/>
      <c r="AS871" s="69"/>
      <c r="AT871" s="69"/>
      <c r="AU871" s="69"/>
      <c r="AV871" s="69"/>
      <c r="AW871" s="69"/>
      <c r="AX871" s="69"/>
      <c r="AY871" s="69"/>
      <c r="AZ871" s="69"/>
      <c r="BA871" s="69"/>
      <c r="BB871" s="69"/>
      <c r="BC871" s="69"/>
      <c r="BD871" s="69" t="s">
        <v>15471</v>
      </c>
      <c r="BE871" s="69"/>
      <c r="BF871" s="69" t="s">
        <v>3709</v>
      </c>
      <c r="BG871" s="69"/>
      <c r="BH871" s="69"/>
      <c r="BI871" s="69"/>
      <c r="BJ871" s="69"/>
      <c r="BK871" s="69"/>
      <c r="BL871" s="69"/>
      <c r="BM871" s="69"/>
      <c r="BN871" s="69"/>
      <c r="BO871" s="69"/>
      <c r="BP871" s="69"/>
      <c r="BQ871" s="69"/>
      <c r="BR871" s="69"/>
      <c r="BS871" s="69"/>
      <c r="BT871" s="69"/>
      <c r="BU871" s="69"/>
      <c r="BV871" s="69"/>
      <c r="BW871" s="69"/>
      <c r="BX871" s="69"/>
      <c r="BY871" s="69"/>
      <c r="BZ871" s="69"/>
      <c r="CA871" s="69"/>
      <c r="CB871" s="69"/>
      <c r="CC871" s="69"/>
      <c r="CD871" s="69"/>
      <c r="CE871" s="69"/>
      <c r="CF871" s="69"/>
      <c r="CG871" s="69"/>
      <c r="CH871" s="69"/>
      <c r="CI871" s="69"/>
      <c r="CJ871" s="69"/>
      <c r="CK871" s="69"/>
      <c r="CW871" t="s">
        <v>5007</v>
      </c>
    </row>
    <row r="872" spans="21:101" ht="15.75" customHeight="1" x14ac:dyDescent="0.15">
      <c r="U872" s="69"/>
      <c r="V872" s="69"/>
      <c r="W872" s="69"/>
      <c r="X872" s="69"/>
      <c r="Y872" s="69"/>
      <c r="Z872" s="69"/>
      <c r="AA872" s="69"/>
      <c r="AB872" s="69"/>
      <c r="AC872" s="69"/>
      <c r="AD872" s="69"/>
      <c r="AE872" s="69"/>
      <c r="AF872" s="69"/>
      <c r="AG872" s="69"/>
      <c r="AH872" s="69"/>
      <c r="AI872" s="69"/>
      <c r="AJ872" s="69"/>
      <c r="AK872" s="69"/>
      <c r="AL872" s="69"/>
      <c r="AM872" s="69"/>
      <c r="AN872" s="69"/>
      <c r="AO872" s="69"/>
      <c r="AP872" s="69"/>
      <c r="AQ872" s="69"/>
      <c r="AR872" s="69"/>
      <c r="AS872" s="69"/>
      <c r="AT872" s="69"/>
      <c r="AU872" s="69"/>
      <c r="AV872" s="69"/>
      <c r="AW872" s="69"/>
      <c r="AX872" s="69"/>
      <c r="AY872" s="69"/>
      <c r="AZ872" s="69"/>
      <c r="BA872" s="69"/>
      <c r="BB872" s="69"/>
      <c r="BC872" s="69"/>
      <c r="BD872" s="69" t="s">
        <v>15472</v>
      </c>
      <c r="BE872" s="69"/>
      <c r="BF872" s="69" t="s">
        <v>3710</v>
      </c>
      <c r="BG872" s="69"/>
      <c r="BH872" s="69"/>
      <c r="BI872" s="69"/>
      <c r="BJ872" s="69"/>
      <c r="BK872" s="69"/>
      <c r="BL872" s="69"/>
      <c r="BM872" s="69"/>
      <c r="BN872" s="69"/>
      <c r="BO872" s="69"/>
      <c r="BP872" s="69"/>
      <c r="BQ872" s="69"/>
      <c r="BR872" s="69"/>
      <c r="BS872" s="69"/>
      <c r="BT872" s="69"/>
      <c r="BU872" s="69"/>
      <c r="BV872" s="69"/>
      <c r="BW872" s="69"/>
      <c r="BX872" s="69"/>
      <c r="BY872" s="69"/>
      <c r="BZ872" s="69"/>
      <c r="CA872" s="69"/>
      <c r="CB872" s="69"/>
      <c r="CC872" s="69"/>
      <c r="CD872" s="69"/>
      <c r="CE872" s="69"/>
      <c r="CF872" s="69"/>
      <c r="CG872" s="69"/>
      <c r="CH872" s="69"/>
      <c r="CI872" s="69"/>
      <c r="CJ872" s="69"/>
      <c r="CK872" s="69"/>
      <c r="CW872" t="s">
        <v>5103</v>
      </c>
    </row>
    <row r="873" spans="21:101" ht="15.75" customHeight="1" x14ac:dyDescent="0.15">
      <c r="U873" s="69"/>
      <c r="V873" s="69"/>
      <c r="W873" s="69"/>
      <c r="X873" s="69"/>
      <c r="Y873" s="69"/>
      <c r="Z873" s="69"/>
      <c r="AA873" s="69"/>
      <c r="AB873" s="69"/>
      <c r="AC873" s="69"/>
      <c r="AD873" s="69"/>
      <c r="AE873" s="69"/>
      <c r="AF873" s="69"/>
      <c r="AG873" s="69"/>
      <c r="AH873" s="69"/>
      <c r="AI873" s="69"/>
      <c r="AJ873" s="69"/>
      <c r="AK873" s="69"/>
      <c r="AL873" s="69"/>
      <c r="AM873" s="69"/>
      <c r="AN873" s="69"/>
      <c r="AO873" s="69"/>
      <c r="AP873" s="69"/>
      <c r="AQ873" s="69"/>
      <c r="AR873" s="69"/>
      <c r="AS873" s="69"/>
      <c r="AT873" s="69"/>
      <c r="AU873" s="69"/>
      <c r="AV873" s="69"/>
      <c r="AW873" s="69"/>
      <c r="AX873" s="69"/>
      <c r="AY873" s="69"/>
      <c r="AZ873" s="69"/>
      <c r="BA873" s="69"/>
      <c r="BB873" s="69"/>
      <c r="BC873" s="69"/>
      <c r="BD873" s="69" t="s">
        <v>15473</v>
      </c>
      <c r="BE873" s="69"/>
      <c r="BF873" s="69" t="s">
        <v>3711</v>
      </c>
      <c r="BG873" s="69"/>
      <c r="BH873" s="69"/>
      <c r="BI873" s="69"/>
      <c r="BJ873" s="69"/>
      <c r="BK873" s="69"/>
      <c r="BL873" s="69"/>
      <c r="BM873" s="69"/>
      <c r="BN873" s="69"/>
      <c r="BO873" s="69"/>
      <c r="BP873" s="69"/>
      <c r="BQ873" s="69"/>
      <c r="BR873" s="69"/>
      <c r="BS873" s="69"/>
      <c r="BT873" s="69"/>
      <c r="BU873" s="69"/>
      <c r="BV873" s="69"/>
      <c r="BW873" s="69"/>
      <c r="BX873" s="69"/>
      <c r="BY873" s="69"/>
      <c r="BZ873" s="69"/>
      <c r="CA873" s="69"/>
      <c r="CB873" s="69"/>
      <c r="CC873" s="69"/>
      <c r="CD873" s="69"/>
      <c r="CE873" s="69"/>
      <c r="CF873" s="69"/>
      <c r="CG873" s="69"/>
      <c r="CH873" s="69"/>
      <c r="CI873" s="69"/>
      <c r="CJ873" s="69"/>
      <c r="CK873" s="69"/>
      <c r="CW873" t="s">
        <v>5199</v>
      </c>
    </row>
    <row r="874" spans="21:101" ht="15.75" customHeight="1" x14ac:dyDescent="0.15">
      <c r="U874" s="69"/>
      <c r="V874" s="69"/>
      <c r="W874" s="69"/>
      <c r="X874" s="69"/>
      <c r="Y874" s="69"/>
      <c r="Z874" s="69"/>
      <c r="AA874" s="69"/>
      <c r="AB874" s="69"/>
      <c r="AC874" s="69"/>
      <c r="AD874" s="69"/>
      <c r="AE874" s="69"/>
      <c r="AF874" s="69"/>
      <c r="AG874" s="69"/>
      <c r="AH874" s="69"/>
      <c r="AI874" s="69"/>
      <c r="AJ874" s="69"/>
      <c r="AK874" s="69"/>
      <c r="AL874" s="69"/>
      <c r="AM874" s="69"/>
      <c r="AN874" s="69"/>
      <c r="AO874" s="69"/>
      <c r="AP874" s="69"/>
      <c r="AQ874" s="69"/>
      <c r="AR874" s="69"/>
      <c r="AS874" s="69"/>
      <c r="AT874" s="69"/>
      <c r="AU874" s="69"/>
      <c r="AV874" s="69"/>
      <c r="AW874" s="69"/>
      <c r="AX874" s="69"/>
      <c r="AY874" s="69"/>
      <c r="AZ874" s="69"/>
      <c r="BA874" s="69"/>
      <c r="BB874" s="69"/>
      <c r="BC874" s="69"/>
      <c r="BD874" s="69" t="s">
        <v>15474</v>
      </c>
      <c r="BE874" s="69"/>
      <c r="BF874" s="69" t="s">
        <v>3712</v>
      </c>
      <c r="BG874" s="69"/>
      <c r="BH874" s="69"/>
      <c r="BI874" s="69"/>
      <c r="BJ874" s="69"/>
      <c r="BK874" s="69"/>
      <c r="BL874" s="69"/>
      <c r="BM874" s="69"/>
      <c r="BN874" s="69"/>
      <c r="BO874" s="69"/>
      <c r="BP874" s="69"/>
      <c r="BQ874" s="69"/>
      <c r="BR874" s="69"/>
      <c r="BS874" s="69"/>
      <c r="BT874" s="69"/>
      <c r="BU874" s="69"/>
      <c r="BV874" s="69"/>
      <c r="BW874" s="69"/>
      <c r="BX874" s="69"/>
      <c r="BY874" s="69"/>
      <c r="BZ874" s="69"/>
      <c r="CA874" s="69"/>
      <c r="CB874" s="69"/>
      <c r="CC874" s="69"/>
      <c r="CD874" s="69"/>
      <c r="CE874" s="69"/>
      <c r="CF874" s="69"/>
      <c r="CG874" s="69"/>
      <c r="CH874" s="69"/>
      <c r="CI874" s="69"/>
      <c r="CJ874" s="69"/>
      <c r="CK874" s="69"/>
      <c r="CW874" t="s">
        <v>5295</v>
      </c>
    </row>
    <row r="875" spans="21:101" ht="15.75" customHeight="1" x14ac:dyDescent="0.15">
      <c r="U875" s="69"/>
      <c r="V875" s="69"/>
      <c r="W875" s="69"/>
      <c r="X875" s="69"/>
      <c r="Y875" s="69"/>
      <c r="Z875" s="69"/>
      <c r="AA875" s="69"/>
      <c r="AB875" s="69"/>
      <c r="AC875" s="69"/>
      <c r="AD875" s="69"/>
      <c r="AE875" s="69"/>
      <c r="AF875" s="69"/>
      <c r="AG875" s="69"/>
      <c r="AH875" s="69"/>
      <c r="AI875" s="69"/>
      <c r="AJ875" s="69"/>
      <c r="AK875" s="69"/>
      <c r="AL875" s="69"/>
      <c r="AM875" s="69"/>
      <c r="AN875" s="69"/>
      <c r="AO875" s="69"/>
      <c r="AP875" s="69"/>
      <c r="AQ875" s="69"/>
      <c r="AR875" s="69"/>
      <c r="AS875" s="69"/>
      <c r="AT875" s="69"/>
      <c r="AU875" s="69"/>
      <c r="AV875" s="69"/>
      <c r="AW875" s="69"/>
      <c r="AX875" s="69"/>
      <c r="AY875" s="69"/>
      <c r="AZ875" s="69"/>
      <c r="BA875" s="69"/>
      <c r="BB875" s="69"/>
      <c r="BC875" s="69"/>
      <c r="BD875" s="69" t="s">
        <v>15475</v>
      </c>
      <c r="BE875" s="69"/>
      <c r="BF875" s="69" t="s">
        <v>3713</v>
      </c>
      <c r="BG875" s="69"/>
      <c r="BH875" s="69"/>
      <c r="BI875" s="69"/>
      <c r="BJ875" s="69"/>
      <c r="BK875" s="69"/>
      <c r="BL875" s="69"/>
      <c r="BM875" s="69"/>
      <c r="BN875" s="69"/>
      <c r="BO875" s="69"/>
      <c r="BP875" s="69"/>
      <c r="BQ875" s="69"/>
      <c r="BR875" s="69"/>
      <c r="BS875" s="69"/>
      <c r="BT875" s="69"/>
      <c r="BU875" s="69"/>
      <c r="BV875" s="69"/>
      <c r="BW875" s="69"/>
      <c r="BX875" s="69"/>
      <c r="BY875" s="69"/>
      <c r="BZ875" s="69"/>
      <c r="CA875" s="69"/>
      <c r="CB875" s="69"/>
      <c r="CC875" s="69"/>
      <c r="CD875" s="69"/>
      <c r="CE875" s="69"/>
      <c r="CF875" s="69"/>
      <c r="CG875" s="69"/>
      <c r="CH875" s="69"/>
      <c r="CI875" s="69"/>
      <c r="CJ875" s="69"/>
      <c r="CK875" s="69"/>
      <c r="CW875" t="s">
        <v>5391</v>
      </c>
    </row>
    <row r="876" spans="21:101" ht="15.75" customHeight="1" x14ac:dyDescent="0.15">
      <c r="U876" s="69"/>
      <c r="V876" s="69"/>
      <c r="W876" s="69"/>
      <c r="X876" s="69"/>
      <c r="Y876" s="69"/>
      <c r="Z876" s="69"/>
      <c r="AA876" s="69"/>
      <c r="AB876" s="69"/>
      <c r="AC876" s="69"/>
      <c r="AD876" s="69"/>
      <c r="AE876" s="69"/>
      <c r="AF876" s="69"/>
      <c r="AG876" s="69"/>
      <c r="AH876" s="69"/>
      <c r="AI876" s="69"/>
      <c r="AJ876" s="69"/>
      <c r="AK876" s="69"/>
      <c r="AL876" s="69"/>
      <c r="AM876" s="69"/>
      <c r="AN876" s="69"/>
      <c r="AO876" s="69"/>
      <c r="AP876" s="69"/>
      <c r="AQ876" s="69"/>
      <c r="AR876" s="69"/>
      <c r="AS876" s="69"/>
      <c r="AT876" s="69"/>
      <c r="AU876" s="69"/>
      <c r="AV876" s="69"/>
      <c r="AW876" s="69"/>
      <c r="AX876" s="69"/>
      <c r="AY876" s="69"/>
      <c r="AZ876" s="69"/>
      <c r="BA876" s="69"/>
      <c r="BB876" s="69"/>
      <c r="BC876" s="69"/>
      <c r="BD876" s="69" t="s">
        <v>15476</v>
      </c>
      <c r="BE876" s="69"/>
      <c r="BF876" s="69" t="s">
        <v>3714</v>
      </c>
      <c r="BG876" s="69"/>
      <c r="BH876" s="69"/>
      <c r="BI876" s="69"/>
      <c r="BJ876" s="69"/>
      <c r="BK876" s="69"/>
      <c r="BL876" s="69"/>
      <c r="BM876" s="69"/>
      <c r="BN876" s="69"/>
      <c r="BO876" s="69"/>
      <c r="BP876" s="69"/>
      <c r="BQ876" s="69"/>
      <c r="BR876" s="69"/>
      <c r="BS876" s="69"/>
      <c r="BT876" s="69"/>
      <c r="BU876" s="69"/>
      <c r="BV876" s="69"/>
      <c r="BW876" s="69"/>
      <c r="BX876" s="69"/>
      <c r="BY876" s="69"/>
      <c r="BZ876" s="69"/>
      <c r="CA876" s="69"/>
      <c r="CB876" s="69"/>
      <c r="CC876" s="69"/>
      <c r="CD876" s="69"/>
      <c r="CE876" s="69"/>
      <c r="CF876" s="69"/>
      <c r="CG876" s="69"/>
      <c r="CH876" s="69"/>
      <c r="CI876" s="69"/>
      <c r="CJ876" s="69"/>
      <c r="CK876" s="69"/>
      <c r="CW876" t="s">
        <v>5487</v>
      </c>
    </row>
    <row r="877" spans="21:101" ht="15.75" customHeight="1" x14ac:dyDescent="0.15">
      <c r="U877" s="69"/>
      <c r="V877" s="69"/>
      <c r="W877" s="69"/>
      <c r="X877" s="69"/>
      <c r="Y877" s="69"/>
      <c r="Z877" s="69"/>
      <c r="AA877" s="69"/>
      <c r="AB877" s="69"/>
      <c r="AC877" s="69"/>
      <c r="AD877" s="69"/>
      <c r="AE877" s="69"/>
      <c r="AF877" s="69"/>
      <c r="AG877" s="69"/>
      <c r="AH877" s="69"/>
      <c r="AI877" s="69"/>
      <c r="AJ877" s="69"/>
      <c r="AK877" s="69"/>
      <c r="AL877" s="69"/>
      <c r="AM877" s="69"/>
      <c r="AN877" s="69"/>
      <c r="AO877" s="69"/>
      <c r="AP877" s="69"/>
      <c r="AQ877" s="69"/>
      <c r="AR877" s="69"/>
      <c r="AS877" s="69"/>
      <c r="AT877" s="69"/>
      <c r="AU877" s="69"/>
      <c r="AV877" s="69"/>
      <c r="AW877" s="69"/>
      <c r="AX877" s="69"/>
      <c r="AY877" s="69"/>
      <c r="AZ877" s="69"/>
      <c r="BA877" s="69"/>
      <c r="BB877" s="69"/>
      <c r="BC877" s="69"/>
      <c r="BD877" s="69" t="s">
        <v>15477</v>
      </c>
      <c r="BE877" s="69"/>
      <c r="BF877" s="69" t="s">
        <v>3715</v>
      </c>
      <c r="BG877" s="69"/>
      <c r="BH877" s="69"/>
      <c r="BI877" s="69"/>
      <c r="BJ877" s="69"/>
      <c r="BK877" s="69"/>
      <c r="BL877" s="69"/>
      <c r="BM877" s="69"/>
      <c r="BN877" s="69"/>
      <c r="BO877" s="69"/>
      <c r="BP877" s="69"/>
      <c r="BQ877" s="69"/>
      <c r="BR877" s="69"/>
      <c r="BS877" s="69"/>
      <c r="BT877" s="69"/>
      <c r="BU877" s="69"/>
      <c r="BV877" s="69"/>
      <c r="BW877" s="69"/>
      <c r="BX877" s="69"/>
      <c r="BY877" s="69"/>
      <c r="BZ877" s="69"/>
      <c r="CA877" s="69"/>
      <c r="CB877" s="69"/>
      <c r="CC877" s="69"/>
      <c r="CD877" s="69"/>
      <c r="CE877" s="69"/>
      <c r="CF877" s="69"/>
      <c r="CG877" s="69"/>
      <c r="CH877" s="69"/>
      <c r="CI877" s="69"/>
      <c r="CJ877" s="69"/>
      <c r="CK877" s="69"/>
      <c r="CW877" t="s">
        <v>5583</v>
      </c>
    </row>
    <row r="878" spans="21:101" ht="15.75" customHeight="1" x14ac:dyDescent="0.15">
      <c r="U878" s="69"/>
      <c r="V878" s="69"/>
      <c r="W878" s="69"/>
      <c r="X878" s="69"/>
      <c r="Y878" s="69"/>
      <c r="Z878" s="69"/>
      <c r="AA878" s="69"/>
      <c r="AB878" s="69"/>
      <c r="AC878" s="69"/>
      <c r="AD878" s="69"/>
      <c r="AE878" s="69"/>
      <c r="AF878" s="69"/>
      <c r="AG878" s="69"/>
      <c r="AH878" s="69"/>
      <c r="AI878" s="69"/>
      <c r="AJ878" s="69"/>
      <c r="AK878" s="69"/>
      <c r="AL878" s="69"/>
      <c r="AM878" s="69"/>
      <c r="AN878" s="69"/>
      <c r="AO878" s="69"/>
      <c r="AP878" s="69"/>
      <c r="AQ878" s="69"/>
      <c r="AR878" s="69"/>
      <c r="AS878" s="69"/>
      <c r="AT878" s="69"/>
      <c r="AU878" s="69"/>
      <c r="AV878" s="69"/>
      <c r="AW878" s="69"/>
      <c r="AX878" s="69"/>
      <c r="AY878" s="69"/>
      <c r="AZ878" s="69"/>
      <c r="BA878" s="69"/>
      <c r="BB878" s="69"/>
      <c r="BC878" s="69"/>
      <c r="BD878" s="69" t="s">
        <v>15478</v>
      </c>
      <c r="BE878" s="69"/>
      <c r="BF878" s="69" t="s">
        <v>3716</v>
      </c>
      <c r="BG878" s="69"/>
      <c r="BH878" s="69"/>
      <c r="BI878" s="69"/>
      <c r="BJ878" s="69"/>
      <c r="BK878" s="69"/>
      <c r="BL878" s="69"/>
      <c r="BM878" s="69"/>
      <c r="BN878" s="69"/>
      <c r="BO878" s="69"/>
      <c r="BP878" s="69"/>
      <c r="BQ878" s="69"/>
      <c r="BR878" s="69"/>
      <c r="BS878" s="69"/>
      <c r="BT878" s="69"/>
      <c r="BU878" s="69"/>
      <c r="BV878" s="69"/>
      <c r="BW878" s="69"/>
      <c r="BX878" s="69"/>
      <c r="BY878" s="69"/>
      <c r="BZ878" s="69"/>
      <c r="CA878" s="69"/>
      <c r="CB878" s="69"/>
      <c r="CC878" s="69"/>
      <c r="CD878" s="69"/>
      <c r="CE878" s="69"/>
      <c r="CF878" s="69"/>
      <c r="CG878" s="69"/>
      <c r="CH878" s="69"/>
      <c r="CI878" s="69"/>
      <c r="CJ878" s="69"/>
      <c r="CK878" s="69"/>
      <c r="CW878" t="s">
        <v>5679</v>
      </c>
    </row>
    <row r="879" spans="21:101" ht="15.75" customHeight="1" x14ac:dyDescent="0.15">
      <c r="U879" s="69"/>
      <c r="V879" s="69"/>
      <c r="W879" s="69"/>
      <c r="X879" s="69"/>
      <c r="Y879" s="69"/>
      <c r="Z879" s="69"/>
      <c r="AA879" s="69"/>
      <c r="AB879" s="69"/>
      <c r="AC879" s="69"/>
      <c r="AD879" s="69"/>
      <c r="AE879" s="69"/>
      <c r="AF879" s="69"/>
      <c r="AG879" s="69"/>
      <c r="AH879" s="69"/>
      <c r="AI879" s="69"/>
      <c r="AJ879" s="69"/>
      <c r="AK879" s="69"/>
      <c r="AL879" s="69"/>
      <c r="AM879" s="69"/>
      <c r="AN879" s="69"/>
      <c r="AO879" s="69"/>
      <c r="AP879" s="69"/>
      <c r="AQ879" s="69"/>
      <c r="AR879" s="69"/>
      <c r="AS879" s="69"/>
      <c r="AT879" s="69"/>
      <c r="AU879" s="69"/>
      <c r="AV879" s="69"/>
      <c r="AW879" s="69"/>
      <c r="AX879" s="69"/>
      <c r="AY879" s="69"/>
      <c r="AZ879" s="69"/>
      <c r="BA879" s="69"/>
      <c r="BB879" s="69"/>
      <c r="BC879" s="69"/>
      <c r="BD879" s="69" t="s">
        <v>15479</v>
      </c>
      <c r="BE879" s="69"/>
      <c r="BF879" s="69" t="s">
        <v>3717</v>
      </c>
      <c r="BG879" s="69"/>
      <c r="BH879" s="69"/>
      <c r="BI879" s="69"/>
      <c r="BJ879" s="69"/>
      <c r="BK879" s="69"/>
      <c r="BL879" s="69"/>
      <c r="BM879" s="69"/>
      <c r="BN879" s="69"/>
      <c r="BO879" s="69"/>
      <c r="BP879" s="69"/>
      <c r="BQ879" s="69"/>
      <c r="BR879" s="69"/>
      <c r="BS879" s="69"/>
      <c r="BT879" s="69"/>
      <c r="BU879" s="69"/>
      <c r="BV879" s="69"/>
      <c r="BW879" s="69"/>
      <c r="BX879" s="69"/>
      <c r="BY879" s="69"/>
      <c r="BZ879" s="69"/>
      <c r="CA879" s="69"/>
      <c r="CB879" s="69"/>
      <c r="CC879" s="69"/>
      <c r="CD879" s="69"/>
      <c r="CE879" s="69"/>
      <c r="CF879" s="69"/>
      <c r="CG879" s="69"/>
      <c r="CH879" s="69"/>
      <c r="CI879" s="69"/>
      <c r="CJ879" s="69"/>
      <c r="CK879" s="69"/>
      <c r="CW879" t="s">
        <v>4624</v>
      </c>
    </row>
    <row r="880" spans="21:101" ht="15.75" customHeight="1" x14ac:dyDescent="0.15">
      <c r="U880" s="69"/>
      <c r="V880" s="69"/>
      <c r="W880" s="69"/>
      <c r="X880" s="69"/>
      <c r="Y880" s="69"/>
      <c r="Z880" s="69"/>
      <c r="AA880" s="69"/>
      <c r="AB880" s="69"/>
      <c r="AC880" s="69"/>
      <c r="AD880" s="69"/>
      <c r="AE880" s="69"/>
      <c r="AF880" s="69"/>
      <c r="AG880" s="69"/>
      <c r="AH880" s="69"/>
      <c r="AI880" s="69"/>
      <c r="AJ880" s="69"/>
      <c r="AK880" s="69"/>
      <c r="AL880" s="69"/>
      <c r="AM880" s="69"/>
      <c r="AN880" s="69"/>
      <c r="AO880" s="69"/>
      <c r="AP880" s="69"/>
      <c r="AQ880" s="69"/>
      <c r="AR880" s="69"/>
      <c r="AS880" s="69"/>
      <c r="AT880" s="69"/>
      <c r="AU880" s="69"/>
      <c r="AV880" s="69"/>
      <c r="AW880" s="69"/>
      <c r="AX880" s="69"/>
      <c r="AY880" s="69"/>
      <c r="AZ880" s="69"/>
      <c r="BA880" s="69"/>
      <c r="BB880" s="69"/>
      <c r="BC880" s="69"/>
      <c r="BD880" s="69" t="s">
        <v>15480</v>
      </c>
      <c r="BE880" s="69"/>
      <c r="BF880" s="69" t="s">
        <v>3718</v>
      </c>
      <c r="BG880" s="69"/>
      <c r="BH880" s="69"/>
      <c r="BI880" s="69"/>
      <c r="BJ880" s="69"/>
      <c r="BK880" s="69"/>
      <c r="BL880" s="69"/>
      <c r="BM880" s="69"/>
      <c r="BN880" s="69"/>
      <c r="BO880" s="69"/>
      <c r="BP880" s="69"/>
      <c r="BQ880" s="69"/>
      <c r="BR880" s="69"/>
      <c r="BS880" s="69"/>
      <c r="BT880" s="69"/>
      <c r="BU880" s="69"/>
      <c r="BV880" s="69"/>
      <c r="BW880" s="69"/>
      <c r="BX880" s="69"/>
      <c r="BY880" s="69"/>
      <c r="BZ880" s="69"/>
      <c r="CA880" s="69"/>
      <c r="CB880" s="69"/>
      <c r="CC880" s="69"/>
      <c r="CD880" s="69"/>
      <c r="CE880" s="69"/>
      <c r="CF880" s="69"/>
      <c r="CG880" s="69"/>
      <c r="CH880" s="69"/>
      <c r="CI880" s="69"/>
      <c r="CJ880" s="69"/>
      <c r="CK880" s="69"/>
      <c r="CW880" t="s">
        <v>4720</v>
      </c>
    </row>
    <row r="881" spans="21:101" ht="15.75" customHeight="1" x14ac:dyDescent="0.15">
      <c r="U881" s="69"/>
      <c r="V881" s="69"/>
      <c r="W881" s="69"/>
      <c r="X881" s="69"/>
      <c r="Y881" s="69"/>
      <c r="Z881" s="69"/>
      <c r="AA881" s="69"/>
      <c r="AB881" s="69"/>
      <c r="AC881" s="69"/>
      <c r="AD881" s="69"/>
      <c r="AE881" s="69"/>
      <c r="AF881" s="69"/>
      <c r="AG881" s="69"/>
      <c r="AH881" s="69"/>
      <c r="AI881" s="69"/>
      <c r="AJ881" s="69"/>
      <c r="AK881" s="69"/>
      <c r="AL881" s="69"/>
      <c r="AM881" s="69"/>
      <c r="AN881" s="69"/>
      <c r="AO881" s="69"/>
      <c r="AP881" s="69"/>
      <c r="AQ881" s="69"/>
      <c r="AR881" s="69"/>
      <c r="AS881" s="69"/>
      <c r="AT881" s="69"/>
      <c r="AU881" s="69"/>
      <c r="AV881" s="69"/>
      <c r="AW881" s="69"/>
      <c r="AX881" s="69"/>
      <c r="AY881" s="69"/>
      <c r="AZ881" s="69"/>
      <c r="BA881" s="69"/>
      <c r="BB881" s="69"/>
      <c r="BC881" s="69"/>
      <c r="BD881" s="69" t="s">
        <v>15482</v>
      </c>
      <c r="BE881" s="69"/>
      <c r="BF881" s="69" t="s">
        <v>3719</v>
      </c>
      <c r="BG881" s="69"/>
      <c r="BH881" s="69"/>
      <c r="BI881" s="69"/>
      <c r="BJ881" s="69"/>
      <c r="BK881" s="69"/>
      <c r="BL881" s="69"/>
      <c r="BM881" s="69"/>
      <c r="BN881" s="69"/>
      <c r="BO881" s="69"/>
      <c r="BP881" s="69"/>
      <c r="BQ881" s="69"/>
      <c r="BR881" s="69"/>
      <c r="BS881" s="69"/>
      <c r="BT881" s="69"/>
      <c r="BU881" s="69"/>
      <c r="BV881" s="69"/>
      <c r="BW881" s="69"/>
      <c r="BX881" s="69"/>
      <c r="BY881" s="69"/>
      <c r="BZ881" s="69"/>
      <c r="CA881" s="69"/>
      <c r="CB881" s="69"/>
      <c r="CC881" s="69"/>
      <c r="CD881" s="69"/>
      <c r="CE881" s="69"/>
      <c r="CF881" s="69"/>
      <c r="CG881" s="69"/>
      <c r="CH881" s="69"/>
      <c r="CI881" s="69"/>
      <c r="CJ881" s="69"/>
      <c r="CK881" s="69"/>
      <c r="CW881" t="s">
        <v>4816</v>
      </c>
    </row>
    <row r="882" spans="21:101" ht="15.75" customHeight="1" x14ac:dyDescent="0.15">
      <c r="U882" s="69"/>
      <c r="V882" s="69"/>
      <c r="W882" s="69"/>
      <c r="X882" s="69"/>
      <c r="Y882" s="69"/>
      <c r="Z882" s="69"/>
      <c r="AA882" s="69"/>
      <c r="AB882" s="69"/>
      <c r="AC882" s="69"/>
      <c r="AD882" s="69"/>
      <c r="AE882" s="69"/>
      <c r="AF882" s="69"/>
      <c r="AG882" s="69"/>
      <c r="AH882" s="69"/>
      <c r="AI882" s="69"/>
      <c r="AJ882" s="69"/>
      <c r="AK882" s="69"/>
      <c r="AL882" s="69"/>
      <c r="AM882" s="69"/>
      <c r="AN882" s="69"/>
      <c r="AO882" s="69"/>
      <c r="AP882" s="69"/>
      <c r="AQ882" s="69"/>
      <c r="AR882" s="69"/>
      <c r="AS882" s="69"/>
      <c r="AT882" s="69"/>
      <c r="AU882" s="69"/>
      <c r="AV882" s="69"/>
      <c r="AW882" s="69"/>
      <c r="AX882" s="69"/>
      <c r="AY882" s="69"/>
      <c r="AZ882" s="69"/>
      <c r="BA882" s="69"/>
      <c r="BB882" s="69"/>
      <c r="BC882" s="69"/>
      <c r="BD882" s="69" t="s">
        <v>15483</v>
      </c>
      <c r="BE882" s="69"/>
      <c r="BF882" s="69" t="s">
        <v>3720</v>
      </c>
      <c r="BG882" s="69"/>
      <c r="BH882" s="69"/>
      <c r="BI882" s="69"/>
      <c r="BJ882" s="69"/>
      <c r="BK882" s="69"/>
      <c r="BL882" s="69"/>
      <c r="BM882" s="69"/>
      <c r="BN882" s="69"/>
      <c r="BO882" s="69"/>
      <c r="BP882" s="69"/>
      <c r="BQ882" s="69"/>
      <c r="BR882" s="69"/>
      <c r="BS882" s="69"/>
      <c r="BT882" s="69"/>
      <c r="BU882" s="69"/>
      <c r="BV882" s="69"/>
      <c r="BW882" s="69"/>
      <c r="BX882" s="69"/>
      <c r="BY882" s="69"/>
      <c r="BZ882" s="69"/>
      <c r="CA882" s="69"/>
      <c r="CB882" s="69"/>
      <c r="CC882" s="69"/>
      <c r="CD882" s="69"/>
      <c r="CE882" s="69"/>
      <c r="CF882" s="69"/>
      <c r="CG882" s="69"/>
      <c r="CH882" s="69"/>
      <c r="CI882" s="69"/>
      <c r="CJ882" s="69"/>
      <c r="CK882" s="69"/>
      <c r="CW882" t="s">
        <v>4912</v>
      </c>
    </row>
    <row r="883" spans="21:101" ht="15.75" customHeight="1" x14ac:dyDescent="0.15">
      <c r="U883" s="69"/>
      <c r="V883" s="69"/>
      <c r="W883" s="69"/>
      <c r="X883" s="69"/>
      <c r="Y883" s="69"/>
      <c r="Z883" s="69"/>
      <c r="AA883" s="69"/>
      <c r="AB883" s="69"/>
      <c r="AC883" s="69"/>
      <c r="AD883" s="69"/>
      <c r="AE883" s="69"/>
      <c r="AF883" s="69"/>
      <c r="AG883" s="69"/>
      <c r="AH883" s="69"/>
      <c r="AI883" s="69"/>
      <c r="AJ883" s="69"/>
      <c r="AK883" s="69"/>
      <c r="AL883" s="69"/>
      <c r="AM883" s="69"/>
      <c r="AN883" s="69"/>
      <c r="AO883" s="69"/>
      <c r="AP883" s="69"/>
      <c r="AQ883" s="69"/>
      <c r="AR883" s="69"/>
      <c r="AS883" s="69"/>
      <c r="AT883" s="69"/>
      <c r="AU883" s="69"/>
      <c r="AV883" s="69"/>
      <c r="AW883" s="69"/>
      <c r="AX883" s="69"/>
      <c r="AY883" s="69"/>
      <c r="AZ883" s="69"/>
      <c r="BA883" s="69"/>
      <c r="BB883" s="69"/>
      <c r="BC883" s="69"/>
      <c r="BD883" s="69" t="s">
        <v>15484</v>
      </c>
      <c r="BE883" s="69"/>
      <c r="BF883" s="69" t="s">
        <v>3721</v>
      </c>
      <c r="BG883" s="69"/>
      <c r="BH883" s="69"/>
      <c r="BI883" s="69"/>
      <c r="BJ883" s="69"/>
      <c r="BK883" s="69"/>
      <c r="BL883" s="69"/>
      <c r="BM883" s="69"/>
      <c r="BN883" s="69"/>
      <c r="BO883" s="69"/>
      <c r="BP883" s="69"/>
      <c r="BQ883" s="69"/>
      <c r="BR883" s="69"/>
      <c r="BS883" s="69"/>
      <c r="BT883" s="69"/>
      <c r="BU883" s="69"/>
      <c r="BV883" s="69"/>
      <c r="BW883" s="69"/>
      <c r="BX883" s="69"/>
      <c r="BY883" s="69"/>
      <c r="BZ883" s="69"/>
      <c r="CA883" s="69"/>
      <c r="CB883" s="69"/>
      <c r="CC883" s="69"/>
      <c r="CD883" s="69"/>
      <c r="CE883" s="69"/>
      <c r="CF883" s="69"/>
      <c r="CG883" s="69"/>
      <c r="CH883" s="69"/>
      <c r="CI883" s="69"/>
      <c r="CJ883" s="69"/>
      <c r="CK883" s="69"/>
      <c r="CW883" t="s">
        <v>5008</v>
      </c>
    </row>
    <row r="884" spans="21:101" ht="15.75" customHeight="1" x14ac:dyDescent="0.15">
      <c r="U884" s="69"/>
      <c r="V884" s="69"/>
      <c r="W884" s="69"/>
      <c r="X884" s="69"/>
      <c r="Y884" s="69"/>
      <c r="Z884" s="69"/>
      <c r="AA884" s="69"/>
      <c r="AB884" s="69"/>
      <c r="AC884" s="69"/>
      <c r="AD884" s="69"/>
      <c r="AE884" s="69"/>
      <c r="AF884" s="69"/>
      <c r="AG884" s="69"/>
      <c r="AH884" s="69"/>
      <c r="AI884" s="69"/>
      <c r="AJ884" s="69"/>
      <c r="AK884" s="69"/>
      <c r="AL884" s="69"/>
      <c r="AM884" s="69"/>
      <c r="AN884" s="69"/>
      <c r="AO884" s="69"/>
      <c r="AP884" s="69"/>
      <c r="AQ884" s="69"/>
      <c r="AR884" s="69"/>
      <c r="AS884" s="69"/>
      <c r="AT884" s="69"/>
      <c r="AU884" s="69"/>
      <c r="AV884" s="69"/>
      <c r="AW884" s="69"/>
      <c r="AX884" s="69"/>
      <c r="AY884" s="69"/>
      <c r="AZ884" s="69"/>
      <c r="BA884" s="69"/>
      <c r="BB884" s="69"/>
      <c r="BC884" s="69"/>
      <c r="BD884" s="69" t="s">
        <v>15485</v>
      </c>
      <c r="BE884" s="69"/>
      <c r="BF884" s="69" t="s">
        <v>3722</v>
      </c>
      <c r="BG884" s="69"/>
      <c r="BH884" s="69"/>
      <c r="BI884" s="69"/>
      <c r="BJ884" s="69"/>
      <c r="BK884" s="69"/>
      <c r="BL884" s="69"/>
      <c r="BM884" s="69"/>
      <c r="BN884" s="69"/>
      <c r="BO884" s="69"/>
      <c r="BP884" s="69"/>
      <c r="BQ884" s="69"/>
      <c r="BR884" s="69"/>
      <c r="BS884" s="69"/>
      <c r="BT884" s="69"/>
      <c r="BU884" s="69"/>
      <c r="BV884" s="69"/>
      <c r="BW884" s="69"/>
      <c r="BX884" s="69"/>
      <c r="BY884" s="69"/>
      <c r="BZ884" s="69"/>
      <c r="CA884" s="69"/>
      <c r="CB884" s="69"/>
      <c r="CC884" s="69"/>
      <c r="CD884" s="69"/>
      <c r="CE884" s="69"/>
      <c r="CF884" s="69"/>
      <c r="CG884" s="69"/>
      <c r="CH884" s="69"/>
      <c r="CI884" s="69"/>
      <c r="CJ884" s="69"/>
      <c r="CK884" s="69"/>
      <c r="CW884" t="s">
        <v>5104</v>
      </c>
    </row>
    <row r="885" spans="21:101" ht="15.75" customHeight="1" x14ac:dyDescent="0.15">
      <c r="U885" s="69"/>
      <c r="V885" s="69"/>
      <c r="W885" s="69"/>
      <c r="X885" s="69"/>
      <c r="Y885" s="69"/>
      <c r="Z885" s="69"/>
      <c r="AA885" s="69"/>
      <c r="AB885" s="69"/>
      <c r="AC885" s="69"/>
      <c r="AD885" s="69"/>
      <c r="AE885" s="69"/>
      <c r="AF885" s="69"/>
      <c r="AG885" s="69"/>
      <c r="AH885" s="69"/>
      <c r="AI885" s="69"/>
      <c r="AJ885" s="69"/>
      <c r="AK885" s="69"/>
      <c r="AL885" s="69"/>
      <c r="AM885" s="69"/>
      <c r="AN885" s="69"/>
      <c r="AO885" s="69"/>
      <c r="AP885" s="69"/>
      <c r="AQ885" s="69"/>
      <c r="AR885" s="69"/>
      <c r="AS885" s="69"/>
      <c r="AT885" s="69"/>
      <c r="AU885" s="69"/>
      <c r="AV885" s="69"/>
      <c r="AW885" s="69"/>
      <c r="AX885" s="69"/>
      <c r="AY885" s="69"/>
      <c r="AZ885" s="69"/>
      <c r="BA885" s="69"/>
      <c r="BB885" s="69"/>
      <c r="BC885" s="69"/>
      <c r="BD885" s="69" t="s">
        <v>15486</v>
      </c>
      <c r="BE885" s="69"/>
      <c r="BF885" s="69" t="s">
        <v>14171</v>
      </c>
      <c r="BG885" s="69"/>
      <c r="BH885" s="69"/>
      <c r="BI885" s="69"/>
      <c r="BJ885" s="69"/>
      <c r="BK885" s="69"/>
      <c r="BL885" s="69"/>
      <c r="BM885" s="69"/>
      <c r="BN885" s="69"/>
      <c r="BO885" s="69"/>
      <c r="BP885" s="69"/>
      <c r="BQ885" s="69"/>
      <c r="BR885" s="69"/>
      <c r="BS885" s="69"/>
      <c r="BT885" s="69"/>
      <c r="BU885" s="69"/>
      <c r="BV885" s="69"/>
      <c r="BW885" s="69"/>
      <c r="BX885" s="69"/>
      <c r="BY885" s="69"/>
      <c r="BZ885" s="69"/>
      <c r="CA885" s="69"/>
      <c r="CB885" s="69"/>
      <c r="CC885" s="69"/>
      <c r="CD885" s="69"/>
      <c r="CE885" s="69"/>
      <c r="CF885" s="69"/>
      <c r="CG885" s="69"/>
      <c r="CH885" s="69"/>
      <c r="CI885" s="69"/>
      <c r="CJ885" s="69"/>
      <c r="CK885" s="69"/>
      <c r="CW885" t="s">
        <v>5200</v>
      </c>
    </row>
    <row r="886" spans="21:101" ht="15.75" customHeight="1" x14ac:dyDescent="0.15">
      <c r="U886" s="69"/>
      <c r="V886" s="69"/>
      <c r="W886" s="69"/>
      <c r="X886" s="69"/>
      <c r="Y886" s="69"/>
      <c r="Z886" s="69"/>
      <c r="AA886" s="69"/>
      <c r="AB886" s="69"/>
      <c r="AC886" s="69"/>
      <c r="AD886" s="69"/>
      <c r="AE886" s="69"/>
      <c r="AF886" s="69"/>
      <c r="AG886" s="69"/>
      <c r="AH886" s="69"/>
      <c r="AI886" s="69"/>
      <c r="AJ886" s="69"/>
      <c r="AK886" s="69"/>
      <c r="AL886" s="69"/>
      <c r="AM886" s="69"/>
      <c r="AN886" s="69"/>
      <c r="AO886" s="69"/>
      <c r="AP886" s="69"/>
      <c r="AQ886" s="69"/>
      <c r="AR886" s="69"/>
      <c r="AS886" s="69"/>
      <c r="AT886" s="69"/>
      <c r="AU886" s="69"/>
      <c r="AV886" s="69"/>
      <c r="AW886" s="69"/>
      <c r="AX886" s="69"/>
      <c r="AY886" s="69"/>
      <c r="AZ886" s="69"/>
      <c r="BA886" s="69"/>
      <c r="BB886" s="69"/>
      <c r="BC886" s="69"/>
      <c r="BD886" s="69" t="s">
        <v>15487</v>
      </c>
      <c r="BE886" s="69"/>
      <c r="BF886" s="69" t="s">
        <v>3723</v>
      </c>
      <c r="BG886" s="69"/>
      <c r="BH886" s="69"/>
      <c r="BI886" s="69"/>
      <c r="BJ886" s="69"/>
      <c r="BK886" s="69"/>
      <c r="BL886" s="69"/>
      <c r="BM886" s="69"/>
      <c r="BN886" s="69"/>
      <c r="BO886" s="69"/>
      <c r="BP886" s="69"/>
      <c r="BQ886" s="69"/>
      <c r="BR886" s="69"/>
      <c r="BS886" s="69"/>
      <c r="BT886" s="69"/>
      <c r="BU886" s="69"/>
      <c r="BV886" s="69"/>
      <c r="BW886" s="69"/>
      <c r="BX886" s="69"/>
      <c r="BY886" s="69"/>
      <c r="BZ886" s="69"/>
      <c r="CA886" s="69"/>
      <c r="CB886" s="69"/>
      <c r="CC886" s="69"/>
      <c r="CD886" s="69"/>
      <c r="CE886" s="69"/>
      <c r="CF886" s="69"/>
      <c r="CG886" s="69"/>
      <c r="CH886" s="69"/>
      <c r="CI886" s="69"/>
      <c r="CJ886" s="69"/>
      <c r="CK886" s="69"/>
      <c r="CW886" t="s">
        <v>5296</v>
      </c>
    </row>
    <row r="887" spans="21:101" ht="15.75" customHeight="1" x14ac:dyDescent="0.15">
      <c r="U887" s="69"/>
      <c r="V887" s="69"/>
      <c r="W887" s="69"/>
      <c r="X887" s="69"/>
      <c r="Y887" s="69"/>
      <c r="Z887" s="69"/>
      <c r="AA887" s="69"/>
      <c r="AB887" s="69"/>
      <c r="AC887" s="69"/>
      <c r="AD887" s="69"/>
      <c r="AE887" s="69"/>
      <c r="AF887" s="69"/>
      <c r="AG887" s="69"/>
      <c r="AH887" s="69"/>
      <c r="AI887" s="69"/>
      <c r="AJ887" s="69"/>
      <c r="AK887" s="69"/>
      <c r="AL887" s="69"/>
      <c r="AM887" s="69"/>
      <c r="AN887" s="69"/>
      <c r="AO887" s="69"/>
      <c r="AP887" s="69"/>
      <c r="AQ887" s="69"/>
      <c r="AR887" s="69"/>
      <c r="AS887" s="69"/>
      <c r="AT887" s="69"/>
      <c r="AU887" s="69"/>
      <c r="AV887" s="69"/>
      <c r="AW887" s="69"/>
      <c r="AX887" s="69"/>
      <c r="AY887" s="69"/>
      <c r="AZ887" s="69"/>
      <c r="BA887" s="69"/>
      <c r="BB887" s="69"/>
      <c r="BC887" s="69"/>
      <c r="BD887" s="69" t="s">
        <v>15488</v>
      </c>
      <c r="BE887" s="69"/>
      <c r="BF887" s="69" t="s">
        <v>3724</v>
      </c>
      <c r="BG887" s="69"/>
      <c r="BH887" s="69"/>
      <c r="BI887" s="69"/>
      <c r="BJ887" s="69"/>
      <c r="BK887" s="69"/>
      <c r="BL887" s="69"/>
      <c r="BM887" s="69"/>
      <c r="BN887" s="69"/>
      <c r="BO887" s="69"/>
      <c r="BP887" s="69"/>
      <c r="BQ887" s="69"/>
      <c r="BR887" s="69"/>
      <c r="BS887" s="69"/>
      <c r="BT887" s="69"/>
      <c r="BU887" s="69"/>
      <c r="BV887" s="69"/>
      <c r="BW887" s="69"/>
      <c r="BX887" s="69"/>
      <c r="BY887" s="69"/>
      <c r="BZ887" s="69"/>
      <c r="CA887" s="69"/>
      <c r="CB887" s="69"/>
      <c r="CC887" s="69"/>
      <c r="CD887" s="69"/>
      <c r="CE887" s="69"/>
      <c r="CF887" s="69"/>
      <c r="CG887" s="69"/>
      <c r="CH887" s="69"/>
      <c r="CI887" s="69"/>
      <c r="CJ887" s="69"/>
      <c r="CK887" s="69"/>
      <c r="CW887" t="s">
        <v>5392</v>
      </c>
    </row>
    <row r="888" spans="21:101" ht="15.75" customHeight="1" x14ac:dyDescent="0.15">
      <c r="U888" s="69"/>
      <c r="V888" s="69"/>
      <c r="W888" s="69"/>
      <c r="X888" s="69"/>
      <c r="Y888" s="69"/>
      <c r="Z888" s="69"/>
      <c r="AA888" s="69"/>
      <c r="AB888" s="69"/>
      <c r="AC888" s="69"/>
      <c r="AD888" s="69"/>
      <c r="AE888" s="69"/>
      <c r="AF888" s="69"/>
      <c r="AG888" s="69"/>
      <c r="AH888" s="69"/>
      <c r="AI888" s="69"/>
      <c r="AJ888" s="69"/>
      <c r="AK888" s="69"/>
      <c r="AL888" s="69"/>
      <c r="AM888" s="69"/>
      <c r="AN888" s="69"/>
      <c r="AO888" s="69"/>
      <c r="AP888" s="69"/>
      <c r="AQ888" s="69"/>
      <c r="AR888" s="69"/>
      <c r="AS888" s="69"/>
      <c r="AT888" s="69"/>
      <c r="AU888" s="69"/>
      <c r="AV888" s="69"/>
      <c r="AW888" s="69"/>
      <c r="AX888" s="69"/>
      <c r="AY888" s="69"/>
      <c r="AZ888" s="69"/>
      <c r="BA888" s="69"/>
      <c r="BB888" s="69"/>
      <c r="BC888" s="69"/>
      <c r="BD888" s="69" t="s">
        <v>15489</v>
      </c>
      <c r="BE888" s="69"/>
      <c r="BF888" s="69" t="s">
        <v>14187</v>
      </c>
      <c r="BG888" s="69"/>
      <c r="BH888" s="69"/>
      <c r="BI888" s="69"/>
      <c r="BJ888" s="69"/>
      <c r="BK888" s="69"/>
      <c r="BL888" s="69"/>
      <c r="BM888" s="69"/>
      <c r="BN888" s="69"/>
      <c r="BO888" s="69"/>
      <c r="BP888" s="69"/>
      <c r="BQ888" s="69"/>
      <c r="BR888" s="69"/>
      <c r="BS888" s="69"/>
      <c r="BT888" s="69"/>
      <c r="BU888" s="69"/>
      <c r="BV888" s="69"/>
      <c r="BW888" s="69"/>
      <c r="BX888" s="69"/>
      <c r="BY888" s="69"/>
      <c r="BZ888" s="69"/>
      <c r="CA888" s="69"/>
      <c r="CB888" s="69"/>
      <c r="CC888" s="69"/>
      <c r="CD888" s="69"/>
      <c r="CE888" s="69"/>
      <c r="CF888" s="69"/>
      <c r="CG888" s="69"/>
      <c r="CH888" s="69"/>
      <c r="CI888" s="69"/>
      <c r="CJ888" s="69"/>
      <c r="CK888" s="69"/>
      <c r="CW888" t="s">
        <v>5488</v>
      </c>
    </row>
    <row r="889" spans="21:101" ht="15.75" customHeight="1" x14ac:dyDescent="0.15">
      <c r="U889" s="69"/>
      <c r="V889" s="69"/>
      <c r="W889" s="69"/>
      <c r="X889" s="69"/>
      <c r="Y889" s="69"/>
      <c r="Z889" s="69"/>
      <c r="AA889" s="69"/>
      <c r="AB889" s="69"/>
      <c r="AC889" s="69"/>
      <c r="AD889" s="69"/>
      <c r="AE889" s="69"/>
      <c r="AF889" s="69"/>
      <c r="AG889" s="69"/>
      <c r="AH889" s="69"/>
      <c r="AI889" s="69"/>
      <c r="AJ889" s="69"/>
      <c r="AK889" s="69"/>
      <c r="AL889" s="69"/>
      <c r="AM889" s="69"/>
      <c r="AN889" s="69"/>
      <c r="AO889" s="69"/>
      <c r="AP889" s="69"/>
      <c r="AQ889" s="69"/>
      <c r="AR889" s="69"/>
      <c r="AS889" s="69"/>
      <c r="AT889" s="69"/>
      <c r="AU889" s="69"/>
      <c r="AV889" s="69"/>
      <c r="AW889" s="69"/>
      <c r="AX889" s="69"/>
      <c r="AY889" s="69"/>
      <c r="AZ889" s="69"/>
      <c r="BA889" s="69"/>
      <c r="BB889" s="69"/>
      <c r="BC889" s="69"/>
      <c r="BD889" s="69" t="s">
        <v>15490</v>
      </c>
      <c r="BE889" s="69"/>
      <c r="BF889" s="69" t="s">
        <v>3725</v>
      </c>
      <c r="BG889" s="69"/>
      <c r="BH889" s="69"/>
      <c r="BI889" s="69"/>
      <c r="BJ889" s="69"/>
      <c r="BK889" s="69"/>
      <c r="BL889" s="69"/>
      <c r="BM889" s="69"/>
      <c r="BN889" s="69"/>
      <c r="BO889" s="69"/>
      <c r="BP889" s="69"/>
      <c r="BQ889" s="69"/>
      <c r="BR889" s="69"/>
      <c r="BS889" s="69"/>
      <c r="BT889" s="69"/>
      <c r="BU889" s="69"/>
      <c r="BV889" s="69"/>
      <c r="BW889" s="69"/>
      <c r="BX889" s="69"/>
      <c r="BY889" s="69"/>
      <c r="BZ889" s="69"/>
      <c r="CA889" s="69"/>
      <c r="CB889" s="69"/>
      <c r="CC889" s="69"/>
      <c r="CD889" s="69"/>
      <c r="CE889" s="69"/>
      <c r="CF889" s="69"/>
      <c r="CG889" s="69"/>
      <c r="CH889" s="69"/>
      <c r="CI889" s="69"/>
      <c r="CJ889" s="69"/>
      <c r="CK889" s="69"/>
      <c r="CW889" t="s">
        <v>5584</v>
      </c>
    </row>
    <row r="890" spans="21:101" ht="15.75" customHeight="1" x14ac:dyDescent="0.15">
      <c r="U890" s="69"/>
      <c r="V890" s="69"/>
      <c r="W890" s="69"/>
      <c r="X890" s="69"/>
      <c r="Y890" s="69"/>
      <c r="Z890" s="69"/>
      <c r="AA890" s="69"/>
      <c r="AB890" s="69"/>
      <c r="AC890" s="69"/>
      <c r="AD890" s="69"/>
      <c r="AE890" s="69"/>
      <c r="AF890" s="69"/>
      <c r="AG890" s="69"/>
      <c r="AH890" s="69"/>
      <c r="AI890" s="69"/>
      <c r="AJ890" s="69"/>
      <c r="AK890" s="69"/>
      <c r="AL890" s="69"/>
      <c r="AM890" s="69"/>
      <c r="AN890" s="69"/>
      <c r="AO890" s="69"/>
      <c r="AP890" s="69"/>
      <c r="AQ890" s="69"/>
      <c r="AR890" s="69"/>
      <c r="AS890" s="69"/>
      <c r="AT890" s="69"/>
      <c r="AU890" s="69"/>
      <c r="AV890" s="69"/>
      <c r="AW890" s="69"/>
      <c r="AX890" s="69"/>
      <c r="AY890" s="69"/>
      <c r="AZ890" s="69"/>
      <c r="BA890" s="69"/>
      <c r="BB890" s="69"/>
      <c r="BC890" s="69"/>
      <c r="BD890" s="69" t="s">
        <v>15491</v>
      </c>
      <c r="BE890" s="69"/>
      <c r="BF890" s="69" t="s">
        <v>3726</v>
      </c>
      <c r="BG890" s="69"/>
      <c r="BH890" s="69"/>
      <c r="BI890" s="69"/>
      <c r="BJ890" s="69"/>
      <c r="BK890" s="69"/>
      <c r="BL890" s="69"/>
      <c r="BM890" s="69"/>
      <c r="BN890" s="69"/>
      <c r="BO890" s="69"/>
      <c r="BP890" s="69"/>
      <c r="BQ890" s="69"/>
      <c r="BR890" s="69"/>
      <c r="BS890" s="69"/>
      <c r="BT890" s="69"/>
      <c r="BU890" s="69"/>
      <c r="BV890" s="69"/>
      <c r="BW890" s="69"/>
      <c r="BX890" s="69"/>
      <c r="BY890" s="69"/>
      <c r="BZ890" s="69"/>
      <c r="CA890" s="69"/>
      <c r="CB890" s="69"/>
      <c r="CC890" s="69"/>
      <c r="CD890" s="69"/>
      <c r="CE890" s="69"/>
      <c r="CF890" s="69"/>
      <c r="CG890" s="69"/>
      <c r="CH890" s="69"/>
      <c r="CI890" s="69"/>
      <c r="CJ890" s="69"/>
      <c r="CK890" s="69"/>
      <c r="CW890" t="s">
        <v>5680</v>
      </c>
    </row>
    <row r="891" spans="21:101" ht="15.75" customHeight="1" x14ac:dyDescent="0.15">
      <c r="U891" s="69"/>
      <c r="V891" s="69"/>
      <c r="W891" s="69"/>
      <c r="X891" s="69"/>
      <c r="Y891" s="69"/>
      <c r="Z891" s="69"/>
      <c r="AA891" s="69"/>
      <c r="AB891" s="69"/>
      <c r="AC891" s="69"/>
      <c r="AD891" s="69"/>
      <c r="AE891" s="69"/>
      <c r="AF891" s="69"/>
      <c r="AG891" s="69"/>
      <c r="AH891" s="69"/>
      <c r="AI891" s="69"/>
      <c r="AJ891" s="69"/>
      <c r="AK891" s="69"/>
      <c r="AL891" s="69"/>
      <c r="AM891" s="69"/>
      <c r="AN891" s="69"/>
      <c r="AO891" s="69"/>
      <c r="AP891" s="69"/>
      <c r="AQ891" s="69"/>
      <c r="AR891" s="69"/>
      <c r="AS891" s="69"/>
      <c r="AT891" s="69"/>
      <c r="AU891" s="69"/>
      <c r="AV891" s="69"/>
      <c r="AW891" s="69"/>
      <c r="AX891" s="69"/>
      <c r="AY891" s="69"/>
      <c r="AZ891" s="69"/>
      <c r="BA891" s="69"/>
      <c r="BB891" s="69"/>
      <c r="BC891" s="69"/>
      <c r="BD891" s="69" t="s">
        <v>15492</v>
      </c>
      <c r="BE891" s="69"/>
      <c r="BF891" s="69" t="s">
        <v>3727</v>
      </c>
      <c r="BG891" s="69"/>
      <c r="BH891" s="69"/>
      <c r="BI891" s="69"/>
      <c r="BJ891" s="69"/>
      <c r="BK891" s="69"/>
      <c r="BL891" s="69"/>
      <c r="BM891" s="69"/>
      <c r="BN891" s="69"/>
      <c r="BO891" s="69"/>
      <c r="BP891" s="69"/>
      <c r="BQ891" s="69"/>
      <c r="BR891" s="69"/>
      <c r="BS891" s="69"/>
      <c r="BT891" s="69"/>
      <c r="BU891" s="69"/>
      <c r="BV891" s="69"/>
      <c r="BW891" s="69"/>
      <c r="BX891" s="69"/>
      <c r="BY891" s="69"/>
      <c r="BZ891" s="69"/>
      <c r="CA891" s="69"/>
      <c r="CB891" s="69"/>
      <c r="CC891" s="69"/>
      <c r="CD891" s="69"/>
      <c r="CE891" s="69"/>
      <c r="CF891" s="69"/>
      <c r="CG891" s="69"/>
      <c r="CH891" s="69"/>
      <c r="CI891" s="69"/>
      <c r="CJ891" s="69"/>
      <c r="CK891" s="69"/>
      <c r="CW891" t="s">
        <v>4625</v>
      </c>
    </row>
    <row r="892" spans="21:101" ht="15.75" customHeight="1" x14ac:dyDescent="0.15">
      <c r="U892" s="69"/>
      <c r="V892" s="69"/>
      <c r="W892" s="69"/>
      <c r="X892" s="69"/>
      <c r="Y892" s="69"/>
      <c r="Z892" s="69"/>
      <c r="AA892" s="69"/>
      <c r="AB892" s="69"/>
      <c r="AC892" s="69"/>
      <c r="AD892" s="69"/>
      <c r="AE892" s="69"/>
      <c r="AF892" s="69"/>
      <c r="AG892" s="69"/>
      <c r="AH892" s="69"/>
      <c r="AI892" s="69"/>
      <c r="AJ892" s="69"/>
      <c r="AK892" s="69"/>
      <c r="AL892" s="69"/>
      <c r="AM892" s="69"/>
      <c r="AN892" s="69"/>
      <c r="AO892" s="69"/>
      <c r="AP892" s="69"/>
      <c r="AQ892" s="69"/>
      <c r="AR892" s="69"/>
      <c r="AS892" s="69"/>
      <c r="AT892" s="69"/>
      <c r="AU892" s="69"/>
      <c r="AV892" s="69"/>
      <c r="AW892" s="69"/>
      <c r="AX892" s="69"/>
      <c r="AY892" s="69"/>
      <c r="AZ892" s="69"/>
      <c r="BA892" s="69"/>
      <c r="BB892" s="69"/>
      <c r="BC892" s="69"/>
      <c r="BD892" s="69" t="s">
        <v>15493</v>
      </c>
      <c r="BE892" s="69"/>
      <c r="BF892" s="69" t="s">
        <v>3728</v>
      </c>
      <c r="BG892" s="69"/>
      <c r="BH892" s="69"/>
      <c r="BI892" s="69"/>
      <c r="BJ892" s="69"/>
      <c r="BK892" s="69"/>
      <c r="BL892" s="69"/>
      <c r="BM892" s="69"/>
      <c r="BN892" s="69"/>
      <c r="BO892" s="69"/>
      <c r="BP892" s="69"/>
      <c r="BQ892" s="69"/>
      <c r="BR892" s="69"/>
      <c r="BS892" s="69"/>
      <c r="BT892" s="69"/>
      <c r="BU892" s="69"/>
      <c r="BV892" s="69"/>
      <c r="BW892" s="69"/>
      <c r="BX892" s="69"/>
      <c r="BY892" s="69"/>
      <c r="BZ892" s="69"/>
      <c r="CA892" s="69"/>
      <c r="CB892" s="69"/>
      <c r="CC892" s="69"/>
      <c r="CD892" s="69"/>
      <c r="CE892" s="69"/>
      <c r="CF892" s="69"/>
      <c r="CG892" s="69"/>
      <c r="CH892" s="69"/>
      <c r="CI892" s="69"/>
      <c r="CJ892" s="69"/>
      <c r="CK892" s="69"/>
      <c r="CW892" t="s">
        <v>4721</v>
      </c>
    </row>
    <row r="893" spans="21:101" ht="15.75" customHeight="1" x14ac:dyDescent="0.15">
      <c r="U893" s="69"/>
      <c r="V893" s="69"/>
      <c r="W893" s="69"/>
      <c r="X893" s="69"/>
      <c r="Y893" s="69"/>
      <c r="Z893" s="69"/>
      <c r="AA893" s="69"/>
      <c r="AB893" s="69"/>
      <c r="AC893" s="69"/>
      <c r="AD893" s="69"/>
      <c r="AE893" s="69"/>
      <c r="AF893" s="69"/>
      <c r="AG893" s="69"/>
      <c r="AH893" s="69"/>
      <c r="AI893" s="69"/>
      <c r="AJ893" s="69"/>
      <c r="AK893" s="69"/>
      <c r="AL893" s="69"/>
      <c r="AM893" s="69"/>
      <c r="AN893" s="69"/>
      <c r="AO893" s="69"/>
      <c r="AP893" s="69"/>
      <c r="AQ893" s="69"/>
      <c r="AR893" s="69"/>
      <c r="AS893" s="69"/>
      <c r="AT893" s="69"/>
      <c r="AU893" s="69"/>
      <c r="AV893" s="69"/>
      <c r="AW893" s="69"/>
      <c r="AX893" s="69"/>
      <c r="AY893" s="69"/>
      <c r="AZ893" s="69"/>
      <c r="BA893" s="69"/>
      <c r="BB893" s="69"/>
      <c r="BC893" s="69"/>
      <c r="BD893" s="69" t="s">
        <v>15494</v>
      </c>
      <c r="BE893" s="69"/>
      <c r="BF893" s="69" t="s">
        <v>3729</v>
      </c>
      <c r="BG893" s="69"/>
      <c r="BH893" s="69"/>
      <c r="BI893" s="69"/>
      <c r="BJ893" s="69"/>
      <c r="BK893" s="69"/>
      <c r="BL893" s="69"/>
      <c r="BM893" s="69"/>
      <c r="BN893" s="69"/>
      <c r="BO893" s="69"/>
      <c r="BP893" s="69"/>
      <c r="BQ893" s="69"/>
      <c r="BR893" s="69"/>
      <c r="BS893" s="69"/>
      <c r="BT893" s="69"/>
      <c r="BU893" s="69"/>
      <c r="BV893" s="69"/>
      <c r="BW893" s="69"/>
      <c r="BX893" s="69"/>
      <c r="BY893" s="69"/>
      <c r="BZ893" s="69"/>
      <c r="CA893" s="69"/>
      <c r="CB893" s="69"/>
      <c r="CC893" s="69"/>
      <c r="CD893" s="69"/>
      <c r="CE893" s="69"/>
      <c r="CF893" s="69"/>
      <c r="CG893" s="69"/>
      <c r="CH893" s="69"/>
      <c r="CI893" s="69"/>
      <c r="CJ893" s="69"/>
      <c r="CK893" s="69"/>
      <c r="CW893" t="s">
        <v>4817</v>
      </c>
    </row>
    <row r="894" spans="21:101" ht="15.75" customHeight="1" x14ac:dyDescent="0.15">
      <c r="U894" s="69"/>
      <c r="V894" s="69"/>
      <c r="W894" s="69"/>
      <c r="X894" s="69"/>
      <c r="Y894" s="69"/>
      <c r="Z894" s="69"/>
      <c r="AA894" s="69"/>
      <c r="AB894" s="69"/>
      <c r="AC894" s="69"/>
      <c r="AD894" s="69"/>
      <c r="AE894" s="69"/>
      <c r="AF894" s="69"/>
      <c r="AG894" s="69"/>
      <c r="AH894" s="69"/>
      <c r="AI894" s="69"/>
      <c r="AJ894" s="69"/>
      <c r="AK894" s="69"/>
      <c r="AL894" s="69"/>
      <c r="AM894" s="69"/>
      <c r="AN894" s="69"/>
      <c r="AO894" s="69"/>
      <c r="AP894" s="69"/>
      <c r="AQ894" s="69"/>
      <c r="AR894" s="69"/>
      <c r="AS894" s="69"/>
      <c r="AT894" s="69"/>
      <c r="AU894" s="69"/>
      <c r="AV894" s="69"/>
      <c r="AW894" s="69"/>
      <c r="AX894" s="69"/>
      <c r="AY894" s="69"/>
      <c r="AZ894" s="69"/>
      <c r="BA894" s="69"/>
      <c r="BB894" s="69"/>
      <c r="BC894" s="69"/>
      <c r="BD894" s="69" t="s">
        <v>15495</v>
      </c>
      <c r="BE894" s="69"/>
      <c r="BF894" s="69" t="s">
        <v>3730</v>
      </c>
      <c r="BG894" s="69"/>
      <c r="BH894" s="69"/>
      <c r="BI894" s="69"/>
      <c r="BJ894" s="69"/>
      <c r="BK894" s="69"/>
      <c r="BL894" s="69"/>
      <c r="BM894" s="69"/>
      <c r="BN894" s="69"/>
      <c r="BO894" s="69"/>
      <c r="BP894" s="69"/>
      <c r="BQ894" s="69"/>
      <c r="BR894" s="69"/>
      <c r="BS894" s="69"/>
      <c r="BT894" s="69"/>
      <c r="BU894" s="69"/>
      <c r="BV894" s="69"/>
      <c r="BW894" s="69"/>
      <c r="BX894" s="69"/>
      <c r="BY894" s="69"/>
      <c r="BZ894" s="69"/>
      <c r="CA894" s="69"/>
      <c r="CB894" s="69"/>
      <c r="CC894" s="69"/>
      <c r="CD894" s="69"/>
      <c r="CE894" s="69"/>
      <c r="CF894" s="69"/>
      <c r="CG894" s="69"/>
      <c r="CH894" s="69"/>
      <c r="CI894" s="69"/>
      <c r="CJ894" s="69"/>
      <c r="CK894" s="69"/>
      <c r="CW894" t="s">
        <v>4913</v>
      </c>
    </row>
    <row r="895" spans="21:101" ht="15.75" customHeight="1" x14ac:dyDescent="0.15">
      <c r="U895" s="69"/>
      <c r="V895" s="69"/>
      <c r="W895" s="69"/>
      <c r="X895" s="69"/>
      <c r="Y895" s="69"/>
      <c r="Z895" s="69"/>
      <c r="AA895" s="69"/>
      <c r="AB895" s="69"/>
      <c r="AC895" s="69"/>
      <c r="AD895" s="69"/>
      <c r="AE895" s="69"/>
      <c r="AF895" s="69"/>
      <c r="AG895" s="69"/>
      <c r="AH895" s="69"/>
      <c r="AI895" s="69"/>
      <c r="AJ895" s="69"/>
      <c r="AK895" s="69"/>
      <c r="AL895" s="69"/>
      <c r="AM895" s="69"/>
      <c r="AN895" s="69"/>
      <c r="AO895" s="69"/>
      <c r="AP895" s="69"/>
      <c r="AQ895" s="69"/>
      <c r="AR895" s="69"/>
      <c r="AS895" s="69"/>
      <c r="AT895" s="69"/>
      <c r="AU895" s="69"/>
      <c r="AV895" s="69"/>
      <c r="AW895" s="69"/>
      <c r="AX895" s="69"/>
      <c r="AY895" s="69"/>
      <c r="AZ895" s="69"/>
      <c r="BA895" s="69"/>
      <c r="BB895" s="69"/>
      <c r="BC895" s="69"/>
      <c r="BD895" s="69" t="s">
        <v>15496</v>
      </c>
      <c r="BE895" s="69"/>
      <c r="BF895" s="69" t="s">
        <v>3731</v>
      </c>
      <c r="BG895" s="69"/>
      <c r="BH895" s="69"/>
      <c r="BI895" s="69"/>
      <c r="BJ895" s="69"/>
      <c r="BK895" s="69"/>
      <c r="BL895" s="69"/>
      <c r="BM895" s="69"/>
      <c r="BN895" s="69"/>
      <c r="BO895" s="69"/>
      <c r="BP895" s="69"/>
      <c r="BQ895" s="69"/>
      <c r="BR895" s="69"/>
      <c r="BS895" s="69"/>
      <c r="BT895" s="69"/>
      <c r="BU895" s="69"/>
      <c r="BV895" s="69"/>
      <c r="BW895" s="69"/>
      <c r="BX895" s="69"/>
      <c r="BY895" s="69"/>
      <c r="BZ895" s="69"/>
      <c r="CA895" s="69"/>
      <c r="CB895" s="69"/>
      <c r="CC895" s="69"/>
      <c r="CD895" s="69"/>
      <c r="CE895" s="69"/>
      <c r="CF895" s="69"/>
      <c r="CG895" s="69"/>
      <c r="CH895" s="69"/>
      <c r="CI895" s="69"/>
      <c r="CJ895" s="69"/>
      <c r="CK895" s="69"/>
      <c r="CW895" t="s">
        <v>5009</v>
      </c>
    </row>
    <row r="896" spans="21:101" ht="15.75" customHeight="1" x14ac:dyDescent="0.15">
      <c r="U896" s="69"/>
      <c r="V896" s="69"/>
      <c r="W896" s="69"/>
      <c r="X896" s="69"/>
      <c r="Y896" s="69"/>
      <c r="Z896" s="69"/>
      <c r="AA896" s="69"/>
      <c r="AB896" s="69"/>
      <c r="AC896" s="69"/>
      <c r="AD896" s="69"/>
      <c r="AE896" s="69"/>
      <c r="AF896" s="69"/>
      <c r="AG896" s="69"/>
      <c r="AH896" s="69"/>
      <c r="AI896" s="69"/>
      <c r="AJ896" s="69"/>
      <c r="AK896" s="69"/>
      <c r="AL896" s="69"/>
      <c r="AM896" s="69"/>
      <c r="AN896" s="69"/>
      <c r="AO896" s="69"/>
      <c r="AP896" s="69"/>
      <c r="AQ896" s="69"/>
      <c r="AR896" s="69"/>
      <c r="AS896" s="69"/>
      <c r="AT896" s="69"/>
      <c r="AU896" s="69"/>
      <c r="AV896" s="69"/>
      <c r="AW896" s="69"/>
      <c r="AX896" s="69"/>
      <c r="AY896" s="69"/>
      <c r="AZ896" s="69"/>
      <c r="BA896" s="69"/>
      <c r="BB896" s="69"/>
      <c r="BC896" s="69"/>
      <c r="BD896" s="69" t="s">
        <v>15497</v>
      </c>
      <c r="BE896" s="69"/>
      <c r="BF896" s="69" t="s">
        <v>3732</v>
      </c>
      <c r="BG896" s="69"/>
      <c r="BH896" s="69"/>
      <c r="BI896" s="69"/>
      <c r="BJ896" s="69"/>
      <c r="BK896" s="69"/>
      <c r="BL896" s="69"/>
      <c r="BM896" s="69"/>
      <c r="BN896" s="69"/>
      <c r="BO896" s="69"/>
      <c r="BP896" s="69"/>
      <c r="BQ896" s="69"/>
      <c r="BR896" s="69"/>
      <c r="BS896" s="69"/>
      <c r="BT896" s="69"/>
      <c r="BU896" s="69"/>
      <c r="BV896" s="69"/>
      <c r="BW896" s="69"/>
      <c r="BX896" s="69"/>
      <c r="BY896" s="69"/>
      <c r="BZ896" s="69"/>
      <c r="CA896" s="69"/>
      <c r="CB896" s="69"/>
      <c r="CC896" s="69"/>
      <c r="CD896" s="69"/>
      <c r="CE896" s="69"/>
      <c r="CF896" s="69"/>
      <c r="CG896" s="69"/>
      <c r="CH896" s="69"/>
      <c r="CI896" s="69"/>
      <c r="CJ896" s="69"/>
      <c r="CK896" s="69"/>
      <c r="CW896" t="s">
        <v>5105</v>
      </c>
    </row>
    <row r="897" spans="21:101" ht="15.75" customHeight="1" x14ac:dyDescent="0.15">
      <c r="U897" s="69"/>
      <c r="V897" s="69"/>
      <c r="W897" s="69"/>
      <c r="X897" s="69"/>
      <c r="Y897" s="69"/>
      <c r="Z897" s="69"/>
      <c r="AA897" s="69"/>
      <c r="AB897" s="69"/>
      <c r="AC897" s="69"/>
      <c r="AD897" s="69"/>
      <c r="AE897" s="69"/>
      <c r="AF897" s="69"/>
      <c r="AG897" s="69"/>
      <c r="AH897" s="69"/>
      <c r="AI897" s="69"/>
      <c r="AJ897" s="69"/>
      <c r="AK897" s="69"/>
      <c r="AL897" s="69"/>
      <c r="AM897" s="69"/>
      <c r="AN897" s="69"/>
      <c r="AO897" s="69"/>
      <c r="AP897" s="69"/>
      <c r="AQ897" s="69"/>
      <c r="AR897" s="69"/>
      <c r="AS897" s="69"/>
      <c r="AT897" s="69"/>
      <c r="AU897" s="69"/>
      <c r="AV897" s="69"/>
      <c r="AW897" s="69"/>
      <c r="AX897" s="69"/>
      <c r="AY897" s="69"/>
      <c r="AZ897" s="69"/>
      <c r="BA897" s="69"/>
      <c r="BB897" s="69"/>
      <c r="BC897" s="69"/>
      <c r="BD897" s="69" t="s">
        <v>15499</v>
      </c>
      <c r="BE897" s="69"/>
      <c r="BF897" s="69" t="s">
        <v>3733</v>
      </c>
      <c r="BG897" s="69"/>
      <c r="BH897" s="69"/>
      <c r="BI897" s="69"/>
      <c r="BJ897" s="69"/>
      <c r="BK897" s="69"/>
      <c r="BL897" s="69"/>
      <c r="BM897" s="69"/>
      <c r="BN897" s="69"/>
      <c r="BO897" s="69"/>
      <c r="BP897" s="69"/>
      <c r="BQ897" s="69"/>
      <c r="BR897" s="69"/>
      <c r="BS897" s="69"/>
      <c r="BT897" s="69"/>
      <c r="BU897" s="69"/>
      <c r="BV897" s="69"/>
      <c r="BW897" s="69"/>
      <c r="BX897" s="69"/>
      <c r="BY897" s="69"/>
      <c r="BZ897" s="69"/>
      <c r="CA897" s="69"/>
      <c r="CB897" s="69"/>
      <c r="CC897" s="69"/>
      <c r="CD897" s="69"/>
      <c r="CE897" s="69"/>
      <c r="CF897" s="69"/>
      <c r="CG897" s="69"/>
      <c r="CH897" s="69"/>
      <c r="CI897" s="69"/>
      <c r="CJ897" s="69"/>
      <c r="CK897" s="69"/>
      <c r="CW897" t="s">
        <v>5201</v>
      </c>
    </row>
    <row r="898" spans="21:101" ht="15.75" customHeight="1" x14ac:dyDescent="0.15">
      <c r="U898" s="69"/>
      <c r="V898" s="69"/>
      <c r="W898" s="69"/>
      <c r="X898" s="69"/>
      <c r="Y898" s="69"/>
      <c r="Z898" s="69"/>
      <c r="AA898" s="69"/>
      <c r="AB898" s="69"/>
      <c r="AC898" s="69"/>
      <c r="AD898" s="69"/>
      <c r="AE898" s="69"/>
      <c r="AF898" s="69"/>
      <c r="AG898" s="69"/>
      <c r="AH898" s="69"/>
      <c r="AI898" s="69"/>
      <c r="AJ898" s="69"/>
      <c r="AK898" s="69"/>
      <c r="AL898" s="69"/>
      <c r="AM898" s="69"/>
      <c r="AN898" s="69"/>
      <c r="AO898" s="69"/>
      <c r="AP898" s="69"/>
      <c r="AQ898" s="69"/>
      <c r="AR898" s="69"/>
      <c r="AS898" s="69"/>
      <c r="AT898" s="69"/>
      <c r="AU898" s="69"/>
      <c r="AV898" s="69"/>
      <c r="AW898" s="69"/>
      <c r="AX898" s="69"/>
      <c r="AY898" s="69"/>
      <c r="AZ898" s="69"/>
      <c r="BA898" s="69"/>
      <c r="BB898" s="69"/>
      <c r="BC898" s="69"/>
      <c r="BD898" s="69" t="s">
        <v>15500</v>
      </c>
      <c r="BE898" s="69"/>
      <c r="BF898" s="69" t="s">
        <v>3734</v>
      </c>
      <c r="BG898" s="69"/>
      <c r="BH898" s="69"/>
      <c r="BI898" s="69"/>
      <c r="BJ898" s="69"/>
      <c r="BK898" s="69"/>
      <c r="BL898" s="69"/>
      <c r="BM898" s="69"/>
      <c r="BN898" s="69"/>
      <c r="BO898" s="69"/>
      <c r="BP898" s="69"/>
      <c r="BQ898" s="69"/>
      <c r="BR898" s="69"/>
      <c r="BS898" s="69"/>
      <c r="BT898" s="69"/>
      <c r="BU898" s="69"/>
      <c r="BV898" s="69"/>
      <c r="BW898" s="69"/>
      <c r="BX898" s="69"/>
      <c r="BY898" s="69"/>
      <c r="BZ898" s="69"/>
      <c r="CA898" s="69"/>
      <c r="CB898" s="69"/>
      <c r="CC898" s="69"/>
      <c r="CD898" s="69"/>
      <c r="CE898" s="69"/>
      <c r="CF898" s="69"/>
      <c r="CG898" s="69"/>
      <c r="CH898" s="69"/>
      <c r="CI898" s="69"/>
      <c r="CJ898" s="69"/>
      <c r="CK898" s="69"/>
      <c r="CW898" t="s">
        <v>5297</v>
      </c>
    </row>
    <row r="899" spans="21:101" ht="15.75" customHeight="1" x14ac:dyDescent="0.15">
      <c r="U899" s="69"/>
      <c r="V899" s="69"/>
      <c r="W899" s="69"/>
      <c r="X899" s="69"/>
      <c r="Y899" s="69"/>
      <c r="Z899" s="69"/>
      <c r="AA899" s="69"/>
      <c r="AB899" s="69"/>
      <c r="AC899" s="69"/>
      <c r="AD899" s="69"/>
      <c r="AE899" s="69"/>
      <c r="AF899" s="69"/>
      <c r="AG899" s="69"/>
      <c r="AH899" s="69"/>
      <c r="AI899" s="69"/>
      <c r="AJ899" s="69"/>
      <c r="AK899" s="69"/>
      <c r="AL899" s="69"/>
      <c r="AM899" s="69"/>
      <c r="AN899" s="69"/>
      <c r="AO899" s="69"/>
      <c r="AP899" s="69"/>
      <c r="AQ899" s="69"/>
      <c r="AR899" s="69"/>
      <c r="AS899" s="69"/>
      <c r="AT899" s="69"/>
      <c r="AU899" s="69"/>
      <c r="AV899" s="69"/>
      <c r="AW899" s="69"/>
      <c r="AX899" s="69"/>
      <c r="AY899" s="69"/>
      <c r="AZ899" s="69"/>
      <c r="BA899" s="69"/>
      <c r="BB899" s="69"/>
      <c r="BC899" s="69"/>
      <c r="BD899" s="69" t="s">
        <v>15501</v>
      </c>
      <c r="BE899" s="69"/>
      <c r="BF899" s="69" t="s">
        <v>3735</v>
      </c>
      <c r="BG899" s="69"/>
      <c r="BH899" s="69"/>
      <c r="BI899" s="69"/>
      <c r="BJ899" s="69"/>
      <c r="BK899" s="69"/>
      <c r="BL899" s="69"/>
      <c r="BM899" s="69"/>
      <c r="BN899" s="69"/>
      <c r="BO899" s="69"/>
      <c r="BP899" s="69"/>
      <c r="BQ899" s="69"/>
      <c r="BR899" s="69"/>
      <c r="BS899" s="69"/>
      <c r="BT899" s="69"/>
      <c r="BU899" s="69"/>
      <c r="BV899" s="69"/>
      <c r="BW899" s="69"/>
      <c r="BX899" s="69"/>
      <c r="BY899" s="69"/>
      <c r="BZ899" s="69"/>
      <c r="CA899" s="69"/>
      <c r="CB899" s="69"/>
      <c r="CC899" s="69"/>
      <c r="CD899" s="69"/>
      <c r="CE899" s="69"/>
      <c r="CF899" s="69"/>
      <c r="CG899" s="69"/>
      <c r="CH899" s="69"/>
      <c r="CI899" s="69"/>
      <c r="CJ899" s="69"/>
      <c r="CK899" s="69"/>
      <c r="CW899" t="s">
        <v>5393</v>
      </c>
    </row>
    <row r="900" spans="21:101" ht="15.75" customHeight="1" x14ac:dyDescent="0.15">
      <c r="U900" s="69"/>
      <c r="V900" s="69"/>
      <c r="W900" s="69"/>
      <c r="X900" s="69"/>
      <c r="Y900" s="69"/>
      <c r="Z900" s="69"/>
      <c r="AA900" s="69"/>
      <c r="AB900" s="69"/>
      <c r="AC900" s="69"/>
      <c r="AD900" s="69"/>
      <c r="AE900" s="69"/>
      <c r="AF900" s="69"/>
      <c r="AG900" s="69"/>
      <c r="AH900" s="69"/>
      <c r="AI900" s="69"/>
      <c r="AJ900" s="69"/>
      <c r="AK900" s="69"/>
      <c r="AL900" s="69"/>
      <c r="AM900" s="69"/>
      <c r="AN900" s="69"/>
      <c r="AO900" s="69"/>
      <c r="AP900" s="69"/>
      <c r="AQ900" s="69"/>
      <c r="AR900" s="69"/>
      <c r="AS900" s="69"/>
      <c r="AT900" s="69"/>
      <c r="AU900" s="69"/>
      <c r="AV900" s="69"/>
      <c r="AW900" s="69"/>
      <c r="AX900" s="69"/>
      <c r="AY900" s="69"/>
      <c r="AZ900" s="69"/>
      <c r="BA900" s="69"/>
      <c r="BB900" s="69"/>
      <c r="BC900" s="69"/>
      <c r="BD900" s="69" t="s">
        <v>15502</v>
      </c>
      <c r="BE900" s="69"/>
      <c r="BF900" s="69" t="s">
        <v>3736</v>
      </c>
      <c r="BG900" s="69"/>
      <c r="BH900" s="69"/>
      <c r="BI900" s="69"/>
      <c r="BJ900" s="69"/>
      <c r="BK900" s="69"/>
      <c r="BL900" s="69"/>
      <c r="BM900" s="69"/>
      <c r="BN900" s="69"/>
      <c r="BO900" s="69"/>
      <c r="BP900" s="69"/>
      <c r="BQ900" s="69"/>
      <c r="BR900" s="69"/>
      <c r="BS900" s="69"/>
      <c r="BT900" s="69"/>
      <c r="BU900" s="69"/>
      <c r="BV900" s="69"/>
      <c r="BW900" s="69"/>
      <c r="BX900" s="69"/>
      <c r="BY900" s="69"/>
      <c r="BZ900" s="69"/>
      <c r="CA900" s="69"/>
      <c r="CB900" s="69"/>
      <c r="CC900" s="69"/>
      <c r="CD900" s="69"/>
      <c r="CE900" s="69"/>
      <c r="CF900" s="69"/>
      <c r="CG900" s="69"/>
      <c r="CH900" s="69"/>
      <c r="CI900" s="69"/>
      <c r="CJ900" s="69"/>
      <c r="CK900" s="69"/>
      <c r="CW900" t="s">
        <v>5489</v>
      </c>
    </row>
    <row r="901" spans="21:101" ht="15.75" customHeight="1" x14ac:dyDescent="0.15">
      <c r="U901" s="69"/>
      <c r="V901" s="69"/>
      <c r="W901" s="69"/>
      <c r="X901" s="69"/>
      <c r="Y901" s="69"/>
      <c r="Z901" s="69"/>
      <c r="AA901" s="69"/>
      <c r="AB901" s="69"/>
      <c r="AC901" s="69"/>
      <c r="AD901" s="69"/>
      <c r="AE901" s="69"/>
      <c r="AF901" s="69"/>
      <c r="AG901" s="69"/>
      <c r="AH901" s="69"/>
      <c r="AI901" s="69"/>
      <c r="AJ901" s="69"/>
      <c r="AK901" s="69"/>
      <c r="AL901" s="69"/>
      <c r="AM901" s="69"/>
      <c r="AN901" s="69"/>
      <c r="AO901" s="69"/>
      <c r="AP901" s="69"/>
      <c r="AQ901" s="69"/>
      <c r="AR901" s="69"/>
      <c r="AS901" s="69"/>
      <c r="AT901" s="69"/>
      <c r="AU901" s="69"/>
      <c r="AV901" s="69"/>
      <c r="AW901" s="69"/>
      <c r="AX901" s="69"/>
      <c r="AY901" s="69"/>
      <c r="AZ901" s="69"/>
      <c r="BA901" s="69"/>
      <c r="BB901" s="69"/>
      <c r="BC901" s="69"/>
      <c r="BD901" s="69" t="s">
        <v>15504</v>
      </c>
      <c r="BE901" s="69"/>
      <c r="BF901" s="69" t="s">
        <v>3737</v>
      </c>
      <c r="BG901" s="69"/>
      <c r="BH901" s="69"/>
      <c r="BI901" s="69"/>
      <c r="BJ901" s="69"/>
      <c r="BK901" s="69"/>
      <c r="BL901" s="69"/>
      <c r="BM901" s="69"/>
      <c r="BN901" s="69"/>
      <c r="BO901" s="69"/>
      <c r="BP901" s="69"/>
      <c r="BQ901" s="69"/>
      <c r="BR901" s="69"/>
      <c r="BS901" s="69"/>
      <c r="BT901" s="69"/>
      <c r="BU901" s="69"/>
      <c r="BV901" s="69"/>
      <c r="BW901" s="69"/>
      <c r="BX901" s="69"/>
      <c r="BY901" s="69"/>
      <c r="BZ901" s="69"/>
      <c r="CA901" s="69"/>
      <c r="CB901" s="69"/>
      <c r="CC901" s="69"/>
      <c r="CD901" s="69"/>
      <c r="CE901" s="69"/>
      <c r="CF901" s="69"/>
      <c r="CG901" s="69"/>
      <c r="CH901" s="69"/>
      <c r="CI901" s="69"/>
      <c r="CJ901" s="69"/>
      <c r="CK901" s="69"/>
      <c r="CW901" t="s">
        <v>5585</v>
      </c>
    </row>
    <row r="902" spans="21:101" ht="15.75" customHeight="1" x14ac:dyDescent="0.15">
      <c r="U902" s="69"/>
      <c r="V902" s="69"/>
      <c r="W902" s="69"/>
      <c r="X902" s="69"/>
      <c r="Y902" s="69"/>
      <c r="Z902" s="69"/>
      <c r="AA902" s="69"/>
      <c r="AB902" s="69"/>
      <c r="AC902" s="69"/>
      <c r="AD902" s="69"/>
      <c r="AE902" s="69"/>
      <c r="AF902" s="69"/>
      <c r="AG902" s="69"/>
      <c r="AH902" s="69"/>
      <c r="AI902" s="69"/>
      <c r="AJ902" s="69"/>
      <c r="AK902" s="69"/>
      <c r="AL902" s="69"/>
      <c r="AM902" s="69"/>
      <c r="AN902" s="69"/>
      <c r="AO902" s="69"/>
      <c r="AP902" s="69"/>
      <c r="AQ902" s="69"/>
      <c r="AR902" s="69"/>
      <c r="AS902" s="69"/>
      <c r="AT902" s="69"/>
      <c r="AU902" s="69"/>
      <c r="AV902" s="69"/>
      <c r="AW902" s="69"/>
      <c r="AX902" s="69"/>
      <c r="AY902" s="69"/>
      <c r="AZ902" s="69"/>
      <c r="BA902" s="69"/>
      <c r="BB902" s="69"/>
      <c r="BC902" s="69"/>
      <c r="BD902" s="69" t="s">
        <v>15505</v>
      </c>
      <c r="BE902" s="69"/>
      <c r="BF902" s="69" t="s">
        <v>3738</v>
      </c>
      <c r="BG902" s="69"/>
      <c r="BH902" s="69"/>
      <c r="BI902" s="69"/>
      <c r="BJ902" s="69"/>
      <c r="BK902" s="69"/>
      <c r="BL902" s="69"/>
      <c r="BM902" s="69"/>
      <c r="BN902" s="69"/>
      <c r="BO902" s="69"/>
      <c r="BP902" s="69"/>
      <c r="BQ902" s="69"/>
      <c r="BR902" s="69"/>
      <c r="BS902" s="69"/>
      <c r="BT902" s="69"/>
      <c r="BU902" s="69"/>
      <c r="BV902" s="69"/>
      <c r="BW902" s="69"/>
      <c r="BX902" s="69"/>
      <c r="BY902" s="69"/>
      <c r="BZ902" s="69"/>
      <c r="CA902" s="69"/>
      <c r="CB902" s="69"/>
      <c r="CC902" s="69"/>
      <c r="CD902" s="69"/>
      <c r="CE902" s="69"/>
      <c r="CF902" s="69"/>
      <c r="CG902" s="69"/>
      <c r="CH902" s="69"/>
      <c r="CI902" s="69"/>
      <c r="CJ902" s="69"/>
      <c r="CK902" s="69"/>
      <c r="CW902" t="s">
        <v>5681</v>
      </c>
    </row>
    <row r="903" spans="21:101" ht="15.75" customHeight="1" x14ac:dyDescent="0.15">
      <c r="U903" s="69"/>
      <c r="V903" s="69"/>
      <c r="W903" s="69"/>
      <c r="X903" s="69"/>
      <c r="Y903" s="69"/>
      <c r="Z903" s="69"/>
      <c r="AA903" s="69"/>
      <c r="AB903" s="69"/>
      <c r="AC903" s="69"/>
      <c r="AD903" s="69"/>
      <c r="AE903" s="69"/>
      <c r="AF903" s="69"/>
      <c r="AG903" s="69"/>
      <c r="AH903" s="69"/>
      <c r="AI903" s="69"/>
      <c r="AJ903" s="69"/>
      <c r="AK903" s="69"/>
      <c r="AL903" s="69"/>
      <c r="AM903" s="69"/>
      <c r="AN903" s="69"/>
      <c r="AO903" s="69"/>
      <c r="AP903" s="69"/>
      <c r="AQ903" s="69"/>
      <c r="AR903" s="69"/>
      <c r="AS903" s="69"/>
      <c r="AT903" s="69"/>
      <c r="AU903" s="69"/>
      <c r="AV903" s="69"/>
      <c r="AW903" s="69"/>
      <c r="AX903" s="69"/>
      <c r="AY903" s="69"/>
      <c r="AZ903" s="69"/>
      <c r="BA903" s="69"/>
      <c r="BB903" s="69"/>
      <c r="BC903" s="69"/>
      <c r="BD903" s="69" t="s">
        <v>15506</v>
      </c>
      <c r="BE903" s="69"/>
      <c r="BF903" s="69" t="s">
        <v>14264</v>
      </c>
      <c r="BG903" s="69"/>
      <c r="BH903" s="69"/>
      <c r="BI903" s="69"/>
      <c r="BJ903" s="69"/>
      <c r="BK903" s="69"/>
      <c r="BL903" s="69"/>
      <c r="BM903" s="69"/>
      <c r="BN903" s="69"/>
      <c r="BO903" s="69"/>
      <c r="BP903" s="69"/>
      <c r="BQ903" s="69"/>
      <c r="BR903" s="69"/>
      <c r="BS903" s="69"/>
      <c r="BT903" s="69"/>
      <c r="BU903" s="69"/>
      <c r="BV903" s="69"/>
      <c r="BW903" s="69"/>
      <c r="BX903" s="69"/>
      <c r="BY903" s="69"/>
      <c r="BZ903" s="69"/>
      <c r="CA903" s="69"/>
      <c r="CB903" s="69"/>
      <c r="CC903" s="69"/>
      <c r="CD903" s="69"/>
      <c r="CE903" s="69"/>
      <c r="CF903" s="69"/>
      <c r="CG903" s="69"/>
      <c r="CH903" s="69"/>
      <c r="CI903" s="69"/>
      <c r="CJ903" s="69"/>
      <c r="CK903" s="69"/>
      <c r="CW903" t="s">
        <v>4626</v>
      </c>
    </row>
    <row r="904" spans="21:101" ht="15.75" customHeight="1" x14ac:dyDescent="0.15">
      <c r="U904" s="69"/>
      <c r="V904" s="69"/>
      <c r="W904" s="69"/>
      <c r="X904" s="69"/>
      <c r="Y904" s="69"/>
      <c r="Z904" s="69"/>
      <c r="AA904" s="69"/>
      <c r="AB904" s="69"/>
      <c r="AC904" s="69"/>
      <c r="AD904" s="69"/>
      <c r="AE904" s="69"/>
      <c r="AF904" s="69"/>
      <c r="AG904" s="69"/>
      <c r="AH904" s="69"/>
      <c r="AI904" s="69"/>
      <c r="AJ904" s="69"/>
      <c r="AK904" s="69"/>
      <c r="AL904" s="69"/>
      <c r="AM904" s="69"/>
      <c r="AN904" s="69"/>
      <c r="AO904" s="69"/>
      <c r="AP904" s="69"/>
      <c r="AQ904" s="69"/>
      <c r="AR904" s="69"/>
      <c r="AS904" s="69"/>
      <c r="AT904" s="69"/>
      <c r="AU904" s="69"/>
      <c r="AV904" s="69"/>
      <c r="AW904" s="69"/>
      <c r="AX904" s="69"/>
      <c r="AY904" s="69"/>
      <c r="AZ904" s="69"/>
      <c r="BA904" s="69"/>
      <c r="BB904" s="69"/>
      <c r="BC904" s="69"/>
      <c r="BD904" s="69" t="s">
        <v>15507</v>
      </c>
      <c r="BE904" s="69"/>
      <c r="BF904" s="69" t="s">
        <v>3739</v>
      </c>
      <c r="BG904" s="69"/>
      <c r="BH904" s="69"/>
      <c r="BI904" s="69"/>
      <c r="BJ904" s="69"/>
      <c r="BK904" s="69"/>
      <c r="BL904" s="69"/>
      <c r="BM904" s="69"/>
      <c r="BN904" s="69"/>
      <c r="BO904" s="69"/>
      <c r="BP904" s="69"/>
      <c r="BQ904" s="69"/>
      <c r="BR904" s="69"/>
      <c r="BS904" s="69"/>
      <c r="BT904" s="69"/>
      <c r="BU904" s="69"/>
      <c r="BV904" s="69"/>
      <c r="BW904" s="69"/>
      <c r="BX904" s="69"/>
      <c r="BY904" s="69"/>
      <c r="BZ904" s="69"/>
      <c r="CA904" s="69"/>
      <c r="CB904" s="69"/>
      <c r="CC904" s="69"/>
      <c r="CD904" s="69"/>
      <c r="CE904" s="69"/>
      <c r="CF904" s="69"/>
      <c r="CG904" s="69"/>
      <c r="CH904" s="69"/>
      <c r="CI904" s="69"/>
      <c r="CJ904" s="69"/>
      <c r="CK904" s="69"/>
      <c r="CW904" t="s">
        <v>4722</v>
      </c>
    </row>
    <row r="905" spans="21:101" ht="15.75" customHeight="1" x14ac:dyDescent="0.15">
      <c r="U905" s="69"/>
      <c r="V905" s="69"/>
      <c r="W905" s="69"/>
      <c r="X905" s="69"/>
      <c r="Y905" s="69"/>
      <c r="Z905" s="69"/>
      <c r="AA905" s="69"/>
      <c r="AB905" s="69"/>
      <c r="AC905" s="69"/>
      <c r="AD905" s="69"/>
      <c r="AE905" s="69"/>
      <c r="AF905" s="69"/>
      <c r="AG905" s="69"/>
      <c r="AH905" s="69"/>
      <c r="AI905" s="69"/>
      <c r="AJ905" s="69"/>
      <c r="AK905" s="69"/>
      <c r="AL905" s="69"/>
      <c r="AM905" s="69"/>
      <c r="AN905" s="69"/>
      <c r="AO905" s="69"/>
      <c r="AP905" s="69"/>
      <c r="AQ905" s="69"/>
      <c r="AR905" s="69"/>
      <c r="AS905" s="69"/>
      <c r="AT905" s="69"/>
      <c r="AU905" s="69"/>
      <c r="AV905" s="69"/>
      <c r="AW905" s="69"/>
      <c r="AX905" s="69"/>
      <c r="AY905" s="69"/>
      <c r="AZ905" s="69"/>
      <c r="BA905" s="69"/>
      <c r="BB905" s="69"/>
      <c r="BC905" s="69"/>
      <c r="BD905" s="69" t="s">
        <v>15508</v>
      </c>
      <c r="BE905" s="69"/>
      <c r="BF905" s="69" t="s">
        <v>3740</v>
      </c>
      <c r="BG905" s="69"/>
      <c r="BH905" s="69"/>
      <c r="BI905" s="69"/>
      <c r="BJ905" s="69"/>
      <c r="BK905" s="69"/>
      <c r="BL905" s="69"/>
      <c r="BM905" s="69"/>
      <c r="BN905" s="69"/>
      <c r="BO905" s="69"/>
      <c r="BP905" s="69"/>
      <c r="BQ905" s="69"/>
      <c r="BR905" s="69"/>
      <c r="BS905" s="69"/>
      <c r="BT905" s="69"/>
      <c r="BU905" s="69"/>
      <c r="BV905" s="69"/>
      <c r="BW905" s="69"/>
      <c r="BX905" s="69"/>
      <c r="BY905" s="69"/>
      <c r="BZ905" s="69"/>
      <c r="CA905" s="69"/>
      <c r="CB905" s="69"/>
      <c r="CC905" s="69"/>
      <c r="CD905" s="69"/>
      <c r="CE905" s="69"/>
      <c r="CF905" s="69"/>
      <c r="CG905" s="69"/>
      <c r="CH905" s="69"/>
      <c r="CI905" s="69"/>
      <c r="CJ905" s="69"/>
      <c r="CK905" s="69"/>
      <c r="CW905" t="s">
        <v>4818</v>
      </c>
    </row>
    <row r="906" spans="21:101" ht="15.75" customHeight="1" x14ac:dyDescent="0.15">
      <c r="U906" s="69"/>
      <c r="V906" s="69"/>
      <c r="W906" s="69"/>
      <c r="X906" s="69"/>
      <c r="Y906" s="69"/>
      <c r="Z906" s="69"/>
      <c r="AA906" s="69"/>
      <c r="AB906" s="69"/>
      <c r="AC906" s="69"/>
      <c r="AD906" s="69"/>
      <c r="AE906" s="69"/>
      <c r="AF906" s="69"/>
      <c r="AG906" s="69"/>
      <c r="AH906" s="69"/>
      <c r="AI906" s="69"/>
      <c r="AJ906" s="69"/>
      <c r="AK906" s="69"/>
      <c r="AL906" s="69"/>
      <c r="AM906" s="69"/>
      <c r="AN906" s="69"/>
      <c r="AO906" s="69"/>
      <c r="AP906" s="69"/>
      <c r="AQ906" s="69"/>
      <c r="AR906" s="69"/>
      <c r="AS906" s="69"/>
      <c r="AT906" s="69"/>
      <c r="AU906" s="69"/>
      <c r="AV906" s="69"/>
      <c r="AW906" s="69"/>
      <c r="AX906" s="69"/>
      <c r="AY906" s="69"/>
      <c r="AZ906" s="69"/>
      <c r="BA906" s="69"/>
      <c r="BB906" s="69"/>
      <c r="BC906" s="69"/>
      <c r="BD906" s="69" t="s">
        <v>15509</v>
      </c>
      <c r="BE906" s="69"/>
      <c r="BF906" s="69" t="s">
        <v>14280</v>
      </c>
      <c r="BG906" s="69"/>
      <c r="BH906" s="69"/>
      <c r="BI906" s="69"/>
      <c r="BJ906" s="69"/>
      <c r="BK906" s="69"/>
      <c r="BL906" s="69"/>
      <c r="BM906" s="69"/>
      <c r="BN906" s="69"/>
      <c r="BO906" s="69"/>
      <c r="BP906" s="69"/>
      <c r="BQ906" s="69"/>
      <c r="BR906" s="69"/>
      <c r="BS906" s="69"/>
      <c r="BT906" s="69"/>
      <c r="BU906" s="69"/>
      <c r="BV906" s="69"/>
      <c r="BW906" s="69"/>
      <c r="BX906" s="69"/>
      <c r="BY906" s="69"/>
      <c r="BZ906" s="69"/>
      <c r="CA906" s="69"/>
      <c r="CB906" s="69"/>
      <c r="CC906" s="69"/>
      <c r="CD906" s="69"/>
      <c r="CE906" s="69"/>
      <c r="CF906" s="69"/>
      <c r="CG906" s="69"/>
      <c r="CH906" s="69"/>
      <c r="CI906" s="69"/>
      <c r="CJ906" s="69"/>
      <c r="CK906" s="69"/>
      <c r="CW906" t="s">
        <v>4914</v>
      </c>
    </row>
    <row r="907" spans="21:101" ht="15.75" customHeight="1" x14ac:dyDescent="0.15">
      <c r="U907" s="69"/>
      <c r="V907" s="69"/>
      <c r="W907" s="69"/>
      <c r="X907" s="69"/>
      <c r="Y907" s="69"/>
      <c r="Z907" s="69"/>
      <c r="AA907" s="69"/>
      <c r="AB907" s="69"/>
      <c r="AC907" s="69"/>
      <c r="AD907" s="69"/>
      <c r="AE907" s="69"/>
      <c r="AF907" s="69"/>
      <c r="AG907" s="69"/>
      <c r="AH907" s="69"/>
      <c r="AI907" s="69"/>
      <c r="AJ907" s="69"/>
      <c r="AK907" s="69"/>
      <c r="AL907" s="69"/>
      <c r="AM907" s="69"/>
      <c r="AN907" s="69"/>
      <c r="AO907" s="69"/>
      <c r="AP907" s="69"/>
      <c r="AQ907" s="69"/>
      <c r="AR907" s="69"/>
      <c r="AS907" s="69"/>
      <c r="AT907" s="69"/>
      <c r="AU907" s="69"/>
      <c r="AV907" s="69"/>
      <c r="AW907" s="69"/>
      <c r="AX907" s="69"/>
      <c r="AY907" s="69"/>
      <c r="AZ907" s="69"/>
      <c r="BA907" s="69"/>
      <c r="BB907" s="69"/>
      <c r="BC907" s="69"/>
      <c r="BD907" s="69" t="s">
        <v>15510</v>
      </c>
      <c r="BE907" s="69"/>
      <c r="BF907" s="69" t="s">
        <v>3741</v>
      </c>
      <c r="BG907" s="69"/>
      <c r="BH907" s="69"/>
      <c r="BI907" s="69"/>
      <c r="BJ907" s="69"/>
      <c r="BK907" s="69"/>
      <c r="BL907" s="69"/>
      <c r="BM907" s="69"/>
      <c r="BN907" s="69"/>
      <c r="BO907" s="69"/>
      <c r="BP907" s="69"/>
      <c r="BQ907" s="69"/>
      <c r="BR907" s="69"/>
      <c r="BS907" s="69"/>
      <c r="BT907" s="69"/>
      <c r="BU907" s="69"/>
      <c r="BV907" s="69"/>
      <c r="BW907" s="69"/>
      <c r="BX907" s="69"/>
      <c r="BY907" s="69"/>
      <c r="BZ907" s="69"/>
      <c r="CA907" s="69"/>
      <c r="CB907" s="69"/>
      <c r="CC907" s="69"/>
      <c r="CD907" s="69"/>
      <c r="CE907" s="69"/>
      <c r="CF907" s="69"/>
      <c r="CG907" s="69"/>
      <c r="CH907" s="69"/>
      <c r="CI907" s="69"/>
      <c r="CJ907" s="69"/>
      <c r="CK907" s="69"/>
      <c r="CW907" t="s">
        <v>5010</v>
      </c>
    </row>
    <row r="908" spans="21:101" ht="15.75" customHeight="1" x14ac:dyDescent="0.15">
      <c r="U908" s="69"/>
      <c r="V908" s="69"/>
      <c r="W908" s="69"/>
      <c r="X908" s="69"/>
      <c r="Y908" s="69"/>
      <c r="Z908" s="69"/>
      <c r="AA908" s="69"/>
      <c r="AB908" s="69"/>
      <c r="AC908" s="69"/>
      <c r="AD908" s="69"/>
      <c r="AE908" s="69"/>
      <c r="AF908" s="69"/>
      <c r="AG908" s="69"/>
      <c r="AH908" s="69"/>
      <c r="AI908" s="69"/>
      <c r="AJ908" s="69"/>
      <c r="AK908" s="69"/>
      <c r="AL908" s="69"/>
      <c r="AM908" s="69"/>
      <c r="AN908" s="69"/>
      <c r="AO908" s="69"/>
      <c r="AP908" s="69"/>
      <c r="AQ908" s="69"/>
      <c r="AR908" s="69"/>
      <c r="AS908" s="69"/>
      <c r="AT908" s="69"/>
      <c r="AU908" s="69"/>
      <c r="AV908" s="69"/>
      <c r="AW908" s="69"/>
      <c r="AX908" s="69"/>
      <c r="AY908" s="69"/>
      <c r="AZ908" s="69"/>
      <c r="BA908" s="69"/>
      <c r="BB908" s="69"/>
      <c r="BC908" s="69"/>
      <c r="BD908" s="69" t="s">
        <v>15511</v>
      </c>
      <c r="BE908" s="69"/>
      <c r="BF908" s="69" t="s">
        <v>3742</v>
      </c>
      <c r="BG908" s="69"/>
      <c r="BH908" s="69"/>
      <c r="BI908" s="69"/>
      <c r="BJ908" s="69"/>
      <c r="BK908" s="69"/>
      <c r="BL908" s="69"/>
      <c r="BM908" s="69"/>
      <c r="BN908" s="69"/>
      <c r="BO908" s="69"/>
      <c r="BP908" s="69"/>
      <c r="BQ908" s="69"/>
      <c r="BR908" s="69"/>
      <c r="BS908" s="69"/>
      <c r="BT908" s="69"/>
      <c r="BU908" s="69"/>
      <c r="BV908" s="69"/>
      <c r="BW908" s="69"/>
      <c r="BX908" s="69"/>
      <c r="BY908" s="69"/>
      <c r="BZ908" s="69"/>
      <c r="CA908" s="69"/>
      <c r="CB908" s="69"/>
      <c r="CC908" s="69"/>
      <c r="CD908" s="69"/>
      <c r="CE908" s="69"/>
      <c r="CF908" s="69"/>
      <c r="CG908" s="69"/>
      <c r="CH908" s="69"/>
      <c r="CI908" s="69"/>
      <c r="CJ908" s="69"/>
      <c r="CK908" s="69"/>
      <c r="CW908" t="s">
        <v>5106</v>
      </c>
    </row>
    <row r="909" spans="21:101" ht="15.75" customHeight="1" x14ac:dyDescent="0.15">
      <c r="U909" s="69"/>
      <c r="V909" s="69"/>
      <c r="W909" s="69"/>
      <c r="X909" s="69"/>
      <c r="Y909" s="69"/>
      <c r="Z909" s="69"/>
      <c r="AA909" s="69"/>
      <c r="AB909" s="69"/>
      <c r="AC909" s="69"/>
      <c r="AD909" s="69"/>
      <c r="AE909" s="69"/>
      <c r="AF909" s="69"/>
      <c r="AG909" s="69"/>
      <c r="AH909" s="69"/>
      <c r="AI909" s="69"/>
      <c r="AJ909" s="69"/>
      <c r="AK909" s="69"/>
      <c r="AL909" s="69"/>
      <c r="AM909" s="69"/>
      <c r="AN909" s="69"/>
      <c r="AO909" s="69"/>
      <c r="AP909" s="69"/>
      <c r="AQ909" s="69"/>
      <c r="AR909" s="69"/>
      <c r="AS909" s="69"/>
      <c r="AT909" s="69"/>
      <c r="AU909" s="69"/>
      <c r="AV909" s="69"/>
      <c r="AW909" s="69"/>
      <c r="AX909" s="69"/>
      <c r="AY909" s="69"/>
      <c r="AZ909" s="69"/>
      <c r="BA909" s="69"/>
      <c r="BB909" s="69"/>
      <c r="BC909" s="69"/>
      <c r="BD909" s="69" t="s">
        <v>15512</v>
      </c>
      <c r="BE909" s="69"/>
      <c r="BF909" s="69" t="s">
        <v>3743</v>
      </c>
      <c r="BG909" s="69"/>
      <c r="BH909" s="69"/>
      <c r="BI909" s="69"/>
      <c r="BJ909" s="69"/>
      <c r="BK909" s="69"/>
      <c r="BL909" s="69"/>
      <c r="BM909" s="69"/>
      <c r="BN909" s="69"/>
      <c r="BO909" s="69"/>
      <c r="BP909" s="69"/>
      <c r="BQ909" s="69"/>
      <c r="BR909" s="69"/>
      <c r="BS909" s="69"/>
      <c r="BT909" s="69"/>
      <c r="BU909" s="69"/>
      <c r="BV909" s="69"/>
      <c r="BW909" s="69"/>
      <c r="BX909" s="69"/>
      <c r="BY909" s="69"/>
      <c r="BZ909" s="69"/>
      <c r="CA909" s="69"/>
      <c r="CB909" s="69"/>
      <c r="CC909" s="69"/>
      <c r="CD909" s="69"/>
      <c r="CE909" s="69"/>
      <c r="CF909" s="69"/>
      <c r="CG909" s="69"/>
      <c r="CH909" s="69"/>
      <c r="CI909" s="69"/>
      <c r="CJ909" s="69"/>
      <c r="CK909" s="69"/>
      <c r="CW909" t="s">
        <v>5202</v>
      </c>
    </row>
    <row r="910" spans="21:101" ht="15.75" customHeight="1" x14ac:dyDescent="0.15">
      <c r="U910" s="69"/>
      <c r="V910" s="69"/>
      <c r="W910" s="69"/>
      <c r="X910" s="69"/>
      <c r="Y910" s="69"/>
      <c r="Z910" s="69"/>
      <c r="AA910" s="69"/>
      <c r="AB910" s="69"/>
      <c r="AC910" s="69"/>
      <c r="AD910" s="69"/>
      <c r="AE910" s="69"/>
      <c r="AF910" s="69"/>
      <c r="AG910" s="69"/>
      <c r="AH910" s="69"/>
      <c r="AI910" s="69"/>
      <c r="AJ910" s="69"/>
      <c r="AK910" s="69"/>
      <c r="AL910" s="69"/>
      <c r="AM910" s="69"/>
      <c r="AN910" s="69"/>
      <c r="AO910" s="69"/>
      <c r="AP910" s="69"/>
      <c r="AQ910" s="69"/>
      <c r="AR910" s="69"/>
      <c r="AS910" s="69"/>
      <c r="AT910" s="69"/>
      <c r="AU910" s="69"/>
      <c r="AV910" s="69"/>
      <c r="AW910" s="69"/>
      <c r="AX910" s="69"/>
      <c r="AY910" s="69"/>
      <c r="AZ910" s="69"/>
      <c r="BA910" s="69"/>
      <c r="BB910" s="69"/>
      <c r="BC910" s="69"/>
      <c r="BD910" s="69" t="s">
        <v>15513</v>
      </c>
      <c r="BE910" s="69"/>
      <c r="BF910" s="69" t="s">
        <v>3744</v>
      </c>
      <c r="BG910" s="69"/>
      <c r="BH910" s="69"/>
      <c r="BI910" s="69"/>
      <c r="BJ910" s="69"/>
      <c r="BK910" s="69"/>
      <c r="BL910" s="69"/>
      <c r="BM910" s="69"/>
      <c r="BN910" s="69"/>
      <c r="BO910" s="69"/>
      <c r="BP910" s="69"/>
      <c r="BQ910" s="69"/>
      <c r="BR910" s="69"/>
      <c r="BS910" s="69"/>
      <c r="BT910" s="69"/>
      <c r="BU910" s="69"/>
      <c r="BV910" s="69"/>
      <c r="BW910" s="69"/>
      <c r="BX910" s="69"/>
      <c r="BY910" s="69"/>
      <c r="BZ910" s="69"/>
      <c r="CA910" s="69"/>
      <c r="CB910" s="69"/>
      <c r="CC910" s="69"/>
      <c r="CD910" s="69"/>
      <c r="CE910" s="69"/>
      <c r="CF910" s="69"/>
      <c r="CG910" s="69"/>
      <c r="CH910" s="69"/>
      <c r="CI910" s="69"/>
      <c r="CJ910" s="69"/>
      <c r="CK910" s="69"/>
      <c r="CW910" t="s">
        <v>5298</v>
      </c>
    </row>
    <row r="911" spans="21:101" ht="15.75" customHeight="1" x14ac:dyDescent="0.15">
      <c r="U911" s="69"/>
      <c r="V911" s="69"/>
      <c r="W911" s="69"/>
      <c r="X911" s="69"/>
      <c r="Y911" s="69"/>
      <c r="Z911" s="69"/>
      <c r="AA911" s="69"/>
      <c r="AB911" s="69"/>
      <c r="AC911" s="69"/>
      <c r="AD911" s="69"/>
      <c r="AE911" s="69"/>
      <c r="AF911" s="69"/>
      <c r="AG911" s="69"/>
      <c r="AH911" s="69"/>
      <c r="AI911" s="69"/>
      <c r="AJ911" s="69"/>
      <c r="AK911" s="69"/>
      <c r="AL911" s="69"/>
      <c r="AM911" s="69"/>
      <c r="AN911" s="69"/>
      <c r="AO911" s="69"/>
      <c r="AP911" s="69"/>
      <c r="AQ911" s="69"/>
      <c r="AR911" s="69"/>
      <c r="AS911" s="69"/>
      <c r="AT911" s="69"/>
      <c r="AU911" s="69"/>
      <c r="AV911" s="69"/>
      <c r="AW911" s="69"/>
      <c r="AX911" s="69"/>
      <c r="AY911" s="69"/>
      <c r="AZ911" s="69"/>
      <c r="BA911" s="69"/>
      <c r="BB911" s="69"/>
      <c r="BC911" s="69"/>
      <c r="BD911" s="69" t="s">
        <v>15514</v>
      </c>
      <c r="BE911" s="69"/>
      <c r="BF911" s="69" t="s">
        <v>3745</v>
      </c>
      <c r="BG911" s="69"/>
      <c r="BH911" s="69"/>
      <c r="BI911" s="69"/>
      <c r="BJ911" s="69"/>
      <c r="BK911" s="69"/>
      <c r="BL911" s="69"/>
      <c r="BM911" s="69"/>
      <c r="BN911" s="69"/>
      <c r="BO911" s="69"/>
      <c r="BP911" s="69"/>
      <c r="BQ911" s="69"/>
      <c r="BR911" s="69"/>
      <c r="BS911" s="69"/>
      <c r="BT911" s="69"/>
      <c r="BU911" s="69"/>
      <c r="BV911" s="69"/>
      <c r="BW911" s="69"/>
      <c r="BX911" s="69"/>
      <c r="BY911" s="69"/>
      <c r="BZ911" s="69"/>
      <c r="CA911" s="69"/>
      <c r="CB911" s="69"/>
      <c r="CC911" s="69"/>
      <c r="CD911" s="69"/>
      <c r="CE911" s="69"/>
      <c r="CF911" s="69"/>
      <c r="CG911" s="69"/>
      <c r="CH911" s="69"/>
      <c r="CI911" s="69"/>
      <c r="CJ911" s="69"/>
      <c r="CK911" s="69"/>
      <c r="CW911" t="s">
        <v>5394</v>
      </c>
    </row>
    <row r="912" spans="21:101" ht="15.75" customHeight="1" x14ac:dyDescent="0.15">
      <c r="U912" s="69"/>
      <c r="V912" s="69"/>
      <c r="W912" s="69"/>
      <c r="X912" s="69"/>
      <c r="Y912" s="69"/>
      <c r="Z912" s="69"/>
      <c r="AA912" s="69"/>
      <c r="AB912" s="69"/>
      <c r="AC912" s="69"/>
      <c r="AD912" s="69"/>
      <c r="AE912" s="69"/>
      <c r="AF912" s="69"/>
      <c r="AG912" s="69"/>
      <c r="AH912" s="69"/>
      <c r="AI912" s="69"/>
      <c r="AJ912" s="69"/>
      <c r="AK912" s="69"/>
      <c r="AL912" s="69"/>
      <c r="AM912" s="69"/>
      <c r="AN912" s="69"/>
      <c r="AO912" s="69"/>
      <c r="AP912" s="69"/>
      <c r="AQ912" s="69"/>
      <c r="AR912" s="69"/>
      <c r="AS912" s="69"/>
      <c r="AT912" s="69"/>
      <c r="AU912" s="69"/>
      <c r="AV912" s="69"/>
      <c r="AW912" s="69"/>
      <c r="AX912" s="69"/>
      <c r="AY912" s="69"/>
      <c r="AZ912" s="69"/>
      <c r="BA912" s="69"/>
      <c r="BB912" s="69"/>
      <c r="BC912" s="69"/>
      <c r="BD912" s="69" t="s">
        <v>15515</v>
      </c>
      <c r="BE912" s="69"/>
      <c r="BF912" s="69" t="s">
        <v>3746</v>
      </c>
      <c r="BG912" s="69"/>
      <c r="BH912" s="69"/>
      <c r="BI912" s="69"/>
      <c r="BJ912" s="69"/>
      <c r="BK912" s="69"/>
      <c r="BL912" s="69"/>
      <c r="BM912" s="69"/>
      <c r="BN912" s="69"/>
      <c r="BO912" s="69"/>
      <c r="BP912" s="69"/>
      <c r="BQ912" s="69"/>
      <c r="BR912" s="69"/>
      <c r="BS912" s="69"/>
      <c r="BT912" s="69"/>
      <c r="BU912" s="69"/>
      <c r="BV912" s="69"/>
      <c r="BW912" s="69"/>
      <c r="BX912" s="69"/>
      <c r="BY912" s="69"/>
      <c r="BZ912" s="69"/>
      <c r="CA912" s="69"/>
      <c r="CB912" s="69"/>
      <c r="CC912" s="69"/>
      <c r="CD912" s="69"/>
      <c r="CE912" s="69"/>
      <c r="CF912" s="69"/>
      <c r="CG912" s="69"/>
      <c r="CH912" s="69"/>
      <c r="CI912" s="69"/>
      <c r="CJ912" s="69"/>
      <c r="CK912" s="69"/>
      <c r="CW912" t="s">
        <v>5490</v>
      </c>
    </row>
    <row r="913" spans="21:101" ht="15.75" customHeight="1" x14ac:dyDescent="0.15">
      <c r="U913" s="69"/>
      <c r="V913" s="69"/>
      <c r="W913" s="69"/>
      <c r="X913" s="69"/>
      <c r="Y913" s="69"/>
      <c r="Z913" s="69"/>
      <c r="AA913" s="69"/>
      <c r="AB913" s="69"/>
      <c r="AC913" s="69"/>
      <c r="AD913" s="69"/>
      <c r="AE913" s="69"/>
      <c r="AF913" s="69"/>
      <c r="AG913" s="69"/>
      <c r="AH913" s="69"/>
      <c r="AI913" s="69"/>
      <c r="AJ913" s="69"/>
      <c r="AK913" s="69"/>
      <c r="AL913" s="69"/>
      <c r="AM913" s="69"/>
      <c r="AN913" s="69"/>
      <c r="AO913" s="69"/>
      <c r="AP913" s="69"/>
      <c r="AQ913" s="69"/>
      <c r="AR913" s="69"/>
      <c r="AS913" s="69"/>
      <c r="AT913" s="69"/>
      <c r="AU913" s="69"/>
      <c r="AV913" s="69"/>
      <c r="AW913" s="69"/>
      <c r="AX913" s="69"/>
      <c r="AY913" s="69"/>
      <c r="AZ913" s="69"/>
      <c r="BA913" s="69"/>
      <c r="BB913" s="69"/>
      <c r="BC913" s="69"/>
      <c r="BD913" s="69" t="s">
        <v>15516</v>
      </c>
      <c r="BE913" s="69"/>
      <c r="BF913" s="69" t="s">
        <v>3747</v>
      </c>
      <c r="BG913" s="69"/>
      <c r="BH913" s="69"/>
      <c r="BI913" s="69"/>
      <c r="BJ913" s="69"/>
      <c r="BK913" s="69"/>
      <c r="BL913" s="69"/>
      <c r="BM913" s="69"/>
      <c r="BN913" s="69"/>
      <c r="BO913" s="69"/>
      <c r="BP913" s="69"/>
      <c r="BQ913" s="69"/>
      <c r="BR913" s="69"/>
      <c r="BS913" s="69"/>
      <c r="BT913" s="69"/>
      <c r="BU913" s="69"/>
      <c r="BV913" s="69"/>
      <c r="BW913" s="69"/>
      <c r="BX913" s="69"/>
      <c r="BY913" s="69"/>
      <c r="BZ913" s="69"/>
      <c r="CA913" s="69"/>
      <c r="CB913" s="69"/>
      <c r="CC913" s="69"/>
      <c r="CD913" s="69"/>
      <c r="CE913" s="69"/>
      <c r="CF913" s="69"/>
      <c r="CG913" s="69"/>
      <c r="CH913" s="69"/>
      <c r="CI913" s="69"/>
      <c r="CJ913" s="69"/>
      <c r="CK913" s="69"/>
      <c r="CW913" t="s">
        <v>5586</v>
      </c>
    </row>
    <row r="914" spans="21:101" ht="15.75" customHeight="1" x14ac:dyDescent="0.15">
      <c r="U914" s="69"/>
      <c r="V914" s="69"/>
      <c r="W914" s="69"/>
      <c r="X914" s="69"/>
      <c r="Y914" s="69"/>
      <c r="Z914" s="69"/>
      <c r="AA914" s="69"/>
      <c r="AB914" s="69"/>
      <c r="AC914" s="69"/>
      <c r="AD914" s="69"/>
      <c r="AE914" s="69"/>
      <c r="AF914" s="69"/>
      <c r="AG914" s="69"/>
      <c r="AH914" s="69"/>
      <c r="AI914" s="69"/>
      <c r="AJ914" s="69"/>
      <c r="AK914" s="69"/>
      <c r="AL914" s="69"/>
      <c r="AM914" s="69"/>
      <c r="AN914" s="69"/>
      <c r="AO914" s="69"/>
      <c r="AP914" s="69"/>
      <c r="AQ914" s="69"/>
      <c r="AR914" s="69"/>
      <c r="AS914" s="69"/>
      <c r="AT914" s="69"/>
      <c r="AU914" s="69"/>
      <c r="AV914" s="69"/>
      <c r="AW914" s="69"/>
      <c r="AX914" s="69"/>
      <c r="AY914" s="69"/>
      <c r="AZ914" s="69"/>
      <c r="BA914" s="69"/>
      <c r="BB914" s="69"/>
      <c r="BC914" s="69"/>
      <c r="BD914" s="69" t="s">
        <v>15517</v>
      </c>
      <c r="BE914" s="69"/>
      <c r="BF914" s="69" t="s">
        <v>3748</v>
      </c>
      <c r="BG914" s="69"/>
      <c r="BH914" s="69"/>
      <c r="BI914" s="69"/>
      <c r="BJ914" s="69"/>
      <c r="BK914" s="69"/>
      <c r="BL914" s="69"/>
      <c r="BM914" s="69"/>
      <c r="BN914" s="69"/>
      <c r="BO914" s="69"/>
      <c r="BP914" s="69"/>
      <c r="BQ914" s="69"/>
      <c r="BR914" s="69"/>
      <c r="BS914" s="69"/>
      <c r="BT914" s="69"/>
      <c r="BU914" s="69"/>
      <c r="BV914" s="69"/>
      <c r="BW914" s="69"/>
      <c r="BX914" s="69"/>
      <c r="BY914" s="69"/>
      <c r="BZ914" s="69"/>
      <c r="CA914" s="69"/>
      <c r="CB914" s="69"/>
      <c r="CC914" s="69"/>
      <c r="CD914" s="69"/>
      <c r="CE914" s="69"/>
      <c r="CF914" s="69"/>
      <c r="CG914" s="69"/>
      <c r="CH914" s="69"/>
      <c r="CI914" s="69"/>
      <c r="CJ914" s="69"/>
      <c r="CK914" s="69"/>
      <c r="CW914" t="s">
        <v>5682</v>
      </c>
    </row>
    <row r="915" spans="21:101" ht="15.75" customHeight="1" x14ac:dyDescent="0.15">
      <c r="U915" s="69"/>
      <c r="V915" s="69"/>
      <c r="W915" s="69"/>
      <c r="X915" s="69"/>
      <c r="Y915" s="69"/>
      <c r="Z915" s="69"/>
      <c r="AA915" s="69"/>
      <c r="AB915" s="69"/>
      <c r="AC915" s="69"/>
      <c r="AD915" s="69"/>
      <c r="AE915" s="69"/>
      <c r="AF915" s="69"/>
      <c r="AG915" s="69"/>
      <c r="AH915" s="69"/>
      <c r="AI915" s="69"/>
      <c r="AJ915" s="69"/>
      <c r="AK915" s="69"/>
      <c r="AL915" s="69"/>
      <c r="AM915" s="69"/>
      <c r="AN915" s="69"/>
      <c r="AO915" s="69"/>
      <c r="AP915" s="69"/>
      <c r="AQ915" s="69"/>
      <c r="AR915" s="69"/>
      <c r="AS915" s="69"/>
      <c r="AT915" s="69"/>
      <c r="AU915" s="69"/>
      <c r="AV915" s="69"/>
      <c r="AW915" s="69"/>
      <c r="AX915" s="69"/>
      <c r="AY915" s="69"/>
      <c r="AZ915" s="69"/>
      <c r="BA915" s="69"/>
      <c r="BB915" s="69"/>
      <c r="BC915" s="69"/>
      <c r="BD915" s="69" t="s">
        <v>15518</v>
      </c>
      <c r="BE915" s="69"/>
      <c r="BF915" s="69" t="s">
        <v>3749</v>
      </c>
      <c r="BG915" s="69"/>
      <c r="BH915" s="69"/>
      <c r="BI915" s="69"/>
      <c r="BJ915" s="69"/>
      <c r="BK915" s="69"/>
      <c r="BL915" s="69"/>
      <c r="BM915" s="69"/>
      <c r="BN915" s="69"/>
      <c r="BO915" s="69"/>
      <c r="BP915" s="69"/>
      <c r="BQ915" s="69"/>
      <c r="BR915" s="69"/>
      <c r="BS915" s="69"/>
      <c r="BT915" s="69"/>
      <c r="BU915" s="69"/>
      <c r="BV915" s="69"/>
      <c r="BW915" s="69"/>
      <c r="BX915" s="69"/>
      <c r="BY915" s="69"/>
      <c r="BZ915" s="69"/>
      <c r="CA915" s="69"/>
      <c r="CB915" s="69"/>
      <c r="CC915" s="69"/>
      <c r="CD915" s="69"/>
      <c r="CE915" s="69"/>
      <c r="CF915" s="69"/>
      <c r="CG915" s="69"/>
      <c r="CH915" s="69"/>
      <c r="CI915" s="69"/>
      <c r="CJ915" s="69"/>
      <c r="CK915" s="69"/>
      <c r="CW915" t="s">
        <v>4627</v>
      </c>
    </row>
    <row r="916" spans="21:101" ht="15.75" customHeight="1" x14ac:dyDescent="0.15">
      <c r="U916" s="69"/>
      <c r="V916" s="69"/>
      <c r="W916" s="69"/>
      <c r="X916" s="69"/>
      <c r="Y916" s="69"/>
      <c r="Z916" s="69"/>
      <c r="AA916" s="69"/>
      <c r="AB916" s="69"/>
      <c r="AC916" s="69"/>
      <c r="AD916" s="69"/>
      <c r="AE916" s="69"/>
      <c r="AF916" s="69"/>
      <c r="AG916" s="69"/>
      <c r="AH916" s="69"/>
      <c r="AI916" s="69"/>
      <c r="AJ916" s="69"/>
      <c r="AK916" s="69"/>
      <c r="AL916" s="69"/>
      <c r="AM916" s="69"/>
      <c r="AN916" s="69"/>
      <c r="AO916" s="69"/>
      <c r="AP916" s="69"/>
      <c r="AQ916" s="69"/>
      <c r="AR916" s="69"/>
      <c r="AS916" s="69"/>
      <c r="AT916" s="69"/>
      <c r="AU916" s="69"/>
      <c r="AV916" s="69"/>
      <c r="AW916" s="69"/>
      <c r="AX916" s="69"/>
      <c r="AY916" s="69"/>
      <c r="AZ916" s="69"/>
      <c r="BA916" s="69"/>
      <c r="BB916" s="69"/>
      <c r="BC916" s="69"/>
      <c r="BD916" s="69" t="s">
        <v>15519</v>
      </c>
      <c r="BE916" s="69"/>
      <c r="BF916" s="69" t="s">
        <v>3750</v>
      </c>
      <c r="BG916" s="69"/>
      <c r="BH916" s="69"/>
      <c r="BI916" s="69"/>
      <c r="BJ916" s="69"/>
      <c r="BK916" s="69"/>
      <c r="BL916" s="69"/>
      <c r="BM916" s="69"/>
      <c r="BN916" s="69"/>
      <c r="BO916" s="69"/>
      <c r="BP916" s="69"/>
      <c r="BQ916" s="69"/>
      <c r="BR916" s="69"/>
      <c r="BS916" s="69"/>
      <c r="BT916" s="69"/>
      <c r="BU916" s="69"/>
      <c r="BV916" s="69"/>
      <c r="BW916" s="69"/>
      <c r="BX916" s="69"/>
      <c r="BY916" s="69"/>
      <c r="BZ916" s="69"/>
      <c r="CA916" s="69"/>
      <c r="CB916" s="69"/>
      <c r="CC916" s="69"/>
      <c r="CD916" s="69"/>
      <c r="CE916" s="69"/>
      <c r="CF916" s="69"/>
      <c r="CG916" s="69"/>
      <c r="CH916" s="69"/>
      <c r="CI916" s="69"/>
      <c r="CJ916" s="69"/>
      <c r="CK916" s="69"/>
      <c r="CW916" t="s">
        <v>4723</v>
      </c>
    </row>
    <row r="917" spans="21:101" ht="15.75" customHeight="1" x14ac:dyDescent="0.15">
      <c r="U917" s="69"/>
      <c r="V917" s="69"/>
      <c r="W917" s="69"/>
      <c r="X917" s="69"/>
      <c r="Y917" s="69"/>
      <c r="Z917" s="69"/>
      <c r="AA917" s="69"/>
      <c r="AB917" s="69"/>
      <c r="AC917" s="69"/>
      <c r="AD917" s="69"/>
      <c r="AE917" s="69"/>
      <c r="AF917" s="69"/>
      <c r="AG917" s="69"/>
      <c r="AH917" s="69"/>
      <c r="AI917" s="69"/>
      <c r="AJ917" s="69"/>
      <c r="AK917" s="69"/>
      <c r="AL917" s="69"/>
      <c r="AM917" s="69"/>
      <c r="AN917" s="69"/>
      <c r="AO917" s="69"/>
      <c r="AP917" s="69"/>
      <c r="AQ917" s="69"/>
      <c r="AR917" s="69"/>
      <c r="AS917" s="69"/>
      <c r="AT917" s="69"/>
      <c r="AU917" s="69"/>
      <c r="AV917" s="69"/>
      <c r="AW917" s="69"/>
      <c r="AX917" s="69"/>
      <c r="AY917" s="69"/>
      <c r="AZ917" s="69"/>
      <c r="BA917" s="69"/>
      <c r="BB917" s="69"/>
      <c r="BC917" s="69"/>
      <c r="BD917" s="69" t="s">
        <v>15521</v>
      </c>
      <c r="BE917" s="69"/>
      <c r="BF917" s="69" t="s">
        <v>3751</v>
      </c>
      <c r="BG917" s="69"/>
      <c r="BH917" s="69"/>
      <c r="BI917" s="69"/>
      <c r="BJ917" s="69"/>
      <c r="BK917" s="69"/>
      <c r="BL917" s="69"/>
      <c r="BM917" s="69"/>
      <c r="BN917" s="69"/>
      <c r="BO917" s="69"/>
      <c r="BP917" s="69"/>
      <c r="BQ917" s="69"/>
      <c r="BR917" s="69"/>
      <c r="BS917" s="69"/>
      <c r="BT917" s="69"/>
      <c r="BU917" s="69"/>
      <c r="BV917" s="69"/>
      <c r="BW917" s="69"/>
      <c r="BX917" s="69"/>
      <c r="BY917" s="69"/>
      <c r="BZ917" s="69"/>
      <c r="CA917" s="69"/>
      <c r="CB917" s="69"/>
      <c r="CC917" s="69"/>
      <c r="CD917" s="69"/>
      <c r="CE917" s="69"/>
      <c r="CF917" s="69"/>
      <c r="CG917" s="69"/>
      <c r="CH917" s="69"/>
      <c r="CI917" s="69"/>
      <c r="CJ917" s="69"/>
      <c r="CK917" s="69"/>
      <c r="CW917" t="s">
        <v>4819</v>
      </c>
    </row>
    <row r="918" spans="21:101" ht="15.75" customHeight="1" x14ac:dyDescent="0.15">
      <c r="U918" s="69"/>
      <c r="V918" s="69"/>
      <c r="W918" s="69"/>
      <c r="X918" s="69"/>
      <c r="Y918" s="69"/>
      <c r="Z918" s="69"/>
      <c r="AA918" s="69"/>
      <c r="AB918" s="69"/>
      <c r="AC918" s="69"/>
      <c r="AD918" s="69"/>
      <c r="AE918" s="69"/>
      <c r="AF918" s="69"/>
      <c r="AG918" s="69"/>
      <c r="AH918" s="69"/>
      <c r="AI918" s="69"/>
      <c r="AJ918" s="69"/>
      <c r="AK918" s="69"/>
      <c r="AL918" s="69"/>
      <c r="AM918" s="69"/>
      <c r="AN918" s="69"/>
      <c r="AO918" s="69"/>
      <c r="AP918" s="69"/>
      <c r="AQ918" s="69"/>
      <c r="AR918" s="69"/>
      <c r="AS918" s="69"/>
      <c r="AT918" s="69"/>
      <c r="AU918" s="69"/>
      <c r="AV918" s="69"/>
      <c r="AW918" s="69"/>
      <c r="AX918" s="69"/>
      <c r="AY918" s="69"/>
      <c r="AZ918" s="69"/>
      <c r="BA918" s="69"/>
      <c r="BB918" s="69"/>
      <c r="BC918" s="69"/>
      <c r="BD918" s="69" t="s">
        <v>15522</v>
      </c>
      <c r="BE918" s="69"/>
      <c r="BF918" s="69" t="s">
        <v>3752</v>
      </c>
      <c r="BG918" s="69"/>
      <c r="BH918" s="69"/>
      <c r="BI918" s="69"/>
      <c r="BJ918" s="69"/>
      <c r="BK918" s="69"/>
      <c r="BL918" s="69"/>
      <c r="BM918" s="69"/>
      <c r="BN918" s="69"/>
      <c r="BO918" s="69"/>
      <c r="BP918" s="69"/>
      <c r="BQ918" s="69"/>
      <c r="BR918" s="69"/>
      <c r="BS918" s="69"/>
      <c r="BT918" s="69"/>
      <c r="BU918" s="69"/>
      <c r="BV918" s="69"/>
      <c r="BW918" s="69"/>
      <c r="BX918" s="69"/>
      <c r="BY918" s="69"/>
      <c r="BZ918" s="69"/>
      <c r="CA918" s="69"/>
      <c r="CB918" s="69"/>
      <c r="CC918" s="69"/>
      <c r="CD918" s="69"/>
      <c r="CE918" s="69"/>
      <c r="CF918" s="69"/>
      <c r="CG918" s="69"/>
      <c r="CH918" s="69"/>
      <c r="CI918" s="69"/>
      <c r="CJ918" s="69"/>
      <c r="CK918" s="69"/>
      <c r="CW918" t="s">
        <v>4915</v>
      </c>
    </row>
    <row r="919" spans="21:101" ht="15.75" customHeight="1" x14ac:dyDescent="0.15">
      <c r="U919" s="69"/>
      <c r="V919" s="69"/>
      <c r="W919" s="69"/>
      <c r="X919" s="69"/>
      <c r="Y919" s="69"/>
      <c r="Z919" s="69"/>
      <c r="AA919" s="69"/>
      <c r="AB919" s="69"/>
      <c r="AC919" s="69"/>
      <c r="AD919" s="69"/>
      <c r="AE919" s="69"/>
      <c r="AF919" s="69"/>
      <c r="AG919" s="69"/>
      <c r="AH919" s="69"/>
      <c r="AI919" s="69"/>
      <c r="AJ919" s="69"/>
      <c r="AK919" s="69"/>
      <c r="AL919" s="69"/>
      <c r="AM919" s="69"/>
      <c r="AN919" s="69"/>
      <c r="AO919" s="69"/>
      <c r="AP919" s="69"/>
      <c r="AQ919" s="69"/>
      <c r="AR919" s="69"/>
      <c r="AS919" s="69"/>
      <c r="AT919" s="69"/>
      <c r="AU919" s="69"/>
      <c r="AV919" s="69"/>
      <c r="AW919" s="69"/>
      <c r="AX919" s="69"/>
      <c r="AY919" s="69"/>
      <c r="AZ919" s="69"/>
      <c r="BA919" s="69"/>
      <c r="BB919" s="69"/>
      <c r="BC919" s="69"/>
      <c r="BD919" s="69" t="s">
        <v>15523</v>
      </c>
      <c r="BE919" s="69"/>
      <c r="BF919" s="69" t="s">
        <v>3753</v>
      </c>
      <c r="BG919" s="69"/>
      <c r="BH919" s="69"/>
      <c r="BI919" s="69"/>
      <c r="BJ919" s="69"/>
      <c r="BK919" s="69"/>
      <c r="BL919" s="69"/>
      <c r="BM919" s="69"/>
      <c r="BN919" s="69"/>
      <c r="BO919" s="69"/>
      <c r="BP919" s="69"/>
      <c r="BQ919" s="69"/>
      <c r="BR919" s="69"/>
      <c r="BS919" s="69"/>
      <c r="BT919" s="69"/>
      <c r="BU919" s="69"/>
      <c r="BV919" s="69"/>
      <c r="BW919" s="69"/>
      <c r="BX919" s="69"/>
      <c r="BY919" s="69"/>
      <c r="BZ919" s="69"/>
      <c r="CA919" s="69"/>
      <c r="CB919" s="69"/>
      <c r="CC919" s="69"/>
      <c r="CD919" s="69"/>
      <c r="CE919" s="69"/>
      <c r="CF919" s="69"/>
      <c r="CG919" s="69"/>
      <c r="CH919" s="69"/>
      <c r="CI919" s="69"/>
      <c r="CJ919" s="69"/>
      <c r="CK919" s="69"/>
      <c r="CW919" t="s">
        <v>5011</v>
      </c>
    </row>
    <row r="920" spans="21:101" ht="15.75" customHeight="1" x14ac:dyDescent="0.15">
      <c r="U920" s="69"/>
      <c r="V920" s="69"/>
      <c r="W920" s="69"/>
      <c r="X920" s="69"/>
      <c r="Y920" s="69"/>
      <c r="Z920" s="69"/>
      <c r="AA920" s="69"/>
      <c r="AB920" s="69"/>
      <c r="AC920" s="69"/>
      <c r="AD920" s="69"/>
      <c r="AE920" s="69"/>
      <c r="AF920" s="69"/>
      <c r="AG920" s="69"/>
      <c r="AH920" s="69"/>
      <c r="AI920" s="69"/>
      <c r="AJ920" s="69"/>
      <c r="AK920" s="69"/>
      <c r="AL920" s="69"/>
      <c r="AM920" s="69"/>
      <c r="AN920" s="69"/>
      <c r="AO920" s="69"/>
      <c r="AP920" s="69"/>
      <c r="AQ920" s="69"/>
      <c r="AR920" s="69"/>
      <c r="AS920" s="69"/>
      <c r="AT920" s="69"/>
      <c r="AU920" s="69"/>
      <c r="AV920" s="69"/>
      <c r="AW920" s="69"/>
      <c r="AX920" s="69"/>
      <c r="AY920" s="69"/>
      <c r="AZ920" s="69"/>
      <c r="BA920" s="69"/>
      <c r="BB920" s="69"/>
      <c r="BC920" s="69"/>
      <c r="BD920" s="69" t="s">
        <v>15524</v>
      </c>
      <c r="BE920" s="69"/>
      <c r="BF920" s="69" t="s">
        <v>3754</v>
      </c>
      <c r="BG920" s="69"/>
      <c r="BH920" s="69"/>
      <c r="BI920" s="69"/>
      <c r="BJ920" s="69"/>
      <c r="BK920" s="69"/>
      <c r="BL920" s="69"/>
      <c r="BM920" s="69"/>
      <c r="BN920" s="69"/>
      <c r="BO920" s="69"/>
      <c r="BP920" s="69"/>
      <c r="BQ920" s="69"/>
      <c r="BR920" s="69"/>
      <c r="BS920" s="69"/>
      <c r="BT920" s="69"/>
      <c r="BU920" s="69"/>
      <c r="BV920" s="69"/>
      <c r="BW920" s="69"/>
      <c r="BX920" s="69"/>
      <c r="BY920" s="69"/>
      <c r="BZ920" s="69"/>
      <c r="CA920" s="69"/>
      <c r="CB920" s="69"/>
      <c r="CC920" s="69"/>
      <c r="CD920" s="69"/>
      <c r="CE920" s="69"/>
      <c r="CF920" s="69"/>
      <c r="CG920" s="69"/>
      <c r="CH920" s="69"/>
      <c r="CI920" s="69"/>
      <c r="CJ920" s="69"/>
      <c r="CK920" s="69"/>
      <c r="CW920" t="s">
        <v>5107</v>
      </c>
    </row>
    <row r="921" spans="21:101" ht="15.75" customHeight="1" x14ac:dyDescent="0.15">
      <c r="U921" s="69"/>
      <c r="V921" s="69"/>
      <c r="W921" s="69"/>
      <c r="X921" s="69"/>
      <c r="Y921" s="69"/>
      <c r="Z921" s="69"/>
      <c r="AA921" s="69"/>
      <c r="AB921" s="69"/>
      <c r="AC921" s="69"/>
      <c r="AD921" s="69"/>
      <c r="AE921" s="69"/>
      <c r="AF921" s="69"/>
      <c r="AG921" s="69"/>
      <c r="AH921" s="69"/>
      <c r="AI921" s="69"/>
      <c r="AJ921" s="69"/>
      <c r="AK921" s="69"/>
      <c r="AL921" s="69"/>
      <c r="AM921" s="69"/>
      <c r="AN921" s="69"/>
      <c r="AO921" s="69"/>
      <c r="AP921" s="69"/>
      <c r="AQ921" s="69"/>
      <c r="AR921" s="69"/>
      <c r="AS921" s="69"/>
      <c r="AT921" s="69"/>
      <c r="AU921" s="69"/>
      <c r="AV921" s="69"/>
      <c r="AW921" s="69"/>
      <c r="AX921" s="69"/>
      <c r="AY921" s="69"/>
      <c r="AZ921" s="69"/>
      <c r="BA921" s="69"/>
      <c r="BB921" s="69"/>
      <c r="BC921" s="69"/>
      <c r="BD921" s="69" t="s">
        <v>15525</v>
      </c>
      <c r="BE921" s="69"/>
      <c r="BF921" s="69" t="s">
        <v>14357</v>
      </c>
      <c r="BG921" s="69"/>
      <c r="BH921" s="69"/>
      <c r="BI921" s="69"/>
      <c r="BJ921" s="69"/>
      <c r="BK921" s="69"/>
      <c r="BL921" s="69"/>
      <c r="BM921" s="69"/>
      <c r="BN921" s="69"/>
      <c r="BO921" s="69"/>
      <c r="BP921" s="69"/>
      <c r="BQ921" s="69"/>
      <c r="BR921" s="69"/>
      <c r="BS921" s="69"/>
      <c r="BT921" s="69"/>
      <c r="BU921" s="69"/>
      <c r="BV921" s="69"/>
      <c r="BW921" s="69"/>
      <c r="BX921" s="69"/>
      <c r="BY921" s="69"/>
      <c r="BZ921" s="69"/>
      <c r="CA921" s="69"/>
      <c r="CB921" s="69"/>
      <c r="CC921" s="69"/>
      <c r="CD921" s="69"/>
      <c r="CE921" s="69"/>
      <c r="CF921" s="69"/>
      <c r="CG921" s="69"/>
      <c r="CH921" s="69"/>
      <c r="CI921" s="69"/>
      <c r="CJ921" s="69"/>
      <c r="CK921" s="69"/>
      <c r="CW921" t="s">
        <v>5203</v>
      </c>
    </row>
    <row r="922" spans="21:101" ht="15.75" customHeight="1" x14ac:dyDescent="0.15">
      <c r="U922" s="69"/>
      <c r="V922" s="69"/>
      <c r="W922" s="69"/>
      <c r="X922" s="69"/>
      <c r="Y922" s="69"/>
      <c r="Z922" s="69"/>
      <c r="AA922" s="69"/>
      <c r="AB922" s="69"/>
      <c r="AC922" s="69"/>
      <c r="AD922" s="69"/>
      <c r="AE922" s="69"/>
      <c r="AF922" s="69"/>
      <c r="AG922" s="69"/>
      <c r="AH922" s="69"/>
      <c r="AI922" s="69"/>
      <c r="AJ922" s="69"/>
      <c r="AK922" s="69"/>
      <c r="AL922" s="69"/>
      <c r="AM922" s="69"/>
      <c r="AN922" s="69"/>
      <c r="AO922" s="69"/>
      <c r="AP922" s="69"/>
      <c r="AQ922" s="69"/>
      <c r="AR922" s="69"/>
      <c r="AS922" s="69"/>
      <c r="AT922" s="69"/>
      <c r="AU922" s="69"/>
      <c r="AV922" s="69"/>
      <c r="AW922" s="69"/>
      <c r="AX922" s="69"/>
      <c r="AY922" s="69"/>
      <c r="AZ922" s="69"/>
      <c r="BA922" s="69"/>
      <c r="BB922" s="69"/>
      <c r="BC922" s="69"/>
      <c r="BD922" s="69" t="s">
        <v>15526</v>
      </c>
      <c r="BE922" s="69"/>
      <c r="BF922" s="69" t="s">
        <v>3755</v>
      </c>
      <c r="BG922" s="69"/>
      <c r="BH922" s="69"/>
      <c r="BI922" s="69"/>
      <c r="BJ922" s="69"/>
      <c r="BK922" s="69"/>
      <c r="BL922" s="69"/>
      <c r="BM922" s="69"/>
      <c r="BN922" s="69"/>
      <c r="BO922" s="69"/>
      <c r="BP922" s="69"/>
      <c r="BQ922" s="69"/>
      <c r="BR922" s="69"/>
      <c r="BS922" s="69"/>
      <c r="BT922" s="69"/>
      <c r="BU922" s="69"/>
      <c r="BV922" s="69"/>
      <c r="BW922" s="69"/>
      <c r="BX922" s="69"/>
      <c r="BY922" s="69"/>
      <c r="BZ922" s="69"/>
      <c r="CA922" s="69"/>
      <c r="CB922" s="69"/>
      <c r="CC922" s="69"/>
      <c r="CD922" s="69"/>
      <c r="CE922" s="69"/>
      <c r="CF922" s="69"/>
      <c r="CG922" s="69"/>
      <c r="CH922" s="69"/>
      <c r="CI922" s="69"/>
      <c r="CJ922" s="69"/>
      <c r="CK922" s="69"/>
      <c r="CW922" t="s">
        <v>5299</v>
      </c>
    </row>
    <row r="923" spans="21:101" ht="15.75" customHeight="1" x14ac:dyDescent="0.15">
      <c r="U923" s="69"/>
      <c r="V923" s="69"/>
      <c r="W923" s="69"/>
      <c r="X923" s="69"/>
      <c r="Y923" s="69"/>
      <c r="Z923" s="69"/>
      <c r="AA923" s="69"/>
      <c r="AB923" s="69"/>
      <c r="AC923" s="69"/>
      <c r="AD923" s="69"/>
      <c r="AE923" s="69"/>
      <c r="AF923" s="69"/>
      <c r="AG923" s="69"/>
      <c r="AH923" s="69"/>
      <c r="AI923" s="69"/>
      <c r="AJ923" s="69"/>
      <c r="AK923" s="69"/>
      <c r="AL923" s="69"/>
      <c r="AM923" s="69"/>
      <c r="AN923" s="69"/>
      <c r="AO923" s="69"/>
      <c r="AP923" s="69"/>
      <c r="AQ923" s="69"/>
      <c r="AR923" s="69"/>
      <c r="AS923" s="69"/>
      <c r="AT923" s="69"/>
      <c r="AU923" s="69"/>
      <c r="AV923" s="69"/>
      <c r="AW923" s="69"/>
      <c r="AX923" s="69"/>
      <c r="AY923" s="69"/>
      <c r="AZ923" s="69"/>
      <c r="BA923" s="69"/>
      <c r="BB923" s="69"/>
      <c r="BC923" s="69"/>
      <c r="BD923" s="69" t="s">
        <v>15527</v>
      </c>
      <c r="BE923" s="69"/>
      <c r="BF923" s="69" t="s">
        <v>3756</v>
      </c>
      <c r="BG923" s="69"/>
      <c r="BH923" s="69"/>
      <c r="BI923" s="69"/>
      <c r="BJ923" s="69"/>
      <c r="BK923" s="69"/>
      <c r="BL923" s="69"/>
      <c r="BM923" s="69"/>
      <c r="BN923" s="69"/>
      <c r="BO923" s="69"/>
      <c r="BP923" s="69"/>
      <c r="BQ923" s="69"/>
      <c r="BR923" s="69"/>
      <c r="BS923" s="69"/>
      <c r="BT923" s="69"/>
      <c r="BU923" s="69"/>
      <c r="BV923" s="69"/>
      <c r="BW923" s="69"/>
      <c r="BX923" s="69"/>
      <c r="BY923" s="69"/>
      <c r="BZ923" s="69"/>
      <c r="CA923" s="69"/>
      <c r="CB923" s="69"/>
      <c r="CC923" s="69"/>
      <c r="CD923" s="69"/>
      <c r="CE923" s="69"/>
      <c r="CF923" s="69"/>
      <c r="CG923" s="69"/>
      <c r="CH923" s="69"/>
      <c r="CI923" s="69"/>
      <c r="CJ923" s="69"/>
      <c r="CK923" s="69"/>
      <c r="CW923" t="s">
        <v>5395</v>
      </c>
    </row>
    <row r="924" spans="21:101" ht="15.75" customHeight="1" x14ac:dyDescent="0.15">
      <c r="U924" s="69"/>
      <c r="V924" s="69"/>
      <c r="W924" s="69"/>
      <c r="X924" s="69"/>
      <c r="Y924" s="69"/>
      <c r="Z924" s="69"/>
      <c r="AA924" s="69"/>
      <c r="AB924" s="69"/>
      <c r="AC924" s="69"/>
      <c r="AD924" s="69"/>
      <c r="AE924" s="69"/>
      <c r="AF924" s="69"/>
      <c r="AG924" s="69"/>
      <c r="AH924" s="69"/>
      <c r="AI924" s="69"/>
      <c r="AJ924" s="69"/>
      <c r="AK924" s="69"/>
      <c r="AL924" s="69"/>
      <c r="AM924" s="69"/>
      <c r="AN924" s="69"/>
      <c r="AO924" s="69"/>
      <c r="AP924" s="69"/>
      <c r="AQ924" s="69"/>
      <c r="AR924" s="69"/>
      <c r="AS924" s="69"/>
      <c r="AT924" s="69"/>
      <c r="AU924" s="69"/>
      <c r="AV924" s="69"/>
      <c r="AW924" s="69"/>
      <c r="AX924" s="69"/>
      <c r="AY924" s="69"/>
      <c r="AZ924" s="69"/>
      <c r="BA924" s="69"/>
      <c r="BB924" s="69"/>
      <c r="BC924" s="69"/>
      <c r="BD924" s="69" t="s">
        <v>15528</v>
      </c>
      <c r="BE924" s="69"/>
      <c r="BF924" s="69" t="s">
        <v>14373</v>
      </c>
      <c r="BG924" s="69"/>
      <c r="BH924" s="69"/>
      <c r="BI924" s="69"/>
      <c r="BJ924" s="69"/>
      <c r="BK924" s="69"/>
      <c r="BL924" s="69"/>
      <c r="BM924" s="69"/>
      <c r="BN924" s="69"/>
      <c r="BO924" s="69"/>
      <c r="BP924" s="69"/>
      <c r="BQ924" s="69"/>
      <c r="BR924" s="69"/>
      <c r="BS924" s="69"/>
      <c r="BT924" s="69"/>
      <c r="BU924" s="69"/>
      <c r="BV924" s="69"/>
      <c r="BW924" s="69"/>
      <c r="BX924" s="69"/>
      <c r="BY924" s="69"/>
      <c r="BZ924" s="69"/>
      <c r="CA924" s="69"/>
      <c r="CB924" s="69"/>
      <c r="CC924" s="69"/>
      <c r="CD924" s="69"/>
      <c r="CE924" s="69"/>
      <c r="CF924" s="69"/>
      <c r="CG924" s="69"/>
      <c r="CH924" s="69"/>
      <c r="CI924" s="69"/>
      <c r="CJ924" s="69"/>
      <c r="CK924" s="69"/>
      <c r="CW924" t="s">
        <v>5491</v>
      </c>
    </row>
    <row r="925" spans="21:101" ht="15.75" customHeight="1" x14ac:dyDescent="0.15">
      <c r="U925" s="69"/>
      <c r="V925" s="69"/>
      <c r="W925" s="69"/>
      <c r="X925" s="69"/>
      <c r="Y925" s="69"/>
      <c r="Z925" s="69"/>
      <c r="AA925" s="69"/>
      <c r="AB925" s="69"/>
      <c r="AC925" s="69"/>
      <c r="AD925" s="69"/>
      <c r="AE925" s="69"/>
      <c r="AF925" s="69"/>
      <c r="AG925" s="69"/>
      <c r="AH925" s="69"/>
      <c r="AI925" s="69"/>
      <c r="AJ925" s="69"/>
      <c r="AK925" s="69"/>
      <c r="AL925" s="69"/>
      <c r="AM925" s="69"/>
      <c r="AN925" s="69"/>
      <c r="AO925" s="69"/>
      <c r="AP925" s="69"/>
      <c r="AQ925" s="69"/>
      <c r="AR925" s="69"/>
      <c r="AS925" s="69"/>
      <c r="AT925" s="69"/>
      <c r="AU925" s="69"/>
      <c r="AV925" s="69"/>
      <c r="AW925" s="69"/>
      <c r="AX925" s="69"/>
      <c r="AY925" s="69"/>
      <c r="AZ925" s="69"/>
      <c r="BA925" s="69"/>
      <c r="BB925" s="69"/>
      <c r="BC925" s="69"/>
      <c r="BD925" s="69" t="s">
        <v>15529</v>
      </c>
      <c r="BE925" s="69"/>
      <c r="BF925" s="69" t="s">
        <v>3757</v>
      </c>
      <c r="BG925" s="69"/>
      <c r="BH925" s="69"/>
      <c r="BI925" s="69"/>
      <c r="BJ925" s="69"/>
      <c r="BK925" s="69"/>
      <c r="BL925" s="69"/>
      <c r="BM925" s="69"/>
      <c r="BN925" s="69"/>
      <c r="BO925" s="69"/>
      <c r="BP925" s="69"/>
      <c r="BQ925" s="69"/>
      <c r="BR925" s="69"/>
      <c r="BS925" s="69"/>
      <c r="BT925" s="69"/>
      <c r="BU925" s="69"/>
      <c r="BV925" s="69"/>
      <c r="BW925" s="69"/>
      <c r="BX925" s="69"/>
      <c r="BY925" s="69"/>
      <c r="BZ925" s="69"/>
      <c r="CA925" s="69"/>
      <c r="CB925" s="69"/>
      <c r="CC925" s="69"/>
      <c r="CD925" s="69"/>
      <c r="CE925" s="69"/>
      <c r="CF925" s="69"/>
      <c r="CG925" s="69"/>
      <c r="CH925" s="69"/>
      <c r="CI925" s="69"/>
      <c r="CJ925" s="69"/>
      <c r="CK925" s="69"/>
      <c r="CW925" t="s">
        <v>5587</v>
      </c>
    </row>
    <row r="926" spans="21:101" ht="15.75" customHeight="1" x14ac:dyDescent="0.15">
      <c r="U926" s="69"/>
      <c r="V926" s="69"/>
      <c r="W926" s="69"/>
      <c r="X926" s="69"/>
      <c r="Y926" s="69"/>
      <c r="Z926" s="69"/>
      <c r="AA926" s="69"/>
      <c r="AB926" s="69"/>
      <c r="AC926" s="69"/>
      <c r="AD926" s="69"/>
      <c r="AE926" s="69"/>
      <c r="AF926" s="69"/>
      <c r="AG926" s="69"/>
      <c r="AH926" s="69"/>
      <c r="AI926" s="69"/>
      <c r="AJ926" s="69"/>
      <c r="AK926" s="69"/>
      <c r="AL926" s="69"/>
      <c r="AM926" s="69"/>
      <c r="AN926" s="69"/>
      <c r="AO926" s="69"/>
      <c r="AP926" s="69"/>
      <c r="AQ926" s="69"/>
      <c r="AR926" s="69"/>
      <c r="AS926" s="69"/>
      <c r="AT926" s="69"/>
      <c r="AU926" s="69"/>
      <c r="AV926" s="69"/>
      <c r="AW926" s="69"/>
      <c r="AX926" s="69"/>
      <c r="AY926" s="69"/>
      <c r="AZ926" s="69"/>
      <c r="BA926" s="69"/>
      <c r="BB926" s="69"/>
      <c r="BC926" s="69"/>
      <c r="BD926" s="69" t="s">
        <v>15530</v>
      </c>
      <c r="BE926" s="69"/>
      <c r="BF926" s="69" t="s">
        <v>3758</v>
      </c>
      <c r="BG926" s="69"/>
      <c r="BH926" s="69"/>
      <c r="BI926" s="69"/>
      <c r="BJ926" s="69"/>
      <c r="BK926" s="69"/>
      <c r="BL926" s="69"/>
      <c r="BM926" s="69"/>
      <c r="BN926" s="69"/>
      <c r="BO926" s="69"/>
      <c r="BP926" s="69"/>
      <c r="BQ926" s="69"/>
      <c r="BR926" s="69"/>
      <c r="BS926" s="69"/>
      <c r="BT926" s="69"/>
      <c r="BU926" s="69"/>
      <c r="BV926" s="69"/>
      <c r="BW926" s="69"/>
      <c r="BX926" s="69"/>
      <c r="BY926" s="69"/>
      <c r="BZ926" s="69"/>
      <c r="CA926" s="69"/>
      <c r="CB926" s="69"/>
      <c r="CC926" s="69"/>
      <c r="CD926" s="69"/>
      <c r="CE926" s="69"/>
      <c r="CF926" s="69"/>
      <c r="CG926" s="69"/>
      <c r="CH926" s="69"/>
      <c r="CI926" s="69"/>
      <c r="CJ926" s="69"/>
      <c r="CK926" s="69"/>
      <c r="CW926" t="s">
        <v>5683</v>
      </c>
    </row>
    <row r="927" spans="21:101" ht="15.75" customHeight="1" x14ac:dyDescent="0.15">
      <c r="U927" s="69"/>
      <c r="V927" s="69"/>
      <c r="W927" s="69"/>
      <c r="X927" s="69"/>
      <c r="Y927" s="69"/>
      <c r="Z927" s="69"/>
      <c r="AA927" s="69"/>
      <c r="AB927" s="69"/>
      <c r="AC927" s="69"/>
      <c r="AD927" s="69"/>
      <c r="AE927" s="69"/>
      <c r="AF927" s="69"/>
      <c r="AG927" s="69"/>
      <c r="AH927" s="69"/>
      <c r="AI927" s="69"/>
      <c r="AJ927" s="69"/>
      <c r="AK927" s="69"/>
      <c r="AL927" s="69"/>
      <c r="AM927" s="69"/>
      <c r="AN927" s="69"/>
      <c r="AO927" s="69"/>
      <c r="AP927" s="69"/>
      <c r="AQ927" s="69"/>
      <c r="AR927" s="69"/>
      <c r="AS927" s="69"/>
      <c r="AT927" s="69"/>
      <c r="AU927" s="69"/>
      <c r="AV927" s="69"/>
      <c r="AW927" s="69"/>
      <c r="AX927" s="69"/>
      <c r="AY927" s="69"/>
      <c r="AZ927" s="69"/>
      <c r="BA927" s="69"/>
      <c r="BB927" s="69"/>
      <c r="BC927" s="69"/>
      <c r="BD927" s="69" t="s">
        <v>15531</v>
      </c>
      <c r="BE927" s="69"/>
      <c r="BF927" s="69" t="s">
        <v>3759</v>
      </c>
      <c r="BG927" s="69"/>
      <c r="BH927" s="69"/>
      <c r="BI927" s="69"/>
      <c r="BJ927" s="69"/>
      <c r="BK927" s="69"/>
      <c r="BL927" s="69"/>
      <c r="BM927" s="69"/>
      <c r="BN927" s="69"/>
      <c r="BO927" s="69"/>
      <c r="BP927" s="69"/>
      <c r="BQ927" s="69"/>
      <c r="BR927" s="69"/>
      <c r="BS927" s="69"/>
      <c r="BT927" s="69"/>
      <c r="BU927" s="69"/>
      <c r="BV927" s="69"/>
      <c r="BW927" s="69"/>
      <c r="BX927" s="69"/>
      <c r="BY927" s="69"/>
      <c r="BZ927" s="69"/>
      <c r="CA927" s="69"/>
      <c r="CB927" s="69"/>
      <c r="CC927" s="69"/>
      <c r="CD927" s="69"/>
      <c r="CE927" s="69"/>
      <c r="CF927" s="69"/>
      <c r="CG927" s="69"/>
      <c r="CH927" s="69"/>
      <c r="CI927" s="69"/>
      <c r="CJ927" s="69"/>
      <c r="CK927" s="69"/>
      <c r="CW927" t="s">
        <v>4628</v>
      </c>
    </row>
    <row r="928" spans="21:101" ht="15.75" customHeight="1" x14ac:dyDescent="0.15">
      <c r="U928" s="69"/>
      <c r="V928" s="69"/>
      <c r="W928" s="69"/>
      <c r="X928" s="69"/>
      <c r="Y928" s="69"/>
      <c r="Z928" s="69"/>
      <c r="AA928" s="69"/>
      <c r="AB928" s="69"/>
      <c r="AC928" s="69"/>
      <c r="AD928" s="69"/>
      <c r="AE928" s="69"/>
      <c r="AF928" s="69"/>
      <c r="AG928" s="69"/>
      <c r="AH928" s="69"/>
      <c r="AI928" s="69"/>
      <c r="AJ928" s="69"/>
      <c r="AK928" s="69"/>
      <c r="AL928" s="69"/>
      <c r="AM928" s="69"/>
      <c r="AN928" s="69"/>
      <c r="AO928" s="69"/>
      <c r="AP928" s="69"/>
      <c r="AQ928" s="69"/>
      <c r="AR928" s="69"/>
      <c r="AS928" s="69"/>
      <c r="AT928" s="69"/>
      <c r="AU928" s="69"/>
      <c r="AV928" s="69"/>
      <c r="AW928" s="69"/>
      <c r="AX928" s="69"/>
      <c r="AY928" s="69"/>
      <c r="AZ928" s="69"/>
      <c r="BA928" s="69"/>
      <c r="BB928" s="69"/>
      <c r="BC928" s="69"/>
      <c r="BD928" s="69" t="s">
        <v>15532</v>
      </c>
      <c r="BE928" s="69"/>
      <c r="BF928" s="69" t="s">
        <v>3760</v>
      </c>
      <c r="BG928" s="69"/>
      <c r="BH928" s="69"/>
      <c r="BI928" s="69"/>
      <c r="BJ928" s="69"/>
      <c r="BK928" s="69"/>
      <c r="BL928" s="69"/>
      <c r="BM928" s="69"/>
      <c r="BN928" s="69"/>
      <c r="BO928" s="69"/>
      <c r="BP928" s="69"/>
      <c r="BQ928" s="69"/>
      <c r="BR928" s="69"/>
      <c r="BS928" s="69"/>
      <c r="BT928" s="69"/>
      <c r="BU928" s="69"/>
      <c r="BV928" s="69"/>
      <c r="BW928" s="69"/>
      <c r="BX928" s="69"/>
      <c r="BY928" s="69"/>
      <c r="BZ928" s="69"/>
      <c r="CA928" s="69"/>
      <c r="CB928" s="69"/>
      <c r="CC928" s="69"/>
      <c r="CD928" s="69"/>
      <c r="CE928" s="69"/>
      <c r="CF928" s="69"/>
      <c r="CG928" s="69"/>
      <c r="CH928" s="69"/>
      <c r="CI928" s="69"/>
      <c r="CJ928" s="69"/>
      <c r="CK928" s="69"/>
      <c r="CW928" t="s">
        <v>4724</v>
      </c>
    </row>
    <row r="929" spans="21:101" ht="15.75" customHeight="1" x14ac:dyDescent="0.15">
      <c r="U929" s="69"/>
      <c r="V929" s="69"/>
      <c r="W929" s="69"/>
      <c r="X929" s="69"/>
      <c r="Y929" s="69"/>
      <c r="Z929" s="69"/>
      <c r="AA929" s="69"/>
      <c r="AB929" s="69"/>
      <c r="AC929" s="69"/>
      <c r="AD929" s="69"/>
      <c r="AE929" s="69"/>
      <c r="AF929" s="69"/>
      <c r="AG929" s="69"/>
      <c r="AH929" s="69"/>
      <c r="AI929" s="69"/>
      <c r="AJ929" s="69"/>
      <c r="AK929" s="69"/>
      <c r="AL929" s="69"/>
      <c r="AM929" s="69"/>
      <c r="AN929" s="69"/>
      <c r="AO929" s="69"/>
      <c r="AP929" s="69"/>
      <c r="AQ929" s="69"/>
      <c r="AR929" s="69"/>
      <c r="AS929" s="69"/>
      <c r="AT929" s="69"/>
      <c r="AU929" s="69"/>
      <c r="AV929" s="69"/>
      <c r="AW929" s="69"/>
      <c r="AX929" s="69"/>
      <c r="AY929" s="69"/>
      <c r="AZ929" s="69"/>
      <c r="BA929" s="69"/>
      <c r="BB929" s="69"/>
      <c r="BC929" s="69"/>
      <c r="BD929" s="69" t="s">
        <v>15533</v>
      </c>
      <c r="BE929" s="69"/>
      <c r="BF929" s="69" t="s">
        <v>3761</v>
      </c>
      <c r="BG929" s="69"/>
      <c r="BH929" s="69"/>
      <c r="BI929" s="69"/>
      <c r="BJ929" s="69"/>
      <c r="BK929" s="69"/>
      <c r="BL929" s="69"/>
      <c r="BM929" s="69"/>
      <c r="BN929" s="69"/>
      <c r="BO929" s="69"/>
      <c r="BP929" s="69"/>
      <c r="BQ929" s="69"/>
      <c r="BR929" s="69"/>
      <c r="BS929" s="69"/>
      <c r="BT929" s="69"/>
      <c r="BU929" s="69"/>
      <c r="BV929" s="69"/>
      <c r="BW929" s="69"/>
      <c r="BX929" s="69"/>
      <c r="BY929" s="69"/>
      <c r="BZ929" s="69"/>
      <c r="CA929" s="69"/>
      <c r="CB929" s="69"/>
      <c r="CC929" s="69"/>
      <c r="CD929" s="69"/>
      <c r="CE929" s="69"/>
      <c r="CF929" s="69"/>
      <c r="CG929" s="69"/>
      <c r="CH929" s="69"/>
      <c r="CI929" s="69"/>
      <c r="CJ929" s="69"/>
      <c r="CK929" s="69"/>
      <c r="CW929" t="s">
        <v>4820</v>
      </c>
    </row>
    <row r="930" spans="21:101" ht="15.75" customHeight="1" x14ac:dyDescent="0.15">
      <c r="U930" s="69"/>
      <c r="V930" s="69"/>
      <c r="W930" s="69"/>
      <c r="X930" s="69"/>
      <c r="Y930" s="69"/>
      <c r="Z930" s="69"/>
      <c r="AA930" s="69"/>
      <c r="AB930" s="69"/>
      <c r="AC930" s="69"/>
      <c r="AD930" s="69"/>
      <c r="AE930" s="69"/>
      <c r="AF930" s="69"/>
      <c r="AG930" s="69"/>
      <c r="AH930" s="69"/>
      <c r="AI930" s="69"/>
      <c r="AJ930" s="69"/>
      <c r="AK930" s="69"/>
      <c r="AL930" s="69"/>
      <c r="AM930" s="69"/>
      <c r="AN930" s="69"/>
      <c r="AO930" s="69"/>
      <c r="AP930" s="69"/>
      <c r="AQ930" s="69"/>
      <c r="AR930" s="69"/>
      <c r="AS930" s="69"/>
      <c r="AT930" s="69"/>
      <c r="AU930" s="69"/>
      <c r="AV930" s="69"/>
      <c r="AW930" s="69"/>
      <c r="AX930" s="69"/>
      <c r="AY930" s="69"/>
      <c r="AZ930" s="69"/>
      <c r="BA930" s="69"/>
      <c r="BB930" s="69"/>
      <c r="BC930" s="69"/>
      <c r="BD930" s="69" t="s">
        <v>15534</v>
      </c>
      <c r="BE930" s="69"/>
      <c r="BF930" s="69" t="s">
        <v>3762</v>
      </c>
      <c r="BG930" s="69"/>
      <c r="BH930" s="69"/>
      <c r="BI930" s="69"/>
      <c r="BJ930" s="69"/>
      <c r="BK930" s="69"/>
      <c r="BL930" s="69"/>
      <c r="BM930" s="69"/>
      <c r="BN930" s="69"/>
      <c r="BO930" s="69"/>
      <c r="BP930" s="69"/>
      <c r="BQ930" s="69"/>
      <c r="BR930" s="69"/>
      <c r="BS930" s="69"/>
      <c r="BT930" s="69"/>
      <c r="BU930" s="69"/>
      <c r="BV930" s="69"/>
      <c r="BW930" s="69"/>
      <c r="BX930" s="69"/>
      <c r="BY930" s="69"/>
      <c r="BZ930" s="69"/>
      <c r="CA930" s="69"/>
      <c r="CB930" s="69"/>
      <c r="CC930" s="69"/>
      <c r="CD930" s="69"/>
      <c r="CE930" s="69"/>
      <c r="CF930" s="69"/>
      <c r="CG930" s="69"/>
      <c r="CH930" s="69"/>
      <c r="CI930" s="69"/>
      <c r="CJ930" s="69"/>
      <c r="CK930" s="69"/>
      <c r="CW930" t="s">
        <v>4916</v>
      </c>
    </row>
    <row r="931" spans="21:101" ht="15.75" customHeight="1" x14ac:dyDescent="0.15">
      <c r="U931" s="69"/>
      <c r="V931" s="69"/>
      <c r="W931" s="69"/>
      <c r="X931" s="69"/>
      <c r="Y931" s="69"/>
      <c r="Z931" s="69"/>
      <c r="AA931" s="69"/>
      <c r="AB931" s="69"/>
      <c r="AC931" s="69"/>
      <c r="AD931" s="69"/>
      <c r="AE931" s="69"/>
      <c r="AF931" s="69"/>
      <c r="AG931" s="69"/>
      <c r="AH931" s="69"/>
      <c r="AI931" s="69"/>
      <c r="AJ931" s="69"/>
      <c r="AK931" s="69"/>
      <c r="AL931" s="69"/>
      <c r="AM931" s="69"/>
      <c r="AN931" s="69"/>
      <c r="AO931" s="69"/>
      <c r="AP931" s="69"/>
      <c r="AQ931" s="69"/>
      <c r="AR931" s="69"/>
      <c r="AS931" s="69"/>
      <c r="AT931" s="69"/>
      <c r="AU931" s="69"/>
      <c r="AV931" s="69"/>
      <c r="AW931" s="69"/>
      <c r="AX931" s="69"/>
      <c r="AY931" s="69"/>
      <c r="AZ931" s="69"/>
      <c r="BA931" s="69"/>
      <c r="BB931" s="69"/>
      <c r="BC931" s="69"/>
      <c r="BD931" s="69" t="s">
        <v>15535</v>
      </c>
      <c r="BE931" s="69"/>
      <c r="BF931" s="69" t="s">
        <v>3763</v>
      </c>
      <c r="BG931" s="69"/>
      <c r="BH931" s="69"/>
      <c r="BI931" s="69"/>
      <c r="BJ931" s="69"/>
      <c r="BK931" s="69"/>
      <c r="BL931" s="69"/>
      <c r="BM931" s="69"/>
      <c r="BN931" s="69"/>
      <c r="BO931" s="69"/>
      <c r="BP931" s="69"/>
      <c r="BQ931" s="69"/>
      <c r="BR931" s="69"/>
      <c r="BS931" s="69"/>
      <c r="BT931" s="69"/>
      <c r="BU931" s="69"/>
      <c r="BV931" s="69"/>
      <c r="BW931" s="69"/>
      <c r="BX931" s="69"/>
      <c r="BY931" s="69"/>
      <c r="BZ931" s="69"/>
      <c r="CA931" s="69"/>
      <c r="CB931" s="69"/>
      <c r="CC931" s="69"/>
      <c r="CD931" s="69"/>
      <c r="CE931" s="69"/>
      <c r="CF931" s="69"/>
      <c r="CG931" s="69"/>
      <c r="CH931" s="69"/>
      <c r="CI931" s="69"/>
      <c r="CJ931" s="69"/>
      <c r="CK931" s="69"/>
      <c r="CW931" t="s">
        <v>5012</v>
      </c>
    </row>
    <row r="932" spans="21:101" ht="15.75" customHeight="1" x14ac:dyDescent="0.15">
      <c r="U932" s="69"/>
      <c r="V932" s="69"/>
      <c r="W932" s="69"/>
      <c r="X932" s="69"/>
      <c r="Y932" s="69"/>
      <c r="Z932" s="69"/>
      <c r="AA932" s="69"/>
      <c r="AB932" s="69"/>
      <c r="AC932" s="69"/>
      <c r="AD932" s="69"/>
      <c r="AE932" s="69"/>
      <c r="AF932" s="69"/>
      <c r="AG932" s="69"/>
      <c r="AH932" s="69"/>
      <c r="AI932" s="69"/>
      <c r="AJ932" s="69"/>
      <c r="AK932" s="69"/>
      <c r="AL932" s="69"/>
      <c r="AM932" s="69"/>
      <c r="AN932" s="69"/>
      <c r="AO932" s="69"/>
      <c r="AP932" s="69"/>
      <c r="AQ932" s="69"/>
      <c r="AR932" s="69"/>
      <c r="AS932" s="69"/>
      <c r="AT932" s="69"/>
      <c r="AU932" s="69"/>
      <c r="AV932" s="69"/>
      <c r="AW932" s="69"/>
      <c r="AX932" s="69"/>
      <c r="AY932" s="69"/>
      <c r="AZ932" s="69"/>
      <c r="BA932" s="69"/>
      <c r="BB932" s="69"/>
      <c r="BC932" s="69"/>
      <c r="BD932" s="69" t="s">
        <v>15536</v>
      </c>
      <c r="BE932" s="69"/>
      <c r="BF932" s="69" t="s">
        <v>3764</v>
      </c>
      <c r="BG932" s="69"/>
      <c r="BH932" s="69"/>
      <c r="BI932" s="69"/>
      <c r="BJ932" s="69"/>
      <c r="BK932" s="69"/>
      <c r="BL932" s="69"/>
      <c r="BM932" s="69"/>
      <c r="BN932" s="69"/>
      <c r="BO932" s="69"/>
      <c r="BP932" s="69"/>
      <c r="BQ932" s="69"/>
      <c r="BR932" s="69"/>
      <c r="BS932" s="69"/>
      <c r="BT932" s="69"/>
      <c r="BU932" s="69"/>
      <c r="BV932" s="69"/>
      <c r="BW932" s="69"/>
      <c r="BX932" s="69"/>
      <c r="BY932" s="69"/>
      <c r="BZ932" s="69"/>
      <c r="CA932" s="69"/>
      <c r="CB932" s="69"/>
      <c r="CC932" s="69"/>
      <c r="CD932" s="69"/>
      <c r="CE932" s="69"/>
      <c r="CF932" s="69"/>
      <c r="CG932" s="69"/>
      <c r="CH932" s="69"/>
      <c r="CI932" s="69"/>
      <c r="CJ932" s="69"/>
      <c r="CK932" s="69"/>
      <c r="CW932" t="s">
        <v>5108</v>
      </c>
    </row>
    <row r="933" spans="21:101" ht="15.75" customHeight="1" x14ac:dyDescent="0.15">
      <c r="U933" s="69"/>
      <c r="V933" s="69"/>
      <c r="W933" s="69"/>
      <c r="X933" s="69"/>
      <c r="Y933" s="69"/>
      <c r="Z933" s="69"/>
      <c r="AA933" s="69"/>
      <c r="AB933" s="69"/>
      <c r="AC933" s="69"/>
      <c r="AD933" s="69"/>
      <c r="AE933" s="69"/>
      <c r="AF933" s="69"/>
      <c r="AG933" s="69"/>
      <c r="AH933" s="69"/>
      <c r="AI933" s="69"/>
      <c r="AJ933" s="69"/>
      <c r="AK933" s="69"/>
      <c r="AL933" s="69"/>
      <c r="AM933" s="69"/>
      <c r="AN933" s="69"/>
      <c r="AO933" s="69"/>
      <c r="AP933" s="69"/>
      <c r="AQ933" s="69"/>
      <c r="AR933" s="69"/>
      <c r="AS933" s="69"/>
      <c r="AT933" s="69"/>
      <c r="AU933" s="69"/>
      <c r="AV933" s="69"/>
      <c r="AW933" s="69"/>
      <c r="AX933" s="69"/>
      <c r="AY933" s="69"/>
      <c r="AZ933" s="69"/>
      <c r="BA933" s="69"/>
      <c r="BB933" s="69"/>
      <c r="BC933" s="69"/>
      <c r="BD933" s="69" t="s">
        <v>15537</v>
      </c>
      <c r="BE933" s="69"/>
      <c r="BF933" s="69" t="s">
        <v>3765</v>
      </c>
      <c r="BG933" s="69"/>
      <c r="BH933" s="69"/>
      <c r="BI933" s="69"/>
      <c r="BJ933" s="69"/>
      <c r="BK933" s="69"/>
      <c r="BL933" s="69"/>
      <c r="BM933" s="69"/>
      <c r="BN933" s="69"/>
      <c r="BO933" s="69"/>
      <c r="BP933" s="69"/>
      <c r="BQ933" s="69"/>
      <c r="BR933" s="69"/>
      <c r="BS933" s="69"/>
      <c r="BT933" s="69"/>
      <c r="BU933" s="69"/>
      <c r="BV933" s="69"/>
      <c r="BW933" s="69"/>
      <c r="BX933" s="69"/>
      <c r="BY933" s="69"/>
      <c r="BZ933" s="69"/>
      <c r="CA933" s="69"/>
      <c r="CB933" s="69"/>
      <c r="CC933" s="69"/>
      <c r="CD933" s="69"/>
      <c r="CE933" s="69"/>
      <c r="CF933" s="69"/>
      <c r="CG933" s="69"/>
      <c r="CH933" s="69"/>
      <c r="CI933" s="69"/>
      <c r="CJ933" s="69"/>
      <c r="CK933" s="69"/>
      <c r="CW933" t="s">
        <v>5204</v>
      </c>
    </row>
    <row r="934" spans="21:101" ht="15.75" customHeight="1" x14ac:dyDescent="0.15">
      <c r="U934" s="69"/>
      <c r="V934" s="69"/>
      <c r="W934" s="69"/>
      <c r="X934" s="69"/>
      <c r="Y934" s="69"/>
      <c r="Z934" s="69"/>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c r="AX934" s="69"/>
      <c r="AY934" s="69"/>
      <c r="AZ934" s="69"/>
      <c r="BA934" s="69"/>
      <c r="BB934" s="69"/>
      <c r="BC934" s="69"/>
      <c r="BD934" s="69" t="s">
        <v>15538</v>
      </c>
      <c r="BE934" s="69"/>
      <c r="BF934" s="69" t="s">
        <v>3766</v>
      </c>
      <c r="BG934" s="69"/>
      <c r="BH934" s="69"/>
      <c r="BI934" s="69"/>
      <c r="BJ934" s="69"/>
      <c r="BK934" s="69"/>
      <c r="BL934" s="69"/>
      <c r="BM934" s="69"/>
      <c r="BN934" s="69"/>
      <c r="BO934" s="69"/>
      <c r="BP934" s="69"/>
      <c r="BQ934" s="69"/>
      <c r="BR934" s="69"/>
      <c r="BS934" s="69"/>
      <c r="BT934" s="69"/>
      <c r="BU934" s="69"/>
      <c r="BV934" s="69"/>
      <c r="BW934" s="69"/>
      <c r="BX934" s="69"/>
      <c r="BY934" s="69"/>
      <c r="BZ934" s="69"/>
      <c r="CA934" s="69"/>
      <c r="CB934" s="69"/>
      <c r="CC934" s="69"/>
      <c r="CD934" s="69"/>
      <c r="CE934" s="69"/>
      <c r="CF934" s="69"/>
      <c r="CG934" s="69"/>
      <c r="CH934" s="69"/>
      <c r="CI934" s="69"/>
      <c r="CJ934" s="69"/>
      <c r="CK934" s="69"/>
      <c r="CW934" t="s">
        <v>5300</v>
      </c>
    </row>
    <row r="935" spans="21:101" ht="15.75" customHeight="1" x14ac:dyDescent="0.15">
      <c r="U935" s="69"/>
      <c r="V935" s="69"/>
      <c r="W935" s="69"/>
      <c r="X935" s="69"/>
      <c r="Y935" s="69"/>
      <c r="Z935" s="69"/>
      <c r="AA935" s="69"/>
      <c r="AB935" s="69"/>
      <c r="AC935" s="69"/>
      <c r="AD935" s="69"/>
      <c r="AE935" s="69"/>
      <c r="AF935" s="69"/>
      <c r="AG935" s="69"/>
      <c r="AH935" s="69"/>
      <c r="AI935" s="69"/>
      <c r="AJ935" s="69"/>
      <c r="AK935" s="69"/>
      <c r="AL935" s="69"/>
      <c r="AM935" s="69"/>
      <c r="AN935" s="69"/>
      <c r="AO935" s="69"/>
      <c r="AP935" s="69"/>
      <c r="AQ935" s="69"/>
      <c r="AR935" s="69"/>
      <c r="AS935" s="69"/>
      <c r="AT935" s="69"/>
      <c r="AU935" s="69"/>
      <c r="AV935" s="69"/>
      <c r="AW935" s="69"/>
      <c r="AX935" s="69"/>
      <c r="AY935" s="69"/>
      <c r="AZ935" s="69"/>
      <c r="BA935" s="69"/>
      <c r="BB935" s="69"/>
      <c r="BC935" s="69"/>
      <c r="BD935" s="69" t="s">
        <v>15539</v>
      </c>
      <c r="BE935" s="69"/>
      <c r="BF935" s="69" t="s">
        <v>3767</v>
      </c>
      <c r="BG935" s="69"/>
      <c r="BH935" s="69"/>
      <c r="BI935" s="69"/>
      <c r="BJ935" s="69"/>
      <c r="BK935" s="69"/>
      <c r="BL935" s="69"/>
      <c r="BM935" s="69"/>
      <c r="BN935" s="69"/>
      <c r="BO935" s="69"/>
      <c r="BP935" s="69"/>
      <c r="BQ935" s="69"/>
      <c r="BR935" s="69"/>
      <c r="BS935" s="69"/>
      <c r="BT935" s="69"/>
      <c r="BU935" s="69"/>
      <c r="BV935" s="69"/>
      <c r="BW935" s="69"/>
      <c r="BX935" s="69"/>
      <c r="BY935" s="69"/>
      <c r="BZ935" s="69"/>
      <c r="CA935" s="69"/>
      <c r="CB935" s="69"/>
      <c r="CC935" s="69"/>
      <c r="CD935" s="69"/>
      <c r="CE935" s="69"/>
      <c r="CF935" s="69"/>
      <c r="CG935" s="69"/>
      <c r="CH935" s="69"/>
      <c r="CI935" s="69"/>
      <c r="CJ935" s="69"/>
      <c r="CK935" s="69"/>
      <c r="CW935" t="s">
        <v>5396</v>
      </c>
    </row>
    <row r="936" spans="21:101" ht="15.75" customHeight="1" x14ac:dyDescent="0.15">
      <c r="U936" s="69"/>
      <c r="V936" s="69"/>
      <c r="W936" s="69"/>
      <c r="X936" s="69"/>
      <c r="Y936" s="69"/>
      <c r="Z936" s="69"/>
      <c r="AA936" s="69"/>
      <c r="AB936" s="69"/>
      <c r="AC936" s="69"/>
      <c r="AD936" s="69"/>
      <c r="AE936" s="69"/>
      <c r="AF936" s="69"/>
      <c r="AG936" s="69"/>
      <c r="AH936" s="69"/>
      <c r="AI936" s="69"/>
      <c r="AJ936" s="69"/>
      <c r="AK936" s="69"/>
      <c r="AL936" s="69"/>
      <c r="AM936" s="69"/>
      <c r="AN936" s="69"/>
      <c r="AO936" s="69"/>
      <c r="AP936" s="69"/>
      <c r="AQ936" s="69"/>
      <c r="AR936" s="69"/>
      <c r="AS936" s="69"/>
      <c r="AT936" s="69"/>
      <c r="AU936" s="69"/>
      <c r="AV936" s="69"/>
      <c r="AW936" s="69"/>
      <c r="AX936" s="69"/>
      <c r="AY936" s="69"/>
      <c r="AZ936" s="69"/>
      <c r="BA936" s="69"/>
      <c r="BB936" s="69"/>
      <c r="BC936" s="69"/>
      <c r="BD936" s="69" t="s">
        <v>15540</v>
      </c>
      <c r="BE936" s="69"/>
      <c r="BF936" s="69" t="s">
        <v>3768</v>
      </c>
      <c r="BG936" s="69"/>
      <c r="BH936" s="69"/>
      <c r="BI936" s="69"/>
      <c r="BJ936" s="69"/>
      <c r="BK936" s="69"/>
      <c r="BL936" s="69"/>
      <c r="BM936" s="69"/>
      <c r="BN936" s="69"/>
      <c r="BO936" s="69"/>
      <c r="BP936" s="69"/>
      <c r="BQ936" s="69"/>
      <c r="BR936" s="69"/>
      <c r="BS936" s="69"/>
      <c r="BT936" s="69"/>
      <c r="BU936" s="69"/>
      <c r="BV936" s="69"/>
      <c r="BW936" s="69"/>
      <c r="BX936" s="69"/>
      <c r="BY936" s="69"/>
      <c r="BZ936" s="69"/>
      <c r="CA936" s="69"/>
      <c r="CB936" s="69"/>
      <c r="CC936" s="69"/>
      <c r="CD936" s="69"/>
      <c r="CE936" s="69"/>
      <c r="CF936" s="69"/>
      <c r="CG936" s="69"/>
      <c r="CH936" s="69"/>
      <c r="CI936" s="69"/>
      <c r="CJ936" s="69"/>
      <c r="CK936" s="69"/>
      <c r="CW936" t="s">
        <v>5492</v>
      </c>
    </row>
    <row r="937" spans="21:101" ht="15.75" customHeight="1" x14ac:dyDescent="0.15">
      <c r="U937" s="69"/>
      <c r="V937" s="69"/>
      <c r="W937" s="69"/>
      <c r="X937" s="69"/>
      <c r="Y937" s="69"/>
      <c r="Z937" s="69"/>
      <c r="AA937" s="69"/>
      <c r="AB937" s="69"/>
      <c r="AC937" s="69"/>
      <c r="AD937" s="69"/>
      <c r="AE937" s="69"/>
      <c r="AF937" s="69"/>
      <c r="AG937" s="69"/>
      <c r="AH937" s="69"/>
      <c r="AI937" s="69"/>
      <c r="AJ937" s="69"/>
      <c r="AK937" s="69"/>
      <c r="AL937" s="69"/>
      <c r="AM937" s="69"/>
      <c r="AN937" s="69"/>
      <c r="AO937" s="69"/>
      <c r="AP937" s="69"/>
      <c r="AQ937" s="69"/>
      <c r="AR937" s="69"/>
      <c r="AS937" s="69"/>
      <c r="AT937" s="69"/>
      <c r="AU937" s="69"/>
      <c r="AV937" s="69"/>
      <c r="AW937" s="69"/>
      <c r="AX937" s="69"/>
      <c r="AY937" s="69"/>
      <c r="AZ937" s="69"/>
      <c r="BA937" s="69"/>
      <c r="BB937" s="69"/>
      <c r="BC937" s="69"/>
      <c r="BD937" s="69" t="s">
        <v>15542</v>
      </c>
      <c r="BE937" s="69"/>
      <c r="BF937" s="69" t="s">
        <v>3769</v>
      </c>
      <c r="BG937" s="69"/>
      <c r="BH937" s="69"/>
      <c r="BI937" s="69"/>
      <c r="BJ937" s="69"/>
      <c r="BK937" s="69"/>
      <c r="BL937" s="69"/>
      <c r="BM937" s="69"/>
      <c r="BN937" s="69"/>
      <c r="BO937" s="69"/>
      <c r="BP937" s="69"/>
      <c r="BQ937" s="69"/>
      <c r="BR937" s="69"/>
      <c r="BS937" s="69"/>
      <c r="BT937" s="69"/>
      <c r="BU937" s="69"/>
      <c r="BV937" s="69"/>
      <c r="BW937" s="69"/>
      <c r="BX937" s="69"/>
      <c r="BY937" s="69"/>
      <c r="BZ937" s="69"/>
      <c r="CA937" s="69"/>
      <c r="CB937" s="69"/>
      <c r="CC937" s="69"/>
      <c r="CD937" s="69"/>
      <c r="CE937" s="69"/>
      <c r="CF937" s="69"/>
      <c r="CG937" s="69"/>
      <c r="CH937" s="69"/>
      <c r="CI937" s="69"/>
      <c r="CJ937" s="69"/>
      <c r="CK937" s="69"/>
      <c r="CW937" t="s">
        <v>5588</v>
      </c>
    </row>
    <row r="938" spans="21:101" ht="15.75" customHeight="1" x14ac:dyDescent="0.15">
      <c r="U938" s="69"/>
      <c r="V938" s="69"/>
      <c r="W938" s="69"/>
      <c r="X938" s="69"/>
      <c r="Y938" s="69"/>
      <c r="Z938" s="69"/>
      <c r="AA938" s="69"/>
      <c r="AB938" s="69"/>
      <c r="AC938" s="69"/>
      <c r="AD938" s="69"/>
      <c r="AE938" s="69"/>
      <c r="AF938" s="69"/>
      <c r="AG938" s="69"/>
      <c r="AH938" s="69"/>
      <c r="AI938" s="69"/>
      <c r="AJ938" s="69"/>
      <c r="AK938" s="69"/>
      <c r="AL938" s="69"/>
      <c r="AM938" s="69"/>
      <c r="AN938" s="69"/>
      <c r="AO938" s="69"/>
      <c r="AP938" s="69"/>
      <c r="AQ938" s="69"/>
      <c r="AR938" s="69"/>
      <c r="AS938" s="69"/>
      <c r="AT938" s="69"/>
      <c r="AU938" s="69"/>
      <c r="AV938" s="69"/>
      <c r="AW938" s="69"/>
      <c r="AX938" s="69"/>
      <c r="AY938" s="69"/>
      <c r="AZ938" s="69"/>
      <c r="BA938" s="69"/>
      <c r="BB938" s="69"/>
      <c r="BC938" s="69"/>
      <c r="BD938" s="69" t="s">
        <v>15543</v>
      </c>
      <c r="BE938" s="69"/>
      <c r="BF938" s="69" t="s">
        <v>3770</v>
      </c>
      <c r="BG938" s="69"/>
      <c r="BH938" s="69"/>
      <c r="BI938" s="69"/>
      <c r="BJ938" s="69"/>
      <c r="BK938" s="69"/>
      <c r="BL938" s="69"/>
      <c r="BM938" s="69"/>
      <c r="BN938" s="69"/>
      <c r="BO938" s="69"/>
      <c r="BP938" s="69"/>
      <c r="BQ938" s="69"/>
      <c r="BR938" s="69"/>
      <c r="BS938" s="69"/>
      <c r="BT938" s="69"/>
      <c r="BU938" s="69"/>
      <c r="BV938" s="69"/>
      <c r="BW938" s="69"/>
      <c r="BX938" s="69"/>
      <c r="BY938" s="69"/>
      <c r="BZ938" s="69"/>
      <c r="CA938" s="69"/>
      <c r="CB938" s="69"/>
      <c r="CC938" s="69"/>
      <c r="CD938" s="69"/>
      <c r="CE938" s="69"/>
      <c r="CF938" s="69"/>
      <c r="CG938" s="69"/>
      <c r="CH938" s="69"/>
      <c r="CI938" s="69"/>
      <c r="CJ938" s="69"/>
      <c r="CK938" s="69"/>
      <c r="CW938" t="s">
        <v>5684</v>
      </c>
    </row>
    <row r="939" spans="21:101" ht="15.75" customHeight="1" x14ac:dyDescent="0.15">
      <c r="U939" s="69"/>
      <c r="V939" s="69"/>
      <c r="W939" s="69"/>
      <c r="X939" s="69"/>
      <c r="Y939" s="69"/>
      <c r="Z939" s="69"/>
      <c r="AA939" s="69"/>
      <c r="AB939" s="69"/>
      <c r="AC939" s="69"/>
      <c r="AD939" s="69"/>
      <c r="AE939" s="69"/>
      <c r="AF939" s="69"/>
      <c r="AG939" s="69"/>
      <c r="AH939" s="69"/>
      <c r="AI939" s="69"/>
      <c r="AJ939" s="69"/>
      <c r="AK939" s="69"/>
      <c r="AL939" s="69"/>
      <c r="AM939" s="69"/>
      <c r="AN939" s="69"/>
      <c r="AO939" s="69"/>
      <c r="AP939" s="69"/>
      <c r="AQ939" s="69"/>
      <c r="AR939" s="69"/>
      <c r="AS939" s="69"/>
      <c r="AT939" s="69"/>
      <c r="AU939" s="69"/>
      <c r="AV939" s="69"/>
      <c r="AW939" s="69"/>
      <c r="AX939" s="69"/>
      <c r="AY939" s="69"/>
      <c r="AZ939" s="69"/>
      <c r="BA939" s="69"/>
      <c r="BB939" s="69"/>
      <c r="BC939" s="69"/>
      <c r="BD939" s="69" t="s">
        <v>15544</v>
      </c>
      <c r="BE939" s="69"/>
      <c r="BF939" s="69"/>
      <c r="BG939" s="69"/>
      <c r="BH939" s="69"/>
      <c r="BI939" s="69"/>
      <c r="BJ939" s="69"/>
      <c r="BK939" s="69"/>
      <c r="BL939" s="69"/>
      <c r="BM939" s="69"/>
      <c r="BN939" s="69"/>
      <c r="BO939" s="69"/>
      <c r="BP939" s="69"/>
      <c r="BQ939" s="69"/>
      <c r="BR939" s="69"/>
      <c r="BS939" s="69"/>
      <c r="BT939" s="69"/>
      <c r="BU939" s="69"/>
      <c r="BV939" s="69"/>
      <c r="BW939" s="69"/>
      <c r="BX939" s="69"/>
      <c r="BY939" s="69"/>
      <c r="BZ939" s="69"/>
      <c r="CA939" s="69"/>
      <c r="CB939" s="69"/>
      <c r="CC939" s="69"/>
      <c r="CD939" s="69"/>
      <c r="CE939" s="69"/>
      <c r="CF939" s="69"/>
      <c r="CG939" s="69"/>
      <c r="CH939" s="69"/>
      <c r="CI939" s="69"/>
      <c r="CJ939" s="69"/>
      <c r="CK939" s="69"/>
      <c r="CW939" t="s">
        <v>4629</v>
      </c>
    </row>
    <row r="940" spans="21:101" ht="15.75" customHeight="1" x14ac:dyDescent="0.15">
      <c r="U940" s="69"/>
      <c r="V940" s="69"/>
      <c r="W940" s="69"/>
      <c r="X940" s="69"/>
      <c r="Y940" s="69"/>
      <c r="Z940" s="69"/>
      <c r="AA940" s="69"/>
      <c r="AB940" s="69"/>
      <c r="AC940" s="69"/>
      <c r="AD940" s="69"/>
      <c r="AE940" s="69"/>
      <c r="AF940" s="69"/>
      <c r="AG940" s="69"/>
      <c r="AH940" s="69"/>
      <c r="AI940" s="69"/>
      <c r="AJ940" s="69"/>
      <c r="AK940" s="69"/>
      <c r="AL940" s="69"/>
      <c r="AM940" s="69"/>
      <c r="AN940" s="69"/>
      <c r="AO940" s="69"/>
      <c r="AP940" s="69"/>
      <c r="AQ940" s="69"/>
      <c r="AR940" s="69"/>
      <c r="AS940" s="69"/>
      <c r="AT940" s="69"/>
      <c r="AU940" s="69"/>
      <c r="AV940" s="69"/>
      <c r="AW940" s="69"/>
      <c r="AX940" s="69"/>
      <c r="AY940" s="69"/>
      <c r="AZ940" s="69"/>
      <c r="BA940" s="69"/>
      <c r="BB940" s="69"/>
      <c r="BC940" s="69"/>
      <c r="BD940" s="69" t="s">
        <v>15545</v>
      </c>
      <c r="BE940" s="69"/>
      <c r="BF940" s="69"/>
      <c r="BG940" s="69"/>
      <c r="BH940" s="69"/>
      <c r="BI940" s="69"/>
      <c r="BJ940" s="69"/>
      <c r="BK940" s="69"/>
      <c r="BL940" s="69"/>
      <c r="BM940" s="69"/>
      <c r="BN940" s="69"/>
      <c r="BO940" s="69"/>
      <c r="BP940" s="69"/>
      <c r="BQ940" s="69"/>
      <c r="BR940" s="69"/>
      <c r="BS940" s="69"/>
      <c r="BT940" s="69"/>
      <c r="BU940" s="69"/>
      <c r="BV940" s="69"/>
      <c r="BW940" s="69"/>
      <c r="BX940" s="69"/>
      <c r="BY940" s="69"/>
      <c r="BZ940" s="69"/>
      <c r="CA940" s="69"/>
      <c r="CB940" s="69"/>
      <c r="CC940" s="69"/>
      <c r="CD940" s="69"/>
      <c r="CE940" s="69"/>
      <c r="CF940" s="69"/>
      <c r="CG940" s="69"/>
      <c r="CH940" s="69"/>
      <c r="CI940" s="69"/>
      <c r="CJ940" s="69"/>
      <c r="CK940" s="69"/>
      <c r="CW940" t="s">
        <v>4725</v>
      </c>
    </row>
    <row r="941" spans="21:101" ht="15.75" customHeight="1" x14ac:dyDescent="0.15">
      <c r="U941" s="69"/>
      <c r="V941" s="69"/>
      <c r="W941" s="69"/>
      <c r="X941" s="69"/>
      <c r="Y941" s="69"/>
      <c r="Z941" s="69"/>
      <c r="AA941" s="69"/>
      <c r="AB941" s="69"/>
      <c r="AC941" s="69"/>
      <c r="AD941" s="69"/>
      <c r="AE941" s="69"/>
      <c r="AF941" s="69"/>
      <c r="AG941" s="69"/>
      <c r="AH941" s="69"/>
      <c r="AI941" s="69"/>
      <c r="AJ941" s="69"/>
      <c r="AK941" s="69"/>
      <c r="AL941" s="69"/>
      <c r="AM941" s="69"/>
      <c r="AN941" s="69"/>
      <c r="AO941" s="69"/>
      <c r="AP941" s="69"/>
      <c r="AQ941" s="69"/>
      <c r="AR941" s="69"/>
      <c r="AS941" s="69"/>
      <c r="AT941" s="69"/>
      <c r="AU941" s="69"/>
      <c r="AV941" s="69"/>
      <c r="AW941" s="69"/>
      <c r="AX941" s="69"/>
      <c r="AY941" s="69"/>
      <c r="AZ941" s="69"/>
      <c r="BA941" s="69"/>
      <c r="BB941" s="69"/>
      <c r="BC941" s="69"/>
      <c r="BD941" s="69" t="s">
        <v>15546</v>
      </c>
      <c r="BE941" s="69"/>
      <c r="BF941" s="69"/>
      <c r="BG941" s="69"/>
      <c r="BH941" s="69"/>
      <c r="BI941" s="69"/>
      <c r="BJ941" s="69"/>
      <c r="BK941" s="69"/>
      <c r="BL941" s="69"/>
      <c r="BM941" s="69"/>
      <c r="BN941" s="69"/>
      <c r="BO941" s="69"/>
      <c r="BP941" s="69"/>
      <c r="BQ941" s="69"/>
      <c r="BR941" s="69"/>
      <c r="BS941" s="69"/>
      <c r="BT941" s="69"/>
      <c r="BU941" s="69"/>
      <c r="BV941" s="69"/>
      <c r="BW941" s="69"/>
      <c r="BX941" s="69"/>
      <c r="BY941" s="69"/>
      <c r="BZ941" s="69"/>
      <c r="CA941" s="69"/>
      <c r="CB941" s="69"/>
      <c r="CC941" s="69"/>
      <c r="CD941" s="69"/>
      <c r="CE941" s="69"/>
      <c r="CF941" s="69"/>
      <c r="CG941" s="69"/>
      <c r="CH941" s="69"/>
      <c r="CI941" s="69"/>
      <c r="CJ941" s="69"/>
      <c r="CK941" s="69"/>
      <c r="CW941" t="s">
        <v>4821</v>
      </c>
    </row>
    <row r="942" spans="21:101" ht="15.75" customHeight="1" x14ac:dyDescent="0.15">
      <c r="U942" s="69"/>
      <c r="V942" s="69"/>
      <c r="W942" s="69"/>
      <c r="X942" s="69"/>
      <c r="Y942" s="69"/>
      <c r="Z942" s="69"/>
      <c r="AA942" s="69"/>
      <c r="AB942" s="69"/>
      <c r="AC942" s="69"/>
      <c r="AD942" s="69"/>
      <c r="AE942" s="69"/>
      <c r="AF942" s="69"/>
      <c r="AG942" s="69"/>
      <c r="AH942" s="69"/>
      <c r="AI942" s="69"/>
      <c r="AJ942" s="69"/>
      <c r="AK942" s="69"/>
      <c r="AL942" s="69"/>
      <c r="AM942" s="69"/>
      <c r="AN942" s="69"/>
      <c r="AO942" s="69"/>
      <c r="AP942" s="69"/>
      <c r="AQ942" s="69"/>
      <c r="AR942" s="69"/>
      <c r="AS942" s="69"/>
      <c r="AT942" s="69"/>
      <c r="AU942" s="69"/>
      <c r="AV942" s="69"/>
      <c r="AW942" s="69"/>
      <c r="AX942" s="69"/>
      <c r="AY942" s="69"/>
      <c r="AZ942" s="69"/>
      <c r="BA942" s="69"/>
      <c r="BB942" s="69"/>
      <c r="BC942" s="69"/>
      <c r="BD942" s="69" t="s">
        <v>15547</v>
      </c>
      <c r="BE942" s="69"/>
      <c r="BF942" s="69"/>
      <c r="BG942" s="69"/>
      <c r="BH942" s="69"/>
      <c r="BI942" s="69"/>
      <c r="BJ942" s="69"/>
      <c r="BK942" s="69"/>
      <c r="BL942" s="69"/>
      <c r="BM942" s="69"/>
      <c r="BN942" s="69"/>
      <c r="BO942" s="69"/>
      <c r="BP942" s="69"/>
      <c r="BQ942" s="69"/>
      <c r="BR942" s="69"/>
      <c r="BS942" s="69"/>
      <c r="BT942" s="69"/>
      <c r="BU942" s="69"/>
      <c r="BV942" s="69"/>
      <c r="BW942" s="69"/>
      <c r="BX942" s="69"/>
      <c r="BY942" s="69"/>
      <c r="BZ942" s="69"/>
      <c r="CA942" s="69"/>
      <c r="CB942" s="69"/>
      <c r="CC942" s="69"/>
      <c r="CD942" s="69"/>
      <c r="CE942" s="69"/>
      <c r="CF942" s="69"/>
      <c r="CG942" s="69"/>
      <c r="CH942" s="69"/>
      <c r="CI942" s="69"/>
      <c r="CJ942" s="69"/>
      <c r="CK942" s="69"/>
      <c r="CW942" t="s">
        <v>4917</v>
      </c>
    </row>
    <row r="943" spans="21:101" ht="15.75" customHeight="1" x14ac:dyDescent="0.15">
      <c r="U943" s="69"/>
      <c r="V943" s="69"/>
      <c r="W943" s="69"/>
      <c r="X943" s="69"/>
      <c r="Y943" s="69"/>
      <c r="Z943" s="69"/>
      <c r="AA943" s="69"/>
      <c r="AB943" s="69"/>
      <c r="AC943" s="69"/>
      <c r="AD943" s="69"/>
      <c r="AE943" s="69"/>
      <c r="AF943" s="69"/>
      <c r="AG943" s="69"/>
      <c r="AH943" s="69"/>
      <c r="AI943" s="69"/>
      <c r="AJ943" s="69"/>
      <c r="AK943" s="69"/>
      <c r="AL943" s="69"/>
      <c r="AM943" s="69"/>
      <c r="AN943" s="69"/>
      <c r="AO943" s="69"/>
      <c r="AP943" s="69"/>
      <c r="AQ943" s="69"/>
      <c r="AR943" s="69"/>
      <c r="AS943" s="69"/>
      <c r="AT943" s="69"/>
      <c r="AU943" s="69"/>
      <c r="AV943" s="69"/>
      <c r="AW943" s="69"/>
      <c r="AX943" s="69"/>
      <c r="AY943" s="69"/>
      <c r="AZ943" s="69"/>
      <c r="BA943" s="69"/>
      <c r="BB943" s="69"/>
      <c r="BC943" s="69"/>
      <c r="BD943" s="69" t="s">
        <v>15548</v>
      </c>
      <c r="BE943" s="69"/>
      <c r="BF943" s="69"/>
      <c r="BG943" s="69"/>
      <c r="BH943" s="69"/>
      <c r="BI943" s="69"/>
      <c r="BJ943" s="69"/>
      <c r="BK943" s="69"/>
      <c r="BL943" s="69"/>
      <c r="BM943" s="69"/>
      <c r="BN943" s="69"/>
      <c r="BO943" s="69"/>
      <c r="BP943" s="69"/>
      <c r="BQ943" s="69"/>
      <c r="BR943" s="69"/>
      <c r="BS943" s="69"/>
      <c r="BT943" s="69"/>
      <c r="BU943" s="69"/>
      <c r="BV943" s="69"/>
      <c r="BW943" s="69"/>
      <c r="BX943" s="69"/>
      <c r="BY943" s="69"/>
      <c r="BZ943" s="69"/>
      <c r="CA943" s="69"/>
      <c r="CB943" s="69"/>
      <c r="CC943" s="69"/>
      <c r="CD943" s="69"/>
      <c r="CE943" s="69"/>
      <c r="CF943" s="69"/>
      <c r="CG943" s="69"/>
      <c r="CH943" s="69"/>
      <c r="CI943" s="69"/>
      <c r="CJ943" s="69"/>
      <c r="CK943" s="69"/>
      <c r="CW943" t="s">
        <v>5013</v>
      </c>
    </row>
    <row r="944" spans="21:101" ht="15.75" customHeight="1" x14ac:dyDescent="0.15">
      <c r="U944" s="69"/>
      <c r="V944" s="69"/>
      <c r="W944" s="69"/>
      <c r="X944" s="69"/>
      <c r="Y944" s="69"/>
      <c r="Z944" s="69"/>
      <c r="AA944" s="69"/>
      <c r="AB944" s="69"/>
      <c r="AC944" s="69"/>
      <c r="AD944" s="69"/>
      <c r="AE944" s="69"/>
      <c r="AF944" s="69"/>
      <c r="AG944" s="69"/>
      <c r="AH944" s="69"/>
      <c r="AI944" s="69"/>
      <c r="AJ944" s="69"/>
      <c r="AK944" s="69"/>
      <c r="AL944" s="69"/>
      <c r="AM944" s="69"/>
      <c r="AN944" s="69"/>
      <c r="AO944" s="69"/>
      <c r="AP944" s="69"/>
      <c r="AQ944" s="69"/>
      <c r="AR944" s="69"/>
      <c r="AS944" s="69"/>
      <c r="AT944" s="69"/>
      <c r="AU944" s="69"/>
      <c r="AV944" s="69"/>
      <c r="AW944" s="69"/>
      <c r="AX944" s="69"/>
      <c r="AY944" s="69"/>
      <c r="AZ944" s="69"/>
      <c r="BA944" s="69"/>
      <c r="BB944" s="69"/>
      <c r="BC944" s="69"/>
      <c r="BD944" s="69" t="s">
        <v>15549</v>
      </c>
      <c r="BE944" s="69"/>
      <c r="BF944" s="69"/>
      <c r="BG944" s="69"/>
      <c r="BH944" s="69"/>
      <c r="BI944" s="69"/>
      <c r="BJ944" s="69"/>
      <c r="BK944" s="69"/>
      <c r="BL944" s="69"/>
      <c r="BM944" s="69"/>
      <c r="BN944" s="69"/>
      <c r="BO944" s="69"/>
      <c r="BP944" s="69"/>
      <c r="BQ944" s="69"/>
      <c r="BR944" s="69"/>
      <c r="BS944" s="69"/>
      <c r="BT944" s="69"/>
      <c r="BU944" s="69"/>
      <c r="BV944" s="69"/>
      <c r="BW944" s="69"/>
      <c r="BX944" s="69"/>
      <c r="BY944" s="69"/>
      <c r="BZ944" s="69"/>
      <c r="CA944" s="69"/>
      <c r="CB944" s="69"/>
      <c r="CC944" s="69"/>
      <c r="CD944" s="69"/>
      <c r="CE944" s="69"/>
      <c r="CF944" s="69"/>
      <c r="CG944" s="69"/>
      <c r="CH944" s="69"/>
      <c r="CI944" s="69"/>
      <c r="CJ944" s="69"/>
      <c r="CK944" s="69"/>
      <c r="CW944" t="s">
        <v>5109</v>
      </c>
    </row>
    <row r="945" spans="21:101" ht="15.75" customHeight="1" x14ac:dyDescent="0.15">
      <c r="U945" s="69"/>
      <c r="V945" s="69"/>
      <c r="W945" s="69"/>
      <c r="X945" s="69"/>
      <c r="Y945" s="69"/>
      <c r="Z945" s="69"/>
      <c r="AA945" s="69"/>
      <c r="AB945" s="69"/>
      <c r="AC945" s="69"/>
      <c r="AD945" s="69"/>
      <c r="AE945" s="69"/>
      <c r="AF945" s="69"/>
      <c r="AG945" s="69"/>
      <c r="AH945" s="69"/>
      <c r="AI945" s="69"/>
      <c r="AJ945" s="69"/>
      <c r="AK945" s="69"/>
      <c r="AL945" s="69"/>
      <c r="AM945" s="69"/>
      <c r="AN945" s="69"/>
      <c r="AO945" s="69"/>
      <c r="AP945" s="69"/>
      <c r="AQ945" s="69"/>
      <c r="AR945" s="69"/>
      <c r="AS945" s="69"/>
      <c r="AT945" s="69"/>
      <c r="AU945" s="69"/>
      <c r="AV945" s="69"/>
      <c r="AW945" s="69"/>
      <c r="AX945" s="69"/>
      <c r="AY945" s="69"/>
      <c r="AZ945" s="69"/>
      <c r="BA945" s="69"/>
      <c r="BB945" s="69"/>
      <c r="BC945" s="69"/>
      <c r="BD945" s="69" t="s">
        <v>15550</v>
      </c>
      <c r="BE945" s="69"/>
      <c r="BF945" s="69"/>
      <c r="BG945" s="69"/>
      <c r="BH945" s="69"/>
      <c r="BI945" s="69"/>
      <c r="BJ945" s="69"/>
      <c r="BK945" s="69"/>
      <c r="BL945" s="69"/>
      <c r="BM945" s="69"/>
      <c r="BN945" s="69"/>
      <c r="BO945" s="69"/>
      <c r="BP945" s="69"/>
      <c r="BQ945" s="69"/>
      <c r="BR945" s="69"/>
      <c r="BS945" s="69"/>
      <c r="BT945" s="69"/>
      <c r="BU945" s="69"/>
      <c r="BV945" s="69"/>
      <c r="BW945" s="69"/>
      <c r="BX945" s="69"/>
      <c r="BY945" s="69"/>
      <c r="BZ945" s="69"/>
      <c r="CA945" s="69"/>
      <c r="CB945" s="69"/>
      <c r="CC945" s="69"/>
      <c r="CD945" s="69"/>
      <c r="CE945" s="69"/>
      <c r="CF945" s="69"/>
      <c r="CG945" s="69"/>
      <c r="CH945" s="69"/>
      <c r="CI945" s="69"/>
      <c r="CJ945" s="69"/>
      <c r="CK945" s="69"/>
      <c r="CW945" t="s">
        <v>5205</v>
      </c>
    </row>
    <row r="946" spans="21:101" ht="15.75" customHeight="1" x14ac:dyDescent="0.15">
      <c r="U946" s="69"/>
      <c r="V946" s="69"/>
      <c r="W946" s="69"/>
      <c r="X946" s="69"/>
      <c r="Y946" s="69"/>
      <c r="Z946" s="69"/>
      <c r="AA946" s="69"/>
      <c r="AB946" s="69"/>
      <c r="AC946" s="69"/>
      <c r="AD946" s="69"/>
      <c r="AE946" s="69"/>
      <c r="AF946" s="69"/>
      <c r="AG946" s="69"/>
      <c r="AH946" s="69"/>
      <c r="AI946" s="69"/>
      <c r="AJ946" s="69"/>
      <c r="AK946" s="69"/>
      <c r="AL946" s="69"/>
      <c r="AM946" s="69"/>
      <c r="AN946" s="69"/>
      <c r="AO946" s="69"/>
      <c r="AP946" s="69"/>
      <c r="AQ946" s="69"/>
      <c r="AR946" s="69"/>
      <c r="AS946" s="69"/>
      <c r="AT946" s="69"/>
      <c r="AU946" s="69"/>
      <c r="AV946" s="69"/>
      <c r="AW946" s="69"/>
      <c r="AX946" s="69"/>
      <c r="AY946" s="69"/>
      <c r="AZ946" s="69"/>
      <c r="BA946" s="69"/>
      <c r="BB946" s="69"/>
      <c r="BC946" s="69"/>
      <c r="BD946" s="69" t="s">
        <v>15551</v>
      </c>
      <c r="BE946" s="69"/>
      <c r="BF946" s="69"/>
      <c r="BG946" s="69"/>
      <c r="BH946" s="69"/>
      <c r="BI946" s="69"/>
      <c r="BJ946" s="69"/>
      <c r="BK946" s="69"/>
      <c r="BL946" s="69"/>
      <c r="BM946" s="69"/>
      <c r="BN946" s="69"/>
      <c r="BO946" s="69"/>
      <c r="BP946" s="69"/>
      <c r="BQ946" s="69"/>
      <c r="BR946" s="69"/>
      <c r="BS946" s="69"/>
      <c r="BT946" s="69"/>
      <c r="BU946" s="69"/>
      <c r="BV946" s="69"/>
      <c r="BW946" s="69"/>
      <c r="BX946" s="69"/>
      <c r="BY946" s="69"/>
      <c r="BZ946" s="69"/>
      <c r="CA946" s="69"/>
      <c r="CB946" s="69"/>
      <c r="CC946" s="69"/>
      <c r="CD946" s="69"/>
      <c r="CE946" s="69"/>
      <c r="CF946" s="69"/>
      <c r="CG946" s="69"/>
      <c r="CH946" s="69"/>
      <c r="CI946" s="69"/>
      <c r="CJ946" s="69"/>
      <c r="CK946" s="69"/>
      <c r="CW946" t="s">
        <v>5301</v>
      </c>
    </row>
    <row r="947" spans="21:101" ht="15.75" customHeight="1" x14ac:dyDescent="0.15">
      <c r="U947" s="69"/>
      <c r="V947" s="69"/>
      <c r="W947" s="69"/>
      <c r="X947" s="69"/>
      <c r="Y947" s="69"/>
      <c r="Z947" s="69"/>
      <c r="AA947" s="69"/>
      <c r="AB947" s="69"/>
      <c r="AC947" s="69"/>
      <c r="AD947" s="69"/>
      <c r="AE947" s="69"/>
      <c r="AF947" s="69"/>
      <c r="AG947" s="69"/>
      <c r="AH947" s="69"/>
      <c r="AI947" s="69"/>
      <c r="AJ947" s="69"/>
      <c r="AK947" s="69"/>
      <c r="AL947" s="69"/>
      <c r="AM947" s="69"/>
      <c r="AN947" s="69"/>
      <c r="AO947" s="69"/>
      <c r="AP947" s="69"/>
      <c r="AQ947" s="69"/>
      <c r="AR947" s="69"/>
      <c r="AS947" s="69"/>
      <c r="AT947" s="69"/>
      <c r="AU947" s="69"/>
      <c r="AV947" s="69"/>
      <c r="AW947" s="69"/>
      <c r="AX947" s="69"/>
      <c r="AY947" s="69"/>
      <c r="AZ947" s="69"/>
      <c r="BA947" s="69"/>
      <c r="BB947" s="69"/>
      <c r="BC947" s="69"/>
      <c r="BD947" s="69" t="s">
        <v>15552</v>
      </c>
      <c r="BE947" s="69"/>
      <c r="BF947" s="69"/>
      <c r="BG947" s="69"/>
      <c r="BH947" s="69"/>
      <c r="BI947" s="69"/>
      <c r="BJ947" s="69"/>
      <c r="BK947" s="69"/>
      <c r="BL947" s="69"/>
      <c r="BM947" s="69"/>
      <c r="BN947" s="69"/>
      <c r="BO947" s="69"/>
      <c r="BP947" s="69"/>
      <c r="BQ947" s="69"/>
      <c r="BR947" s="69"/>
      <c r="BS947" s="69"/>
      <c r="BT947" s="69"/>
      <c r="BU947" s="69"/>
      <c r="BV947" s="69"/>
      <c r="BW947" s="69"/>
      <c r="BX947" s="69"/>
      <c r="BY947" s="69"/>
      <c r="BZ947" s="69"/>
      <c r="CA947" s="69"/>
      <c r="CB947" s="69"/>
      <c r="CC947" s="69"/>
      <c r="CD947" s="69"/>
      <c r="CE947" s="69"/>
      <c r="CF947" s="69"/>
      <c r="CG947" s="69"/>
      <c r="CH947" s="69"/>
      <c r="CI947" s="69"/>
      <c r="CJ947" s="69"/>
      <c r="CK947" s="69"/>
      <c r="CW947" t="s">
        <v>5397</v>
      </c>
    </row>
    <row r="948" spans="21:101" ht="15.75" customHeight="1" x14ac:dyDescent="0.15">
      <c r="U948" s="69"/>
      <c r="V948" s="69"/>
      <c r="W948" s="69"/>
      <c r="X948" s="69"/>
      <c r="Y948" s="69"/>
      <c r="Z948" s="69"/>
      <c r="AA948" s="69"/>
      <c r="AB948" s="69"/>
      <c r="AC948" s="69"/>
      <c r="AD948" s="69"/>
      <c r="AE948" s="69"/>
      <c r="AF948" s="69"/>
      <c r="AG948" s="69"/>
      <c r="AH948" s="69"/>
      <c r="AI948" s="69"/>
      <c r="AJ948" s="69"/>
      <c r="AK948" s="69"/>
      <c r="AL948" s="69"/>
      <c r="AM948" s="69"/>
      <c r="AN948" s="69"/>
      <c r="AO948" s="69"/>
      <c r="AP948" s="69"/>
      <c r="AQ948" s="69"/>
      <c r="AR948" s="69"/>
      <c r="AS948" s="69"/>
      <c r="AT948" s="69"/>
      <c r="AU948" s="69"/>
      <c r="AV948" s="69"/>
      <c r="AW948" s="69"/>
      <c r="AX948" s="69"/>
      <c r="AY948" s="69"/>
      <c r="AZ948" s="69"/>
      <c r="BA948" s="69"/>
      <c r="BB948" s="69"/>
      <c r="BC948" s="69"/>
      <c r="BD948" s="69" t="s">
        <v>15553</v>
      </c>
      <c r="BE948" s="69"/>
      <c r="BF948" s="69"/>
      <c r="BG948" s="69"/>
      <c r="BH948" s="69"/>
      <c r="BI948" s="69"/>
      <c r="BJ948" s="69"/>
      <c r="BK948" s="69"/>
      <c r="BL948" s="69"/>
      <c r="BM948" s="69"/>
      <c r="BN948" s="69"/>
      <c r="BO948" s="69"/>
      <c r="BP948" s="69"/>
      <c r="BQ948" s="69"/>
      <c r="BR948" s="69"/>
      <c r="BS948" s="69"/>
      <c r="BT948" s="69"/>
      <c r="BU948" s="69"/>
      <c r="BV948" s="69"/>
      <c r="BW948" s="69"/>
      <c r="BX948" s="69"/>
      <c r="BY948" s="69"/>
      <c r="BZ948" s="69"/>
      <c r="CA948" s="69"/>
      <c r="CB948" s="69"/>
      <c r="CC948" s="69"/>
      <c r="CD948" s="69"/>
      <c r="CE948" s="69"/>
      <c r="CF948" s="69"/>
      <c r="CG948" s="69"/>
      <c r="CH948" s="69"/>
      <c r="CI948" s="69"/>
      <c r="CJ948" s="69"/>
      <c r="CK948" s="69"/>
      <c r="CW948" t="s">
        <v>5493</v>
      </c>
    </row>
    <row r="949" spans="21:101" ht="15.75" customHeight="1" x14ac:dyDescent="0.15">
      <c r="U949" s="69"/>
      <c r="V949" s="69"/>
      <c r="W949" s="69"/>
      <c r="X949" s="69"/>
      <c r="Y949" s="69"/>
      <c r="Z949" s="69"/>
      <c r="AA949" s="69"/>
      <c r="AB949" s="69"/>
      <c r="AC949" s="69"/>
      <c r="AD949" s="69"/>
      <c r="AE949" s="69"/>
      <c r="AF949" s="69"/>
      <c r="AG949" s="69"/>
      <c r="AH949" s="69"/>
      <c r="AI949" s="69"/>
      <c r="AJ949" s="69"/>
      <c r="AK949" s="69"/>
      <c r="AL949" s="69"/>
      <c r="AM949" s="69"/>
      <c r="AN949" s="69"/>
      <c r="AO949" s="69"/>
      <c r="AP949" s="69"/>
      <c r="AQ949" s="69"/>
      <c r="AR949" s="69"/>
      <c r="AS949" s="69"/>
      <c r="AT949" s="69"/>
      <c r="AU949" s="69"/>
      <c r="AV949" s="69"/>
      <c r="AW949" s="69"/>
      <c r="AX949" s="69"/>
      <c r="AY949" s="69"/>
      <c r="AZ949" s="69"/>
      <c r="BA949" s="69"/>
      <c r="BB949" s="69"/>
      <c r="BC949" s="69"/>
      <c r="BD949" s="69" t="s">
        <v>15554</v>
      </c>
      <c r="BE949" s="69"/>
      <c r="BF949" s="69"/>
      <c r="BG949" s="69"/>
      <c r="BH949" s="69"/>
      <c r="BI949" s="69"/>
      <c r="BJ949" s="69"/>
      <c r="BK949" s="69"/>
      <c r="BL949" s="69"/>
      <c r="BM949" s="69"/>
      <c r="BN949" s="69"/>
      <c r="BO949" s="69"/>
      <c r="BP949" s="69"/>
      <c r="BQ949" s="69"/>
      <c r="BR949" s="69"/>
      <c r="BS949" s="69"/>
      <c r="BT949" s="69"/>
      <c r="BU949" s="69"/>
      <c r="BV949" s="69"/>
      <c r="BW949" s="69"/>
      <c r="BX949" s="69"/>
      <c r="BY949" s="69"/>
      <c r="BZ949" s="69"/>
      <c r="CA949" s="69"/>
      <c r="CB949" s="69"/>
      <c r="CC949" s="69"/>
      <c r="CD949" s="69"/>
      <c r="CE949" s="69"/>
      <c r="CF949" s="69"/>
      <c r="CG949" s="69"/>
      <c r="CH949" s="69"/>
      <c r="CI949" s="69"/>
      <c r="CJ949" s="69"/>
      <c r="CK949" s="69"/>
      <c r="CW949" t="s">
        <v>5589</v>
      </c>
    </row>
    <row r="950" spans="21:101" ht="15.75" customHeight="1" x14ac:dyDescent="0.15">
      <c r="U950" s="69"/>
      <c r="V950" s="69"/>
      <c r="W950" s="69"/>
      <c r="X950" s="69"/>
      <c r="Y950" s="69"/>
      <c r="Z950" s="69"/>
      <c r="AA950" s="69"/>
      <c r="AB950" s="69"/>
      <c r="AC950" s="69"/>
      <c r="AD950" s="69"/>
      <c r="AE950" s="69"/>
      <c r="AF950" s="69"/>
      <c r="AG950" s="69"/>
      <c r="AH950" s="69"/>
      <c r="AI950" s="69"/>
      <c r="AJ950" s="69"/>
      <c r="AK950" s="69"/>
      <c r="AL950" s="69"/>
      <c r="AM950" s="69"/>
      <c r="AN950" s="69"/>
      <c r="AO950" s="69"/>
      <c r="AP950" s="69"/>
      <c r="AQ950" s="69"/>
      <c r="AR950" s="69"/>
      <c r="AS950" s="69"/>
      <c r="AT950" s="69"/>
      <c r="AU950" s="69"/>
      <c r="AV950" s="69"/>
      <c r="AW950" s="69"/>
      <c r="AX950" s="69"/>
      <c r="AY950" s="69"/>
      <c r="AZ950" s="69"/>
      <c r="BA950" s="69"/>
      <c r="BB950" s="69"/>
      <c r="BC950" s="69"/>
      <c r="BD950" s="69" t="s">
        <v>15555</v>
      </c>
      <c r="BE950" s="69"/>
      <c r="BF950" s="69"/>
      <c r="BG950" s="69"/>
      <c r="BH950" s="69"/>
      <c r="BI950" s="69"/>
      <c r="BJ950" s="69"/>
      <c r="BK950" s="69"/>
      <c r="BL950" s="69"/>
      <c r="BM950" s="69"/>
      <c r="BN950" s="69"/>
      <c r="BO950" s="69"/>
      <c r="BP950" s="69"/>
      <c r="BQ950" s="69"/>
      <c r="BR950" s="69"/>
      <c r="BS950" s="69"/>
      <c r="BT950" s="69"/>
      <c r="BU950" s="69"/>
      <c r="BV950" s="69"/>
      <c r="BW950" s="69"/>
      <c r="BX950" s="69"/>
      <c r="BY950" s="69"/>
      <c r="BZ950" s="69"/>
      <c r="CA950" s="69"/>
      <c r="CB950" s="69"/>
      <c r="CC950" s="69"/>
      <c r="CD950" s="69"/>
      <c r="CE950" s="69"/>
      <c r="CF950" s="69"/>
      <c r="CG950" s="69"/>
      <c r="CH950" s="69"/>
      <c r="CI950" s="69"/>
      <c r="CJ950" s="69"/>
      <c r="CK950" s="69"/>
      <c r="CW950" t="s">
        <v>5685</v>
      </c>
    </row>
    <row r="951" spans="21:101" ht="15.75" customHeight="1" x14ac:dyDescent="0.15">
      <c r="U951" s="69"/>
      <c r="V951" s="69"/>
      <c r="W951" s="69"/>
      <c r="X951" s="69"/>
      <c r="Y951" s="69"/>
      <c r="Z951" s="69"/>
      <c r="AA951" s="69"/>
      <c r="AB951" s="69"/>
      <c r="AC951" s="69"/>
      <c r="AD951" s="69"/>
      <c r="AE951" s="69"/>
      <c r="AF951" s="69"/>
      <c r="AG951" s="69"/>
      <c r="AH951" s="69"/>
      <c r="AI951" s="69"/>
      <c r="AJ951" s="69"/>
      <c r="AK951" s="69"/>
      <c r="AL951" s="69"/>
      <c r="AM951" s="69"/>
      <c r="AN951" s="69"/>
      <c r="AO951" s="69"/>
      <c r="AP951" s="69"/>
      <c r="AQ951" s="69"/>
      <c r="AR951" s="69"/>
      <c r="AS951" s="69"/>
      <c r="AT951" s="69"/>
      <c r="AU951" s="69"/>
      <c r="AV951" s="69"/>
      <c r="AW951" s="69"/>
      <c r="AX951" s="69"/>
      <c r="AY951" s="69"/>
      <c r="AZ951" s="69"/>
      <c r="BA951" s="69"/>
      <c r="BB951" s="69"/>
      <c r="BC951" s="69"/>
      <c r="BD951" s="69" t="s">
        <v>15556</v>
      </c>
      <c r="BE951" s="69"/>
      <c r="BF951" s="69"/>
      <c r="BG951" s="69"/>
      <c r="BH951" s="69"/>
      <c r="BI951" s="69"/>
      <c r="BJ951" s="69"/>
      <c r="BK951" s="69"/>
      <c r="BL951" s="69"/>
      <c r="BM951" s="69"/>
      <c r="BN951" s="69"/>
      <c r="BO951" s="69"/>
      <c r="BP951" s="69"/>
      <c r="BQ951" s="69"/>
      <c r="BR951" s="69"/>
      <c r="BS951" s="69"/>
      <c r="BT951" s="69"/>
      <c r="BU951" s="69"/>
      <c r="BV951" s="69"/>
      <c r="BW951" s="69"/>
      <c r="BX951" s="69"/>
      <c r="BY951" s="69"/>
      <c r="BZ951" s="69"/>
      <c r="CA951" s="69"/>
      <c r="CB951" s="69"/>
      <c r="CC951" s="69"/>
      <c r="CD951" s="69"/>
      <c r="CE951" s="69"/>
      <c r="CF951" s="69"/>
      <c r="CG951" s="69"/>
      <c r="CH951" s="69"/>
      <c r="CI951" s="69"/>
      <c r="CJ951" s="69"/>
      <c r="CK951" s="69"/>
      <c r="CW951" t="s">
        <v>4630</v>
      </c>
    </row>
    <row r="952" spans="21:101" ht="15.75" customHeight="1" x14ac:dyDescent="0.15">
      <c r="U952" s="69"/>
      <c r="V952" s="69"/>
      <c r="W952" s="69"/>
      <c r="X952" s="69"/>
      <c r="Y952" s="69"/>
      <c r="Z952" s="69"/>
      <c r="AA952" s="69"/>
      <c r="AB952" s="69"/>
      <c r="AC952" s="69"/>
      <c r="AD952" s="69"/>
      <c r="AE952" s="69"/>
      <c r="AF952" s="69"/>
      <c r="AG952" s="69"/>
      <c r="AH952" s="69"/>
      <c r="AI952" s="69"/>
      <c r="AJ952" s="69"/>
      <c r="AK952" s="69"/>
      <c r="AL952" s="69"/>
      <c r="AM952" s="69"/>
      <c r="AN952" s="69"/>
      <c r="AO952" s="69"/>
      <c r="AP952" s="69"/>
      <c r="AQ952" s="69"/>
      <c r="AR952" s="69"/>
      <c r="AS952" s="69"/>
      <c r="AT952" s="69"/>
      <c r="AU952" s="69"/>
      <c r="AV952" s="69"/>
      <c r="AW952" s="69"/>
      <c r="AX952" s="69"/>
      <c r="AY952" s="69"/>
      <c r="AZ952" s="69"/>
      <c r="BA952" s="69"/>
      <c r="BB952" s="69"/>
      <c r="BC952" s="69"/>
      <c r="BD952" s="69" t="s">
        <v>15557</v>
      </c>
      <c r="BE952" s="69"/>
      <c r="BF952" s="69"/>
      <c r="BG952" s="69"/>
      <c r="BH952" s="69"/>
      <c r="BI952" s="69"/>
      <c r="BJ952" s="69"/>
      <c r="BK952" s="69"/>
      <c r="BL952" s="69"/>
      <c r="BM952" s="69"/>
      <c r="BN952" s="69"/>
      <c r="BO952" s="69"/>
      <c r="BP952" s="69"/>
      <c r="BQ952" s="69"/>
      <c r="BR952" s="69"/>
      <c r="BS952" s="69"/>
      <c r="BT952" s="69"/>
      <c r="BU952" s="69"/>
      <c r="BV952" s="69"/>
      <c r="BW952" s="69"/>
      <c r="BX952" s="69"/>
      <c r="BY952" s="69"/>
      <c r="BZ952" s="69"/>
      <c r="CA952" s="69"/>
      <c r="CB952" s="69"/>
      <c r="CC952" s="69"/>
      <c r="CD952" s="69"/>
      <c r="CE952" s="69"/>
      <c r="CF952" s="69"/>
      <c r="CG952" s="69"/>
      <c r="CH952" s="69"/>
      <c r="CI952" s="69"/>
      <c r="CJ952" s="69"/>
      <c r="CK952" s="69"/>
      <c r="CW952" t="s">
        <v>4726</v>
      </c>
    </row>
    <row r="953" spans="21:101" ht="15.75" customHeight="1" x14ac:dyDescent="0.15">
      <c r="U953" s="69"/>
      <c r="V953" s="69"/>
      <c r="W953" s="69"/>
      <c r="X953" s="69"/>
      <c r="Y953" s="69"/>
      <c r="Z953" s="69"/>
      <c r="AA953" s="69"/>
      <c r="AB953" s="69"/>
      <c r="AC953" s="69"/>
      <c r="AD953" s="69"/>
      <c r="AE953" s="69"/>
      <c r="AF953" s="69"/>
      <c r="AG953" s="69"/>
      <c r="AH953" s="69"/>
      <c r="AI953" s="69"/>
      <c r="AJ953" s="69"/>
      <c r="AK953" s="69"/>
      <c r="AL953" s="69"/>
      <c r="AM953" s="69"/>
      <c r="AN953" s="69"/>
      <c r="AO953" s="69"/>
      <c r="AP953" s="69"/>
      <c r="AQ953" s="69"/>
      <c r="AR953" s="69"/>
      <c r="AS953" s="69"/>
      <c r="AT953" s="69"/>
      <c r="AU953" s="69"/>
      <c r="AV953" s="69"/>
      <c r="AW953" s="69"/>
      <c r="AX953" s="69"/>
      <c r="AY953" s="69"/>
      <c r="AZ953" s="69"/>
      <c r="BA953" s="69"/>
      <c r="BB953" s="69"/>
      <c r="BC953" s="69"/>
      <c r="BD953" s="69" t="s">
        <v>15559</v>
      </c>
      <c r="BE953" s="69"/>
      <c r="BF953" s="69"/>
      <c r="BG953" s="69"/>
      <c r="BH953" s="69"/>
      <c r="BI953" s="69"/>
      <c r="BJ953" s="69"/>
      <c r="BK953" s="69"/>
      <c r="BL953" s="69"/>
      <c r="BM953" s="69"/>
      <c r="BN953" s="69"/>
      <c r="BO953" s="69"/>
      <c r="BP953" s="69"/>
      <c r="BQ953" s="69"/>
      <c r="BR953" s="69"/>
      <c r="BS953" s="69"/>
      <c r="BT953" s="69"/>
      <c r="BU953" s="69"/>
      <c r="BV953" s="69"/>
      <c r="BW953" s="69"/>
      <c r="BX953" s="69"/>
      <c r="BY953" s="69"/>
      <c r="BZ953" s="69"/>
      <c r="CA953" s="69"/>
      <c r="CB953" s="69"/>
      <c r="CC953" s="69"/>
      <c r="CD953" s="69"/>
      <c r="CE953" s="69"/>
      <c r="CF953" s="69"/>
      <c r="CG953" s="69"/>
      <c r="CH953" s="69"/>
      <c r="CI953" s="69"/>
      <c r="CJ953" s="69"/>
      <c r="CK953" s="69"/>
      <c r="CW953" t="s">
        <v>4822</v>
      </c>
    </row>
    <row r="954" spans="21:101" ht="15.75" customHeight="1" x14ac:dyDescent="0.15">
      <c r="U954" s="69"/>
      <c r="V954" s="69"/>
      <c r="W954" s="69"/>
      <c r="X954" s="69"/>
      <c r="Y954" s="69"/>
      <c r="Z954" s="69"/>
      <c r="AA954" s="69"/>
      <c r="AB954" s="69"/>
      <c r="AC954" s="69"/>
      <c r="AD954" s="69"/>
      <c r="AE954" s="69"/>
      <c r="AF954" s="69"/>
      <c r="AG954" s="69"/>
      <c r="AH954" s="69"/>
      <c r="AI954" s="69"/>
      <c r="AJ954" s="69"/>
      <c r="AK954" s="69"/>
      <c r="AL954" s="69"/>
      <c r="AM954" s="69"/>
      <c r="AN954" s="69"/>
      <c r="AO954" s="69"/>
      <c r="AP954" s="69"/>
      <c r="AQ954" s="69"/>
      <c r="AR954" s="69"/>
      <c r="AS954" s="69"/>
      <c r="AT954" s="69"/>
      <c r="AU954" s="69"/>
      <c r="AV954" s="69"/>
      <c r="AW954" s="69"/>
      <c r="AX954" s="69"/>
      <c r="AY954" s="69"/>
      <c r="AZ954" s="69"/>
      <c r="BA954" s="69"/>
      <c r="BB954" s="69"/>
      <c r="BC954" s="69"/>
      <c r="BD954" s="69" t="s">
        <v>15560</v>
      </c>
      <c r="BE954" s="69"/>
      <c r="BF954" s="69"/>
      <c r="BG954" s="69"/>
      <c r="BH954" s="69"/>
      <c r="BI954" s="69"/>
      <c r="BJ954" s="69"/>
      <c r="BK954" s="69"/>
      <c r="BL954" s="69"/>
      <c r="BM954" s="69"/>
      <c r="BN954" s="69"/>
      <c r="BO954" s="69"/>
      <c r="BP954" s="69"/>
      <c r="BQ954" s="69"/>
      <c r="BR954" s="69"/>
      <c r="BS954" s="69"/>
      <c r="BT954" s="69"/>
      <c r="BU954" s="69"/>
      <c r="BV954" s="69"/>
      <c r="BW954" s="69"/>
      <c r="BX954" s="69"/>
      <c r="BY954" s="69"/>
      <c r="BZ954" s="69"/>
      <c r="CA954" s="69"/>
      <c r="CB954" s="69"/>
      <c r="CC954" s="69"/>
      <c r="CD954" s="69"/>
      <c r="CE954" s="69"/>
      <c r="CF954" s="69"/>
      <c r="CG954" s="69"/>
      <c r="CH954" s="69"/>
      <c r="CI954" s="69"/>
      <c r="CJ954" s="69"/>
      <c r="CK954" s="69"/>
      <c r="CW954" t="s">
        <v>4918</v>
      </c>
    </row>
    <row r="955" spans="21:101" ht="15.75" customHeight="1" x14ac:dyDescent="0.15">
      <c r="U955" s="69"/>
      <c r="V955" s="69"/>
      <c r="W955" s="69"/>
      <c r="X955" s="69"/>
      <c r="Y955" s="69"/>
      <c r="Z955" s="69"/>
      <c r="AA955" s="69"/>
      <c r="AB955" s="69"/>
      <c r="AC955" s="69"/>
      <c r="AD955" s="69"/>
      <c r="AE955" s="69"/>
      <c r="AF955" s="69"/>
      <c r="AG955" s="69"/>
      <c r="AH955" s="69"/>
      <c r="AI955" s="69"/>
      <c r="AJ955" s="69"/>
      <c r="AK955" s="69"/>
      <c r="AL955" s="69"/>
      <c r="AM955" s="69"/>
      <c r="AN955" s="69"/>
      <c r="AO955" s="69"/>
      <c r="AP955" s="69"/>
      <c r="AQ955" s="69"/>
      <c r="AR955" s="69"/>
      <c r="AS955" s="69"/>
      <c r="AT955" s="69"/>
      <c r="AU955" s="69"/>
      <c r="AV955" s="69"/>
      <c r="AW955" s="69"/>
      <c r="AX955" s="69"/>
      <c r="AY955" s="69"/>
      <c r="AZ955" s="69"/>
      <c r="BA955" s="69"/>
      <c r="BB955" s="69"/>
      <c r="BC955" s="69"/>
      <c r="BD955" s="69" t="s">
        <v>15561</v>
      </c>
      <c r="BE955" s="69"/>
      <c r="BF955" s="69"/>
      <c r="BG955" s="69"/>
      <c r="BH955" s="69"/>
      <c r="BI955" s="69"/>
      <c r="BJ955" s="69"/>
      <c r="BK955" s="69"/>
      <c r="BL955" s="69"/>
      <c r="BM955" s="69"/>
      <c r="BN955" s="69"/>
      <c r="BO955" s="69"/>
      <c r="BP955" s="69"/>
      <c r="BQ955" s="69"/>
      <c r="BR955" s="69"/>
      <c r="BS955" s="69"/>
      <c r="BT955" s="69"/>
      <c r="BU955" s="69"/>
      <c r="BV955" s="69"/>
      <c r="BW955" s="69"/>
      <c r="BX955" s="69"/>
      <c r="BY955" s="69"/>
      <c r="BZ955" s="69"/>
      <c r="CA955" s="69"/>
      <c r="CB955" s="69"/>
      <c r="CC955" s="69"/>
      <c r="CD955" s="69"/>
      <c r="CE955" s="69"/>
      <c r="CF955" s="69"/>
      <c r="CG955" s="69"/>
      <c r="CH955" s="69"/>
      <c r="CI955" s="69"/>
      <c r="CJ955" s="69"/>
      <c r="CK955" s="69"/>
      <c r="CW955" t="s">
        <v>5014</v>
      </c>
    </row>
    <row r="956" spans="21:101" ht="15.75" customHeight="1" x14ac:dyDescent="0.15">
      <c r="U956" s="69"/>
      <c r="V956" s="69"/>
      <c r="W956" s="69"/>
      <c r="X956" s="69"/>
      <c r="Y956" s="69"/>
      <c r="Z956" s="69"/>
      <c r="AA956" s="69"/>
      <c r="AB956" s="69"/>
      <c r="AC956" s="69"/>
      <c r="AD956" s="69"/>
      <c r="AE956" s="69"/>
      <c r="AF956" s="69"/>
      <c r="AG956" s="69"/>
      <c r="AH956" s="69"/>
      <c r="AI956" s="69"/>
      <c r="AJ956" s="69"/>
      <c r="AK956" s="69"/>
      <c r="AL956" s="69"/>
      <c r="AM956" s="69"/>
      <c r="AN956" s="69"/>
      <c r="AO956" s="69"/>
      <c r="AP956" s="69"/>
      <c r="AQ956" s="69"/>
      <c r="AR956" s="69"/>
      <c r="AS956" s="69"/>
      <c r="AT956" s="69"/>
      <c r="AU956" s="69"/>
      <c r="AV956" s="69"/>
      <c r="AW956" s="69"/>
      <c r="AX956" s="69"/>
      <c r="AY956" s="69"/>
      <c r="AZ956" s="69"/>
      <c r="BA956" s="69"/>
      <c r="BB956" s="69"/>
      <c r="BC956" s="69"/>
      <c r="BD956" s="69" t="s">
        <v>15562</v>
      </c>
      <c r="BE956" s="69"/>
      <c r="BF956" s="69"/>
      <c r="BG956" s="69"/>
      <c r="BH956" s="69"/>
      <c r="BI956" s="69"/>
      <c r="BJ956" s="69"/>
      <c r="BK956" s="69"/>
      <c r="BL956" s="69"/>
      <c r="BM956" s="69"/>
      <c r="BN956" s="69"/>
      <c r="BO956" s="69"/>
      <c r="BP956" s="69"/>
      <c r="BQ956" s="69"/>
      <c r="BR956" s="69"/>
      <c r="BS956" s="69"/>
      <c r="BT956" s="69"/>
      <c r="BU956" s="69"/>
      <c r="BV956" s="69"/>
      <c r="BW956" s="69"/>
      <c r="BX956" s="69"/>
      <c r="BY956" s="69"/>
      <c r="BZ956" s="69"/>
      <c r="CA956" s="69"/>
      <c r="CB956" s="69"/>
      <c r="CC956" s="69"/>
      <c r="CD956" s="69"/>
      <c r="CE956" s="69"/>
      <c r="CF956" s="69"/>
      <c r="CG956" s="69"/>
      <c r="CH956" s="69"/>
      <c r="CI956" s="69"/>
      <c r="CJ956" s="69"/>
      <c r="CK956" s="69"/>
      <c r="CW956" t="s">
        <v>5110</v>
      </c>
    </row>
    <row r="957" spans="21:101" ht="15.75" customHeight="1" x14ac:dyDescent="0.15">
      <c r="U957" s="69"/>
      <c r="V957" s="69"/>
      <c r="W957" s="69"/>
      <c r="X957" s="69"/>
      <c r="Y957" s="69"/>
      <c r="Z957" s="69"/>
      <c r="AA957" s="69"/>
      <c r="AB957" s="69"/>
      <c r="AC957" s="69"/>
      <c r="AD957" s="69"/>
      <c r="AE957" s="69"/>
      <c r="AF957" s="69"/>
      <c r="AG957" s="69"/>
      <c r="AH957" s="69"/>
      <c r="AI957" s="69"/>
      <c r="AJ957" s="69"/>
      <c r="AK957" s="69"/>
      <c r="AL957" s="69"/>
      <c r="AM957" s="69"/>
      <c r="AN957" s="69"/>
      <c r="AO957" s="69"/>
      <c r="AP957" s="69"/>
      <c r="AQ957" s="69"/>
      <c r="AR957" s="69"/>
      <c r="AS957" s="69"/>
      <c r="AT957" s="69"/>
      <c r="AU957" s="69"/>
      <c r="AV957" s="69"/>
      <c r="AW957" s="69"/>
      <c r="AX957" s="69"/>
      <c r="AY957" s="69"/>
      <c r="AZ957" s="69"/>
      <c r="BA957" s="69"/>
      <c r="BB957" s="69"/>
      <c r="BC957" s="69"/>
      <c r="BD957" s="69" t="s">
        <v>15563</v>
      </c>
      <c r="BE957" s="69"/>
      <c r="BF957" s="69"/>
      <c r="BG957" s="69"/>
      <c r="BH957" s="69"/>
      <c r="BI957" s="69"/>
      <c r="BJ957" s="69"/>
      <c r="BK957" s="69"/>
      <c r="BL957" s="69"/>
      <c r="BM957" s="69"/>
      <c r="BN957" s="69"/>
      <c r="BO957" s="69"/>
      <c r="BP957" s="69"/>
      <c r="BQ957" s="69"/>
      <c r="BR957" s="69"/>
      <c r="BS957" s="69"/>
      <c r="BT957" s="69"/>
      <c r="BU957" s="69"/>
      <c r="BV957" s="69"/>
      <c r="BW957" s="69"/>
      <c r="BX957" s="69"/>
      <c r="BY957" s="69"/>
      <c r="BZ957" s="69"/>
      <c r="CA957" s="69"/>
      <c r="CB957" s="69"/>
      <c r="CC957" s="69"/>
      <c r="CD957" s="69"/>
      <c r="CE957" s="69"/>
      <c r="CF957" s="69"/>
      <c r="CG957" s="69"/>
      <c r="CH957" s="69"/>
      <c r="CI957" s="69"/>
      <c r="CJ957" s="69"/>
      <c r="CK957" s="69"/>
      <c r="CW957" t="s">
        <v>5206</v>
      </c>
    </row>
    <row r="958" spans="21:101" ht="15.75" customHeight="1" x14ac:dyDescent="0.15">
      <c r="U958" s="69"/>
      <c r="V958" s="69"/>
      <c r="W958" s="69"/>
      <c r="X958" s="69"/>
      <c r="Y958" s="69"/>
      <c r="Z958" s="69"/>
      <c r="AA958" s="69"/>
      <c r="AB958" s="69"/>
      <c r="AC958" s="69"/>
      <c r="AD958" s="69"/>
      <c r="AE958" s="69"/>
      <c r="AF958" s="69"/>
      <c r="AG958" s="69"/>
      <c r="AH958" s="69"/>
      <c r="AI958" s="69"/>
      <c r="AJ958" s="69"/>
      <c r="AK958" s="69"/>
      <c r="AL958" s="69"/>
      <c r="AM958" s="69"/>
      <c r="AN958" s="69"/>
      <c r="AO958" s="69"/>
      <c r="AP958" s="69"/>
      <c r="AQ958" s="69"/>
      <c r="AR958" s="69"/>
      <c r="AS958" s="69"/>
      <c r="AT958" s="69"/>
      <c r="AU958" s="69"/>
      <c r="AV958" s="69"/>
      <c r="AW958" s="69"/>
      <c r="AX958" s="69"/>
      <c r="AY958" s="69"/>
      <c r="AZ958" s="69"/>
      <c r="BA958" s="69"/>
      <c r="BB958" s="69"/>
      <c r="BC958" s="69"/>
      <c r="BD958" s="69" t="s">
        <v>15564</v>
      </c>
      <c r="BE958" s="69"/>
      <c r="BF958" s="69"/>
      <c r="BG958" s="69"/>
      <c r="BH958" s="69"/>
      <c r="BI958" s="69"/>
      <c r="BJ958" s="69"/>
      <c r="BK958" s="69"/>
      <c r="BL958" s="69"/>
      <c r="BM958" s="69"/>
      <c r="BN958" s="69"/>
      <c r="BO958" s="69"/>
      <c r="BP958" s="69"/>
      <c r="BQ958" s="69"/>
      <c r="BR958" s="69"/>
      <c r="BS958" s="69"/>
      <c r="BT958" s="69"/>
      <c r="BU958" s="69"/>
      <c r="BV958" s="69"/>
      <c r="BW958" s="69"/>
      <c r="BX958" s="69"/>
      <c r="BY958" s="69"/>
      <c r="BZ958" s="69"/>
      <c r="CA958" s="69"/>
      <c r="CB958" s="69"/>
      <c r="CC958" s="69"/>
      <c r="CD958" s="69"/>
      <c r="CE958" s="69"/>
      <c r="CF958" s="69"/>
      <c r="CG958" s="69"/>
      <c r="CH958" s="69"/>
      <c r="CI958" s="69"/>
      <c r="CJ958" s="69"/>
      <c r="CK958" s="69"/>
      <c r="CW958" t="s">
        <v>5302</v>
      </c>
    </row>
    <row r="959" spans="21:101" ht="15.75" customHeight="1" x14ac:dyDescent="0.15">
      <c r="U959" s="69"/>
      <c r="V959" s="69"/>
      <c r="W959" s="69"/>
      <c r="X959" s="69"/>
      <c r="Y959" s="69"/>
      <c r="Z959" s="69"/>
      <c r="AA959" s="69"/>
      <c r="AB959" s="69"/>
      <c r="AC959" s="69"/>
      <c r="AD959" s="69"/>
      <c r="AE959" s="69"/>
      <c r="AF959" s="69"/>
      <c r="AG959" s="69"/>
      <c r="AH959" s="69"/>
      <c r="AI959" s="69"/>
      <c r="AJ959" s="69"/>
      <c r="AK959" s="69"/>
      <c r="AL959" s="69"/>
      <c r="AM959" s="69"/>
      <c r="AN959" s="69"/>
      <c r="AO959" s="69"/>
      <c r="AP959" s="69"/>
      <c r="AQ959" s="69"/>
      <c r="AR959" s="69"/>
      <c r="AS959" s="69"/>
      <c r="AT959" s="69"/>
      <c r="AU959" s="69"/>
      <c r="AV959" s="69"/>
      <c r="AW959" s="69"/>
      <c r="AX959" s="69"/>
      <c r="AY959" s="69"/>
      <c r="AZ959" s="69"/>
      <c r="BA959" s="69"/>
      <c r="BB959" s="69"/>
      <c r="BC959" s="69"/>
      <c r="BD959" s="69" t="s">
        <v>15565</v>
      </c>
      <c r="BE959" s="69"/>
      <c r="BF959" s="69"/>
      <c r="BG959" s="69"/>
      <c r="BH959" s="69"/>
      <c r="BI959" s="69"/>
      <c r="BJ959" s="69"/>
      <c r="BK959" s="69"/>
      <c r="BL959" s="69"/>
      <c r="BM959" s="69"/>
      <c r="BN959" s="69"/>
      <c r="BO959" s="69"/>
      <c r="BP959" s="69"/>
      <c r="BQ959" s="69"/>
      <c r="BR959" s="69"/>
      <c r="BS959" s="69"/>
      <c r="BT959" s="69"/>
      <c r="BU959" s="69"/>
      <c r="BV959" s="69"/>
      <c r="BW959" s="69"/>
      <c r="BX959" s="69"/>
      <c r="BY959" s="69"/>
      <c r="BZ959" s="69"/>
      <c r="CA959" s="69"/>
      <c r="CB959" s="69"/>
      <c r="CC959" s="69"/>
      <c r="CD959" s="69"/>
      <c r="CE959" s="69"/>
      <c r="CF959" s="69"/>
      <c r="CG959" s="69"/>
      <c r="CH959" s="69"/>
      <c r="CI959" s="69"/>
      <c r="CJ959" s="69"/>
      <c r="CK959" s="69"/>
      <c r="CW959" t="s">
        <v>5398</v>
      </c>
    </row>
    <row r="960" spans="21:101" ht="15.75" customHeight="1" x14ac:dyDescent="0.15">
      <c r="U960" s="69"/>
      <c r="V960" s="69"/>
      <c r="W960" s="69"/>
      <c r="X960" s="69"/>
      <c r="Y960" s="69"/>
      <c r="Z960" s="69"/>
      <c r="AA960" s="69"/>
      <c r="AB960" s="69"/>
      <c r="AC960" s="69"/>
      <c r="AD960" s="69"/>
      <c r="AE960" s="69"/>
      <c r="AF960" s="69"/>
      <c r="AG960" s="69"/>
      <c r="AH960" s="69"/>
      <c r="AI960" s="69"/>
      <c r="AJ960" s="69"/>
      <c r="AK960" s="69"/>
      <c r="AL960" s="69"/>
      <c r="AM960" s="69"/>
      <c r="AN960" s="69"/>
      <c r="AO960" s="69"/>
      <c r="AP960" s="69"/>
      <c r="AQ960" s="69"/>
      <c r="AR960" s="69"/>
      <c r="AS960" s="69"/>
      <c r="AT960" s="69"/>
      <c r="AU960" s="69"/>
      <c r="AV960" s="69"/>
      <c r="AW960" s="69"/>
      <c r="AX960" s="69"/>
      <c r="AY960" s="69"/>
      <c r="AZ960" s="69"/>
      <c r="BA960" s="69"/>
      <c r="BB960" s="69"/>
      <c r="BC960" s="69"/>
      <c r="BD960" s="69" t="s">
        <v>15566</v>
      </c>
      <c r="BE960" s="69"/>
      <c r="BF960" s="69"/>
      <c r="BG960" s="69"/>
      <c r="BH960" s="69"/>
      <c r="BI960" s="69"/>
      <c r="BJ960" s="69"/>
      <c r="BK960" s="69"/>
      <c r="BL960" s="69"/>
      <c r="BM960" s="69"/>
      <c r="BN960" s="69"/>
      <c r="BO960" s="69"/>
      <c r="BP960" s="69"/>
      <c r="BQ960" s="69"/>
      <c r="BR960" s="69"/>
      <c r="BS960" s="69"/>
      <c r="BT960" s="69"/>
      <c r="BU960" s="69"/>
      <c r="BV960" s="69"/>
      <c r="BW960" s="69"/>
      <c r="BX960" s="69"/>
      <c r="BY960" s="69"/>
      <c r="BZ960" s="69"/>
      <c r="CA960" s="69"/>
      <c r="CB960" s="69"/>
      <c r="CC960" s="69"/>
      <c r="CD960" s="69"/>
      <c r="CE960" s="69"/>
      <c r="CF960" s="69"/>
      <c r="CG960" s="69"/>
      <c r="CH960" s="69"/>
      <c r="CI960" s="69"/>
      <c r="CJ960" s="69"/>
      <c r="CK960" s="69"/>
      <c r="CW960" t="s">
        <v>5494</v>
      </c>
    </row>
    <row r="961" spans="21:101" ht="15.75" customHeight="1" x14ac:dyDescent="0.15">
      <c r="U961" s="69"/>
      <c r="V961" s="69"/>
      <c r="W961" s="69"/>
      <c r="X961" s="69"/>
      <c r="Y961" s="69"/>
      <c r="Z961" s="69"/>
      <c r="AA961" s="69"/>
      <c r="AB961" s="69"/>
      <c r="AC961" s="69"/>
      <c r="AD961" s="69"/>
      <c r="AE961" s="69"/>
      <c r="AF961" s="69"/>
      <c r="AG961" s="69"/>
      <c r="AH961" s="69"/>
      <c r="AI961" s="69"/>
      <c r="AJ961" s="69"/>
      <c r="AK961" s="69"/>
      <c r="AL961" s="69"/>
      <c r="AM961" s="69"/>
      <c r="AN961" s="69"/>
      <c r="AO961" s="69"/>
      <c r="AP961" s="69"/>
      <c r="AQ961" s="69"/>
      <c r="AR961" s="69"/>
      <c r="AS961" s="69"/>
      <c r="AT961" s="69"/>
      <c r="AU961" s="69"/>
      <c r="AV961" s="69"/>
      <c r="AW961" s="69"/>
      <c r="AX961" s="69"/>
      <c r="AY961" s="69"/>
      <c r="AZ961" s="69"/>
      <c r="BA961" s="69"/>
      <c r="BB961" s="69"/>
      <c r="BC961" s="69"/>
      <c r="BD961" s="69" t="s">
        <v>15567</v>
      </c>
      <c r="BE961" s="69"/>
      <c r="BF961" s="69"/>
      <c r="BG961" s="69"/>
      <c r="BH961" s="69"/>
      <c r="BI961" s="69"/>
      <c r="BJ961" s="69"/>
      <c r="BK961" s="69"/>
      <c r="BL961" s="69"/>
      <c r="BM961" s="69"/>
      <c r="BN961" s="69"/>
      <c r="BO961" s="69"/>
      <c r="BP961" s="69"/>
      <c r="BQ961" s="69"/>
      <c r="BR961" s="69"/>
      <c r="BS961" s="69"/>
      <c r="BT961" s="69"/>
      <c r="BU961" s="69"/>
      <c r="BV961" s="69"/>
      <c r="BW961" s="69"/>
      <c r="BX961" s="69"/>
      <c r="BY961" s="69"/>
      <c r="BZ961" s="69"/>
      <c r="CA961" s="69"/>
      <c r="CB961" s="69"/>
      <c r="CC961" s="69"/>
      <c r="CD961" s="69"/>
      <c r="CE961" s="69"/>
      <c r="CF961" s="69"/>
      <c r="CG961" s="69"/>
      <c r="CH961" s="69"/>
      <c r="CI961" s="69"/>
      <c r="CJ961" s="69"/>
      <c r="CK961" s="69"/>
      <c r="CW961" t="s">
        <v>5590</v>
      </c>
    </row>
    <row r="962" spans="21:101" ht="15.75" customHeight="1" x14ac:dyDescent="0.15">
      <c r="U962" s="69"/>
      <c r="V962" s="69"/>
      <c r="W962" s="69"/>
      <c r="X962" s="69"/>
      <c r="Y962" s="69"/>
      <c r="Z962" s="69"/>
      <c r="AA962" s="69"/>
      <c r="AB962" s="69"/>
      <c r="AC962" s="69"/>
      <c r="AD962" s="69"/>
      <c r="AE962" s="69"/>
      <c r="AF962" s="69"/>
      <c r="AG962" s="69"/>
      <c r="AH962" s="69"/>
      <c r="AI962" s="69"/>
      <c r="AJ962" s="69"/>
      <c r="AK962" s="69"/>
      <c r="AL962" s="69"/>
      <c r="AM962" s="69"/>
      <c r="AN962" s="69"/>
      <c r="AO962" s="69"/>
      <c r="AP962" s="69"/>
      <c r="AQ962" s="69"/>
      <c r="AR962" s="69"/>
      <c r="AS962" s="69"/>
      <c r="AT962" s="69"/>
      <c r="AU962" s="69"/>
      <c r="AV962" s="69"/>
      <c r="AW962" s="69"/>
      <c r="AX962" s="69"/>
      <c r="AY962" s="69"/>
      <c r="AZ962" s="69"/>
      <c r="BA962" s="69"/>
      <c r="BB962" s="69"/>
      <c r="BC962" s="69"/>
      <c r="BD962" s="69" t="s">
        <v>15568</v>
      </c>
      <c r="BE962" s="69"/>
      <c r="BF962" s="69"/>
      <c r="BG962" s="69"/>
      <c r="BH962" s="69"/>
      <c r="BI962" s="69"/>
      <c r="BJ962" s="69"/>
      <c r="BK962" s="69"/>
      <c r="BL962" s="69"/>
      <c r="BM962" s="69"/>
      <c r="BN962" s="69"/>
      <c r="BO962" s="69"/>
      <c r="BP962" s="69"/>
      <c r="BQ962" s="69"/>
      <c r="BR962" s="69"/>
      <c r="BS962" s="69"/>
      <c r="BT962" s="69"/>
      <c r="BU962" s="69"/>
      <c r="BV962" s="69"/>
      <c r="BW962" s="69"/>
      <c r="BX962" s="69"/>
      <c r="BY962" s="69"/>
      <c r="BZ962" s="69"/>
      <c r="CA962" s="69"/>
      <c r="CB962" s="69"/>
      <c r="CC962" s="69"/>
      <c r="CD962" s="69"/>
      <c r="CE962" s="69"/>
      <c r="CF962" s="69"/>
      <c r="CG962" s="69"/>
      <c r="CH962" s="69"/>
      <c r="CI962" s="69"/>
      <c r="CJ962" s="69"/>
      <c r="CK962" s="69"/>
      <c r="CW962" t="s">
        <v>5686</v>
      </c>
    </row>
    <row r="963" spans="21:101" ht="15.75" customHeight="1" x14ac:dyDescent="0.15">
      <c r="U963" s="69"/>
      <c r="V963" s="69"/>
      <c r="W963" s="69"/>
      <c r="X963" s="69"/>
      <c r="Y963" s="69"/>
      <c r="Z963" s="69"/>
      <c r="AA963" s="69"/>
      <c r="AB963" s="69"/>
      <c r="AC963" s="69"/>
      <c r="AD963" s="69"/>
      <c r="AE963" s="69"/>
      <c r="AF963" s="69"/>
      <c r="AG963" s="69"/>
      <c r="AH963" s="69"/>
      <c r="AI963" s="69"/>
      <c r="AJ963" s="69"/>
      <c r="AK963" s="69"/>
      <c r="AL963" s="69"/>
      <c r="AM963" s="69"/>
      <c r="AN963" s="69"/>
      <c r="AO963" s="69"/>
      <c r="AP963" s="69"/>
      <c r="AQ963" s="69"/>
      <c r="AR963" s="69"/>
      <c r="AS963" s="69"/>
      <c r="AT963" s="69"/>
      <c r="AU963" s="69"/>
      <c r="AV963" s="69"/>
      <c r="AW963" s="69"/>
      <c r="AX963" s="69"/>
      <c r="AY963" s="69"/>
      <c r="AZ963" s="69"/>
      <c r="BA963" s="69"/>
      <c r="BB963" s="69"/>
      <c r="BC963" s="69"/>
      <c r="BD963" s="69" t="s">
        <v>15569</v>
      </c>
      <c r="BE963" s="69"/>
      <c r="BF963" s="69"/>
      <c r="BG963" s="69"/>
      <c r="BH963" s="69"/>
      <c r="BI963" s="69"/>
      <c r="BJ963" s="69"/>
      <c r="BK963" s="69"/>
      <c r="BL963" s="69"/>
      <c r="BM963" s="69"/>
      <c r="BN963" s="69"/>
      <c r="BO963" s="69"/>
      <c r="BP963" s="69"/>
      <c r="BQ963" s="69"/>
      <c r="BR963" s="69"/>
      <c r="BS963" s="69"/>
      <c r="BT963" s="69"/>
      <c r="BU963" s="69"/>
      <c r="BV963" s="69"/>
      <c r="BW963" s="69"/>
      <c r="BX963" s="69"/>
      <c r="BY963" s="69"/>
      <c r="BZ963" s="69"/>
      <c r="CA963" s="69"/>
      <c r="CB963" s="69"/>
      <c r="CC963" s="69"/>
      <c r="CD963" s="69"/>
      <c r="CE963" s="69"/>
      <c r="CF963" s="69"/>
      <c r="CG963" s="69"/>
      <c r="CH963" s="69"/>
      <c r="CI963" s="69"/>
      <c r="CJ963" s="69"/>
      <c r="CK963" s="69"/>
      <c r="CW963" t="s">
        <v>4631</v>
      </c>
    </row>
    <row r="964" spans="21:101" ht="15.75" customHeight="1" x14ac:dyDescent="0.15">
      <c r="U964" s="69"/>
      <c r="V964" s="69"/>
      <c r="W964" s="69"/>
      <c r="X964" s="69"/>
      <c r="Y964" s="69"/>
      <c r="Z964" s="69"/>
      <c r="AA964" s="69"/>
      <c r="AB964" s="69"/>
      <c r="AC964" s="69"/>
      <c r="AD964" s="69"/>
      <c r="AE964" s="69"/>
      <c r="AF964" s="69"/>
      <c r="AG964" s="69"/>
      <c r="AH964" s="69"/>
      <c r="AI964" s="69"/>
      <c r="AJ964" s="69"/>
      <c r="AK964" s="69"/>
      <c r="AL964" s="69"/>
      <c r="AM964" s="69"/>
      <c r="AN964" s="69"/>
      <c r="AO964" s="69"/>
      <c r="AP964" s="69"/>
      <c r="AQ964" s="69"/>
      <c r="AR964" s="69"/>
      <c r="AS964" s="69"/>
      <c r="AT964" s="69"/>
      <c r="AU964" s="69"/>
      <c r="AV964" s="69"/>
      <c r="AW964" s="69"/>
      <c r="AX964" s="69"/>
      <c r="AY964" s="69"/>
      <c r="AZ964" s="69"/>
      <c r="BA964" s="69"/>
      <c r="BB964" s="69"/>
      <c r="BC964" s="69"/>
      <c r="BD964" s="69" t="s">
        <v>15570</v>
      </c>
      <c r="BE964" s="69"/>
      <c r="BF964" s="69"/>
      <c r="BG964" s="69"/>
      <c r="BH964" s="69"/>
      <c r="BI964" s="69"/>
      <c r="BJ964" s="69"/>
      <c r="BK964" s="69"/>
      <c r="BL964" s="69"/>
      <c r="BM964" s="69"/>
      <c r="BN964" s="69"/>
      <c r="BO964" s="69"/>
      <c r="BP964" s="69"/>
      <c r="BQ964" s="69"/>
      <c r="BR964" s="69"/>
      <c r="BS964" s="69"/>
      <c r="BT964" s="69"/>
      <c r="BU964" s="69"/>
      <c r="BV964" s="69"/>
      <c r="BW964" s="69"/>
      <c r="BX964" s="69"/>
      <c r="BY964" s="69"/>
      <c r="BZ964" s="69"/>
      <c r="CA964" s="69"/>
      <c r="CB964" s="69"/>
      <c r="CC964" s="69"/>
      <c r="CD964" s="69"/>
      <c r="CE964" s="69"/>
      <c r="CF964" s="69"/>
      <c r="CG964" s="69"/>
      <c r="CH964" s="69"/>
      <c r="CI964" s="69"/>
      <c r="CJ964" s="69"/>
      <c r="CK964" s="69"/>
      <c r="CW964" t="s">
        <v>4727</v>
      </c>
    </row>
    <row r="965" spans="21:101" ht="15.75" customHeight="1" x14ac:dyDescent="0.15">
      <c r="U965" s="69"/>
      <c r="V965" s="69"/>
      <c r="W965" s="69"/>
      <c r="X965" s="69"/>
      <c r="Y965" s="69"/>
      <c r="Z965" s="69"/>
      <c r="AA965" s="69"/>
      <c r="AB965" s="69"/>
      <c r="AC965" s="69"/>
      <c r="AD965" s="69"/>
      <c r="AE965" s="69"/>
      <c r="AF965" s="69"/>
      <c r="AG965" s="69"/>
      <c r="AH965" s="69"/>
      <c r="AI965" s="69"/>
      <c r="AJ965" s="69"/>
      <c r="AK965" s="69"/>
      <c r="AL965" s="69"/>
      <c r="AM965" s="69"/>
      <c r="AN965" s="69"/>
      <c r="AO965" s="69"/>
      <c r="AP965" s="69"/>
      <c r="AQ965" s="69"/>
      <c r="AR965" s="69"/>
      <c r="AS965" s="69"/>
      <c r="AT965" s="69"/>
      <c r="AU965" s="69"/>
      <c r="AV965" s="69"/>
      <c r="AW965" s="69"/>
      <c r="AX965" s="69"/>
      <c r="AY965" s="69"/>
      <c r="AZ965" s="69"/>
      <c r="BA965" s="69"/>
      <c r="BB965" s="69"/>
      <c r="BC965" s="69"/>
      <c r="BD965" s="69" t="s">
        <v>15571</v>
      </c>
      <c r="BE965" s="69"/>
      <c r="BF965" s="69"/>
      <c r="BG965" s="69"/>
      <c r="BH965" s="69"/>
      <c r="BI965" s="69"/>
      <c r="BJ965" s="69"/>
      <c r="BK965" s="69"/>
      <c r="BL965" s="69"/>
      <c r="BM965" s="69"/>
      <c r="BN965" s="69"/>
      <c r="BO965" s="69"/>
      <c r="BP965" s="69"/>
      <c r="BQ965" s="69"/>
      <c r="BR965" s="69"/>
      <c r="BS965" s="69"/>
      <c r="BT965" s="69"/>
      <c r="BU965" s="69"/>
      <c r="BV965" s="69"/>
      <c r="BW965" s="69"/>
      <c r="BX965" s="69"/>
      <c r="BY965" s="69"/>
      <c r="BZ965" s="69"/>
      <c r="CA965" s="69"/>
      <c r="CB965" s="69"/>
      <c r="CC965" s="69"/>
      <c r="CD965" s="69"/>
      <c r="CE965" s="69"/>
      <c r="CF965" s="69"/>
      <c r="CG965" s="69"/>
      <c r="CH965" s="69"/>
      <c r="CI965" s="69"/>
      <c r="CJ965" s="69"/>
      <c r="CK965" s="69"/>
      <c r="CW965" t="s">
        <v>4823</v>
      </c>
    </row>
    <row r="966" spans="21:101" ht="15.75" customHeight="1" x14ac:dyDescent="0.15">
      <c r="U966" s="69"/>
      <c r="V966" s="69"/>
      <c r="W966" s="69"/>
      <c r="X966" s="69"/>
      <c r="Y966" s="69"/>
      <c r="Z966" s="69"/>
      <c r="AA966" s="69"/>
      <c r="AB966" s="69"/>
      <c r="AC966" s="69"/>
      <c r="AD966" s="69"/>
      <c r="AE966" s="69"/>
      <c r="AF966" s="69"/>
      <c r="AG966" s="69"/>
      <c r="AH966" s="69"/>
      <c r="AI966" s="69"/>
      <c r="AJ966" s="69"/>
      <c r="AK966" s="69"/>
      <c r="AL966" s="69"/>
      <c r="AM966" s="69"/>
      <c r="AN966" s="69"/>
      <c r="AO966" s="69"/>
      <c r="AP966" s="69"/>
      <c r="AQ966" s="69"/>
      <c r="AR966" s="69"/>
      <c r="AS966" s="69"/>
      <c r="AT966" s="69"/>
      <c r="AU966" s="69"/>
      <c r="AV966" s="69"/>
      <c r="AW966" s="69"/>
      <c r="AX966" s="69"/>
      <c r="AY966" s="69"/>
      <c r="AZ966" s="69"/>
      <c r="BA966" s="69"/>
      <c r="BB966" s="69"/>
      <c r="BC966" s="69"/>
      <c r="BD966" s="69" t="s">
        <v>15572</v>
      </c>
      <c r="BE966" s="69"/>
      <c r="BF966" s="69"/>
      <c r="BG966" s="69"/>
      <c r="BH966" s="69"/>
      <c r="BI966" s="69"/>
      <c r="BJ966" s="69"/>
      <c r="BK966" s="69"/>
      <c r="BL966" s="69"/>
      <c r="BM966" s="69"/>
      <c r="BN966" s="69"/>
      <c r="BO966" s="69"/>
      <c r="BP966" s="69"/>
      <c r="BQ966" s="69"/>
      <c r="BR966" s="69"/>
      <c r="BS966" s="69"/>
      <c r="BT966" s="69"/>
      <c r="BU966" s="69"/>
      <c r="BV966" s="69"/>
      <c r="BW966" s="69"/>
      <c r="BX966" s="69"/>
      <c r="BY966" s="69"/>
      <c r="BZ966" s="69"/>
      <c r="CA966" s="69"/>
      <c r="CB966" s="69"/>
      <c r="CC966" s="69"/>
      <c r="CD966" s="69"/>
      <c r="CE966" s="69"/>
      <c r="CF966" s="69"/>
      <c r="CG966" s="69"/>
      <c r="CH966" s="69"/>
      <c r="CI966" s="69"/>
      <c r="CJ966" s="69"/>
      <c r="CK966" s="69"/>
      <c r="CW966" t="s">
        <v>4919</v>
      </c>
    </row>
    <row r="967" spans="21:101" ht="15.75" customHeight="1" x14ac:dyDescent="0.15">
      <c r="U967" s="69"/>
      <c r="V967" s="69"/>
      <c r="W967" s="69"/>
      <c r="X967" s="69"/>
      <c r="Y967" s="69"/>
      <c r="Z967" s="69"/>
      <c r="AA967" s="69"/>
      <c r="AB967" s="69"/>
      <c r="AC967" s="69"/>
      <c r="AD967" s="69"/>
      <c r="AE967" s="69"/>
      <c r="AF967" s="69"/>
      <c r="AG967" s="69"/>
      <c r="AH967" s="69"/>
      <c r="AI967" s="69"/>
      <c r="AJ967" s="69"/>
      <c r="AK967" s="69"/>
      <c r="AL967" s="69"/>
      <c r="AM967" s="69"/>
      <c r="AN967" s="69"/>
      <c r="AO967" s="69"/>
      <c r="AP967" s="69"/>
      <c r="AQ967" s="69"/>
      <c r="AR967" s="69"/>
      <c r="AS967" s="69"/>
      <c r="AT967" s="69"/>
      <c r="AU967" s="69"/>
      <c r="AV967" s="69"/>
      <c r="AW967" s="69"/>
      <c r="AX967" s="69"/>
      <c r="AY967" s="69"/>
      <c r="AZ967" s="69"/>
      <c r="BA967" s="69"/>
      <c r="BB967" s="69"/>
      <c r="BC967" s="69"/>
      <c r="BD967" s="69" t="s">
        <v>15573</v>
      </c>
      <c r="BE967" s="69"/>
      <c r="BF967" s="69"/>
      <c r="BG967" s="69"/>
      <c r="BH967" s="69"/>
      <c r="BI967" s="69"/>
      <c r="BJ967" s="69"/>
      <c r="BK967" s="69"/>
      <c r="BL967" s="69"/>
      <c r="BM967" s="69"/>
      <c r="BN967" s="69"/>
      <c r="BO967" s="69"/>
      <c r="BP967" s="69"/>
      <c r="BQ967" s="69"/>
      <c r="BR967" s="69"/>
      <c r="BS967" s="69"/>
      <c r="BT967" s="69"/>
      <c r="BU967" s="69"/>
      <c r="BV967" s="69"/>
      <c r="BW967" s="69"/>
      <c r="BX967" s="69"/>
      <c r="BY967" s="69"/>
      <c r="BZ967" s="69"/>
      <c r="CA967" s="69"/>
      <c r="CB967" s="69"/>
      <c r="CC967" s="69"/>
      <c r="CD967" s="69"/>
      <c r="CE967" s="69"/>
      <c r="CF967" s="69"/>
      <c r="CG967" s="69"/>
      <c r="CH967" s="69"/>
      <c r="CI967" s="69"/>
      <c r="CJ967" s="69"/>
      <c r="CK967" s="69"/>
      <c r="CW967" t="s">
        <v>5015</v>
      </c>
    </row>
    <row r="968" spans="21:101" ht="15.75" customHeight="1" x14ac:dyDescent="0.15">
      <c r="U968" s="69"/>
      <c r="V968" s="69"/>
      <c r="W968" s="69"/>
      <c r="X968" s="69"/>
      <c r="Y968" s="69"/>
      <c r="Z968" s="69"/>
      <c r="AA968" s="69"/>
      <c r="AB968" s="69"/>
      <c r="AC968" s="69"/>
      <c r="AD968" s="69"/>
      <c r="AE968" s="69"/>
      <c r="AF968" s="69"/>
      <c r="AG968" s="69"/>
      <c r="AH968" s="69"/>
      <c r="AI968" s="69"/>
      <c r="AJ968" s="69"/>
      <c r="AK968" s="69"/>
      <c r="AL968" s="69"/>
      <c r="AM968" s="69"/>
      <c r="AN968" s="69"/>
      <c r="AO968" s="69"/>
      <c r="AP968" s="69"/>
      <c r="AQ968" s="69"/>
      <c r="AR968" s="69"/>
      <c r="AS968" s="69"/>
      <c r="AT968" s="69"/>
      <c r="AU968" s="69"/>
      <c r="AV968" s="69"/>
      <c r="AW968" s="69"/>
      <c r="AX968" s="69"/>
      <c r="AY968" s="69"/>
      <c r="AZ968" s="69"/>
      <c r="BA968" s="69"/>
      <c r="BB968" s="69"/>
      <c r="BC968" s="69"/>
      <c r="BD968" s="69" t="s">
        <v>15574</v>
      </c>
      <c r="BE968" s="69"/>
      <c r="BF968" s="69"/>
      <c r="BG968" s="69"/>
      <c r="BH968" s="69"/>
      <c r="BI968" s="69"/>
      <c r="BJ968" s="69"/>
      <c r="BK968" s="69"/>
      <c r="BL968" s="69"/>
      <c r="BM968" s="69"/>
      <c r="BN968" s="69"/>
      <c r="BO968" s="69"/>
      <c r="BP968" s="69"/>
      <c r="BQ968" s="69"/>
      <c r="BR968" s="69"/>
      <c r="BS968" s="69"/>
      <c r="BT968" s="69"/>
      <c r="BU968" s="69"/>
      <c r="BV968" s="69"/>
      <c r="BW968" s="69"/>
      <c r="BX968" s="69"/>
      <c r="BY968" s="69"/>
      <c r="BZ968" s="69"/>
      <c r="CA968" s="69"/>
      <c r="CB968" s="69"/>
      <c r="CC968" s="69"/>
      <c r="CD968" s="69"/>
      <c r="CE968" s="69"/>
      <c r="CF968" s="69"/>
      <c r="CG968" s="69"/>
      <c r="CH968" s="69"/>
      <c r="CI968" s="69"/>
      <c r="CJ968" s="69"/>
      <c r="CK968" s="69"/>
      <c r="CW968" t="s">
        <v>5111</v>
      </c>
    </row>
    <row r="969" spans="21:101" ht="15.75" customHeight="1" x14ac:dyDescent="0.15">
      <c r="U969" s="69"/>
      <c r="V969" s="69"/>
      <c r="W969" s="69"/>
      <c r="X969" s="69"/>
      <c r="Y969" s="69"/>
      <c r="Z969" s="69"/>
      <c r="AA969" s="69"/>
      <c r="AB969" s="69"/>
      <c r="AC969" s="69"/>
      <c r="AD969" s="69"/>
      <c r="AE969" s="69"/>
      <c r="AF969" s="69"/>
      <c r="AG969" s="69"/>
      <c r="AH969" s="69"/>
      <c r="AI969" s="69"/>
      <c r="AJ969" s="69"/>
      <c r="AK969" s="69"/>
      <c r="AL969" s="69"/>
      <c r="AM969" s="69"/>
      <c r="AN969" s="69"/>
      <c r="AO969" s="69"/>
      <c r="AP969" s="69"/>
      <c r="AQ969" s="69"/>
      <c r="AR969" s="69"/>
      <c r="AS969" s="69"/>
      <c r="AT969" s="69"/>
      <c r="AU969" s="69"/>
      <c r="AV969" s="69"/>
      <c r="AW969" s="69"/>
      <c r="AX969" s="69"/>
      <c r="AY969" s="69"/>
      <c r="AZ969" s="69"/>
      <c r="BA969" s="69"/>
      <c r="BB969" s="69"/>
      <c r="BC969" s="69"/>
      <c r="BD969" s="69" t="s">
        <v>15575</v>
      </c>
      <c r="BE969" s="69"/>
      <c r="BF969" s="69"/>
      <c r="BG969" s="69"/>
      <c r="BH969" s="69"/>
      <c r="BI969" s="69"/>
      <c r="BJ969" s="69"/>
      <c r="BK969" s="69"/>
      <c r="BL969" s="69"/>
      <c r="BM969" s="69"/>
      <c r="BN969" s="69"/>
      <c r="BO969" s="69"/>
      <c r="BP969" s="69"/>
      <c r="BQ969" s="69"/>
      <c r="BR969" s="69"/>
      <c r="BS969" s="69"/>
      <c r="BT969" s="69"/>
      <c r="BU969" s="69"/>
      <c r="BV969" s="69"/>
      <c r="BW969" s="69"/>
      <c r="BX969" s="69"/>
      <c r="BY969" s="69"/>
      <c r="BZ969" s="69"/>
      <c r="CA969" s="69"/>
      <c r="CB969" s="69"/>
      <c r="CC969" s="69"/>
      <c r="CD969" s="69"/>
      <c r="CE969" s="69"/>
      <c r="CF969" s="69"/>
      <c r="CG969" s="69"/>
      <c r="CH969" s="69"/>
      <c r="CI969" s="69"/>
      <c r="CJ969" s="69"/>
      <c r="CK969" s="69"/>
      <c r="CW969" t="s">
        <v>5207</v>
      </c>
    </row>
    <row r="970" spans="21:101" ht="15.75" customHeight="1" x14ac:dyDescent="0.15">
      <c r="U970" s="69"/>
      <c r="V970" s="69"/>
      <c r="W970" s="69"/>
      <c r="X970" s="69"/>
      <c r="Y970" s="69"/>
      <c r="Z970" s="69"/>
      <c r="AA970" s="69"/>
      <c r="AB970" s="69"/>
      <c r="AC970" s="69"/>
      <c r="AD970" s="69"/>
      <c r="AE970" s="69"/>
      <c r="AF970" s="69"/>
      <c r="AG970" s="69"/>
      <c r="AH970" s="69"/>
      <c r="AI970" s="69"/>
      <c r="AJ970" s="69"/>
      <c r="AK970" s="69"/>
      <c r="AL970" s="69"/>
      <c r="AM970" s="69"/>
      <c r="AN970" s="69"/>
      <c r="AO970" s="69"/>
      <c r="AP970" s="69"/>
      <c r="AQ970" s="69"/>
      <c r="AR970" s="69"/>
      <c r="AS970" s="69"/>
      <c r="AT970" s="69"/>
      <c r="AU970" s="69"/>
      <c r="AV970" s="69"/>
      <c r="AW970" s="69"/>
      <c r="AX970" s="69"/>
      <c r="AY970" s="69"/>
      <c r="AZ970" s="69"/>
      <c r="BA970" s="69"/>
      <c r="BB970" s="69"/>
      <c r="BC970" s="69"/>
      <c r="BD970" s="69" t="s">
        <v>15576</v>
      </c>
      <c r="BE970" s="69"/>
      <c r="BF970" s="69"/>
      <c r="BG970" s="69"/>
      <c r="BH970" s="69"/>
      <c r="BI970" s="69"/>
      <c r="BJ970" s="69"/>
      <c r="BK970" s="69"/>
      <c r="BL970" s="69"/>
      <c r="BM970" s="69"/>
      <c r="BN970" s="69"/>
      <c r="BO970" s="69"/>
      <c r="BP970" s="69"/>
      <c r="BQ970" s="69"/>
      <c r="BR970" s="69"/>
      <c r="BS970" s="69"/>
      <c r="BT970" s="69"/>
      <c r="BU970" s="69"/>
      <c r="BV970" s="69"/>
      <c r="BW970" s="69"/>
      <c r="BX970" s="69"/>
      <c r="BY970" s="69"/>
      <c r="BZ970" s="69"/>
      <c r="CA970" s="69"/>
      <c r="CB970" s="69"/>
      <c r="CC970" s="69"/>
      <c r="CD970" s="69"/>
      <c r="CE970" s="69"/>
      <c r="CF970" s="69"/>
      <c r="CG970" s="69"/>
      <c r="CH970" s="69"/>
      <c r="CI970" s="69"/>
      <c r="CJ970" s="69"/>
      <c r="CK970" s="69"/>
      <c r="CW970" t="s">
        <v>5303</v>
      </c>
    </row>
    <row r="971" spans="21:101" ht="15.75" customHeight="1" x14ac:dyDescent="0.15">
      <c r="U971" s="69"/>
      <c r="V971" s="69"/>
      <c r="W971" s="69"/>
      <c r="X971" s="69"/>
      <c r="Y971" s="69"/>
      <c r="Z971" s="69"/>
      <c r="AA971" s="69"/>
      <c r="AB971" s="69"/>
      <c r="AC971" s="69"/>
      <c r="AD971" s="69"/>
      <c r="AE971" s="69"/>
      <c r="AF971" s="69"/>
      <c r="AG971" s="69"/>
      <c r="AH971" s="69"/>
      <c r="AI971" s="69"/>
      <c r="AJ971" s="69"/>
      <c r="AK971" s="69"/>
      <c r="AL971" s="69"/>
      <c r="AM971" s="69"/>
      <c r="AN971" s="69"/>
      <c r="AO971" s="69"/>
      <c r="AP971" s="69"/>
      <c r="AQ971" s="69"/>
      <c r="AR971" s="69"/>
      <c r="AS971" s="69"/>
      <c r="AT971" s="69"/>
      <c r="AU971" s="69"/>
      <c r="AV971" s="69"/>
      <c r="AW971" s="69"/>
      <c r="AX971" s="69"/>
      <c r="AY971" s="69"/>
      <c r="AZ971" s="69"/>
      <c r="BA971" s="69"/>
      <c r="BB971" s="69"/>
      <c r="BC971" s="69"/>
      <c r="BD971" s="69" t="s">
        <v>15577</v>
      </c>
      <c r="BE971" s="69"/>
      <c r="BF971" s="69"/>
      <c r="BG971" s="69"/>
      <c r="BH971" s="69"/>
      <c r="BI971" s="69"/>
      <c r="BJ971" s="69"/>
      <c r="BK971" s="69"/>
      <c r="BL971" s="69"/>
      <c r="BM971" s="69"/>
      <c r="BN971" s="69"/>
      <c r="BO971" s="69"/>
      <c r="BP971" s="69"/>
      <c r="BQ971" s="69"/>
      <c r="BR971" s="69"/>
      <c r="BS971" s="69"/>
      <c r="BT971" s="69"/>
      <c r="BU971" s="69"/>
      <c r="BV971" s="69"/>
      <c r="BW971" s="69"/>
      <c r="BX971" s="69"/>
      <c r="BY971" s="69"/>
      <c r="BZ971" s="69"/>
      <c r="CA971" s="69"/>
      <c r="CB971" s="69"/>
      <c r="CC971" s="69"/>
      <c r="CD971" s="69"/>
      <c r="CE971" s="69"/>
      <c r="CF971" s="69"/>
      <c r="CG971" s="69"/>
      <c r="CH971" s="69"/>
      <c r="CI971" s="69"/>
      <c r="CJ971" s="69"/>
      <c r="CK971" s="69"/>
      <c r="CW971" t="s">
        <v>5399</v>
      </c>
    </row>
    <row r="972" spans="21:101" ht="15.75" customHeight="1" x14ac:dyDescent="0.15">
      <c r="U972" s="69"/>
      <c r="V972" s="69"/>
      <c r="W972" s="69"/>
      <c r="X972" s="69"/>
      <c r="Y972" s="69"/>
      <c r="Z972" s="69"/>
      <c r="AA972" s="69"/>
      <c r="AB972" s="69"/>
      <c r="AC972" s="69"/>
      <c r="AD972" s="69"/>
      <c r="AE972" s="69"/>
      <c r="AF972" s="69"/>
      <c r="AG972" s="69"/>
      <c r="AH972" s="69"/>
      <c r="AI972" s="69"/>
      <c r="AJ972" s="69"/>
      <c r="AK972" s="69"/>
      <c r="AL972" s="69"/>
      <c r="AM972" s="69"/>
      <c r="AN972" s="69"/>
      <c r="AO972" s="69"/>
      <c r="AP972" s="69"/>
      <c r="AQ972" s="69"/>
      <c r="AR972" s="69"/>
      <c r="AS972" s="69"/>
      <c r="AT972" s="69"/>
      <c r="AU972" s="69"/>
      <c r="AV972" s="69"/>
      <c r="AW972" s="69"/>
      <c r="AX972" s="69"/>
      <c r="AY972" s="69"/>
      <c r="AZ972" s="69"/>
      <c r="BA972" s="69"/>
      <c r="BB972" s="69"/>
      <c r="BC972" s="69"/>
      <c r="BD972" s="69" t="s">
        <v>15578</v>
      </c>
      <c r="BE972" s="69"/>
      <c r="BF972" s="69"/>
      <c r="BG972" s="69"/>
      <c r="BH972" s="69"/>
      <c r="BI972" s="69"/>
      <c r="BJ972" s="69"/>
      <c r="BK972" s="69"/>
      <c r="BL972" s="69"/>
      <c r="BM972" s="69"/>
      <c r="BN972" s="69"/>
      <c r="BO972" s="69"/>
      <c r="BP972" s="69"/>
      <c r="BQ972" s="69"/>
      <c r="BR972" s="69"/>
      <c r="BS972" s="69"/>
      <c r="BT972" s="69"/>
      <c r="BU972" s="69"/>
      <c r="BV972" s="69"/>
      <c r="BW972" s="69"/>
      <c r="BX972" s="69"/>
      <c r="BY972" s="69"/>
      <c r="BZ972" s="69"/>
      <c r="CA972" s="69"/>
      <c r="CB972" s="69"/>
      <c r="CC972" s="69"/>
      <c r="CD972" s="69"/>
      <c r="CE972" s="69"/>
      <c r="CF972" s="69"/>
      <c r="CG972" s="69"/>
      <c r="CH972" s="69"/>
      <c r="CI972" s="69"/>
      <c r="CJ972" s="69"/>
      <c r="CK972" s="69"/>
      <c r="CW972" t="s">
        <v>5495</v>
      </c>
    </row>
    <row r="973" spans="21:101" ht="15.75" customHeight="1" x14ac:dyDescent="0.15">
      <c r="U973" s="69"/>
      <c r="V973" s="69"/>
      <c r="W973" s="69"/>
      <c r="X973" s="69"/>
      <c r="Y973" s="69"/>
      <c r="Z973" s="69"/>
      <c r="AA973" s="69"/>
      <c r="AB973" s="69"/>
      <c r="AC973" s="69"/>
      <c r="AD973" s="69"/>
      <c r="AE973" s="69"/>
      <c r="AF973" s="69"/>
      <c r="AG973" s="69"/>
      <c r="AH973" s="69"/>
      <c r="AI973" s="69"/>
      <c r="AJ973" s="69"/>
      <c r="AK973" s="69"/>
      <c r="AL973" s="69"/>
      <c r="AM973" s="69"/>
      <c r="AN973" s="69"/>
      <c r="AO973" s="69"/>
      <c r="AP973" s="69"/>
      <c r="AQ973" s="69"/>
      <c r="AR973" s="69"/>
      <c r="AS973" s="69"/>
      <c r="AT973" s="69"/>
      <c r="AU973" s="69"/>
      <c r="AV973" s="69"/>
      <c r="AW973" s="69"/>
      <c r="AX973" s="69"/>
      <c r="AY973" s="69"/>
      <c r="AZ973" s="69"/>
      <c r="BA973" s="69"/>
      <c r="BB973" s="69"/>
      <c r="BC973" s="69"/>
      <c r="BD973" s="69" t="s">
        <v>15580</v>
      </c>
      <c r="BE973" s="69"/>
      <c r="BF973" s="69"/>
      <c r="BG973" s="69"/>
      <c r="BH973" s="69"/>
      <c r="BI973" s="69"/>
      <c r="BJ973" s="69"/>
      <c r="BK973" s="69"/>
      <c r="BL973" s="69"/>
      <c r="BM973" s="69"/>
      <c r="BN973" s="69"/>
      <c r="BO973" s="69"/>
      <c r="BP973" s="69"/>
      <c r="BQ973" s="69"/>
      <c r="BR973" s="69"/>
      <c r="BS973" s="69"/>
      <c r="BT973" s="69"/>
      <c r="BU973" s="69"/>
      <c r="BV973" s="69"/>
      <c r="BW973" s="69"/>
      <c r="BX973" s="69"/>
      <c r="BY973" s="69"/>
      <c r="BZ973" s="69"/>
      <c r="CA973" s="69"/>
      <c r="CB973" s="69"/>
      <c r="CC973" s="69"/>
      <c r="CD973" s="69"/>
      <c r="CE973" s="69"/>
      <c r="CF973" s="69"/>
      <c r="CG973" s="69"/>
      <c r="CH973" s="69"/>
      <c r="CI973" s="69"/>
      <c r="CJ973" s="69"/>
      <c r="CK973" s="69"/>
      <c r="CW973" t="s">
        <v>5591</v>
      </c>
    </row>
    <row r="974" spans="21:101" ht="15.75" customHeight="1" x14ac:dyDescent="0.15">
      <c r="U974" s="69"/>
      <c r="V974" s="69"/>
      <c r="W974" s="69"/>
      <c r="X974" s="69"/>
      <c r="Y974" s="69"/>
      <c r="Z974" s="69"/>
      <c r="AA974" s="69"/>
      <c r="AB974" s="69"/>
      <c r="AC974" s="69"/>
      <c r="AD974" s="69"/>
      <c r="AE974" s="69"/>
      <c r="AF974" s="69"/>
      <c r="AG974" s="69"/>
      <c r="AH974" s="69"/>
      <c r="AI974" s="69"/>
      <c r="AJ974" s="69"/>
      <c r="AK974" s="69"/>
      <c r="AL974" s="69"/>
      <c r="AM974" s="69"/>
      <c r="AN974" s="69"/>
      <c r="AO974" s="69"/>
      <c r="AP974" s="69"/>
      <c r="AQ974" s="69"/>
      <c r="AR974" s="69"/>
      <c r="AS974" s="69"/>
      <c r="AT974" s="69"/>
      <c r="AU974" s="69"/>
      <c r="AV974" s="69"/>
      <c r="AW974" s="69"/>
      <c r="AX974" s="69"/>
      <c r="AY974" s="69"/>
      <c r="AZ974" s="69"/>
      <c r="BA974" s="69"/>
      <c r="BB974" s="69"/>
      <c r="BC974" s="69"/>
      <c r="BD974" s="69" t="s">
        <v>15581</v>
      </c>
      <c r="BE974" s="69"/>
      <c r="BF974" s="69"/>
      <c r="BG974" s="69"/>
      <c r="BH974" s="69"/>
      <c r="BI974" s="69"/>
      <c r="BJ974" s="69"/>
      <c r="BK974" s="69"/>
      <c r="BL974" s="69"/>
      <c r="BM974" s="69"/>
      <c r="BN974" s="69"/>
      <c r="BO974" s="69"/>
      <c r="BP974" s="69"/>
      <c r="BQ974" s="69"/>
      <c r="BR974" s="69"/>
      <c r="BS974" s="69"/>
      <c r="BT974" s="69"/>
      <c r="BU974" s="69"/>
      <c r="BV974" s="69"/>
      <c r="BW974" s="69"/>
      <c r="BX974" s="69"/>
      <c r="BY974" s="69"/>
      <c r="BZ974" s="69"/>
      <c r="CA974" s="69"/>
      <c r="CB974" s="69"/>
      <c r="CC974" s="69"/>
      <c r="CD974" s="69"/>
      <c r="CE974" s="69"/>
      <c r="CF974" s="69"/>
      <c r="CG974" s="69"/>
      <c r="CH974" s="69"/>
      <c r="CI974" s="69"/>
      <c r="CJ974" s="69"/>
      <c r="CK974" s="69"/>
      <c r="CW974" t="s">
        <v>5687</v>
      </c>
    </row>
    <row r="975" spans="21:101" ht="15.75" customHeight="1" x14ac:dyDescent="0.15">
      <c r="U975" s="69"/>
      <c r="V975" s="69"/>
      <c r="W975" s="69"/>
      <c r="X975" s="69"/>
      <c r="Y975" s="69"/>
      <c r="Z975" s="69"/>
      <c r="AA975" s="69"/>
      <c r="AB975" s="69"/>
      <c r="AC975" s="69"/>
      <c r="AD975" s="69"/>
      <c r="AE975" s="69"/>
      <c r="AF975" s="69"/>
      <c r="AG975" s="69"/>
      <c r="AH975" s="69"/>
      <c r="AI975" s="69"/>
      <c r="AJ975" s="69"/>
      <c r="AK975" s="69"/>
      <c r="AL975" s="69"/>
      <c r="AM975" s="69"/>
      <c r="AN975" s="69"/>
      <c r="AO975" s="69"/>
      <c r="AP975" s="69"/>
      <c r="AQ975" s="69"/>
      <c r="AR975" s="69"/>
      <c r="AS975" s="69"/>
      <c r="AT975" s="69"/>
      <c r="AU975" s="69"/>
      <c r="AV975" s="69"/>
      <c r="AW975" s="69"/>
      <c r="AX975" s="69"/>
      <c r="AY975" s="69"/>
      <c r="AZ975" s="69"/>
      <c r="BA975" s="69"/>
      <c r="BB975" s="69"/>
      <c r="BC975" s="69"/>
      <c r="BD975" s="69" t="s">
        <v>15582</v>
      </c>
      <c r="BE975" s="69"/>
      <c r="BF975" s="69"/>
      <c r="BG975" s="69"/>
      <c r="BH975" s="69"/>
      <c r="BI975" s="69"/>
      <c r="BJ975" s="69"/>
      <c r="BK975" s="69"/>
      <c r="BL975" s="69"/>
      <c r="BM975" s="69"/>
      <c r="BN975" s="69"/>
      <c r="BO975" s="69"/>
      <c r="BP975" s="69"/>
      <c r="BQ975" s="69"/>
      <c r="BR975" s="69"/>
      <c r="BS975" s="69"/>
      <c r="BT975" s="69"/>
      <c r="BU975" s="69"/>
      <c r="BV975" s="69"/>
      <c r="BW975" s="69"/>
      <c r="BX975" s="69"/>
      <c r="BY975" s="69"/>
      <c r="BZ975" s="69"/>
      <c r="CA975" s="69"/>
      <c r="CB975" s="69"/>
      <c r="CC975" s="69"/>
      <c r="CD975" s="69"/>
      <c r="CE975" s="69"/>
      <c r="CF975" s="69"/>
      <c r="CG975" s="69"/>
      <c r="CH975" s="69"/>
      <c r="CI975" s="69"/>
      <c r="CJ975" s="69"/>
      <c r="CK975" s="69"/>
      <c r="CW975" t="s">
        <v>4632</v>
      </c>
    </row>
    <row r="976" spans="21:101" ht="15.75" customHeight="1" x14ac:dyDescent="0.15">
      <c r="U976" s="69"/>
      <c r="V976" s="69"/>
      <c r="W976" s="69"/>
      <c r="X976" s="69"/>
      <c r="Y976" s="69"/>
      <c r="Z976" s="69"/>
      <c r="AA976" s="69"/>
      <c r="AB976" s="69"/>
      <c r="AC976" s="69"/>
      <c r="AD976" s="69"/>
      <c r="AE976" s="69"/>
      <c r="AF976" s="69"/>
      <c r="AG976" s="69"/>
      <c r="AH976" s="69"/>
      <c r="AI976" s="69"/>
      <c r="AJ976" s="69"/>
      <c r="AK976" s="69"/>
      <c r="AL976" s="69"/>
      <c r="AM976" s="69"/>
      <c r="AN976" s="69"/>
      <c r="AO976" s="69"/>
      <c r="AP976" s="69"/>
      <c r="AQ976" s="69"/>
      <c r="AR976" s="69"/>
      <c r="AS976" s="69"/>
      <c r="AT976" s="69"/>
      <c r="AU976" s="69"/>
      <c r="AV976" s="69"/>
      <c r="AW976" s="69"/>
      <c r="AX976" s="69"/>
      <c r="AY976" s="69"/>
      <c r="AZ976" s="69"/>
      <c r="BA976" s="69"/>
      <c r="BB976" s="69"/>
      <c r="BC976" s="69"/>
      <c r="BD976" s="69" t="s">
        <v>15583</v>
      </c>
      <c r="BE976" s="69"/>
      <c r="BF976" s="69"/>
      <c r="BG976" s="69"/>
      <c r="BH976" s="69"/>
      <c r="BI976" s="69"/>
      <c r="BJ976" s="69"/>
      <c r="BK976" s="69"/>
      <c r="BL976" s="69"/>
      <c r="BM976" s="69"/>
      <c r="BN976" s="69"/>
      <c r="BO976" s="69"/>
      <c r="BP976" s="69"/>
      <c r="BQ976" s="69"/>
      <c r="BR976" s="69"/>
      <c r="BS976" s="69"/>
      <c r="BT976" s="69"/>
      <c r="BU976" s="69"/>
      <c r="BV976" s="69"/>
      <c r="BW976" s="69"/>
      <c r="BX976" s="69"/>
      <c r="BY976" s="69"/>
      <c r="BZ976" s="69"/>
      <c r="CA976" s="69"/>
      <c r="CB976" s="69"/>
      <c r="CC976" s="69"/>
      <c r="CD976" s="69"/>
      <c r="CE976" s="69"/>
      <c r="CF976" s="69"/>
      <c r="CG976" s="69"/>
      <c r="CH976" s="69"/>
      <c r="CI976" s="69"/>
      <c r="CJ976" s="69"/>
      <c r="CK976" s="69"/>
      <c r="CW976" t="s">
        <v>4728</v>
      </c>
    </row>
    <row r="977" spans="21:101" ht="15.75" customHeight="1" x14ac:dyDescent="0.15">
      <c r="U977" s="69"/>
      <c r="V977" s="69"/>
      <c r="W977" s="69"/>
      <c r="X977" s="69"/>
      <c r="Y977" s="69"/>
      <c r="Z977" s="69"/>
      <c r="AA977" s="69"/>
      <c r="AB977" s="69"/>
      <c r="AC977" s="69"/>
      <c r="AD977" s="69"/>
      <c r="AE977" s="69"/>
      <c r="AF977" s="69"/>
      <c r="AG977" s="69"/>
      <c r="AH977" s="69"/>
      <c r="AI977" s="69"/>
      <c r="AJ977" s="69"/>
      <c r="AK977" s="69"/>
      <c r="AL977" s="69"/>
      <c r="AM977" s="69"/>
      <c r="AN977" s="69"/>
      <c r="AO977" s="69"/>
      <c r="AP977" s="69"/>
      <c r="AQ977" s="69"/>
      <c r="AR977" s="69"/>
      <c r="AS977" s="69"/>
      <c r="AT977" s="69"/>
      <c r="AU977" s="69"/>
      <c r="AV977" s="69"/>
      <c r="AW977" s="69"/>
      <c r="AX977" s="69"/>
      <c r="AY977" s="69"/>
      <c r="AZ977" s="69"/>
      <c r="BA977" s="69"/>
      <c r="BB977" s="69"/>
      <c r="BC977" s="69"/>
      <c r="BD977" s="69" t="s">
        <v>15584</v>
      </c>
      <c r="BE977" s="69"/>
      <c r="BF977" s="69"/>
      <c r="BG977" s="69"/>
      <c r="BH977" s="69"/>
      <c r="BI977" s="69"/>
      <c r="BJ977" s="69"/>
      <c r="BK977" s="69"/>
      <c r="BL977" s="69"/>
      <c r="BM977" s="69"/>
      <c r="BN977" s="69"/>
      <c r="BO977" s="69"/>
      <c r="BP977" s="69"/>
      <c r="BQ977" s="69"/>
      <c r="BR977" s="69"/>
      <c r="BS977" s="69"/>
      <c r="BT977" s="69"/>
      <c r="BU977" s="69"/>
      <c r="BV977" s="69"/>
      <c r="BW977" s="69"/>
      <c r="BX977" s="69"/>
      <c r="BY977" s="69"/>
      <c r="BZ977" s="69"/>
      <c r="CA977" s="69"/>
      <c r="CB977" s="69"/>
      <c r="CC977" s="69"/>
      <c r="CD977" s="69"/>
      <c r="CE977" s="69"/>
      <c r="CF977" s="69"/>
      <c r="CG977" s="69"/>
      <c r="CH977" s="69"/>
      <c r="CI977" s="69"/>
      <c r="CJ977" s="69"/>
      <c r="CK977" s="69"/>
      <c r="CW977" t="s">
        <v>4824</v>
      </c>
    </row>
    <row r="978" spans="21:101" ht="15.75" customHeight="1" x14ac:dyDescent="0.15">
      <c r="U978" s="69"/>
      <c r="V978" s="69"/>
      <c r="W978" s="69"/>
      <c r="X978" s="69"/>
      <c r="Y978" s="69"/>
      <c r="Z978" s="69"/>
      <c r="AA978" s="69"/>
      <c r="AB978" s="69"/>
      <c r="AC978" s="69"/>
      <c r="AD978" s="69"/>
      <c r="AE978" s="69"/>
      <c r="AF978" s="69"/>
      <c r="AG978" s="69"/>
      <c r="AH978" s="69"/>
      <c r="AI978" s="69"/>
      <c r="AJ978" s="69"/>
      <c r="AK978" s="69"/>
      <c r="AL978" s="69"/>
      <c r="AM978" s="69"/>
      <c r="AN978" s="69"/>
      <c r="AO978" s="69"/>
      <c r="AP978" s="69"/>
      <c r="AQ978" s="69"/>
      <c r="AR978" s="69"/>
      <c r="AS978" s="69"/>
      <c r="AT978" s="69"/>
      <c r="AU978" s="69"/>
      <c r="AV978" s="69"/>
      <c r="AW978" s="69"/>
      <c r="AX978" s="69"/>
      <c r="AY978" s="69"/>
      <c r="AZ978" s="69"/>
      <c r="BA978" s="69"/>
      <c r="BB978" s="69"/>
      <c r="BC978" s="69"/>
      <c r="BD978" s="69" t="s">
        <v>15585</v>
      </c>
      <c r="BE978" s="69"/>
      <c r="BF978" s="69"/>
      <c r="BG978" s="69"/>
      <c r="BH978" s="69"/>
      <c r="BI978" s="69"/>
      <c r="BJ978" s="69"/>
      <c r="BK978" s="69"/>
      <c r="BL978" s="69"/>
      <c r="BM978" s="69"/>
      <c r="BN978" s="69"/>
      <c r="BO978" s="69"/>
      <c r="BP978" s="69"/>
      <c r="BQ978" s="69"/>
      <c r="BR978" s="69"/>
      <c r="BS978" s="69"/>
      <c r="BT978" s="69"/>
      <c r="BU978" s="69"/>
      <c r="BV978" s="69"/>
      <c r="BW978" s="69"/>
      <c r="BX978" s="69"/>
      <c r="BY978" s="69"/>
      <c r="BZ978" s="69"/>
      <c r="CA978" s="69"/>
      <c r="CB978" s="69"/>
      <c r="CC978" s="69"/>
      <c r="CD978" s="69"/>
      <c r="CE978" s="69"/>
      <c r="CF978" s="69"/>
      <c r="CG978" s="69"/>
      <c r="CH978" s="69"/>
      <c r="CI978" s="69"/>
      <c r="CJ978" s="69"/>
      <c r="CK978" s="69"/>
      <c r="CW978" t="s">
        <v>4920</v>
      </c>
    </row>
    <row r="979" spans="21:101" ht="15.75" customHeight="1" x14ac:dyDescent="0.15">
      <c r="U979" s="69"/>
      <c r="V979" s="69"/>
      <c r="W979" s="69"/>
      <c r="X979" s="69"/>
      <c r="Y979" s="69"/>
      <c r="Z979" s="69"/>
      <c r="AA979" s="69"/>
      <c r="AB979" s="69"/>
      <c r="AC979" s="69"/>
      <c r="AD979" s="69"/>
      <c r="AE979" s="69"/>
      <c r="AF979" s="69"/>
      <c r="AG979" s="69"/>
      <c r="AH979" s="69"/>
      <c r="AI979" s="69"/>
      <c r="AJ979" s="69"/>
      <c r="AK979" s="69"/>
      <c r="AL979" s="69"/>
      <c r="AM979" s="69"/>
      <c r="AN979" s="69"/>
      <c r="AO979" s="69"/>
      <c r="AP979" s="69"/>
      <c r="AQ979" s="69"/>
      <c r="AR979" s="69"/>
      <c r="AS979" s="69"/>
      <c r="AT979" s="69"/>
      <c r="AU979" s="69"/>
      <c r="AV979" s="69"/>
      <c r="AW979" s="69"/>
      <c r="AX979" s="69"/>
      <c r="AY979" s="69"/>
      <c r="AZ979" s="69"/>
      <c r="BA979" s="69"/>
      <c r="BB979" s="69"/>
      <c r="BC979" s="69"/>
      <c r="BD979" s="69" t="s">
        <v>15586</v>
      </c>
      <c r="BE979" s="69"/>
      <c r="BF979" s="69"/>
      <c r="BG979" s="69"/>
      <c r="BH979" s="69"/>
      <c r="BI979" s="69"/>
      <c r="BJ979" s="69"/>
      <c r="BK979" s="69"/>
      <c r="BL979" s="69"/>
      <c r="BM979" s="69"/>
      <c r="BN979" s="69"/>
      <c r="BO979" s="69"/>
      <c r="BP979" s="69"/>
      <c r="BQ979" s="69"/>
      <c r="BR979" s="69"/>
      <c r="BS979" s="69"/>
      <c r="BT979" s="69"/>
      <c r="BU979" s="69"/>
      <c r="BV979" s="69"/>
      <c r="BW979" s="69"/>
      <c r="BX979" s="69"/>
      <c r="BY979" s="69"/>
      <c r="BZ979" s="69"/>
      <c r="CA979" s="69"/>
      <c r="CB979" s="69"/>
      <c r="CC979" s="69"/>
      <c r="CD979" s="69"/>
      <c r="CE979" s="69"/>
      <c r="CF979" s="69"/>
      <c r="CG979" s="69"/>
      <c r="CH979" s="69"/>
      <c r="CI979" s="69"/>
      <c r="CJ979" s="69"/>
      <c r="CK979" s="69"/>
      <c r="CW979" t="s">
        <v>5016</v>
      </c>
    </row>
    <row r="980" spans="21:101" ht="15.75" customHeight="1" x14ac:dyDescent="0.15">
      <c r="U980" s="69"/>
      <c r="V980" s="69"/>
      <c r="W980" s="69"/>
      <c r="X980" s="69"/>
      <c r="Y980" s="69"/>
      <c r="Z980" s="69"/>
      <c r="AA980" s="69"/>
      <c r="AB980" s="69"/>
      <c r="AC980" s="69"/>
      <c r="AD980" s="69"/>
      <c r="AE980" s="69"/>
      <c r="AF980" s="69"/>
      <c r="AG980" s="69"/>
      <c r="AH980" s="69"/>
      <c r="AI980" s="69"/>
      <c r="AJ980" s="69"/>
      <c r="AK980" s="69"/>
      <c r="AL980" s="69"/>
      <c r="AM980" s="69"/>
      <c r="AN980" s="69"/>
      <c r="AO980" s="69"/>
      <c r="AP980" s="69"/>
      <c r="AQ980" s="69"/>
      <c r="AR980" s="69"/>
      <c r="AS980" s="69"/>
      <c r="AT980" s="69"/>
      <c r="AU980" s="69"/>
      <c r="AV980" s="69"/>
      <c r="AW980" s="69"/>
      <c r="AX980" s="69"/>
      <c r="AY980" s="69"/>
      <c r="AZ980" s="69"/>
      <c r="BA980" s="69"/>
      <c r="BB980" s="69"/>
      <c r="BC980" s="69"/>
      <c r="BD980" s="69" t="s">
        <v>15587</v>
      </c>
      <c r="BE980" s="69"/>
      <c r="BF980" s="69"/>
      <c r="BG980" s="69"/>
      <c r="BH980" s="69"/>
      <c r="BI980" s="69"/>
      <c r="BJ980" s="69"/>
      <c r="BK980" s="69"/>
      <c r="BL980" s="69"/>
      <c r="BM980" s="69"/>
      <c r="BN980" s="69"/>
      <c r="BO980" s="69"/>
      <c r="BP980" s="69"/>
      <c r="BQ980" s="69"/>
      <c r="BR980" s="69"/>
      <c r="BS980" s="69"/>
      <c r="BT980" s="69"/>
      <c r="BU980" s="69"/>
      <c r="BV980" s="69"/>
      <c r="BW980" s="69"/>
      <c r="BX980" s="69"/>
      <c r="BY980" s="69"/>
      <c r="BZ980" s="69"/>
      <c r="CA980" s="69"/>
      <c r="CB980" s="69"/>
      <c r="CC980" s="69"/>
      <c r="CD980" s="69"/>
      <c r="CE980" s="69"/>
      <c r="CF980" s="69"/>
      <c r="CG980" s="69"/>
      <c r="CH980" s="69"/>
      <c r="CI980" s="69"/>
      <c r="CJ980" s="69"/>
      <c r="CK980" s="69"/>
      <c r="CW980" t="s">
        <v>5112</v>
      </c>
    </row>
    <row r="981" spans="21:101" ht="15.75" customHeight="1" x14ac:dyDescent="0.15">
      <c r="U981" s="69"/>
      <c r="V981" s="69"/>
      <c r="W981" s="69"/>
      <c r="X981" s="69"/>
      <c r="Y981" s="69"/>
      <c r="Z981" s="69"/>
      <c r="AA981" s="69"/>
      <c r="AB981" s="69"/>
      <c r="AC981" s="69"/>
      <c r="AD981" s="69"/>
      <c r="AE981" s="69"/>
      <c r="AF981" s="69"/>
      <c r="AG981" s="69"/>
      <c r="AH981" s="69"/>
      <c r="AI981" s="69"/>
      <c r="AJ981" s="69"/>
      <c r="AK981" s="69"/>
      <c r="AL981" s="69"/>
      <c r="AM981" s="69"/>
      <c r="AN981" s="69"/>
      <c r="AO981" s="69"/>
      <c r="AP981" s="69"/>
      <c r="AQ981" s="69"/>
      <c r="AR981" s="69"/>
      <c r="AS981" s="69"/>
      <c r="AT981" s="69"/>
      <c r="AU981" s="69"/>
      <c r="AV981" s="69"/>
      <c r="AW981" s="69"/>
      <c r="AX981" s="69"/>
      <c r="AY981" s="69"/>
      <c r="AZ981" s="69"/>
      <c r="BA981" s="69"/>
      <c r="BB981" s="69"/>
      <c r="BC981" s="69"/>
      <c r="BD981" s="69" t="s">
        <v>15588</v>
      </c>
      <c r="BE981" s="69"/>
      <c r="BF981" s="69"/>
      <c r="BG981" s="69"/>
      <c r="BH981" s="69"/>
      <c r="BI981" s="69"/>
      <c r="BJ981" s="69"/>
      <c r="BK981" s="69"/>
      <c r="BL981" s="69"/>
      <c r="BM981" s="69"/>
      <c r="BN981" s="69"/>
      <c r="BO981" s="69"/>
      <c r="BP981" s="69"/>
      <c r="BQ981" s="69"/>
      <c r="BR981" s="69"/>
      <c r="BS981" s="69"/>
      <c r="BT981" s="69"/>
      <c r="BU981" s="69"/>
      <c r="BV981" s="69"/>
      <c r="BW981" s="69"/>
      <c r="BX981" s="69"/>
      <c r="BY981" s="69"/>
      <c r="BZ981" s="69"/>
      <c r="CA981" s="69"/>
      <c r="CB981" s="69"/>
      <c r="CC981" s="69"/>
      <c r="CD981" s="69"/>
      <c r="CE981" s="69"/>
      <c r="CF981" s="69"/>
      <c r="CG981" s="69"/>
      <c r="CH981" s="69"/>
      <c r="CI981" s="69"/>
      <c r="CJ981" s="69"/>
      <c r="CK981" s="69"/>
      <c r="CW981" t="s">
        <v>5208</v>
      </c>
    </row>
    <row r="982" spans="21:101" ht="15.75" customHeight="1" x14ac:dyDescent="0.15">
      <c r="U982" s="69"/>
      <c r="V982" s="69"/>
      <c r="W982" s="69"/>
      <c r="X982" s="69"/>
      <c r="Y982" s="69"/>
      <c r="Z982" s="69"/>
      <c r="AA982" s="69"/>
      <c r="AB982" s="69"/>
      <c r="AC982" s="69"/>
      <c r="AD982" s="69"/>
      <c r="AE982" s="69"/>
      <c r="AF982" s="69"/>
      <c r="AG982" s="69"/>
      <c r="AH982" s="69"/>
      <c r="AI982" s="69"/>
      <c r="AJ982" s="69"/>
      <c r="AK982" s="69"/>
      <c r="AL982" s="69"/>
      <c r="AM982" s="69"/>
      <c r="AN982" s="69"/>
      <c r="AO982" s="69"/>
      <c r="AP982" s="69"/>
      <c r="AQ982" s="69"/>
      <c r="AR982" s="69"/>
      <c r="AS982" s="69"/>
      <c r="AT982" s="69"/>
      <c r="AU982" s="69"/>
      <c r="AV982" s="69"/>
      <c r="AW982" s="69"/>
      <c r="AX982" s="69"/>
      <c r="AY982" s="69"/>
      <c r="AZ982" s="69"/>
      <c r="BA982" s="69"/>
      <c r="BB982" s="69"/>
      <c r="BC982" s="69"/>
      <c r="BD982" s="69" t="s">
        <v>15589</v>
      </c>
      <c r="BE982" s="69"/>
      <c r="BF982" s="69"/>
      <c r="BG982" s="69"/>
      <c r="BH982" s="69"/>
      <c r="BI982" s="69"/>
      <c r="BJ982" s="69"/>
      <c r="BK982" s="69"/>
      <c r="BL982" s="69"/>
      <c r="BM982" s="69"/>
      <c r="BN982" s="69"/>
      <c r="BO982" s="69"/>
      <c r="BP982" s="69"/>
      <c r="BQ982" s="69"/>
      <c r="BR982" s="69"/>
      <c r="BS982" s="69"/>
      <c r="BT982" s="69"/>
      <c r="BU982" s="69"/>
      <c r="BV982" s="69"/>
      <c r="BW982" s="69"/>
      <c r="BX982" s="69"/>
      <c r="BY982" s="69"/>
      <c r="BZ982" s="69"/>
      <c r="CA982" s="69"/>
      <c r="CB982" s="69"/>
      <c r="CC982" s="69"/>
      <c r="CD982" s="69"/>
      <c r="CE982" s="69"/>
      <c r="CF982" s="69"/>
      <c r="CG982" s="69"/>
      <c r="CH982" s="69"/>
      <c r="CI982" s="69"/>
      <c r="CJ982" s="69"/>
      <c r="CK982" s="69"/>
      <c r="CW982" t="s">
        <v>5304</v>
      </c>
    </row>
    <row r="983" spans="21:101" ht="15.75" customHeight="1" x14ac:dyDescent="0.15">
      <c r="U983" s="69"/>
      <c r="V983" s="69"/>
      <c r="W983" s="69"/>
      <c r="X983" s="69"/>
      <c r="Y983" s="69"/>
      <c r="Z983" s="69"/>
      <c r="AA983" s="69"/>
      <c r="AB983" s="69"/>
      <c r="AC983" s="69"/>
      <c r="AD983" s="69"/>
      <c r="AE983" s="69"/>
      <c r="AF983" s="69"/>
      <c r="AG983" s="69"/>
      <c r="AH983" s="69"/>
      <c r="AI983" s="69"/>
      <c r="AJ983" s="69"/>
      <c r="AK983" s="69"/>
      <c r="AL983" s="69"/>
      <c r="AM983" s="69"/>
      <c r="AN983" s="69"/>
      <c r="AO983" s="69"/>
      <c r="AP983" s="69"/>
      <c r="AQ983" s="69"/>
      <c r="AR983" s="69"/>
      <c r="AS983" s="69"/>
      <c r="AT983" s="69"/>
      <c r="AU983" s="69"/>
      <c r="AV983" s="69"/>
      <c r="AW983" s="69"/>
      <c r="AX983" s="69"/>
      <c r="AY983" s="69"/>
      <c r="AZ983" s="69"/>
      <c r="BA983" s="69"/>
      <c r="BB983" s="69"/>
      <c r="BC983" s="69"/>
      <c r="BD983" s="69" t="s">
        <v>15590</v>
      </c>
      <c r="BE983" s="69"/>
      <c r="BF983" s="69"/>
      <c r="BG983" s="69"/>
      <c r="BH983" s="69"/>
      <c r="BI983" s="69"/>
      <c r="BJ983" s="69"/>
      <c r="BK983" s="69"/>
      <c r="BL983" s="69"/>
      <c r="BM983" s="69"/>
      <c r="BN983" s="69"/>
      <c r="BO983" s="69"/>
      <c r="BP983" s="69"/>
      <c r="BQ983" s="69"/>
      <c r="BR983" s="69"/>
      <c r="BS983" s="69"/>
      <c r="BT983" s="69"/>
      <c r="BU983" s="69"/>
      <c r="BV983" s="69"/>
      <c r="BW983" s="69"/>
      <c r="BX983" s="69"/>
      <c r="BY983" s="69"/>
      <c r="BZ983" s="69"/>
      <c r="CA983" s="69"/>
      <c r="CB983" s="69"/>
      <c r="CC983" s="69"/>
      <c r="CD983" s="69"/>
      <c r="CE983" s="69"/>
      <c r="CF983" s="69"/>
      <c r="CG983" s="69"/>
      <c r="CH983" s="69"/>
      <c r="CI983" s="69"/>
      <c r="CJ983" s="69"/>
      <c r="CK983" s="69"/>
      <c r="CW983" t="s">
        <v>5400</v>
      </c>
    </row>
    <row r="984" spans="21:101" ht="15.75" customHeight="1" x14ac:dyDescent="0.15">
      <c r="U984" s="69"/>
      <c r="V984" s="69"/>
      <c r="W984" s="69"/>
      <c r="X984" s="69"/>
      <c r="Y984" s="69"/>
      <c r="Z984" s="69"/>
      <c r="AA984" s="69"/>
      <c r="AB984" s="69"/>
      <c r="AC984" s="69"/>
      <c r="AD984" s="69"/>
      <c r="AE984" s="69"/>
      <c r="AF984" s="69"/>
      <c r="AG984" s="69"/>
      <c r="AH984" s="69"/>
      <c r="AI984" s="69"/>
      <c r="AJ984" s="69"/>
      <c r="AK984" s="69"/>
      <c r="AL984" s="69"/>
      <c r="AM984" s="69"/>
      <c r="AN984" s="69"/>
      <c r="AO984" s="69"/>
      <c r="AP984" s="69"/>
      <c r="AQ984" s="69"/>
      <c r="AR984" s="69"/>
      <c r="AS984" s="69"/>
      <c r="AT984" s="69"/>
      <c r="AU984" s="69"/>
      <c r="AV984" s="69"/>
      <c r="AW984" s="69"/>
      <c r="AX984" s="69"/>
      <c r="AY984" s="69"/>
      <c r="AZ984" s="69"/>
      <c r="BA984" s="69"/>
      <c r="BB984" s="69"/>
      <c r="BC984" s="69"/>
      <c r="BD984" s="69" t="s">
        <v>15591</v>
      </c>
      <c r="BE984" s="69"/>
      <c r="BF984" s="69"/>
      <c r="BG984" s="69"/>
      <c r="BH984" s="69"/>
      <c r="BI984" s="69"/>
      <c r="BJ984" s="69"/>
      <c r="BK984" s="69"/>
      <c r="BL984" s="69"/>
      <c r="BM984" s="69"/>
      <c r="BN984" s="69"/>
      <c r="BO984" s="69"/>
      <c r="BP984" s="69"/>
      <c r="BQ984" s="69"/>
      <c r="BR984" s="69"/>
      <c r="BS984" s="69"/>
      <c r="BT984" s="69"/>
      <c r="BU984" s="69"/>
      <c r="BV984" s="69"/>
      <c r="BW984" s="69"/>
      <c r="BX984" s="69"/>
      <c r="BY984" s="69"/>
      <c r="BZ984" s="69"/>
      <c r="CA984" s="69"/>
      <c r="CB984" s="69"/>
      <c r="CC984" s="69"/>
      <c r="CD984" s="69"/>
      <c r="CE984" s="69"/>
      <c r="CF984" s="69"/>
      <c r="CG984" s="69"/>
      <c r="CH984" s="69"/>
      <c r="CI984" s="69"/>
      <c r="CJ984" s="69"/>
      <c r="CK984" s="69"/>
      <c r="CW984" t="s">
        <v>5496</v>
      </c>
    </row>
    <row r="985" spans="21:101" ht="15.75" customHeight="1" x14ac:dyDescent="0.15">
      <c r="U985" s="69"/>
      <c r="V985" s="69"/>
      <c r="W985" s="69"/>
      <c r="X985" s="69"/>
      <c r="Y985" s="69"/>
      <c r="Z985" s="69"/>
      <c r="AA985" s="69"/>
      <c r="AB985" s="69"/>
      <c r="AC985" s="69"/>
      <c r="AD985" s="69"/>
      <c r="AE985" s="69"/>
      <c r="AF985" s="69"/>
      <c r="AG985" s="69"/>
      <c r="AH985" s="69"/>
      <c r="AI985" s="69"/>
      <c r="AJ985" s="69"/>
      <c r="AK985" s="69"/>
      <c r="AL985" s="69"/>
      <c r="AM985" s="69"/>
      <c r="AN985" s="69"/>
      <c r="AO985" s="69"/>
      <c r="AP985" s="69"/>
      <c r="AQ985" s="69"/>
      <c r="AR985" s="69"/>
      <c r="AS985" s="69"/>
      <c r="AT985" s="69"/>
      <c r="AU985" s="69"/>
      <c r="AV985" s="69"/>
      <c r="AW985" s="69"/>
      <c r="AX985" s="69"/>
      <c r="AY985" s="69"/>
      <c r="AZ985" s="69"/>
      <c r="BA985" s="69"/>
      <c r="BB985" s="69"/>
      <c r="BC985" s="69"/>
      <c r="BD985" s="69" t="s">
        <v>15592</v>
      </c>
      <c r="BE985" s="69"/>
      <c r="BF985" s="69"/>
      <c r="BG985" s="69"/>
      <c r="BH985" s="69"/>
      <c r="BI985" s="69"/>
      <c r="BJ985" s="69"/>
      <c r="BK985" s="69"/>
      <c r="BL985" s="69"/>
      <c r="BM985" s="69"/>
      <c r="BN985" s="69"/>
      <c r="BO985" s="69"/>
      <c r="BP985" s="69"/>
      <c r="BQ985" s="69"/>
      <c r="BR985" s="69"/>
      <c r="BS985" s="69"/>
      <c r="BT985" s="69"/>
      <c r="BU985" s="69"/>
      <c r="BV985" s="69"/>
      <c r="BW985" s="69"/>
      <c r="BX985" s="69"/>
      <c r="BY985" s="69"/>
      <c r="BZ985" s="69"/>
      <c r="CA985" s="69"/>
      <c r="CB985" s="69"/>
      <c r="CC985" s="69"/>
      <c r="CD985" s="69"/>
      <c r="CE985" s="69"/>
      <c r="CF985" s="69"/>
      <c r="CG985" s="69"/>
      <c r="CH985" s="69"/>
      <c r="CI985" s="69"/>
      <c r="CJ985" s="69"/>
      <c r="CK985" s="69"/>
      <c r="CW985" t="s">
        <v>5592</v>
      </c>
    </row>
    <row r="986" spans="21:101" ht="15.75" customHeight="1" x14ac:dyDescent="0.15">
      <c r="U986" s="69"/>
      <c r="V986" s="69"/>
      <c r="W986" s="69"/>
      <c r="X986" s="69"/>
      <c r="Y986" s="69"/>
      <c r="Z986" s="69"/>
      <c r="AA986" s="69"/>
      <c r="AB986" s="69"/>
      <c r="AC986" s="69"/>
      <c r="AD986" s="69"/>
      <c r="AE986" s="69"/>
      <c r="AF986" s="69"/>
      <c r="AG986" s="69"/>
      <c r="AH986" s="69"/>
      <c r="AI986" s="69"/>
      <c r="AJ986" s="69"/>
      <c r="AK986" s="69"/>
      <c r="AL986" s="69"/>
      <c r="AM986" s="69"/>
      <c r="AN986" s="69"/>
      <c r="AO986" s="69"/>
      <c r="AP986" s="69"/>
      <c r="AQ986" s="69"/>
      <c r="AR986" s="69"/>
      <c r="AS986" s="69"/>
      <c r="AT986" s="69"/>
      <c r="AU986" s="69"/>
      <c r="AV986" s="69"/>
      <c r="AW986" s="69"/>
      <c r="AX986" s="69"/>
      <c r="AY986" s="69"/>
      <c r="AZ986" s="69"/>
      <c r="BA986" s="69"/>
      <c r="BB986" s="69"/>
      <c r="BC986" s="69"/>
      <c r="BD986" s="69" t="s">
        <v>15593</v>
      </c>
      <c r="BE986" s="69"/>
      <c r="BF986" s="69"/>
      <c r="BG986" s="69"/>
      <c r="BH986" s="69"/>
      <c r="BI986" s="69"/>
      <c r="BJ986" s="69"/>
      <c r="BK986" s="69"/>
      <c r="BL986" s="69"/>
      <c r="BM986" s="69"/>
      <c r="BN986" s="69"/>
      <c r="BO986" s="69"/>
      <c r="BP986" s="69"/>
      <c r="BQ986" s="69"/>
      <c r="BR986" s="69"/>
      <c r="BS986" s="69"/>
      <c r="BT986" s="69"/>
      <c r="BU986" s="69"/>
      <c r="BV986" s="69"/>
      <c r="BW986" s="69"/>
      <c r="BX986" s="69"/>
      <c r="BY986" s="69"/>
      <c r="BZ986" s="69"/>
      <c r="CA986" s="69"/>
      <c r="CB986" s="69"/>
      <c r="CC986" s="69"/>
      <c r="CD986" s="69"/>
      <c r="CE986" s="69"/>
      <c r="CF986" s="69"/>
      <c r="CG986" s="69"/>
      <c r="CH986" s="69"/>
      <c r="CI986" s="69"/>
      <c r="CJ986" s="69"/>
      <c r="CK986" s="69"/>
      <c r="CW986" t="s">
        <v>5688</v>
      </c>
    </row>
    <row r="987" spans="21:101" ht="15.75" customHeight="1" x14ac:dyDescent="0.15">
      <c r="U987" s="69"/>
      <c r="V987" s="69"/>
      <c r="W987" s="69"/>
      <c r="X987" s="69"/>
      <c r="Y987" s="69"/>
      <c r="Z987" s="69"/>
      <c r="AA987" s="69"/>
      <c r="AB987" s="69"/>
      <c r="AC987" s="69"/>
      <c r="AD987" s="69"/>
      <c r="AE987" s="69"/>
      <c r="AF987" s="69"/>
      <c r="AG987" s="69"/>
      <c r="AH987" s="69"/>
      <c r="AI987" s="69"/>
      <c r="AJ987" s="69"/>
      <c r="AK987" s="69"/>
      <c r="AL987" s="69"/>
      <c r="AM987" s="69"/>
      <c r="AN987" s="69"/>
      <c r="AO987" s="69"/>
      <c r="AP987" s="69"/>
      <c r="AQ987" s="69"/>
      <c r="AR987" s="69"/>
      <c r="AS987" s="69"/>
      <c r="AT987" s="69"/>
      <c r="AU987" s="69"/>
      <c r="AV987" s="69"/>
      <c r="AW987" s="69"/>
      <c r="AX987" s="69"/>
      <c r="AY987" s="69"/>
      <c r="AZ987" s="69"/>
      <c r="BA987" s="69"/>
      <c r="BB987" s="69"/>
      <c r="BC987" s="69"/>
      <c r="BD987" s="69" t="s">
        <v>15594</v>
      </c>
      <c r="BE987" s="69"/>
      <c r="BF987" s="69"/>
      <c r="BG987" s="69"/>
      <c r="BH987" s="69"/>
      <c r="BI987" s="69"/>
      <c r="BJ987" s="69"/>
      <c r="BK987" s="69"/>
      <c r="BL987" s="69"/>
      <c r="BM987" s="69"/>
      <c r="BN987" s="69"/>
      <c r="BO987" s="69"/>
      <c r="BP987" s="69"/>
      <c r="BQ987" s="69"/>
      <c r="BR987" s="69"/>
      <c r="BS987" s="69"/>
      <c r="BT987" s="69"/>
      <c r="BU987" s="69"/>
      <c r="BV987" s="69"/>
      <c r="BW987" s="69"/>
      <c r="BX987" s="69"/>
      <c r="BY987" s="69"/>
      <c r="BZ987" s="69"/>
      <c r="CA987" s="69"/>
      <c r="CB987" s="69"/>
      <c r="CC987" s="69"/>
      <c r="CD987" s="69"/>
      <c r="CE987" s="69"/>
      <c r="CF987" s="69"/>
      <c r="CG987" s="69"/>
      <c r="CH987" s="69"/>
      <c r="CI987" s="69"/>
      <c r="CJ987" s="69"/>
      <c r="CK987" s="69"/>
      <c r="CW987" t="s">
        <v>4633</v>
      </c>
    </row>
    <row r="988" spans="21:101" ht="15.75" customHeight="1" x14ac:dyDescent="0.15">
      <c r="U988" s="69"/>
      <c r="V988" s="69"/>
      <c r="W988" s="69"/>
      <c r="X988" s="69"/>
      <c r="Y988" s="69"/>
      <c r="Z988" s="69"/>
      <c r="AA988" s="69"/>
      <c r="AB988" s="69"/>
      <c r="AC988" s="69"/>
      <c r="AD988" s="69"/>
      <c r="AE988" s="69"/>
      <c r="AF988" s="69"/>
      <c r="AG988" s="69"/>
      <c r="AH988" s="69"/>
      <c r="AI988" s="69"/>
      <c r="AJ988" s="69"/>
      <c r="AK988" s="69"/>
      <c r="AL988" s="69"/>
      <c r="AM988" s="69"/>
      <c r="AN988" s="69"/>
      <c r="AO988" s="69"/>
      <c r="AP988" s="69"/>
      <c r="AQ988" s="69"/>
      <c r="AR988" s="69"/>
      <c r="AS988" s="69"/>
      <c r="AT988" s="69"/>
      <c r="AU988" s="69"/>
      <c r="AV988" s="69"/>
      <c r="AW988" s="69"/>
      <c r="AX988" s="69"/>
      <c r="AY988" s="69"/>
      <c r="AZ988" s="69"/>
      <c r="BA988" s="69"/>
      <c r="BB988" s="69"/>
      <c r="BC988" s="69"/>
      <c r="BD988" s="69" t="s">
        <v>15595</v>
      </c>
      <c r="BE988" s="69"/>
      <c r="BF988" s="69"/>
      <c r="BG988" s="69"/>
      <c r="BH988" s="69"/>
      <c r="BI988" s="69"/>
      <c r="BJ988" s="69"/>
      <c r="BK988" s="69"/>
      <c r="BL988" s="69"/>
      <c r="BM988" s="69"/>
      <c r="BN988" s="69"/>
      <c r="BO988" s="69"/>
      <c r="BP988" s="69"/>
      <c r="BQ988" s="69"/>
      <c r="BR988" s="69"/>
      <c r="BS988" s="69"/>
      <c r="BT988" s="69"/>
      <c r="BU988" s="69"/>
      <c r="BV988" s="69"/>
      <c r="BW988" s="69"/>
      <c r="BX988" s="69"/>
      <c r="BY988" s="69"/>
      <c r="BZ988" s="69"/>
      <c r="CA988" s="69"/>
      <c r="CB988" s="69"/>
      <c r="CC988" s="69"/>
      <c r="CD988" s="69"/>
      <c r="CE988" s="69"/>
      <c r="CF988" s="69"/>
      <c r="CG988" s="69"/>
      <c r="CH988" s="69"/>
      <c r="CI988" s="69"/>
      <c r="CJ988" s="69"/>
      <c r="CK988" s="69"/>
      <c r="CW988" t="s">
        <v>4729</v>
      </c>
    </row>
    <row r="989" spans="21:101" ht="15.75" customHeight="1" x14ac:dyDescent="0.15">
      <c r="U989" s="69"/>
      <c r="V989" s="69"/>
      <c r="W989" s="69"/>
      <c r="X989" s="69"/>
      <c r="Y989" s="69"/>
      <c r="Z989" s="69"/>
      <c r="AA989" s="69"/>
      <c r="AB989" s="69"/>
      <c r="AC989" s="69"/>
      <c r="AD989" s="69"/>
      <c r="AE989" s="69"/>
      <c r="AF989" s="69"/>
      <c r="AG989" s="69"/>
      <c r="AH989" s="69"/>
      <c r="AI989" s="69"/>
      <c r="AJ989" s="69"/>
      <c r="AK989" s="69"/>
      <c r="AL989" s="69"/>
      <c r="AM989" s="69"/>
      <c r="AN989" s="69"/>
      <c r="AO989" s="69"/>
      <c r="AP989" s="69"/>
      <c r="AQ989" s="69"/>
      <c r="AR989" s="69"/>
      <c r="AS989" s="69"/>
      <c r="AT989" s="69"/>
      <c r="AU989" s="69"/>
      <c r="AV989" s="69"/>
      <c r="AW989" s="69"/>
      <c r="AX989" s="69"/>
      <c r="AY989" s="69"/>
      <c r="AZ989" s="69"/>
      <c r="BA989" s="69"/>
      <c r="BB989" s="69"/>
      <c r="BC989" s="69"/>
      <c r="BD989" s="69" t="s">
        <v>15597</v>
      </c>
      <c r="BE989" s="69"/>
      <c r="BF989" s="69"/>
      <c r="BG989" s="69"/>
      <c r="BH989" s="69"/>
      <c r="BI989" s="69"/>
      <c r="BJ989" s="69"/>
      <c r="BK989" s="69"/>
      <c r="BL989" s="69"/>
      <c r="BM989" s="69"/>
      <c r="BN989" s="69"/>
      <c r="BO989" s="69"/>
      <c r="BP989" s="69"/>
      <c r="BQ989" s="69"/>
      <c r="BR989" s="69"/>
      <c r="BS989" s="69"/>
      <c r="BT989" s="69"/>
      <c r="BU989" s="69"/>
      <c r="BV989" s="69"/>
      <c r="BW989" s="69"/>
      <c r="BX989" s="69"/>
      <c r="BY989" s="69"/>
      <c r="BZ989" s="69"/>
      <c r="CA989" s="69"/>
      <c r="CB989" s="69"/>
      <c r="CC989" s="69"/>
      <c r="CD989" s="69"/>
      <c r="CE989" s="69"/>
      <c r="CF989" s="69"/>
      <c r="CG989" s="69"/>
      <c r="CH989" s="69"/>
      <c r="CI989" s="69"/>
      <c r="CJ989" s="69"/>
      <c r="CK989" s="69"/>
      <c r="CW989" t="s">
        <v>4825</v>
      </c>
    </row>
    <row r="990" spans="21:101" ht="15.75" customHeight="1" x14ac:dyDescent="0.15">
      <c r="U990" s="69"/>
      <c r="V990" s="69"/>
      <c r="W990" s="69"/>
      <c r="X990" s="69"/>
      <c r="Y990" s="69"/>
      <c r="Z990" s="69"/>
      <c r="AA990" s="69"/>
      <c r="AB990" s="69"/>
      <c r="AC990" s="69"/>
      <c r="AD990" s="69"/>
      <c r="AE990" s="69"/>
      <c r="AF990" s="69"/>
      <c r="AG990" s="69"/>
      <c r="AH990" s="69"/>
      <c r="AI990" s="69"/>
      <c r="AJ990" s="69"/>
      <c r="AK990" s="69"/>
      <c r="AL990" s="69"/>
      <c r="AM990" s="69"/>
      <c r="AN990" s="69"/>
      <c r="AO990" s="69"/>
      <c r="AP990" s="69"/>
      <c r="AQ990" s="69"/>
      <c r="AR990" s="69"/>
      <c r="AS990" s="69"/>
      <c r="AT990" s="69"/>
      <c r="AU990" s="69"/>
      <c r="AV990" s="69"/>
      <c r="AW990" s="69"/>
      <c r="AX990" s="69"/>
      <c r="AY990" s="69"/>
      <c r="AZ990" s="69"/>
      <c r="BA990" s="69"/>
      <c r="BB990" s="69"/>
      <c r="BC990" s="69"/>
      <c r="BD990" s="69" t="s">
        <v>15598</v>
      </c>
      <c r="BE990" s="69"/>
      <c r="BF990" s="69"/>
      <c r="BG990" s="69"/>
      <c r="BH990" s="69"/>
      <c r="BI990" s="69"/>
      <c r="BJ990" s="69"/>
      <c r="BK990" s="69"/>
      <c r="BL990" s="69"/>
      <c r="BM990" s="69"/>
      <c r="BN990" s="69"/>
      <c r="BO990" s="69"/>
      <c r="BP990" s="69"/>
      <c r="BQ990" s="69"/>
      <c r="BR990" s="69"/>
      <c r="BS990" s="69"/>
      <c r="BT990" s="69"/>
      <c r="BU990" s="69"/>
      <c r="BV990" s="69"/>
      <c r="BW990" s="69"/>
      <c r="BX990" s="69"/>
      <c r="BY990" s="69"/>
      <c r="BZ990" s="69"/>
      <c r="CA990" s="69"/>
      <c r="CB990" s="69"/>
      <c r="CC990" s="69"/>
      <c r="CD990" s="69"/>
      <c r="CE990" s="69"/>
      <c r="CF990" s="69"/>
      <c r="CG990" s="69"/>
      <c r="CH990" s="69"/>
      <c r="CI990" s="69"/>
      <c r="CJ990" s="69"/>
      <c r="CK990" s="69"/>
      <c r="CW990" t="s">
        <v>4921</v>
      </c>
    </row>
    <row r="991" spans="21:101" ht="15.75" customHeight="1" x14ac:dyDescent="0.15">
      <c r="U991" s="69"/>
      <c r="V991" s="69"/>
      <c r="W991" s="69"/>
      <c r="X991" s="69"/>
      <c r="Y991" s="69"/>
      <c r="Z991" s="69"/>
      <c r="AA991" s="69"/>
      <c r="AB991" s="69"/>
      <c r="AC991" s="69"/>
      <c r="AD991" s="69"/>
      <c r="AE991" s="69"/>
      <c r="AF991" s="69"/>
      <c r="AG991" s="69"/>
      <c r="AH991" s="69"/>
      <c r="AI991" s="69"/>
      <c r="AJ991" s="69"/>
      <c r="AK991" s="69"/>
      <c r="AL991" s="69"/>
      <c r="AM991" s="69"/>
      <c r="AN991" s="69"/>
      <c r="AO991" s="69"/>
      <c r="AP991" s="69"/>
      <c r="AQ991" s="69"/>
      <c r="AR991" s="69"/>
      <c r="AS991" s="69"/>
      <c r="AT991" s="69"/>
      <c r="AU991" s="69"/>
      <c r="AV991" s="69"/>
      <c r="AW991" s="69"/>
      <c r="AX991" s="69"/>
      <c r="AY991" s="69"/>
      <c r="AZ991" s="69"/>
      <c r="BA991" s="69"/>
      <c r="BB991" s="69"/>
      <c r="BC991" s="69"/>
      <c r="BD991" s="69" t="s">
        <v>15599</v>
      </c>
      <c r="BE991" s="69"/>
      <c r="BF991" s="69"/>
      <c r="BG991" s="69"/>
      <c r="BH991" s="69"/>
      <c r="BI991" s="69"/>
      <c r="BJ991" s="69"/>
      <c r="BK991" s="69"/>
      <c r="BL991" s="69"/>
      <c r="BM991" s="69"/>
      <c r="BN991" s="69"/>
      <c r="BO991" s="69"/>
      <c r="BP991" s="69"/>
      <c r="BQ991" s="69"/>
      <c r="BR991" s="69"/>
      <c r="BS991" s="69"/>
      <c r="BT991" s="69"/>
      <c r="BU991" s="69"/>
      <c r="BV991" s="69"/>
      <c r="BW991" s="69"/>
      <c r="BX991" s="69"/>
      <c r="BY991" s="69"/>
      <c r="BZ991" s="69"/>
      <c r="CA991" s="69"/>
      <c r="CB991" s="69"/>
      <c r="CC991" s="69"/>
      <c r="CD991" s="69"/>
      <c r="CE991" s="69"/>
      <c r="CF991" s="69"/>
      <c r="CG991" s="69"/>
      <c r="CH991" s="69"/>
      <c r="CI991" s="69"/>
      <c r="CJ991" s="69"/>
      <c r="CK991" s="69"/>
      <c r="CW991" t="s">
        <v>5017</v>
      </c>
    </row>
    <row r="992" spans="21:101" ht="15.75" customHeight="1" x14ac:dyDescent="0.15">
      <c r="U992" s="69"/>
      <c r="V992" s="69"/>
      <c r="W992" s="69"/>
      <c r="X992" s="69"/>
      <c r="Y992" s="69"/>
      <c r="Z992" s="69"/>
      <c r="AA992" s="69"/>
      <c r="AB992" s="69"/>
      <c r="AC992" s="69"/>
      <c r="AD992" s="69"/>
      <c r="AE992" s="69"/>
      <c r="AF992" s="69"/>
      <c r="AG992" s="69"/>
      <c r="AH992" s="69"/>
      <c r="AI992" s="69"/>
      <c r="AJ992" s="69"/>
      <c r="AK992" s="69"/>
      <c r="AL992" s="69"/>
      <c r="AM992" s="69"/>
      <c r="AN992" s="69"/>
      <c r="AO992" s="69"/>
      <c r="AP992" s="69"/>
      <c r="AQ992" s="69"/>
      <c r="AR992" s="69"/>
      <c r="AS992" s="69"/>
      <c r="AT992" s="69"/>
      <c r="AU992" s="69"/>
      <c r="AV992" s="69"/>
      <c r="AW992" s="69"/>
      <c r="AX992" s="69"/>
      <c r="AY992" s="69"/>
      <c r="AZ992" s="69"/>
      <c r="BA992" s="69"/>
      <c r="BB992" s="69"/>
      <c r="BC992" s="69"/>
      <c r="BD992" s="69" t="s">
        <v>15600</v>
      </c>
      <c r="BE992" s="69"/>
      <c r="BF992" s="69"/>
      <c r="BG992" s="69"/>
      <c r="BH992" s="69"/>
      <c r="BI992" s="69"/>
      <c r="BJ992" s="69"/>
      <c r="BK992" s="69"/>
      <c r="BL992" s="69"/>
      <c r="BM992" s="69"/>
      <c r="BN992" s="69"/>
      <c r="BO992" s="69"/>
      <c r="BP992" s="69"/>
      <c r="BQ992" s="69"/>
      <c r="BR992" s="69"/>
      <c r="BS992" s="69"/>
      <c r="BT992" s="69"/>
      <c r="BU992" s="69"/>
      <c r="BV992" s="69"/>
      <c r="BW992" s="69"/>
      <c r="BX992" s="69"/>
      <c r="BY992" s="69"/>
      <c r="BZ992" s="69"/>
      <c r="CA992" s="69"/>
      <c r="CB992" s="69"/>
      <c r="CC992" s="69"/>
      <c r="CD992" s="69"/>
      <c r="CE992" s="69"/>
      <c r="CF992" s="69"/>
      <c r="CG992" s="69"/>
      <c r="CH992" s="69"/>
      <c r="CI992" s="69"/>
      <c r="CJ992" s="69"/>
      <c r="CK992" s="69"/>
      <c r="CW992" t="s">
        <v>5113</v>
      </c>
    </row>
    <row r="993" spans="21:101" ht="15.75" customHeight="1" x14ac:dyDescent="0.15">
      <c r="U993" s="69"/>
      <c r="V993" s="69"/>
      <c r="W993" s="69"/>
      <c r="X993" s="69"/>
      <c r="Y993" s="69"/>
      <c r="Z993" s="69"/>
      <c r="AA993" s="69"/>
      <c r="AB993" s="69"/>
      <c r="AC993" s="69"/>
      <c r="AD993" s="69"/>
      <c r="AE993" s="69"/>
      <c r="AF993" s="69"/>
      <c r="AG993" s="69"/>
      <c r="AH993" s="69"/>
      <c r="AI993" s="69"/>
      <c r="AJ993" s="69"/>
      <c r="AK993" s="69"/>
      <c r="AL993" s="69"/>
      <c r="AM993" s="69"/>
      <c r="AN993" s="69"/>
      <c r="AO993" s="69"/>
      <c r="AP993" s="69"/>
      <c r="AQ993" s="69"/>
      <c r="AR993" s="69"/>
      <c r="AS993" s="69"/>
      <c r="AT993" s="69"/>
      <c r="AU993" s="69"/>
      <c r="AV993" s="69"/>
      <c r="AW993" s="69"/>
      <c r="AX993" s="69"/>
      <c r="AY993" s="69"/>
      <c r="AZ993" s="69"/>
      <c r="BA993" s="69"/>
      <c r="BB993" s="69"/>
      <c r="BC993" s="69"/>
      <c r="BD993" s="69" t="s">
        <v>15601</v>
      </c>
      <c r="BE993" s="69"/>
      <c r="BF993" s="69"/>
      <c r="BG993" s="69"/>
      <c r="BH993" s="69"/>
      <c r="BI993" s="69"/>
      <c r="BJ993" s="69"/>
      <c r="BK993" s="69"/>
      <c r="BL993" s="69"/>
      <c r="BM993" s="69"/>
      <c r="BN993" s="69"/>
      <c r="BO993" s="69"/>
      <c r="BP993" s="69"/>
      <c r="BQ993" s="69"/>
      <c r="BR993" s="69"/>
      <c r="BS993" s="69"/>
      <c r="BT993" s="69"/>
      <c r="BU993" s="69"/>
      <c r="BV993" s="69"/>
      <c r="BW993" s="69"/>
      <c r="BX993" s="69"/>
      <c r="BY993" s="69"/>
      <c r="BZ993" s="69"/>
      <c r="CA993" s="69"/>
      <c r="CB993" s="69"/>
      <c r="CC993" s="69"/>
      <c r="CD993" s="69"/>
      <c r="CE993" s="69"/>
      <c r="CF993" s="69"/>
      <c r="CG993" s="69"/>
      <c r="CH993" s="69"/>
      <c r="CI993" s="69"/>
      <c r="CJ993" s="69"/>
      <c r="CK993" s="69"/>
      <c r="CW993" t="s">
        <v>5209</v>
      </c>
    </row>
    <row r="994" spans="21:101" ht="15.75" customHeight="1" x14ac:dyDescent="0.15">
      <c r="U994" s="69"/>
      <c r="V994" s="69"/>
      <c r="W994" s="69"/>
      <c r="X994" s="69"/>
      <c r="Y994" s="69"/>
      <c r="Z994" s="69"/>
      <c r="AA994" s="69"/>
      <c r="AB994" s="69"/>
      <c r="AC994" s="69"/>
      <c r="AD994" s="69"/>
      <c r="AE994" s="69"/>
      <c r="AF994" s="69"/>
      <c r="AG994" s="69"/>
      <c r="AH994" s="69"/>
      <c r="AI994" s="69"/>
      <c r="AJ994" s="69"/>
      <c r="AK994" s="69"/>
      <c r="AL994" s="69"/>
      <c r="AM994" s="69"/>
      <c r="AN994" s="69"/>
      <c r="AO994" s="69"/>
      <c r="AP994" s="69"/>
      <c r="AQ994" s="69"/>
      <c r="AR994" s="69"/>
      <c r="AS994" s="69"/>
      <c r="AT994" s="69"/>
      <c r="AU994" s="69"/>
      <c r="AV994" s="69"/>
      <c r="AW994" s="69"/>
      <c r="AX994" s="69"/>
      <c r="AY994" s="69"/>
      <c r="AZ994" s="69"/>
      <c r="BA994" s="69"/>
      <c r="BB994" s="69"/>
      <c r="BC994" s="69"/>
      <c r="BD994" s="69" t="s">
        <v>15602</v>
      </c>
      <c r="BE994" s="69"/>
      <c r="BF994" s="69"/>
      <c r="BG994" s="69"/>
      <c r="BH994" s="69"/>
      <c r="BI994" s="69"/>
      <c r="BJ994" s="69"/>
      <c r="BK994" s="69"/>
      <c r="BL994" s="69"/>
      <c r="BM994" s="69"/>
      <c r="BN994" s="69"/>
      <c r="BO994" s="69"/>
      <c r="BP994" s="69"/>
      <c r="BQ994" s="69"/>
      <c r="BR994" s="69"/>
      <c r="BS994" s="69"/>
      <c r="BT994" s="69"/>
      <c r="BU994" s="69"/>
      <c r="BV994" s="69"/>
      <c r="BW994" s="69"/>
      <c r="BX994" s="69"/>
      <c r="BY994" s="69"/>
      <c r="BZ994" s="69"/>
      <c r="CA994" s="69"/>
      <c r="CB994" s="69"/>
      <c r="CC994" s="69"/>
      <c r="CD994" s="69"/>
      <c r="CE994" s="69"/>
      <c r="CF994" s="69"/>
      <c r="CG994" s="69"/>
      <c r="CH994" s="69"/>
      <c r="CI994" s="69"/>
      <c r="CJ994" s="69"/>
      <c r="CK994" s="69"/>
      <c r="CW994" t="s">
        <v>5305</v>
      </c>
    </row>
    <row r="995" spans="21:101" ht="15.75" customHeight="1" x14ac:dyDescent="0.15">
      <c r="U995" s="69"/>
      <c r="V995" s="69"/>
      <c r="W995" s="69"/>
      <c r="X995" s="69"/>
      <c r="Y995" s="69"/>
      <c r="Z995" s="69"/>
      <c r="AA995" s="69"/>
      <c r="AB995" s="69"/>
      <c r="AC995" s="69"/>
      <c r="AD995" s="69"/>
      <c r="AE995" s="69"/>
      <c r="AF995" s="69"/>
      <c r="AG995" s="69"/>
      <c r="AH995" s="69"/>
      <c r="AI995" s="69"/>
      <c r="AJ995" s="69"/>
      <c r="AK995" s="69"/>
      <c r="AL995" s="69"/>
      <c r="AM995" s="69"/>
      <c r="AN995" s="69"/>
      <c r="AO995" s="69"/>
      <c r="AP995" s="69"/>
      <c r="AQ995" s="69"/>
      <c r="AR995" s="69"/>
      <c r="AS995" s="69"/>
      <c r="AT995" s="69"/>
      <c r="AU995" s="69"/>
      <c r="AV995" s="69"/>
      <c r="AW995" s="69"/>
      <c r="AX995" s="69"/>
      <c r="AY995" s="69"/>
      <c r="AZ995" s="69"/>
      <c r="BA995" s="69"/>
      <c r="BB995" s="69"/>
      <c r="BC995" s="69"/>
      <c r="BD995" s="69" t="s">
        <v>15603</v>
      </c>
      <c r="BE995" s="69"/>
      <c r="BF995" s="69"/>
      <c r="BG995" s="69"/>
      <c r="BH995" s="69"/>
      <c r="BI995" s="69"/>
      <c r="BJ995" s="69"/>
      <c r="BK995" s="69"/>
      <c r="BL995" s="69"/>
      <c r="BM995" s="69"/>
      <c r="BN995" s="69"/>
      <c r="BO995" s="69"/>
      <c r="BP995" s="69"/>
      <c r="BQ995" s="69"/>
      <c r="BR995" s="69"/>
      <c r="BS995" s="69"/>
      <c r="BT995" s="69"/>
      <c r="BU995" s="69"/>
      <c r="BV995" s="69"/>
      <c r="BW995" s="69"/>
      <c r="BX995" s="69"/>
      <c r="BY995" s="69"/>
      <c r="BZ995" s="69"/>
      <c r="CA995" s="69"/>
      <c r="CB995" s="69"/>
      <c r="CC995" s="69"/>
      <c r="CD995" s="69"/>
      <c r="CE995" s="69"/>
      <c r="CF995" s="69"/>
      <c r="CG995" s="69"/>
      <c r="CH995" s="69"/>
      <c r="CI995" s="69"/>
      <c r="CJ995" s="69"/>
      <c r="CK995" s="69"/>
      <c r="CW995" t="s">
        <v>5401</v>
      </c>
    </row>
    <row r="996" spans="21:101" ht="15.75" customHeight="1" x14ac:dyDescent="0.15">
      <c r="U996" s="69"/>
      <c r="V996" s="69"/>
      <c r="W996" s="69"/>
      <c r="X996" s="69"/>
      <c r="Y996" s="69"/>
      <c r="Z996" s="69"/>
      <c r="AA996" s="69"/>
      <c r="AB996" s="69"/>
      <c r="AC996" s="69"/>
      <c r="AD996" s="69"/>
      <c r="AE996" s="69"/>
      <c r="AF996" s="69"/>
      <c r="AG996" s="69"/>
      <c r="AH996" s="69"/>
      <c r="AI996" s="69"/>
      <c r="AJ996" s="69"/>
      <c r="AK996" s="69"/>
      <c r="AL996" s="69"/>
      <c r="AM996" s="69"/>
      <c r="AN996" s="69"/>
      <c r="AO996" s="69"/>
      <c r="AP996" s="69"/>
      <c r="AQ996" s="69"/>
      <c r="AR996" s="69"/>
      <c r="AS996" s="69"/>
      <c r="AT996" s="69"/>
      <c r="AU996" s="69"/>
      <c r="AV996" s="69"/>
      <c r="AW996" s="69"/>
      <c r="AX996" s="69"/>
      <c r="AY996" s="69"/>
      <c r="AZ996" s="69"/>
      <c r="BA996" s="69"/>
      <c r="BB996" s="69"/>
      <c r="BC996" s="69"/>
      <c r="BD996" s="69" t="s">
        <v>15604</v>
      </c>
      <c r="BE996" s="69"/>
      <c r="BF996" s="69"/>
      <c r="BG996" s="69"/>
      <c r="BH996" s="69"/>
      <c r="BI996" s="69"/>
      <c r="BJ996" s="69"/>
      <c r="BK996" s="69"/>
      <c r="BL996" s="69"/>
      <c r="BM996" s="69"/>
      <c r="BN996" s="69"/>
      <c r="BO996" s="69"/>
      <c r="BP996" s="69"/>
      <c r="BQ996" s="69"/>
      <c r="BR996" s="69"/>
      <c r="BS996" s="69"/>
      <c r="BT996" s="69"/>
      <c r="BU996" s="69"/>
      <c r="BV996" s="69"/>
      <c r="BW996" s="69"/>
      <c r="BX996" s="69"/>
      <c r="BY996" s="69"/>
      <c r="BZ996" s="69"/>
      <c r="CA996" s="69"/>
      <c r="CB996" s="69"/>
      <c r="CC996" s="69"/>
      <c r="CD996" s="69"/>
      <c r="CE996" s="69"/>
      <c r="CF996" s="69"/>
      <c r="CG996" s="69"/>
      <c r="CH996" s="69"/>
      <c r="CI996" s="69"/>
      <c r="CJ996" s="69"/>
      <c r="CK996" s="69"/>
      <c r="CW996" t="s">
        <v>5497</v>
      </c>
    </row>
    <row r="997" spans="21:101" ht="15.75" customHeight="1" x14ac:dyDescent="0.15">
      <c r="U997" s="69"/>
      <c r="V997" s="69"/>
      <c r="W997" s="69"/>
      <c r="X997" s="69"/>
      <c r="Y997" s="69"/>
      <c r="Z997" s="69"/>
      <c r="AA997" s="69"/>
      <c r="AB997" s="69"/>
      <c r="AC997" s="69"/>
      <c r="AD997" s="69"/>
      <c r="AE997" s="69"/>
      <c r="AF997" s="69"/>
      <c r="AG997" s="69"/>
      <c r="AH997" s="69"/>
      <c r="AI997" s="69"/>
      <c r="AJ997" s="69"/>
      <c r="AK997" s="69"/>
      <c r="AL997" s="69"/>
      <c r="AM997" s="69"/>
      <c r="AN997" s="69"/>
      <c r="AO997" s="69"/>
      <c r="AP997" s="69"/>
      <c r="AQ997" s="69"/>
      <c r="AR997" s="69"/>
      <c r="AS997" s="69"/>
      <c r="AT997" s="69"/>
      <c r="AU997" s="69"/>
      <c r="AV997" s="69"/>
      <c r="AW997" s="69"/>
      <c r="AX997" s="69"/>
      <c r="AY997" s="69"/>
      <c r="AZ997" s="69"/>
      <c r="BA997" s="69"/>
      <c r="BB997" s="69"/>
      <c r="BC997" s="69"/>
      <c r="BD997" s="69" t="s">
        <v>15605</v>
      </c>
      <c r="BE997" s="69"/>
      <c r="BF997" s="69"/>
      <c r="BG997" s="69"/>
      <c r="BH997" s="69"/>
      <c r="BI997" s="69"/>
      <c r="BJ997" s="69"/>
      <c r="BK997" s="69"/>
      <c r="BL997" s="69"/>
      <c r="BM997" s="69"/>
      <c r="BN997" s="69"/>
      <c r="BO997" s="69"/>
      <c r="BP997" s="69"/>
      <c r="BQ997" s="69"/>
      <c r="BR997" s="69"/>
      <c r="BS997" s="69"/>
      <c r="BT997" s="69"/>
      <c r="BU997" s="69"/>
      <c r="BV997" s="69"/>
      <c r="BW997" s="69"/>
      <c r="BX997" s="69"/>
      <c r="BY997" s="69"/>
      <c r="BZ997" s="69"/>
      <c r="CA997" s="69"/>
      <c r="CB997" s="69"/>
      <c r="CC997" s="69"/>
      <c r="CD997" s="69"/>
      <c r="CE997" s="69"/>
      <c r="CF997" s="69"/>
      <c r="CG997" s="69"/>
      <c r="CH997" s="69"/>
      <c r="CI997" s="69"/>
      <c r="CJ997" s="69"/>
      <c r="CK997" s="69"/>
      <c r="CW997" t="s">
        <v>5593</v>
      </c>
    </row>
    <row r="998" spans="21:101" ht="15.75" customHeight="1" x14ac:dyDescent="0.15">
      <c r="U998" s="69"/>
      <c r="V998" s="69"/>
      <c r="W998" s="69"/>
      <c r="X998" s="69"/>
      <c r="Y998" s="69"/>
      <c r="Z998" s="69"/>
      <c r="AA998" s="69"/>
      <c r="AB998" s="69"/>
      <c r="AC998" s="69"/>
      <c r="AD998" s="69"/>
      <c r="AE998" s="69"/>
      <c r="AF998" s="69"/>
      <c r="AG998" s="69"/>
      <c r="AH998" s="69"/>
      <c r="AI998" s="69"/>
      <c r="AJ998" s="69"/>
      <c r="AK998" s="69"/>
      <c r="AL998" s="69"/>
      <c r="AM998" s="69"/>
      <c r="AN998" s="69"/>
      <c r="AO998" s="69"/>
      <c r="AP998" s="69"/>
      <c r="AQ998" s="69"/>
      <c r="AR998" s="69"/>
      <c r="AS998" s="69"/>
      <c r="AT998" s="69"/>
      <c r="AU998" s="69"/>
      <c r="AV998" s="69"/>
      <c r="AW998" s="69"/>
      <c r="AX998" s="69"/>
      <c r="AY998" s="69"/>
      <c r="AZ998" s="69"/>
      <c r="BA998" s="69"/>
      <c r="BB998" s="69"/>
      <c r="BC998" s="69"/>
      <c r="BD998" s="69" t="s">
        <v>15606</v>
      </c>
      <c r="BE998" s="69"/>
      <c r="BF998" s="69"/>
      <c r="BG998" s="69"/>
      <c r="BH998" s="69"/>
      <c r="BI998" s="69"/>
      <c r="BJ998" s="69"/>
      <c r="BK998" s="69"/>
      <c r="BL998" s="69"/>
      <c r="BM998" s="69"/>
      <c r="BN998" s="69"/>
      <c r="BO998" s="69"/>
      <c r="BP998" s="69"/>
      <c r="BQ998" s="69"/>
      <c r="BR998" s="69"/>
      <c r="BS998" s="69"/>
      <c r="BT998" s="69"/>
      <c r="BU998" s="69"/>
      <c r="BV998" s="69"/>
      <c r="BW998" s="69"/>
      <c r="BX998" s="69"/>
      <c r="BY998" s="69"/>
      <c r="BZ998" s="69"/>
      <c r="CA998" s="69"/>
      <c r="CB998" s="69"/>
      <c r="CC998" s="69"/>
      <c r="CD998" s="69"/>
      <c r="CE998" s="69"/>
      <c r="CF998" s="69"/>
      <c r="CG998" s="69"/>
      <c r="CH998" s="69"/>
      <c r="CI998" s="69"/>
      <c r="CJ998" s="69"/>
      <c r="CK998" s="69"/>
      <c r="CW998" t="s">
        <v>5689</v>
      </c>
    </row>
    <row r="999" spans="21:101" ht="15.75" customHeight="1" x14ac:dyDescent="0.15">
      <c r="U999" s="69"/>
      <c r="V999" s="69"/>
      <c r="W999" s="69"/>
      <c r="X999" s="69"/>
      <c r="Y999" s="69"/>
      <c r="Z999" s="69"/>
      <c r="AA999" s="69"/>
      <c r="AB999" s="69"/>
      <c r="AC999" s="69"/>
      <c r="AD999" s="69"/>
      <c r="AE999" s="69"/>
      <c r="AF999" s="69"/>
      <c r="AG999" s="69"/>
      <c r="AH999" s="69"/>
      <c r="AI999" s="69"/>
      <c r="AJ999" s="69"/>
      <c r="AK999" s="69"/>
      <c r="AL999" s="69"/>
      <c r="AM999" s="69"/>
      <c r="AN999" s="69"/>
      <c r="AO999" s="69"/>
      <c r="AP999" s="69"/>
      <c r="AQ999" s="69"/>
      <c r="AR999" s="69"/>
      <c r="AS999" s="69"/>
      <c r="AT999" s="69"/>
      <c r="AU999" s="69"/>
      <c r="AV999" s="69"/>
      <c r="AW999" s="69"/>
      <c r="AX999" s="69"/>
      <c r="AY999" s="69"/>
      <c r="AZ999" s="69"/>
      <c r="BA999" s="69"/>
      <c r="BB999" s="69"/>
      <c r="BC999" s="69"/>
      <c r="BD999" s="69" t="s">
        <v>15607</v>
      </c>
      <c r="BE999" s="69"/>
      <c r="BF999" s="69"/>
      <c r="BG999" s="69"/>
      <c r="BH999" s="69"/>
      <c r="BI999" s="69"/>
      <c r="BJ999" s="69"/>
      <c r="BK999" s="69"/>
      <c r="BL999" s="69"/>
      <c r="BM999" s="69"/>
      <c r="BN999" s="69"/>
      <c r="BO999" s="69"/>
      <c r="BP999" s="69"/>
      <c r="BQ999" s="69"/>
      <c r="BR999" s="69"/>
      <c r="BS999" s="69"/>
      <c r="BT999" s="69"/>
      <c r="BU999" s="69"/>
      <c r="BV999" s="69"/>
      <c r="BW999" s="69"/>
      <c r="BX999" s="69"/>
      <c r="BY999" s="69"/>
      <c r="BZ999" s="69"/>
      <c r="CA999" s="69"/>
      <c r="CB999" s="69"/>
      <c r="CC999" s="69"/>
      <c r="CD999" s="69"/>
      <c r="CE999" s="69"/>
      <c r="CF999" s="69"/>
      <c r="CG999" s="69"/>
      <c r="CH999" s="69"/>
      <c r="CI999" s="69"/>
      <c r="CJ999" s="69"/>
      <c r="CK999" s="69"/>
      <c r="CW999" t="s">
        <v>4634</v>
      </c>
    </row>
    <row r="1000" spans="21:101" ht="15.75" customHeight="1" x14ac:dyDescent="0.15">
      <c r="U1000" s="69"/>
      <c r="V1000" s="69"/>
      <c r="W1000" s="69"/>
      <c r="X1000" s="69"/>
      <c r="Y1000" s="69"/>
      <c r="Z1000" s="69"/>
      <c r="AA1000" s="69"/>
      <c r="AB1000" s="69"/>
      <c r="AC1000" s="69"/>
      <c r="AD1000" s="69"/>
      <c r="AE1000" s="69"/>
      <c r="AF1000" s="69"/>
      <c r="AG1000" s="69"/>
      <c r="AH1000" s="69"/>
      <c r="AI1000" s="69"/>
      <c r="AJ1000" s="69"/>
      <c r="AK1000" s="69"/>
      <c r="AL1000" s="69"/>
      <c r="AM1000" s="69"/>
      <c r="AN1000" s="69"/>
      <c r="AO1000" s="69"/>
      <c r="AP1000" s="69"/>
      <c r="AQ1000" s="69"/>
      <c r="AR1000" s="69"/>
      <c r="AS1000" s="69"/>
      <c r="AT1000" s="69"/>
      <c r="AU1000" s="69"/>
      <c r="AV1000" s="69"/>
      <c r="AW1000" s="69"/>
      <c r="AX1000" s="69"/>
      <c r="AY1000" s="69"/>
      <c r="AZ1000" s="69"/>
      <c r="BA1000" s="69"/>
      <c r="BB1000" s="69"/>
      <c r="BC1000" s="69"/>
      <c r="BD1000" s="69" t="s">
        <v>15608</v>
      </c>
      <c r="BE1000" s="69"/>
      <c r="BF1000" s="69"/>
      <c r="BG1000" s="69"/>
      <c r="BH1000" s="69"/>
      <c r="BI1000" s="69"/>
      <c r="BJ1000" s="69"/>
      <c r="BK1000" s="69"/>
      <c r="BL1000" s="69"/>
      <c r="BM1000" s="69"/>
      <c r="BN1000" s="69"/>
      <c r="BO1000" s="69"/>
      <c r="BP1000" s="69"/>
      <c r="BQ1000" s="69"/>
      <c r="BR1000" s="69"/>
      <c r="BS1000" s="69"/>
      <c r="BT1000" s="69"/>
      <c r="BU1000" s="69"/>
      <c r="BV1000" s="69"/>
      <c r="BW1000" s="69"/>
      <c r="BX1000" s="69"/>
      <c r="BY1000" s="69"/>
      <c r="BZ1000" s="69"/>
      <c r="CA1000" s="69"/>
      <c r="CB1000" s="69"/>
      <c r="CC1000" s="69"/>
      <c r="CD1000" s="69"/>
      <c r="CE1000" s="69"/>
      <c r="CF1000" s="69"/>
      <c r="CG1000" s="69"/>
      <c r="CH1000" s="69"/>
      <c r="CI1000" s="69"/>
      <c r="CJ1000" s="69"/>
      <c r="CK1000" s="69"/>
      <c r="CW1000" t="s">
        <v>4730</v>
      </c>
    </row>
    <row r="1001" spans="21:101" ht="15.75" customHeight="1" x14ac:dyDescent="0.15">
      <c r="U1001" s="69"/>
      <c r="V1001" s="69"/>
      <c r="W1001" s="69"/>
      <c r="X1001" s="69"/>
      <c r="Y1001" s="69"/>
      <c r="Z1001" s="69"/>
      <c r="AA1001" s="69"/>
      <c r="AB1001" s="69"/>
      <c r="AC1001" s="69"/>
      <c r="AD1001" s="69"/>
      <c r="AE1001" s="69"/>
      <c r="AF1001" s="69"/>
      <c r="AG1001" s="69"/>
      <c r="AH1001" s="69"/>
      <c r="AI1001" s="69"/>
      <c r="AJ1001" s="69"/>
      <c r="AK1001" s="69"/>
      <c r="AL1001" s="69"/>
      <c r="AM1001" s="69"/>
      <c r="AN1001" s="69"/>
      <c r="AO1001" s="69"/>
      <c r="AP1001" s="69"/>
      <c r="AQ1001" s="69"/>
      <c r="AR1001" s="69"/>
      <c r="AS1001" s="69"/>
      <c r="AT1001" s="69"/>
      <c r="AU1001" s="69"/>
      <c r="AV1001" s="69"/>
      <c r="AW1001" s="69"/>
      <c r="AX1001" s="69"/>
      <c r="AY1001" s="69"/>
      <c r="AZ1001" s="69"/>
      <c r="BA1001" s="69"/>
      <c r="BB1001" s="69"/>
      <c r="BC1001" s="69"/>
      <c r="BD1001" s="69" t="s">
        <v>15609</v>
      </c>
      <c r="BE1001" s="69"/>
      <c r="BF1001" s="69"/>
      <c r="BG1001" s="69"/>
      <c r="BH1001" s="69"/>
      <c r="BI1001" s="69"/>
      <c r="BJ1001" s="69"/>
      <c r="BK1001" s="69"/>
      <c r="BL1001" s="69"/>
      <c r="BM1001" s="69"/>
      <c r="BN1001" s="69"/>
      <c r="BO1001" s="69"/>
      <c r="BP1001" s="69"/>
      <c r="BQ1001" s="69"/>
      <c r="BR1001" s="69"/>
      <c r="BS1001" s="69"/>
      <c r="BT1001" s="69"/>
      <c r="BU1001" s="69"/>
      <c r="BV1001" s="69"/>
      <c r="BW1001" s="69"/>
      <c r="BX1001" s="69"/>
      <c r="BY1001" s="69"/>
      <c r="BZ1001" s="69"/>
      <c r="CA1001" s="69"/>
      <c r="CB1001" s="69"/>
      <c r="CC1001" s="69"/>
      <c r="CD1001" s="69"/>
      <c r="CE1001" s="69"/>
      <c r="CF1001" s="69"/>
      <c r="CG1001" s="69"/>
      <c r="CH1001" s="69"/>
      <c r="CI1001" s="69"/>
      <c r="CJ1001" s="69"/>
      <c r="CK1001" s="69"/>
      <c r="CW1001" t="s">
        <v>4826</v>
      </c>
    </row>
    <row r="1002" spans="21:101" ht="15.75" customHeight="1" x14ac:dyDescent="0.15">
      <c r="U1002" s="69"/>
      <c r="V1002" s="69"/>
      <c r="W1002" s="69"/>
      <c r="X1002" s="69"/>
      <c r="Y1002" s="69"/>
      <c r="Z1002" s="69"/>
      <c r="AA1002" s="69"/>
      <c r="AB1002" s="69"/>
      <c r="AC1002" s="69"/>
      <c r="AD1002" s="69"/>
      <c r="AE1002" s="69"/>
      <c r="AF1002" s="69"/>
      <c r="AG1002" s="69"/>
      <c r="AH1002" s="69"/>
      <c r="AI1002" s="69"/>
      <c r="AJ1002" s="69"/>
      <c r="AK1002" s="69"/>
      <c r="AL1002" s="69"/>
      <c r="AM1002" s="69"/>
      <c r="AN1002" s="69"/>
      <c r="AO1002" s="69"/>
      <c r="AP1002" s="69"/>
      <c r="AQ1002" s="69"/>
      <c r="AR1002" s="69"/>
      <c r="AS1002" s="69"/>
      <c r="AT1002" s="69"/>
      <c r="AU1002" s="69"/>
      <c r="AV1002" s="69"/>
      <c r="AW1002" s="69"/>
      <c r="AX1002" s="69"/>
      <c r="AY1002" s="69"/>
      <c r="AZ1002" s="69"/>
      <c r="BA1002" s="69"/>
      <c r="BB1002" s="69"/>
      <c r="BC1002" s="69"/>
      <c r="BD1002" s="69" t="s">
        <v>15610</v>
      </c>
      <c r="BE1002" s="69"/>
      <c r="BF1002" s="69"/>
      <c r="BG1002" s="69"/>
      <c r="BH1002" s="69"/>
      <c r="BI1002" s="69"/>
      <c r="BJ1002" s="69"/>
      <c r="BK1002" s="69"/>
      <c r="BL1002" s="69"/>
      <c r="BM1002" s="69"/>
      <c r="BN1002" s="69"/>
      <c r="BO1002" s="69"/>
      <c r="BP1002" s="69"/>
      <c r="BQ1002" s="69"/>
      <c r="BR1002" s="69"/>
      <c r="BS1002" s="69"/>
      <c r="BT1002" s="69"/>
      <c r="BU1002" s="69"/>
      <c r="BV1002" s="69"/>
      <c r="BW1002" s="69"/>
      <c r="BX1002" s="69"/>
      <c r="BY1002" s="69"/>
      <c r="BZ1002" s="69"/>
      <c r="CA1002" s="69"/>
      <c r="CB1002" s="69"/>
      <c r="CC1002" s="69"/>
      <c r="CD1002" s="69"/>
      <c r="CE1002" s="69"/>
      <c r="CF1002" s="69"/>
      <c r="CG1002" s="69"/>
      <c r="CH1002" s="69"/>
      <c r="CI1002" s="69"/>
      <c r="CJ1002" s="69"/>
      <c r="CK1002" s="69"/>
      <c r="CW1002" t="s">
        <v>4922</v>
      </c>
    </row>
    <row r="1003" spans="21:101" ht="15.75" customHeight="1" x14ac:dyDescent="0.15">
      <c r="U1003" s="69"/>
      <c r="V1003" s="69"/>
      <c r="W1003" s="69"/>
      <c r="X1003" s="69"/>
      <c r="Y1003" s="69"/>
      <c r="Z1003" s="69"/>
      <c r="AA1003" s="69"/>
      <c r="AB1003" s="69"/>
      <c r="AC1003" s="69"/>
      <c r="AD1003" s="69"/>
      <c r="AE1003" s="69"/>
      <c r="AF1003" s="69"/>
      <c r="AG1003" s="69"/>
      <c r="AH1003" s="69"/>
      <c r="AI1003" s="69"/>
      <c r="AJ1003" s="69"/>
      <c r="AK1003" s="69"/>
      <c r="AL1003" s="69"/>
      <c r="AM1003" s="69"/>
      <c r="AN1003" s="69"/>
      <c r="AO1003" s="69"/>
      <c r="AP1003" s="69"/>
      <c r="AQ1003" s="69"/>
      <c r="AR1003" s="69"/>
      <c r="AS1003" s="69"/>
      <c r="AT1003" s="69"/>
      <c r="AU1003" s="69"/>
      <c r="AV1003" s="69"/>
      <c r="AW1003" s="69"/>
      <c r="AX1003" s="69"/>
      <c r="AY1003" s="69"/>
      <c r="AZ1003" s="69"/>
      <c r="BA1003" s="69"/>
      <c r="BB1003" s="69"/>
      <c r="BC1003" s="69"/>
      <c r="BD1003" s="69" t="s">
        <v>15611</v>
      </c>
      <c r="BE1003" s="69"/>
      <c r="BF1003" s="69"/>
      <c r="BG1003" s="69"/>
      <c r="BH1003" s="69"/>
      <c r="BI1003" s="69"/>
      <c r="BJ1003" s="69"/>
      <c r="BK1003" s="69"/>
      <c r="BL1003" s="69"/>
      <c r="BM1003" s="69"/>
      <c r="BN1003" s="69"/>
      <c r="BO1003" s="69"/>
      <c r="BP1003" s="69"/>
      <c r="BQ1003" s="69"/>
      <c r="BR1003" s="69"/>
      <c r="BS1003" s="69"/>
      <c r="BT1003" s="69"/>
      <c r="BU1003" s="69"/>
      <c r="BV1003" s="69"/>
      <c r="BW1003" s="69"/>
      <c r="BX1003" s="69"/>
      <c r="BY1003" s="69"/>
      <c r="BZ1003" s="69"/>
      <c r="CA1003" s="69"/>
      <c r="CB1003" s="69"/>
      <c r="CC1003" s="69"/>
      <c r="CD1003" s="69"/>
      <c r="CE1003" s="69"/>
      <c r="CF1003" s="69"/>
      <c r="CG1003" s="69"/>
      <c r="CH1003" s="69"/>
      <c r="CI1003" s="69"/>
      <c r="CJ1003" s="69"/>
      <c r="CK1003" s="69"/>
      <c r="CW1003" t="s">
        <v>5018</v>
      </c>
    </row>
    <row r="1004" spans="21:101" ht="15.75" customHeight="1" x14ac:dyDescent="0.15">
      <c r="U1004" s="69"/>
      <c r="V1004" s="69"/>
      <c r="W1004" s="69"/>
      <c r="X1004" s="69"/>
      <c r="Y1004" s="69"/>
      <c r="Z1004" s="69"/>
      <c r="AA1004" s="69"/>
      <c r="AB1004" s="69"/>
      <c r="AC1004" s="69"/>
      <c r="AD1004" s="69"/>
      <c r="AE1004" s="69"/>
      <c r="AF1004" s="69"/>
      <c r="AG1004" s="69"/>
      <c r="AH1004" s="69"/>
      <c r="AI1004" s="69"/>
      <c r="AJ1004" s="69"/>
      <c r="AK1004" s="69"/>
      <c r="AL1004" s="69"/>
      <c r="AM1004" s="69"/>
      <c r="AN1004" s="69"/>
      <c r="AO1004" s="69"/>
      <c r="AP1004" s="69"/>
      <c r="AQ1004" s="69"/>
      <c r="AR1004" s="69"/>
      <c r="AS1004" s="69"/>
      <c r="AT1004" s="69"/>
      <c r="AU1004" s="69"/>
      <c r="AV1004" s="69"/>
      <c r="AW1004" s="69"/>
      <c r="AX1004" s="69"/>
      <c r="AY1004" s="69"/>
      <c r="AZ1004" s="69"/>
      <c r="BA1004" s="69"/>
      <c r="BB1004" s="69"/>
      <c r="BC1004" s="69"/>
      <c r="BD1004" s="69" t="s">
        <v>15612</v>
      </c>
      <c r="BE1004" s="69"/>
      <c r="BF1004" s="69"/>
      <c r="BG1004" s="69"/>
      <c r="BH1004" s="69"/>
      <c r="BI1004" s="69"/>
      <c r="BJ1004" s="69"/>
      <c r="BK1004" s="69"/>
      <c r="BL1004" s="69"/>
      <c r="BM1004" s="69"/>
      <c r="BN1004" s="69"/>
      <c r="BO1004" s="69"/>
      <c r="BP1004" s="69"/>
      <c r="BQ1004" s="69"/>
      <c r="BR1004" s="69"/>
      <c r="BS1004" s="69"/>
      <c r="BT1004" s="69"/>
      <c r="BU1004" s="69"/>
      <c r="BV1004" s="69"/>
      <c r="BW1004" s="69"/>
      <c r="BX1004" s="69"/>
      <c r="BY1004" s="69"/>
      <c r="BZ1004" s="69"/>
      <c r="CA1004" s="69"/>
      <c r="CB1004" s="69"/>
      <c r="CC1004" s="69"/>
      <c r="CD1004" s="69"/>
      <c r="CE1004" s="69"/>
      <c r="CF1004" s="69"/>
      <c r="CG1004" s="69"/>
      <c r="CH1004" s="69"/>
      <c r="CI1004" s="69"/>
      <c r="CJ1004" s="69"/>
      <c r="CK1004" s="69"/>
      <c r="CW1004" t="s">
        <v>5114</v>
      </c>
    </row>
    <row r="1005" spans="21:101" ht="15.75" customHeight="1" x14ac:dyDescent="0.15">
      <c r="U1005" s="69"/>
      <c r="V1005" s="69"/>
      <c r="W1005" s="69"/>
      <c r="X1005" s="69"/>
      <c r="Y1005" s="69"/>
      <c r="Z1005" s="69"/>
      <c r="AA1005" s="69"/>
      <c r="AB1005" s="69"/>
      <c r="AC1005" s="69"/>
      <c r="AD1005" s="69"/>
      <c r="AE1005" s="69"/>
      <c r="AF1005" s="69"/>
      <c r="AG1005" s="69"/>
      <c r="AH1005" s="69"/>
      <c r="AI1005" s="69"/>
      <c r="AJ1005" s="69"/>
      <c r="AK1005" s="69"/>
      <c r="AL1005" s="69"/>
      <c r="AM1005" s="69"/>
      <c r="AN1005" s="69"/>
      <c r="AO1005" s="69"/>
      <c r="AP1005" s="69"/>
      <c r="AQ1005" s="69"/>
      <c r="AR1005" s="69"/>
      <c r="AS1005" s="69"/>
      <c r="AT1005" s="69"/>
      <c r="AU1005" s="69"/>
      <c r="AV1005" s="69"/>
      <c r="AW1005" s="69"/>
      <c r="AX1005" s="69"/>
      <c r="AY1005" s="69"/>
      <c r="AZ1005" s="69"/>
      <c r="BA1005" s="69"/>
      <c r="BB1005" s="69"/>
      <c r="BC1005" s="69"/>
      <c r="BD1005" s="69" t="s">
        <v>15613</v>
      </c>
      <c r="BE1005" s="69"/>
      <c r="BF1005" s="69"/>
      <c r="BG1005" s="69"/>
      <c r="BH1005" s="69"/>
      <c r="BI1005" s="69"/>
      <c r="BJ1005" s="69"/>
      <c r="BK1005" s="69"/>
      <c r="BL1005" s="69"/>
      <c r="BM1005" s="69"/>
      <c r="BN1005" s="69"/>
      <c r="BO1005" s="69"/>
      <c r="BP1005" s="69"/>
      <c r="BQ1005" s="69"/>
      <c r="BR1005" s="69"/>
      <c r="BS1005" s="69"/>
      <c r="BT1005" s="69"/>
      <c r="BU1005" s="69"/>
      <c r="BV1005" s="69"/>
      <c r="BW1005" s="69"/>
      <c r="BX1005" s="69"/>
      <c r="BY1005" s="69"/>
      <c r="BZ1005" s="69"/>
      <c r="CA1005" s="69"/>
      <c r="CB1005" s="69"/>
      <c r="CC1005" s="69"/>
      <c r="CD1005" s="69"/>
      <c r="CE1005" s="69"/>
      <c r="CF1005" s="69"/>
      <c r="CG1005" s="69"/>
      <c r="CH1005" s="69"/>
      <c r="CI1005" s="69"/>
      <c r="CJ1005" s="69"/>
      <c r="CK1005" s="69"/>
      <c r="CW1005" t="s">
        <v>5210</v>
      </c>
    </row>
    <row r="1006" spans="21:101" ht="15.75" customHeight="1" x14ac:dyDescent="0.15">
      <c r="U1006" s="69"/>
      <c r="V1006" s="69"/>
      <c r="W1006" s="69"/>
      <c r="X1006" s="69"/>
      <c r="Y1006" s="69"/>
      <c r="Z1006" s="69"/>
      <c r="AA1006" s="69"/>
      <c r="AB1006" s="69"/>
      <c r="AC1006" s="69"/>
      <c r="AD1006" s="69"/>
      <c r="AE1006" s="69"/>
      <c r="AF1006" s="69"/>
      <c r="AG1006" s="69"/>
      <c r="AH1006" s="69"/>
      <c r="AI1006" s="69"/>
      <c r="AJ1006" s="69"/>
      <c r="AK1006" s="69"/>
      <c r="AL1006" s="69"/>
      <c r="AM1006" s="69"/>
      <c r="AN1006" s="69"/>
      <c r="AO1006" s="69"/>
      <c r="AP1006" s="69"/>
      <c r="AQ1006" s="69"/>
      <c r="AR1006" s="69"/>
      <c r="AS1006" s="69"/>
      <c r="AT1006" s="69"/>
      <c r="AU1006" s="69"/>
      <c r="AV1006" s="69"/>
      <c r="AW1006" s="69"/>
      <c r="AX1006" s="69"/>
      <c r="AY1006" s="69"/>
      <c r="AZ1006" s="69"/>
      <c r="BA1006" s="69"/>
      <c r="BB1006" s="69"/>
      <c r="BC1006" s="69"/>
      <c r="BD1006" s="69" t="s">
        <v>15614</v>
      </c>
      <c r="BE1006" s="69"/>
      <c r="BF1006" s="69"/>
      <c r="BG1006" s="69"/>
      <c r="BH1006" s="69"/>
      <c r="BI1006" s="69"/>
      <c r="BJ1006" s="69"/>
      <c r="BK1006" s="69"/>
      <c r="BL1006" s="69"/>
      <c r="BM1006" s="69"/>
      <c r="BN1006" s="69"/>
      <c r="BO1006" s="69"/>
      <c r="BP1006" s="69"/>
      <c r="BQ1006" s="69"/>
      <c r="BR1006" s="69"/>
      <c r="BS1006" s="69"/>
      <c r="BT1006" s="69"/>
      <c r="BU1006" s="69"/>
      <c r="BV1006" s="69"/>
      <c r="BW1006" s="69"/>
      <c r="BX1006" s="69"/>
      <c r="BY1006" s="69"/>
      <c r="BZ1006" s="69"/>
      <c r="CA1006" s="69"/>
      <c r="CB1006" s="69"/>
      <c r="CC1006" s="69"/>
      <c r="CD1006" s="69"/>
      <c r="CE1006" s="69"/>
      <c r="CF1006" s="69"/>
      <c r="CG1006" s="69"/>
      <c r="CH1006" s="69"/>
      <c r="CI1006" s="69"/>
      <c r="CJ1006" s="69"/>
      <c r="CK1006" s="69"/>
      <c r="CW1006" t="s">
        <v>5306</v>
      </c>
    </row>
    <row r="1007" spans="21:101" ht="15.75" customHeight="1" x14ac:dyDescent="0.15">
      <c r="U1007" s="69"/>
      <c r="V1007" s="69"/>
      <c r="W1007" s="69"/>
      <c r="X1007" s="69"/>
      <c r="Y1007" s="69"/>
      <c r="Z1007" s="69"/>
      <c r="AA1007" s="69"/>
      <c r="AB1007" s="69"/>
      <c r="AC1007" s="69"/>
      <c r="AD1007" s="69"/>
      <c r="AE1007" s="69"/>
      <c r="AF1007" s="69"/>
      <c r="AG1007" s="69"/>
      <c r="AH1007" s="69"/>
      <c r="AI1007" s="69"/>
      <c r="AJ1007" s="69"/>
      <c r="AK1007" s="69"/>
      <c r="AL1007" s="69"/>
      <c r="AM1007" s="69"/>
      <c r="AN1007" s="69"/>
      <c r="AO1007" s="69"/>
      <c r="AP1007" s="69"/>
      <c r="AQ1007" s="69"/>
      <c r="AR1007" s="69"/>
      <c r="AS1007" s="69"/>
      <c r="AT1007" s="69"/>
      <c r="AU1007" s="69"/>
      <c r="AV1007" s="69"/>
      <c r="AW1007" s="69"/>
      <c r="AX1007" s="69"/>
      <c r="AY1007" s="69"/>
      <c r="AZ1007" s="69"/>
      <c r="BA1007" s="69"/>
      <c r="BB1007" s="69"/>
      <c r="BC1007" s="69"/>
      <c r="BD1007" s="69" t="s">
        <v>15615</v>
      </c>
      <c r="BE1007" s="69"/>
      <c r="BF1007" s="69"/>
      <c r="BG1007" s="69"/>
      <c r="BH1007" s="69"/>
      <c r="BI1007" s="69"/>
      <c r="BJ1007" s="69"/>
      <c r="BK1007" s="69"/>
      <c r="BL1007" s="69"/>
      <c r="BM1007" s="69"/>
      <c r="BN1007" s="69"/>
      <c r="BO1007" s="69"/>
      <c r="BP1007" s="69"/>
      <c r="BQ1007" s="69"/>
      <c r="BR1007" s="69"/>
      <c r="BS1007" s="69"/>
      <c r="BT1007" s="69"/>
      <c r="BU1007" s="69"/>
      <c r="BV1007" s="69"/>
      <c r="BW1007" s="69"/>
      <c r="BX1007" s="69"/>
      <c r="BY1007" s="69"/>
      <c r="BZ1007" s="69"/>
      <c r="CA1007" s="69"/>
      <c r="CB1007" s="69"/>
      <c r="CC1007" s="69"/>
      <c r="CD1007" s="69"/>
      <c r="CE1007" s="69"/>
      <c r="CF1007" s="69"/>
      <c r="CG1007" s="69"/>
      <c r="CH1007" s="69"/>
      <c r="CI1007" s="69"/>
      <c r="CJ1007" s="69"/>
      <c r="CK1007" s="69"/>
      <c r="CW1007" t="s">
        <v>5402</v>
      </c>
    </row>
    <row r="1008" spans="21:101" ht="15.75" customHeight="1" x14ac:dyDescent="0.15">
      <c r="U1008" s="69"/>
      <c r="V1008" s="69"/>
      <c r="W1008" s="69"/>
      <c r="X1008" s="69"/>
      <c r="Y1008" s="69"/>
      <c r="Z1008" s="69"/>
      <c r="AA1008" s="69"/>
      <c r="AB1008" s="69"/>
      <c r="AC1008" s="69"/>
      <c r="AD1008" s="69"/>
      <c r="AE1008" s="69"/>
      <c r="AF1008" s="69"/>
      <c r="AG1008" s="69"/>
      <c r="AH1008" s="69"/>
      <c r="AI1008" s="69"/>
      <c r="AJ1008" s="69"/>
      <c r="AK1008" s="69"/>
      <c r="AL1008" s="69"/>
      <c r="AM1008" s="69"/>
      <c r="AN1008" s="69"/>
      <c r="AO1008" s="69"/>
      <c r="AP1008" s="69"/>
      <c r="AQ1008" s="69"/>
      <c r="AR1008" s="69"/>
      <c r="AS1008" s="69"/>
      <c r="AT1008" s="69"/>
      <c r="AU1008" s="69"/>
      <c r="AV1008" s="69"/>
      <c r="AW1008" s="69"/>
      <c r="AX1008" s="69"/>
      <c r="AY1008" s="69"/>
      <c r="AZ1008" s="69"/>
      <c r="BA1008" s="69"/>
      <c r="BB1008" s="69"/>
      <c r="BC1008" s="69"/>
      <c r="BD1008" s="69" t="s">
        <v>15616</v>
      </c>
      <c r="BE1008" s="69"/>
      <c r="BF1008" s="69"/>
      <c r="BG1008" s="69"/>
      <c r="BH1008" s="69"/>
      <c r="BI1008" s="69"/>
      <c r="BJ1008" s="69"/>
      <c r="BK1008" s="69"/>
      <c r="BL1008" s="69"/>
      <c r="BM1008" s="69"/>
      <c r="BN1008" s="69"/>
      <c r="BO1008" s="69"/>
      <c r="BP1008" s="69"/>
      <c r="BQ1008" s="69"/>
      <c r="BR1008" s="69"/>
      <c r="BS1008" s="69"/>
      <c r="BT1008" s="69"/>
      <c r="BU1008" s="69"/>
      <c r="BV1008" s="69"/>
      <c r="BW1008" s="69"/>
      <c r="BX1008" s="69"/>
      <c r="BY1008" s="69"/>
      <c r="BZ1008" s="69"/>
      <c r="CA1008" s="69"/>
      <c r="CB1008" s="69"/>
      <c r="CC1008" s="69"/>
      <c r="CD1008" s="69"/>
      <c r="CE1008" s="69"/>
      <c r="CF1008" s="69"/>
      <c r="CG1008" s="69"/>
      <c r="CH1008" s="69"/>
      <c r="CI1008" s="69"/>
      <c r="CJ1008" s="69"/>
      <c r="CK1008" s="69"/>
      <c r="CW1008" t="s">
        <v>5498</v>
      </c>
    </row>
    <row r="1009" spans="21:101" ht="15.75" customHeight="1" x14ac:dyDescent="0.15">
      <c r="U1009" s="69"/>
      <c r="V1009" s="69"/>
      <c r="W1009" s="69"/>
      <c r="X1009" s="69"/>
      <c r="Y1009" s="69"/>
      <c r="Z1009" s="69"/>
      <c r="AA1009" s="69"/>
      <c r="AB1009" s="69"/>
      <c r="AC1009" s="69"/>
      <c r="AD1009" s="69"/>
      <c r="AE1009" s="69"/>
      <c r="AF1009" s="69"/>
      <c r="AG1009" s="69"/>
      <c r="AH1009" s="69"/>
      <c r="AI1009" s="69"/>
      <c r="AJ1009" s="69"/>
      <c r="AK1009" s="69"/>
      <c r="AL1009" s="69"/>
      <c r="AM1009" s="69"/>
      <c r="AN1009" s="69"/>
      <c r="AO1009" s="69"/>
      <c r="AP1009" s="69"/>
      <c r="AQ1009" s="69"/>
      <c r="AR1009" s="69"/>
      <c r="AS1009" s="69"/>
      <c r="AT1009" s="69"/>
      <c r="AU1009" s="69"/>
      <c r="AV1009" s="69"/>
      <c r="AW1009" s="69"/>
      <c r="AX1009" s="69"/>
      <c r="AY1009" s="69"/>
      <c r="AZ1009" s="69"/>
      <c r="BA1009" s="69"/>
      <c r="BB1009" s="69"/>
      <c r="BC1009" s="69"/>
      <c r="BD1009" s="69" t="s">
        <v>15618</v>
      </c>
      <c r="BE1009" s="69"/>
      <c r="BF1009" s="69"/>
      <c r="BG1009" s="69"/>
      <c r="BH1009" s="69"/>
      <c r="BI1009" s="69"/>
      <c r="BJ1009" s="69"/>
      <c r="BK1009" s="69"/>
      <c r="BL1009" s="69"/>
      <c r="BM1009" s="69"/>
      <c r="BN1009" s="69"/>
      <c r="BO1009" s="69"/>
      <c r="BP1009" s="69"/>
      <c r="BQ1009" s="69"/>
      <c r="BR1009" s="69"/>
      <c r="BS1009" s="69"/>
      <c r="BT1009" s="69"/>
      <c r="BU1009" s="69"/>
      <c r="BV1009" s="69"/>
      <c r="BW1009" s="69"/>
      <c r="BX1009" s="69"/>
      <c r="BY1009" s="69"/>
      <c r="BZ1009" s="69"/>
      <c r="CA1009" s="69"/>
      <c r="CB1009" s="69"/>
      <c r="CC1009" s="69"/>
      <c r="CD1009" s="69"/>
      <c r="CE1009" s="69"/>
      <c r="CF1009" s="69"/>
      <c r="CG1009" s="69"/>
      <c r="CH1009" s="69"/>
      <c r="CI1009" s="69"/>
      <c r="CJ1009" s="69"/>
      <c r="CK1009" s="69"/>
      <c r="CW1009" t="s">
        <v>5594</v>
      </c>
    </row>
    <row r="1010" spans="21:101" ht="15.75" customHeight="1" x14ac:dyDescent="0.15">
      <c r="U1010" s="69"/>
      <c r="V1010" s="69"/>
      <c r="W1010" s="69"/>
      <c r="X1010" s="69"/>
      <c r="Y1010" s="69"/>
      <c r="Z1010" s="69"/>
      <c r="AA1010" s="69"/>
      <c r="AB1010" s="69"/>
      <c r="AC1010" s="69"/>
      <c r="AD1010" s="69"/>
      <c r="AE1010" s="69"/>
      <c r="AF1010" s="69"/>
      <c r="AG1010" s="69"/>
      <c r="AH1010" s="69"/>
      <c r="AI1010" s="69"/>
      <c r="AJ1010" s="69"/>
      <c r="AK1010" s="69"/>
      <c r="AL1010" s="69"/>
      <c r="AM1010" s="69"/>
      <c r="AN1010" s="69"/>
      <c r="AO1010" s="69"/>
      <c r="AP1010" s="69"/>
      <c r="AQ1010" s="69"/>
      <c r="AR1010" s="69"/>
      <c r="AS1010" s="69"/>
      <c r="AT1010" s="69"/>
      <c r="AU1010" s="69"/>
      <c r="AV1010" s="69"/>
      <c r="AW1010" s="69"/>
      <c r="AX1010" s="69"/>
      <c r="AY1010" s="69"/>
      <c r="AZ1010" s="69"/>
      <c r="BA1010" s="69"/>
      <c r="BB1010" s="69"/>
      <c r="BC1010" s="69"/>
      <c r="BD1010" s="69" t="s">
        <v>15619</v>
      </c>
      <c r="BE1010" s="69"/>
      <c r="BF1010" s="69"/>
      <c r="BG1010" s="69"/>
      <c r="BH1010" s="69"/>
      <c r="BI1010" s="69"/>
      <c r="BJ1010" s="69"/>
      <c r="BK1010" s="69"/>
      <c r="BL1010" s="69"/>
      <c r="BM1010" s="69"/>
      <c r="BN1010" s="69"/>
      <c r="BO1010" s="69"/>
      <c r="BP1010" s="69"/>
      <c r="BQ1010" s="69"/>
      <c r="BR1010" s="69"/>
      <c r="BS1010" s="69"/>
      <c r="BT1010" s="69"/>
      <c r="BU1010" s="69"/>
      <c r="BV1010" s="69"/>
      <c r="BW1010" s="69"/>
      <c r="BX1010" s="69"/>
      <c r="BY1010" s="69"/>
      <c r="BZ1010" s="69"/>
      <c r="CA1010" s="69"/>
      <c r="CB1010" s="69"/>
      <c r="CC1010" s="69"/>
      <c r="CD1010" s="69"/>
      <c r="CE1010" s="69"/>
      <c r="CF1010" s="69"/>
      <c r="CG1010" s="69"/>
      <c r="CH1010" s="69"/>
      <c r="CI1010" s="69"/>
      <c r="CJ1010" s="69"/>
      <c r="CK1010" s="69"/>
      <c r="CW1010" t="s">
        <v>5690</v>
      </c>
    </row>
    <row r="1011" spans="21:101" ht="15.75" customHeight="1" x14ac:dyDescent="0.15">
      <c r="U1011" s="69"/>
      <c r="V1011" s="69"/>
      <c r="W1011" s="69"/>
      <c r="X1011" s="69"/>
      <c r="Y1011" s="69"/>
      <c r="Z1011" s="69"/>
      <c r="AA1011" s="69"/>
      <c r="AB1011" s="69"/>
      <c r="AC1011" s="69"/>
      <c r="AD1011" s="69"/>
      <c r="AE1011" s="69"/>
      <c r="AF1011" s="69"/>
      <c r="AG1011" s="69"/>
      <c r="AH1011" s="69"/>
      <c r="AI1011" s="69"/>
      <c r="AJ1011" s="69"/>
      <c r="AK1011" s="69"/>
      <c r="AL1011" s="69"/>
      <c r="AM1011" s="69"/>
      <c r="AN1011" s="69"/>
      <c r="AO1011" s="69"/>
      <c r="AP1011" s="69"/>
      <c r="AQ1011" s="69"/>
      <c r="AR1011" s="69"/>
      <c r="AS1011" s="69"/>
      <c r="AT1011" s="69"/>
      <c r="AU1011" s="69"/>
      <c r="AV1011" s="69"/>
      <c r="AW1011" s="69"/>
      <c r="AX1011" s="69"/>
      <c r="AY1011" s="69"/>
      <c r="AZ1011" s="69"/>
      <c r="BA1011" s="69"/>
      <c r="BB1011" s="69"/>
      <c r="BC1011" s="69"/>
      <c r="BD1011" s="69" t="s">
        <v>15620</v>
      </c>
      <c r="BE1011" s="69"/>
      <c r="BF1011" s="69"/>
      <c r="BG1011" s="69"/>
      <c r="BH1011" s="69"/>
      <c r="BI1011" s="69"/>
      <c r="BJ1011" s="69"/>
      <c r="BK1011" s="69"/>
      <c r="BL1011" s="69"/>
      <c r="BM1011" s="69"/>
      <c r="BN1011" s="69"/>
      <c r="BO1011" s="69"/>
      <c r="BP1011" s="69"/>
      <c r="BQ1011" s="69"/>
      <c r="BR1011" s="69"/>
      <c r="BS1011" s="69"/>
      <c r="BT1011" s="69"/>
      <c r="BU1011" s="69"/>
      <c r="BV1011" s="69"/>
      <c r="BW1011" s="69"/>
      <c r="BX1011" s="69"/>
      <c r="BY1011" s="69"/>
      <c r="BZ1011" s="69"/>
      <c r="CA1011" s="69"/>
      <c r="CB1011" s="69"/>
      <c r="CC1011" s="69"/>
      <c r="CD1011" s="69"/>
      <c r="CE1011" s="69"/>
      <c r="CF1011" s="69"/>
      <c r="CG1011" s="69"/>
      <c r="CH1011" s="69"/>
      <c r="CI1011" s="69"/>
      <c r="CJ1011" s="69"/>
      <c r="CK1011" s="69"/>
      <c r="CW1011" t="s">
        <v>4635</v>
      </c>
    </row>
    <row r="1012" spans="21:101" ht="15.75" customHeight="1" x14ac:dyDescent="0.15">
      <c r="U1012" s="69"/>
      <c r="V1012" s="69"/>
      <c r="W1012" s="69"/>
      <c r="X1012" s="69"/>
      <c r="Y1012" s="69"/>
      <c r="Z1012" s="69"/>
      <c r="AA1012" s="69"/>
      <c r="AB1012" s="69"/>
      <c r="AC1012" s="69"/>
      <c r="AD1012" s="69"/>
      <c r="AE1012" s="69"/>
      <c r="AF1012" s="69"/>
      <c r="AG1012" s="69"/>
      <c r="AH1012" s="69"/>
      <c r="AI1012" s="69"/>
      <c r="AJ1012" s="69"/>
      <c r="AK1012" s="69"/>
      <c r="AL1012" s="69"/>
      <c r="AM1012" s="69"/>
      <c r="AN1012" s="69"/>
      <c r="AO1012" s="69"/>
      <c r="AP1012" s="69"/>
      <c r="AQ1012" s="69"/>
      <c r="AR1012" s="69"/>
      <c r="AS1012" s="69"/>
      <c r="AT1012" s="69"/>
      <c r="AU1012" s="69"/>
      <c r="AV1012" s="69"/>
      <c r="AW1012" s="69"/>
      <c r="AX1012" s="69"/>
      <c r="AY1012" s="69"/>
      <c r="AZ1012" s="69"/>
      <c r="BA1012" s="69"/>
      <c r="BB1012" s="69"/>
      <c r="BC1012" s="69"/>
      <c r="BD1012" s="69" t="s">
        <v>15621</v>
      </c>
      <c r="BE1012" s="69"/>
      <c r="BF1012" s="69"/>
      <c r="BG1012" s="69"/>
      <c r="BH1012" s="69"/>
      <c r="BI1012" s="69"/>
      <c r="BJ1012" s="69"/>
      <c r="BK1012" s="69"/>
      <c r="BL1012" s="69"/>
      <c r="BM1012" s="69"/>
      <c r="BN1012" s="69"/>
      <c r="BO1012" s="69"/>
      <c r="BP1012" s="69"/>
      <c r="BQ1012" s="69"/>
      <c r="BR1012" s="69"/>
      <c r="BS1012" s="69"/>
      <c r="BT1012" s="69"/>
      <c r="BU1012" s="69"/>
      <c r="BV1012" s="69"/>
      <c r="BW1012" s="69"/>
      <c r="BX1012" s="69"/>
      <c r="BY1012" s="69"/>
      <c r="BZ1012" s="69"/>
      <c r="CA1012" s="69"/>
      <c r="CB1012" s="69"/>
      <c r="CC1012" s="69"/>
      <c r="CD1012" s="69"/>
      <c r="CE1012" s="69"/>
      <c r="CF1012" s="69"/>
      <c r="CG1012" s="69"/>
      <c r="CH1012" s="69"/>
      <c r="CI1012" s="69"/>
      <c r="CJ1012" s="69"/>
      <c r="CK1012" s="69"/>
      <c r="CW1012" t="s">
        <v>4731</v>
      </c>
    </row>
    <row r="1013" spans="21:101" ht="15.75" customHeight="1" x14ac:dyDescent="0.15">
      <c r="U1013" s="69"/>
      <c r="V1013" s="69"/>
      <c r="W1013" s="69"/>
      <c r="X1013" s="69"/>
      <c r="Y1013" s="69"/>
      <c r="Z1013" s="69"/>
      <c r="AA1013" s="69"/>
      <c r="AB1013" s="69"/>
      <c r="AC1013" s="69"/>
      <c r="AD1013" s="69"/>
      <c r="AE1013" s="69"/>
      <c r="AF1013" s="69"/>
      <c r="AG1013" s="69"/>
      <c r="AH1013" s="69"/>
      <c r="AI1013" s="69"/>
      <c r="AJ1013" s="69"/>
      <c r="AK1013" s="69"/>
      <c r="AL1013" s="69"/>
      <c r="AM1013" s="69"/>
      <c r="AN1013" s="69"/>
      <c r="AO1013" s="69"/>
      <c r="AP1013" s="69"/>
      <c r="AQ1013" s="69"/>
      <c r="AR1013" s="69"/>
      <c r="AS1013" s="69"/>
      <c r="AT1013" s="69"/>
      <c r="AU1013" s="69"/>
      <c r="AV1013" s="69"/>
      <c r="AW1013" s="69"/>
      <c r="AX1013" s="69"/>
      <c r="AY1013" s="69"/>
      <c r="AZ1013" s="69"/>
      <c r="BA1013" s="69"/>
      <c r="BB1013" s="69"/>
      <c r="BC1013" s="69"/>
      <c r="BD1013" s="69" t="s">
        <v>15622</v>
      </c>
      <c r="BE1013" s="69"/>
      <c r="BF1013" s="69"/>
      <c r="BG1013" s="69"/>
      <c r="BH1013" s="69"/>
      <c r="BI1013" s="69"/>
      <c r="BJ1013" s="69"/>
      <c r="BK1013" s="69"/>
      <c r="BL1013" s="69"/>
      <c r="BM1013" s="69"/>
      <c r="BN1013" s="69"/>
      <c r="BO1013" s="69"/>
      <c r="BP1013" s="69"/>
      <c r="BQ1013" s="69"/>
      <c r="BR1013" s="69"/>
      <c r="BS1013" s="69"/>
      <c r="BT1013" s="69"/>
      <c r="BU1013" s="69"/>
      <c r="BV1013" s="69"/>
      <c r="BW1013" s="69"/>
      <c r="BX1013" s="69"/>
      <c r="BY1013" s="69"/>
      <c r="BZ1013" s="69"/>
      <c r="CA1013" s="69"/>
      <c r="CB1013" s="69"/>
      <c r="CC1013" s="69"/>
      <c r="CD1013" s="69"/>
      <c r="CE1013" s="69"/>
      <c r="CF1013" s="69"/>
      <c r="CG1013" s="69"/>
      <c r="CH1013" s="69"/>
      <c r="CI1013" s="69"/>
      <c r="CJ1013" s="69"/>
      <c r="CK1013" s="69"/>
      <c r="CW1013" t="s">
        <v>4827</v>
      </c>
    </row>
    <row r="1014" spans="21:101" ht="15.75" customHeight="1" x14ac:dyDescent="0.15">
      <c r="U1014" s="69"/>
      <c r="V1014" s="69"/>
      <c r="W1014" s="69"/>
      <c r="X1014" s="69"/>
      <c r="Y1014" s="69"/>
      <c r="Z1014" s="69"/>
      <c r="AA1014" s="69"/>
      <c r="AB1014" s="69"/>
      <c r="AC1014" s="69"/>
      <c r="AD1014" s="69"/>
      <c r="AE1014" s="69"/>
      <c r="AF1014" s="69"/>
      <c r="AG1014" s="69"/>
      <c r="AH1014" s="69"/>
      <c r="AI1014" s="69"/>
      <c r="AJ1014" s="69"/>
      <c r="AK1014" s="69"/>
      <c r="AL1014" s="69"/>
      <c r="AM1014" s="69"/>
      <c r="AN1014" s="69"/>
      <c r="AO1014" s="69"/>
      <c r="AP1014" s="69"/>
      <c r="AQ1014" s="69"/>
      <c r="AR1014" s="69"/>
      <c r="AS1014" s="69"/>
      <c r="AT1014" s="69"/>
      <c r="AU1014" s="69"/>
      <c r="AV1014" s="69"/>
      <c r="AW1014" s="69"/>
      <c r="AX1014" s="69"/>
      <c r="AY1014" s="69"/>
      <c r="AZ1014" s="69"/>
      <c r="BA1014" s="69"/>
      <c r="BB1014" s="69"/>
      <c r="BC1014" s="69"/>
      <c r="BD1014" s="69" t="s">
        <v>15623</v>
      </c>
      <c r="BE1014" s="69"/>
      <c r="BF1014" s="69"/>
      <c r="BG1014" s="69"/>
      <c r="BH1014" s="69"/>
      <c r="BI1014" s="69"/>
      <c r="BJ1014" s="69"/>
      <c r="BK1014" s="69"/>
      <c r="BL1014" s="69"/>
      <c r="BM1014" s="69"/>
      <c r="BN1014" s="69"/>
      <c r="BO1014" s="69"/>
      <c r="BP1014" s="69"/>
      <c r="BQ1014" s="69"/>
      <c r="BR1014" s="69"/>
      <c r="BS1014" s="69"/>
      <c r="BT1014" s="69"/>
      <c r="BU1014" s="69"/>
      <c r="BV1014" s="69"/>
      <c r="BW1014" s="69"/>
      <c r="BX1014" s="69"/>
      <c r="BY1014" s="69"/>
      <c r="BZ1014" s="69"/>
      <c r="CA1014" s="69"/>
      <c r="CB1014" s="69"/>
      <c r="CC1014" s="69"/>
      <c r="CD1014" s="69"/>
      <c r="CE1014" s="69"/>
      <c r="CF1014" s="69"/>
      <c r="CG1014" s="69"/>
      <c r="CH1014" s="69"/>
      <c r="CI1014" s="69"/>
      <c r="CJ1014" s="69"/>
      <c r="CK1014" s="69"/>
      <c r="CW1014" t="s">
        <v>4923</v>
      </c>
    </row>
    <row r="1015" spans="21:101" ht="15.75" customHeight="1" x14ac:dyDescent="0.15">
      <c r="U1015" s="69"/>
      <c r="V1015" s="69"/>
      <c r="W1015" s="69"/>
      <c r="X1015" s="69"/>
      <c r="Y1015" s="69"/>
      <c r="Z1015" s="69"/>
      <c r="AA1015" s="69"/>
      <c r="AB1015" s="69"/>
      <c r="AC1015" s="69"/>
      <c r="AD1015" s="69"/>
      <c r="AE1015" s="69"/>
      <c r="AF1015" s="69"/>
      <c r="AG1015" s="69"/>
      <c r="AH1015" s="69"/>
      <c r="AI1015" s="69"/>
      <c r="AJ1015" s="69"/>
      <c r="AK1015" s="69"/>
      <c r="AL1015" s="69"/>
      <c r="AM1015" s="69"/>
      <c r="AN1015" s="69"/>
      <c r="AO1015" s="69"/>
      <c r="AP1015" s="69"/>
      <c r="AQ1015" s="69"/>
      <c r="AR1015" s="69"/>
      <c r="AS1015" s="69"/>
      <c r="AT1015" s="69"/>
      <c r="AU1015" s="69"/>
      <c r="AV1015" s="69"/>
      <c r="AW1015" s="69"/>
      <c r="AX1015" s="69"/>
      <c r="AY1015" s="69"/>
      <c r="AZ1015" s="69"/>
      <c r="BA1015" s="69"/>
      <c r="BB1015" s="69"/>
      <c r="BC1015" s="69"/>
      <c r="BD1015" s="69" t="s">
        <v>15624</v>
      </c>
      <c r="BE1015" s="69"/>
      <c r="BF1015" s="69"/>
      <c r="BG1015" s="69"/>
      <c r="BH1015" s="69"/>
      <c r="BI1015" s="69"/>
      <c r="BJ1015" s="69"/>
      <c r="BK1015" s="69"/>
      <c r="BL1015" s="69"/>
      <c r="BM1015" s="69"/>
      <c r="BN1015" s="69"/>
      <c r="BO1015" s="69"/>
      <c r="BP1015" s="69"/>
      <c r="BQ1015" s="69"/>
      <c r="BR1015" s="69"/>
      <c r="BS1015" s="69"/>
      <c r="BT1015" s="69"/>
      <c r="BU1015" s="69"/>
      <c r="BV1015" s="69"/>
      <c r="BW1015" s="69"/>
      <c r="BX1015" s="69"/>
      <c r="BY1015" s="69"/>
      <c r="BZ1015" s="69"/>
      <c r="CA1015" s="69"/>
      <c r="CB1015" s="69"/>
      <c r="CC1015" s="69"/>
      <c r="CD1015" s="69"/>
      <c r="CE1015" s="69"/>
      <c r="CF1015" s="69"/>
      <c r="CG1015" s="69"/>
      <c r="CH1015" s="69"/>
      <c r="CI1015" s="69"/>
      <c r="CJ1015" s="69"/>
      <c r="CK1015" s="69"/>
      <c r="CW1015" t="s">
        <v>5019</v>
      </c>
    </row>
    <row r="1016" spans="21:101" ht="15.75" customHeight="1" x14ac:dyDescent="0.15">
      <c r="U1016" s="69"/>
      <c r="V1016" s="69"/>
      <c r="W1016" s="69"/>
      <c r="X1016" s="69"/>
      <c r="Y1016" s="69"/>
      <c r="Z1016" s="69"/>
      <c r="AA1016" s="69"/>
      <c r="AB1016" s="69"/>
      <c r="AC1016" s="69"/>
      <c r="AD1016" s="69"/>
      <c r="AE1016" s="69"/>
      <c r="AF1016" s="69"/>
      <c r="AG1016" s="69"/>
      <c r="AH1016" s="69"/>
      <c r="AI1016" s="69"/>
      <c r="AJ1016" s="69"/>
      <c r="AK1016" s="69"/>
      <c r="AL1016" s="69"/>
      <c r="AM1016" s="69"/>
      <c r="AN1016" s="69"/>
      <c r="AO1016" s="69"/>
      <c r="AP1016" s="69"/>
      <c r="AQ1016" s="69"/>
      <c r="AR1016" s="69"/>
      <c r="AS1016" s="69"/>
      <c r="AT1016" s="69"/>
      <c r="AU1016" s="69"/>
      <c r="AV1016" s="69"/>
      <c r="AW1016" s="69"/>
      <c r="AX1016" s="69"/>
      <c r="AY1016" s="69"/>
      <c r="AZ1016" s="69"/>
      <c r="BA1016" s="69"/>
      <c r="BB1016" s="69"/>
      <c r="BC1016" s="69"/>
      <c r="BD1016" s="69" t="s">
        <v>15625</v>
      </c>
      <c r="BE1016" s="69"/>
      <c r="BF1016" s="69"/>
      <c r="BG1016" s="69"/>
      <c r="BH1016" s="69"/>
      <c r="BI1016" s="69"/>
      <c r="BJ1016" s="69"/>
      <c r="BK1016" s="69"/>
      <c r="BL1016" s="69"/>
      <c r="BM1016" s="69"/>
      <c r="BN1016" s="69"/>
      <c r="BO1016" s="69"/>
      <c r="BP1016" s="69"/>
      <c r="BQ1016" s="69"/>
      <c r="BR1016" s="69"/>
      <c r="BS1016" s="69"/>
      <c r="BT1016" s="69"/>
      <c r="BU1016" s="69"/>
      <c r="BV1016" s="69"/>
      <c r="BW1016" s="69"/>
      <c r="BX1016" s="69"/>
      <c r="BY1016" s="69"/>
      <c r="BZ1016" s="69"/>
      <c r="CA1016" s="69"/>
      <c r="CB1016" s="69"/>
      <c r="CC1016" s="69"/>
      <c r="CD1016" s="69"/>
      <c r="CE1016" s="69"/>
      <c r="CF1016" s="69"/>
      <c r="CG1016" s="69"/>
      <c r="CH1016" s="69"/>
      <c r="CI1016" s="69"/>
      <c r="CJ1016" s="69"/>
      <c r="CK1016" s="69"/>
      <c r="CW1016" t="s">
        <v>5115</v>
      </c>
    </row>
    <row r="1017" spans="21:101" ht="15.75" customHeight="1" x14ac:dyDescent="0.15">
      <c r="U1017" s="69"/>
      <c r="V1017" s="69"/>
      <c r="W1017" s="69"/>
      <c r="X1017" s="69"/>
      <c r="Y1017" s="69"/>
      <c r="Z1017" s="69"/>
      <c r="AA1017" s="69"/>
      <c r="AB1017" s="69"/>
      <c r="AC1017" s="69"/>
      <c r="AD1017" s="69"/>
      <c r="AE1017" s="69"/>
      <c r="AF1017" s="69"/>
      <c r="AG1017" s="69"/>
      <c r="AH1017" s="69"/>
      <c r="AI1017" s="69"/>
      <c r="AJ1017" s="69"/>
      <c r="AK1017" s="69"/>
      <c r="AL1017" s="69"/>
      <c r="AM1017" s="69"/>
      <c r="AN1017" s="69"/>
      <c r="AO1017" s="69"/>
      <c r="AP1017" s="69"/>
      <c r="AQ1017" s="69"/>
      <c r="AR1017" s="69"/>
      <c r="AS1017" s="69"/>
      <c r="AT1017" s="69"/>
      <c r="AU1017" s="69"/>
      <c r="AV1017" s="69"/>
      <c r="AW1017" s="69"/>
      <c r="AX1017" s="69"/>
      <c r="AY1017" s="69"/>
      <c r="AZ1017" s="69"/>
      <c r="BA1017" s="69"/>
      <c r="BB1017" s="69"/>
      <c r="BC1017" s="69"/>
      <c r="BD1017" s="69" t="s">
        <v>15626</v>
      </c>
      <c r="BE1017" s="69"/>
      <c r="BF1017" s="69"/>
      <c r="BG1017" s="69"/>
      <c r="BH1017" s="69"/>
      <c r="BI1017" s="69"/>
      <c r="BJ1017" s="69"/>
      <c r="BK1017" s="69"/>
      <c r="BL1017" s="69"/>
      <c r="BM1017" s="69"/>
      <c r="BN1017" s="69"/>
      <c r="BO1017" s="69"/>
      <c r="BP1017" s="69"/>
      <c r="BQ1017" s="69"/>
      <c r="BR1017" s="69"/>
      <c r="BS1017" s="69"/>
      <c r="BT1017" s="69"/>
      <c r="BU1017" s="69"/>
      <c r="BV1017" s="69"/>
      <c r="BW1017" s="69"/>
      <c r="BX1017" s="69"/>
      <c r="BY1017" s="69"/>
      <c r="BZ1017" s="69"/>
      <c r="CA1017" s="69"/>
      <c r="CB1017" s="69"/>
      <c r="CC1017" s="69"/>
      <c r="CD1017" s="69"/>
      <c r="CE1017" s="69"/>
      <c r="CF1017" s="69"/>
      <c r="CG1017" s="69"/>
      <c r="CH1017" s="69"/>
      <c r="CI1017" s="69"/>
      <c r="CJ1017" s="69"/>
      <c r="CK1017" s="69"/>
      <c r="CW1017" t="s">
        <v>5211</v>
      </c>
    </row>
    <row r="1018" spans="21:101" ht="15.75" customHeight="1" x14ac:dyDescent="0.15">
      <c r="U1018" s="69"/>
      <c r="V1018" s="69"/>
      <c r="W1018" s="69"/>
      <c r="X1018" s="69"/>
      <c r="Y1018" s="69"/>
      <c r="Z1018" s="69"/>
      <c r="AA1018" s="69"/>
      <c r="AB1018" s="69"/>
      <c r="AC1018" s="69"/>
      <c r="AD1018" s="69"/>
      <c r="AE1018" s="69"/>
      <c r="AF1018" s="69"/>
      <c r="AG1018" s="69"/>
      <c r="AH1018" s="69"/>
      <c r="AI1018" s="69"/>
      <c r="AJ1018" s="69"/>
      <c r="AK1018" s="69"/>
      <c r="AL1018" s="69"/>
      <c r="AM1018" s="69"/>
      <c r="AN1018" s="69"/>
      <c r="AO1018" s="69"/>
      <c r="AP1018" s="69"/>
      <c r="AQ1018" s="69"/>
      <c r="AR1018" s="69"/>
      <c r="AS1018" s="69"/>
      <c r="AT1018" s="69"/>
      <c r="AU1018" s="69"/>
      <c r="AV1018" s="69"/>
      <c r="AW1018" s="69"/>
      <c r="AX1018" s="69"/>
      <c r="AY1018" s="69"/>
      <c r="AZ1018" s="69"/>
      <c r="BA1018" s="69"/>
      <c r="BB1018" s="69"/>
      <c r="BC1018" s="69"/>
      <c r="BD1018" s="69" t="s">
        <v>15627</v>
      </c>
      <c r="BE1018" s="69"/>
      <c r="BF1018" s="69"/>
      <c r="BG1018" s="69"/>
      <c r="BH1018" s="69"/>
      <c r="BI1018" s="69"/>
      <c r="BJ1018" s="69"/>
      <c r="BK1018" s="69"/>
      <c r="BL1018" s="69"/>
      <c r="BM1018" s="69"/>
      <c r="BN1018" s="69"/>
      <c r="BO1018" s="69"/>
      <c r="BP1018" s="69"/>
      <c r="BQ1018" s="69"/>
      <c r="BR1018" s="69"/>
      <c r="BS1018" s="69"/>
      <c r="BT1018" s="69"/>
      <c r="BU1018" s="69"/>
      <c r="BV1018" s="69"/>
      <c r="BW1018" s="69"/>
      <c r="BX1018" s="69"/>
      <c r="BY1018" s="69"/>
      <c r="BZ1018" s="69"/>
      <c r="CA1018" s="69"/>
      <c r="CB1018" s="69"/>
      <c r="CC1018" s="69"/>
      <c r="CD1018" s="69"/>
      <c r="CE1018" s="69"/>
      <c r="CF1018" s="69"/>
      <c r="CG1018" s="69"/>
      <c r="CH1018" s="69"/>
      <c r="CI1018" s="69"/>
      <c r="CJ1018" s="69"/>
      <c r="CK1018" s="69"/>
      <c r="CW1018" t="s">
        <v>5307</v>
      </c>
    </row>
    <row r="1019" spans="21:101" ht="15.75" customHeight="1" x14ac:dyDescent="0.15">
      <c r="U1019" s="69"/>
      <c r="V1019" s="69"/>
      <c r="W1019" s="69"/>
      <c r="X1019" s="69"/>
      <c r="Y1019" s="69"/>
      <c r="Z1019" s="69"/>
      <c r="AA1019" s="69"/>
      <c r="AB1019" s="69"/>
      <c r="AC1019" s="69"/>
      <c r="AD1019" s="69"/>
      <c r="AE1019" s="69"/>
      <c r="AF1019" s="69"/>
      <c r="AG1019" s="69"/>
      <c r="AH1019" s="69"/>
      <c r="AI1019" s="69"/>
      <c r="AJ1019" s="69"/>
      <c r="AK1019" s="69"/>
      <c r="AL1019" s="69"/>
      <c r="AM1019" s="69"/>
      <c r="AN1019" s="69"/>
      <c r="AO1019" s="69"/>
      <c r="AP1019" s="69"/>
      <c r="AQ1019" s="69"/>
      <c r="AR1019" s="69"/>
      <c r="AS1019" s="69"/>
      <c r="AT1019" s="69"/>
      <c r="AU1019" s="69"/>
      <c r="AV1019" s="69"/>
      <c r="AW1019" s="69"/>
      <c r="AX1019" s="69"/>
      <c r="AY1019" s="69"/>
      <c r="AZ1019" s="69"/>
      <c r="BA1019" s="69"/>
      <c r="BB1019" s="69"/>
      <c r="BC1019" s="69"/>
      <c r="BD1019" s="69" t="s">
        <v>15628</v>
      </c>
      <c r="BE1019" s="69"/>
      <c r="BF1019" s="69"/>
      <c r="BG1019" s="69"/>
      <c r="BH1019" s="69"/>
      <c r="BI1019" s="69"/>
      <c r="BJ1019" s="69"/>
      <c r="BK1019" s="69"/>
      <c r="BL1019" s="69"/>
      <c r="BM1019" s="69"/>
      <c r="BN1019" s="69"/>
      <c r="BO1019" s="69"/>
      <c r="BP1019" s="69"/>
      <c r="BQ1019" s="69"/>
      <c r="BR1019" s="69"/>
      <c r="BS1019" s="69"/>
      <c r="BT1019" s="69"/>
      <c r="BU1019" s="69"/>
      <c r="BV1019" s="69"/>
      <c r="BW1019" s="69"/>
      <c r="BX1019" s="69"/>
      <c r="BY1019" s="69"/>
      <c r="BZ1019" s="69"/>
      <c r="CA1019" s="69"/>
      <c r="CB1019" s="69"/>
      <c r="CC1019" s="69"/>
      <c r="CD1019" s="69"/>
      <c r="CE1019" s="69"/>
      <c r="CF1019" s="69"/>
      <c r="CG1019" s="69"/>
      <c r="CH1019" s="69"/>
      <c r="CI1019" s="69"/>
      <c r="CJ1019" s="69"/>
      <c r="CK1019" s="69"/>
      <c r="CW1019" t="s">
        <v>5403</v>
      </c>
    </row>
    <row r="1020" spans="21:101" ht="15.75" customHeight="1" x14ac:dyDescent="0.15">
      <c r="U1020" s="69"/>
      <c r="V1020" s="69"/>
      <c r="W1020" s="69"/>
      <c r="X1020" s="69"/>
      <c r="Y1020" s="69"/>
      <c r="Z1020" s="69"/>
      <c r="AA1020" s="69"/>
      <c r="AB1020" s="69"/>
      <c r="AC1020" s="69"/>
      <c r="AD1020" s="69"/>
      <c r="AE1020" s="69"/>
      <c r="AF1020" s="69"/>
      <c r="AG1020" s="69"/>
      <c r="AH1020" s="69"/>
      <c r="AI1020" s="69"/>
      <c r="AJ1020" s="69"/>
      <c r="AK1020" s="69"/>
      <c r="AL1020" s="69"/>
      <c r="AM1020" s="69"/>
      <c r="AN1020" s="69"/>
      <c r="AO1020" s="69"/>
      <c r="AP1020" s="69"/>
      <c r="AQ1020" s="69"/>
      <c r="AR1020" s="69"/>
      <c r="AS1020" s="69"/>
      <c r="AT1020" s="69"/>
      <c r="AU1020" s="69"/>
      <c r="AV1020" s="69"/>
      <c r="AW1020" s="69"/>
      <c r="AX1020" s="69"/>
      <c r="AY1020" s="69"/>
      <c r="AZ1020" s="69"/>
      <c r="BA1020" s="69"/>
      <c r="BB1020" s="69"/>
      <c r="BC1020" s="69"/>
      <c r="BD1020" s="69" t="s">
        <v>15629</v>
      </c>
      <c r="BE1020" s="69"/>
      <c r="BF1020" s="69"/>
      <c r="BG1020" s="69"/>
      <c r="BH1020" s="69"/>
      <c r="BI1020" s="69"/>
      <c r="BJ1020" s="69"/>
      <c r="BK1020" s="69"/>
      <c r="BL1020" s="69"/>
      <c r="BM1020" s="69"/>
      <c r="BN1020" s="69"/>
      <c r="BO1020" s="69"/>
      <c r="BP1020" s="69"/>
      <c r="BQ1020" s="69"/>
      <c r="BR1020" s="69"/>
      <c r="BS1020" s="69"/>
      <c r="BT1020" s="69"/>
      <c r="BU1020" s="69"/>
      <c r="BV1020" s="69"/>
      <c r="BW1020" s="69"/>
      <c r="BX1020" s="69"/>
      <c r="BY1020" s="69"/>
      <c r="BZ1020" s="69"/>
      <c r="CA1020" s="69"/>
      <c r="CB1020" s="69"/>
      <c r="CC1020" s="69"/>
      <c r="CD1020" s="69"/>
      <c r="CE1020" s="69"/>
      <c r="CF1020" s="69"/>
      <c r="CG1020" s="69"/>
      <c r="CH1020" s="69"/>
      <c r="CI1020" s="69"/>
      <c r="CJ1020" s="69"/>
      <c r="CK1020" s="69"/>
      <c r="CW1020" t="s">
        <v>5499</v>
      </c>
    </row>
    <row r="1021" spans="21:101" ht="15.75" customHeight="1" x14ac:dyDescent="0.15">
      <c r="U1021" s="69"/>
      <c r="V1021" s="69"/>
      <c r="W1021" s="69"/>
      <c r="X1021" s="69"/>
      <c r="Y1021" s="69"/>
      <c r="Z1021" s="69"/>
      <c r="AA1021" s="69"/>
      <c r="AB1021" s="69"/>
      <c r="AC1021" s="69"/>
      <c r="AD1021" s="69"/>
      <c r="AE1021" s="69"/>
      <c r="AF1021" s="69"/>
      <c r="AG1021" s="69"/>
      <c r="AH1021" s="69"/>
      <c r="AI1021" s="69"/>
      <c r="AJ1021" s="69"/>
      <c r="AK1021" s="69"/>
      <c r="AL1021" s="69"/>
      <c r="AM1021" s="69"/>
      <c r="AN1021" s="69"/>
      <c r="AO1021" s="69"/>
      <c r="AP1021" s="69"/>
      <c r="AQ1021" s="69"/>
      <c r="AR1021" s="69"/>
      <c r="AS1021" s="69"/>
      <c r="AT1021" s="69"/>
      <c r="AU1021" s="69"/>
      <c r="AV1021" s="69"/>
      <c r="AW1021" s="69"/>
      <c r="AX1021" s="69"/>
      <c r="AY1021" s="69"/>
      <c r="AZ1021" s="69"/>
      <c r="BA1021" s="69"/>
      <c r="BB1021" s="69"/>
      <c r="BC1021" s="69"/>
      <c r="BD1021" s="69" t="s">
        <v>15630</v>
      </c>
      <c r="BE1021" s="69"/>
      <c r="BF1021" s="69"/>
      <c r="BG1021" s="69"/>
      <c r="BH1021" s="69"/>
      <c r="BI1021" s="69"/>
      <c r="BJ1021" s="69"/>
      <c r="BK1021" s="69"/>
      <c r="BL1021" s="69"/>
      <c r="BM1021" s="69"/>
      <c r="BN1021" s="69"/>
      <c r="BO1021" s="69"/>
      <c r="BP1021" s="69"/>
      <c r="BQ1021" s="69"/>
      <c r="BR1021" s="69"/>
      <c r="BS1021" s="69"/>
      <c r="BT1021" s="69"/>
      <c r="BU1021" s="69"/>
      <c r="BV1021" s="69"/>
      <c r="BW1021" s="69"/>
      <c r="BX1021" s="69"/>
      <c r="BY1021" s="69"/>
      <c r="BZ1021" s="69"/>
      <c r="CA1021" s="69"/>
      <c r="CB1021" s="69"/>
      <c r="CC1021" s="69"/>
      <c r="CD1021" s="69"/>
      <c r="CE1021" s="69"/>
      <c r="CF1021" s="69"/>
      <c r="CG1021" s="69"/>
      <c r="CH1021" s="69"/>
      <c r="CI1021" s="69"/>
      <c r="CJ1021" s="69"/>
      <c r="CK1021" s="69"/>
      <c r="CW1021" t="s">
        <v>5595</v>
      </c>
    </row>
    <row r="1022" spans="21:101" ht="15.75" customHeight="1" x14ac:dyDescent="0.15">
      <c r="U1022" s="69"/>
      <c r="V1022" s="69"/>
      <c r="W1022" s="69"/>
      <c r="X1022" s="69"/>
      <c r="Y1022" s="69"/>
      <c r="Z1022" s="69"/>
      <c r="AA1022" s="69"/>
      <c r="AB1022" s="69"/>
      <c r="AC1022" s="69"/>
      <c r="AD1022" s="69"/>
      <c r="AE1022" s="69"/>
      <c r="AF1022" s="69"/>
      <c r="AG1022" s="69"/>
      <c r="AH1022" s="69"/>
      <c r="AI1022" s="69"/>
      <c r="AJ1022" s="69"/>
      <c r="AK1022" s="69"/>
      <c r="AL1022" s="69"/>
      <c r="AM1022" s="69"/>
      <c r="AN1022" s="69"/>
      <c r="AO1022" s="69"/>
      <c r="AP1022" s="69"/>
      <c r="AQ1022" s="69"/>
      <c r="AR1022" s="69"/>
      <c r="AS1022" s="69"/>
      <c r="AT1022" s="69"/>
      <c r="AU1022" s="69"/>
      <c r="AV1022" s="69"/>
      <c r="AW1022" s="69"/>
      <c r="AX1022" s="69"/>
      <c r="AY1022" s="69"/>
      <c r="AZ1022" s="69"/>
      <c r="BA1022" s="69"/>
      <c r="BB1022" s="69"/>
      <c r="BC1022" s="69"/>
      <c r="BD1022" s="69" t="s">
        <v>15631</v>
      </c>
      <c r="BE1022" s="69"/>
      <c r="BF1022" s="69"/>
      <c r="BG1022" s="69"/>
      <c r="BH1022" s="69"/>
      <c r="BI1022" s="69"/>
      <c r="BJ1022" s="69"/>
      <c r="BK1022" s="69"/>
      <c r="BL1022" s="69"/>
      <c r="BM1022" s="69"/>
      <c r="BN1022" s="69"/>
      <c r="BO1022" s="69"/>
      <c r="BP1022" s="69"/>
      <c r="BQ1022" s="69"/>
      <c r="BR1022" s="69"/>
      <c r="BS1022" s="69"/>
      <c r="BT1022" s="69"/>
      <c r="BU1022" s="69"/>
      <c r="BV1022" s="69"/>
      <c r="BW1022" s="69"/>
      <c r="BX1022" s="69"/>
      <c r="BY1022" s="69"/>
      <c r="BZ1022" s="69"/>
      <c r="CA1022" s="69"/>
      <c r="CB1022" s="69"/>
      <c r="CC1022" s="69"/>
      <c r="CD1022" s="69"/>
      <c r="CE1022" s="69"/>
      <c r="CF1022" s="69"/>
      <c r="CG1022" s="69"/>
      <c r="CH1022" s="69"/>
      <c r="CI1022" s="69"/>
      <c r="CJ1022" s="69"/>
      <c r="CK1022" s="69"/>
      <c r="CW1022" t="s">
        <v>5691</v>
      </c>
    </row>
    <row r="1023" spans="21:101" ht="15.75" customHeight="1" x14ac:dyDescent="0.15">
      <c r="U1023" s="69"/>
      <c r="V1023" s="69"/>
      <c r="W1023" s="69"/>
      <c r="X1023" s="69"/>
      <c r="Y1023" s="69"/>
      <c r="Z1023" s="69"/>
      <c r="AA1023" s="69"/>
      <c r="AB1023" s="69"/>
      <c r="AC1023" s="69"/>
      <c r="AD1023" s="69"/>
      <c r="AE1023" s="69"/>
      <c r="AF1023" s="69"/>
      <c r="AG1023" s="69"/>
      <c r="AH1023" s="69"/>
      <c r="AI1023" s="69"/>
      <c r="AJ1023" s="69"/>
      <c r="AK1023" s="69"/>
      <c r="AL1023" s="69"/>
      <c r="AM1023" s="69"/>
      <c r="AN1023" s="69"/>
      <c r="AO1023" s="69"/>
      <c r="AP1023" s="69"/>
      <c r="AQ1023" s="69"/>
      <c r="AR1023" s="69"/>
      <c r="AS1023" s="69"/>
      <c r="AT1023" s="69"/>
      <c r="AU1023" s="69"/>
      <c r="AV1023" s="69"/>
      <c r="AW1023" s="69"/>
      <c r="AX1023" s="69"/>
      <c r="AY1023" s="69"/>
      <c r="AZ1023" s="69"/>
      <c r="BA1023" s="69"/>
      <c r="BB1023" s="69"/>
      <c r="BC1023" s="69"/>
      <c r="BD1023" s="69" t="s">
        <v>15632</v>
      </c>
      <c r="BE1023" s="69"/>
      <c r="BF1023" s="69"/>
      <c r="BG1023" s="69"/>
      <c r="BH1023" s="69"/>
      <c r="BI1023" s="69"/>
      <c r="BJ1023" s="69"/>
      <c r="BK1023" s="69"/>
      <c r="BL1023" s="69"/>
      <c r="BM1023" s="69"/>
      <c r="BN1023" s="69"/>
      <c r="BO1023" s="69"/>
      <c r="BP1023" s="69"/>
      <c r="BQ1023" s="69"/>
      <c r="BR1023" s="69"/>
      <c r="BS1023" s="69"/>
      <c r="BT1023" s="69"/>
      <c r="BU1023" s="69"/>
      <c r="BV1023" s="69"/>
      <c r="BW1023" s="69"/>
      <c r="BX1023" s="69"/>
      <c r="BY1023" s="69"/>
      <c r="BZ1023" s="69"/>
      <c r="CA1023" s="69"/>
      <c r="CB1023" s="69"/>
      <c r="CC1023" s="69"/>
      <c r="CD1023" s="69"/>
      <c r="CE1023" s="69"/>
      <c r="CF1023" s="69"/>
      <c r="CG1023" s="69"/>
      <c r="CH1023" s="69"/>
      <c r="CI1023" s="69"/>
      <c r="CJ1023" s="69"/>
      <c r="CK1023" s="69"/>
      <c r="CW1023" t="s">
        <v>4636</v>
      </c>
    </row>
    <row r="1024" spans="21:101" ht="15.75" customHeight="1" x14ac:dyDescent="0.15">
      <c r="U1024" s="69"/>
      <c r="V1024" s="69"/>
      <c r="W1024" s="69"/>
      <c r="X1024" s="69"/>
      <c r="Y1024" s="69"/>
      <c r="Z1024" s="69"/>
      <c r="AA1024" s="69"/>
      <c r="AB1024" s="69"/>
      <c r="AC1024" s="69"/>
      <c r="AD1024" s="69"/>
      <c r="AE1024" s="69"/>
      <c r="AF1024" s="69"/>
      <c r="AG1024" s="69"/>
      <c r="AH1024" s="69"/>
      <c r="AI1024" s="69"/>
      <c r="AJ1024" s="69"/>
      <c r="AK1024" s="69"/>
      <c r="AL1024" s="69"/>
      <c r="AM1024" s="69"/>
      <c r="AN1024" s="69"/>
      <c r="AO1024" s="69"/>
      <c r="AP1024" s="69"/>
      <c r="AQ1024" s="69"/>
      <c r="AR1024" s="69"/>
      <c r="AS1024" s="69"/>
      <c r="AT1024" s="69"/>
      <c r="AU1024" s="69"/>
      <c r="AV1024" s="69"/>
      <c r="AW1024" s="69"/>
      <c r="AX1024" s="69"/>
      <c r="AY1024" s="69"/>
      <c r="AZ1024" s="69"/>
      <c r="BA1024" s="69"/>
      <c r="BB1024" s="69"/>
      <c r="BC1024" s="69"/>
      <c r="BD1024" s="69" t="s">
        <v>15633</v>
      </c>
      <c r="BE1024" s="69"/>
      <c r="BF1024" s="69"/>
      <c r="BG1024" s="69"/>
      <c r="BH1024" s="69"/>
      <c r="BI1024" s="69"/>
      <c r="BJ1024" s="69"/>
      <c r="BK1024" s="69"/>
      <c r="BL1024" s="69"/>
      <c r="BM1024" s="69"/>
      <c r="BN1024" s="69"/>
      <c r="BO1024" s="69"/>
      <c r="BP1024" s="69"/>
      <c r="BQ1024" s="69"/>
      <c r="BR1024" s="69"/>
      <c r="BS1024" s="69"/>
      <c r="BT1024" s="69"/>
      <c r="BU1024" s="69"/>
      <c r="BV1024" s="69"/>
      <c r="BW1024" s="69"/>
      <c r="BX1024" s="69"/>
      <c r="BY1024" s="69"/>
      <c r="BZ1024" s="69"/>
      <c r="CA1024" s="69"/>
      <c r="CB1024" s="69"/>
      <c r="CC1024" s="69"/>
      <c r="CD1024" s="69"/>
      <c r="CE1024" s="69"/>
      <c r="CF1024" s="69"/>
      <c r="CG1024" s="69"/>
      <c r="CH1024" s="69"/>
      <c r="CI1024" s="69"/>
      <c r="CJ1024" s="69"/>
      <c r="CK1024" s="69"/>
      <c r="CW1024" t="s">
        <v>4732</v>
      </c>
    </row>
    <row r="1025" spans="21:101" ht="15.75" customHeight="1" x14ac:dyDescent="0.15">
      <c r="U1025" s="69"/>
      <c r="V1025" s="69"/>
      <c r="W1025" s="69"/>
      <c r="X1025" s="69"/>
      <c r="Y1025" s="69"/>
      <c r="Z1025" s="69"/>
      <c r="AA1025" s="69"/>
      <c r="AB1025" s="69"/>
      <c r="AC1025" s="69"/>
      <c r="AD1025" s="69"/>
      <c r="AE1025" s="69"/>
      <c r="AF1025" s="69"/>
      <c r="AG1025" s="69"/>
      <c r="AH1025" s="69"/>
      <c r="AI1025" s="69"/>
      <c r="AJ1025" s="69"/>
      <c r="AK1025" s="69"/>
      <c r="AL1025" s="69"/>
      <c r="AM1025" s="69"/>
      <c r="AN1025" s="69"/>
      <c r="AO1025" s="69"/>
      <c r="AP1025" s="69"/>
      <c r="AQ1025" s="69"/>
      <c r="AR1025" s="69"/>
      <c r="AS1025" s="69"/>
      <c r="AT1025" s="69"/>
      <c r="AU1025" s="69"/>
      <c r="AV1025" s="69"/>
      <c r="AW1025" s="69"/>
      <c r="AX1025" s="69"/>
      <c r="AY1025" s="69"/>
      <c r="AZ1025" s="69"/>
      <c r="BA1025" s="69"/>
      <c r="BB1025" s="69"/>
      <c r="BC1025" s="69"/>
      <c r="BD1025" s="69" t="s">
        <v>15635</v>
      </c>
      <c r="BE1025" s="69"/>
      <c r="BF1025" s="69"/>
      <c r="BG1025" s="69"/>
      <c r="BH1025" s="69"/>
      <c r="BI1025" s="69"/>
      <c r="BJ1025" s="69"/>
      <c r="BK1025" s="69"/>
      <c r="BL1025" s="69"/>
      <c r="BM1025" s="69"/>
      <c r="BN1025" s="69"/>
      <c r="BO1025" s="69"/>
      <c r="BP1025" s="69"/>
      <c r="BQ1025" s="69"/>
      <c r="BR1025" s="69"/>
      <c r="BS1025" s="69"/>
      <c r="BT1025" s="69"/>
      <c r="BU1025" s="69"/>
      <c r="BV1025" s="69"/>
      <c r="BW1025" s="69"/>
      <c r="BX1025" s="69"/>
      <c r="BY1025" s="69"/>
      <c r="BZ1025" s="69"/>
      <c r="CA1025" s="69"/>
      <c r="CB1025" s="69"/>
      <c r="CC1025" s="69"/>
      <c r="CD1025" s="69"/>
      <c r="CE1025" s="69"/>
      <c r="CF1025" s="69"/>
      <c r="CG1025" s="69"/>
      <c r="CH1025" s="69"/>
      <c r="CI1025" s="69"/>
      <c r="CJ1025" s="69"/>
      <c r="CK1025" s="69"/>
      <c r="CW1025" t="s">
        <v>4828</v>
      </c>
    </row>
    <row r="1026" spans="21:101" ht="15.75" customHeight="1" x14ac:dyDescent="0.15">
      <c r="U1026" s="69"/>
      <c r="V1026" s="69"/>
      <c r="W1026" s="69"/>
      <c r="X1026" s="69"/>
      <c r="Y1026" s="69"/>
      <c r="Z1026" s="69"/>
      <c r="AA1026" s="69"/>
      <c r="AB1026" s="69"/>
      <c r="AC1026" s="69"/>
      <c r="AD1026" s="69"/>
      <c r="AE1026" s="69"/>
      <c r="AF1026" s="69"/>
      <c r="AG1026" s="69"/>
      <c r="AH1026" s="69"/>
      <c r="AI1026" s="69"/>
      <c r="AJ1026" s="69"/>
      <c r="AK1026" s="69"/>
      <c r="AL1026" s="69"/>
      <c r="AM1026" s="69"/>
      <c r="AN1026" s="69"/>
      <c r="AO1026" s="69"/>
      <c r="AP1026" s="69"/>
      <c r="AQ1026" s="69"/>
      <c r="AR1026" s="69"/>
      <c r="AS1026" s="69"/>
      <c r="AT1026" s="69"/>
      <c r="AU1026" s="69"/>
      <c r="AV1026" s="69"/>
      <c r="AW1026" s="69"/>
      <c r="AX1026" s="69"/>
      <c r="AY1026" s="69"/>
      <c r="AZ1026" s="69"/>
      <c r="BA1026" s="69"/>
      <c r="BB1026" s="69"/>
      <c r="BC1026" s="69"/>
      <c r="BD1026" s="69" t="s">
        <v>15636</v>
      </c>
      <c r="BE1026" s="69"/>
      <c r="BF1026" s="69"/>
      <c r="BG1026" s="69"/>
      <c r="BH1026" s="69"/>
      <c r="BI1026" s="69"/>
      <c r="BJ1026" s="69"/>
      <c r="BK1026" s="69"/>
      <c r="BL1026" s="69"/>
      <c r="BM1026" s="69"/>
      <c r="BN1026" s="69"/>
      <c r="BO1026" s="69"/>
      <c r="BP1026" s="69"/>
      <c r="BQ1026" s="69"/>
      <c r="BR1026" s="69"/>
      <c r="BS1026" s="69"/>
      <c r="BT1026" s="69"/>
      <c r="BU1026" s="69"/>
      <c r="BV1026" s="69"/>
      <c r="BW1026" s="69"/>
      <c r="BX1026" s="69"/>
      <c r="BY1026" s="69"/>
      <c r="BZ1026" s="69"/>
      <c r="CA1026" s="69"/>
      <c r="CB1026" s="69"/>
      <c r="CC1026" s="69"/>
      <c r="CD1026" s="69"/>
      <c r="CE1026" s="69"/>
      <c r="CF1026" s="69"/>
      <c r="CG1026" s="69"/>
      <c r="CH1026" s="69"/>
      <c r="CI1026" s="69"/>
      <c r="CJ1026" s="69"/>
      <c r="CK1026" s="69"/>
      <c r="CW1026" t="s">
        <v>4924</v>
      </c>
    </row>
    <row r="1027" spans="21:101" ht="15.75" customHeight="1" x14ac:dyDescent="0.15">
      <c r="U1027" s="69"/>
      <c r="V1027" s="69"/>
      <c r="W1027" s="69"/>
      <c r="X1027" s="69"/>
      <c r="Y1027" s="69"/>
      <c r="Z1027" s="69"/>
      <c r="AA1027" s="69"/>
      <c r="AB1027" s="69"/>
      <c r="AC1027" s="69"/>
      <c r="AD1027" s="69"/>
      <c r="AE1027" s="69"/>
      <c r="AF1027" s="69"/>
      <c r="AG1027" s="69"/>
      <c r="AH1027" s="69"/>
      <c r="AI1027" s="69"/>
      <c r="AJ1027" s="69"/>
      <c r="AK1027" s="69"/>
      <c r="AL1027" s="69"/>
      <c r="AM1027" s="69"/>
      <c r="AN1027" s="69"/>
      <c r="AO1027" s="69"/>
      <c r="AP1027" s="69"/>
      <c r="AQ1027" s="69"/>
      <c r="AR1027" s="69"/>
      <c r="AS1027" s="69"/>
      <c r="AT1027" s="69"/>
      <c r="AU1027" s="69"/>
      <c r="AV1027" s="69"/>
      <c r="AW1027" s="69"/>
      <c r="AX1027" s="69"/>
      <c r="AY1027" s="69"/>
      <c r="AZ1027" s="69"/>
      <c r="BA1027" s="69"/>
      <c r="BB1027" s="69"/>
      <c r="BC1027" s="69"/>
      <c r="BD1027" s="69" t="s">
        <v>15637</v>
      </c>
      <c r="BE1027" s="69"/>
      <c r="BF1027" s="69"/>
      <c r="BG1027" s="69"/>
      <c r="BH1027" s="69"/>
      <c r="BI1027" s="69"/>
      <c r="BJ1027" s="69"/>
      <c r="BK1027" s="69"/>
      <c r="BL1027" s="69"/>
      <c r="BM1027" s="69"/>
      <c r="BN1027" s="69"/>
      <c r="BO1027" s="69"/>
      <c r="BP1027" s="69"/>
      <c r="BQ1027" s="69"/>
      <c r="BR1027" s="69"/>
      <c r="BS1027" s="69"/>
      <c r="BT1027" s="69"/>
      <c r="BU1027" s="69"/>
      <c r="BV1027" s="69"/>
      <c r="BW1027" s="69"/>
      <c r="BX1027" s="69"/>
      <c r="BY1027" s="69"/>
      <c r="BZ1027" s="69"/>
      <c r="CA1027" s="69"/>
      <c r="CB1027" s="69"/>
      <c r="CC1027" s="69"/>
      <c r="CD1027" s="69"/>
      <c r="CE1027" s="69"/>
      <c r="CF1027" s="69"/>
      <c r="CG1027" s="69"/>
      <c r="CH1027" s="69"/>
      <c r="CI1027" s="69"/>
      <c r="CJ1027" s="69"/>
      <c r="CK1027" s="69"/>
      <c r="CW1027" t="s">
        <v>5020</v>
      </c>
    </row>
    <row r="1028" spans="21:101" ht="15.75" customHeight="1" x14ac:dyDescent="0.15">
      <c r="U1028" s="69"/>
      <c r="V1028" s="69"/>
      <c r="W1028" s="69"/>
      <c r="X1028" s="69"/>
      <c r="Y1028" s="69"/>
      <c r="Z1028" s="69"/>
      <c r="AA1028" s="69"/>
      <c r="AB1028" s="69"/>
      <c r="AC1028" s="69"/>
      <c r="AD1028" s="69"/>
      <c r="AE1028" s="69"/>
      <c r="AF1028" s="69"/>
      <c r="AG1028" s="69"/>
      <c r="AH1028" s="69"/>
      <c r="AI1028" s="69"/>
      <c r="AJ1028" s="69"/>
      <c r="AK1028" s="69"/>
      <c r="AL1028" s="69"/>
      <c r="AM1028" s="69"/>
      <c r="AN1028" s="69"/>
      <c r="AO1028" s="69"/>
      <c r="AP1028" s="69"/>
      <c r="AQ1028" s="69"/>
      <c r="AR1028" s="69"/>
      <c r="AS1028" s="69"/>
      <c r="AT1028" s="69"/>
      <c r="AU1028" s="69"/>
      <c r="AV1028" s="69"/>
      <c r="AW1028" s="69"/>
      <c r="AX1028" s="69"/>
      <c r="AY1028" s="69"/>
      <c r="AZ1028" s="69"/>
      <c r="BA1028" s="69"/>
      <c r="BB1028" s="69"/>
      <c r="BC1028" s="69"/>
      <c r="BD1028" s="69" t="s">
        <v>15638</v>
      </c>
      <c r="BE1028" s="69"/>
      <c r="BF1028" s="69"/>
      <c r="BG1028" s="69"/>
      <c r="BH1028" s="69"/>
      <c r="BI1028" s="69"/>
      <c r="BJ1028" s="69"/>
      <c r="BK1028" s="69"/>
      <c r="BL1028" s="69"/>
      <c r="BM1028" s="69"/>
      <c r="BN1028" s="69"/>
      <c r="BO1028" s="69"/>
      <c r="BP1028" s="69"/>
      <c r="BQ1028" s="69"/>
      <c r="BR1028" s="69"/>
      <c r="BS1028" s="69"/>
      <c r="BT1028" s="69"/>
      <c r="BU1028" s="69"/>
      <c r="BV1028" s="69"/>
      <c r="BW1028" s="69"/>
      <c r="BX1028" s="69"/>
      <c r="BY1028" s="69"/>
      <c r="BZ1028" s="69"/>
      <c r="CA1028" s="69"/>
      <c r="CB1028" s="69"/>
      <c r="CC1028" s="69"/>
      <c r="CD1028" s="69"/>
      <c r="CE1028" s="69"/>
      <c r="CF1028" s="69"/>
      <c r="CG1028" s="69"/>
      <c r="CH1028" s="69"/>
      <c r="CI1028" s="69"/>
      <c r="CJ1028" s="69"/>
      <c r="CK1028" s="69"/>
      <c r="CW1028" t="s">
        <v>5116</v>
      </c>
    </row>
    <row r="1029" spans="21:101" ht="15.75" customHeight="1" x14ac:dyDescent="0.15">
      <c r="U1029" s="69"/>
      <c r="V1029" s="69"/>
      <c r="W1029" s="69"/>
      <c r="X1029" s="69"/>
      <c r="Y1029" s="69"/>
      <c r="Z1029" s="69"/>
      <c r="AA1029" s="69"/>
      <c r="AB1029" s="69"/>
      <c r="AC1029" s="69"/>
      <c r="AD1029" s="69"/>
      <c r="AE1029" s="69"/>
      <c r="AF1029" s="69"/>
      <c r="AG1029" s="69"/>
      <c r="AH1029" s="69"/>
      <c r="AI1029" s="69"/>
      <c r="AJ1029" s="69"/>
      <c r="AK1029" s="69"/>
      <c r="AL1029" s="69"/>
      <c r="AM1029" s="69"/>
      <c r="AN1029" s="69"/>
      <c r="AO1029" s="69"/>
      <c r="AP1029" s="69"/>
      <c r="AQ1029" s="69"/>
      <c r="AR1029" s="69"/>
      <c r="AS1029" s="69"/>
      <c r="AT1029" s="69"/>
      <c r="AU1029" s="69"/>
      <c r="AV1029" s="69"/>
      <c r="AW1029" s="69"/>
      <c r="AX1029" s="69"/>
      <c r="AY1029" s="69"/>
      <c r="AZ1029" s="69"/>
      <c r="BA1029" s="69"/>
      <c r="BB1029" s="69"/>
      <c r="BC1029" s="69"/>
      <c r="BD1029" s="69" t="s">
        <v>15640</v>
      </c>
      <c r="BE1029" s="69"/>
      <c r="BF1029" s="69"/>
      <c r="BG1029" s="69"/>
      <c r="BH1029" s="69"/>
      <c r="BI1029" s="69"/>
      <c r="BJ1029" s="69"/>
      <c r="BK1029" s="69"/>
      <c r="BL1029" s="69"/>
      <c r="BM1029" s="69"/>
      <c r="BN1029" s="69"/>
      <c r="BO1029" s="69"/>
      <c r="BP1029" s="69"/>
      <c r="BQ1029" s="69"/>
      <c r="BR1029" s="69"/>
      <c r="BS1029" s="69"/>
      <c r="BT1029" s="69"/>
      <c r="BU1029" s="69"/>
      <c r="BV1029" s="69"/>
      <c r="BW1029" s="69"/>
      <c r="BX1029" s="69"/>
      <c r="BY1029" s="69"/>
      <c r="BZ1029" s="69"/>
      <c r="CA1029" s="69"/>
      <c r="CB1029" s="69"/>
      <c r="CC1029" s="69"/>
      <c r="CD1029" s="69"/>
      <c r="CE1029" s="69"/>
      <c r="CF1029" s="69"/>
      <c r="CG1029" s="69"/>
      <c r="CH1029" s="69"/>
      <c r="CI1029" s="69"/>
      <c r="CJ1029" s="69"/>
      <c r="CK1029" s="69"/>
      <c r="CW1029" t="s">
        <v>5212</v>
      </c>
    </row>
    <row r="1030" spans="21:101" ht="15.75" customHeight="1" x14ac:dyDescent="0.15">
      <c r="U1030" s="69"/>
      <c r="V1030" s="69"/>
      <c r="W1030" s="69"/>
      <c r="X1030" s="69"/>
      <c r="Y1030" s="69"/>
      <c r="Z1030" s="69"/>
      <c r="AA1030" s="69"/>
      <c r="AB1030" s="69"/>
      <c r="AC1030" s="69"/>
      <c r="AD1030" s="69"/>
      <c r="AE1030" s="69"/>
      <c r="AF1030" s="69"/>
      <c r="AG1030" s="69"/>
      <c r="AH1030" s="69"/>
      <c r="AI1030" s="69"/>
      <c r="AJ1030" s="69"/>
      <c r="AK1030" s="69"/>
      <c r="AL1030" s="69"/>
      <c r="AM1030" s="69"/>
      <c r="AN1030" s="69"/>
      <c r="AO1030" s="69"/>
      <c r="AP1030" s="69"/>
      <c r="AQ1030" s="69"/>
      <c r="AR1030" s="69"/>
      <c r="AS1030" s="69"/>
      <c r="AT1030" s="69"/>
      <c r="AU1030" s="69"/>
      <c r="AV1030" s="69"/>
      <c r="AW1030" s="69"/>
      <c r="AX1030" s="69"/>
      <c r="AY1030" s="69"/>
      <c r="AZ1030" s="69"/>
      <c r="BA1030" s="69"/>
      <c r="BB1030" s="69"/>
      <c r="BC1030" s="69"/>
      <c r="BD1030" s="69" t="s">
        <v>15641</v>
      </c>
      <c r="BE1030" s="69"/>
      <c r="BF1030" s="69"/>
      <c r="BG1030" s="69"/>
      <c r="BH1030" s="69"/>
      <c r="BI1030" s="69"/>
      <c r="BJ1030" s="69"/>
      <c r="BK1030" s="69"/>
      <c r="BL1030" s="69"/>
      <c r="BM1030" s="69"/>
      <c r="BN1030" s="69"/>
      <c r="BO1030" s="69"/>
      <c r="BP1030" s="69"/>
      <c r="BQ1030" s="69"/>
      <c r="BR1030" s="69"/>
      <c r="BS1030" s="69"/>
      <c r="BT1030" s="69"/>
      <c r="BU1030" s="69"/>
      <c r="BV1030" s="69"/>
      <c r="BW1030" s="69"/>
      <c r="BX1030" s="69"/>
      <c r="BY1030" s="69"/>
      <c r="BZ1030" s="69"/>
      <c r="CA1030" s="69"/>
      <c r="CB1030" s="69"/>
      <c r="CC1030" s="69"/>
      <c r="CD1030" s="69"/>
      <c r="CE1030" s="69"/>
      <c r="CF1030" s="69"/>
      <c r="CG1030" s="69"/>
      <c r="CH1030" s="69"/>
      <c r="CI1030" s="69"/>
      <c r="CJ1030" s="69"/>
      <c r="CK1030" s="69"/>
      <c r="CW1030" t="s">
        <v>5308</v>
      </c>
    </row>
    <row r="1031" spans="21:101" ht="15.75" customHeight="1" x14ac:dyDescent="0.15">
      <c r="U1031" s="69"/>
      <c r="V1031" s="69"/>
      <c r="W1031" s="69"/>
      <c r="X1031" s="69"/>
      <c r="Y1031" s="69"/>
      <c r="Z1031" s="69"/>
      <c r="AA1031" s="69"/>
      <c r="AB1031" s="69"/>
      <c r="AC1031" s="69"/>
      <c r="AD1031" s="69"/>
      <c r="AE1031" s="69"/>
      <c r="AF1031" s="69"/>
      <c r="AG1031" s="69"/>
      <c r="AH1031" s="69"/>
      <c r="AI1031" s="69"/>
      <c r="AJ1031" s="69"/>
      <c r="AK1031" s="69"/>
      <c r="AL1031" s="69"/>
      <c r="AM1031" s="69"/>
      <c r="AN1031" s="69"/>
      <c r="AO1031" s="69"/>
      <c r="AP1031" s="69"/>
      <c r="AQ1031" s="69"/>
      <c r="AR1031" s="69"/>
      <c r="AS1031" s="69"/>
      <c r="AT1031" s="69"/>
      <c r="AU1031" s="69"/>
      <c r="AV1031" s="69"/>
      <c r="AW1031" s="69"/>
      <c r="AX1031" s="69"/>
      <c r="AY1031" s="69"/>
      <c r="AZ1031" s="69"/>
      <c r="BA1031" s="69"/>
      <c r="BB1031" s="69"/>
      <c r="BC1031" s="69"/>
      <c r="BD1031" s="69" t="s">
        <v>15642</v>
      </c>
      <c r="BE1031" s="69"/>
      <c r="BF1031" s="69"/>
      <c r="BG1031" s="69"/>
      <c r="BH1031" s="69"/>
      <c r="BI1031" s="69"/>
      <c r="BJ1031" s="69"/>
      <c r="BK1031" s="69"/>
      <c r="BL1031" s="69"/>
      <c r="BM1031" s="69"/>
      <c r="BN1031" s="69"/>
      <c r="BO1031" s="69"/>
      <c r="BP1031" s="69"/>
      <c r="BQ1031" s="69"/>
      <c r="BR1031" s="69"/>
      <c r="BS1031" s="69"/>
      <c r="BT1031" s="69"/>
      <c r="BU1031" s="69"/>
      <c r="BV1031" s="69"/>
      <c r="BW1031" s="69"/>
      <c r="BX1031" s="69"/>
      <c r="BY1031" s="69"/>
      <c r="BZ1031" s="69"/>
      <c r="CA1031" s="69"/>
      <c r="CB1031" s="69"/>
      <c r="CC1031" s="69"/>
      <c r="CD1031" s="69"/>
      <c r="CE1031" s="69"/>
      <c r="CF1031" s="69"/>
      <c r="CG1031" s="69"/>
      <c r="CH1031" s="69"/>
      <c r="CI1031" s="69"/>
      <c r="CJ1031" s="69"/>
      <c r="CK1031" s="69"/>
      <c r="CW1031" t="s">
        <v>5404</v>
      </c>
    </row>
    <row r="1032" spans="21:101" ht="15.75" customHeight="1" x14ac:dyDescent="0.15">
      <c r="U1032" s="69"/>
      <c r="V1032" s="69"/>
      <c r="W1032" s="69"/>
      <c r="X1032" s="69"/>
      <c r="Y1032" s="69"/>
      <c r="Z1032" s="69"/>
      <c r="AA1032" s="69"/>
      <c r="AB1032" s="69"/>
      <c r="AC1032" s="69"/>
      <c r="AD1032" s="69"/>
      <c r="AE1032" s="69"/>
      <c r="AF1032" s="69"/>
      <c r="AG1032" s="69"/>
      <c r="AH1032" s="69"/>
      <c r="AI1032" s="69"/>
      <c r="AJ1032" s="69"/>
      <c r="AK1032" s="69"/>
      <c r="AL1032" s="69"/>
      <c r="AM1032" s="69"/>
      <c r="AN1032" s="69"/>
      <c r="AO1032" s="69"/>
      <c r="AP1032" s="69"/>
      <c r="AQ1032" s="69"/>
      <c r="AR1032" s="69"/>
      <c r="AS1032" s="69"/>
      <c r="AT1032" s="69"/>
      <c r="AU1032" s="69"/>
      <c r="AV1032" s="69"/>
      <c r="AW1032" s="69"/>
      <c r="AX1032" s="69"/>
      <c r="AY1032" s="69"/>
      <c r="AZ1032" s="69"/>
      <c r="BA1032" s="69"/>
      <c r="BB1032" s="69"/>
      <c r="BC1032" s="69"/>
      <c r="BD1032" s="69" t="s">
        <v>15643</v>
      </c>
      <c r="BE1032" s="69"/>
      <c r="BF1032" s="69"/>
      <c r="BG1032" s="69"/>
      <c r="BH1032" s="69"/>
      <c r="BI1032" s="69"/>
      <c r="BJ1032" s="69"/>
      <c r="BK1032" s="69"/>
      <c r="BL1032" s="69"/>
      <c r="BM1032" s="69"/>
      <c r="BN1032" s="69"/>
      <c r="BO1032" s="69"/>
      <c r="BP1032" s="69"/>
      <c r="BQ1032" s="69"/>
      <c r="BR1032" s="69"/>
      <c r="BS1032" s="69"/>
      <c r="BT1032" s="69"/>
      <c r="BU1032" s="69"/>
      <c r="BV1032" s="69"/>
      <c r="BW1032" s="69"/>
      <c r="BX1032" s="69"/>
      <c r="BY1032" s="69"/>
      <c r="BZ1032" s="69"/>
      <c r="CA1032" s="69"/>
      <c r="CB1032" s="69"/>
      <c r="CC1032" s="69"/>
      <c r="CD1032" s="69"/>
      <c r="CE1032" s="69"/>
      <c r="CF1032" s="69"/>
      <c r="CG1032" s="69"/>
      <c r="CH1032" s="69"/>
      <c r="CI1032" s="69"/>
      <c r="CJ1032" s="69"/>
      <c r="CK1032" s="69"/>
      <c r="CW1032" t="s">
        <v>5500</v>
      </c>
    </row>
    <row r="1033" spans="21:101" ht="15.75" customHeight="1" x14ac:dyDescent="0.15">
      <c r="U1033" s="69"/>
      <c r="V1033" s="69"/>
      <c r="W1033" s="69"/>
      <c r="X1033" s="69"/>
      <c r="Y1033" s="69"/>
      <c r="Z1033" s="69"/>
      <c r="AA1033" s="69"/>
      <c r="AB1033" s="69"/>
      <c r="AC1033" s="69"/>
      <c r="AD1033" s="69"/>
      <c r="AE1033" s="69"/>
      <c r="AF1033" s="69"/>
      <c r="AG1033" s="69"/>
      <c r="AH1033" s="69"/>
      <c r="AI1033" s="69"/>
      <c r="AJ1033" s="69"/>
      <c r="AK1033" s="69"/>
      <c r="AL1033" s="69"/>
      <c r="AM1033" s="69"/>
      <c r="AN1033" s="69"/>
      <c r="AO1033" s="69"/>
      <c r="AP1033" s="69"/>
      <c r="AQ1033" s="69"/>
      <c r="AR1033" s="69"/>
      <c r="AS1033" s="69"/>
      <c r="AT1033" s="69"/>
      <c r="AU1033" s="69"/>
      <c r="AV1033" s="69"/>
      <c r="AW1033" s="69"/>
      <c r="AX1033" s="69"/>
      <c r="AY1033" s="69"/>
      <c r="AZ1033" s="69"/>
      <c r="BA1033" s="69"/>
      <c r="BB1033" s="69"/>
      <c r="BC1033" s="69"/>
      <c r="BD1033" s="69" t="s">
        <v>15644</v>
      </c>
      <c r="BE1033" s="69"/>
      <c r="BF1033" s="69"/>
      <c r="BG1033" s="69"/>
      <c r="BH1033" s="69"/>
      <c r="BI1033" s="69"/>
      <c r="BJ1033" s="69"/>
      <c r="BK1033" s="69"/>
      <c r="BL1033" s="69"/>
      <c r="BM1033" s="69"/>
      <c r="BN1033" s="69"/>
      <c r="BO1033" s="69"/>
      <c r="BP1033" s="69"/>
      <c r="BQ1033" s="69"/>
      <c r="BR1033" s="69"/>
      <c r="BS1033" s="69"/>
      <c r="BT1033" s="69"/>
      <c r="BU1033" s="69"/>
      <c r="BV1033" s="69"/>
      <c r="BW1033" s="69"/>
      <c r="BX1033" s="69"/>
      <c r="BY1033" s="69"/>
      <c r="BZ1033" s="69"/>
      <c r="CA1033" s="69"/>
      <c r="CB1033" s="69"/>
      <c r="CC1033" s="69"/>
      <c r="CD1033" s="69"/>
      <c r="CE1033" s="69"/>
      <c r="CF1033" s="69"/>
      <c r="CG1033" s="69"/>
      <c r="CH1033" s="69"/>
      <c r="CI1033" s="69"/>
      <c r="CJ1033" s="69"/>
      <c r="CK1033" s="69"/>
      <c r="CW1033" t="s">
        <v>5596</v>
      </c>
    </row>
    <row r="1034" spans="21:101" ht="15.75" customHeight="1" x14ac:dyDescent="0.15">
      <c r="U1034" s="69"/>
      <c r="V1034" s="69"/>
      <c r="W1034" s="69"/>
      <c r="X1034" s="69"/>
      <c r="Y1034" s="69"/>
      <c r="Z1034" s="69"/>
      <c r="AA1034" s="69"/>
      <c r="AB1034" s="69"/>
      <c r="AC1034" s="69"/>
      <c r="AD1034" s="69"/>
      <c r="AE1034" s="69"/>
      <c r="AF1034" s="69"/>
      <c r="AG1034" s="69"/>
      <c r="AH1034" s="69"/>
      <c r="AI1034" s="69"/>
      <c r="AJ1034" s="69"/>
      <c r="AK1034" s="69"/>
      <c r="AL1034" s="69"/>
      <c r="AM1034" s="69"/>
      <c r="AN1034" s="69"/>
      <c r="AO1034" s="69"/>
      <c r="AP1034" s="69"/>
      <c r="AQ1034" s="69"/>
      <c r="AR1034" s="69"/>
      <c r="AS1034" s="69"/>
      <c r="AT1034" s="69"/>
      <c r="AU1034" s="69"/>
      <c r="AV1034" s="69"/>
      <c r="AW1034" s="69"/>
      <c r="AX1034" s="69"/>
      <c r="AY1034" s="69"/>
      <c r="AZ1034" s="69"/>
      <c r="BA1034" s="69"/>
      <c r="BB1034" s="69"/>
      <c r="BC1034" s="69"/>
      <c r="BD1034" s="69" t="s">
        <v>15645</v>
      </c>
      <c r="BE1034" s="69"/>
      <c r="BF1034" s="69"/>
      <c r="BG1034" s="69"/>
      <c r="BH1034" s="69"/>
      <c r="BI1034" s="69"/>
      <c r="BJ1034" s="69"/>
      <c r="BK1034" s="69"/>
      <c r="BL1034" s="69"/>
      <c r="BM1034" s="69"/>
      <c r="BN1034" s="69"/>
      <c r="BO1034" s="69"/>
      <c r="BP1034" s="69"/>
      <c r="BQ1034" s="69"/>
      <c r="BR1034" s="69"/>
      <c r="BS1034" s="69"/>
      <c r="BT1034" s="69"/>
      <c r="BU1034" s="69"/>
      <c r="BV1034" s="69"/>
      <c r="BW1034" s="69"/>
      <c r="BX1034" s="69"/>
      <c r="BY1034" s="69"/>
      <c r="BZ1034" s="69"/>
      <c r="CA1034" s="69"/>
      <c r="CB1034" s="69"/>
      <c r="CC1034" s="69"/>
      <c r="CD1034" s="69"/>
      <c r="CE1034" s="69"/>
      <c r="CF1034" s="69"/>
      <c r="CG1034" s="69"/>
      <c r="CH1034" s="69"/>
      <c r="CI1034" s="69"/>
      <c r="CJ1034" s="69"/>
      <c r="CK1034" s="69"/>
      <c r="CW1034" t="s">
        <v>5692</v>
      </c>
    </row>
    <row r="1035" spans="21:101" ht="15.75" customHeight="1" x14ac:dyDescent="0.15">
      <c r="U1035" s="69"/>
      <c r="V1035" s="69"/>
      <c r="W1035" s="69"/>
      <c r="X1035" s="69"/>
      <c r="Y1035" s="69"/>
      <c r="Z1035" s="69"/>
      <c r="AA1035" s="69"/>
      <c r="AB1035" s="69"/>
      <c r="AC1035" s="69"/>
      <c r="AD1035" s="69"/>
      <c r="AE1035" s="69"/>
      <c r="AF1035" s="69"/>
      <c r="AG1035" s="69"/>
      <c r="AH1035" s="69"/>
      <c r="AI1035" s="69"/>
      <c r="AJ1035" s="69"/>
      <c r="AK1035" s="69"/>
      <c r="AL1035" s="69"/>
      <c r="AM1035" s="69"/>
      <c r="AN1035" s="69"/>
      <c r="AO1035" s="69"/>
      <c r="AP1035" s="69"/>
      <c r="AQ1035" s="69"/>
      <c r="AR1035" s="69"/>
      <c r="AS1035" s="69"/>
      <c r="AT1035" s="69"/>
      <c r="AU1035" s="69"/>
      <c r="AV1035" s="69"/>
      <c r="AW1035" s="69"/>
      <c r="AX1035" s="69"/>
      <c r="AY1035" s="69"/>
      <c r="AZ1035" s="69"/>
      <c r="BA1035" s="69"/>
      <c r="BB1035" s="69"/>
      <c r="BC1035" s="69"/>
      <c r="BD1035" s="69" t="s">
        <v>15646</v>
      </c>
      <c r="BE1035" s="69"/>
      <c r="BF1035" s="69"/>
      <c r="BG1035" s="69"/>
      <c r="BH1035" s="69"/>
      <c r="BI1035" s="69"/>
      <c r="BJ1035" s="69"/>
      <c r="BK1035" s="69"/>
      <c r="BL1035" s="69"/>
      <c r="BM1035" s="69"/>
      <c r="BN1035" s="69"/>
      <c r="BO1035" s="69"/>
      <c r="BP1035" s="69"/>
      <c r="BQ1035" s="69"/>
      <c r="BR1035" s="69"/>
      <c r="BS1035" s="69"/>
      <c r="BT1035" s="69"/>
      <c r="BU1035" s="69"/>
      <c r="BV1035" s="69"/>
      <c r="BW1035" s="69"/>
      <c r="BX1035" s="69"/>
      <c r="BY1035" s="69"/>
      <c r="BZ1035" s="69"/>
      <c r="CA1035" s="69"/>
      <c r="CB1035" s="69"/>
      <c r="CC1035" s="69"/>
      <c r="CD1035" s="69"/>
      <c r="CE1035" s="69"/>
      <c r="CF1035" s="69"/>
      <c r="CG1035" s="69"/>
      <c r="CH1035" s="69"/>
      <c r="CI1035" s="69"/>
      <c r="CJ1035" s="69"/>
      <c r="CK1035" s="69"/>
      <c r="CW1035" t="s">
        <v>4637</v>
      </c>
    </row>
    <row r="1036" spans="21:101" ht="15.75" customHeight="1" x14ac:dyDescent="0.15">
      <c r="U1036" s="69"/>
      <c r="V1036" s="69"/>
      <c r="W1036" s="69"/>
      <c r="X1036" s="69"/>
      <c r="Y1036" s="69"/>
      <c r="Z1036" s="69"/>
      <c r="AA1036" s="69"/>
      <c r="AB1036" s="69"/>
      <c r="AC1036" s="69"/>
      <c r="AD1036" s="69"/>
      <c r="AE1036" s="69"/>
      <c r="AF1036" s="69"/>
      <c r="AG1036" s="69"/>
      <c r="AH1036" s="69"/>
      <c r="AI1036" s="69"/>
      <c r="AJ1036" s="69"/>
      <c r="AK1036" s="69"/>
      <c r="AL1036" s="69"/>
      <c r="AM1036" s="69"/>
      <c r="AN1036" s="69"/>
      <c r="AO1036" s="69"/>
      <c r="AP1036" s="69"/>
      <c r="AQ1036" s="69"/>
      <c r="AR1036" s="69"/>
      <c r="AS1036" s="69"/>
      <c r="AT1036" s="69"/>
      <c r="AU1036" s="69"/>
      <c r="AV1036" s="69"/>
      <c r="AW1036" s="69"/>
      <c r="AX1036" s="69"/>
      <c r="AY1036" s="69"/>
      <c r="AZ1036" s="69"/>
      <c r="BA1036" s="69"/>
      <c r="BB1036" s="69"/>
      <c r="BC1036" s="69"/>
      <c r="BD1036" s="69" t="s">
        <v>15647</v>
      </c>
      <c r="BE1036" s="69"/>
      <c r="BF1036" s="69"/>
      <c r="BG1036" s="69"/>
      <c r="BH1036" s="69"/>
      <c r="BI1036" s="69"/>
      <c r="BJ1036" s="69"/>
      <c r="BK1036" s="69"/>
      <c r="BL1036" s="69"/>
      <c r="BM1036" s="69"/>
      <c r="BN1036" s="69"/>
      <c r="BO1036" s="69"/>
      <c r="BP1036" s="69"/>
      <c r="BQ1036" s="69"/>
      <c r="BR1036" s="69"/>
      <c r="BS1036" s="69"/>
      <c r="BT1036" s="69"/>
      <c r="BU1036" s="69"/>
      <c r="BV1036" s="69"/>
      <c r="BW1036" s="69"/>
      <c r="BX1036" s="69"/>
      <c r="BY1036" s="69"/>
      <c r="BZ1036" s="69"/>
      <c r="CA1036" s="69"/>
      <c r="CB1036" s="69"/>
      <c r="CC1036" s="69"/>
      <c r="CD1036" s="69"/>
      <c r="CE1036" s="69"/>
      <c r="CF1036" s="69"/>
      <c r="CG1036" s="69"/>
      <c r="CH1036" s="69"/>
      <c r="CI1036" s="69"/>
      <c r="CJ1036" s="69"/>
      <c r="CK1036" s="69"/>
      <c r="CW1036" t="s">
        <v>4733</v>
      </c>
    </row>
    <row r="1037" spans="21:101" ht="15.75" customHeight="1" x14ac:dyDescent="0.15">
      <c r="U1037" s="69"/>
      <c r="V1037" s="69"/>
      <c r="W1037" s="69"/>
      <c r="X1037" s="69"/>
      <c r="Y1037" s="69"/>
      <c r="Z1037" s="69"/>
      <c r="AA1037" s="69"/>
      <c r="AB1037" s="69"/>
      <c r="AC1037" s="69"/>
      <c r="AD1037" s="69"/>
      <c r="AE1037" s="69"/>
      <c r="AF1037" s="69"/>
      <c r="AG1037" s="69"/>
      <c r="AH1037" s="69"/>
      <c r="AI1037" s="69"/>
      <c r="AJ1037" s="69"/>
      <c r="AK1037" s="69"/>
      <c r="AL1037" s="69"/>
      <c r="AM1037" s="69"/>
      <c r="AN1037" s="69"/>
      <c r="AO1037" s="69"/>
      <c r="AP1037" s="69"/>
      <c r="AQ1037" s="69"/>
      <c r="AR1037" s="69"/>
      <c r="AS1037" s="69"/>
      <c r="AT1037" s="69"/>
      <c r="AU1037" s="69"/>
      <c r="AV1037" s="69"/>
      <c r="AW1037" s="69"/>
      <c r="AX1037" s="69"/>
      <c r="AY1037" s="69"/>
      <c r="AZ1037" s="69"/>
      <c r="BA1037" s="69"/>
      <c r="BB1037" s="69"/>
      <c r="BC1037" s="69"/>
      <c r="BD1037" s="69" t="s">
        <v>15648</v>
      </c>
      <c r="BE1037" s="69"/>
      <c r="BF1037" s="69"/>
      <c r="BG1037" s="69"/>
      <c r="BH1037" s="69"/>
      <c r="BI1037" s="69"/>
      <c r="BJ1037" s="69"/>
      <c r="BK1037" s="69"/>
      <c r="BL1037" s="69"/>
      <c r="BM1037" s="69"/>
      <c r="BN1037" s="69"/>
      <c r="BO1037" s="69"/>
      <c r="BP1037" s="69"/>
      <c r="BQ1037" s="69"/>
      <c r="BR1037" s="69"/>
      <c r="BS1037" s="69"/>
      <c r="BT1037" s="69"/>
      <c r="BU1037" s="69"/>
      <c r="BV1037" s="69"/>
      <c r="BW1037" s="69"/>
      <c r="BX1037" s="69"/>
      <c r="BY1037" s="69"/>
      <c r="BZ1037" s="69"/>
      <c r="CA1037" s="69"/>
      <c r="CB1037" s="69"/>
      <c r="CC1037" s="69"/>
      <c r="CD1037" s="69"/>
      <c r="CE1037" s="69"/>
      <c r="CF1037" s="69"/>
      <c r="CG1037" s="69"/>
      <c r="CH1037" s="69"/>
      <c r="CI1037" s="69"/>
      <c r="CJ1037" s="69"/>
      <c r="CK1037" s="69"/>
      <c r="CW1037" t="s">
        <v>4829</v>
      </c>
    </row>
    <row r="1038" spans="21:101" ht="15.75" customHeight="1" x14ac:dyDescent="0.15">
      <c r="U1038" s="69"/>
      <c r="V1038" s="69"/>
      <c r="W1038" s="69"/>
      <c r="X1038" s="69"/>
      <c r="Y1038" s="69"/>
      <c r="Z1038" s="69"/>
      <c r="AA1038" s="69"/>
      <c r="AB1038" s="69"/>
      <c r="AC1038" s="69"/>
      <c r="AD1038" s="69"/>
      <c r="AE1038" s="69"/>
      <c r="AF1038" s="69"/>
      <c r="AG1038" s="69"/>
      <c r="AH1038" s="69"/>
      <c r="AI1038" s="69"/>
      <c r="AJ1038" s="69"/>
      <c r="AK1038" s="69"/>
      <c r="AL1038" s="69"/>
      <c r="AM1038" s="69"/>
      <c r="AN1038" s="69"/>
      <c r="AO1038" s="69"/>
      <c r="AP1038" s="69"/>
      <c r="AQ1038" s="69"/>
      <c r="AR1038" s="69"/>
      <c r="AS1038" s="69"/>
      <c r="AT1038" s="69"/>
      <c r="AU1038" s="69"/>
      <c r="AV1038" s="69"/>
      <c r="AW1038" s="69"/>
      <c r="AX1038" s="69"/>
      <c r="AY1038" s="69"/>
      <c r="AZ1038" s="69"/>
      <c r="BA1038" s="69"/>
      <c r="BB1038" s="69"/>
      <c r="BC1038" s="69"/>
      <c r="BD1038" s="69" t="s">
        <v>15649</v>
      </c>
      <c r="BE1038" s="69"/>
      <c r="BF1038" s="69"/>
      <c r="BG1038" s="69"/>
      <c r="BH1038" s="69"/>
      <c r="BI1038" s="69"/>
      <c r="BJ1038" s="69"/>
      <c r="BK1038" s="69"/>
      <c r="BL1038" s="69"/>
      <c r="BM1038" s="69"/>
      <c r="BN1038" s="69"/>
      <c r="BO1038" s="69"/>
      <c r="BP1038" s="69"/>
      <c r="BQ1038" s="69"/>
      <c r="BR1038" s="69"/>
      <c r="BS1038" s="69"/>
      <c r="BT1038" s="69"/>
      <c r="BU1038" s="69"/>
      <c r="BV1038" s="69"/>
      <c r="BW1038" s="69"/>
      <c r="BX1038" s="69"/>
      <c r="BY1038" s="69"/>
      <c r="BZ1038" s="69"/>
      <c r="CA1038" s="69"/>
      <c r="CB1038" s="69"/>
      <c r="CC1038" s="69"/>
      <c r="CD1038" s="69"/>
      <c r="CE1038" s="69"/>
      <c r="CF1038" s="69"/>
      <c r="CG1038" s="69"/>
      <c r="CH1038" s="69"/>
      <c r="CI1038" s="69"/>
      <c r="CJ1038" s="69"/>
      <c r="CK1038" s="69"/>
      <c r="CW1038" t="s">
        <v>4925</v>
      </c>
    </row>
    <row r="1039" spans="21:101" ht="15.75" customHeight="1" x14ac:dyDescent="0.15">
      <c r="U1039" s="69"/>
      <c r="V1039" s="69"/>
      <c r="W1039" s="69"/>
      <c r="X1039" s="69"/>
      <c r="Y1039" s="69"/>
      <c r="Z1039" s="69"/>
      <c r="AA1039" s="69"/>
      <c r="AB1039" s="69"/>
      <c r="AC1039" s="69"/>
      <c r="AD1039" s="69"/>
      <c r="AE1039" s="69"/>
      <c r="AF1039" s="69"/>
      <c r="AG1039" s="69"/>
      <c r="AH1039" s="69"/>
      <c r="AI1039" s="69"/>
      <c r="AJ1039" s="69"/>
      <c r="AK1039" s="69"/>
      <c r="AL1039" s="69"/>
      <c r="AM1039" s="69"/>
      <c r="AN1039" s="69"/>
      <c r="AO1039" s="69"/>
      <c r="AP1039" s="69"/>
      <c r="AQ1039" s="69"/>
      <c r="AR1039" s="69"/>
      <c r="AS1039" s="69"/>
      <c r="AT1039" s="69"/>
      <c r="AU1039" s="69"/>
      <c r="AV1039" s="69"/>
      <c r="AW1039" s="69"/>
      <c r="AX1039" s="69"/>
      <c r="AY1039" s="69"/>
      <c r="AZ1039" s="69"/>
      <c r="BA1039" s="69"/>
      <c r="BB1039" s="69"/>
      <c r="BC1039" s="69"/>
      <c r="BD1039" s="69" t="s">
        <v>15650</v>
      </c>
      <c r="BE1039" s="69"/>
      <c r="BF1039" s="69"/>
      <c r="BG1039" s="69"/>
      <c r="BH1039" s="69"/>
      <c r="BI1039" s="69"/>
      <c r="BJ1039" s="69"/>
      <c r="BK1039" s="69"/>
      <c r="BL1039" s="69"/>
      <c r="BM1039" s="69"/>
      <c r="BN1039" s="69"/>
      <c r="BO1039" s="69"/>
      <c r="BP1039" s="69"/>
      <c r="BQ1039" s="69"/>
      <c r="BR1039" s="69"/>
      <c r="BS1039" s="69"/>
      <c r="BT1039" s="69"/>
      <c r="BU1039" s="69"/>
      <c r="BV1039" s="69"/>
      <c r="BW1039" s="69"/>
      <c r="BX1039" s="69"/>
      <c r="BY1039" s="69"/>
      <c r="BZ1039" s="69"/>
      <c r="CA1039" s="69"/>
      <c r="CB1039" s="69"/>
      <c r="CC1039" s="69"/>
      <c r="CD1039" s="69"/>
      <c r="CE1039" s="69"/>
      <c r="CF1039" s="69"/>
      <c r="CG1039" s="69"/>
      <c r="CH1039" s="69"/>
      <c r="CI1039" s="69"/>
      <c r="CJ1039" s="69"/>
      <c r="CK1039" s="69"/>
      <c r="CW1039" t="s">
        <v>5021</v>
      </c>
    </row>
    <row r="1040" spans="21:101" ht="15.75" customHeight="1" x14ac:dyDescent="0.15">
      <c r="U1040" s="69"/>
      <c r="V1040" s="69"/>
      <c r="W1040" s="69"/>
      <c r="X1040" s="69"/>
      <c r="Y1040" s="69"/>
      <c r="Z1040" s="69"/>
      <c r="AA1040" s="69"/>
      <c r="AB1040" s="69"/>
      <c r="AC1040" s="69"/>
      <c r="AD1040" s="69"/>
      <c r="AE1040" s="69"/>
      <c r="AF1040" s="69"/>
      <c r="AG1040" s="69"/>
      <c r="AH1040" s="69"/>
      <c r="AI1040" s="69"/>
      <c r="AJ1040" s="69"/>
      <c r="AK1040" s="69"/>
      <c r="AL1040" s="69"/>
      <c r="AM1040" s="69"/>
      <c r="AN1040" s="69"/>
      <c r="AO1040" s="69"/>
      <c r="AP1040" s="69"/>
      <c r="AQ1040" s="69"/>
      <c r="AR1040" s="69"/>
      <c r="AS1040" s="69"/>
      <c r="AT1040" s="69"/>
      <c r="AU1040" s="69"/>
      <c r="AV1040" s="69"/>
      <c r="AW1040" s="69"/>
      <c r="AX1040" s="69"/>
      <c r="AY1040" s="69"/>
      <c r="AZ1040" s="69"/>
      <c r="BA1040" s="69"/>
      <c r="BB1040" s="69"/>
      <c r="BC1040" s="69"/>
      <c r="BD1040" s="69" t="s">
        <v>15651</v>
      </c>
      <c r="BE1040" s="69"/>
      <c r="BF1040" s="69"/>
      <c r="BG1040" s="69"/>
      <c r="BH1040" s="69"/>
      <c r="BI1040" s="69"/>
      <c r="BJ1040" s="69"/>
      <c r="BK1040" s="69"/>
      <c r="BL1040" s="69"/>
      <c r="BM1040" s="69"/>
      <c r="BN1040" s="69"/>
      <c r="BO1040" s="69"/>
      <c r="BP1040" s="69"/>
      <c r="BQ1040" s="69"/>
      <c r="BR1040" s="69"/>
      <c r="BS1040" s="69"/>
      <c r="BT1040" s="69"/>
      <c r="BU1040" s="69"/>
      <c r="BV1040" s="69"/>
      <c r="BW1040" s="69"/>
      <c r="BX1040" s="69"/>
      <c r="BY1040" s="69"/>
      <c r="BZ1040" s="69"/>
      <c r="CA1040" s="69"/>
      <c r="CB1040" s="69"/>
      <c r="CC1040" s="69"/>
      <c r="CD1040" s="69"/>
      <c r="CE1040" s="69"/>
      <c r="CF1040" s="69"/>
      <c r="CG1040" s="69"/>
      <c r="CH1040" s="69"/>
      <c r="CI1040" s="69"/>
      <c r="CJ1040" s="69"/>
      <c r="CK1040" s="69"/>
      <c r="CW1040" t="s">
        <v>5117</v>
      </c>
    </row>
    <row r="1041" spans="21:101" ht="15.75" customHeight="1" x14ac:dyDescent="0.15">
      <c r="U1041" s="69"/>
      <c r="V1041" s="69"/>
      <c r="W1041" s="69"/>
      <c r="X1041" s="69"/>
      <c r="Y1041" s="69"/>
      <c r="Z1041" s="69"/>
      <c r="AA1041" s="69"/>
      <c r="AB1041" s="69"/>
      <c r="AC1041" s="69"/>
      <c r="AD1041" s="69"/>
      <c r="AE1041" s="69"/>
      <c r="AF1041" s="69"/>
      <c r="AG1041" s="69"/>
      <c r="AH1041" s="69"/>
      <c r="AI1041" s="69"/>
      <c r="AJ1041" s="69"/>
      <c r="AK1041" s="69"/>
      <c r="AL1041" s="69"/>
      <c r="AM1041" s="69"/>
      <c r="AN1041" s="69"/>
      <c r="AO1041" s="69"/>
      <c r="AP1041" s="69"/>
      <c r="AQ1041" s="69"/>
      <c r="AR1041" s="69"/>
      <c r="AS1041" s="69"/>
      <c r="AT1041" s="69"/>
      <c r="AU1041" s="69"/>
      <c r="AV1041" s="69"/>
      <c r="AW1041" s="69"/>
      <c r="AX1041" s="69"/>
      <c r="AY1041" s="69"/>
      <c r="AZ1041" s="69"/>
      <c r="BA1041" s="69"/>
      <c r="BB1041" s="69"/>
      <c r="BC1041" s="69"/>
      <c r="BD1041" s="69" t="s">
        <v>15652</v>
      </c>
      <c r="BE1041" s="69"/>
      <c r="BF1041" s="69"/>
      <c r="BG1041" s="69"/>
      <c r="BH1041" s="69"/>
      <c r="BI1041" s="69"/>
      <c r="BJ1041" s="69"/>
      <c r="BK1041" s="69"/>
      <c r="BL1041" s="69"/>
      <c r="BM1041" s="69"/>
      <c r="BN1041" s="69"/>
      <c r="BO1041" s="69"/>
      <c r="BP1041" s="69"/>
      <c r="BQ1041" s="69"/>
      <c r="BR1041" s="69"/>
      <c r="BS1041" s="69"/>
      <c r="BT1041" s="69"/>
      <c r="BU1041" s="69"/>
      <c r="BV1041" s="69"/>
      <c r="BW1041" s="69"/>
      <c r="BX1041" s="69"/>
      <c r="BY1041" s="69"/>
      <c r="BZ1041" s="69"/>
      <c r="CA1041" s="69"/>
      <c r="CB1041" s="69"/>
      <c r="CC1041" s="69"/>
      <c r="CD1041" s="69"/>
      <c r="CE1041" s="69"/>
      <c r="CF1041" s="69"/>
      <c r="CG1041" s="69"/>
      <c r="CH1041" s="69"/>
      <c r="CI1041" s="69"/>
      <c r="CJ1041" s="69"/>
      <c r="CK1041" s="69"/>
      <c r="CW1041" t="s">
        <v>5213</v>
      </c>
    </row>
    <row r="1042" spans="21:101" ht="15.75" customHeight="1" x14ac:dyDescent="0.15">
      <c r="U1042" s="69"/>
      <c r="V1042" s="69"/>
      <c r="W1042" s="69"/>
      <c r="X1042" s="69"/>
      <c r="Y1042" s="69"/>
      <c r="Z1042" s="69"/>
      <c r="AA1042" s="69"/>
      <c r="AB1042" s="69"/>
      <c r="AC1042" s="69"/>
      <c r="AD1042" s="69"/>
      <c r="AE1042" s="69"/>
      <c r="AF1042" s="69"/>
      <c r="AG1042" s="69"/>
      <c r="AH1042" s="69"/>
      <c r="AI1042" s="69"/>
      <c r="AJ1042" s="69"/>
      <c r="AK1042" s="69"/>
      <c r="AL1042" s="69"/>
      <c r="AM1042" s="69"/>
      <c r="AN1042" s="69"/>
      <c r="AO1042" s="69"/>
      <c r="AP1042" s="69"/>
      <c r="AQ1042" s="69"/>
      <c r="AR1042" s="69"/>
      <c r="AS1042" s="69"/>
      <c r="AT1042" s="69"/>
      <c r="AU1042" s="69"/>
      <c r="AV1042" s="69"/>
      <c r="AW1042" s="69"/>
      <c r="AX1042" s="69"/>
      <c r="AY1042" s="69"/>
      <c r="AZ1042" s="69"/>
      <c r="BA1042" s="69"/>
      <c r="BB1042" s="69"/>
      <c r="BC1042" s="69"/>
      <c r="BD1042" s="69" t="s">
        <v>15653</v>
      </c>
      <c r="BE1042" s="69"/>
      <c r="BF1042" s="69"/>
      <c r="BG1042" s="69"/>
      <c r="BH1042" s="69"/>
      <c r="BI1042" s="69"/>
      <c r="BJ1042" s="69"/>
      <c r="BK1042" s="69"/>
      <c r="BL1042" s="69"/>
      <c r="BM1042" s="69"/>
      <c r="BN1042" s="69"/>
      <c r="BO1042" s="69"/>
      <c r="BP1042" s="69"/>
      <c r="BQ1042" s="69"/>
      <c r="BR1042" s="69"/>
      <c r="BS1042" s="69"/>
      <c r="BT1042" s="69"/>
      <c r="BU1042" s="69"/>
      <c r="BV1042" s="69"/>
      <c r="BW1042" s="69"/>
      <c r="BX1042" s="69"/>
      <c r="BY1042" s="69"/>
      <c r="BZ1042" s="69"/>
      <c r="CA1042" s="69"/>
      <c r="CB1042" s="69"/>
      <c r="CC1042" s="69"/>
      <c r="CD1042" s="69"/>
      <c r="CE1042" s="69"/>
      <c r="CF1042" s="69"/>
      <c r="CG1042" s="69"/>
      <c r="CH1042" s="69"/>
      <c r="CI1042" s="69"/>
      <c r="CJ1042" s="69"/>
      <c r="CK1042" s="69"/>
      <c r="CW1042" t="s">
        <v>5309</v>
      </c>
    </row>
    <row r="1043" spans="21:101" ht="15.75" customHeight="1" x14ac:dyDescent="0.15">
      <c r="U1043" s="69"/>
      <c r="V1043" s="69"/>
      <c r="W1043" s="69"/>
      <c r="X1043" s="69"/>
      <c r="Y1043" s="69"/>
      <c r="Z1043" s="69"/>
      <c r="AA1043" s="69"/>
      <c r="AB1043" s="69"/>
      <c r="AC1043" s="69"/>
      <c r="AD1043" s="69"/>
      <c r="AE1043" s="69"/>
      <c r="AF1043" s="69"/>
      <c r="AG1043" s="69"/>
      <c r="AH1043" s="69"/>
      <c r="AI1043" s="69"/>
      <c r="AJ1043" s="69"/>
      <c r="AK1043" s="69"/>
      <c r="AL1043" s="69"/>
      <c r="AM1043" s="69"/>
      <c r="AN1043" s="69"/>
      <c r="AO1043" s="69"/>
      <c r="AP1043" s="69"/>
      <c r="AQ1043" s="69"/>
      <c r="AR1043" s="69"/>
      <c r="AS1043" s="69"/>
      <c r="AT1043" s="69"/>
      <c r="AU1043" s="69"/>
      <c r="AV1043" s="69"/>
      <c r="AW1043" s="69"/>
      <c r="AX1043" s="69"/>
      <c r="AY1043" s="69"/>
      <c r="AZ1043" s="69"/>
      <c r="BA1043" s="69"/>
      <c r="BB1043" s="69"/>
      <c r="BC1043" s="69"/>
      <c r="BD1043" s="69" t="s">
        <v>15654</v>
      </c>
      <c r="BE1043" s="69"/>
      <c r="BF1043" s="69"/>
      <c r="BG1043" s="69"/>
      <c r="BH1043" s="69"/>
      <c r="BI1043" s="69"/>
      <c r="BJ1043" s="69"/>
      <c r="BK1043" s="69"/>
      <c r="BL1043" s="69"/>
      <c r="BM1043" s="69"/>
      <c r="BN1043" s="69"/>
      <c r="BO1043" s="69"/>
      <c r="BP1043" s="69"/>
      <c r="BQ1043" s="69"/>
      <c r="BR1043" s="69"/>
      <c r="BS1043" s="69"/>
      <c r="BT1043" s="69"/>
      <c r="BU1043" s="69"/>
      <c r="BV1043" s="69"/>
      <c r="BW1043" s="69"/>
      <c r="BX1043" s="69"/>
      <c r="BY1043" s="69"/>
      <c r="BZ1043" s="69"/>
      <c r="CA1043" s="69"/>
      <c r="CB1043" s="69"/>
      <c r="CC1043" s="69"/>
      <c r="CD1043" s="69"/>
      <c r="CE1043" s="69"/>
      <c r="CF1043" s="69"/>
      <c r="CG1043" s="69"/>
      <c r="CH1043" s="69"/>
      <c r="CI1043" s="69"/>
      <c r="CJ1043" s="69"/>
      <c r="CK1043" s="69"/>
      <c r="CW1043" t="s">
        <v>5405</v>
      </c>
    </row>
    <row r="1044" spans="21:101" ht="15.75" customHeight="1" x14ac:dyDescent="0.15">
      <c r="U1044" s="69"/>
      <c r="V1044" s="69"/>
      <c r="W1044" s="69"/>
      <c r="X1044" s="69"/>
      <c r="Y1044" s="69"/>
      <c r="Z1044" s="69"/>
      <c r="AA1044" s="69"/>
      <c r="AB1044" s="69"/>
      <c r="AC1044" s="69"/>
      <c r="AD1044" s="69"/>
      <c r="AE1044" s="69"/>
      <c r="AF1044" s="69"/>
      <c r="AG1044" s="69"/>
      <c r="AH1044" s="69"/>
      <c r="AI1044" s="69"/>
      <c r="AJ1044" s="69"/>
      <c r="AK1044" s="69"/>
      <c r="AL1044" s="69"/>
      <c r="AM1044" s="69"/>
      <c r="AN1044" s="69"/>
      <c r="AO1044" s="69"/>
      <c r="AP1044" s="69"/>
      <c r="AQ1044" s="69"/>
      <c r="AR1044" s="69"/>
      <c r="AS1044" s="69"/>
      <c r="AT1044" s="69"/>
      <c r="AU1044" s="69"/>
      <c r="AV1044" s="69"/>
      <c r="AW1044" s="69"/>
      <c r="AX1044" s="69"/>
      <c r="AY1044" s="69"/>
      <c r="AZ1044" s="69"/>
      <c r="BA1044" s="69"/>
      <c r="BB1044" s="69"/>
      <c r="BC1044" s="69"/>
      <c r="BD1044" s="69" t="s">
        <v>15655</v>
      </c>
      <c r="BE1044" s="69"/>
      <c r="BF1044" s="69"/>
      <c r="BG1044" s="69"/>
      <c r="BH1044" s="69"/>
      <c r="BI1044" s="69"/>
      <c r="BJ1044" s="69"/>
      <c r="BK1044" s="69"/>
      <c r="BL1044" s="69"/>
      <c r="BM1044" s="69"/>
      <c r="BN1044" s="69"/>
      <c r="BO1044" s="69"/>
      <c r="BP1044" s="69"/>
      <c r="BQ1044" s="69"/>
      <c r="BR1044" s="69"/>
      <c r="BS1044" s="69"/>
      <c r="BT1044" s="69"/>
      <c r="BU1044" s="69"/>
      <c r="BV1044" s="69"/>
      <c r="BW1044" s="69"/>
      <c r="BX1044" s="69"/>
      <c r="BY1044" s="69"/>
      <c r="BZ1044" s="69"/>
      <c r="CA1044" s="69"/>
      <c r="CB1044" s="69"/>
      <c r="CC1044" s="69"/>
      <c r="CD1044" s="69"/>
      <c r="CE1044" s="69"/>
      <c r="CF1044" s="69"/>
      <c r="CG1044" s="69"/>
      <c r="CH1044" s="69"/>
      <c r="CI1044" s="69"/>
      <c r="CJ1044" s="69"/>
      <c r="CK1044" s="69"/>
      <c r="CW1044" t="s">
        <v>5501</v>
      </c>
    </row>
    <row r="1045" spans="21:101" ht="15.75" customHeight="1" x14ac:dyDescent="0.15">
      <c r="U1045" s="69"/>
      <c r="V1045" s="69"/>
      <c r="W1045" s="69"/>
      <c r="X1045" s="69"/>
      <c r="Y1045" s="69"/>
      <c r="Z1045" s="69"/>
      <c r="AA1045" s="69"/>
      <c r="AB1045" s="69"/>
      <c r="AC1045" s="69"/>
      <c r="AD1045" s="69"/>
      <c r="AE1045" s="69"/>
      <c r="AF1045" s="69"/>
      <c r="AG1045" s="69"/>
      <c r="AH1045" s="69"/>
      <c r="AI1045" s="69"/>
      <c r="AJ1045" s="69"/>
      <c r="AK1045" s="69"/>
      <c r="AL1045" s="69"/>
      <c r="AM1045" s="69"/>
      <c r="AN1045" s="69"/>
      <c r="AO1045" s="69"/>
      <c r="AP1045" s="69"/>
      <c r="AQ1045" s="69"/>
      <c r="AR1045" s="69"/>
      <c r="AS1045" s="69"/>
      <c r="AT1045" s="69"/>
      <c r="AU1045" s="69"/>
      <c r="AV1045" s="69"/>
      <c r="AW1045" s="69"/>
      <c r="AX1045" s="69"/>
      <c r="AY1045" s="69"/>
      <c r="AZ1045" s="69"/>
      <c r="BA1045" s="69"/>
      <c r="BB1045" s="69"/>
      <c r="BC1045" s="69"/>
      <c r="BD1045" s="69" t="s">
        <v>15657</v>
      </c>
      <c r="BE1045" s="69"/>
      <c r="BF1045" s="69"/>
      <c r="BG1045" s="69"/>
      <c r="BH1045" s="69"/>
      <c r="BI1045" s="69"/>
      <c r="BJ1045" s="69"/>
      <c r="BK1045" s="69"/>
      <c r="BL1045" s="69"/>
      <c r="BM1045" s="69"/>
      <c r="BN1045" s="69"/>
      <c r="BO1045" s="69"/>
      <c r="BP1045" s="69"/>
      <c r="BQ1045" s="69"/>
      <c r="BR1045" s="69"/>
      <c r="BS1045" s="69"/>
      <c r="BT1045" s="69"/>
      <c r="BU1045" s="69"/>
      <c r="BV1045" s="69"/>
      <c r="BW1045" s="69"/>
      <c r="BX1045" s="69"/>
      <c r="BY1045" s="69"/>
      <c r="BZ1045" s="69"/>
      <c r="CA1045" s="69"/>
      <c r="CB1045" s="69"/>
      <c r="CC1045" s="69"/>
      <c r="CD1045" s="69"/>
      <c r="CE1045" s="69"/>
      <c r="CF1045" s="69"/>
      <c r="CG1045" s="69"/>
      <c r="CH1045" s="69"/>
      <c r="CI1045" s="69"/>
      <c r="CJ1045" s="69"/>
      <c r="CK1045" s="69"/>
      <c r="CW1045" t="s">
        <v>5597</v>
      </c>
    </row>
    <row r="1046" spans="21:101" ht="15.75" customHeight="1" x14ac:dyDescent="0.15">
      <c r="U1046" s="69"/>
      <c r="V1046" s="69"/>
      <c r="W1046" s="69"/>
      <c r="X1046" s="69"/>
      <c r="Y1046" s="69"/>
      <c r="Z1046" s="69"/>
      <c r="AA1046" s="69"/>
      <c r="AB1046" s="69"/>
      <c r="AC1046" s="69"/>
      <c r="AD1046" s="69"/>
      <c r="AE1046" s="69"/>
      <c r="AF1046" s="69"/>
      <c r="AG1046" s="69"/>
      <c r="AH1046" s="69"/>
      <c r="AI1046" s="69"/>
      <c r="AJ1046" s="69"/>
      <c r="AK1046" s="69"/>
      <c r="AL1046" s="69"/>
      <c r="AM1046" s="69"/>
      <c r="AN1046" s="69"/>
      <c r="AO1046" s="69"/>
      <c r="AP1046" s="69"/>
      <c r="AQ1046" s="69"/>
      <c r="AR1046" s="69"/>
      <c r="AS1046" s="69"/>
      <c r="AT1046" s="69"/>
      <c r="AU1046" s="69"/>
      <c r="AV1046" s="69"/>
      <c r="AW1046" s="69"/>
      <c r="AX1046" s="69"/>
      <c r="AY1046" s="69"/>
      <c r="AZ1046" s="69"/>
      <c r="BA1046" s="69"/>
      <c r="BB1046" s="69"/>
      <c r="BC1046" s="69"/>
      <c r="BD1046" s="69" t="s">
        <v>15658</v>
      </c>
      <c r="BE1046" s="69"/>
      <c r="BF1046" s="69"/>
      <c r="BG1046" s="69"/>
      <c r="BH1046" s="69"/>
      <c r="BI1046" s="69"/>
      <c r="BJ1046" s="69"/>
      <c r="BK1046" s="69"/>
      <c r="BL1046" s="69"/>
      <c r="BM1046" s="69"/>
      <c r="BN1046" s="69"/>
      <c r="BO1046" s="69"/>
      <c r="BP1046" s="69"/>
      <c r="BQ1046" s="69"/>
      <c r="BR1046" s="69"/>
      <c r="BS1046" s="69"/>
      <c r="BT1046" s="69"/>
      <c r="BU1046" s="69"/>
      <c r="BV1046" s="69"/>
      <c r="BW1046" s="69"/>
      <c r="BX1046" s="69"/>
      <c r="BY1046" s="69"/>
      <c r="BZ1046" s="69"/>
      <c r="CA1046" s="69"/>
      <c r="CB1046" s="69"/>
      <c r="CC1046" s="69"/>
      <c r="CD1046" s="69"/>
      <c r="CE1046" s="69"/>
      <c r="CF1046" s="69"/>
      <c r="CG1046" s="69"/>
      <c r="CH1046" s="69"/>
      <c r="CI1046" s="69"/>
      <c r="CJ1046" s="69"/>
      <c r="CK1046" s="69"/>
      <c r="CW1046" t="s">
        <v>5693</v>
      </c>
    </row>
    <row r="1047" spans="21:101" ht="15.75" customHeight="1" x14ac:dyDescent="0.15">
      <c r="U1047" s="69"/>
      <c r="V1047" s="69"/>
      <c r="W1047" s="69"/>
      <c r="X1047" s="69"/>
      <c r="Y1047" s="69"/>
      <c r="Z1047" s="69"/>
      <c r="AA1047" s="69"/>
      <c r="AB1047" s="69"/>
      <c r="AC1047" s="69"/>
      <c r="AD1047" s="69"/>
      <c r="AE1047" s="69"/>
      <c r="AF1047" s="69"/>
      <c r="AG1047" s="69"/>
      <c r="AH1047" s="69"/>
      <c r="AI1047" s="69"/>
      <c r="AJ1047" s="69"/>
      <c r="AK1047" s="69"/>
      <c r="AL1047" s="69"/>
      <c r="AM1047" s="69"/>
      <c r="AN1047" s="69"/>
      <c r="AO1047" s="69"/>
      <c r="AP1047" s="69"/>
      <c r="AQ1047" s="69"/>
      <c r="AR1047" s="69"/>
      <c r="AS1047" s="69"/>
      <c r="AT1047" s="69"/>
      <c r="AU1047" s="69"/>
      <c r="AV1047" s="69"/>
      <c r="AW1047" s="69"/>
      <c r="AX1047" s="69"/>
      <c r="AY1047" s="69"/>
      <c r="AZ1047" s="69"/>
      <c r="BA1047" s="69"/>
      <c r="BB1047" s="69"/>
      <c r="BC1047" s="69"/>
      <c r="BD1047" s="69" t="s">
        <v>15659</v>
      </c>
      <c r="BE1047" s="69"/>
      <c r="BF1047" s="69"/>
      <c r="BG1047" s="69"/>
      <c r="BH1047" s="69"/>
      <c r="BI1047" s="69"/>
      <c r="BJ1047" s="69"/>
      <c r="BK1047" s="69"/>
      <c r="BL1047" s="69"/>
      <c r="BM1047" s="69"/>
      <c r="BN1047" s="69"/>
      <c r="BO1047" s="69"/>
      <c r="BP1047" s="69"/>
      <c r="BQ1047" s="69"/>
      <c r="BR1047" s="69"/>
      <c r="BS1047" s="69"/>
      <c r="BT1047" s="69"/>
      <c r="BU1047" s="69"/>
      <c r="BV1047" s="69"/>
      <c r="BW1047" s="69"/>
      <c r="BX1047" s="69"/>
      <c r="BY1047" s="69"/>
      <c r="BZ1047" s="69"/>
      <c r="CA1047" s="69"/>
      <c r="CB1047" s="69"/>
      <c r="CC1047" s="69"/>
      <c r="CD1047" s="69"/>
      <c r="CE1047" s="69"/>
      <c r="CF1047" s="69"/>
      <c r="CG1047" s="69"/>
      <c r="CH1047" s="69"/>
      <c r="CI1047" s="69"/>
      <c r="CJ1047" s="69"/>
      <c r="CK1047" s="69"/>
      <c r="CW1047" t="s">
        <v>4638</v>
      </c>
    </row>
    <row r="1048" spans="21:101" ht="15.75" customHeight="1" x14ac:dyDescent="0.15">
      <c r="U1048" s="69"/>
      <c r="V1048" s="69"/>
      <c r="W1048" s="69"/>
      <c r="X1048" s="69"/>
      <c r="Y1048" s="69"/>
      <c r="Z1048" s="69"/>
      <c r="AA1048" s="69"/>
      <c r="AB1048" s="69"/>
      <c r="AC1048" s="69"/>
      <c r="AD1048" s="69"/>
      <c r="AE1048" s="69"/>
      <c r="AF1048" s="69"/>
      <c r="AG1048" s="69"/>
      <c r="AH1048" s="69"/>
      <c r="AI1048" s="69"/>
      <c r="AJ1048" s="69"/>
      <c r="AK1048" s="69"/>
      <c r="AL1048" s="69"/>
      <c r="AM1048" s="69"/>
      <c r="AN1048" s="69"/>
      <c r="AO1048" s="69"/>
      <c r="AP1048" s="69"/>
      <c r="AQ1048" s="69"/>
      <c r="AR1048" s="69"/>
      <c r="AS1048" s="69"/>
      <c r="AT1048" s="69"/>
      <c r="AU1048" s="69"/>
      <c r="AV1048" s="69"/>
      <c r="AW1048" s="69"/>
      <c r="AX1048" s="69"/>
      <c r="AY1048" s="69"/>
      <c r="AZ1048" s="69"/>
      <c r="BA1048" s="69"/>
      <c r="BB1048" s="69"/>
      <c r="BC1048" s="69"/>
      <c r="BD1048" s="69" t="s">
        <v>15660</v>
      </c>
      <c r="BE1048" s="69"/>
      <c r="BF1048" s="69"/>
      <c r="BG1048" s="69"/>
      <c r="BH1048" s="69"/>
      <c r="BI1048" s="69"/>
      <c r="BJ1048" s="69"/>
      <c r="BK1048" s="69"/>
      <c r="BL1048" s="69"/>
      <c r="BM1048" s="69"/>
      <c r="BN1048" s="69"/>
      <c r="BO1048" s="69"/>
      <c r="BP1048" s="69"/>
      <c r="BQ1048" s="69"/>
      <c r="BR1048" s="69"/>
      <c r="BS1048" s="69"/>
      <c r="BT1048" s="69"/>
      <c r="BU1048" s="69"/>
      <c r="BV1048" s="69"/>
      <c r="BW1048" s="69"/>
      <c r="BX1048" s="69"/>
      <c r="BY1048" s="69"/>
      <c r="BZ1048" s="69"/>
      <c r="CA1048" s="69"/>
      <c r="CB1048" s="69"/>
      <c r="CC1048" s="69"/>
      <c r="CD1048" s="69"/>
      <c r="CE1048" s="69"/>
      <c r="CF1048" s="69"/>
      <c r="CG1048" s="69"/>
      <c r="CH1048" s="69"/>
      <c r="CI1048" s="69"/>
      <c r="CJ1048" s="69"/>
      <c r="CK1048" s="69"/>
      <c r="CW1048" t="s">
        <v>4734</v>
      </c>
    </row>
    <row r="1049" spans="21:101" ht="15.75" customHeight="1" x14ac:dyDescent="0.15">
      <c r="U1049" s="69"/>
      <c r="V1049" s="69"/>
      <c r="W1049" s="69"/>
      <c r="X1049" s="69"/>
      <c r="Y1049" s="69"/>
      <c r="Z1049" s="69"/>
      <c r="AA1049" s="69"/>
      <c r="AB1049" s="69"/>
      <c r="AC1049" s="69"/>
      <c r="AD1049" s="69"/>
      <c r="AE1049" s="69"/>
      <c r="AF1049" s="69"/>
      <c r="AG1049" s="69"/>
      <c r="AH1049" s="69"/>
      <c r="AI1049" s="69"/>
      <c r="AJ1049" s="69"/>
      <c r="AK1049" s="69"/>
      <c r="AL1049" s="69"/>
      <c r="AM1049" s="69"/>
      <c r="AN1049" s="69"/>
      <c r="AO1049" s="69"/>
      <c r="AP1049" s="69"/>
      <c r="AQ1049" s="69"/>
      <c r="AR1049" s="69"/>
      <c r="AS1049" s="69"/>
      <c r="AT1049" s="69"/>
      <c r="AU1049" s="69"/>
      <c r="AV1049" s="69"/>
      <c r="AW1049" s="69"/>
      <c r="AX1049" s="69"/>
      <c r="AY1049" s="69"/>
      <c r="AZ1049" s="69"/>
      <c r="BA1049" s="69"/>
      <c r="BB1049" s="69"/>
      <c r="BC1049" s="69"/>
      <c r="BD1049" s="69" t="s">
        <v>15661</v>
      </c>
      <c r="BE1049" s="69"/>
      <c r="BF1049" s="69"/>
      <c r="BG1049" s="69"/>
      <c r="BH1049" s="69"/>
      <c r="BI1049" s="69"/>
      <c r="BJ1049" s="69"/>
      <c r="BK1049" s="69"/>
      <c r="BL1049" s="69"/>
      <c r="BM1049" s="69"/>
      <c r="BN1049" s="69"/>
      <c r="BO1049" s="69"/>
      <c r="BP1049" s="69"/>
      <c r="BQ1049" s="69"/>
      <c r="BR1049" s="69"/>
      <c r="BS1049" s="69"/>
      <c r="BT1049" s="69"/>
      <c r="BU1049" s="69"/>
      <c r="BV1049" s="69"/>
      <c r="BW1049" s="69"/>
      <c r="BX1049" s="69"/>
      <c r="BY1049" s="69"/>
      <c r="BZ1049" s="69"/>
      <c r="CA1049" s="69"/>
      <c r="CB1049" s="69"/>
      <c r="CC1049" s="69"/>
      <c r="CD1049" s="69"/>
      <c r="CE1049" s="69"/>
      <c r="CF1049" s="69"/>
      <c r="CG1049" s="69"/>
      <c r="CH1049" s="69"/>
      <c r="CI1049" s="69"/>
      <c r="CJ1049" s="69"/>
      <c r="CK1049" s="69"/>
      <c r="CW1049" t="s">
        <v>4830</v>
      </c>
    </row>
    <row r="1050" spans="21:101" ht="15.75" customHeight="1" x14ac:dyDescent="0.15">
      <c r="U1050" s="69"/>
      <c r="V1050" s="69"/>
      <c r="W1050" s="69"/>
      <c r="X1050" s="69"/>
      <c r="Y1050" s="69"/>
      <c r="Z1050" s="69"/>
      <c r="AA1050" s="69"/>
      <c r="AB1050" s="69"/>
      <c r="AC1050" s="69"/>
      <c r="AD1050" s="69"/>
      <c r="AE1050" s="69"/>
      <c r="AF1050" s="69"/>
      <c r="AG1050" s="69"/>
      <c r="AH1050" s="69"/>
      <c r="AI1050" s="69"/>
      <c r="AJ1050" s="69"/>
      <c r="AK1050" s="69"/>
      <c r="AL1050" s="69"/>
      <c r="AM1050" s="69"/>
      <c r="AN1050" s="69"/>
      <c r="AO1050" s="69"/>
      <c r="AP1050" s="69"/>
      <c r="AQ1050" s="69"/>
      <c r="AR1050" s="69"/>
      <c r="AS1050" s="69"/>
      <c r="AT1050" s="69"/>
      <c r="AU1050" s="69"/>
      <c r="AV1050" s="69"/>
      <c r="AW1050" s="69"/>
      <c r="AX1050" s="69"/>
      <c r="AY1050" s="69"/>
      <c r="AZ1050" s="69"/>
      <c r="BA1050" s="69"/>
      <c r="BB1050" s="69"/>
      <c r="BC1050" s="69"/>
      <c r="BD1050" s="69" t="s">
        <v>15662</v>
      </c>
      <c r="BE1050" s="69"/>
      <c r="BF1050" s="69"/>
      <c r="BG1050" s="69"/>
      <c r="BH1050" s="69"/>
      <c r="BI1050" s="69"/>
      <c r="BJ1050" s="69"/>
      <c r="BK1050" s="69"/>
      <c r="BL1050" s="69"/>
      <c r="BM1050" s="69"/>
      <c r="BN1050" s="69"/>
      <c r="BO1050" s="69"/>
      <c r="BP1050" s="69"/>
      <c r="BQ1050" s="69"/>
      <c r="BR1050" s="69"/>
      <c r="BS1050" s="69"/>
      <c r="BT1050" s="69"/>
      <c r="BU1050" s="69"/>
      <c r="BV1050" s="69"/>
      <c r="BW1050" s="69"/>
      <c r="BX1050" s="69"/>
      <c r="BY1050" s="69"/>
      <c r="BZ1050" s="69"/>
      <c r="CA1050" s="69"/>
      <c r="CB1050" s="69"/>
      <c r="CC1050" s="69"/>
      <c r="CD1050" s="69"/>
      <c r="CE1050" s="69"/>
      <c r="CF1050" s="69"/>
      <c r="CG1050" s="69"/>
      <c r="CH1050" s="69"/>
      <c r="CI1050" s="69"/>
      <c r="CJ1050" s="69"/>
      <c r="CK1050" s="69"/>
      <c r="CW1050" t="s">
        <v>4926</v>
      </c>
    </row>
    <row r="1051" spans="21:101" ht="15.75" customHeight="1" x14ac:dyDescent="0.15">
      <c r="U1051" s="69"/>
      <c r="V1051" s="69"/>
      <c r="W1051" s="69"/>
      <c r="X1051" s="69"/>
      <c r="Y1051" s="69"/>
      <c r="Z1051" s="69"/>
      <c r="AA1051" s="69"/>
      <c r="AB1051" s="69"/>
      <c r="AC1051" s="69"/>
      <c r="AD1051" s="69"/>
      <c r="AE1051" s="69"/>
      <c r="AF1051" s="69"/>
      <c r="AG1051" s="69"/>
      <c r="AH1051" s="69"/>
      <c r="AI1051" s="69"/>
      <c r="AJ1051" s="69"/>
      <c r="AK1051" s="69"/>
      <c r="AL1051" s="69"/>
      <c r="AM1051" s="69"/>
      <c r="AN1051" s="69"/>
      <c r="AO1051" s="69"/>
      <c r="AP1051" s="69"/>
      <c r="AQ1051" s="69"/>
      <c r="AR1051" s="69"/>
      <c r="AS1051" s="69"/>
      <c r="AT1051" s="69"/>
      <c r="AU1051" s="69"/>
      <c r="AV1051" s="69"/>
      <c r="AW1051" s="69"/>
      <c r="AX1051" s="69"/>
      <c r="AY1051" s="69"/>
      <c r="AZ1051" s="69"/>
      <c r="BA1051" s="69"/>
      <c r="BB1051" s="69"/>
      <c r="BC1051" s="69"/>
      <c r="BD1051" s="69" t="s">
        <v>15663</v>
      </c>
      <c r="BE1051" s="69"/>
      <c r="BF1051" s="69"/>
      <c r="BG1051" s="69"/>
      <c r="BH1051" s="69"/>
      <c r="BI1051" s="69"/>
      <c r="BJ1051" s="69"/>
      <c r="BK1051" s="69"/>
      <c r="BL1051" s="69"/>
      <c r="BM1051" s="69"/>
      <c r="BN1051" s="69"/>
      <c r="BO1051" s="69"/>
      <c r="BP1051" s="69"/>
      <c r="BQ1051" s="69"/>
      <c r="BR1051" s="69"/>
      <c r="BS1051" s="69"/>
      <c r="BT1051" s="69"/>
      <c r="BU1051" s="69"/>
      <c r="BV1051" s="69"/>
      <c r="BW1051" s="69"/>
      <c r="BX1051" s="69"/>
      <c r="BY1051" s="69"/>
      <c r="BZ1051" s="69"/>
      <c r="CA1051" s="69"/>
      <c r="CB1051" s="69"/>
      <c r="CC1051" s="69"/>
      <c r="CD1051" s="69"/>
      <c r="CE1051" s="69"/>
      <c r="CF1051" s="69"/>
      <c r="CG1051" s="69"/>
      <c r="CH1051" s="69"/>
      <c r="CI1051" s="69"/>
      <c r="CJ1051" s="69"/>
      <c r="CK1051" s="69"/>
      <c r="CW1051" t="s">
        <v>5022</v>
      </c>
    </row>
    <row r="1052" spans="21:101" ht="15.75" customHeight="1" x14ac:dyDescent="0.15">
      <c r="U1052" s="69"/>
      <c r="V1052" s="69"/>
      <c r="W1052" s="69"/>
      <c r="X1052" s="69"/>
      <c r="Y1052" s="69"/>
      <c r="Z1052" s="69"/>
      <c r="AA1052" s="69"/>
      <c r="AB1052" s="69"/>
      <c r="AC1052" s="69"/>
      <c r="AD1052" s="69"/>
      <c r="AE1052" s="69"/>
      <c r="AF1052" s="69"/>
      <c r="AG1052" s="69"/>
      <c r="AH1052" s="69"/>
      <c r="AI1052" s="69"/>
      <c r="AJ1052" s="69"/>
      <c r="AK1052" s="69"/>
      <c r="AL1052" s="69"/>
      <c r="AM1052" s="69"/>
      <c r="AN1052" s="69"/>
      <c r="AO1052" s="69"/>
      <c r="AP1052" s="69"/>
      <c r="AQ1052" s="69"/>
      <c r="AR1052" s="69"/>
      <c r="AS1052" s="69"/>
      <c r="AT1052" s="69"/>
      <c r="AU1052" s="69"/>
      <c r="AV1052" s="69"/>
      <c r="AW1052" s="69"/>
      <c r="AX1052" s="69"/>
      <c r="AY1052" s="69"/>
      <c r="AZ1052" s="69"/>
      <c r="BA1052" s="69"/>
      <c r="BB1052" s="69"/>
      <c r="BC1052" s="69"/>
      <c r="BD1052" s="69" t="s">
        <v>15664</v>
      </c>
      <c r="BE1052" s="69"/>
      <c r="BF1052" s="69"/>
      <c r="BG1052" s="69"/>
      <c r="BH1052" s="69"/>
      <c r="BI1052" s="69"/>
      <c r="BJ1052" s="69"/>
      <c r="BK1052" s="69"/>
      <c r="BL1052" s="69"/>
      <c r="BM1052" s="69"/>
      <c r="BN1052" s="69"/>
      <c r="BO1052" s="69"/>
      <c r="BP1052" s="69"/>
      <c r="BQ1052" s="69"/>
      <c r="BR1052" s="69"/>
      <c r="BS1052" s="69"/>
      <c r="BT1052" s="69"/>
      <c r="BU1052" s="69"/>
      <c r="BV1052" s="69"/>
      <c r="BW1052" s="69"/>
      <c r="BX1052" s="69"/>
      <c r="BY1052" s="69"/>
      <c r="BZ1052" s="69"/>
      <c r="CA1052" s="69"/>
      <c r="CB1052" s="69"/>
      <c r="CC1052" s="69"/>
      <c r="CD1052" s="69"/>
      <c r="CE1052" s="69"/>
      <c r="CF1052" s="69"/>
      <c r="CG1052" s="69"/>
      <c r="CH1052" s="69"/>
      <c r="CI1052" s="69"/>
      <c r="CJ1052" s="69"/>
      <c r="CK1052" s="69"/>
      <c r="CW1052" t="s">
        <v>5118</v>
      </c>
    </row>
    <row r="1053" spans="21:101" ht="15.75" customHeight="1" x14ac:dyDescent="0.15">
      <c r="U1053" s="69"/>
      <c r="V1053" s="69"/>
      <c r="W1053" s="69"/>
      <c r="X1053" s="69"/>
      <c r="Y1053" s="69"/>
      <c r="Z1053" s="69"/>
      <c r="AA1053" s="69"/>
      <c r="AB1053" s="69"/>
      <c r="AC1053" s="69"/>
      <c r="AD1053" s="69"/>
      <c r="AE1053" s="69"/>
      <c r="AF1053" s="69"/>
      <c r="AG1053" s="69"/>
      <c r="AH1053" s="69"/>
      <c r="AI1053" s="69"/>
      <c r="AJ1053" s="69"/>
      <c r="AK1053" s="69"/>
      <c r="AL1053" s="69"/>
      <c r="AM1053" s="69"/>
      <c r="AN1053" s="69"/>
      <c r="AO1053" s="69"/>
      <c r="AP1053" s="69"/>
      <c r="AQ1053" s="69"/>
      <c r="AR1053" s="69"/>
      <c r="AS1053" s="69"/>
      <c r="AT1053" s="69"/>
      <c r="AU1053" s="69"/>
      <c r="AV1053" s="69"/>
      <c r="AW1053" s="69"/>
      <c r="AX1053" s="69"/>
      <c r="AY1053" s="69"/>
      <c r="AZ1053" s="69"/>
      <c r="BA1053" s="69"/>
      <c r="BB1053" s="69"/>
      <c r="BC1053" s="69"/>
      <c r="BD1053" s="69" t="s">
        <v>15665</v>
      </c>
      <c r="BE1053" s="69"/>
      <c r="BF1053" s="69"/>
      <c r="BG1053" s="69"/>
      <c r="BH1053" s="69"/>
      <c r="BI1053" s="69"/>
      <c r="BJ1053" s="69"/>
      <c r="BK1053" s="69"/>
      <c r="BL1053" s="69"/>
      <c r="BM1053" s="69"/>
      <c r="BN1053" s="69"/>
      <c r="BO1053" s="69"/>
      <c r="BP1053" s="69"/>
      <c r="BQ1053" s="69"/>
      <c r="BR1053" s="69"/>
      <c r="BS1053" s="69"/>
      <c r="BT1053" s="69"/>
      <c r="BU1053" s="69"/>
      <c r="BV1053" s="69"/>
      <c r="BW1053" s="69"/>
      <c r="BX1053" s="69"/>
      <c r="BY1053" s="69"/>
      <c r="BZ1053" s="69"/>
      <c r="CA1053" s="69"/>
      <c r="CB1053" s="69"/>
      <c r="CC1053" s="69"/>
      <c r="CD1053" s="69"/>
      <c r="CE1053" s="69"/>
      <c r="CF1053" s="69"/>
      <c r="CG1053" s="69"/>
      <c r="CH1053" s="69"/>
      <c r="CI1053" s="69"/>
      <c r="CJ1053" s="69"/>
      <c r="CK1053" s="69"/>
      <c r="CW1053" t="s">
        <v>5214</v>
      </c>
    </row>
    <row r="1054" spans="21:101" ht="15.75" customHeight="1" x14ac:dyDescent="0.15">
      <c r="U1054" s="69"/>
      <c r="V1054" s="69"/>
      <c r="W1054" s="69"/>
      <c r="X1054" s="69"/>
      <c r="Y1054" s="69"/>
      <c r="Z1054" s="69"/>
      <c r="AA1054" s="69"/>
      <c r="AB1054" s="69"/>
      <c r="AC1054" s="69"/>
      <c r="AD1054" s="69"/>
      <c r="AE1054" s="69"/>
      <c r="AF1054" s="69"/>
      <c r="AG1054" s="69"/>
      <c r="AH1054" s="69"/>
      <c r="AI1054" s="69"/>
      <c r="AJ1054" s="69"/>
      <c r="AK1054" s="69"/>
      <c r="AL1054" s="69"/>
      <c r="AM1054" s="69"/>
      <c r="AN1054" s="69"/>
      <c r="AO1054" s="69"/>
      <c r="AP1054" s="69"/>
      <c r="AQ1054" s="69"/>
      <c r="AR1054" s="69"/>
      <c r="AS1054" s="69"/>
      <c r="AT1054" s="69"/>
      <c r="AU1054" s="69"/>
      <c r="AV1054" s="69"/>
      <c r="AW1054" s="69"/>
      <c r="AX1054" s="69"/>
      <c r="AY1054" s="69"/>
      <c r="AZ1054" s="69"/>
      <c r="BA1054" s="69"/>
      <c r="BB1054" s="69"/>
      <c r="BC1054" s="69"/>
      <c r="BD1054" s="69" t="s">
        <v>15666</v>
      </c>
      <c r="BE1054" s="69"/>
      <c r="BF1054" s="69"/>
      <c r="BG1054" s="69"/>
      <c r="BH1054" s="69"/>
      <c r="BI1054" s="69"/>
      <c r="BJ1054" s="69"/>
      <c r="BK1054" s="69"/>
      <c r="BL1054" s="69"/>
      <c r="BM1054" s="69"/>
      <c r="BN1054" s="69"/>
      <c r="BO1054" s="69"/>
      <c r="BP1054" s="69"/>
      <c r="BQ1054" s="69"/>
      <c r="BR1054" s="69"/>
      <c r="BS1054" s="69"/>
      <c r="BT1054" s="69"/>
      <c r="BU1054" s="69"/>
      <c r="BV1054" s="69"/>
      <c r="BW1054" s="69"/>
      <c r="BX1054" s="69"/>
      <c r="BY1054" s="69"/>
      <c r="BZ1054" s="69"/>
      <c r="CA1054" s="69"/>
      <c r="CB1054" s="69"/>
      <c r="CC1054" s="69"/>
      <c r="CD1054" s="69"/>
      <c r="CE1054" s="69"/>
      <c r="CF1054" s="69"/>
      <c r="CG1054" s="69"/>
      <c r="CH1054" s="69"/>
      <c r="CI1054" s="69"/>
      <c r="CJ1054" s="69"/>
      <c r="CK1054" s="69"/>
      <c r="CW1054" t="s">
        <v>5310</v>
      </c>
    </row>
    <row r="1055" spans="21:101" ht="15.75" customHeight="1" x14ac:dyDescent="0.15">
      <c r="U1055" s="69"/>
      <c r="V1055" s="69"/>
      <c r="W1055" s="69"/>
      <c r="X1055" s="69"/>
      <c r="Y1055" s="69"/>
      <c r="Z1055" s="69"/>
      <c r="AA1055" s="69"/>
      <c r="AB1055" s="69"/>
      <c r="AC1055" s="69"/>
      <c r="AD1055" s="69"/>
      <c r="AE1055" s="69"/>
      <c r="AF1055" s="69"/>
      <c r="AG1055" s="69"/>
      <c r="AH1055" s="69"/>
      <c r="AI1055" s="69"/>
      <c r="AJ1055" s="69"/>
      <c r="AK1055" s="69"/>
      <c r="AL1055" s="69"/>
      <c r="AM1055" s="69"/>
      <c r="AN1055" s="69"/>
      <c r="AO1055" s="69"/>
      <c r="AP1055" s="69"/>
      <c r="AQ1055" s="69"/>
      <c r="AR1055" s="69"/>
      <c r="AS1055" s="69"/>
      <c r="AT1055" s="69"/>
      <c r="AU1055" s="69"/>
      <c r="AV1055" s="69"/>
      <c r="AW1055" s="69"/>
      <c r="AX1055" s="69"/>
      <c r="AY1055" s="69"/>
      <c r="AZ1055" s="69"/>
      <c r="BA1055" s="69"/>
      <c r="BB1055" s="69"/>
      <c r="BC1055" s="69"/>
      <c r="BD1055" s="69" t="s">
        <v>15667</v>
      </c>
      <c r="BE1055" s="69"/>
      <c r="BF1055" s="69"/>
      <c r="BG1055" s="69"/>
      <c r="BH1055" s="69"/>
      <c r="BI1055" s="69"/>
      <c r="BJ1055" s="69"/>
      <c r="BK1055" s="69"/>
      <c r="BL1055" s="69"/>
      <c r="BM1055" s="69"/>
      <c r="BN1055" s="69"/>
      <c r="BO1055" s="69"/>
      <c r="BP1055" s="69"/>
      <c r="BQ1055" s="69"/>
      <c r="BR1055" s="69"/>
      <c r="BS1055" s="69"/>
      <c r="BT1055" s="69"/>
      <c r="BU1055" s="69"/>
      <c r="BV1055" s="69"/>
      <c r="BW1055" s="69"/>
      <c r="BX1055" s="69"/>
      <c r="BY1055" s="69"/>
      <c r="BZ1055" s="69"/>
      <c r="CA1055" s="69"/>
      <c r="CB1055" s="69"/>
      <c r="CC1055" s="69"/>
      <c r="CD1055" s="69"/>
      <c r="CE1055" s="69"/>
      <c r="CF1055" s="69"/>
      <c r="CG1055" s="69"/>
      <c r="CH1055" s="69"/>
      <c r="CI1055" s="69"/>
      <c r="CJ1055" s="69"/>
      <c r="CK1055" s="69"/>
      <c r="CW1055" t="s">
        <v>5406</v>
      </c>
    </row>
    <row r="1056" spans="21:101" ht="15.75" customHeight="1" x14ac:dyDescent="0.15">
      <c r="U1056" s="69"/>
      <c r="V1056" s="69"/>
      <c r="W1056" s="69"/>
      <c r="X1056" s="69"/>
      <c r="Y1056" s="69"/>
      <c r="Z1056" s="69"/>
      <c r="AA1056" s="69"/>
      <c r="AB1056" s="69"/>
      <c r="AC1056" s="69"/>
      <c r="AD1056" s="69"/>
      <c r="AE1056" s="69"/>
      <c r="AF1056" s="69"/>
      <c r="AG1056" s="69"/>
      <c r="AH1056" s="69"/>
      <c r="AI1056" s="69"/>
      <c r="AJ1056" s="69"/>
      <c r="AK1056" s="69"/>
      <c r="AL1056" s="69"/>
      <c r="AM1056" s="69"/>
      <c r="AN1056" s="69"/>
      <c r="AO1056" s="69"/>
      <c r="AP1056" s="69"/>
      <c r="AQ1056" s="69"/>
      <c r="AR1056" s="69"/>
      <c r="AS1056" s="69"/>
      <c r="AT1056" s="69"/>
      <c r="AU1056" s="69"/>
      <c r="AV1056" s="69"/>
      <c r="AW1056" s="69"/>
      <c r="AX1056" s="69"/>
      <c r="AY1056" s="69"/>
      <c r="AZ1056" s="69"/>
      <c r="BA1056" s="69"/>
      <c r="BB1056" s="69"/>
      <c r="BC1056" s="69"/>
      <c r="BD1056" s="69" t="s">
        <v>15668</v>
      </c>
      <c r="BE1056" s="69"/>
      <c r="BF1056" s="69"/>
      <c r="BG1056" s="69"/>
      <c r="BH1056" s="69"/>
      <c r="BI1056" s="69"/>
      <c r="BJ1056" s="69"/>
      <c r="BK1056" s="69"/>
      <c r="BL1056" s="69"/>
      <c r="BM1056" s="69"/>
      <c r="BN1056" s="69"/>
      <c r="BO1056" s="69"/>
      <c r="BP1056" s="69"/>
      <c r="BQ1056" s="69"/>
      <c r="BR1056" s="69"/>
      <c r="BS1056" s="69"/>
      <c r="BT1056" s="69"/>
      <c r="BU1056" s="69"/>
      <c r="BV1056" s="69"/>
      <c r="BW1056" s="69"/>
      <c r="BX1056" s="69"/>
      <c r="BY1056" s="69"/>
      <c r="BZ1056" s="69"/>
      <c r="CA1056" s="69"/>
      <c r="CB1056" s="69"/>
      <c r="CC1056" s="69"/>
      <c r="CD1056" s="69"/>
      <c r="CE1056" s="69"/>
      <c r="CF1056" s="69"/>
      <c r="CG1056" s="69"/>
      <c r="CH1056" s="69"/>
      <c r="CI1056" s="69"/>
      <c r="CJ1056" s="69"/>
      <c r="CK1056" s="69"/>
      <c r="CW1056" t="s">
        <v>5502</v>
      </c>
    </row>
    <row r="1057" spans="21:101" ht="15.75" customHeight="1" x14ac:dyDescent="0.15">
      <c r="U1057" s="69"/>
      <c r="V1057" s="69"/>
      <c r="W1057" s="69"/>
      <c r="X1057" s="69"/>
      <c r="Y1057" s="69"/>
      <c r="Z1057" s="69"/>
      <c r="AA1057" s="69"/>
      <c r="AB1057" s="69"/>
      <c r="AC1057" s="69"/>
      <c r="AD1057" s="69"/>
      <c r="AE1057" s="69"/>
      <c r="AF1057" s="69"/>
      <c r="AG1057" s="69"/>
      <c r="AH1057" s="69"/>
      <c r="AI1057" s="69"/>
      <c r="AJ1057" s="69"/>
      <c r="AK1057" s="69"/>
      <c r="AL1057" s="69"/>
      <c r="AM1057" s="69"/>
      <c r="AN1057" s="69"/>
      <c r="AO1057" s="69"/>
      <c r="AP1057" s="69"/>
      <c r="AQ1057" s="69"/>
      <c r="AR1057" s="69"/>
      <c r="AS1057" s="69"/>
      <c r="AT1057" s="69"/>
      <c r="AU1057" s="69"/>
      <c r="AV1057" s="69"/>
      <c r="AW1057" s="69"/>
      <c r="AX1057" s="69"/>
      <c r="AY1057" s="69"/>
      <c r="AZ1057" s="69"/>
      <c r="BA1057" s="69"/>
      <c r="BB1057" s="69"/>
      <c r="BC1057" s="69"/>
      <c r="BD1057" s="69" t="s">
        <v>15669</v>
      </c>
      <c r="BE1057" s="69"/>
      <c r="BF1057" s="69"/>
      <c r="BG1057" s="69"/>
      <c r="BH1057" s="69"/>
      <c r="BI1057" s="69"/>
      <c r="BJ1057" s="69"/>
      <c r="BK1057" s="69"/>
      <c r="BL1057" s="69"/>
      <c r="BM1057" s="69"/>
      <c r="BN1057" s="69"/>
      <c r="BO1057" s="69"/>
      <c r="BP1057" s="69"/>
      <c r="BQ1057" s="69"/>
      <c r="BR1057" s="69"/>
      <c r="BS1057" s="69"/>
      <c r="BT1057" s="69"/>
      <c r="BU1057" s="69"/>
      <c r="BV1057" s="69"/>
      <c r="BW1057" s="69"/>
      <c r="BX1057" s="69"/>
      <c r="BY1057" s="69"/>
      <c r="BZ1057" s="69"/>
      <c r="CA1057" s="69"/>
      <c r="CB1057" s="69"/>
      <c r="CC1057" s="69"/>
      <c r="CD1057" s="69"/>
      <c r="CE1057" s="69"/>
      <c r="CF1057" s="69"/>
      <c r="CG1057" s="69"/>
      <c r="CH1057" s="69"/>
      <c r="CI1057" s="69"/>
      <c r="CJ1057" s="69"/>
      <c r="CK1057" s="69"/>
      <c r="CW1057" t="s">
        <v>5598</v>
      </c>
    </row>
    <row r="1058" spans="21:101" ht="15.75" customHeight="1" x14ac:dyDescent="0.15">
      <c r="U1058" s="69"/>
      <c r="V1058" s="69"/>
      <c r="W1058" s="69"/>
      <c r="X1058" s="69"/>
      <c r="Y1058" s="69"/>
      <c r="Z1058" s="69"/>
      <c r="AA1058" s="69"/>
      <c r="AB1058" s="69"/>
      <c r="AC1058" s="69"/>
      <c r="AD1058" s="69"/>
      <c r="AE1058" s="69"/>
      <c r="AF1058" s="69"/>
      <c r="AG1058" s="69"/>
      <c r="AH1058" s="69"/>
      <c r="AI1058" s="69"/>
      <c r="AJ1058" s="69"/>
      <c r="AK1058" s="69"/>
      <c r="AL1058" s="69"/>
      <c r="AM1058" s="69"/>
      <c r="AN1058" s="69"/>
      <c r="AO1058" s="69"/>
      <c r="AP1058" s="69"/>
      <c r="AQ1058" s="69"/>
      <c r="AR1058" s="69"/>
      <c r="AS1058" s="69"/>
      <c r="AT1058" s="69"/>
      <c r="AU1058" s="69"/>
      <c r="AV1058" s="69"/>
      <c r="AW1058" s="69"/>
      <c r="AX1058" s="69"/>
      <c r="AY1058" s="69"/>
      <c r="AZ1058" s="69"/>
      <c r="BA1058" s="69"/>
      <c r="BB1058" s="69"/>
      <c r="BC1058" s="69"/>
      <c r="BD1058" s="69" t="s">
        <v>15670</v>
      </c>
      <c r="BE1058" s="69"/>
      <c r="BF1058" s="69"/>
      <c r="BG1058" s="69"/>
      <c r="BH1058" s="69"/>
      <c r="BI1058" s="69"/>
      <c r="BJ1058" s="69"/>
      <c r="BK1058" s="69"/>
      <c r="BL1058" s="69"/>
      <c r="BM1058" s="69"/>
      <c r="BN1058" s="69"/>
      <c r="BO1058" s="69"/>
      <c r="BP1058" s="69"/>
      <c r="BQ1058" s="69"/>
      <c r="BR1058" s="69"/>
      <c r="BS1058" s="69"/>
      <c r="BT1058" s="69"/>
      <c r="BU1058" s="69"/>
      <c r="BV1058" s="69"/>
      <c r="BW1058" s="69"/>
      <c r="BX1058" s="69"/>
      <c r="BY1058" s="69"/>
      <c r="BZ1058" s="69"/>
      <c r="CA1058" s="69"/>
      <c r="CB1058" s="69"/>
      <c r="CC1058" s="69"/>
      <c r="CD1058" s="69"/>
      <c r="CE1058" s="69"/>
      <c r="CF1058" s="69"/>
      <c r="CG1058" s="69"/>
      <c r="CH1058" s="69"/>
      <c r="CI1058" s="69"/>
      <c r="CJ1058" s="69"/>
      <c r="CK1058" s="69"/>
      <c r="CW1058" t="s">
        <v>5694</v>
      </c>
    </row>
    <row r="1059" spans="21:101" ht="15.75" customHeight="1" x14ac:dyDescent="0.15">
      <c r="U1059" s="69"/>
      <c r="V1059" s="69"/>
      <c r="W1059" s="69"/>
      <c r="X1059" s="69"/>
      <c r="Y1059" s="69"/>
      <c r="Z1059" s="69"/>
      <c r="AA1059" s="69"/>
      <c r="AB1059" s="69"/>
      <c r="AC1059" s="69"/>
      <c r="AD1059" s="69"/>
      <c r="AE1059" s="69"/>
      <c r="AF1059" s="69"/>
      <c r="AG1059" s="69"/>
      <c r="AH1059" s="69"/>
      <c r="AI1059" s="69"/>
      <c r="AJ1059" s="69"/>
      <c r="AK1059" s="69"/>
      <c r="AL1059" s="69"/>
      <c r="AM1059" s="69"/>
      <c r="AN1059" s="69"/>
      <c r="AO1059" s="69"/>
      <c r="AP1059" s="69"/>
      <c r="AQ1059" s="69"/>
      <c r="AR1059" s="69"/>
      <c r="AS1059" s="69"/>
      <c r="AT1059" s="69"/>
      <c r="AU1059" s="69"/>
      <c r="AV1059" s="69"/>
      <c r="AW1059" s="69"/>
      <c r="AX1059" s="69"/>
      <c r="AY1059" s="69"/>
      <c r="AZ1059" s="69"/>
      <c r="BA1059" s="69"/>
      <c r="BB1059" s="69"/>
      <c r="BC1059" s="69"/>
      <c r="BD1059" s="69" t="s">
        <v>15671</v>
      </c>
      <c r="BE1059" s="69"/>
      <c r="BF1059" s="69"/>
      <c r="BG1059" s="69"/>
      <c r="BH1059" s="69"/>
      <c r="BI1059" s="69"/>
      <c r="BJ1059" s="69"/>
      <c r="BK1059" s="69"/>
      <c r="BL1059" s="69"/>
      <c r="BM1059" s="69"/>
      <c r="BN1059" s="69"/>
      <c r="BO1059" s="69"/>
      <c r="BP1059" s="69"/>
      <c r="BQ1059" s="69"/>
      <c r="BR1059" s="69"/>
      <c r="BS1059" s="69"/>
      <c r="BT1059" s="69"/>
      <c r="BU1059" s="69"/>
      <c r="BV1059" s="69"/>
      <c r="BW1059" s="69"/>
      <c r="BX1059" s="69"/>
      <c r="BY1059" s="69"/>
      <c r="BZ1059" s="69"/>
      <c r="CA1059" s="69"/>
      <c r="CB1059" s="69"/>
      <c r="CC1059" s="69"/>
      <c r="CD1059" s="69"/>
      <c r="CE1059" s="69"/>
      <c r="CF1059" s="69"/>
      <c r="CG1059" s="69"/>
      <c r="CH1059" s="69"/>
      <c r="CI1059" s="69"/>
      <c r="CJ1059" s="69"/>
      <c r="CK1059" s="69"/>
      <c r="CW1059" t="s">
        <v>4639</v>
      </c>
    </row>
    <row r="1060" spans="21:101" ht="15.75" customHeight="1" x14ac:dyDescent="0.15">
      <c r="U1060" s="69"/>
      <c r="V1060" s="69"/>
      <c r="W1060" s="69"/>
      <c r="X1060" s="69"/>
      <c r="Y1060" s="69"/>
      <c r="Z1060" s="69"/>
      <c r="AA1060" s="69"/>
      <c r="AB1060" s="69"/>
      <c r="AC1060" s="69"/>
      <c r="AD1060" s="69"/>
      <c r="AE1060" s="69"/>
      <c r="AF1060" s="69"/>
      <c r="AG1060" s="69"/>
      <c r="AH1060" s="69"/>
      <c r="AI1060" s="69"/>
      <c r="AJ1060" s="69"/>
      <c r="AK1060" s="69"/>
      <c r="AL1060" s="69"/>
      <c r="AM1060" s="69"/>
      <c r="AN1060" s="69"/>
      <c r="AO1060" s="69"/>
      <c r="AP1060" s="69"/>
      <c r="AQ1060" s="69"/>
      <c r="AR1060" s="69"/>
      <c r="AS1060" s="69"/>
      <c r="AT1060" s="69"/>
      <c r="AU1060" s="69"/>
      <c r="AV1060" s="69"/>
      <c r="AW1060" s="69"/>
      <c r="AX1060" s="69"/>
      <c r="AY1060" s="69"/>
      <c r="AZ1060" s="69"/>
      <c r="BA1060" s="69"/>
      <c r="BB1060" s="69"/>
      <c r="BC1060" s="69"/>
      <c r="BD1060" s="69" t="s">
        <v>15672</v>
      </c>
      <c r="BE1060" s="69"/>
      <c r="BF1060" s="69"/>
      <c r="BG1060" s="69"/>
      <c r="BH1060" s="69"/>
      <c r="BI1060" s="69"/>
      <c r="BJ1060" s="69"/>
      <c r="BK1060" s="69"/>
      <c r="BL1060" s="69"/>
      <c r="BM1060" s="69"/>
      <c r="BN1060" s="69"/>
      <c r="BO1060" s="69"/>
      <c r="BP1060" s="69"/>
      <c r="BQ1060" s="69"/>
      <c r="BR1060" s="69"/>
      <c r="BS1060" s="69"/>
      <c r="BT1060" s="69"/>
      <c r="BU1060" s="69"/>
      <c r="BV1060" s="69"/>
      <c r="BW1060" s="69"/>
      <c r="BX1060" s="69"/>
      <c r="BY1060" s="69"/>
      <c r="BZ1060" s="69"/>
      <c r="CA1060" s="69"/>
      <c r="CB1060" s="69"/>
      <c r="CC1060" s="69"/>
      <c r="CD1060" s="69"/>
      <c r="CE1060" s="69"/>
      <c r="CF1060" s="69"/>
      <c r="CG1060" s="69"/>
      <c r="CH1060" s="69"/>
      <c r="CI1060" s="69"/>
      <c r="CJ1060" s="69"/>
      <c r="CK1060" s="69"/>
      <c r="CW1060" t="s">
        <v>4735</v>
      </c>
    </row>
    <row r="1061" spans="21:101" ht="15.75" customHeight="1" x14ac:dyDescent="0.15">
      <c r="U1061" s="69"/>
      <c r="V1061" s="69"/>
      <c r="W1061" s="69"/>
      <c r="X1061" s="69"/>
      <c r="Y1061" s="69"/>
      <c r="Z1061" s="69"/>
      <c r="AA1061" s="69"/>
      <c r="AB1061" s="69"/>
      <c r="AC1061" s="69"/>
      <c r="AD1061" s="69"/>
      <c r="AE1061" s="69"/>
      <c r="AF1061" s="69"/>
      <c r="AG1061" s="69"/>
      <c r="AH1061" s="69"/>
      <c r="AI1061" s="69"/>
      <c r="AJ1061" s="69"/>
      <c r="AK1061" s="69"/>
      <c r="AL1061" s="69"/>
      <c r="AM1061" s="69"/>
      <c r="AN1061" s="69"/>
      <c r="AO1061" s="69"/>
      <c r="AP1061" s="69"/>
      <c r="AQ1061" s="69"/>
      <c r="AR1061" s="69"/>
      <c r="AS1061" s="69"/>
      <c r="AT1061" s="69"/>
      <c r="AU1061" s="69"/>
      <c r="AV1061" s="69"/>
      <c r="AW1061" s="69"/>
      <c r="AX1061" s="69"/>
      <c r="AY1061" s="69"/>
      <c r="AZ1061" s="69"/>
      <c r="BA1061" s="69"/>
      <c r="BB1061" s="69"/>
      <c r="BC1061" s="69"/>
      <c r="BD1061" s="69" t="s">
        <v>15673</v>
      </c>
      <c r="BE1061" s="69"/>
      <c r="BF1061" s="69"/>
      <c r="BG1061" s="69"/>
      <c r="BH1061" s="69"/>
      <c r="BI1061" s="69"/>
      <c r="BJ1061" s="69"/>
      <c r="BK1061" s="69"/>
      <c r="BL1061" s="69"/>
      <c r="BM1061" s="69"/>
      <c r="BN1061" s="69"/>
      <c r="BO1061" s="69"/>
      <c r="BP1061" s="69"/>
      <c r="BQ1061" s="69"/>
      <c r="BR1061" s="69"/>
      <c r="BS1061" s="69"/>
      <c r="BT1061" s="69"/>
      <c r="BU1061" s="69"/>
      <c r="BV1061" s="69"/>
      <c r="BW1061" s="69"/>
      <c r="BX1061" s="69"/>
      <c r="BY1061" s="69"/>
      <c r="BZ1061" s="69"/>
      <c r="CA1061" s="69"/>
      <c r="CB1061" s="69"/>
      <c r="CC1061" s="69"/>
      <c r="CD1061" s="69"/>
      <c r="CE1061" s="69"/>
      <c r="CF1061" s="69"/>
      <c r="CG1061" s="69"/>
      <c r="CH1061" s="69"/>
      <c r="CI1061" s="69"/>
      <c r="CJ1061" s="69"/>
      <c r="CK1061" s="69"/>
      <c r="CW1061" t="s">
        <v>4831</v>
      </c>
    </row>
    <row r="1062" spans="21:101" ht="15.75" customHeight="1" x14ac:dyDescent="0.15">
      <c r="U1062" s="69"/>
      <c r="V1062" s="69"/>
      <c r="W1062" s="69"/>
      <c r="X1062" s="69"/>
      <c r="Y1062" s="69"/>
      <c r="Z1062" s="69"/>
      <c r="AA1062" s="69"/>
      <c r="AB1062" s="69"/>
      <c r="AC1062" s="69"/>
      <c r="AD1062" s="69"/>
      <c r="AE1062" s="69"/>
      <c r="AF1062" s="69"/>
      <c r="AG1062" s="69"/>
      <c r="AH1062" s="69"/>
      <c r="AI1062" s="69"/>
      <c r="AJ1062" s="69"/>
      <c r="AK1062" s="69"/>
      <c r="AL1062" s="69"/>
      <c r="AM1062" s="69"/>
      <c r="AN1062" s="69"/>
      <c r="AO1062" s="69"/>
      <c r="AP1062" s="69"/>
      <c r="AQ1062" s="69"/>
      <c r="AR1062" s="69"/>
      <c r="AS1062" s="69"/>
      <c r="AT1062" s="69"/>
      <c r="AU1062" s="69"/>
      <c r="AV1062" s="69"/>
      <c r="AW1062" s="69"/>
      <c r="AX1062" s="69"/>
      <c r="AY1062" s="69"/>
      <c r="AZ1062" s="69"/>
      <c r="BA1062" s="69"/>
      <c r="BB1062" s="69"/>
      <c r="BC1062" s="69"/>
      <c r="BD1062" s="69" t="s">
        <v>15674</v>
      </c>
      <c r="BE1062" s="69"/>
      <c r="BF1062" s="69"/>
      <c r="BG1062" s="69"/>
      <c r="BH1062" s="69"/>
      <c r="BI1062" s="69"/>
      <c r="BJ1062" s="69"/>
      <c r="BK1062" s="69"/>
      <c r="BL1062" s="69"/>
      <c r="BM1062" s="69"/>
      <c r="BN1062" s="69"/>
      <c r="BO1062" s="69"/>
      <c r="BP1062" s="69"/>
      <c r="BQ1062" s="69"/>
      <c r="BR1062" s="69"/>
      <c r="BS1062" s="69"/>
      <c r="BT1062" s="69"/>
      <c r="BU1062" s="69"/>
      <c r="BV1062" s="69"/>
      <c r="BW1062" s="69"/>
      <c r="BX1062" s="69"/>
      <c r="BY1062" s="69"/>
      <c r="BZ1062" s="69"/>
      <c r="CA1062" s="69"/>
      <c r="CB1062" s="69"/>
      <c r="CC1062" s="69"/>
      <c r="CD1062" s="69"/>
      <c r="CE1062" s="69"/>
      <c r="CF1062" s="69"/>
      <c r="CG1062" s="69"/>
      <c r="CH1062" s="69"/>
      <c r="CI1062" s="69"/>
      <c r="CJ1062" s="69"/>
      <c r="CK1062" s="69"/>
      <c r="CW1062" t="s">
        <v>4927</v>
      </c>
    </row>
    <row r="1063" spans="21:101" ht="15.75" customHeight="1" x14ac:dyDescent="0.15">
      <c r="U1063" s="69"/>
      <c r="V1063" s="69"/>
      <c r="W1063" s="69"/>
      <c r="X1063" s="69"/>
      <c r="Y1063" s="69"/>
      <c r="Z1063" s="69"/>
      <c r="AA1063" s="69"/>
      <c r="AB1063" s="69"/>
      <c r="AC1063" s="69"/>
      <c r="AD1063" s="69"/>
      <c r="AE1063" s="69"/>
      <c r="AF1063" s="69"/>
      <c r="AG1063" s="69"/>
      <c r="AH1063" s="69"/>
      <c r="AI1063" s="69"/>
      <c r="AJ1063" s="69"/>
      <c r="AK1063" s="69"/>
      <c r="AL1063" s="69"/>
      <c r="AM1063" s="69"/>
      <c r="AN1063" s="69"/>
      <c r="AO1063" s="69"/>
      <c r="AP1063" s="69"/>
      <c r="AQ1063" s="69"/>
      <c r="AR1063" s="69"/>
      <c r="AS1063" s="69"/>
      <c r="AT1063" s="69"/>
      <c r="AU1063" s="69"/>
      <c r="AV1063" s="69"/>
      <c r="AW1063" s="69"/>
      <c r="AX1063" s="69"/>
      <c r="AY1063" s="69"/>
      <c r="AZ1063" s="69"/>
      <c r="BA1063" s="69"/>
      <c r="BB1063" s="69"/>
      <c r="BC1063" s="69"/>
      <c r="BD1063" s="69" t="s">
        <v>15675</v>
      </c>
      <c r="BE1063" s="69"/>
      <c r="BF1063" s="69"/>
      <c r="BG1063" s="69"/>
      <c r="BH1063" s="69"/>
      <c r="BI1063" s="69"/>
      <c r="BJ1063" s="69"/>
      <c r="BK1063" s="69"/>
      <c r="BL1063" s="69"/>
      <c r="BM1063" s="69"/>
      <c r="BN1063" s="69"/>
      <c r="BO1063" s="69"/>
      <c r="BP1063" s="69"/>
      <c r="BQ1063" s="69"/>
      <c r="BR1063" s="69"/>
      <c r="BS1063" s="69"/>
      <c r="BT1063" s="69"/>
      <c r="BU1063" s="69"/>
      <c r="BV1063" s="69"/>
      <c r="BW1063" s="69"/>
      <c r="BX1063" s="69"/>
      <c r="BY1063" s="69"/>
      <c r="BZ1063" s="69"/>
      <c r="CA1063" s="69"/>
      <c r="CB1063" s="69"/>
      <c r="CC1063" s="69"/>
      <c r="CD1063" s="69"/>
      <c r="CE1063" s="69"/>
      <c r="CF1063" s="69"/>
      <c r="CG1063" s="69"/>
      <c r="CH1063" s="69"/>
      <c r="CI1063" s="69"/>
      <c r="CJ1063" s="69"/>
      <c r="CK1063" s="69"/>
      <c r="CW1063" t="s">
        <v>5023</v>
      </c>
    </row>
    <row r="1064" spans="21:101" ht="15.75" customHeight="1" x14ac:dyDescent="0.15">
      <c r="U1064" s="69"/>
      <c r="V1064" s="69"/>
      <c r="W1064" s="69"/>
      <c r="X1064" s="69"/>
      <c r="Y1064" s="69"/>
      <c r="Z1064" s="69"/>
      <c r="AA1064" s="69"/>
      <c r="AB1064" s="69"/>
      <c r="AC1064" s="69"/>
      <c r="AD1064" s="69"/>
      <c r="AE1064" s="69"/>
      <c r="AF1064" s="69"/>
      <c r="AG1064" s="69"/>
      <c r="AH1064" s="69"/>
      <c r="AI1064" s="69"/>
      <c r="AJ1064" s="69"/>
      <c r="AK1064" s="69"/>
      <c r="AL1064" s="69"/>
      <c r="AM1064" s="69"/>
      <c r="AN1064" s="69"/>
      <c r="AO1064" s="69"/>
      <c r="AP1064" s="69"/>
      <c r="AQ1064" s="69"/>
      <c r="AR1064" s="69"/>
      <c r="AS1064" s="69"/>
      <c r="AT1064" s="69"/>
      <c r="AU1064" s="69"/>
      <c r="AV1064" s="69"/>
      <c r="AW1064" s="69"/>
      <c r="AX1064" s="69"/>
      <c r="AY1064" s="69"/>
      <c r="AZ1064" s="69"/>
      <c r="BA1064" s="69"/>
      <c r="BB1064" s="69"/>
      <c r="BC1064" s="69"/>
      <c r="BD1064" s="69" t="s">
        <v>15676</v>
      </c>
      <c r="BE1064" s="69"/>
      <c r="BF1064" s="69"/>
      <c r="BG1064" s="69"/>
      <c r="BH1064" s="69"/>
      <c r="BI1064" s="69"/>
      <c r="BJ1064" s="69"/>
      <c r="BK1064" s="69"/>
      <c r="BL1064" s="69"/>
      <c r="BM1064" s="69"/>
      <c r="BN1064" s="69"/>
      <c r="BO1064" s="69"/>
      <c r="BP1064" s="69"/>
      <c r="BQ1064" s="69"/>
      <c r="BR1064" s="69"/>
      <c r="BS1064" s="69"/>
      <c r="BT1064" s="69"/>
      <c r="BU1064" s="69"/>
      <c r="BV1064" s="69"/>
      <c r="BW1064" s="69"/>
      <c r="BX1064" s="69"/>
      <c r="BY1064" s="69"/>
      <c r="BZ1064" s="69"/>
      <c r="CA1064" s="69"/>
      <c r="CB1064" s="69"/>
      <c r="CC1064" s="69"/>
      <c r="CD1064" s="69"/>
      <c r="CE1064" s="69"/>
      <c r="CF1064" s="69"/>
      <c r="CG1064" s="69"/>
      <c r="CH1064" s="69"/>
      <c r="CI1064" s="69"/>
      <c r="CJ1064" s="69"/>
      <c r="CK1064" s="69"/>
      <c r="CW1064" t="s">
        <v>5119</v>
      </c>
    </row>
    <row r="1065" spans="21:101" ht="15.75" customHeight="1" x14ac:dyDescent="0.15">
      <c r="U1065" s="69"/>
      <c r="V1065" s="69"/>
      <c r="W1065" s="69"/>
      <c r="X1065" s="69"/>
      <c r="Y1065" s="69"/>
      <c r="Z1065" s="69"/>
      <c r="AA1065" s="69"/>
      <c r="AB1065" s="69"/>
      <c r="AC1065" s="69"/>
      <c r="AD1065" s="69"/>
      <c r="AE1065" s="69"/>
      <c r="AF1065" s="69"/>
      <c r="AG1065" s="69"/>
      <c r="AH1065" s="69"/>
      <c r="AI1065" s="69"/>
      <c r="AJ1065" s="69"/>
      <c r="AK1065" s="69"/>
      <c r="AL1065" s="69"/>
      <c r="AM1065" s="69"/>
      <c r="AN1065" s="69"/>
      <c r="AO1065" s="69"/>
      <c r="AP1065" s="69"/>
      <c r="AQ1065" s="69"/>
      <c r="AR1065" s="69"/>
      <c r="AS1065" s="69"/>
      <c r="AT1065" s="69"/>
      <c r="AU1065" s="69"/>
      <c r="AV1065" s="69"/>
      <c r="AW1065" s="69"/>
      <c r="AX1065" s="69"/>
      <c r="AY1065" s="69"/>
      <c r="AZ1065" s="69"/>
      <c r="BA1065" s="69"/>
      <c r="BB1065" s="69"/>
      <c r="BC1065" s="69"/>
      <c r="BD1065" s="69" t="s">
        <v>15678</v>
      </c>
      <c r="BE1065" s="69"/>
      <c r="BF1065" s="69"/>
      <c r="BG1065" s="69"/>
      <c r="BH1065" s="69"/>
      <c r="BI1065" s="69"/>
      <c r="BJ1065" s="69"/>
      <c r="BK1065" s="69"/>
      <c r="BL1065" s="69"/>
      <c r="BM1065" s="69"/>
      <c r="BN1065" s="69"/>
      <c r="BO1065" s="69"/>
      <c r="BP1065" s="69"/>
      <c r="BQ1065" s="69"/>
      <c r="BR1065" s="69"/>
      <c r="BS1065" s="69"/>
      <c r="BT1065" s="69"/>
      <c r="BU1065" s="69"/>
      <c r="BV1065" s="69"/>
      <c r="BW1065" s="69"/>
      <c r="BX1065" s="69"/>
      <c r="BY1065" s="69"/>
      <c r="BZ1065" s="69"/>
      <c r="CA1065" s="69"/>
      <c r="CB1065" s="69"/>
      <c r="CC1065" s="69"/>
      <c r="CD1065" s="69"/>
      <c r="CE1065" s="69"/>
      <c r="CF1065" s="69"/>
      <c r="CG1065" s="69"/>
      <c r="CH1065" s="69"/>
      <c r="CI1065" s="69"/>
      <c r="CJ1065" s="69"/>
      <c r="CK1065" s="69"/>
      <c r="CW1065" t="s">
        <v>5215</v>
      </c>
    </row>
    <row r="1066" spans="21:101" ht="15.75" customHeight="1" x14ac:dyDescent="0.15">
      <c r="U1066" s="69"/>
      <c r="V1066" s="69"/>
      <c r="W1066" s="69"/>
      <c r="X1066" s="69"/>
      <c r="Y1066" s="69"/>
      <c r="Z1066" s="69"/>
      <c r="AA1066" s="69"/>
      <c r="AB1066" s="69"/>
      <c r="AC1066" s="69"/>
      <c r="AD1066" s="69"/>
      <c r="AE1066" s="69"/>
      <c r="AF1066" s="69"/>
      <c r="AG1066" s="69"/>
      <c r="AH1066" s="69"/>
      <c r="AI1066" s="69"/>
      <c r="AJ1066" s="69"/>
      <c r="AK1066" s="69"/>
      <c r="AL1066" s="69"/>
      <c r="AM1066" s="69"/>
      <c r="AN1066" s="69"/>
      <c r="AO1066" s="69"/>
      <c r="AP1066" s="69"/>
      <c r="AQ1066" s="69"/>
      <c r="AR1066" s="69"/>
      <c r="AS1066" s="69"/>
      <c r="AT1066" s="69"/>
      <c r="AU1066" s="69"/>
      <c r="AV1066" s="69"/>
      <c r="AW1066" s="69"/>
      <c r="AX1066" s="69"/>
      <c r="AY1066" s="69"/>
      <c r="AZ1066" s="69"/>
      <c r="BA1066" s="69"/>
      <c r="BB1066" s="69"/>
      <c r="BC1066" s="69"/>
      <c r="BD1066" s="69" t="s">
        <v>15679</v>
      </c>
      <c r="BE1066" s="69"/>
      <c r="BF1066" s="69"/>
      <c r="BG1066" s="69"/>
      <c r="BH1066" s="69"/>
      <c r="BI1066" s="69"/>
      <c r="BJ1066" s="69"/>
      <c r="BK1066" s="69"/>
      <c r="BL1066" s="69"/>
      <c r="BM1066" s="69"/>
      <c r="BN1066" s="69"/>
      <c r="BO1066" s="69"/>
      <c r="BP1066" s="69"/>
      <c r="BQ1066" s="69"/>
      <c r="BR1066" s="69"/>
      <c r="BS1066" s="69"/>
      <c r="BT1066" s="69"/>
      <c r="BU1066" s="69"/>
      <c r="BV1066" s="69"/>
      <c r="BW1066" s="69"/>
      <c r="BX1066" s="69"/>
      <c r="BY1066" s="69"/>
      <c r="BZ1066" s="69"/>
      <c r="CA1066" s="69"/>
      <c r="CB1066" s="69"/>
      <c r="CC1066" s="69"/>
      <c r="CD1066" s="69"/>
      <c r="CE1066" s="69"/>
      <c r="CF1066" s="69"/>
      <c r="CG1066" s="69"/>
      <c r="CH1066" s="69"/>
      <c r="CI1066" s="69"/>
      <c r="CJ1066" s="69"/>
      <c r="CK1066" s="69"/>
      <c r="CW1066" t="s">
        <v>5311</v>
      </c>
    </row>
    <row r="1067" spans="21:101" ht="15.75" customHeight="1" x14ac:dyDescent="0.15">
      <c r="U1067" s="69"/>
      <c r="V1067" s="69"/>
      <c r="W1067" s="69"/>
      <c r="X1067" s="69"/>
      <c r="Y1067" s="69"/>
      <c r="Z1067" s="69"/>
      <c r="AA1067" s="69"/>
      <c r="AB1067" s="69"/>
      <c r="AC1067" s="69"/>
      <c r="AD1067" s="69"/>
      <c r="AE1067" s="69"/>
      <c r="AF1067" s="69"/>
      <c r="AG1067" s="69"/>
      <c r="AH1067" s="69"/>
      <c r="AI1067" s="69"/>
      <c r="AJ1067" s="69"/>
      <c r="AK1067" s="69"/>
      <c r="AL1067" s="69"/>
      <c r="AM1067" s="69"/>
      <c r="AN1067" s="69"/>
      <c r="AO1067" s="69"/>
      <c r="AP1067" s="69"/>
      <c r="AQ1067" s="69"/>
      <c r="AR1067" s="69"/>
      <c r="AS1067" s="69"/>
      <c r="AT1067" s="69"/>
      <c r="AU1067" s="69"/>
      <c r="AV1067" s="69"/>
      <c r="AW1067" s="69"/>
      <c r="AX1067" s="69"/>
      <c r="AY1067" s="69"/>
      <c r="AZ1067" s="69"/>
      <c r="BA1067" s="69"/>
      <c r="BB1067" s="69"/>
      <c r="BC1067" s="69"/>
      <c r="BD1067" s="69" t="s">
        <v>15680</v>
      </c>
      <c r="BE1067" s="69"/>
      <c r="BF1067" s="69"/>
      <c r="BG1067" s="69"/>
      <c r="BH1067" s="69"/>
      <c r="BI1067" s="69"/>
      <c r="BJ1067" s="69"/>
      <c r="BK1067" s="69"/>
      <c r="BL1067" s="69"/>
      <c r="BM1067" s="69"/>
      <c r="BN1067" s="69"/>
      <c r="BO1067" s="69"/>
      <c r="BP1067" s="69"/>
      <c r="BQ1067" s="69"/>
      <c r="BR1067" s="69"/>
      <c r="BS1067" s="69"/>
      <c r="BT1067" s="69"/>
      <c r="BU1067" s="69"/>
      <c r="BV1067" s="69"/>
      <c r="BW1067" s="69"/>
      <c r="BX1067" s="69"/>
      <c r="BY1067" s="69"/>
      <c r="BZ1067" s="69"/>
      <c r="CA1067" s="69"/>
      <c r="CB1067" s="69"/>
      <c r="CC1067" s="69"/>
      <c r="CD1067" s="69"/>
      <c r="CE1067" s="69"/>
      <c r="CF1067" s="69"/>
      <c r="CG1067" s="69"/>
      <c r="CH1067" s="69"/>
      <c r="CI1067" s="69"/>
      <c r="CJ1067" s="69"/>
      <c r="CK1067" s="69"/>
      <c r="CW1067" t="s">
        <v>5407</v>
      </c>
    </row>
    <row r="1068" spans="21:101" ht="15.75" customHeight="1" x14ac:dyDescent="0.15">
      <c r="U1068" s="69"/>
      <c r="V1068" s="69"/>
      <c r="W1068" s="69"/>
      <c r="X1068" s="69"/>
      <c r="Y1068" s="69"/>
      <c r="Z1068" s="69"/>
      <c r="AA1068" s="69"/>
      <c r="AB1068" s="69"/>
      <c r="AC1068" s="69"/>
      <c r="AD1068" s="69"/>
      <c r="AE1068" s="69"/>
      <c r="AF1068" s="69"/>
      <c r="AG1068" s="69"/>
      <c r="AH1068" s="69"/>
      <c r="AI1068" s="69"/>
      <c r="AJ1068" s="69"/>
      <c r="AK1068" s="69"/>
      <c r="AL1068" s="69"/>
      <c r="AM1068" s="69"/>
      <c r="AN1068" s="69"/>
      <c r="AO1068" s="69"/>
      <c r="AP1068" s="69"/>
      <c r="AQ1068" s="69"/>
      <c r="AR1068" s="69"/>
      <c r="AS1068" s="69"/>
      <c r="AT1068" s="69"/>
      <c r="AU1068" s="69"/>
      <c r="AV1068" s="69"/>
      <c r="AW1068" s="69"/>
      <c r="AX1068" s="69"/>
      <c r="AY1068" s="69"/>
      <c r="AZ1068" s="69"/>
      <c r="BA1068" s="69"/>
      <c r="BB1068" s="69"/>
      <c r="BC1068" s="69"/>
      <c r="BD1068" s="69" t="s">
        <v>15681</v>
      </c>
      <c r="BE1068" s="69"/>
      <c r="BF1068" s="69"/>
      <c r="BG1068" s="69"/>
      <c r="BH1068" s="69"/>
      <c r="BI1068" s="69"/>
      <c r="BJ1068" s="69"/>
      <c r="BK1068" s="69"/>
      <c r="BL1068" s="69"/>
      <c r="BM1068" s="69"/>
      <c r="BN1068" s="69"/>
      <c r="BO1068" s="69"/>
      <c r="BP1068" s="69"/>
      <c r="BQ1068" s="69"/>
      <c r="BR1068" s="69"/>
      <c r="BS1068" s="69"/>
      <c r="BT1068" s="69"/>
      <c r="BU1068" s="69"/>
      <c r="BV1068" s="69"/>
      <c r="BW1068" s="69"/>
      <c r="BX1068" s="69"/>
      <c r="BY1068" s="69"/>
      <c r="BZ1068" s="69"/>
      <c r="CA1068" s="69"/>
      <c r="CB1068" s="69"/>
      <c r="CC1068" s="69"/>
      <c r="CD1068" s="69"/>
      <c r="CE1068" s="69"/>
      <c r="CF1068" s="69"/>
      <c r="CG1068" s="69"/>
      <c r="CH1068" s="69"/>
      <c r="CI1068" s="69"/>
      <c r="CJ1068" s="69"/>
      <c r="CK1068" s="69"/>
      <c r="CW1068" t="s">
        <v>5503</v>
      </c>
    </row>
    <row r="1069" spans="21:101" ht="15.75" customHeight="1" x14ac:dyDescent="0.15">
      <c r="U1069" s="69"/>
      <c r="V1069" s="69"/>
      <c r="W1069" s="69"/>
      <c r="X1069" s="69"/>
      <c r="Y1069" s="69"/>
      <c r="Z1069" s="69"/>
      <c r="AA1069" s="69"/>
      <c r="AB1069" s="69"/>
      <c r="AC1069" s="69"/>
      <c r="AD1069" s="69"/>
      <c r="AE1069" s="69"/>
      <c r="AF1069" s="69"/>
      <c r="AG1069" s="69"/>
      <c r="AH1069" s="69"/>
      <c r="AI1069" s="69"/>
      <c r="AJ1069" s="69"/>
      <c r="AK1069" s="69"/>
      <c r="AL1069" s="69"/>
      <c r="AM1069" s="69"/>
      <c r="AN1069" s="69"/>
      <c r="AO1069" s="69"/>
      <c r="AP1069" s="69"/>
      <c r="AQ1069" s="69"/>
      <c r="AR1069" s="69"/>
      <c r="AS1069" s="69"/>
      <c r="AT1069" s="69"/>
      <c r="AU1069" s="69"/>
      <c r="AV1069" s="69"/>
      <c r="AW1069" s="69"/>
      <c r="AX1069" s="69"/>
      <c r="AY1069" s="69"/>
      <c r="AZ1069" s="69"/>
      <c r="BA1069" s="69"/>
      <c r="BB1069" s="69"/>
      <c r="BC1069" s="69"/>
      <c r="BD1069" s="69" t="s">
        <v>15682</v>
      </c>
      <c r="BE1069" s="69"/>
      <c r="BF1069" s="69"/>
      <c r="BG1069" s="69"/>
      <c r="BH1069" s="69"/>
      <c r="BI1069" s="69"/>
      <c r="BJ1069" s="69"/>
      <c r="BK1069" s="69"/>
      <c r="BL1069" s="69"/>
      <c r="BM1069" s="69"/>
      <c r="BN1069" s="69"/>
      <c r="BO1069" s="69"/>
      <c r="BP1069" s="69"/>
      <c r="BQ1069" s="69"/>
      <c r="BR1069" s="69"/>
      <c r="BS1069" s="69"/>
      <c r="BT1069" s="69"/>
      <c r="BU1069" s="69"/>
      <c r="BV1069" s="69"/>
      <c r="BW1069" s="69"/>
      <c r="BX1069" s="69"/>
      <c r="BY1069" s="69"/>
      <c r="BZ1069" s="69"/>
      <c r="CA1069" s="69"/>
      <c r="CB1069" s="69"/>
      <c r="CC1069" s="69"/>
      <c r="CD1069" s="69"/>
      <c r="CE1069" s="69"/>
      <c r="CF1069" s="69"/>
      <c r="CG1069" s="69"/>
      <c r="CH1069" s="69"/>
      <c r="CI1069" s="69"/>
      <c r="CJ1069" s="69"/>
      <c r="CK1069" s="69"/>
      <c r="CW1069" t="s">
        <v>5599</v>
      </c>
    </row>
    <row r="1070" spans="21:101" ht="15.75" customHeight="1" x14ac:dyDescent="0.15">
      <c r="U1070" s="69"/>
      <c r="V1070" s="69"/>
      <c r="W1070" s="69"/>
      <c r="X1070" s="69"/>
      <c r="Y1070" s="69"/>
      <c r="Z1070" s="69"/>
      <c r="AA1070" s="69"/>
      <c r="AB1070" s="69"/>
      <c r="AC1070" s="69"/>
      <c r="AD1070" s="69"/>
      <c r="AE1070" s="69"/>
      <c r="AF1070" s="69"/>
      <c r="AG1070" s="69"/>
      <c r="AH1070" s="69"/>
      <c r="AI1070" s="69"/>
      <c r="AJ1070" s="69"/>
      <c r="AK1070" s="69"/>
      <c r="AL1070" s="69"/>
      <c r="AM1070" s="69"/>
      <c r="AN1070" s="69"/>
      <c r="AO1070" s="69"/>
      <c r="AP1070" s="69"/>
      <c r="AQ1070" s="69"/>
      <c r="AR1070" s="69"/>
      <c r="AS1070" s="69"/>
      <c r="AT1070" s="69"/>
      <c r="AU1070" s="69"/>
      <c r="AV1070" s="69"/>
      <c r="AW1070" s="69"/>
      <c r="AX1070" s="69"/>
      <c r="AY1070" s="69"/>
      <c r="AZ1070" s="69"/>
      <c r="BA1070" s="69"/>
      <c r="BB1070" s="69"/>
      <c r="BC1070" s="69"/>
      <c r="BD1070" s="69" t="s">
        <v>15683</v>
      </c>
      <c r="BE1070" s="69"/>
      <c r="BF1070" s="69"/>
      <c r="BG1070" s="69"/>
      <c r="BH1070" s="69"/>
      <c r="BI1070" s="69"/>
      <c r="BJ1070" s="69"/>
      <c r="BK1070" s="69"/>
      <c r="BL1070" s="69"/>
      <c r="BM1070" s="69"/>
      <c r="BN1070" s="69"/>
      <c r="BO1070" s="69"/>
      <c r="BP1070" s="69"/>
      <c r="BQ1070" s="69"/>
      <c r="BR1070" s="69"/>
      <c r="BS1070" s="69"/>
      <c r="BT1070" s="69"/>
      <c r="BU1070" s="69"/>
      <c r="BV1070" s="69"/>
      <c r="BW1070" s="69"/>
      <c r="BX1070" s="69"/>
      <c r="BY1070" s="69"/>
      <c r="BZ1070" s="69"/>
      <c r="CA1070" s="69"/>
      <c r="CB1070" s="69"/>
      <c r="CC1070" s="69"/>
      <c r="CD1070" s="69"/>
      <c r="CE1070" s="69"/>
      <c r="CF1070" s="69"/>
      <c r="CG1070" s="69"/>
      <c r="CH1070" s="69"/>
      <c r="CI1070" s="69"/>
      <c r="CJ1070" s="69"/>
      <c r="CK1070" s="69"/>
      <c r="CW1070" t="s">
        <v>5695</v>
      </c>
    </row>
    <row r="1071" spans="21:101" ht="15.75" customHeight="1" x14ac:dyDescent="0.15">
      <c r="U1071" s="69"/>
      <c r="V1071" s="69"/>
      <c r="W1071" s="69"/>
      <c r="X1071" s="69"/>
      <c r="Y1071" s="69"/>
      <c r="Z1071" s="69"/>
      <c r="AA1071" s="69"/>
      <c r="AB1071" s="69"/>
      <c r="AC1071" s="69"/>
      <c r="AD1071" s="69"/>
      <c r="AE1071" s="69"/>
      <c r="AF1071" s="69"/>
      <c r="AG1071" s="69"/>
      <c r="AH1071" s="69"/>
      <c r="AI1071" s="69"/>
      <c r="AJ1071" s="69"/>
      <c r="AK1071" s="69"/>
      <c r="AL1071" s="69"/>
      <c r="AM1071" s="69"/>
      <c r="AN1071" s="69"/>
      <c r="AO1071" s="69"/>
      <c r="AP1071" s="69"/>
      <c r="AQ1071" s="69"/>
      <c r="AR1071" s="69"/>
      <c r="AS1071" s="69"/>
      <c r="AT1071" s="69"/>
      <c r="AU1071" s="69"/>
      <c r="AV1071" s="69"/>
      <c r="AW1071" s="69"/>
      <c r="AX1071" s="69"/>
      <c r="AY1071" s="69"/>
      <c r="AZ1071" s="69"/>
      <c r="BA1071" s="69"/>
      <c r="BB1071" s="69"/>
      <c r="BC1071" s="69"/>
      <c r="BD1071" s="69" t="s">
        <v>15684</v>
      </c>
      <c r="BE1071" s="69"/>
      <c r="BF1071" s="69"/>
      <c r="BG1071" s="69"/>
      <c r="BH1071" s="69"/>
      <c r="BI1071" s="69"/>
      <c r="BJ1071" s="69"/>
      <c r="BK1071" s="69"/>
      <c r="BL1071" s="69"/>
      <c r="BM1071" s="69"/>
      <c r="BN1071" s="69"/>
      <c r="BO1071" s="69"/>
      <c r="BP1071" s="69"/>
      <c r="BQ1071" s="69"/>
      <c r="BR1071" s="69"/>
      <c r="BS1071" s="69"/>
      <c r="BT1071" s="69"/>
      <c r="BU1071" s="69"/>
      <c r="BV1071" s="69"/>
      <c r="BW1071" s="69"/>
      <c r="BX1071" s="69"/>
      <c r="BY1071" s="69"/>
      <c r="BZ1071" s="69"/>
      <c r="CA1071" s="69"/>
      <c r="CB1071" s="69"/>
      <c r="CC1071" s="69"/>
      <c r="CD1071" s="69"/>
      <c r="CE1071" s="69"/>
      <c r="CF1071" s="69"/>
      <c r="CG1071" s="69"/>
      <c r="CH1071" s="69"/>
      <c r="CI1071" s="69"/>
      <c r="CJ1071" s="69"/>
      <c r="CK1071" s="69"/>
      <c r="CW1071" t="s">
        <v>4640</v>
      </c>
    </row>
    <row r="1072" spans="21:101" ht="15.75" customHeight="1" x14ac:dyDescent="0.15">
      <c r="U1072" s="69"/>
      <c r="V1072" s="69"/>
      <c r="W1072" s="69"/>
      <c r="X1072" s="69"/>
      <c r="Y1072" s="69"/>
      <c r="Z1072" s="69"/>
      <c r="AA1072" s="69"/>
      <c r="AB1072" s="69"/>
      <c r="AC1072" s="69"/>
      <c r="AD1072" s="69"/>
      <c r="AE1072" s="69"/>
      <c r="AF1072" s="69"/>
      <c r="AG1072" s="69"/>
      <c r="AH1072" s="69"/>
      <c r="AI1072" s="69"/>
      <c r="AJ1072" s="69"/>
      <c r="AK1072" s="69"/>
      <c r="AL1072" s="69"/>
      <c r="AM1072" s="69"/>
      <c r="AN1072" s="69"/>
      <c r="AO1072" s="69"/>
      <c r="AP1072" s="69"/>
      <c r="AQ1072" s="69"/>
      <c r="AR1072" s="69"/>
      <c r="AS1072" s="69"/>
      <c r="AT1072" s="69"/>
      <c r="AU1072" s="69"/>
      <c r="AV1072" s="69"/>
      <c r="AW1072" s="69"/>
      <c r="AX1072" s="69"/>
      <c r="AY1072" s="69"/>
      <c r="AZ1072" s="69"/>
      <c r="BA1072" s="69"/>
      <c r="BB1072" s="69"/>
      <c r="BC1072" s="69"/>
      <c r="BD1072" s="69" t="s">
        <v>15685</v>
      </c>
      <c r="BE1072" s="69"/>
      <c r="BF1072" s="69"/>
      <c r="BG1072" s="69"/>
      <c r="BH1072" s="69"/>
      <c r="BI1072" s="69"/>
      <c r="BJ1072" s="69"/>
      <c r="BK1072" s="69"/>
      <c r="BL1072" s="69"/>
      <c r="BM1072" s="69"/>
      <c r="BN1072" s="69"/>
      <c r="BO1072" s="69"/>
      <c r="BP1072" s="69"/>
      <c r="BQ1072" s="69"/>
      <c r="BR1072" s="69"/>
      <c r="BS1072" s="69"/>
      <c r="BT1072" s="69"/>
      <c r="BU1072" s="69"/>
      <c r="BV1072" s="69"/>
      <c r="BW1072" s="69"/>
      <c r="BX1072" s="69"/>
      <c r="BY1072" s="69"/>
      <c r="BZ1072" s="69"/>
      <c r="CA1072" s="69"/>
      <c r="CB1072" s="69"/>
      <c r="CC1072" s="69"/>
      <c r="CD1072" s="69"/>
      <c r="CE1072" s="69"/>
      <c r="CF1072" s="69"/>
      <c r="CG1072" s="69"/>
      <c r="CH1072" s="69"/>
      <c r="CI1072" s="69"/>
      <c r="CJ1072" s="69"/>
      <c r="CK1072" s="69"/>
      <c r="CW1072" t="s">
        <v>4736</v>
      </c>
    </row>
    <row r="1073" spans="21:101" ht="15.75" customHeight="1" x14ac:dyDescent="0.15">
      <c r="U1073" s="69"/>
      <c r="V1073" s="69"/>
      <c r="W1073" s="69"/>
      <c r="X1073" s="69"/>
      <c r="Y1073" s="69"/>
      <c r="Z1073" s="69"/>
      <c r="AA1073" s="69"/>
      <c r="AB1073" s="69"/>
      <c r="AC1073" s="69"/>
      <c r="AD1073" s="69"/>
      <c r="AE1073" s="69"/>
      <c r="AF1073" s="69"/>
      <c r="AG1073" s="69"/>
      <c r="AH1073" s="69"/>
      <c r="AI1073" s="69"/>
      <c r="AJ1073" s="69"/>
      <c r="AK1073" s="69"/>
      <c r="AL1073" s="69"/>
      <c r="AM1073" s="69"/>
      <c r="AN1073" s="69"/>
      <c r="AO1073" s="69"/>
      <c r="AP1073" s="69"/>
      <c r="AQ1073" s="69"/>
      <c r="AR1073" s="69"/>
      <c r="AS1073" s="69"/>
      <c r="AT1073" s="69"/>
      <c r="AU1073" s="69"/>
      <c r="AV1073" s="69"/>
      <c r="AW1073" s="69"/>
      <c r="AX1073" s="69"/>
      <c r="AY1073" s="69"/>
      <c r="AZ1073" s="69"/>
      <c r="BA1073" s="69"/>
      <c r="BB1073" s="69"/>
      <c r="BC1073" s="69"/>
      <c r="BD1073" s="69" t="s">
        <v>15686</v>
      </c>
      <c r="BE1073" s="69"/>
      <c r="BF1073" s="69"/>
      <c r="BG1073" s="69"/>
      <c r="BH1073" s="69"/>
      <c r="BI1073" s="69"/>
      <c r="BJ1073" s="69"/>
      <c r="BK1073" s="69"/>
      <c r="BL1073" s="69"/>
      <c r="BM1073" s="69"/>
      <c r="BN1073" s="69"/>
      <c r="BO1073" s="69"/>
      <c r="BP1073" s="69"/>
      <c r="BQ1073" s="69"/>
      <c r="BR1073" s="69"/>
      <c r="BS1073" s="69"/>
      <c r="BT1073" s="69"/>
      <c r="BU1073" s="69"/>
      <c r="BV1073" s="69"/>
      <c r="BW1073" s="69"/>
      <c r="BX1073" s="69"/>
      <c r="BY1073" s="69"/>
      <c r="BZ1073" s="69"/>
      <c r="CA1073" s="69"/>
      <c r="CB1073" s="69"/>
      <c r="CC1073" s="69"/>
      <c r="CD1073" s="69"/>
      <c r="CE1073" s="69"/>
      <c r="CF1073" s="69"/>
      <c r="CG1073" s="69"/>
      <c r="CH1073" s="69"/>
      <c r="CI1073" s="69"/>
      <c r="CJ1073" s="69"/>
      <c r="CK1073" s="69"/>
      <c r="CW1073" t="s">
        <v>4832</v>
      </c>
    </row>
    <row r="1074" spans="21:101" ht="15.75" customHeight="1" x14ac:dyDescent="0.15">
      <c r="U1074" s="69"/>
      <c r="V1074" s="69"/>
      <c r="W1074" s="69"/>
      <c r="X1074" s="69"/>
      <c r="Y1074" s="69"/>
      <c r="Z1074" s="69"/>
      <c r="AA1074" s="69"/>
      <c r="AB1074" s="69"/>
      <c r="AC1074" s="69"/>
      <c r="AD1074" s="69"/>
      <c r="AE1074" s="69"/>
      <c r="AF1074" s="69"/>
      <c r="AG1074" s="69"/>
      <c r="AH1074" s="69"/>
      <c r="AI1074" s="69"/>
      <c r="AJ1074" s="69"/>
      <c r="AK1074" s="69"/>
      <c r="AL1074" s="69"/>
      <c r="AM1074" s="69"/>
      <c r="AN1074" s="69"/>
      <c r="AO1074" s="69"/>
      <c r="AP1074" s="69"/>
      <c r="AQ1074" s="69"/>
      <c r="AR1074" s="69"/>
      <c r="AS1074" s="69"/>
      <c r="AT1074" s="69"/>
      <c r="AU1074" s="69"/>
      <c r="AV1074" s="69"/>
      <c r="AW1074" s="69"/>
      <c r="AX1074" s="69"/>
      <c r="AY1074" s="69"/>
      <c r="AZ1074" s="69"/>
      <c r="BA1074" s="69"/>
      <c r="BB1074" s="69"/>
      <c r="BC1074" s="69"/>
      <c r="BD1074" s="69" t="s">
        <v>15687</v>
      </c>
      <c r="BE1074" s="69"/>
      <c r="BF1074" s="69"/>
      <c r="BG1074" s="69"/>
      <c r="BH1074" s="69"/>
      <c r="BI1074" s="69"/>
      <c r="BJ1074" s="69"/>
      <c r="BK1074" s="69"/>
      <c r="BL1074" s="69"/>
      <c r="BM1074" s="69"/>
      <c r="BN1074" s="69"/>
      <c r="BO1074" s="69"/>
      <c r="BP1074" s="69"/>
      <c r="BQ1074" s="69"/>
      <c r="BR1074" s="69"/>
      <c r="BS1074" s="69"/>
      <c r="BT1074" s="69"/>
      <c r="BU1074" s="69"/>
      <c r="BV1074" s="69"/>
      <c r="BW1074" s="69"/>
      <c r="BX1074" s="69"/>
      <c r="BY1074" s="69"/>
      <c r="BZ1074" s="69"/>
      <c r="CA1074" s="69"/>
      <c r="CB1074" s="69"/>
      <c r="CC1074" s="69"/>
      <c r="CD1074" s="69"/>
      <c r="CE1074" s="69"/>
      <c r="CF1074" s="69"/>
      <c r="CG1074" s="69"/>
      <c r="CH1074" s="69"/>
      <c r="CI1074" s="69"/>
      <c r="CJ1074" s="69"/>
      <c r="CK1074" s="69"/>
      <c r="CW1074" t="s">
        <v>4928</v>
      </c>
    </row>
    <row r="1075" spans="21:101" ht="15.75" customHeight="1" x14ac:dyDescent="0.15">
      <c r="U1075" s="69"/>
      <c r="V1075" s="69"/>
      <c r="W1075" s="69"/>
      <c r="X1075" s="69"/>
      <c r="Y1075" s="69"/>
      <c r="Z1075" s="69"/>
      <c r="AA1075" s="69"/>
      <c r="AB1075" s="69"/>
      <c r="AC1075" s="69"/>
      <c r="AD1075" s="69"/>
      <c r="AE1075" s="69"/>
      <c r="AF1075" s="69"/>
      <c r="AG1075" s="69"/>
      <c r="AH1075" s="69"/>
      <c r="AI1075" s="69"/>
      <c r="AJ1075" s="69"/>
      <c r="AK1075" s="69"/>
      <c r="AL1075" s="69"/>
      <c r="AM1075" s="69"/>
      <c r="AN1075" s="69"/>
      <c r="AO1075" s="69"/>
      <c r="AP1075" s="69"/>
      <c r="AQ1075" s="69"/>
      <c r="AR1075" s="69"/>
      <c r="AS1075" s="69"/>
      <c r="AT1075" s="69"/>
      <c r="AU1075" s="69"/>
      <c r="AV1075" s="69"/>
      <c r="AW1075" s="69"/>
      <c r="AX1075" s="69"/>
      <c r="AY1075" s="69"/>
      <c r="AZ1075" s="69"/>
      <c r="BA1075" s="69"/>
      <c r="BB1075" s="69"/>
      <c r="BC1075" s="69"/>
      <c r="BD1075" s="69" t="s">
        <v>15688</v>
      </c>
      <c r="BE1075" s="69"/>
      <c r="BF1075" s="69"/>
      <c r="BG1075" s="69"/>
      <c r="BH1075" s="69"/>
      <c r="BI1075" s="69"/>
      <c r="BJ1075" s="69"/>
      <c r="BK1075" s="69"/>
      <c r="BL1075" s="69"/>
      <c r="BM1075" s="69"/>
      <c r="BN1075" s="69"/>
      <c r="BO1075" s="69"/>
      <c r="BP1075" s="69"/>
      <c r="BQ1075" s="69"/>
      <c r="BR1075" s="69"/>
      <c r="BS1075" s="69"/>
      <c r="BT1075" s="69"/>
      <c r="BU1075" s="69"/>
      <c r="BV1075" s="69"/>
      <c r="BW1075" s="69"/>
      <c r="BX1075" s="69"/>
      <c r="BY1075" s="69"/>
      <c r="BZ1075" s="69"/>
      <c r="CA1075" s="69"/>
      <c r="CB1075" s="69"/>
      <c r="CC1075" s="69"/>
      <c r="CD1075" s="69"/>
      <c r="CE1075" s="69"/>
      <c r="CF1075" s="69"/>
      <c r="CG1075" s="69"/>
      <c r="CH1075" s="69"/>
      <c r="CI1075" s="69"/>
      <c r="CJ1075" s="69"/>
      <c r="CK1075" s="69"/>
      <c r="CW1075" t="s">
        <v>5024</v>
      </c>
    </row>
    <row r="1076" spans="21:101" ht="15.75" customHeight="1" x14ac:dyDescent="0.15">
      <c r="U1076" s="69"/>
      <c r="V1076" s="69"/>
      <c r="W1076" s="69"/>
      <c r="X1076" s="69"/>
      <c r="Y1076" s="69"/>
      <c r="Z1076" s="69"/>
      <c r="AA1076" s="69"/>
      <c r="AB1076" s="69"/>
      <c r="AC1076" s="69"/>
      <c r="AD1076" s="69"/>
      <c r="AE1076" s="69"/>
      <c r="AF1076" s="69"/>
      <c r="AG1076" s="69"/>
      <c r="AH1076" s="69"/>
      <c r="AI1076" s="69"/>
      <c r="AJ1076" s="69"/>
      <c r="AK1076" s="69"/>
      <c r="AL1076" s="69"/>
      <c r="AM1076" s="69"/>
      <c r="AN1076" s="69"/>
      <c r="AO1076" s="69"/>
      <c r="AP1076" s="69"/>
      <c r="AQ1076" s="69"/>
      <c r="AR1076" s="69"/>
      <c r="AS1076" s="69"/>
      <c r="AT1076" s="69"/>
      <c r="AU1076" s="69"/>
      <c r="AV1076" s="69"/>
      <c r="AW1076" s="69"/>
      <c r="AX1076" s="69"/>
      <c r="AY1076" s="69"/>
      <c r="AZ1076" s="69"/>
      <c r="BA1076" s="69"/>
      <c r="BB1076" s="69"/>
      <c r="BC1076" s="69"/>
      <c r="BD1076" s="69" t="s">
        <v>15689</v>
      </c>
      <c r="BE1076" s="69"/>
      <c r="BF1076" s="69"/>
      <c r="BG1076" s="69"/>
      <c r="BH1076" s="69"/>
      <c r="BI1076" s="69"/>
      <c r="BJ1076" s="69"/>
      <c r="BK1076" s="69"/>
      <c r="BL1076" s="69"/>
      <c r="BM1076" s="69"/>
      <c r="BN1076" s="69"/>
      <c r="BO1076" s="69"/>
      <c r="BP1076" s="69"/>
      <c r="BQ1076" s="69"/>
      <c r="BR1076" s="69"/>
      <c r="BS1076" s="69"/>
      <c r="BT1076" s="69"/>
      <c r="BU1076" s="69"/>
      <c r="BV1076" s="69"/>
      <c r="BW1076" s="69"/>
      <c r="BX1076" s="69"/>
      <c r="BY1076" s="69"/>
      <c r="BZ1076" s="69"/>
      <c r="CA1076" s="69"/>
      <c r="CB1076" s="69"/>
      <c r="CC1076" s="69"/>
      <c r="CD1076" s="69"/>
      <c r="CE1076" s="69"/>
      <c r="CF1076" s="69"/>
      <c r="CG1076" s="69"/>
      <c r="CH1076" s="69"/>
      <c r="CI1076" s="69"/>
      <c r="CJ1076" s="69"/>
      <c r="CK1076" s="69"/>
      <c r="CW1076" t="s">
        <v>5120</v>
      </c>
    </row>
    <row r="1077" spans="21:101" ht="15.75" customHeight="1" x14ac:dyDescent="0.15">
      <c r="U1077" s="69"/>
      <c r="V1077" s="69"/>
      <c r="W1077" s="69"/>
      <c r="X1077" s="69"/>
      <c r="Y1077" s="69"/>
      <c r="Z1077" s="69"/>
      <c r="AA1077" s="69"/>
      <c r="AB1077" s="69"/>
      <c r="AC1077" s="69"/>
      <c r="AD1077" s="69"/>
      <c r="AE1077" s="69"/>
      <c r="AF1077" s="69"/>
      <c r="AG1077" s="69"/>
      <c r="AH1077" s="69"/>
      <c r="AI1077" s="69"/>
      <c r="AJ1077" s="69"/>
      <c r="AK1077" s="69"/>
      <c r="AL1077" s="69"/>
      <c r="AM1077" s="69"/>
      <c r="AN1077" s="69"/>
      <c r="AO1077" s="69"/>
      <c r="AP1077" s="69"/>
      <c r="AQ1077" s="69"/>
      <c r="AR1077" s="69"/>
      <c r="AS1077" s="69"/>
      <c r="AT1077" s="69"/>
      <c r="AU1077" s="69"/>
      <c r="AV1077" s="69"/>
      <c r="AW1077" s="69"/>
      <c r="AX1077" s="69"/>
      <c r="AY1077" s="69"/>
      <c r="AZ1077" s="69"/>
      <c r="BA1077" s="69"/>
      <c r="BB1077" s="69"/>
      <c r="BC1077" s="69"/>
      <c r="BD1077" s="69" t="s">
        <v>15690</v>
      </c>
      <c r="BE1077" s="69"/>
      <c r="BF1077" s="69"/>
      <c r="BG1077" s="69"/>
      <c r="BH1077" s="69"/>
      <c r="BI1077" s="69"/>
      <c r="BJ1077" s="69"/>
      <c r="BK1077" s="69"/>
      <c r="BL1077" s="69"/>
      <c r="BM1077" s="69"/>
      <c r="BN1077" s="69"/>
      <c r="BO1077" s="69"/>
      <c r="BP1077" s="69"/>
      <c r="BQ1077" s="69"/>
      <c r="BR1077" s="69"/>
      <c r="BS1077" s="69"/>
      <c r="BT1077" s="69"/>
      <c r="BU1077" s="69"/>
      <c r="BV1077" s="69"/>
      <c r="BW1077" s="69"/>
      <c r="BX1077" s="69"/>
      <c r="BY1077" s="69"/>
      <c r="BZ1077" s="69"/>
      <c r="CA1077" s="69"/>
      <c r="CB1077" s="69"/>
      <c r="CC1077" s="69"/>
      <c r="CD1077" s="69"/>
      <c r="CE1077" s="69"/>
      <c r="CF1077" s="69"/>
      <c r="CG1077" s="69"/>
      <c r="CH1077" s="69"/>
      <c r="CI1077" s="69"/>
      <c r="CJ1077" s="69"/>
      <c r="CK1077" s="69"/>
      <c r="CW1077" t="s">
        <v>5216</v>
      </c>
    </row>
    <row r="1078" spans="21:101" ht="15.75" customHeight="1" x14ac:dyDescent="0.15">
      <c r="U1078" s="69"/>
      <c r="V1078" s="69"/>
      <c r="W1078" s="69"/>
      <c r="X1078" s="69"/>
      <c r="Y1078" s="69"/>
      <c r="Z1078" s="69"/>
      <c r="AA1078" s="69"/>
      <c r="AB1078" s="69"/>
      <c r="AC1078" s="69"/>
      <c r="AD1078" s="69"/>
      <c r="AE1078" s="69"/>
      <c r="AF1078" s="69"/>
      <c r="AG1078" s="69"/>
      <c r="AH1078" s="69"/>
      <c r="AI1078" s="69"/>
      <c r="AJ1078" s="69"/>
      <c r="AK1078" s="69"/>
      <c r="AL1078" s="69"/>
      <c r="AM1078" s="69"/>
      <c r="AN1078" s="69"/>
      <c r="AO1078" s="69"/>
      <c r="AP1078" s="69"/>
      <c r="AQ1078" s="69"/>
      <c r="AR1078" s="69"/>
      <c r="AS1078" s="69"/>
      <c r="AT1078" s="69"/>
      <c r="AU1078" s="69"/>
      <c r="AV1078" s="69"/>
      <c r="AW1078" s="69"/>
      <c r="AX1078" s="69"/>
      <c r="AY1078" s="69"/>
      <c r="AZ1078" s="69"/>
      <c r="BA1078" s="69"/>
      <c r="BB1078" s="69"/>
      <c r="BC1078" s="69"/>
      <c r="BD1078" s="69" t="s">
        <v>15691</v>
      </c>
      <c r="BE1078" s="69"/>
      <c r="BF1078" s="69"/>
      <c r="BG1078" s="69"/>
      <c r="BH1078" s="69"/>
      <c r="BI1078" s="69"/>
      <c r="BJ1078" s="69"/>
      <c r="BK1078" s="69"/>
      <c r="BL1078" s="69"/>
      <c r="BM1078" s="69"/>
      <c r="BN1078" s="69"/>
      <c r="BO1078" s="69"/>
      <c r="BP1078" s="69"/>
      <c r="BQ1078" s="69"/>
      <c r="BR1078" s="69"/>
      <c r="BS1078" s="69"/>
      <c r="BT1078" s="69"/>
      <c r="BU1078" s="69"/>
      <c r="BV1078" s="69"/>
      <c r="BW1078" s="69"/>
      <c r="BX1078" s="69"/>
      <c r="BY1078" s="69"/>
      <c r="BZ1078" s="69"/>
      <c r="CA1078" s="69"/>
      <c r="CB1078" s="69"/>
      <c r="CC1078" s="69"/>
      <c r="CD1078" s="69"/>
      <c r="CE1078" s="69"/>
      <c r="CF1078" s="69"/>
      <c r="CG1078" s="69"/>
      <c r="CH1078" s="69"/>
      <c r="CI1078" s="69"/>
      <c r="CJ1078" s="69"/>
      <c r="CK1078" s="69"/>
      <c r="CW1078" t="s">
        <v>5312</v>
      </c>
    </row>
    <row r="1079" spans="21:101" ht="15.75" customHeight="1" x14ac:dyDescent="0.15">
      <c r="U1079" s="69"/>
      <c r="V1079" s="69"/>
      <c r="W1079" s="69"/>
      <c r="X1079" s="69"/>
      <c r="Y1079" s="69"/>
      <c r="Z1079" s="69"/>
      <c r="AA1079" s="69"/>
      <c r="AB1079" s="69"/>
      <c r="AC1079" s="69"/>
      <c r="AD1079" s="69"/>
      <c r="AE1079" s="69"/>
      <c r="AF1079" s="69"/>
      <c r="AG1079" s="69"/>
      <c r="AH1079" s="69"/>
      <c r="AI1079" s="69"/>
      <c r="AJ1079" s="69"/>
      <c r="AK1079" s="69"/>
      <c r="AL1079" s="69"/>
      <c r="AM1079" s="69"/>
      <c r="AN1079" s="69"/>
      <c r="AO1079" s="69"/>
      <c r="AP1079" s="69"/>
      <c r="AQ1079" s="69"/>
      <c r="AR1079" s="69"/>
      <c r="AS1079" s="69"/>
      <c r="AT1079" s="69"/>
      <c r="AU1079" s="69"/>
      <c r="AV1079" s="69"/>
      <c r="AW1079" s="69"/>
      <c r="AX1079" s="69"/>
      <c r="AY1079" s="69"/>
      <c r="AZ1079" s="69"/>
      <c r="BA1079" s="69"/>
      <c r="BB1079" s="69"/>
      <c r="BC1079" s="69"/>
      <c r="BD1079" s="69" t="s">
        <v>15692</v>
      </c>
      <c r="BE1079" s="69"/>
      <c r="BF1079" s="69"/>
      <c r="BG1079" s="69"/>
      <c r="BH1079" s="69"/>
      <c r="BI1079" s="69"/>
      <c r="BJ1079" s="69"/>
      <c r="BK1079" s="69"/>
      <c r="BL1079" s="69"/>
      <c r="BM1079" s="69"/>
      <c r="BN1079" s="69"/>
      <c r="BO1079" s="69"/>
      <c r="BP1079" s="69"/>
      <c r="BQ1079" s="69"/>
      <c r="BR1079" s="69"/>
      <c r="BS1079" s="69"/>
      <c r="BT1079" s="69"/>
      <c r="BU1079" s="69"/>
      <c r="BV1079" s="69"/>
      <c r="BW1079" s="69"/>
      <c r="BX1079" s="69"/>
      <c r="BY1079" s="69"/>
      <c r="BZ1079" s="69"/>
      <c r="CA1079" s="69"/>
      <c r="CB1079" s="69"/>
      <c r="CC1079" s="69"/>
      <c r="CD1079" s="69"/>
      <c r="CE1079" s="69"/>
      <c r="CF1079" s="69"/>
      <c r="CG1079" s="69"/>
      <c r="CH1079" s="69"/>
      <c r="CI1079" s="69"/>
      <c r="CJ1079" s="69"/>
      <c r="CK1079" s="69"/>
      <c r="CW1079" t="s">
        <v>5408</v>
      </c>
    </row>
    <row r="1080" spans="21:101" ht="15.75" customHeight="1" x14ac:dyDescent="0.15">
      <c r="U1080" s="69"/>
      <c r="V1080" s="69"/>
      <c r="W1080" s="69"/>
      <c r="X1080" s="69"/>
      <c r="Y1080" s="69"/>
      <c r="Z1080" s="69"/>
      <c r="AA1080" s="69"/>
      <c r="AB1080" s="69"/>
      <c r="AC1080" s="69"/>
      <c r="AD1080" s="69"/>
      <c r="AE1080" s="69"/>
      <c r="AF1080" s="69"/>
      <c r="AG1080" s="69"/>
      <c r="AH1080" s="69"/>
      <c r="AI1080" s="69"/>
      <c r="AJ1080" s="69"/>
      <c r="AK1080" s="69"/>
      <c r="AL1080" s="69"/>
      <c r="AM1080" s="69"/>
      <c r="AN1080" s="69"/>
      <c r="AO1080" s="69"/>
      <c r="AP1080" s="69"/>
      <c r="AQ1080" s="69"/>
      <c r="AR1080" s="69"/>
      <c r="AS1080" s="69"/>
      <c r="AT1080" s="69"/>
      <c r="AU1080" s="69"/>
      <c r="AV1080" s="69"/>
      <c r="AW1080" s="69"/>
      <c r="AX1080" s="69"/>
      <c r="AY1080" s="69"/>
      <c r="AZ1080" s="69"/>
      <c r="BA1080" s="69"/>
      <c r="BB1080" s="69"/>
      <c r="BC1080" s="69"/>
      <c r="BD1080" s="69" t="s">
        <v>15693</v>
      </c>
      <c r="BE1080" s="69"/>
      <c r="BF1080" s="69"/>
      <c r="BG1080" s="69"/>
      <c r="BH1080" s="69"/>
      <c r="BI1080" s="69"/>
      <c r="BJ1080" s="69"/>
      <c r="BK1080" s="69"/>
      <c r="BL1080" s="69"/>
      <c r="BM1080" s="69"/>
      <c r="BN1080" s="69"/>
      <c r="BO1080" s="69"/>
      <c r="BP1080" s="69"/>
      <c r="BQ1080" s="69"/>
      <c r="BR1080" s="69"/>
      <c r="BS1080" s="69"/>
      <c r="BT1080" s="69"/>
      <c r="BU1080" s="69"/>
      <c r="BV1080" s="69"/>
      <c r="BW1080" s="69"/>
      <c r="BX1080" s="69"/>
      <c r="BY1080" s="69"/>
      <c r="BZ1080" s="69"/>
      <c r="CA1080" s="69"/>
      <c r="CB1080" s="69"/>
      <c r="CC1080" s="69"/>
      <c r="CD1080" s="69"/>
      <c r="CE1080" s="69"/>
      <c r="CF1080" s="69"/>
      <c r="CG1080" s="69"/>
      <c r="CH1080" s="69"/>
      <c r="CI1080" s="69"/>
      <c r="CJ1080" s="69"/>
      <c r="CK1080" s="69"/>
      <c r="CW1080" t="s">
        <v>5504</v>
      </c>
    </row>
    <row r="1081" spans="21:101" ht="15.75" customHeight="1" x14ac:dyDescent="0.15">
      <c r="U1081" s="69"/>
      <c r="V1081" s="69"/>
      <c r="W1081" s="69"/>
      <c r="X1081" s="69"/>
      <c r="Y1081" s="69"/>
      <c r="Z1081" s="69"/>
      <c r="AA1081" s="69"/>
      <c r="AB1081" s="69"/>
      <c r="AC1081" s="69"/>
      <c r="AD1081" s="69"/>
      <c r="AE1081" s="69"/>
      <c r="AF1081" s="69"/>
      <c r="AG1081" s="69"/>
      <c r="AH1081" s="69"/>
      <c r="AI1081" s="69"/>
      <c r="AJ1081" s="69"/>
      <c r="AK1081" s="69"/>
      <c r="AL1081" s="69"/>
      <c r="AM1081" s="69"/>
      <c r="AN1081" s="69"/>
      <c r="AO1081" s="69"/>
      <c r="AP1081" s="69"/>
      <c r="AQ1081" s="69"/>
      <c r="AR1081" s="69"/>
      <c r="AS1081" s="69"/>
      <c r="AT1081" s="69"/>
      <c r="AU1081" s="69"/>
      <c r="AV1081" s="69"/>
      <c r="AW1081" s="69"/>
      <c r="AX1081" s="69"/>
      <c r="AY1081" s="69"/>
      <c r="AZ1081" s="69"/>
      <c r="BA1081" s="69"/>
      <c r="BB1081" s="69"/>
      <c r="BC1081" s="69"/>
      <c r="BD1081" s="69" t="s">
        <v>15695</v>
      </c>
      <c r="BE1081" s="69"/>
      <c r="BF1081" s="69"/>
      <c r="BG1081" s="69"/>
      <c r="BH1081" s="69"/>
      <c r="BI1081" s="69"/>
      <c r="BJ1081" s="69"/>
      <c r="BK1081" s="69"/>
      <c r="BL1081" s="69"/>
      <c r="BM1081" s="69"/>
      <c r="BN1081" s="69"/>
      <c r="BO1081" s="69"/>
      <c r="BP1081" s="69"/>
      <c r="BQ1081" s="69"/>
      <c r="BR1081" s="69"/>
      <c r="BS1081" s="69"/>
      <c r="BT1081" s="69"/>
      <c r="BU1081" s="69"/>
      <c r="BV1081" s="69"/>
      <c r="BW1081" s="69"/>
      <c r="BX1081" s="69"/>
      <c r="BY1081" s="69"/>
      <c r="BZ1081" s="69"/>
      <c r="CA1081" s="69"/>
      <c r="CB1081" s="69"/>
      <c r="CC1081" s="69"/>
      <c r="CD1081" s="69"/>
      <c r="CE1081" s="69"/>
      <c r="CF1081" s="69"/>
      <c r="CG1081" s="69"/>
      <c r="CH1081" s="69"/>
      <c r="CI1081" s="69"/>
      <c r="CJ1081" s="69"/>
      <c r="CK1081" s="69"/>
      <c r="CW1081" t="s">
        <v>5600</v>
      </c>
    </row>
    <row r="1082" spans="21:101" ht="15.75" customHeight="1" x14ac:dyDescent="0.15">
      <c r="U1082" s="69"/>
      <c r="V1082" s="69"/>
      <c r="W1082" s="69"/>
      <c r="X1082" s="69"/>
      <c r="Y1082" s="69"/>
      <c r="Z1082" s="69"/>
      <c r="AA1082" s="69"/>
      <c r="AB1082" s="69"/>
      <c r="AC1082" s="69"/>
      <c r="AD1082" s="69"/>
      <c r="AE1082" s="69"/>
      <c r="AF1082" s="69"/>
      <c r="AG1082" s="69"/>
      <c r="AH1082" s="69"/>
      <c r="AI1082" s="69"/>
      <c r="AJ1082" s="69"/>
      <c r="AK1082" s="69"/>
      <c r="AL1082" s="69"/>
      <c r="AM1082" s="69"/>
      <c r="AN1082" s="69"/>
      <c r="AO1082" s="69"/>
      <c r="AP1082" s="69"/>
      <c r="AQ1082" s="69"/>
      <c r="AR1082" s="69"/>
      <c r="AS1082" s="69"/>
      <c r="AT1082" s="69"/>
      <c r="AU1082" s="69"/>
      <c r="AV1082" s="69"/>
      <c r="AW1082" s="69"/>
      <c r="AX1082" s="69"/>
      <c r="AY1082" s="69"/>
      <c r="AZ1082" s="69"/>
      <c r="BA1082" s="69"/>
      <c r="BB1082" s="69"/>
      <c r="BC1082" s="69"/>
      <c r="BD1082" s="69" t="s">
        <v>15696</v>
      </c>
      <c r="BE1082" s="69"/>
      <c r="BF1082" s="69"/>
      <c r="BG1082" s="69"/>
      <c r="BH1082" s="69"/>
      <c r="BI1082" s="69"/>
      <c r="BJ1082" s="69"/>
      <c r="BK1082" s="69"/>
      <c r="BL1082" s="69"/>
      <c r="BM1082" s="69"/>
      <c r="BN1082" s="69"/>
      <c r="BO1082" s="69"/>
      <c r="BP1082" s="69"/>
      <c r="BQ1082" s="69"/>
      <c r="BR1082" s="69"/>
      <c r="BS1082" s="69"/>
      <c r="BT1082" s="69"/>
      <c r="BU1082" s="69"/>
      <c r="BV1082" s="69"/>
      <c r="BW1082" s="69"/>
      <c r="BX1082" s="69"/>
      <c r="BY1082" s="69"/>
      <c r="BZ1082" s="69"/>
      <c r="CA1082" s="69"/>
      <c r="CB1082" s="69"/>
      <c r="CC1082" s="69"/>
      <c r="CD1082" s="69"/>
      <c r="CE1082" s="69"/>
      <c r="CF1082" s="69"/>
      <c r="CG1082" s="69"/>
      <c r="CH1082" s="69"/>
      <c r="CI1082" s="69"/>
      <c r="CJ1082" s="69"/>
      <c r="CK1082" s="69"/>
      <c r="CW1082" t="s">
        <v>5696</v>
      </c>
    </row>
    <row r="1083" spans="21:101" ht="15.75" customHeight="1" x14ac:dyDescent="0.15">
      <c r="U1083" s="69"/>
      <c r="V1083" s="69"/>
      <c r="W1083" s="69"/>
      <c r="X1083" s="69"/>
      <c r="Y1083" s="69"/>
      <c r="Z1083" s="69"/>
      <c r="AA1083" s="69"/>
      <c r="AB1083" s="69"/>
      <c r="AC1083" s="69"/>
      <c r="AD1083" s="69"/>
      <c r="AE1083" s="69"/>
      <c r="AF1083" s="69"/>
      <c r="AG1083" s="69"/>
      <c r="AH1083" s="69"/>
      <c r="AI1083" s="69"/>
      <c r="AJ1083" s="69"/>
      <c r="AK1083" s="69"/>
      <c r="AL1083" s="69"/>
      <c r="AM1083" s="69"/>
      <c r="AN1083" s="69"/>
      <c r="AO1083" s="69"/>
      <c r="AP1083" s="69"/>
      <c r="AQ1083" s="69"/>
      <c r="AR1083" s="69"/>
      <c r="AS1083" s="69"/>
      <c r="AT1083" s="69"/>
      <c r="AU1083" s="69"/>
      <c r="AV1083" s="69"/>
      <c r="AW1083" s="69"/>
      <c r="AX1083" s="69"/>
      <c r="AY1083" s="69"/>
      <c r="AZ1083" s="69"/>
      <c r="BA1083" s="69"/>
      <c r="BB1083" s="69"/>
      <c r="BC1083" s="69"/>
      <c r="BD1083" s="69" t="s">
        <v>15697</v>
      </c>
      <c r="BE1083" s="69"/>
      <c r="BF1083" s="69"/>
      <c r="BG1083" s="69"/>
      <c r="BH1083" s="69"/>
      <c r="BI1083" s="69"/>
      <c r="BJ1083" s="69"/>
      <c r="BK1083" s="69"/>
      <c r="BL1083" s="69"/>
      <c r="BM1083" s="69"/>
      <c r="BN1083" s="69"/>
      <c r="BO1083" s="69"/>
      <c r="BP1083" s="69"/>
      <c r="BQ1083" s="69"/>
      <c r="BR1083" s="69"/>
      <c r="BS1083" s="69"/>
      <c r="BT1083" s="69"/>
      <c r="BU1083" s="69"/>
      <c r="BV1083" s="69"/>
      <c r="BW1083" s="69"/>
      <c r="BX1083" s="69"/>
      <c r="BY1083" s="69"/>
      <c r="BZ1083" s="69"/>
      <c r="CA1083" s="69"/>
      <c r="CB1083" s="69"/>
      <c r="CC1083" s="69"/>
      <c r="CD1083" s="69"/>
      <c r="CE1083" s="69"/>
      <c r="CF1083" s="69"/>
      <c r="CG1083" s="69"/>
      <c r="CH1083" s="69"/>
      <c r="CI1083" s="69"/>
      <c r="CJ1083" s="69"/>
      <c r="CK1083" s="69"/>
      <c r="CW1083" t="s">
        <v>4641</v>
      </c>
    </row>
    <row r="1084" spans="21:101" ht="15.75" customHeight="1" x14ac:dyDescent="0.15">
      <c r="U1084" s="69"/>
      <c r="V1084" s="69"/>
      <c r="W1084" s="69"/>
      <c r="X1084" s="69"/>
      <c r="Y1084" s="69"/>
      <c r="Z1084" s="69"/>
      <c r="AA1084" s="69"/>
      <c r="AB1084" s="69"/>
      <c r="AC1084" s="69"/>
      <c r="AD1084" s="69"/>
      <c r="AE1084" s="69"/>
      <c r="AF1084" s="69"/>
      <c r="AG1084" s="69"/>
      <c r="AH1084" s="69"/>
      <c r="AI1084" s="69"/>
      <c r="AJ1084" s="69"/>
      <c r="AK1084" s="69"/>
      <c r="AL1084" s="69"/>
      <c r="AM1084" s="69"/>
      <c r="AN1084" s="69"/>
      <c r="AO1084" s="69"/>
      <c r="AP1084" s="69"/>
      <c r="AQ1084" s="69"/>
      <c r="AR1084" s="69"/>
      <c r="AS1084" s="69"/>
      <c r="AT1084" s="69"/>
      <c r="AU1084" s="69"/>
      <c r="AV1084" s="69"/>
      <c r="AW1084" s="69"/>
      <c r="AX1084" s="69"/>
      <c r="AY1084" s="69"/>
      <c r="AZ1084" s="69"/>
      <c r="BA1084" s="69"/>
      <c r="BB1084" s="69"/>
      <c r="BC1084" s="69"/>
      <c r="BD1084" s="69" t="s">
        <v>15698</v>
      </c>
      <c r="BE1084" s="69"/>
      <c r="BF1084" s="69"/>
      <c r="BG1084" s="69"/>
      <c r="BH1084" s="69"/>
      <c r="BI1084" s="69"/>
      <c r="BJ1084" s="69"/>
      <c r="BK1084" s="69"/>
      <c r="BL1084" s="69"/>
      <c r="BM1084" s="69"/>
      <c r="BN1084" s="69"/>
      <c r="BO1084" s="69"/>
      <c r="BP1084" s="69"/>
      <c r="BQ1084" s="69"/>
      <c r="BR1084" s="69"/>
      <c r="BS1084" s="69"/>
      <c r="BT1084" s="69"/>
      <c r="BU1084" s="69"/>
      <c r="BV1084" s="69"/>
      <c r="BW1084" s="69"/>
      <c r="BX1084" s="69"/>
      <c r="BY1084" s="69"/>
      <c r="BZ1084" s="69"/>
      <c r="CA1084" s="69"/>
      <c r="CB1084" s="69"/>
      <c r="CC1084" s="69"/>
      <c r="CD1084" s="69"/>
      <c r="CE1084" s="69"/>
      <c r="CF1084" s="69"/>
      <c r="CG1084" s="69"/>
      <c r="CH1084" s="69"/>
      <c r="CI1084" s="69"/>
      <c r="CJ1084" s="69"/>
      <c r="CK1084" s="69"/>
      <c r="CW1084" t="s">
        <v>4737</v>
      </c>
    </row>
    <row r="1085" spans="21:101" ht="15.75" customHeight="1" x14ac:dyDescent="0.15">
      <c r="U1085" s="69"/>
      <c r="V1085" s="69"/>
      <c r="W1085" s="69"/>
      <c r="X1085" s="69"/>
      <c r="Y1085" s="69"/>
      <c r="Z1085" s="69"/>
      <c r="AA1085" s="69"/>
      <c r="AB1085" s="69"/>
      <c r="AC1085" s="69"/>
      <c r="AD1085" s="69"/>
      <c r="AE1085" s="69"/>
      <c r="AF1085" s="69"/>
      <c r="AG1085" s="69"/>
      <c r="AH1085" s="69"/>
      <c r="AI1085" s="69"/>
      <c r="AJ1085" s="69"/>
      <c r="AK1085" s="69"/>
      <c r="AL1085" s="69"/>
      <c r="AM1085" s="69"/>
      <c r="AN1085" s="69"/>
      <c r="AO1085" s="69"/>
      <c r="AP1085" s="69"/>
      <c r="AQ1085" s="69"/>
      <c r="AR1085" s="69"/>
      <c r="AS1085" s="69"/>
      <c r="AT1085" s="69"/>
      <c r="AU1085" s="69"/>
      <c r="AV1085" s="69"/>
      <c r="AW1085" s="69"/>
      <c r="AX1085" s="69"/>
      <c r="AY1085" s="69"/>
      <c r="AZ1085" s="69"/>
      <c r="BA1085" s="69"/>
      <c r="BB1085" s="69"/>
      <c r="BC1085" s="69"/>
      <c r="BD1085" s="69" t="s">
        <v>15699</v>
      </c>
      <c r="BE1085" s="69"/>
      <c r="BF1085" s="69"/>
      <c r="BG1085" s="69"/>
      <c r="BH1085" s="69"/>
      <c r="BI1085" s="69"/>
      <c r="BJ1085" s="69"/>
      <c r="BK1085" s="69"/>
      <c r="BL1085" s="69"/>
      <c r="BM1085" s="69"/>
      <c r="BN1085" s="69"/>
      <c r="BO1085" s="69"/>
      <c r="BP1085" s="69"/>
      <c r="BQ1085" s="69"/>
      <c r="BR1085" s="69"/>
      <c r="BS1085" s="69"/>
      <c r="BT1085" s="69"/>
      <c r="BU1085" s="69"/>
      <c r="BV1085" s="69"/>
      <c r="BW1085" s="69"/>
      <c r="BX1085" s="69"/>
      <c r="BY1085" s="69"/>
      <c r="BZ1085" s="69"/>
      <c r="CA1085" s="69"/>
      <c r="CB1085" s="69"/>
      <c r="CC1085" s="69"/>
      <c r="CD1085" s="69"/>
      <c r="CE1085" s="69"/>
      <c r="CF1085" s="69"/>
      <c r="CG1085" s="69"/>
      <c r="CH1085" s="69"/>
      <c r="CI1085" s="69"/>
      <c r="CJ1085" s="69"/>
      <c r="CK1085" s="69"/>
      <c r="CW1085" t="s">
        <v>4833</v>
      </c>
    </row>
    <row r="1086" spans="21:101" ht="15.75" customHeight="1" x14ac:dyDescent="0.15">
      <c r="U1086" s="69"/>
      <c r="V1086" s="69"/>
      <c r="W1086" s="69"/>
      <c r="X1086" s="69"/>
      <c r="Y1086" s="69"/>
      <c r="Z1086" s="69"/>
      <c r="AA1086" s="69"/>
      <c r="AB1086" s="69"/>
      <c r="AC1086" s="69"/>
      <c r="AD1086" s="69"/>
      <c r="AE1086" s="69"/>
      <c r="AF1086" s="69"/>
      <c r="AG1086" s="69"/>
      <c r="AH1086" s="69"/>
      <c r="AI1086" s="69"/>
      <c r="AJ1086" s="69"/>
      <c r="AK1086" s="69"/>
      <c r="AL1086" s="69"/>
      <c r="AM1086" s="69"/>
      <c r="AN1086" s="69"/>
      <c r="AO1086" s="69"/>
      <c r="AP1086" s="69"/>
      <c r="AQ1086" s="69"/>
      <c r="AR1086" s="69"/>
      <c r="AS1086" s="69"/>
      <c r="AT1086" s="69"/>
      <c r="AU1086" s="69"/>
      <c r="AV1086" s="69"/>
      <c r="AW1086" s="69"/>
      <c r="AX1086" s="69"/>
      <c r="AY1086" s="69"/>
      <c r="AZ1086" s="69"/>
      <c r="BA1086" s="69"/>
      <c r="BB1086" s="69"/>
      <c r="BC1086" s="69"/>
      <c r="BD1086" s="69" t="s">
        <v>15700</v>
      </c>
      <c r="BE1086" s="69"/>
      <c r="BF1086" s="69"/>
      <c r="BG1086" s="69"/>
      <c r="BH1086" s="69"/>
      <c r="BI1086" s="69"/>
      <c r="BJ1086" s="69"/>
      <c r="BK1086" s="69"/>
      <c r="BL1086" s="69"/>
      <c r="BM1086" s="69"/>
      <c r="BN1086" s="69"/>
      <c r="BO1086" s="69"/>
      <c r="BP1086" s="69"/>
      <c r="BQ1086" s="69"/>
      <c r="BR1086" s="69"/>
      <c r="BS1086" s="69"/>
      <c r="BT1086" s="69"/>
      <c r="BU1086" s="69"/>
      <c r="BV1086" s="69"/>
      <c r="BW1086" s="69"/>
      <c r="BX1086" s="69"/>
      <c r="BY1086" s="69"/>
      <c r="BZ1086" s="69"/>
      <c r="CA1086" s="69"/>
      <c r="CB1086" s="69"/>
      <c r="CC1086" s="69"/>
      <c r="CD1086" s="69"/>
      <c r="CE1086" s="69"/>
      <c r="CF1086" s="69"/>
      <c r="CG1086" s="69"/>
      <c r="CH1086" s="69"/>
      <c r="CI1086" s="69"/>
      <c r="CJ1086" s="69"/>
      <c r="CK1086" s="69"/>
      <c r="CW1086" t="s">
        <v>4929</v>
      </c>
    </row>
    <row r="1087" spans="21:101" ht="15.75" customHeight="1" x14ac:dyDescent="0.15">
      <c r="U1087" s="69"/>
      <c r="V1087" s="69"/>
      <c r="W1087" s="69"/>
      <c r="X1087" s="69"/>
      <c r="Y1087" s="69"/>
      <c r="Z1087" s="69"/>
      <c r="AA1087" s="69"/>
      <c r="AB1087" s="69"/>
      <c r="AC1087" s="69"/>
      <c r="AD1087" s="69"/>
      <c r="AE1087" s="69"/>
      <c r="AF1087" s="69"/>
      <c r="AG1087" s="69"/>
      <c r="AH1087" s="69"/>
      <c r="AI1087" s="69"/>
      <c r="AJ1087" s="69"/>
      <c r="AK1087" s="69"/>
      <c r="AL1087" s="69"/>
      <c r="AM1087" s="69"/>
      <c r="AN1087" s="69"/>
      <c r="AO1087" s="69"/>
      <c r="AP1087" s="69"/>
      <c r="AQ1087" s="69"/>
      <c r="AR1087" s="69"/>
      <c r="AS1087" s="69"/>
      <c r="AT1087" s="69"/>
      <c r="AU1087" s="69"/>
      <c r="AV1087" s="69"/>
      <c r="AW1087" s="69"/>
      <c r="AX1087" s="69"/>
      <c r="AY1087" s="69"/>
      <c r="AZ1087" s="69"/>
      <c r="BA1087" s="69"/>
      <c r="BB1087" s="69"/>
      <c r="BC1087" s="69"/>
      <c r="BD1087" s="69" t="s">
        <v>15701</v>
      </c>
      <c r="BE1087" s="69"/>
      <c r="BF1087" s="69"/>
      <c r="BG1087" s="69"/>
      <c r="BH1087" s="69"/>
      <c r="BI1087" s="69"/>
      <c r="BJ1087" s="69"/>
      <c r="BK1087" s="69"/>
      <c r="BL1087" s="69"/>
      <c r="BM1087" s="69"/>
      <c r="BN1087" s="69"/>
      <c r="BO1087" s="69"/>
      <c r="BP1087" s="69"/>
      <c r="BQ1087" s="69"/>
      <c r="BR1087" s="69"/>
      <c r="BS1087" s="69"/>
      <c r="BT1087" s="69"/>
      <c r="BU1087" s="69"/>
      <c r="BV1087" s="69"/>
      <c r="BW1087" s="69"/>
      <c r="BX1087" s="69"/>
      <c r="BY1087" s="69"/>
      <c r="BZ1087" s="69"/>
      <c r="CA1087" s="69"/>
      <c r="CB1087" s="69"/>
      <c r="CC1087" s="69"/>
      <c r="CD1087" s="69"/>
      <c r="CE1087" s="69"/>
      <c r="CF1087" s="69"/>
      <c r="CG1087" s="69"/>
      <c r="CH1087" s="69"/>
      <c r="CI1087" s="69"/>
      <c r="CJ1087" s="69"/>
      <c r="CK1087" s="69"/>
      <c r="CW1087" t="s">
        <v>5025</v>
      </c>
    </row>
    <row r="1088" spans="21:101" ht="15.75" customHeight="1" x14ac:dyDescent="0.15">
      <c r="U1088" s="69"/>
      <c r="V1088" s="69"/>
      <c r="W1088" s="69"/>
      <c r="X1088" s="69"/>
      <c r="Y1088" s="69"/>
      <c r="Z1088" s="69"/>
      <c r="AA1088" s="69"/>
      <c r="AB1088" s="69"/>
      <c r="AC1088" s="69"/>
      <c r="AD1088" s="69"/>
      <c r="AE1088" s="69"/>
      <c r="AF1088" s="69"/>
      <c r="AG1088" s="69"/>
      <c r="AH1088" s="69"/>
      <c r="AI1088" s="69"/>
      <c r="AJ1088" s="69"/>
      <c r="AK1088" s="69"/>
      <c r="AL1088" s="69"/>
      <c r="AM1088" s="69"/>
      <c r="AN1088" s="69"/>
      <c r="AO1088" s="69"/>
      <c r="AP1088" s="69"/>
      <c r="AQ1088" s="69"/>
      <c r="AR1088" s="69"/>
      <c r="AS1088" s="69"/>
      <c r="AT1088" s="69"/>
      <c r="AU1088" s="69"/>
      <c r="AV1088" s="69"/>
      <c r="AW1088" s="69"/>
      <c r="AX1088" s="69"/>
      <c r="AY1088" s="69"/>
      <c r="AZ1088" s="69"/>
      <c r="BA1088" s="69"/>
      <c r="BB1088" s="69"/>
      <c r="BC1088" s="69"/>
      <c r="BD1088" s="69" t="s">
        <v>15702</v>
      </c>
      <c r="BE1088" s="69"/>
      <c r="BF1088" s="69"/>
      <c r="BG1088" s="69"/>
      <c r="BH1088" s="69"/>
      <c r="BI1088" s="69"/>
      <c r="BJ1088" s="69"/>
      <c r="BK1088" s="69"/>
      <c r="BL1088" s="69"/>
      <c r="BM1088" s="69"/>
      <c r="BN1088" s="69"/>
      <c r="BO1088" s="69"/>
      <c r="BP1088" s="69"/>
      <c r="BQ1088" s="69"/>
      <c r="BR1088" s="69"/>
      <c r="BS1088" s="69"/>
      <c r="BT1088" s="69"/>
      <c r="BU1088" s="69"/>
      <c r="BV1088" s="69"/>
      <c r="BW1088" s="69"/>
      <c r="BX1088" s="69"/>
      <c r="BY1088" s="69"/>
      <c r="BZ1088" s="69"/>
      <c r="CA1088" s="69"/>
      <c r="CB1088" s="69"/>
      <c r="CC1088" s="69"/>
      <c r="CD1088" s="69"/>
      <c r="CE1088" s="69"/>
      <c r="CF1088" s="69"/>
      <c r="CG1088" s="69"/>
      <c r="CH1088" s="69"/>
      <c r="CI1088" s="69"/>
      <c r="CJ1088" s="69"/>
      <c r="CK1088" s="69"/>
      <c r="CW1088" t="s">
        <v>5121</v>
      </c>
    </row>
    <row r="1089" spans="21:101" ht="15.75" customHeight="1" x14ac:dyDescent="0.15">
      <c r="U1089" s="69"/>
      <c r="V1089" s="69"/>
      <c r="W1089" s="69"/>
      <c r="X1089" s="69"/>
      <c r="Y1089" s="69"/>
      <c r="Z1089" s="69"/>
      <c r="AA1089" s="69"/>
      <c r="AB1089" s="69"/>
      <c r="AC1089" s="69"/>
      <c r="AD1089" s="69"/>
      <c r="AE1089" s="69"/>
      <c r="AF1089" s="69"/>
      <c r="AG1089" s="69"/>
      <c r="AH1089" s="69"/>
      <c r="AI1089" s="69"/>
      <c r="AJ1089" s="69"/>
      <c r="AK1089" s="69"/>
      <c r="AL1089" s="69"/>
      <c r="AM1089" s="69"/>
      <c r="AN1089" s="69"/>
      <c r="AO1089" s="69"/>
      <c r="AP1089" s="69"/>
      <c r="AQ1089" s="69"/>
      <c r="AR1089" s="69"/>
      <c r="AS1089" s="69"/>
      <c r="AT1089" s="69"/>
      <c r="AU1089" s="69"/>
      <c r="AV1089" s="69"/>
      <c r="AW1089" s="69"/>
      <c r="AX1089" s="69"/>
      <c r="AY1089" s="69"/>
      <c r="AZ1089" s="69"/>
      <c r="BA1089" s="69"/>
      <c r="BB1089" s="69"/>
      <c r="BC1089" s="69"/>
      <c r="BD1089" s="69" t="s">
        <v>15703</v>
      </c>
      <c r="BE1089" s="69"/>
      <c r="BF1089" s="69"/>
      <c r="BG1089" s="69"/>
      <c r="BH1089" s="69"/>
      <c r="BI1089" s="69"/>
      <c r="BJ1089" s="69"/>
      <c r="BK1089" s="69"/>
      <c r="BL1089" s="69"/>
      <c r="BM1089" s="69"/>
      <c r="BN1089" s="69"/>
      <c r="BO1089" s="69"/>
      <c r="BP1089" s="69"/>
      <c r="BQ1089" s="69"/>
      <c r="BR1089" s="69"/>
      <c r="BS1089" s="69"/>
      <c r="BT1089" s="69"/>
      <c r="BU1089" s="69"/>
      <c r="BV1089" s="69"/>
      <c r="BW1089" s="69"/>
      <c r="BX1089" s="69"/>
      <c r="BY1089" s="69"/>
      <c r="BZ1089" s="69"/>
      <c r="CA1089" s="69"/>
      <c r="CB1089" s="69"/>
      <c r="CC1089" s="69"/>
      <c r="CD1089" s="69"/>
      <c r="CE1089" s="69"/>
      <c r="CF1089" s="69"/>
      <c r="CG1089" s="69"/>
      <c r="CH1089" s="69"/>
      <c r="CI1089" s="69"/>
      <c r="CJ1089" s="69"/>
      <c r="CK1089" s="69"/>
      <c r="CW1089" t="s">
        <v>5217</v>
      </c>
    </row>
    <row r="1090" spans="21:101" ht="15.75" customHeight="1" x14ac:dyDescent="0.15">
      <c r="U1090" s="69"/>
      <c r="V1090" s="69"/>
      <c r="W1090" s="69"/>
      <c r="X1090" s="69"/>
      <c r="Y1090" s="69"/>
      <c r="Z1090" s="69"/>
      <c r="AA1090" s="69"/>
      <c r="AB1090" s="69"/>
      <c r="AC1090" s="69"/>
      <c r="AD1090" s="69"/>
      <c r="AE1090" s="69"/>
      <c r="AF1090" s="69"/>
      <c r="AG1090" s="69"/>
      <c r="AH1090" s="69"/>
      <c r="AI1090" s="69"/>
      <c r="AJ1090" s="69"/>
      <c r="AK1090" s="69"/>
      <c r="AL1090" s="69"/>
      <c r="AM1090" s="69"/>
      <c r="AN1090" s="69"/>
      <c r="AO1090" s="69"/>
      <c r="AP1090" s="69"/>
      <c r="AQ1090" s="69"/>
      <c r="AR1090" s="69"/>
      <c r="AS1090" s="69"/>
      <c r="AT1090" s="69"/>
      <c r="AU1090" s="69"/>
      <c r="AV1090" s="69"/>
      <c r="AW1090" s="69"/>
      <c r="AX1090" s="69"/>
      <c r="AY1090" s="69"/>
      <c r="AZ1090" s="69"/>
      <c r="BA1090" s="69"/>
      <c r="BB1090" s="69"/>
      <c r="BC1090" s="69"/>
      <c r="BD1090" s="69" t="s">
        <v>15704</v>
      </c>
      <c r="BE1090" s="69"/>
      <c r="BF1090" s="69"/>
      <c r="BG1090" s="69"/>
      <c r="BH1090" s="69"/>
      <c r="BI1090" s="69"/>
      <c r="BJ1090" s="69"/>
      <c r="BK1090" s="69"/>
      <c r="BL1090" s="69"/>
      <c r="BM1090" s="69"/>
      <c r="BN1090" s="69"/>
      <c r="BO1090" s="69"/>
      <c r="BP1090" s="69"/>
      <c r="BQ1090" s="69"/>
      <c r="BR1090" s="69"/>
      <c r="BS1090" s="69"/>
      <c r="BT1090" s="69"/>
      <c r="BU1090" s="69"/>
      <c r="BV1090" s="69"/>
      <c r="BW1090" s="69"/>
      <c r="BX1090" s="69"/>
      <c r="BY1090" s="69"/>
      <c r="BZ1090" s="69"/>
      <c r="CA1090" s="69"/>
      <c r="CB1090" s="69"/>
      <c r="CC1090" s="69"/>
      <c r="CD1090" s="69"/>
      <c r="CE1090" s="69"/>
      <c r="CF1090" s="69"/>
      <c r="CG1090" s="69"/>
      <c r="CH1090" s="69"/>
      <c r="CI1090" s="69"/>
      <c r="CJ1090" s="69"/>
      <c r="CK1090" s="69"/>
      <c r="CW1090" t="s">
        <v>5313</v>
      </c>
    </row>
    <row r="1091" spans="21:101" ht="15.75" customHeight="1" x14ac:dyDescent="0.15">
      <c r="U1091" s="69"/>
      <c r="V1091" s="69"/>
      <c r="W1091" s="69"/>
      <c r="X1091" s="69"/>
      <c r="Y1091" s="69"/>
      <c r="Z1091" s="69"/>
      <c r="AA1091" s="69"/>
      <c r="AB1091" s="69"/>
      <c r="AC1091" s="69"/>
      <c r="AD1091" s="69"/>
      <c r="AE1091" s="69"/>
      <c r="AF1091" s="69"/>
      <c r="AG1091" s="69"/>
      <c r="AH1091" s="69"/>
      <c r="AI1091" s="69"/>
      <c r="AJ1091" s="69"/>
      <c r="AK1091" s="69"/>
      <c r="AL1091" s="69"/>
      <c r="AM1091" s="69"/>
      <c r="AN1091" s="69"/>
      <c r="AO1091" s="69"/>
      <c r="AP1091" s="69"/>
      <c r="AQ1091" s="69"/>
      <c r="AR1091" s="69"/>
      <c r="AS1091" s="69"/>
      <c r="AT1091" s="69"/>
      <c r="AU1091" s="69"/>
      <c r="AV1091" s="69"/>
      <c r="AW1091" s="69"/>
      <c r="AX1091" s="69"/>
      <c r="AY1091" s="69"/>
      <c r="AZ1091" s="69"/>
      <c r="BA1091" s="69"/>
      <c r="BB1091" s="69"/>
      <c r="BC1091" s="69"/>
      <c r="BD1091" s="69" t="s">
        <v>15705</v>
      </c>
      <c r="BE1091" s="69"/>
      <c r="BF1091" s="69"/>
      <c r="BG1091" s="69"/>
      <c r="BH1091" s="69"/>
      <c r="BI1091" s="69"/>
      <c r="BJ1091" s="69"/>
      <c r="BK1091" s="69"/>
      <c r="BL1091" s="69"/>
      <c r="BM1091" s="69"/>
      <c r="BN1091" s="69"/>
      <c r="BO1091" s="69"/>
      <c r="BP1091" s="69"/>
      <c r="BQ1091" s="69"/>
      <c r="BR1091" s="69"/>
      <c r="BS1091" s="69"/>
      <c r="BT1091" s="69"/>
      <c r="BU1091" s="69"/>
      <c r="BV1091" s="69"/>
      <c r="BW1091" s="69"/>
      <c r="BX1091" s="69"/>
      <c r="BY1091" s="69"/>
      <c r="BZ1091" s="69"/>
      <c r="CA1091" s="69"/>
      <c r="CB1091" s="69"/>
      <c r="CC1091" s="69"/>
      <c r="CD1091" s="69"/>
      <c r="CE1091" s="69"/>
      <c r="CF1091" s="69"/>
      <c r="CG1091" s="69"/>
      <c r="CH1091" s="69"/>
      <c r="CI1091" s="69"/>
      <c r="CJ1091" s="69"/>
      <c r="CK1091" s="69"/>
      <c r="CW1091" t="s">
        <v>5409</v>
      </c>
    </row>
    <row r="1092" spans="21:101" ht="15.75" customHeight="1" x14ac:dyDescent="0.15">
      <c r="U1092" s="69"/>
      <c r="V1092" s="69"/>
      <c r="W1092" s="69"/>
      <c r="X1092" s="69"/>
      <c r="Y1092" s="69"/>
      <c r="Z1092" s="69"/>
      <c r="AA1092" s="69"/>
      <c r="AB1092" s="69"/>
      <c r="AC1092" s="69"/>
      <c r="AD1092" s="69"/>
      <c r="AE1092" s="69"/>
      <c r="AF1092" s="69"/>
      <c r="AG1092" s="69"/>
      <c r="AH1092" s="69"/>
      <c r="AI1092" s="69"/>
      <c r="AJ1092" s="69"/>
      <c r="AK1092" s="69"/>
      <c r="AL1092" s="69"/>
      <c r="AM1092" s="69"/>
      <c r="AN1092" s="69"/>
      <c r="AO1092" s="69"/>
      <c r="AP1092" s="69"/>
      <c r="AQ1092" s="69"/>
      <c r="AR1092" s="69"/>
      <c r="AS1092" s="69"/>
      <c r="AT1092" s="69"/>
      <c r="AU1092" s="69"/>
      <c r="AV1092" s="69"/>
      <c r="AW1092" s="69"/>
      <c r="AX1092" s="69"/>
      <c r="AY1092" s="69"/>
      <c r="AZ1092" s="69"/>
      <c r="BA1092" s="69"/>
      <c r="BB1092" s="69"/>
      <c r="BC1092" s="69"/>
      <c r="BD1092" s="69" t="s">
        <v>15706</v>
      </c>
      <c r="BE1092" s="69"/>
      <c r="BF1092" s="69"/>
      <c r="BG1092" s="69"/>
      <c r="BH1092" s="69"/>
      <c r="BI1092" s="69"/>
      <c r="BJ1092" s="69"/>
      <c r="BK1092" s="69"/>
      <c r="BL1092" s="69"/>
      <c r="BM1092" s="69"/>
      <c r="BN1092" s="69"/>
      <c r="BO1092" s="69"/>
      <c r="BP1092" s="69"/>
      <c r="BQ1092" s="69"/>
      <c r="BR1092" s="69"/>
      <c r="BS1092" s="69"/>
      <c r="BT1092" s="69"/>
      <c r="BU1092" s="69"/>
      <c r="BV1092" s="69"/>
      <c r="BW1092" s="69"/>
      <c r="BX1092" s="69"/>
      <c r="BY1092" s="69"/>
      <c r="BZ1092" s="69"/>
      <c r="CA1092" s="69"/>
      <c r="CB1092" s="69"/>
      <c r="CC1092" s="69"/>
      <c r="CD1092" s="69"/>
      <c r="CE1092" s="69"/>
      <c r="CF1092" s="69"/>
      <c r="CG1092" s="69"/>
      <c r="CH1092" s="69"/>
      <c r="CI1092" s="69"/>
      <c r="CJ1092" s="69"/>
      <c r="CK1092" s="69"/>
      <c r="CW1092" t="s">
        <v>5505</v>
      </c>
    </row>
    <row r="1093" spans="21:101" ht="15.75" customHeight="1" x14ac:dyDescent="0.15">
      <c r="U1093" s="69"/>
      <c r="V1093" s="69"/>
      <c r="W1093" s="69"/>
      <c r="X1093" s="69"/>
      <c r="Y1093" s="69"/>
      <c r="Z1093" s="69"/>
      <c r="AA1093" s="69"/>
      <c r="AB1093" s="69"/>
      <c r="AC1093" s="69"/>
      <c r="AD1093" s="69"/>
      <c r="AE1093" s="69"/>
      <c r="AF1093" s="69"/>
      <c r="AG1093" s="69"/>
      <c r="AH1093" s="69"/>
      <c r="AI1093" s="69"/>
      <c r="AJ1093" s="69"/>
      <c r="AK1093" s="69"/>
      <c r="AL1093" s="69"/>
      <c r="AM1093" s="69"/>
      <c r="AN1093" s="69"/>
      <c r="AO1093" s="69"/>
      <c r="AP1093" s="69"/>
      <c r="AQ1093" s="69"/>
      <c r="AR1093" s="69"/>
      <c r="AS1093" s="69"/>
      <c r="AT1093" s="69"/>
      <c r="AU1093" s="69"/>
      <c r="AV1093" s="69"/>
      <c r="AW1093" s="69"/>
      <c r="AX1093" s="69"/>
      <c r="AY1093" s="69"/>
      <c r="AZ1093" s="69"/>
      <c r="BA1093" s="69"/>
      <c r="BB1093" s="69"/>
      <c r="BC1093" s="69"/>
      <c r="BD1093" s="69" t="s">
        <v>15707</v>
      </c>
      <c r="BE1093" s="69"/>
      <c r="BF1093" s="69"/>
      <c r="BG1093" s="69"/>
      <c r="BH1093" s="69"/>
      <c r="BI1093" s="69"/>
      <c r="BJ1093" s="69"/>
      <c r="BK1093" s="69"/>
      <c r="BL1093" s="69"/>
      <c r="BM1093" s="69"/>
      <c r="BN1093" s="69"/>
      <c r="BO1093" s="69"/>
      <c r="BP1093" s="69"/>
      <c r="BQ1093" s="69"/>
      <c r="BR1093" s="69"/>
      <c r="BS1093" s="69"/>
      <c r="BT1093" s="69"/>
      <c r="BU1093" s="69"/>
      <c r="BV1093" s="69"/>
      <c r="BW1093" s="69"/>
      <c r="BX1093" s="69"/>
      <c r="BY1093" s="69"/>
      <c r="BZ1093" s="69"/>
      <c r="CA1093" s="69"/>
      <c r="CB1093" s="69"/>
      <c r="CC1093" s="69"/>
      <c r="CD1093" s="69"/>
      <c r="CE1093" s="69"/>
      <c r="CF1093" s="69"/>
      <c r="CG1093" s="69"/>
      <c r="CH1093" s="69"/>
      <c r="CI1093" s="69"/>
      <c r="CJ1093" s="69"/>
      <c r="CK1093" s="69"/>
      <c r="CW1093" t="s">
        <v>5601</v>
      </c>
    </row>
    <row r="1094" spans="21:101" ht="15.75" customHeight="1" x14ac:dyDescent="0.15">
      <c r="U1094" s="69"/>
      <c r="V1094" s="69"/>
      <c r="W1094" s="69"/>
      <c r="X1094" s="69"/>
      <c r="Y1094" s="69"/>
      <c r="Z1094" s="69"/>
      <c r="AA1094" s="69"/>
      <c r="AB1094" s="69"/>
      <c r="AC1094" s="69"/>
      <c r="AD1094" s="69"/>
      <c r="AE1094" s="69"/>
      <c r="AF1094" s="69"/>
      <c r="AG1094" s="69"/>
      <c r="AH1094" s="69"/>
      <c r="AI1094" s="69"/>
      <c r="AJ1094" s="69"/>
      <c r="AK1094" s="69"/>
      <c r="AL1094" s="69"/>
      <c r="AM1094" s="69"/>
      <c r="AN1094" s="69"/>
      <c r="AO1094" s="69"/>
      <c r="AP1094" s="69"/>
      <c r="AQ1094" s="69"/>
      <c r="AR1094" s="69"/>
      <c r="AS1094" s="69"/>
      <c r="AT1094" s="69"/>
      <c r="AU1094" s="69"/>
      <c r="AV1094" s="69"/>
      <c r="AW1094" s="69"/>
      <c r="AX1094" s="69"/>
      <c r="AY1094" s="69"/>
      <c r="AZ1094" s="69"/>
      <c r="BA1094" s="69"/>
      <c r="BB1094" s="69"/>
      <c r="BC1094" s="69"/>
      <c r="BD1094" s="69" t="s">
        <v>15708</v>
      </c>
      <c r="BE1094" s="69"/>
      <c r="BF1094" s="69"/>
      <c r="BG1094" s="69"/>
      <c r="BH1094" s="69"/>
      <c r="BI1094" s="69"/>
      <c r="BJ1094" s="69"/>
      <c r="BK1094" s="69"/>
      <c r="BL1094" s="69"/>
      <c r="BM1094" s="69"/>
      <c r="BN1094" s="69"/>
      <c r="BO1094" s="69"/>
      <c r="BP1094" s="69"/>
      <c r="BQ1094" s="69"/>
      <c r="BR1094" s="69"/>
      <c r="BS1094" s="69"/>
      <c r="BT1094" s="69"/>
      <c r="BU1094" s="69"/>
      <c r="BV1094" s="69"/>
      <c r="BW1094" s="69"/>
      <c r="BX1094" s="69"/>
      <c r="BY1094" s="69"/>
      <c r="BZ1094" s="69"/>
      <c r="CA1094" s="69"/>
      <c r="CB1094" s="69"/>
      <c r="CC1094" s="69"/>
      <c r="CD1094" s="69"/>
      <c r="CE1094" s="69"/>
      <c r="CF1094" s="69"/>
      <c r="CG1094" s="69"/>
      <c r="CH1094" s="69"/>
      <c r="CI1094" s="69"/>
      <c r="CJ1094" s="69"/>
      <c r="CK1094" s="69"/>
      <c r="CW1094" t="s">
        <v>5697</v>
      </c>
    </row>
    <row r="1095" spans="21:101" ht="15.75" customHeight="1" x14ac:dyDescent="0.15">
      <c r="U1095" s="69"/>
      <c r="V1095" s="69"/>
      <c r="W1095" s="69"/>
      <c r="X1095" s="69"/>
      <c r="Y1095" s="69"/>
      <c r="Z1095" s="69"/>
      <c r="AA1095" s="69"/>
      <c r="AB1095" s="69"/>
      <c r="AC1095" s="69"/>
      <c r="AD1095" s="69"/>
      <c r="AE1095" s="69"/>
      <c r="AF1095" s="69"/>
      <c r="AG1095" s="69"/>
      <c r="AH1095" s="69"/>
      <c r="AI1095" s="69"/>
      <c r="AJ1095" s="69"/>
      <c r="AK1095" s="69"/>
      <c r="AL1095" s="69"/>
      <c r="AM1095" s="69"/>
      <c r="AN1095" s="69"/>
      <c r="AO1095" s="69"/>
      <c r="AP1095" s="69"/>
      <c r="AQ1095" s="69"/>
      <c r="AR1095" s="69"/>
      <c r="AS1095" s="69"/>
      <c r="AT1095" s="69"/>
      <c r="AU1095" s="69"/>
      <c r="AV1095" s="69"/>
      <c r="AW1095" s="69"/>
      <c r="AX1095" s="69"/>
      <c r="AY1095" s="69"/>
      <c r="AZ1095" s="69"/>
      <c r="BA1095" s="69"/>
      <c r="BB1095" s="69"/>
      <c r="BC1095" s="69"/>
      <c r="BD1095" s="69" t="s">
        <v>15709</v>
      </c>
      <c r="BE1095" s="69"/>
      <c r="BF1095" s="69"/>
      <c r="BG1095" s="69"/>
      <c r="BH1095" s="69"/>
      <c r="BI1095" s="69"/>
      <c r="BJ1095" s="69"/>
      <c r="BK1095" s="69"/>
      <c r="BL1095" s="69"/>
      <c r="BM1095" s="69"/>
      <c r="BN1095" s="69"/>
      <c r="BO1095" s="69"/>
      <c r="BP1095" s="69"/>
      <c r="BQ1095" s="69"/>
      <c r="BR1095" s="69"/>
      <c r="BS1095" s="69"/>
      <c r="BT1095" s="69"/>
      <c r="BU1095" s="69"/>
      <c r="BV1095" s="69"/>
      <c r="BW1095" s="69"/>
      <c r="BX1095" s="69"/>
      <c r="BY1095" s="69"/>
      <c r="BZ1095" s="69"/>
      <c r="CA1095" s="69"/>
      <c r="CB1095" s="69"/>
      <c r="CC1095" s="69"/>
      <c r="CD1095" s="69"/>
      <c r="CE1095" s="69"/>
      <c r="CF1095" s="69"/>
      <c r="CG1095" s="69"/>
      <c r="CH1095" s="69"/>
      <c r="CI1095" s="69"/>
      <c r="CJ1095" s="69"/>
      <c r="CK1095" s="69"/>
      <c r="CW1095" t="s">
        <v>4642</v>
      </c>
    </row>
    <row r="1096" spans="21:101" ht="15.75" customHeight="1" x14ac:dyDescent="0.15">
      <c r="U1096" s="69"/>
      <c r="V1096" s="69"/>
      <c r="W1096" s="69"/>
      <c r="X1096" s="69"/>
      <c r="Y1096" s="69"/>
      <c r="Z1096" s="69"/>
      <c r="AA1096" s="69"/>
      <c r="AB1096" s="69"/>
      <c r="AC1096" s="69"/>
      <c r="AD1096" s="69"/>
      <c r="AE1096" s="69"/>
      <c r="AF1096" s="69"/>
      <c r="AG1096" s="69"/>
      <c r="AH1096" s="69"/>
      <c r="AI1096" s="69"/>
      <c r="AJ1096" s="69"/>
      <c r="AK1096" s="69"/>
      <c r="AL1096" s="69"/>
      <c r="AM1096" s="69"/>
      <c r="AN1096" s="69"/>
      <c r="AO1096" s="69"/>
      <c r="AP1096" s="69"/>
      <c r="AQ1096" s="69"/>
      <c r="AR1096" s="69"/>
      <c r="AS1096" s="69"/>
      <c r="AT1096" s="69"/>
      <c r="AU1096" s="69"/>
      <c r="AV1096" s="69"/>
      <c r="AW1096" s="69"/>
      <c r="AX1096" s="69"/>
      <c r="AY1096" s="69"/>
      <c r="AZ1096" s="69"/>
      <c r="BA1096" s="69"/>
      <c r="BB1096" s="69"/>
      <c r="BC1096" s="69"/>
      <c r="BD1096" s="69" t="s">
        <v>15710</v>
      </c>
      <c r="BE1096" s="69"/>
      <c r="BF1096" s="69"/>
      <c r="BG1096" s="69"/>
      <c r="BH1096" s="69"/>
      <c r="BI1096" s="69"/>
      <c r="BJ1096" s="69"/>
      <c r="BK1096" s="69"/>
      <c r="BL1096" s="69"/>
      <c r="BM1096" s="69"/>
      <c r="BN1096" s="69"/>
      <c r="BO1096" s="69"/>
      <c r="BP1096" s="69"/>
      <c r="BQ1096" s="69"/>
      <c r="BR1096" s="69"/>
      <c r="BS1096" s="69"/>
      <c r="BT1096" s="69"/>
      <c r="BU1096" s="69"/>
      <c r="BV1096" s="69"/>
      <c r="BW1096" s="69"/>
      <c r="BX1096" s="69"/>
      <c r="BY1096" s="69"/>
      <c r="BZ1096" s="69"/>
      <c r="CA1096" s="69"/>
      <c r="CB1096" s="69"/>
      <c r="CC1096" s="69"/>
      <c r="CD1096" s="69"/>
      <c r="CE1096" s="69"/>
      <c r="CF1096" s="69"/>
      <c r="CG1096" s="69"/>
      <c r="CH1096" s="69"/>
      <c r="CI1096" s="69"/>
      <c r="CJ1096" s="69"/>
      <c r="CK1096" s="69"/>
      <c r="CW1096" t="s">
        <v>4738</v>
      </c>
    </row>
    <row r="1097" spans="21:101" ht="15.75" customHeight="1" x14ac:dyDescent="0.15">
      <c r="U1097" s="69"/>
      <c r="V1097" s="69"/>
      <c r="W1097" s="69"/>
      <c r="X1097" s="69"/>
      <c r="Y1097" s="69"/>
      <c r="Z1097" s="69"/>
      <c r="AA1097" s="69"/>
      <c r="AB1097" s="69"/>
      <c r="AC1097" s="69"/>
      <c r="AD1097" s="69"/>
      <c r="AE1097" s="69"/>
      <c r="AF1097" s="69"/>
      <c r="AG1097" s="69"/>
      <c r="AH1097" s="69"/>
      <c r="AI1097" s="69"/>
      <c r="AJ1097" s="69"/>
      <c r="AK1097" s="69"/>
      <c r="AL1097" s="69"/>
      <c r="AM1097" s="69"/>
      <c r="AN1097" s="69"/>
      <c r="AO1097" s="69"/>
      <c r="AP1097" s="69"/>
      <c r="AQ1097" s="69"/>
      <c r="AR1097" s="69"/>
      <c r="AS1097" s="69"/>
      <c r="AT1097" s="69"/>
      <c r="AU1097" s="69"/>
      <c r="AV1097" s="69"/>
      <c r="AW1097" s="69"/>
      <c r="AX1097" s="69"/>
      <c r="AY1097" s="69"/>
      <c r="AZ1097" s="69"/>
      <c r="BA1097" s="69"/>
      <c r="BB1097" s="69"/>
      <c r="BC1097" s="69"/>
      <c r="BD1097" s="69" t="s">
        <v>15711</v>
      </c>
      <c r="BE1097" s="69"/>
      <c r="BF1097" s="69"/>
      <c r="BG1097" s="69"/>
      <c r="BH1097" s="69"/>
      <c r="BI1097" s="69"/>
      <c r="BJ1097" s="69"/>
      <c r="BK1097" s="69"/>
      <c r="BL1097" s="69"/>
      <c r="BM1097" s="69"/>
      <c r="BN1097" s="69"/>
      <c r="BO1097" s="69"/>
      <c r="BP1097" s="69"/>
      <c r="BQ1097" s="69"/>
      <c r="BR1097" s="69"/>
      <c r="BS1097" s="69"/>
      <c r="BT1097" s="69"/>
      <c r="BU1097" s="69"/>
      <c r="BV1097" s="69"/>
      <c r="BW1097" s="69"/>
      <c r="BX1097" s="69"/>
      <c r="BY1097" s="69"/>
      <c r="BZ1097" s="69"/>
      <c r="CA1097" s="69"/>
      <c r="CB1097" s="69"/>
      <c r="CC1097" s="69"/>
      <c r="CD1097" s="69"/>
      <c r="CE1097" s="69"/>
      <c r="CF1097" s="69"/>
      <c r="CG1097" s="69"/>
      <c r="CH1097" s="69"/>
      <c r="CI1097" s="69"/>
      <c r="CJ1097" s="69"/>
      <c r="CK1097" s="69"/>
      <c r="CW1097" t="s">
        <v>4834</v>
      </c>
    </row>
    <row r="1098" spans="21:101" ht="15.75" customHeight="1" x14ac:dyDescent="0.15">
      <c r="U1098" s="69"/>
      <c r="V1098" s="69"/>
      <c r="W1098" s="69"/>
      <c r="X1098" s="69"/>
      <c r="Y1098" s="69"/>
      <c r="Z1098" s="69"/>
      <c r="AA1098" s="69"/>
      <c r="AB1098" s="69"/>
      <c r="AC1098" s="69"/>
      <c r="AD1098" s="69"/>
      <c r="AE1098" s="69"/>
      <c r="AF1098" s="69"/>
      <c r="AG1098" s="69"/>
      <c r="AH1098" s="69"/>
      <c r="AI1098" s="69"/>
      <c r="AJ1098" s="69"/>
      <c r="AK1098" s="69"/>
      <c r="AL1098" s="69"/>
      <c r="AM1098" s="69"/>
      <c r="AN1098" s="69"/>
      <c r="AO1098" s="69"/>
      <c r="AP1098" s="69"/>
      <c r="AQ1098" s="69"/>
      <c r="AR1098" s="69"/>
      <c r="AS1098" s="69"/>
      <c r="AT1098" s="69"/>
      <c r="AU1098" s="69"/>
      <c r="AV1098" s="69"/>
      <c r="AW1098" s="69"/>
      <c r="AX1098" s="69"/>
      <c r="AY1098" s="69"/>
      <c r="AZ1098" s="69"/>
      <c r="BA1098" s="69"/>
      <c r="BB1098" s="69"/>
      <c r="BC1098" s="69"/>
      <c r="BD1098" s="69" t="s">
        <v>15712</v>
      </c>
      <c r="BE1098" s="69"/>
      <c r="BF1098" s="69"/>
      <c r="BG1098" s="69"/>
      <c r="BH1098" s="69"/>
      <c r="BI1098" s="69"/>
      <c r="BJ1098" s="69"/>
      <c r="BK1098" s="69"/>
      <c r="BL1098" s="69"/>
      <c r="BM1098" s="69"/>
      <c r="BN1098" s="69"/>
      <c r="BO1098" s="69"/>
      <c r="BP1098" s="69"/>
      <c r="BQ1098" s="69"/>
      <c r="BR1098" s="69"/>
      <c r="BS1098" s="69"/>
      <c r="BT1098" s="69"/>
      <c r="BU1098" s="69"/>
      <c r="BV1098" s="69"/>
      <c r="BW1098" s="69"/>
      <c r="BX1098" s="69"/>
      <c r="BY1098" s="69"/>
      <c r="BZ1098" s="69"/>
      <c r="CA1098" s="69"/>
      <c r="CB1098" s="69"/>
      <c r="CC1098" s="69"/>
      <c r="CD1098" s="69"/>
      <c r="CE1098" s="69"/>
      <c r="CF1098" s="69"/>
      <c r="CG1098" s="69"/>
      <c r="CH1098" s="69"/>
      <c r="CI1098" s="69"/>
      <c r="CJ1098" s="69"/>
      <c r="CK1098" s="69"/>
      <c r="CW1098" t="s">
        <v>4930</v>
      </c>
    </row>
    <row r="1099" spans="21:101" ht="15.75" customHeight="1" x14ac:dyDescent="0.15">
      <c r="U1099" s="69"/>
      <c r="V1099" s="69"/>
      <c r="W1099" s="69"/>
      <c r="X1099" s="69"/>
      <c r="Y1099" s="69"/>
      <c r="Z1099" s="69"/>
      <c r="AA1099" s="69"/>
      <c r="AB1099" s="69"/>
      <c r="AC1099" s="69"/>
      <c r="AD1099" s="69"/>
      <c r="AE1099" s="69"/>
      <c r="AF1099" s="69"/>
      <c r="AG1099" s="69"/>
      <c r="AH1099" s="69"/>
      <c r="AI1099" s="69"/>
      <c r="AJ1099" s="69"/>
      <c r="AK1099" s="69"/>
      <c r="AL1099" s="69"/>
      <c r="AM1099" s="69"/>
      <c r="AN1099" s="69"/>
      <c r="AO1099" s="69"/>
      <c r="AP1099" s="69"/>
      <c r="AQ1099" s="69"/>
      <c r="AR1099" s="69"/>
      <c r="AS1099" s="69"/>
      <c r="AT1099" s="69"/>
      <c r="AU1099" s="69"/>
      <c r="AV1099" s="69"/>
      <c r="AW1099" s="69"/>
      <c r="AX1099" s="69"/>
      <c r="AY1099" s="69"/>
      <c r="AZ1099" s="69"/>
      <c r="BA1099" s="69"/>
      <c r="BB1099" s="69"/>
      <c r="BC1099" s="69"/>
      <c r="BD1099" s="69" t="s">
        <v>15713</v>
      </c>
      <c r="BE1099" s="69"/>
      <c r="BF1099" s="69"/>
      <c r="BG1099" s="69"/>
      <c r="BH1099" s="69"/>
      <c r="BI1099" s="69"/>
      <c r="BJ1099" s="69"/>
      <c r="BK1099" s="69"/>
      <c r="BL1099" s="69"/>
      <c r="BM1099" s="69"/>
      <c r="BN1099" s="69"/>
      <c r="BO1099" s="69"/>
      <c r="BP1099" s="69"/>
      <c r="BQ1099" s="69"/>
      <c r="BR1099" s="69"/>
      <c r="BS1099" s="69"/>
      <c r="BT1099" s="69"/>
      <c r="BU1099" s="69"/>
      <c r="BV1099" s="69"/>
      <c r="BW1099" s="69"/>
      <c r="BX1099" s="69"/>
      <c r="BY1099" s="69"/>
      <c r="BZ1099" s="69"/>
      <c r="CA1099" s="69"/>
      <c r="CB1099" s="69"/>
      <c r="CC1099" s="69"/>
      <c r="CD1099" s="69"/>
      <c r="CE1099" s="69"/>
      <c r="CF1099" s="69"/>
      <c r="CG1099" s="69"/>
      <c r="CH1099" s="69"/>
      <c r="CI1099" s="69"/>
      <c r="CJ1099" s="69"/>
      <c r="CK1099" s="69"/>
      <c r="CW1099" t="s">
        <v>5026</v>
      </c>
    </row>
    <row r="1100" spans="21:101" ht="15.75" customHeight="1" x14ac:dyDescent="0.15">
      <c r="U1100" s="69"/>
      <c r="V1100" s="69"/>
      <c r="W1100" s="69"/>
      <c r="X1100" s="69"/>
      <c r="Y1100" s="69"/>
      <c r="Z1100" s="69"/>
      <c r="AA1100" s="69"/>
      <c r="AB1100" s="69"/>
      <c r="AC1100" s="69"/>
      <c r="AD1100" s="69"/>
      <c r="AE1100" s="69"/>
      <c r="AF1100" s="69"/>
      <c r="AG1100" s="69"/>
      <c r="AH1100" s="69"/>
      <c r="AI1100" s="69"/>
      <c r="AJ1100" s="69"/>
      <c r="AK1100" s="69"/>
      <c r="AL1100" s="69"/>
      <c r="AM1100" s="69"/>
      <c r="AN1100" s="69"/>
      <c r="AO1100" s="69"/>
      <c r="AP1100" s="69"/>
      <c r="AQ1100" s="69"/>
      <c r="AR1100" s="69"/>
      <c r="AS1100" s="69"/>
      <c r="AT1100" s="69"/>
      <c r="AU1100" s="69"/>
      <c r="AV1100" s="69"/>
      <c r="AW1100" s="69"/>
      <c r="AX1100" s="69"/>
      <c r="AY1100" s="69"/>
      <c r="AZ1100" s="69"/>
      <c r="BA1100" s="69"/>
      <c r="BB1100" s="69"/>
      <c r="BC1100" s="69"/>
      <c r="BD1100" s="69" t="s">
        <v>15714</v>
      </c>
      <c r="BE1100" s="69"/>
      <c r="BF1100" s="69"/>
      <c r="BG1100" s="69"/>
      <c r="BH1100" s="69"/>
      <c r="BI1100" s="69"/>
      <c r="BJ1100" s="69"/>
      <c r="BK1100" s="69"/>
      <c r="BL1100" s="69"/>
      <c r="BM1100" s="69"/>
      <c r="BN1100" s="69"/>
      <c r="BO1100" s="69"/>
      <c r="BP1100" s="69"/>
      <c r="BQ1100" s="69"/>
      <c r="BR1100" s="69"/>
      <c r="BS1100" s="69"/>
      <c r="BT1100" s="69"/>
      <c r="BU1100" s="69"/>
      <c r="BV1100" s="69"/>
      <c r="BW1100" s="69"/>
      <c r="BX1100" s="69"/>
      <c r="BY1100" s="69"/>
      <c r="BZ1100" s="69"/>
      <c r="CA1100" s="69"/>
      <c r="CB1100" s="69"/>
      <c r="CC1100" s="69"/>
      <c r="CD1100" s="69"/>
      <c r="CE1100" s="69"/>
      <c r="CF1100" s="69"/>
      <c r="CG1100" s="69"/>
      <c r="CH1100" s="69"/>
      <c r="CI1100" s="69"/>
      <c r="CJ1100" s="69"/>
      <c r="CK1100" s="69"/>
      <c r="CW1100" t="s">
        <v>5122</v>
      </c>
    </row>
    <row r="1101" spans="21:101" ht="15.75" customHeight="1" x14ac:dyDescent="0.15">
      <c r="U1101" s="69"/>
      <c r="V1101" s="69"/>
      <c r="W1101" s="69"/>
      <c r="X1101" s="69"/>
      <c r="Y1101" s="69"/>
      <c r="Z1101" s="69"/>
      <c r="AA1101" s="69"/>
      <c r="AB1101" s="69"/>
      <c r="AC1101" s="69"/>
      <c r="AD1101" s="69"/>
      <c r="AE1101" s="69"/>
      <c r="AF1101" s="69"/>
      <c r="AG1101" s="69"/>
      <c r="AH1101" s="69"/>
      <c r="AI1101" s="69"/>
      <c r="AJ1101" s="69"/>
      <c r="AK1101" s="69"/>
      <c r="AL1101" s="69"/>
      <c r="AM1101" s="69"/>
      <c r="AN1101" s="69"/>
      <c r="AO1101" s="69"/>
      <c r="AP1101" s="69"/>
      <c r="AQ1101" s="69"/>
      <c r="AR1101" s="69"/>
      <c r="AS1101" s="69"/>
      <c r="AT1101" s="69"/>
      <c r="AU1101" s="69"/>
      <c r="AV1101" s="69"/>
      <c r="AW1101" s="69"/>
      <c r="AX1101" s="69"/>
      <c r="AY1101" s="69"/>
      <c r="AZ1101" s="69"/>
      <c r="BA1101" s="69"/>
      <c r="BB1101" s="69"/>
      <c r="BC1101" s="69"/>
      <c r="BD1101" s="69" t="s">
        <v>15716</v>
      </c>
      <c r="BE1101" s="69"/>
      <c r="BF1101" s="69"/>
      <c r="BG1101" s="69"/>
      <c r="BH1101" s="69"/>
      <c r="BI1101" s="69"/>
      <c r="BJ1101" s="69"/>
      <c r="BK1101" s="69"/>
      <c r="BL1101" s="69"/>
      <c r="BM1101" s="69"/>
      <c r="BN1101" s="69"/>
      <c r="BO1101" s="69"/>
      <c r="BP1101" s="69"/>
      <c r="BQ1101" s="69"/>
      <c r="BR1101" s="69"/>
      <c r="BS1101" s="69"/>
      <c r="BT1101" s="69"/>
      <c r="BU1101" s="69"/>
      <c r="BV1101" s="69"/>
      <c r="BW1101" s="69"/>
      <c r="BX1101" s="69"/>
      <c r="BY1101" s="69"/>
      <c r="BZ1101" s="69"/>
      <c r="CA1101" s="69"/>
      <c r="CB1101" s="69"/>
      <c r="CC1101" s="69"/>
      <c r="CD1101" s="69"/>
      <c r="CE1101" s="69"/>
      <c r="CF1101" s="69"/>
      <c r="CG1101" s="69"/>
      <c r="CH1101" s="69"/>
      <c r="CI1101" s="69"/>
      <c r="CJ1101" s="69"/>
      <c r="CK1101" s="69"/>
      <c r="CW1101" t="s">
        <v>5218</v>
      </c>
    </row>
    <row r="1102" spans="21:101" ht="15.75" customHeight="1" x14ac:dyDescent="0.15">
      <c r="U1102" s="69"/>
      <c r="V1102" s="69"/>
      <c r="W1102" s="69"/>
      <c r="X1102" s="69"/>
      <c r="Y1102" s="69"/>
      <c r="Z1102" s="69"/>
      <c r="AA1102" s="69"/>
      <c r="AB1102" s="69"/>
      <c r="AC1102" s="69"/>
      <c r="AD1102" s="69"/>
      <c r="AE1102" s="69"/>
      <c r="AF1102" s="69"/>
      <c r="AG1102" s="69"/>
      <c r="AH1102" s="69"/>
      <c r="AI1102" s="69"/>
      <c r="AJ1102" s="69"/>
      <c r="AK1102" s="69"/>
      <c r="AL1102" s="69"/>
      <c r="AM1102" s="69"/>
      <c r="AN1102" s="69"/>
      <c r="AO1102" s="69"/>
      <c r="AP1102" s="69"/>
      <c r="AQ1102" s="69"/>
      <c r="AR1102" s="69"/>
      <c r="AS1102" s="69"/>
      <c r="AT1102" s="69"/>
      <c r="AU1102" s="69"/>
      <c r="AV1102" s="69"/>
      <c r="AW1102" s="69"/>
      <c r="AX1102" s="69"/>
      <c r="AY1102" s="69"/>
      <c r="AZ1102" s="69"/>
      <c r="BA1102" s="69"/>
      <c r="BB1102" s="69"/>
      <c r="BC1102" s="69"/>
      <c r="BD1102" s="69" t="s">
        <v>15717</v>
      </c>
      <c r="BE1102" s="69"/>
      <c r="BF1102" s="69"/>
      <c r="BG1102" s="69"/>
      <c r="BH1102" s="69"/>
      <c r="BI1102" s="69"/>
      <c r="BJ1102" s="69"/>
      <c r="BK1102" s="69"/>
      <c r="BL1102" s="69"/>
      <c r="BM1102" s="69"/>
      <c r="BN1102" s="69"/>
      <c r="BO1102" s="69"/>
      <c r="BP1102" s="69"/>
      <c r="BQ1102" s="69"/>
      <c r="BR1102" s="69"/>
      <c r="BS1102" s="69"/>
      <c r="BT1102" s="69"/>
      <c r="BU1102" s="69"/>
      <c r="BV1102" s="69"/>
      <c r="BW1102" s="69"/>
      <c r="BX1102" s="69"/>
      <c r="BY1102" s="69"/>
      <c r="BZ1102" s="69"/>
      <c r="CA1102" s="69"/>
      <c r="CB1102" s="69"/>
      <c r="CC1102" s="69"/>
      <c r="CD1102" s="69"/>
      <c r="CE1102" s="69"/>
      <c r="CF1102" s="69"/>
      <c r="CG1102" s="69"/>
      <c r="CH1102" s="69"/>
      <c r="CI1102" s="69"/>
      <c r="CJ1102" s="69"/>
      <c r="CK1102" s="69"/>
      <c r="CW1102" t="s">
        <v>5314</v>
      </c>
    </row>
    <row r="1103" spans="21:101" ht="15.75" customHeight="1" x14ac:dyDescent="0.15">
      <c r="U1103" s="69"/>
      <c r="V1103" s="69"/>
      <c r="W1103" s="69"/>
      <c r="X1103" s="69"/>
      <c r="Y1103" s="69"/>
      <c r="Z1103" s="69"/>
      <c r="AA1103" s="69"/>
      <c r="AB1103" s="69"/>
      <c r="AC1103" s="69"/>
      <c r="AD1103" s="69"/>
      <c r="AE1103" s="69"/>
      <c r="AF1103" s="69"/>
      <c r="AG1103" s="69"/>
      <c r="AH1103" s="69"/>
      <c r="AI1103" s="69"/>
      <c r="AJ1103" s="69"/>
      <c r="AK1103" s="69"/>
      <c r="AL1103" s="69"/>
      <c r="AM1103" s="69"/>
      <c r="AN1103" s="69"/>
      <c r="AO1103" s="69"/>
      <c r="AP1103" s="69"/>
      <c r="AQ1103" s="69"/>
      <c r="AR1103" s="69"/>
      <c r="AS1103" s="69"/>
      <c r="AT1103" s="69"/>
      <c r="AU1103" s="69"/>
      <c r="AV1103" s="69"/>
      <c r="AW1103" s="69"/>
      <c r="AX1103" s="69"/>
      <c r="AY1103" s="69"/>
      <c r="AZ1103" s="69"/>
      <c r="BA1103" s="69"/>
      <c r="BB1103" s="69"/>
      <c r="BC1103" s="69"/>
      <c r="BD1103" s="69" t="s">
        <v>15718</v>
      </c>
      <c r="BE1103" s="69"/>
      <c r="BF1103" s="69"/>
      <c r="BG1103" s="69"/>
      <c r="BH1103" s="69"/>
      <c r="BI1103" s="69"/>
      <c r="BJ1103" s="69"/>
      <c r="BK1103" s="69"/>
      <c r="BL1103" s="69"/>
      <c r="BM1103" s="69"/>
      <c r="BN1103" s="69"/>
      <c r="BO1103" s="69"/>
      <c r="BP1103" s="69"/>
      <c r="BQ1103" s="69"/>
      <c r="BR1103" s="69"/>
      <c r="BS1103" s="69"/>
      <c r="BT1103" s="69"/>
      <c r="BU1103" s="69"/>
      <c r="BV1103" s="69"/>
      <c r="BW1103" s="69"/>
      <c r="BX1103" s="69"/>
      <c r="BY1103" s="69"/>
      <c r="BZ1103" s="69"/>
      <c r="CA1103" s="69"/>
      <c r="CB1103" s="69"/>
      <c r="CC1103" s="69"/>
      <c r="CD1103" s="69"/>
      <c r="CE1103" s="69"/>
      <c r="CF1103" s="69"/>
      <c r="CG1103" s="69"/>
      <c r="CH1103" s="69"/>
      <c r="CI1103" s="69"/>
      <c r="CJ1103" s="69"/>
      <c r="CK1103" s="69"/>
      <c r="CW1103" t="s">
        <v>5410</v>
      </c>
    </row>
    <row r="1104" spans="21:101" ht="15.75" customHeight="1" x14ac:dyDescent="0.15">
      <c r="U1104" s="69"/>
      <c r="V1104" s="69"/>
      <c r="W1104" s="69"/>
      <c r="X1104" s="69"/>
      <c r="Y1104" s="69"/>
      <c r="Z1104" s="69"/>
      <c r="AA1104" s="69"/>
      <c r="AB1104" s="69"/>
      <c r="AC1104" s="69"/>
      <c r="AD1104" s="69"/>
      <c r="AE1104" s="69"/>
      <c r="AF1104" s="69"/>
      <c r="AG1104" s="69"/>
      <c r="AH1104" s="69"/>
      <c r="AI1104" s="69"/>
      <c r="AJ1104" s="69"/>
      <c r="AK1104" s="69"/>
      <c r="AL1104" s="69"/>
      <c r="AM1104" s="69"/>
      <c r="AN1104" s="69"/>
      <c r="AO1104" s="69"/>
      <c r="AP1104" s="69"/>
      <c r="AQ1104" s="69"/>
      <c r="AR1104" s="69"/>
      <c r="AS1104" s="69"/>
      <c r="AT1104" s="69"/>
      <c r="AU1104" s="69"/>
      <c r="AV1104" s="69"/>
      <c r="AW1104" s="69"/>
      <c r="AX1104" s="69"/>
      <c r="AY1104" s="69"/>
      <c r="AZ1104" s="69"/>
      <c r="BA1104" s="69"/>
      <c r="BB1104" s="69"/>
      <c r="BC1104" s="69"/>
      <c r="BD1104" s="69" t="s">
        <v>15719</v>
      </c>
      <c r="BE1104" s="69"/>
      <c r="BF1104" s="69"/>
      <c r="BG1104" s="69"/>
      <c r="BH1104" s="69"/>
      <c r="BI1104" s="69"/>
      <c r="BJ1104" s="69"/>
      <c r="BK1104" s="69"/>
      <c r="BL1104" s="69"/>
      <c r="BM1104" s="69"/>
      <c r="BN1104" s="69"/>
      <c r="BO1104" s="69"/>
      <c r="BP1104" s="69"/>
      <c r="BQ1104" s="69"/>
      <c r="BR1104" s="69"/>
      <c r="BS1104" s="69"/>
      <c r="BT1104" s="69"/>
      <c r="BU1104" s="69"/>
      <c r="BV1104" s="69"/>
      <c r="BW1104" s="69"/>
      <c r="BX1104" s="69"/>
      <c r="BY1104" s="69"/>
      <c r="BZ1104" s="69"/>
      <c r="CA1104" s="69"/>
      <c r="CB1104" s="69"/>
      <c r="CC1104" s="69"/>
      <c r="CD1104" s="69"/>
      <c r="CE1104" s="69"/>
      <c r="CF1104" s="69"/>
      <c r="CG1104" s="69"/>
      <c r="CH1104" s="69"/>
      <c r="CI1104" s="69"/>
      <c r="CJ1104" s="69"/>
      <c r="CK1104" s="69"/>
      <c r="CW1104" t="s">
        <v>5506</v>
      </c>
    </row>
    <row r="1105" spans="21:101" ht="15.75" customHeight="1" x14ac:dyDescent="0.15">
      <c r="U1105" s="69"/>
      <c r="V1105" s="69"/>
      <c r="W1105" s="69"/>
      <c r="X1105" s="69"/>
      <c r="Y1105" s="69"/>
      <c r="Z1105" s="69"/>
      <c r="AA1105" s="69"/>
      <c r="AB1105" s="69"/>
      <c r="AC1105" s="69"/>
      <c r="AD1105" s="69"/>
      <c r="AE1105" s="69"/>
      <c r="AF1105" s="69"/>
      <c r="AG1105" s="69"/>
      <c r="AH1105" s="69"/>
      <c r="AI1105" s="69"/>
      <c r="AJ1105" s="69"/>
      <c r="AK1105" s="69"/>
      <c r="AL1105" s="69"/>
      <c r="AM1105" s="69"/>
      <c r="AN1105" s="69"/>
      <c r="AO1105" s="69"/>
      <c r="AP1105" s="69"/>
      <c r="AQ1105" s="69"/>
      <c r="AR1105" s="69"/>
      <c r="AS1105" s="69"/>
      <c r="AT1105" s="69"/>
      <c r="AU1105" s="69"/>
      <c r="AV1105" s="69"/>
      <c r="AW1105" s="69"/>
      <c r="AX1105" s="69"/>
      <c r="AY1105" s="69"/>
      <c r="AZ1105" s="69"/>
      <c r="BA1105" s="69"/>
      <c r="BB1105" s="69"/>
      <c r="BC1105" s="69"/>
      <c r="BD1105" s="69" t="s">
        <v>15720</v>
      </c>
      <c r="BE1105" s="69"/>
      <c r="BF1105" s="69"/>
      <c r="BG1105" s="69"/>
      <c r="BH1105" s="69"/>
      <c r="BI1105" s="69"/>
      <c r="BJ1105" s="69"/>
      <c r="BK1105" s="69"/>
      <c r="BL1105" s="69"/>
      <c r="BM1105" s="69"/>
      <c r="BN1105" s="69"/>
      <c r="BO1105" s="69"/>
      <c r="BP1105" s="69"/>
      <c r="BQ1105" s="69"/>
      <c r="BR1105" s="69"/>
      <c r="BS1105" s="69"/>
      <c r="BT1105" s="69"/>
      <c r="BU1105" s="69"/>
      <c r="BV1105" s="69"/>
      <c r="BW1105" s="69"/>
      <c r="BX1105" s="69"/>
      <c r="BY1105" s="69"/>
      <c r="BZ1105" s="69"/>
      <c r="CA1105" s="69"/>
      <c r="CB1105" s="69"/>
      <c r="CC1105" s="69"/>
      <c r="CD1105" s="69"/>
      <c r="CE1105" s="69"/>
      <c r="CF1105" s="69"/>
      <c r="CG1105" s="69"/>
      <c r="CH1105" s="69"/>
      <c r="CI1105" s="69"/>
      <c r="CJ1105" s="69"/>
      <c r="CK1105" s="69"/>
      <c r="CW1105" t="s">
        <v>5602</v>
      </c>
    </row>
    <row r="1106" spans="21:101" ht="15.75" customHeight="1" x14ac:dyDescent="0.15">
      <c r="U1106" s="69"/>
      <c r="V1106" s="69"/>
      <c r="W1106" s="69"/>
      <c r="X1106" s="69"/>
      <c r="Y1106" s="69"/>
      <c r="Z1106" s="69"/>
      <c r="AA1106" s="69"/>
      <c r="AB1106" s="69"/>
      <c r="AC1106" s="69"/>
      <c r="AD1106" s="69"/>
      <c r="AE1106" s="69"/>
      <c r="AF1106" s="69"/>
      <c r="AG1106" s="69"/>
      <c r="AH1106" s="69"/>
      <c r="AI1106" s="69"/>
      <c r="AJ1106" s="69"/>
      <c r="AK1106" s="69"/>
      <c r="AL1106" s="69"/>
      <c r="AM1106" s="69"/>
      <c r="AN1106" s="69"/>
      <c r="AO1106" s="69"/>
      <c r="AP1106" s="69"/>
      <c r="AQ1106" s="69"/>
      <c r="AR1106" s="69"/>
      <c r="AS1106" s="69"/>
      <c r="AT1106" s="69"/>
      <c r="AU1106" s="69"/>
      <c r="AV1106" s="69"/>
      <c r="AW1106" s="69"/>
      <c r="AX1106" s="69"/>
      <c r="AY1106" s="69"/>
      <c r="AZ1106" s="69"/>
      <c r="BA1106" s="69"/>
      <c r="BB1106" s="69"/>
      <c r="BC1106" s="69"/>
      <c r="BD1106" s="69" t="s">
        <v>15721</v>
      </c>
      <c r="BE1106" s="69"/>
      <c r="BF1106" s="69"/>
      <c r="BG1106" s="69"/>
      <c r="BH1106" s="69"/>
      <c r="BI1106" s="69"/>
      <c r="BJ1106" s="69"/>
      <c r="BK1106" s="69"/>
      <c r="BL1106" s="69"/>
      <c r="BM1106" s="69"/>
      <c r="BN1106" s="69"/>
      <c r="BO1106" s="69"/>
      <c r="BP1106" s="69"/>
      <c r="BQ1106" s="69"/>
      <c r="BR1106" s="69"/>
      <c r="BS1106" s="69"/>
      <c r="BT1106" s="69"/>
      <c r="BU1106" s="69"/>
      <c r="BV1106" s="69"/>
      <c r="BW1106" s="69"/>
      <c r="BX1106" s="69"/>
      <c r="BY1106" s="69"/>
      <c r="BZ1106" s="69"/>
      <c r="CA1106" s="69"/>
      <c r="CB1106" s="69"/>
      <c r="CC1106" s="69"/>
      <c r="CD1106" s="69"/>
      <c r="CE1106" s="69"/>
      <c r="CF1106" s="69"/>
      <c r="CG1106" s="69"/>
      <c r="CH1106" s="69"/>
      <c r="CI1106" s="69"/>
      <c r="CJ1106" s="69"/>
      <c r="CK1106" s="69"/>
      <c r="CW1106" t="s">
        <v>5698</v>
      </c>
    </row>
    <row r="1107" spans="21:101" ht="15.75" customHeight="1" x14ac:dyDescent="0.15">
      <c r="U1107" s="69"/>
      <c r="V1107" s="69"/>
      <c r="W1107" s="69"/>
      <c r="X1107" s="69"/>
      <c r="Y1107" s="69"/>
      <c r="Z1107" s="69"/>
      <c r="AA1107" s="69"/>
      <c r="AB1107" s="69"/>
      <c r="AC1107" s="69"/>
      <c r="AD1107" s="69"/>
      <c r="AE1107" s="69"/>
      <c r="AF1107" s="69"/>
      <c r="AG1107" s="69"/>
      <c r="AH1107" s="69"/>
      <c r="AI1107" s="69"/>
      <c r="AJ1107" s="69"/>
      <c r="AK1107" s="69"/>
      <c r="AL1107" s="69"/>
      <c r="AM1107" s="69"/>
      <c r="AN1107" s="69"/>
      <c r="AO1107" s="69"/>
      <c r="AP1107" s="69"/>
      <c r="AQ1107" s="69"/>
      <c r="AR1107" s="69"/>
      <c r="AS1107" s="69"/>
      <c r="AT1107" s="69"/>
      <c r="AU1107" s="69"/>
      <c r="AV1107" s="69"/>
      <c r="AW1107" s="69"/>
      <c r="AX1107" s="69"/>
      <c r="AY1107" s="69"/>
      <c r="AZ1107" s="69"/>
      <c r="BA1107" s="69"/>
      <c r="BB1107" s="69"/>
      <c r="BC1107" s="69"/>
      <c r="BD1107" s="69" t="s">
        <v>15722</v>
      </c>
      <c r="BE1107" s="69"/>
      <c r="BF1107" s="69"/>
      <c r="BG1107" s="69"/>
      <c r="BH1107" s="69"/>
      <c r="BI1107" s="69"/>
      <c r="BJ1107" s="69"/>
      <c r="BK1107" s="69"/>
      <c r="BL1107" s="69"/>
      <c r="BM1107" s="69"/>
      <c r="BN1107" s="69"/>
      <c r="BO1107" s="69"/>
      <c r="BP1107" s="69"/>
      <c r="BQ1107" s="69"/>
      <c r="BR1107" s="69"/>
      <c r="BS1107" s="69"/>
      <c r="BT1107" s="69"/>
      <c r="BU1107" s="69"/>
      <c r="BV1107" s="69"/>
      <c r="BW1107" s="69"/>
      <c r="BX1107" s="69"/>
      <c r="BY1107" s="69"/>
      <c r="BZ1107" s="69"/>
      <c r="CA1107" s="69"/>
      <c r="CB1107" s="69"/>
      <c r="CC1107" s="69"/>
      <c r="CD1107" s="69"/>
      <c r="CE1107" s="69"/>
      <c r="CF1107" s="69"/>
      <c r="CG1107" s="69"/>
      <c r="CH1107" s="69"/>
      <c r="CI1107" s="69"/>
      <c r="CJ1107" s="69"/>
      <c r="CK1107" s="69"/>
      <c r="CW1107" t="s">
        <v>4643</v>
      </c>
    </row>
    <row r="1108" spans="21:101" ht="15.75" customHeight="1" x14ac:dyDescent="0.15">
      <c r="U1108" s="69"/>
      <c r="V1108" s="69"/>
      <c r="W1108" s="69"/>
      <c r="X1108" s="69"/>
      <c r="Y1108" s="69"/>
      <c r="Z1108" s="69"/>
      <c r="AA1108" s="69"/>
      <c r="AB1108" s="69"/>
      <c r="AC1108" s="69"/>
      <c r="AD1108" s="69"/>
      <c r="AE1108" s="69"/>
      <c r="AF1108" s="69"/>
      <c r="AG1108" s="69"/>
      <c r="AH1108" s="69"/>
      <c r="AI1108" s="69"/>
      <c r="AJ1108" s="69"/>
      <c r="AK1108" s="69"/>
      <c r="AL1108" s="69"/>
      <c r="AM1108" s="69"/>
      <c r="AN1108" s="69"/>
      <c r="AO1108" s="69"/>
      <c r="AP1108" s="69"/>
      <c r="AQ1108" s="69"/>
      <c r="AR1108" s="69"/>
      <c r="AS1108" s="69"/>
      <c r="AT1108" s="69"/>
      <c r="AU1108" s="69"/>
      <c r="AV1108" s="69"/>
      <c r="AW1108" s="69"/>
      <c r="AX1108" s="69"/>
      <c r="AY1108" s="69"/>
      <c r="AZ1108" s="69"/>
      <c r="BA1108" s="69"/>
      <c r="BB1108" s="69"/>
      <c r="BC1108" s="69"/>
      <c r="BD1108" s="69" t="s">
        <v>15723</v>
      </c>
      <c r="BE1108" s="69"/>
      <c r="BF1108" s="69"/>
      <c r="BG1108" s="69"/>
      <c r="BH1108" s="69"/>
      <c r="BI1108" s="69"/>
      <c r="BJ1108" s="69"/>
      <c r="BK1108" s="69"/>
      <c r="BL1108" s="69"/>
      <c r="BM1108" s="69"/>
      <c r="BN1108" s="69"/>
      <c r="BO1108" s="69"/>
      <c r="BP1108" s="69"/>
      <c r="BQ1108" s="69"/>
      <c r="BR1108" s="69"/>
      <c r="BS1108" s="69"/>
      <c r="BT1108" s="69"/>
      <c r="BU1108" s="69"/>
      <c r="BV1108" s="69"/>
      <c r="BW1108" s="69"/>
      <c r="BX1108" s="69"/>
      <c r="BY1108" s="69"/>
      <c r="BZ1108" s="69"/>
      <c r="CA1108" s="69"/>
      <c r="CB1108" s="69"/>
      <c r="CC1108" s="69"/>
      <c r="CD1108" s="69"/>
      <c r="CE1108" s="69"/>
      <c r="CF1108" s="69"/>
      <c r="CG1108" s="69"/>
      <c r="CH1108" s="69"/>
      <c r="CI1108" s="69"/>
      <c r="CJ1108" s="69"/>
      <c r="CK1108" s="69"/>
      <c r="CW1108" t="s">
        <v>4739</v>
      </c>
    </row>
    <row r="1109" spans="21:101" ht="15.75" customHeight="1" x14ac:dyDescent="0.15">
      <c r="U1109" s="69"/>
      <c r="V1109" s="69"/>
      <c r="W1109" s="69"/>
      <c r="X1109" s="69"/>
      <c r="Y1109" s="69"/>
      <c r="Z1109" s="69"/>
      <c r="AA1109" s="69"/>
      <c r="AB1109" s="69"/>
      <c r="AC1109" s="69"/>
      <c r="AD1109" s="69"/>
      <c r="AE1109" s="69"/>
      <c r="AF1109" s="69"/>
      <c r="AG1109" s="69"/>
      <c r="AH1109" s="69"/>
      <c r="AI1109" s="69"/>
      <c r="AJ1109" s="69"/>
      <c r="AK1109" s="69"/>
      <c r="AL1109" s="69"/>
      <c r="AM1109" s="69"/>
      <c r="AN1109" s="69"/>
      <c r="AO1109" s="69"/>
      <c r="AP1109" s="69"/>
      <c r="AQ1109" s="69"/>
      <c r="AR1109" s="69"/>
      <c r="AS1109" s="69"/>
      <c r="AT1109" s="69"/>
      <c r="AU1109" s="69"/>
      <c r="AV1109" s="69"/>
      <c r="AW1109" s="69"/>
      <c r="AX1109" s="69"/>
      <c r="AY1109" s="69"/>
      <c r="AZ1109" s="69"/>
      <c r="BA1109" s="69"/>
      <c r="BB1109" s="69"/>
      <c r="BC1109" s="69"/>
      <c r="BD1109" s="69" t="s">
        <v>15724</v>
      </c>
      <c r="BE1109" s="69"/>
      <c r="BF1109" s="69"/>
      <c r="BG1109" s="69"/>
      <c r="BH1109" s="69"/>
      <c r="BI1109" s="69"/>
      <c r="BJ1109" s="69"/>
      <c r="BK1109" s="69"/>
      <c r="BL1109" s="69"/>
      <c r="BM1109" s="69"/>
      <c r="BN1109" s="69"/>
      <c r="BO1109" s="69"/>
      <c r="BP1109" s="69"/>
      <c r="BQ1109" s="69"/>
      <c r="BR1109" s="69"/>
      <c r="BS1109" s="69"/>
      <c r="BT1109" s="69"/>
      <c r="BU1109" s="69"/>
      <c r="BV1109" s="69"/>
      <c r="BW1109" s="69"/>
      <c r="BX1109" s="69"/>
      <c r="BY1109" s="69"/>
      <c r="BZ1109" s="69"/>
      <c r="CA1109" s="69"/>
      <c r="CB1109" s="69"/>
      <c r="CC1109" s="69"/>
      <c r="CD1109" s="69"/>
      <c r="CE1109" s="69"/>
      <c r="CF1109" s="69"/>
      <c r="CG1109" s="69"/>
      <c r="CH1109" s="69"/>
      <c r="CI1109" s="69"/>
      <c r="CJ1109" s="69"/>
      <c r="CK1109" s="69"/>
      <c r="CW1109" t="s">
        <v>4835</v>
      </c>
    </row>
    <row r="1110" spans="21:101" ht="15.75" customHeight="1" x14ac:dyDescent="0.15">
      <c r="U1110" s="69"/>
      <c r="V1110" s="69"/>
      <c r="W1110" s="69"/>
      <c r="X1110" s="69"/>
      <c r="Y1110" s="69"/>
      <c r="Z1110" s="69"/>
      <c r="AA1110" s="69"/>
      <c r="AB1110" s="69"/>
      <c r="AC1110" s="69"/>
      <c r="AD1110" s="69"/>
      <c r="AE1110" s="69"/>
      <c r="AF1110" s="69"/>
      <c r="AG1110" s="69"/>
      <c r="AH1110" s="69"/>
      <c r="AI1110" s="69"/>
      <c r="AJ1110" s="69"/>
      <c r="AK1110" s="69"/>
      <c r="AL1110" s="69"/>
      <c r="AM1110" s="69"/>
      <c r="AN1110" s="69"/>
      <c r="AO1110" s="69"/>
      <c r="AP1110" s="69"/>
      <c r="AQ1110" s="69"/>
      <c r="AR1110" s="69"/>
      <c r="AS1110" s="69"/>
      <c r="AT1110" s="69"/>
      <c r="AU1110" s="69"/>
      <c r="AV1110" s="69"/>
      <c r="AW1110" s="69"/>
      <c r="AX1110" s="69"/>
      <c r="AY1110" s="69"/>
      <c r="AZ1110" s="69"/>
      <c r="BA1110" s="69"/>
      <c r="BB1110" s="69"/>
      <c r="BC1110" s="69"/>
      <c r="BD1110" s="69" t="s">
        <v>15725</v>
      </c>
      <c r="BE1110" s="69"/>
      <c r="BF1110" s="69"/>
      <c r="BG1110" s="69"/>
      <c r="BH1110" s="69"/>
      <c r="BI1110" s="69"/>
      <c r="BJ1110" s="69"/>
      <c r="BK1110" s="69"/>
      <c r="BL1110" s="69"/>
      <c r="BM1110" s="69"/>
      <c r="BN1110" s="69"/>
      <c r="BO1110" s="69"/>
      <c r="BP1110" s="69"/>
      <c r="BQ1110" s="69"/>
      <c r="BR1110" s="69"/>
      <c r="BS1110" s="69"/>
      <c r="BT1110" s="69"/>
      <c r="BU1110" s="69"/>
      <c r="BV1110" s="69"/>
      <c r="BW1110" s="69"/>
      <c r="BX1110" s="69"/>
      <c r="BY1110" s="69"/>
      <c r="BZ1110" s="69"/>
      <c r="CA1110" s="69"/>
      <c r="CB1110" s="69"/>
      <c r="CC1110" s="69"/>
      <c r="CD1110" s="69"/>
      <c r="CE1110" s="69"/>
      <c r="CF1110" s="69"/>
      <c r="CG1110" s="69"/>
      <c r="CH1110" s="69"/>
      <c r="CI1110" s="69"/>
      <c r="CJ1110" s="69"/>
      <c r="CK1110" s="69"/>
      <c r="CW1110" t="s">
        <v>4931</v>
      </c>
    </row>
    <row r="1111" spans="21:101" ht="15.75" customHeight="1" x14ac:dyDescent="0.15">
      <c r="U1111" s="69"/>
      <c r="V1111" s="69"/>
      <c r="W1111" s="69"/>
      <c r="X1111" s="69"/>
      <c r="Y1111" s="69"/>
      <c r="Z1111" s="69"/>
      <c r="AA1111" s="69"/>
      <c r="AB1111" s="69"/>
      <c r="AC1111" s="69"/>
      <c r="AD1111" s="69"/>
      <c r="AE1111" s="69"/>
      <c r="AF1111" s="69"/>
      <c r="AG1111" s="69"/>
      <c r="AH1111" s="69"/>
      <c r="AI1111" s="69"/>
      <c r="AJ1111" s="69"/>
      <c r="AK1111" s="69"/>
      <c r="AL1111" s="69"/>
      <c r="AM1111" s="69"/>
      <c r="AN1111" s="69"/>
      <c r="AO1111" s="69"/>
      <c r="AP1111" s="69"/>
      <c r="AQ1111" s="69"/>
      <c r="AR1111" s="69"/>
      <c r="AS1111" s="69"/>
      <c r="AT1111" s="69"/>
      <c r="AU1111" s="69"/>
      <c r="AV1111" s="69"/>
      <c r="AW1111" s="69"/>
      <c r="AX1111" s="69"/>
      <c r="AY1111" s="69"/>
      <c r="AZ1111" s="69"/>
      <c r="BA1111" s="69"/>
      <c r="BB1111" s="69"/>
      <c r="BC1111" s="69"/>
      <c r="BD1111" s="69" t="s">
        <v>15726</v>
      </c>
      <c r="BE1111" s="69"/>
      <c r="BF1111" s="69"/>
      <c r="BG1111" s="69"/>
      <c r="BH1111" s="69"/>
      <c r="BI1111" s="69"/>
      <c r="BJ1111" s="69"/>
      <c r="BK1111" s="69"/>
      <c r="BL1111" s="69"/>
      <c r="BM1111" s="69"/>
      <c r="BN1111" s="69"/>
      <c r="BO1111" s="69"/>
      <c r="BP1111" s="69"/>
      <c r="BQ1111" s="69"/>
      <c r="BR1111" s="69"/>
      <c r="BS1111" s="69"/>
      <c r="BT1111" s="69"/>
      <c r="BU1111" s="69"/>
      <c r="BV1111" s="69"/>
      <c r="BW1111" s="69"/>
      <c r="BX1111" s="69"/>
      <c r="BY1111" s="69"/>
      <c r="BZ1111" s="69"/>
      <c r="CA1111" s="69"/>
      <c r="CB1111" s="69"/>
      <c r="CC1111" s="69"/>
      <c r="CD1111" s="69"/>
      <c r="CE1111" s="69"/>
      <c r="CF1111" s="69"/>
      <c r="CG1111" s="69"/>
      <c r="CH1111" s="69"/>
      <c r="CI1111" s="69"/>
      <c r="CJ1111" s="69"/>
      <c r="CK1111" s="69"/>
      <c r="CW1111" t="s">
        <v>5027</v>
      </c>
    </row>
    <row r="1112" spans="21:101" ht="15.75" customHeight="1" x14ac:dyDescent="0.15">
      <c r="U1112" s="69"/>
      <c r="V1112" s="69"/>
      <c r="W1112" s="69"/>
      <c r="X1112" s="69"/>
      <c r="Y1112" s="69"/>
      <c r="Z1112" s="69"/>
      <c r="AA1112" s="69"/>
      <c r="AB1112" s="69"/>
      <c r="AC1112" s="69"/>
      <c r="AD1112" s="69"/>
      <c r="AE1112" s="69"/>
      <c r="AF1112" s="69"/>
      <c r="AG1112" s="69"/>
      <c r="AH1112" s="69"/>
      <c r="AI1112" s="69"/>
      <c r="AJ1112" s="69"/>
      <c r="AK1112" s="69"/>
      <c r="AL1112" s="69"/>
      <c r="AM1112" s="69"/>
      <c r="AN1112" s="69"/>
      <c r="AO1112" s="69"/>
      <c r="AP1112" s="69"/>
      <c r="AQ1112" s="69"/>
      <c r="AR1112" s="69"/>
      <c r="AS1112" s="69"/>
      <c r="AT1112" s="69"/>
      <c r="AU1112" s="69"/>
      <c r="AV1112" s="69"/>
      <c r="AW1112" s="69"/>
      <c r="AX1112" s="69"/>
      <c r="AY1112" s="69"/>
      <c r="AZ1112" s="69"/>
      <c r="BA1112" s="69"/>
      <c r="BB1112" s="69"/>
      <c r="BC1112" s="69"/>
      <c r="BD1112" s="69" t="s">
        <v>15727</v>
      </c>
      <c r="BE1112" s="69"/>
      <c r="BF1112" s="69"/>
      <c r="BG1112" s="69"/>
      <c r="BH1112" s="69"/>
      <c r="BI1112" s="69"/>
      <c r="BJ1112" s="69"/>
      <c r="BK1112" s="69"/>
      <c r="BL1112" s="69"/>
      <c r="BM1112" s="69"/>
      <c r="BN1112" s="69"/>
      <c r="BO1112" s="69"/>
      <c r="BP1112" s="69"/>
      <c r="BQ1112" s="69"/>
      <c r="BR1112" s="69"/>
      <c r="BS1112" s="69"/>
      <c r="BT1112" s="69"/>
      <c r="BU1112" s="69"/>
      <c r="BV1112" s="69"/>
      <c r="BW1112" s="69"/>
      <c r="BX1112" s="69"/>
      <c r="BY1112" s="69"/>
      <c r="BZ1112" s="69"/>
      <c r="CA1112" s="69"/>
      <c r="CB1112" s="69"/>
      <c r="CC1112" s="69"/>
      <c r="CD1112" s="69"/>
      <c r="CE1112" s="69"/>
      <c r="CF1112" s="69"/>
      <c r="CG1112" s="69"/>
      <c r="CH1112" s="69"/>
      <c r="CI1112" s="69"/>
      <c r="CJ1112" s="69"/>
      <c r="CK1112" s="69"/>
      <c r="CW1112" t="s">
        <v>5123</v>
      </c>
    </row>
    <row r="1113" spans="21:101" ht="15.75" customHeight="1" x14ac:dyDescent="0.15">
      <c r="U1113" s="69"/>
      <c r="V1113" s="69"/>
      <c r="W1113" s="69"/>
      <c r="X1113" s="69"/>
      <c r="Y1113" s="69"/>
      <c r="Z1113" s="69"/>
      <c r="AA1113" s="69"/>
      <c r="AB1113" s="69"/>
      <c r="AC1113" s="69"/>
      <c r="AD1113" s="69"/>
      <c r="AE1113" s="69"/>
      <c r="AF1113" s="69"/>
      <c r="AG1113" s="69"/>
      <c r="AH1113" s="69"/>
      <c r="AI1113" s="69"/>
      <c r="AJ1113" s="69"/>
      <c r="AK1113" s="69"/>
      <c r="AL1113" s="69"/>
      <c r="AM1113" s="69"/>
      <c r="AN1113" s="69"/>
      <c r="AO1113" s="69"/>
      <c r="AP1113" s="69"/>
      <c r="AQ1113" s="69"/>
      <c r="AR1113" s="69"/>
      <c r="AS1113" s="69"/>
      <c r="AT1113" s="69"/>
      <c r="AU1113" s="69"/>
      <c r="AV1113" s="69"/>
      <c r="AW1113" s="69"/>
      <c r="AX1113" s="69"/>
      <c r="AY1113" s="69"/>
      <c r="AZ1113" s="69"/>
      <c r="BA1113" s="69"/>
      <c r="BB1113" s="69"/>
      <c r="BC1113" s="69"/>
      <c r="BD1113" s="69" t="s">
        <v>15728</v>
      </c>
      <c r="BE1113" s="69"/>
      <c r="BF1113" s="69"/>
      <c r="BG1113" s="69"/>
      <c r="BH1113" s="69"/>
      <c r="BI1113" s="69"/>
      <c r="BJ1113" s="69"/>
      <c r="BK1113" s="69"/>
      <c r="BL1113" s="69"/>
      <c r="BM1113" s="69"/>
      <c r="BN1113" s="69"/>
      <c r="BO1113" s="69"/>
      <c r="BP1113" s="69"/>
      <c r="BQ1113" s="69"/>
      <c r="BR1113" s="69"/>
      <c r="BS1113" s="69"/>
      <c r="BT1113" s="69"/>
      <c r="BU1113" s="69"/>
      <c r="BV1113" s="69"/>
      <c r="BW1113" s="69"/>
      <c r="BX1113" s="69"/>
      <c r="BY1113" s="69"/>
      <c r="BZ1113" s="69"/>
      <c r="CA1113" s="69"/>
      <c r="CB1113" s="69"/>
      <c r="CC1113" s="69"/>
      <c r="CD1113" s="69"/>
      <c r="CE1113" s="69"/>
      <c r="CF1113" s="69"/>
      <c r="CG1113" s="69"/>
      <c r="CH1113" s="69"/>
      <c r="CI1113" s="69"/>
      <c r="CJ1113" s="69"/>
      <c r="CK1113" s="69"/>
      <c r="CW1113" t="s">
        <v>5219</v>
      </c>
    </row>
    <row r="1114" spans="21:101" ht="15.75" customHeight="1" x14ac:dyDescent="0.15">
      <c r="U1114" s="69"/>
      <c r="V1114" s="69"/>
      <c r="W1114" s="69"/>
      <c r="X1114" s="69"/>
      <c r="Y1114" s="69"/>
      <c r="Z1114" s="69"/>
      <c r="AA1114" s="69"/>
      <c r="AB1114" s="69"/>
      <c r="AC1114" s="69"/>
      <c r="AD1114" s="69"/>
      <c r="AE1114" s="69"/>
      <c r="AF1114" s="69"/>
      <c r="AG1114" s="69"/>
      <c r="AH1114" s="69"/>
      <c r="AI1114" s="69"/>
      <c r="AJ1114" s="69"/>
      <c r="AK1114" s="69"/>
      <c r="AL1114" s="69"/>
      <c r="AM1114" s="69"/>
      <c r="AN1114" s="69"/>
      <c r="AO1114" s="69"/>
      <c r="AP1114" s="69"/>
      <c r="AQ1114" s="69"/>
      <c r="AR1114" s="69"/>
      <c r="AS1114" s="69"/>
      <c r="AT1114" s="69"/>
      <c r="AU1114" s="69"/>
      <c r="AV1114" s="69"/>
      <c r="AW1114" s="69"/>
      <c r="AX1114" s="69"/>
      <c r="AY1114" s="69"/>
      <c r="AZ1114" s="69"/>
      <c r="BA1114" s="69"/>
      <c r="BB1114" s="69"/>
      <c r="BC1114" s="69"/>
      <c r="BD1114" s="69" t="s">
        <v>15729</v>
      </c>
      <c r="BE1114" s="69"/>
      <c r="BF1114" s="69"/>
      <c r="BG1114" s="69"/>
      <c r="BH1114" s="69"/>
      <c r="BI1114" s="69"/>
      <c r="BJ1114" s="69"/>
      <c r="BK1114" s="69"/>
      <c r="BL1114" s="69"/>
      <c r="BM1114" s="69"/>
      <c r="BN1114" s="69"/>
      <c r="BO1114" s="69"/>
      <c r="BP1114" s="69"/>
      <c r="BQ1114" s="69"/>
      <c r="BR1114" s="69"/>
      <c r="BS1114" s="69"/>
      <c r="BT1114" s="69"/>
      <c r="BU1114" s="69"/>
      <c r="BV1114" s="69"/>
      <c r="BW1114" s="69"/>
      <c r="BX1114" s="69"/>
      <c r="BY1114" s="69"/>
      <c r="BZ1114" s="69"/>
      <c r="CA1114" s="69"/>
      <c r="CB1114" s="69"/>
      <c r="CC1114" s="69"/>
      <c r="CD1114" s="69"/>
      <c r="CE1114" s="69"/>
      <c r="CF1114" s="69"/>
      <c r="CG1114" s="69"/>
      <c r="CH1114" s="69"/>
      <c r="CI1114" s="69"/>
      <c r="CJ1114" s="69"/>
      <c r="CK1114" s="69"/>
      <c r="CW1114" t="s">
        <v>5315</v>
      </c>
    </row>
    <row r="1115" spans="21:101" ht="15.75" customHeight="1" x14ac:dyDescent="0.15">
      <c r="U1115" s="69"/>
      <c r="V1115" s="69"/>
      <c r="W1115" s="69"/>
      <c r="X1115" s="69"/>
      <c r="Y1115" s="69"/>
      <c r="Z1115" s="69"/>
      <c r="AA1115" s="69"/>
      <c r="AB1115" s="69"/>
      <c r="AC1115" s="69"/>
      <c r="AD1115" s="69"/>
      <c r="AE1115" s="69"/>
      <c r="AF1115" s="69"/>
      <c r="AG1115" s="69"/>
      <c r="AH1115" s="69"/>
      <c r="AI1115" s="69"/>
      <c r="AJ1115" s="69"/>
      <c r="AK1115" s="69"/>
      <c r="AL1115" s="69"/>
      <c r="AM1115" s="69"/>
      <c r="AN1115" s="69"/>
      <c r="AO1115" s="69"/>
      <c r="AP1115" s="69"/>
      <c r="AQ1115" s="69"/>
      <c r="AR1115" s="69"/>
      <c r="AS1115" s="69"/>
      <c r="AT1115" s="69"/>
      <c r="AU1115" s="69"/>
      <c r="AV1115" s="69"/>
      <c r="AW1115" s="69"/>
      <c r="AX1115" s="69"/>
      <c r="AY1115" s="69"/>
      <c r="AZ1115" s="69"/>
      <c r="BA1115" s="69"/>
      <c r="BB1115" s="69"/>
      <c r="BC1115" s="69"/>
      <c r="BD1115" s="69" t="s">
        <v>15730</v>
      </c>
      <c r="BE1115" s="69"/>
      <c r="BF1115" s="69"/>
      <c r="BG1115" s="69"/>
      <c r="BH1115" s="69"/>
      <c r="BI1115" s="69"/>
      <c r="BJ1115" s="69"/>
      <c r="BK1115" s="69"/>
      <c r="BL1115" s="69"/>
      <c r="BM1115" s="69"/>
      <c r="BN1115" s="69"/>
      <c r="BO1115" s="69"/>
      <c r="BP1115" s="69"/>
      <c r="BQ1115" s="69"/>
      <c r="BR1115" s="69"/>
      <c r="BS1115" s="69"/>
      <c r="BT1115" s="69"/>
      <c r="BU1115" s="69"/>
      <c r="BV1115" s="69"/>
      <c r="BW1115" s="69"/>
      <c r="BX1115" s="69"/>
      <c r="BY1115" s="69"/>
      <c r="BZ1115" s="69"/>
      <c r="CA1115" s="69"/>
      <c r="CB1115" s="69"/>
      <c r="CC1115" s="69"/>
      <c r="CD1115" s="69"/>
      <c r="CE1115" s="69"/>
      <c r="CF1115" s="69"/>
      <c r="CG1115" s="69"/>
      <c r="CH1115" s="69"/>
      <c r="CI1115" s="69"/>
      <c r="CJ1115" s="69"/>
      <c r="CK1115" s="69"/>
      <c r="CW1115" t="s">
        <v>5411</v>
      </c>
    </row>
    <row r="1116" spans="21:101" ht="15.75" customHeight="1" x14ac:dyDescent="0.15">
      <c r="U1116" s="69"/>
      <c r="V1116" s="69"/>
      <c r="W1116" s="69"/>
      <c r="X1116" s="69"/>
      <c r="Y1116" s="69"/>
      <c r="Z1116" s="69"/>
      <c r="AA1116" s="69"/>
      <c r="AB1116" s="69"/>
      <c r="AC1116" s="69"/>
      <c r="AD1116" s="69"/>
      <c r="AE1116" s="69"/>
      <c r="AF1116" s="69"/>
      <c r="AG1116" s="69"/>
      <c r="AH1116" s="69"/>
      <c r="AI1116" s="69"/>
      <c r="AJ1116" s="69"/>
      <c r="AK1116" s="69"/>
      <c r="AL1116" s="69"/>
      <c r="AM1116" s="69"/>
      <c r="AN1116" s="69"/>
      <c r="AO1116" s="69"/>
      <c r="AP1116" s="69"/>
      <c r="AQ1116" s="69"/>
      <c r="AR1116" s="69"/>
      <c r="AS1116" s="69"/>
      <c r="AT1116" s="69"/>
      <c r="AU1116" s="69"/>
      <c r="AV1116" s="69"/>
      <c r="AW1116" s="69"/>
      <c r="AX1116" s="69"/>
      <c r="AY1116" s="69"/>
      <c r="AZ1116" s="69"/>
      <c r="BA1116" s="69"/>
      <c r="BB1116" s="69"/>
      <c r="BC1116" s="69"/>
      <c r="BD1116" s="69" t="s">
        <v>15731</v>
      </c>
      <c r="BE1116" s="69"/>
      <c r="BF1116" s="69"/>
      <c r="BG1116" s="69"/>
      <c r="BH1116" s="69"/>
      <c r="BI1116" s="69"/>
      <c r="BJ1116" s="69"/>
      <c r="BK1116" s="69"/>
      <c r="BL1116" s="69"/>
      <c r="BM1116" s="69"/>
      <c r="BN1116" s="69"/>
      <c r="BO1116" s="69"/>
      <c r="BP1116" s="69"/>
      <c r="BQ1116" s="69"/>
      <c r="BR1116" s="69"/>
      <c r="BS1116" s="69"/>
      <c r="BT1116" s="69"/>
      <c r="BU1116" s="69"/>
      <c r="BV1116" s="69"/>
      <c r="BW1116" s="69"/>
      <c r="BX1116" s="69"/>
      <c r="BY1116" s="69"/>
      <c r="BZ1116" s="69"/>
      <c r="CA1116" s="69"/>
      <c r="CB1116" s="69"/>
      <c r="CC1116" s="69"/>
      <c r="CD1116" s="69"/>
      <c r="CE1116" s="69"/>
      <c r="CF1116" s="69"/>
      <c r="CG1116" s="69"/>
      <c r="CH1116" s="69"/>
      <c r="CI1116" s="69"/>
      <c r="CJ1116" s="69"/>
      <c r="CK1116" s="69"/>
      <c r="CW1116" t="s">
        <v>5507</v>
      </c>
    </row>
    <row r="1117" spans="21:101" ht="15.75" customHeight="1" x14ac:dyDescent="0.15">
      <c r="U1117" s="69"/>
      <c r="V1117" s="69"/>
      <c r="W1117" s="69"/>
      <c r="X1117" s="69"/>
      <c r="Y1117" s="69"/>
      <c r="Z1117" s="69"/>
      <c r="AA1117" s="69"/>
      <c r="AB1117" s="69"/>
      <c r="AC1117" s="69"/>
      <c r="AD1117" s="69"/>
      <c r="AE1117" s="69"/>
      <c r="AF1117" s="69"/>
      <c r="AG1117" s="69"/>
      <c r="AH1117" s="69"/>
      <c r="AI1117" s="69"/>
      <c r="AJ1117" s="69"/>
      <c r="AK1117" s="69"/>
      <c r="AL1117" s="69"/>
      <c r="AM1117" s="69"/>
      <c r="AN1117" s="69"/>
      <c r="AO1117" s="69"/>
      <c r="AP1117" s="69"/>
      <c r="AQ1117" s="69"/>
      <c r="AR1117" s="69"/>
      <c r="AS1117" s="69"/>
      <c r="AT1117" s="69"/>
      <c r="AU1117" s="69"/>
      <c r="AV1117" s="69"/>
      <c r="AW1117" s="69"/>
      <c r="AX1117" s="69"/>
      <c r="AY1117" s="69"/>
      <c r="AZ1117" s="69"/>
      <c r="BA1117" s="69"/>
      <c r="BB1117" s="69"/>
      <c r="BC1117" s="69"/>
      <c r="BD1117" s="69" t="s">
        <v>15733</v>
      </c>
      <c r="BE1117" s="69"/>
      <c r="BF1117" s="69"/>
      <c r="BG1117" s="69"/>
      <c r="BH1117" s="69"/>
      <c r="BI1117" s="69"/>
      <c r="BJ1117" s="69"/>
      <c r="BK1117" s="69"/>
      <c r="BL1117" s="69"/>
      <c r="BM1117" s="69"/>
      <c r="BN1117" s="69"/>
      <c r="BO1117" s="69"/>
      <c r="BP1117" s="69"/>
      <c r="BQ1117" s="69"/>
      <c r="BR1117" s="69"/>
      <c r="BS1117" s="69"/>
      <c r="BT1117" s="69"/>
      <c r="BU1117" s="69"/>
      <c r="BV1117" s="69"/>
      <c r="BW1117" s="69"/>
      <c r="BX1117" s="69"/>
      <c r="BY1117" s="69"/>
      <c r="BZ1117" s="69"/>
      <c r="CA1117" s="69"/>
      <c r="CB1117" s="69"/>
      <c r="CC1117" s="69"/>
      <c r="CD1117" s="69"/>
      <c r="CE1117" s="69"/>
      <c r="CF1117" s="69"/>
      <c r="CG1117" s="69"/>
      <c r="CH1117" s="69"/>
      <c r="CI1117" s="69"/>
      <c r="CJ1117" s="69"/>
      <c r="CK1117" s="69"/>
      <c r="CW1117" t="s">
        <v>5603</v>
      </c>
    </row>
    <row r="1118" spans="21:101" ht="15.75" customHeight="1" x14ac:dyDescent="0.15">
      <c r="U1118" s="69"/>
      <c r="V1118" s="69"/>
      <c r="W1118" s="69"/>
      <c r="X1118" s="69"/>
      <c r="Y1118" s="69"/>
      <c r="Z1118" s="69"/>
      <c r="AA1118" s="69"/>
      <c r="AB1118" s="69"/>
      <c r="AC1118" s="69"/>
      <c r="AD1118" s="69"/>
      <c r="AE1118" s="69"/>
      <c r="AF1118" s="69"/>
      <c r="AG1118" s="69"/>
      <c r="AH1118" s="69"/>
      <c r="AI1118" s="69"/>
      <c r="AJ1118" s="69"/>
      <c r="AK1118" s="69"/>
      <c r="AL1118" s="69"/>
      <c r="AM1118" s="69"/>
      <c r="AN1118" s="69"/>
      <c r="AO1118" s="69"/>
      <c r="AP1118" s="69"/>
      <c r="AQ1118" s="69"/>
      <c r="AR1118" s="69"/>
      <c r="AS1118" s="69"/>
      <c r="AT1118" s="69"/>
      <c r="AU1118" s="69"/>
      <c r="AV1118" s="69"/>
      <c r="AW1118" s="69"/>
      <c r="AX1118" s="69"/>
      <c r="AY1118" s="69"/>
      <c r="AZ1118" s="69"/>
      <c r="BA1118" s="69"/>
      <c r="BB1118" s="69"/>
      <c r="BC1118" s="69"/>
      <c r="BD1118" s="69" t="s">
        <v>15734</v>
      </c>
      <c r="BE1118" s="69"/>
      <c r="BF1118" s="69"/>
      <c r="BG1118" s="69"/>
      <c r="BH1118" s="69"/>
      <c r="BI1118" s="69"/>
      <c r="BJ1118" s="69"/>
      <c r="BK1118" s="69"/>
      <c r="BL1118" s="69"/>
      <c r="BM1118" s="69"/>
      <c r="BN1118" s="69"/>
      <c r="BO1118" s="69"/>
      <c r="BP1118" s="69"/>
      <c r="BQ1118" s="69"/>
      <c r="BR1118" s="69"/>
      <c r="BS1118" s="69"/>
      <c r="BT1118" s="69"/>
      <c r="BU1118" s="69"/>
      <c r="BV1118" s="69"/>
      <c r="BW1118" s="69"/>
      <c r="BX1118" s="69"/>
      <c r="BY1118" s="69"/>
      <c r="BZ1118" s="69"/>
      <c r="CA1118" s="69"/>
      <c r="CB1118" s="69"/>
      <c r="CC1118" s="69"/>
      <c r="CD1118" s="69"/>
      <c r="CE1118" s="69"/>
      <c r="CF1118" s="69"/>
      <c r="CG1118" s="69"/>
      <c r="CH1118" s="69"/>
      <c r="CI1118" s="69"/>
      <c r="CJ1118" s="69"/>
      <c r="CK1118" s="69"/>
      <c r="CW1118" t="s">
        <v>5699</v>
      </c>
    </row>
    <row r="1119" spans="21:101" ht="15.75" customHeight="1" x14ac:dyDescent="0.15">
      <c r="U1119" s="69"/>
      <c r="V1119" s="69"/>
      <c r="W1119" s="69"/>
      <c r="X1119" s="69"/>
      <c r="Y1119" s="69"/>
      <c r="Z1119" s="69"/>
      <c r="AA1119" s="69"/>
      <c r="AB1119" s="69"/>
      <c r="AC1119" s="69"/>
      <c r="AD1119" s="69"/>
      <c r="AE1119" s="69"/>
      <c r="AF1119" s="69"/>
      <c r="AG1119" s="69"/>
      <c r="AH1119" s="69"/>
      <c r="AI1119" s="69"/>
      <c r="AJ1119" s="69"/>
      <c r="AK1119" s="69"/>
      <c r="AL1119" s="69"/>
      <c r="AM1119" s="69"/>
      <c r="AN1119" s="69"/>
      <c r="AO1119" s="69"/>
      <c r="AP1119" s="69"/>
      <c r="AQ1119" s="69"/>
      <c r="AR1119" s="69"/>
      <c r="AS1119" s="69"/>
      <c r="AT1119" s="69"/>
      <c r="AU1119" s="69"/>
      <c r="AV1119" s="69"/>
      <c r="AW1119" s="69"/>
      <c r="AX1119" s="69"/>
      <c r="AY1119" s="69"/>
      <c r="AZ1119" s="69"/>
      <c r="BA1119" s="69"/>
      <c r="BB1119" s="69"/>
      <c r="BC1119" s="69"/>
      <c r="BD1119" s="69" t="s">
        <v>15735</v>
      </c>
      <c r="BE1119" s="69"/>
      <c r="BF1119" s="69"/>
      <c r="BG1119" s="69"/>
      <c r="BH1119" s="69"/>
      <c r="BI1119" s="69"/>
      <c r="BJ1119" s="69"/>
      <c r="BK1119" s="69"/>
      <c r="BL1119" s="69"/>
      <c r="BM1119" s="69"/>
      <c r="BN1119" s="69"/>
      <c r="BO1119" s="69"/>
      <c r="BP1119" s="69"/>
      <c r="BQ1119" s="69"/>
      <c r="BR1119" s="69"/>
      <c r="BS1119" s="69"/>
      <c r="BT1119" s="69"/>
      <c r="BU1119" s="69"/>
      <c r="BV1119" s="69"/>
      <c r="BW1119" s="69"/>
      <c r="BX1119" s="69"/>
      <c r="BY1119" s="69"/>
      <c r="BZ1119" s="69"/>
      <c r="CA1119" s="69"/>
      <c r="CB1119" s="69"/>
      <c r="CC1119" s="69"/>
      <c r="CD1119" s="69"/>
      <c r="CE1119" s="69"/>
      <c r="CF1119" s="69"/>
      <c r="CG1119" s="69"/>
      <c r="CH1119" s="69"/>
      <c r="CI1119" s="69"/>
      <c r="CJ1119" s="69"/>
      <c r="CK1119" s="69"/>
      <c r="CW1119" t="s">
        <v>4644</v>
      </c>
    </row>
    <row r="1120" spans="21:101" ht="15.75" customHeight="1" x14ac:dyDescent="0.15">
      <c r="U1120" s="69"/>
      <c r="V1120" s="69"/>
      <c r="W1120" s="69"/>
      <c r="X1120" s="69"/>
      <c r="Y1120" s="69"/>
      <c r="Z1120" s="69"/>
      <c r="AA1120" s="69"/>
      <c r="AB1120" s="69"/>
      <c r="AC1120" s="69"/>
      <c r="AD1120" s="69"/>
      <c r="AE1120" s="69"/>
      <c r="AF1120" s="69"/>
      <c r="AG1120" s="69"/>
      <c r="AH1120" s="69"/>
      <c r="AI1120" s="69"/>
      <c r="AJ1120" s="69"/>
      <c r="AK1120" s="69"/>
      <c r="AL1120" s="69"/>
      <c r="AM1120" s="69"/>
      <c r="AN1120" s="69"/>
      <c r="AO1120" s="69"/>
      <c r="AP1120" s="69"/>
      <c r="AQ1120" s="69"/>
      <c r="AR1120" s="69"/>
      <c r="AS1120" s="69"/>
      <c r="AT1120" s="69"/>
      <c r="AU1120" s="69"/>
      <c r="AV1120" s="69"/>
      <c r="AW1120" s="69"/>
      <c r="AX1120" s="69"/>
      <c r="AY1120" s="69"/>
      <c r="AZ1120" s="69"/>
      <c r="BA1120" s="69"/>
      <c r="BB1120" s="69"/>
      <c r="BC1120" s="69"/>
      <c r="BD1120" s="69" t="s">
        <v>15736</v>
      </c>
      <c r="BE1120" s="69"/>
      <c r="BF1120" s="69"/>
      <c r="BG1120" s="69"/>
      <c r="BH1120" s="69"/>
      <c r="BI1120" s="69"/>
      <c r="BJ1120" s="69"/>
      <c r="BK1120" s="69"/>
      <c r="BL1120" s="69"/>
      <c r="BM1120" s="69"/>
      <c r="BN1120" s="69"/>
      <c r="BO1120" s="69"/>
      <c r="BP1120" s="69"/>
      <c r="BQ1120" s="69"/>
      <c r="BR1120" s="69"/>
      <c r="BS1120" s="69"/>
      <c r="BT1120" s="69"/>
      <c r="BU1120" s="69"/>
      <c r="BV1120" s="69"/>
      <c r="BW1120" s="69"/>
      <c r="BX1120" s="69"/>
      <c r="BY1120" s="69"/>
      <c r="BZ1120" s="69"/>
      <c r="CA1120" s="69"/>
      <c r="CB1120" s="69"/>
      <c r="CC1120" s="69"/>
      <c r="CD1120" s="69"/>
      <c r="CE1120" s="69"/>
      <c r="CF1120" s="69"/>
      <c r="CG1120" s="69"/>
      <c r="CH1120" s="69"/>
      <c r="CI1120" s="69"/>
      <c r="CJ1120" s="69"/>
      <c r="CK1120" s="69"/>
      <c r="CW1120" t="s">
        <v>4740</v>
      </c>
    </row>
    <row r="1121" spans="21:101" ht="15.75" customHeight="1" x14ac:dyDescent="0.15">
      <c r="U1121" s="69"/>
      <c r="V1121" s="69"/>
      <c r="W1121" s="69"/>
      <c r="X1121" s="69"/>
      <c r="Y1121" s="69"/>
      <c r="Z1121" s="69"/>
      <c r="AA1121" s="69"/>
      <c r="AB1121" s="69"/>
      <c r="AC1121" s="69"/>
      <c r="AD1121" s="69"/>
      <c r="AE1121" s="69"/>
      <c r="AF1121" s="69"/>
      <c r="AG1121" s="69"/>
      <c r="AH1121" s="69"/>
      <c r="AI1121" s="69"/>
      <c r="AJ1121" s="69"/>
      <c r="AK1121" s="69"/>
      <c r="AL1121" s="69"/>
      <c r="AM1121" s="69"/>
      <c r="AN1121" s="69"/>
      <c r="AO1121" s="69"/>
      <c r="AP1121" s="69"/>
      <c r="AQ1121" s="69"/>
      <c r="AR1121" s="69"/>
      <c r="AS1121" s="69"/>
      <c r="AT1121" s="69"/>
      <c r="AU1121" s="69"/>
      <c r="AV1121" s="69"/>
      <c r="AW1121" s="69"/>
      <c r="AX1121" s="69"/>
      <c r="AY1121" s="69"/>
      <c r="AZ1121" s="69"/>
      <c r="BA1121" s="69"/>
      <c r="BB1121" s="69"/>
      <c r="BC1121" s="69"/>
      <c r="BD1121" s="69" t="s">
        <v>15737</v>
      </c>
      <c r="BE1121" s="69"/>
      <c r="BF1121" s="69"/>
      <c r="BG1121" s="69"/>
      <c r="BH1121" s="69"/>
      <c r="BI1121" s="69"/>
      <c r="BJ1121" s="69"/>
      <c r="BK1121" s="69"/>
      <c r="BL1121" s="69"/>
      <c r="BM1121" s="69"/>
      <c r="BN1121" s="69"/>
      <c r="BO1121" s="69"/>
      <c r="BP1121" s="69"/>
      <c r="BQ1121" s="69"/>
      <c r="BR1121" s="69"/>
      <c r="BS1121" s="69"/>
      <c r="BT1121" s="69"/>
      <c r="BU1121" s="69"/>
      <c r="BV1121" s="69"/>
      <c r="BW1121" s="69"/>
      <c r="BX1121" s="69"/>
      <c r="BY1121" s="69"/>
      <c r="BZ1121" s="69"/>
      <c r="CA1121" s="69"/>
      <c r="CB1121" s="69"/>
      <c r="CC1121" s="69"/>
      <c r="CD1121" s="69"/>
      <c r="CE1121" s="69"/>
      <c r="CF1121" s="69"/>
      <c r="CG1121" s="69"/>
      <c r="CH1121" s="69"/>
      <c r="CI1121" s="69"/>
      <c r="CJ1121" s="69"/>
      <c r="CK1121" s="69"/>
      <c r="CW1121" t="s">
        <v>4836</v>
      </c>
    </row>
    <row r="1122" spans="21:101" ht="15.75" customHeight="1" x14ac:dyDescent="0.15">
      <c r="U1122" s="69"/>
      <c r="V1122" s="69"/>
      <c r="W1122" s="69"/>
      <c r="X1122" s="69"/>
      <c r="Y1122" s="69"/>
      <c r="Z1122" s="69"/>
      <c r="AA1122" s="69"/>
      <c r="AB1122" s="69"/>
      <c r="AC1122" s="69"/>
      <c r="AD1122" s="69"/>
      <c r="AE1122" s="69"/>
      <c r="AF1122" s="69"/>
      <c r="AG1122" s="69"/>
      <c r="AH1122" s="69"/>
      <c r="AI1122" s="69"/>
      <c r="AJ1122" s="69"/>
      <c r="AK1122" s="69"/>
      <c r="AL1122" s="69"/>
      <c r="AM1122" s="69"/>
      <c r="AN1122" s="69"/>
      <c r="AO1122" s="69"/>
      <c r="AP1122" s="69"/>
      <c r="AQ1122" s="69"/>
      <c r="AR1122" s="69"/>
      <c r="AS1122" s="69"/>
      <c r="AT1122" s="69"/>
      <c r="AU1122" s="69"/>
      <c r="AV1122" s="69"/>
      <c r="AW1122" s="69"/>
      <c r="AX1122" s="69"/>
      <c r="AY1122" s="69"/>
      <c r="AZ1122" s="69"/>
      <c r="BA1122" s="69"/>
      <c r="BB1122" s="69"/>
      <c r="BC1122" s="69"/>
      <c r="BD1122" s="69" t="s">
        <v>15738</v>
      </c>
      <c r="BE1122" s="69"/>
      <c r="BF1122" s="69"/>
      <c r="BG1122" s="69"/>
      <c r="BH1122" s="69"/>
      <c r="BI1122" s="69"/>
      <c r="BJ1122" s="69"/>
      <c r="BK1122" s="69"/>
      <c r="BL1122" s="69"/>
      <c r="BM1122" s="69"/>
      <c r="BN1122" s="69"/>
      <c r="BO1122" s="69"/>
      <c r="BP1122" s="69"/>
      <c r="BQ1122" s="69"/>
      <c r="BR1122" s="69"/>
      <c r="BS1122" s="69"/>
      <c r="BT1122" s="69"/>
      <c r="BU1122" s="69"/>
      <c r="BV1122" s="69"/>
      <c r="BW1122" s="69"/>
      <c r="BX1122" s="69"/>
      <c r="BY1122" s="69"/>
      <c r="BZ1122" s="69"/>
      <c r="CA1122" s="69"/>
      <c r="CB1122" s="69"/>
      <c r="CC1122" s="69"/>
      <c r="CD1122" s="69"/>
      <c r="CE1122" s="69"/>
      <c r="CF1122" s="69"/>
      <c r="CG1122" s="69"/>
      <c r="CH1122" s="69"/>
      <c r="CI1122" s="69"/>
      <c r="CJ1122" s="69"/>
      <c r="CK1122" s="69"/>
      <c r="CW1122" t="s">
        <v>4932</v>
      </c>
    </row>
    <row r="1123" spans="21:101" ht="15.75" customHeight="1" x14ac:dyDescent="0.15">
      <c r="U1123" s="69"/>
      <c r="V1123" s="69"/>
      <c r="W1123" s="69"/>
      <c r="X1123" s="69"/>
      <c r="Y1123" s="69"/>
      <c r="Z1123" s="69"/>
      <c r="AA1123" s="69"/>
      <c r="AB1123" s="69"/>
      <c r="AC1123" s="69"/>
      <c r="AD1123" s="69"/>
      <c r="AE1123" s="69"/>
      <c r="AF1123" s="69"/>
      <c r="AG1123" s="69"/>
      <c r="AH1123" s="69"/>
      <c r="AI1123" s="69"/>
      <c r="AJ1123" s="69"/>
      <c r="AK1123" s="69"/>
      <c r="AL1123" s="69"/>
      <c r="AM1123" s="69"/>
      <c r="AN1123" s="69"/>
      <c r="AO1123" s="69"/>
      <c r="AP1123" s="69"/>
      <c r="AQ1123" s="69"/>
      <c r="AR1123" s="69"/>
      <c r="AS1123" s="69"/>
      <c r="AT1123" s="69"/>
      <c r="AU1123" s="69"/>
      <c r="AV1123" s="69"/>
      <c r="AW1123" s="69"/>
      <c r="AX1123" s="69"/>
      <c r="AY1123" s="69"/>
      <c r="AZ1123" s="69"/>
      <c r="BA1123" s="69"/>
      <c r="BB1123" s="69"/>
      <c r="BC1123" s="69"/>
      <c r="BD1123" s="69" t="s">
        <v>15739</v>
      </c>
      <c r="BE1123" s="69"/>
      <c r="BF1123" s="69"/>
      <c r="BG1123" s="69"/>
      <c r="BH1123" s="69"/>
      <c r="BI1123" s="69"/>
      <c r="BJ1123" s="69"/>
      <c r="BK1123" s="69"/>
      <c r="BL1123" s="69"/>
      <c r="BM1123" s="69"/>
      <c r="BN1123" s="69"/>
      <c r="BO1123" s="69"/>
      <c r="BP1123" s="69"/>
      <c r="BQ1123" s="69"/>
      <c r="BR1123" s="69"/>
      <c r="BS1123" s="69"/>
      <c r="BT1123" s="69"/>
      <c r="BU1123" s="69"/>
      <c r="BV1123" s="69"/>
      <c r="BW1123" s="69"/>
      <c r="BX1123" s="69"/>
      <c r="BY1123" s="69"/>
      <c r="BZ1123" s="69"/>
      <c r="CA1123" s="69"/>
      <c r="CB1123" s="69"/>
      <c r="CC1123" s="69"/>
      <c r="CD1123" s="69"/>
      <c r="CE1123" s="69"/>
      <c r="CF1123" s="69"/>
      <c r="CG1123" s="69"/>
      <c r="CH1123" s="69"/>
      <c r="CI1123" s="69"/>
      <c r="CJ1123" s="69"/>
      <c r="CK1123" s="69"/>
      <c r="CW1123" t="s">
        <v>5028</v>
      </c>
    </row>
    <row r="1124" spans="21:101" ht="15.75" customHeight="1" x14ac:dyDescent="0.15">
      <c r="U1124" s="69"/>
      <c r="V1124" s="69"/>
      <c r="W1124" s="69"/>
      <c r="X1124" s="69"/>
      <c r="Y1124" s="69"/>
      <c r="Z1124" s="69"/>
      <c r="AA1124" s="69"/>
      <c r="AB1124" s="69"/>
      <c r="AC1124" s="69"/>
      <c r="AD1124" s="69"/>
      <c r="AE1124" s="69"/>
      <c r="AF1124" s="69"/>
      <c r="AG1124" s="69"/>
      <c r="AH1124" s="69"/>
      <c r="AI1124" s="69"/>
      <c r="AJ1124" s="69"/>
      <c r="AK1124" s="69"/>
      <c r="AL1124" s="69"/>
      <c r="AM1124" s="69"/>
      <c r="AN1124" s="69"/>
      <c r="AO1124" s="69"/>
      <c r="AP1124" s="69"/>
      <c r="AQ1124" s="69"/>
      <c r="AR1124" s="69"/>
      <c r="AS1124" s="69"/>
      <c r="AT1124" s="69"/>
      <c r="AU1124" s="69"/>
      <c r="AV1124" s="69"/>
      <c r="AW1124" s="69"/>
      <c r="AX1124" s="69"/>
      <c r="AY1124" s="69"/>
      <c r="AZ1124" s="69"/>
      <c r="BA1124" s="69"/>
      <c r="BB1124" s="69"/>
      <c r="BC1124" s="69"/>
      <c r="BD1124" s="69" t="s">
        <v>15740</v>
      </c>
      <c r="BE1124" s="69"/>
      <c r="BF1124" s="69"/>
      <c r="BG1124" s="69"/>
      <c r="BH1124" s="69"/>
      <c r="BI1124" s="69"/>
      <c r="BJ1124" s="69"/>
      <c r="BK1124" s="69"/>
      <c r="BL1124" s="69"/>
      <c r="BM1124" s="69"/>
      <c r="BN1124" s="69"/>
      <c r="BO1124" s="69"/>
      <c r="BP1124" s="69"/>
      <c r="BQ1124" s="69"/>
      <c r="BR1124" s="69"/>
      <c r="BS1124" s="69"/>
      <c r="BT1124" s="69"/>
      <c r="BU1124" s="69"/>
      <c r="BV1124" s="69"/>
      <c r="BW1124" s="69"/>
      <c r="BX1124" s="69"/>
      <c r="BY1124" s="69"/>
      <c r="BZ1124" s="69"/>
      <c r="CA1124" s="69"/>
      <c r="CB1124" s="69"/>
      <c r="CC1124" s="69"/>
      <c r="CD1124" s="69"/>
      <c r="CE1124" s="69"/>
      <c r="CF1124" s="69"/>
      <c r="CG1124" s="69"/>
      <c r="CH1124" s="69"/>
      <c r="CI1124" s="69"/>
      <c r="CJ1124" s="69"/>
      <c r="CK1124" s="69"/>
      <c r="CW1124" t="s">
        <v>5124</v>
      </c>
    </row>
    <row r="1125" spans="21:101" ht="15.75" customHeight="1" x14ac:dyDescent="0.15">
      <c r="U1125" s="69"/>
      <c r="V1125" s="69"/>
      <c r="W1125" s="69"/>
      <c r="X1125" s="69"/>
      <c r="Y1125" s="69"/>
      <c r="Z1125" s="69"/>
      <c r="AA1125" s="69"/>
      <c r="AB1125" s="69"/>
      <c r="AC1125" s="69"/>
      <c r="AD1125" s="69"/>
      <c r="AE1125" s="69"/>
      <c r="AF1125" s="69"/>
      <c r="AG1125" s="69"/>
      <c r="AH1125" s="69"/>
      <c r="AI1125" s="69"/>
      <c r="AJ1125" s="69"/>
      <c r="AK1125" s="69"/>
      <c r="AL1125" s="69"/>
      <c r="AM1125" s="69"/>
      <c r="AN1125" s="69"/>
      <c r="AO1125" s="69"/>
      <c r="AP1125" s="69"/>
      <c r="AQ1125" s="69"/>
      <c r="AR1125" s="69"/>
      <c r="AS1125" s="69"/>
      <c r="AT1125" s="69"/>
      <c r="AU1125" s="69"/>
      <c r="AV1125" s="69"/>
      <c r="AW1125" s="69"/>
      <c r="AX1125" s="69"/>
      <c r="AY1125" s="69"/>
      <c r="AZ1125" s="69"/>
      <c r="BA1125" s="69"/>
      <c r="BB1125" s="69"/>
      <c r="BC1125" s="69"/>
      <c r="BD1125" s="69" t="s">
        <v>15741</v>
      </c>
      <c r="BE1125" s="69"/>
      <c r="BF1125" s="69"/>
      <c r="BG1125" s="69"/>
      <c r="BH1125" s="69"/>
      <c r="BI1125" s="69"/>
      <c r="BJ1125" s="69"/>
      <c r="BK1125" s="69"/>
      <c r="BL1125" s="69"/>
      <c r="BM1125" s="69"/>
      <c r="BN1125" s="69"/>
      <c r="BO1125" s="69"/>
      <c r="BP1125" s="69"/>
      <c r="BQ1125" s="69"/>
      <c r="BR1125" s="69"/>
      <c r="BS1125" s="69"/>
      <c r="BT1125" s="69"/>
      <c r="BU1125" s="69"/>
      <c r="BV1125" s="69"/>
      <c r="BW1125" s="69"/>
      <c r="BX1125" s="69"/>
      <c r="BY1125" s="69"/>
      <c r="BZ1125" s="69"/>
      <c r="CA1125" s="69"/>
      <c r="CB1125" s="69"/>
      <c r="CC1125" s="69"/>
      <c r="CD1125" s="69"/>
      <c r="CE1125" s="69"/>
      <c r="CF1125" s="69"/>
      <c r="CG1125" s="69"/>
      <c r="CH1125" s="69"/>
      <c r="CI1125" s="69"/>
      <c r="CJ1125" s="69"/>
      <c r="CK1125" s="69"/>
      <c r="CW1125" t="s">
        <v>5220</v>
      </c>
    </row>
    <row r="1126" spans="21:101" ht="15.75" customHeight="1" x14ac:dyDescent="0.15">
      <c r="U1126" s="69"/>
      <c r="V1126" s="69"/>
      <c r="W1126" s="69"/>
      <c r="X1126" s="69"/>
      <c r="Y1126" s="69"/>
      <c r="Z1126" s="69"/>
      <c r="AA1126" s="69"/>
      <c r="AB1126" s="69"/>
      <c r="AC1126" s="69"/>
      <c r="AD1126" s="69"/>
      <c r="AE1126" s="69"/>
      <c r="AF1126" s="69"/>
      <c r="AG1126" s="69"/>
      <c r="AH1126" s="69"/>
      <c r="AI1126" s="69"/>
      <c r="AJ1126" s="69"/>
      <c r="AK1126" s="69"/>
      <c r="AL1126" s="69"/>
      <c r="AM1126" s="69"/>
      <c r="AN1126" s="69"/>
      <c r="AO1126" s="69"/>
      <c r="AP1126" s="69"/>
      <c r="AQ1126" s="69"/>
      <c r="AR1126" s="69"/>
      <c r="AS1126" s="69"/>
      <c r="AT1126" s="69"/>
      <c r="AU1126" s="69"/>
      <c r="AV1126" s="69"/>
      <c r="AW1126" s="69"/>
      <c r="AX1126" s="69"/>
      <c r="AY1126" s="69"/>
      <c r="AZ1126" s="69"/>
      <c r="BA1126" s="69"/>
      <c r="BB1126" s="69"/>
      <c r="BC1126" s="69"/>
      <c r="BD1126" s="69" t="s">
        <v>15742</v>
      </c>
      <c r="BE1126" s="69"/>
      <c r="BF1126" s="69"/>
      <c r="BG1126" s="69"/>
      <c r="BH1126" s="69"/>
      <c r="BI1126" s="69"/>
      <c r="BJ1126" s="69"/>
      <c r="BK1126" s="69"/>
      <c r="BL1126" s="69"/>
      <c r="BM1126" s="69"/>
      <c r="BN1126" s="69"/>
      <c r="BO1126" s="69"/>
      <c r="BP1126" s="69"/>
      <c r="BQ1126" s="69"/>
      <c r="BR1126" s="69"/>
      <c r="BS1126" s="69"/>
      <c r="BT1126" s="69"/>
      <c r="BU1126" s="69"/>
      <c r="BV1126" s="69"/>
      <c r="BW1126" s="69"/>
      <c r="BX1126" s="69"/>
      <c r="BY1126" s="69"/>
      <c r="BZ1126" s="69"/>
      <c r="CA1126" s="69"/>
      <c r="CB1126" s="69"/>
      <c r="CC1126" s="69"/>
      <c r="CD1126" s="69"/>
      <c r="CE1126" s="69"/>
      <c r="CF1126" s="69"/>
      <c r="CG1126" s="69"/>
      <c r="CH1126" s="69"/>
      <c r="CI1126" s="69"/>
      <c r="CJ1126" s="69"/>
      <c r="CK1126" s="69"/>
      <c r="CW1126" t="s">
        <v>5316</v>
      </c>
    </row>
    <row r="1127" spans="21:101" ht="15.75" customHeight="1" x14ac:dyDescent="0.15">
      <c r="U1127" s="69"/>
      <c r="V1127" s="69"/>
      <c r="W1127" s="69"/>
      <c r="X1127" s="69"/>
      <c r="Y1127" s="69"/>
      <c r="Z1127" s="69"/>
      <c r="AA1127" s="69"/>
      <c r="AB1127" s="69"/>
      <c r="AC1127" s="69"/>
      <c r="AD1127" s="69"/>
      <c r="AE1127" s="69"/>
      <c r="AF1127" s="69"/>
      <c r="AG1127" s="69"/>
      <c r="AH1127" s="69"/>
      <c r="AI1127" s="69"/>
      <c r="AJ1127" s="69"/>
      <c r="AK1127" s="69"/>
      <c r="AL1127" s="69"/>
      <c r="AM1127" s="69"/>
      <c r="AN1127" s="69"/>
      <c r="AO1127" s="69"/>
      <c r="AP1127" s="69"/>
      <c r="AQ1127" s="69"/>
      <c r="AR1127" s="69"/>
      <c r="AS1127" s="69"/>
      <c r="AT1127" s="69"/>
      <c r="AU1127" s="69"/>
      <c r="AV1127" s="69"/>
      <c r="AW1127" s="69"/>
      <c r="AX1127" s="69"/>
      <c r="AY1127" s="69"/>
      <c r="AZ1127" s="69"/>
      <c r="BA1127" s="69"/>
      <c r="BB1127" s="69"/>
      <c r="BC1127" s="69"/>
      <c r="BD1127" s="69" t="s">
        <v>15743</v>
      </c>
      <c r="BE1127" s="69"/>
      <c r="BF1127" s="69"/>
      <c r="BG1127" s="69"/>
      <c r="BH1127" s="69"/>
      <c r="BI1127" s="69"/>
      <c r="BJ1127" s="69"/>
      <c r="BK1127" s="69"/>
      <c r="BL1127" s="69"/>
      <c r="BM1127" s="69"/>
      <c r="BN1127" s="69"/>
      <c r="BO1127" s="69"/>
      <c r="BP1127" s="69"/>
      <c r="BQ1127" s="69"/>
      <c r="BR1127" s="69"/>
      <c r="BS1127" s="69"/>
      <c r="BT1127" s="69"/>
      <c r="BU1127" s="69"/>
      <c r="BV1127" s="69"/>
      <c r="BW1127" s="69"/>
      <c r="BX1127" s="69"/>
      <c r="BY1127" s="69"/>
      <c r="BZ1127" s="69"/>
      <c r="CA1127" s="69"/>
      <c r="CB1127" s="69"/>
      <c r="CC1127" s="69"/>
      <c r="CD1127" s="69"/>
      <c r="CE1127" s="69"/>
      <c r="CF1127" s="69"/>
      <c r="CG1127" s="69"/>
      <c r="CH1127" s="69"/>
      <c r="CI1127" s="69"/>
      <c r="CJ1127" s="69"/>
      <c r="CK1127" s="69"/>
      <c r="CW1127" t="s">
        <v>5412</v>
      </c>
    </row>
    <row r="1128" spans="21:101" ht="15.75" customHeight="1" x14ac:dyDescent="0.15">
      <c r="U1128" s="69"/>
      <c r="V1128" s="69"/>
      <c r="W1128" s="69"/>
      <c r="X1128" s="69"/>
      <c r="Y1128" s="69"/>
      <c r="Z1128" s="69"/>
      <c r="AA1128" s="69"/>
      <c r="AB1128" s="69"/>
      <c r="AC1128" s="69"/>
      <c r="AD1128" s="69"/>
      <c r="AE1128" s="69"/>
      <c r="AF1128" s="69"/>
      <c r="AG1128" s="69"/>
      <c r="AH1128" s="69"/>
      <c r="AI1128" s="69"/>
      <c r="AJ1128" s="69"/>
      <c r="AK1128" s="69"/>
      <c r="AL1128" s="69"/>
      <c r="AM1128" s="69"/>
      <c r="AN1128" s="69"/>
      <c r="AO1128" s="69"/>
      <c r="AP1128" s="69"/>
      <c r="AQ1128" s="69"/>
      <c r="AR1128" s="69"/>
      <c r="AS1128" s="69"/>
      <c r="AT1128" s="69"/>
      <c r="AU1128" s="69"/>
      <c r="AV1128" s="69"/>
      <c r="AW1128" s="69"/>
      <c r="AX1128" s="69"/>
      <c r="AY1128" s="69"/>
      <c r="AZ1128" s="69"/>
      <c r="BA1128" s="69"/>
      <c r="BB1128" s="69"/>
      <c r="BC1128" s="69"/>
      <c r="BD1128" s="69" t="s">
        <v>15744</v>
      </c>
      <c r="BE1128" s="69"/>
      <c r="BF1128" s="69"/>
      <c r="BG1128" s="69"/>
      <c r="BH1128" s="69"/>
      <c r="BI1128" s="69"/>
      <c r="BJ1128" s="69"/>
      <c r="BK1128" s="69"/>
      <c r="BL1128" s="69"/>
      <c r="BM1128" s="69"/>
      <c r="BN1128" s="69"/>
      <c r="BO1128" s="69"/>
      <c r="BP1128" s="69"/>
      <c r="BQ1128" s="69"/>
      <c r="BR1128" s="69"/>
      <c r="BS1128" s="69"/>
      <c r="BT1128" s="69"/>
      <c r="BU1128" s="69"/>
      <c r="BV1128" s="69"/>
      <c r="BW1128" s="69"/>
      <c r="BX1128" s="69"/>
      <c r="BY1128" s="69"/>
      <c r="BZ1128" s="69"/>
      <c r="CA1128" s="69"/>
      <c r="CB1128" s="69"/>
      <c r="CC1128" s="69"/>
      <c r="CD1128" s="69"/>
      <c r="CE1128" s="69"/>
      <c r="CF1128" s="69"/>
      <c r="CG1128" s="69"/>
      <c r="CH1128" s="69"/>
      <c r="CI1128" s="69"/>
      <c r="CJ1128" s="69"/>
      <c r="CK1128" s="69"/>
      <c r="CW1128" t="s">
        <v>5508</v>
      </c>
    </row>
    <row r="1129" spans="21:101" ht="15.75" customHeight="1" x14ac:dyDescent="0.15">
      <c r="U1129" s="69"/>
      <c r="V1129" s="69"/>
      <c r="W1129" s="69"/>
      <c r="X1129" s="69"/>
      <c r="Y1129" s="69"/>
      <c r="Z1129" s="69"/>
      <c r="AA1129" s="69"/>
      <c r="AB1129" s="69"/>
      <c r="AC1129" s="69"/>
      <c r="AD1129" s="69"/>
      <c r="AE1129" s="69"/>
      <c r="AF1129" s="69"/>
      <c r="AG1129" s="69"/>
      <c r="AH1129" s="69"/>
      <c r="AI1129" s="69"/>
      <c r="AJ1129" s="69"/>
      <c r="AK1129" s="69"/>
      <c r="AL1129" s="69"/>
      <c r="AM1129" s="69"/>
      <c r="AN1129" s="69"/>
      <c r="AO1129" s="69"/>
      <c r="AP1129" s="69"/>
      <c r="AQ1129" s="69"/>
      <c r="AR1129" s="69"/>
      <c r="AS1129" s="69"/>
      <c r="AT1129" s="69"/>
      <c r="AU1129" s="69"/>
      <c r="AV1129" s="69"/>
      <c r="AW1129" s="69"/>
      <c r="AX1129" s="69"/>
      <c r="AY1129" s="69"/>
      <c r="AZ1129" s="69"/>
      <c r="BA1129" s="69"/>
      <c r="BB1129" s="69"/>
      <c r="BC1129" s="69"/>
      <c r="BD1129" s="69" t="s">
        <v>15745</v>
      </c>
      <c r="BE1129" s="69"/>
      <c r="BF1129" s="69"/>
      <c r="BG1129" s="69"/>
      <c r="BH1129" s="69"/>
      <c r="BI1129" s="69"/>
      <c r="BJ1129" s="69"/>
      <c r="BK1129" s="69"/>
      <c r="BL1129" s="69"/>
      <c r="BM1129" s="69"/>
      <c r="BN1129" s="69"/>
      <c r="BO1129" s="69"/>
      <c r="BP1129" s="69"/>
      <c r="BQ1129" s="69"/>
      <c r="BR1129" s="69"/>
      <c r="BS1129" s="69"/>
      <c r="BT1129" s="69"/>
      <c r="BU1129" s="69"/>
      <c r="BV1129" s="69"/>
      <c r="BW1129" s="69"/>
      <c r="BX1129" s="69"/>
      <c r="BY1129" s="69"/>
      <c r="BZ1129" s="69"/>
      <c r="CA1129" s="69"/>
      <c r="CB1129" s="69"/>
      <c r="CC1129" s="69"/>
      <c r="CD1129" s="69"/>
      <c r="CE1129" s="69"/>
      <c r="CF1129" s="69"/>
      <c r="CG1129" s="69"/>
      <c r="CH1129" s="69"/>
      <c r="CI1129" s="69"/>
      <c r="CJ1129" s="69"/>
      <c r="CK1129" s="69"/>
      <c r="CW1129" t="s">
        <v>5604</v>
      </c>
    </row>
    <row r="1130" spans="21:101" ht="15.75" customHeight="1" x14ac:dyDescent="0.15">
      <c r="U1130" s="69"/>
      <c r="V1130" s="69"/>
      <c r="W1130" s="69"/>
      <c r="X1130" s="69"/>
      <c r="Y1130" s="69"/>
      <c r="Z1130" s="69"/>
      <c r="AA1130" s="69"/>
      <c r="AB1130" s="69"/>
      <c r="AC1130" s="69"/>
      <c r="AD1130" s="69"/>
      <c r="AE1130" s="69"/>
      <c r="AF1130" s="69"/>
      <c r="AG1130" s="69"/>
      <c r="AH1130" s="69"/>
      <c r="AI1130" s="69"/>
      <c r="AJ1130" s="69"/>
      <c r="AK1130" s="69"/>
      <c r="AL1130" s="69"/>
      <c r="AM1130" s="69"/>
      <c r="AN1130" s="69"/>
      <c r="AO1130" s="69"/>
      <c r="AP1130" s="69"/>
      <c r="AQ1130" s="69"/>
      <c r="AR1130" s="69"/>
      <c r="AS1130" s="69"/>
      <c r="AT1130" s="69"/>
      <c r="AU1130" s="69"/>
      <c r="AV1130" s="69"/>
      <c r="AW1130" s="69"/>
      <c r="AX1130" s="69"/>
      <c r="AY1130" s="69"/>
      <c r="AZ1130" s="69"/>
      <c r="BA1130" s="69"/>
      <c r="BB1130" s="69"/>
      <c r="BC1130" s="69"/>
      <c r="BD1130" s="69" t="s">
        <v>15746</v>
      </c>
      <c r="BE1130" s="69"/>
      <c r="BF1130" s="69"/>
      <c r="BG1130" s="69"/>
      <c r="BH1130" s="69"/>
      <c r="BI1130" s="69"/>
      <c r="BJ1130" s="69"/>
      <c r="BK1130" s="69"/>
      <c r="BL1130" s="69"/>
      <c r="BM1130" s="69"/>
      <c r="BN1130" s="69"/>
      <c r="BO1130" s="69"/>
      <c r="BP1130" s="69"/>
      <c r="BQ1130" s="69"/>
      <c r="BR1130" s="69"/>
      <c r="BS1130" s="69"/>
      <c r="BT1130" s="69"/>
      <c r="BU1130" s="69"/>
      <c r="BV1130" s="69"/>
      <c r="BW1130" s="69"/>
      <c r="BX1130" s="69"/>
      <c r="BY1130" s="69"/>
      <c r="BZ1130" s="69"/>
      <c r="CA1130" s="69"/>
      <c r="CB1130" s="69"/>
      <c r="CC1130" s="69"/>
      <c r="CD1130" s="69"/>
      <c r="CE1130" s="69"/>
      <c r="CF1130" s="69"/>
      <c r="CG1130" s="69"/>
      <c r="CH1130" s="69"/>
      <c r="CI1130" s="69"/>
      <c r="CJ1130" s="69"/>
      <c r="CK1130" s="69"/>
      <c r="CW1130" t="s">
        <v>5700</v>
      </c>
    </row>
    <row r="1131" spans="21:101" ht="15.75" customHeight="1" x14ac:dyDescent="0.15">
      <c r="U1131" s="69"/>
      <c r="V1131" s="69"/>
      <c r="W1131" s="69"/>
      <c r="X1131" s="69"/>
      <c r="Y1131" s="69"/>
      <c r="Z1131" s="69"/>
      <c r="AA1131" s="69"/>
      <c r="AB1131" s="69"/>
      <c r="AC1131" s="69"/>
      <c r="AD1131" s="69"/>
      <c r="AE1131" s="69"/>
      <c r="AF1131" s="69"/>
      <c r="AG1131" s="69"/>
      <c r="AH1131" s="69"/>
      <c r="AI1131" s="69"/>
      <c r="AJ1131" s="69"/>
      <c r="AK1131" s="69"/>
      <c r="AL1131" s="69"/>
      <c r="AM1131" s="69"/>
      <c r="AN1131" s="69"/>
      <c r="AO1131" s="69"/>
      <c r="AP1131" s="69"/>
      <c r="AQ1131" s="69"/>
      <c r="AR1131" s="69"/>
      <c r="AS1131" s="69"/>
      <c r="AT1131" s="69"/>
      <c r="AU1131" s="69"/>
      <c r="AV1131" s="69"/>
      <c r="AW1131" s="69"/>
      <c r="AX1131" s="69"/>
      <c r="AY1131" s="69"/>
      <c r="AZ1131" s="69"/>
      <c r="BA1131" s="69"/>
      <c r="BB1131" s="69"/>
      <c r="BC1131" s="69"/>
      <c r="BD1131" s="69" t="s">
        <v>15747</v>
      </c>
      <c r="BE1131" s="69"/>
      <c r="BF1131" s="69"/>
      <c r="BG1131" s="69"/>
      <c r="BH1131" s="69"/>
      <c r="BI1131" s="69"/>
      <c r="BJ1131" s="69"/>
      <c r="BK1131" s="69"/>
      <c r="BL1131" s="69"/>
      <c r="BM1131" s="69"/>
      <c r="BN1131" s="69"/>
      <c r="BO1131" s="69"/>
      <c r="BP1131" s="69"/>
      <c r="BQ1131" s="69"/>
      <c r="BR1131" s="69"/>
      <c r="BS1131" s="69"/>
      <c r="BT1131" s="69"/>
      <c r="BU1131" s="69"/>
      <c r="BV1131" s="69"/>
      <c r="BW1131" s="69"/>
      <c r="BX1131" s="69"/>
      <c r="BY1131" s="69"/>
      <c r="BZ1131" s="69"/>
      <c r="CA1131" s="69"/>
      <c r="CB1131" s="69"/>
      <c r="CC1131" s="69"/>
      <c r="CD1131" s="69"/>
      <c r="CE1131" s="69"/>
      <c r="CF1131" s="69"/>
      <c r="CG1131" s="69"/>
      <c r="CH1131" s="69"/>
      <c r="CI1131" s="69"/>
      <c r="CJ1131" s="69"/>
      <c r="CK1131" s="69"/>
      <c r="CW1131" t="s">
        <v>4645</v>
      </c>
    </row>
    <row r="1132" spans="21:101" ht="15.75" customHeight="1" x14ac:dyDescent="0.15">
      <c r="U1132" s="69"/>
      <c r="V1132" s="69"/>
      <c r="W1132" s="69"/>
      <c r="X1132" s="69"/>
      <c r="Y1132" s="69"/>
      <c r="Z1132" s="69"/>
      <c r="AA1132" s="69"/>
      <c r="AB1132" s="69"/>
      <c r="AC1132" s="69"/>
      <c r="AD1132" s="69"/>
      <c r="AE1132" s="69"/>
      <c r="AF1132" s="69"/>
      <c r="AG1132" s="69"/>
      <c r="AH1132" s="69"/>
      <c r="AI1132" s="69"/>
      <c r="AJ1132" s="69"/>
      <c r="AK1132" s="69"/>
      <c r="AL1132" s="69"/>
      <c r="AM1132" s="69"/>
      <c r="AN1132" s="69"/>
      <c r="AO1132" s="69"/>
      <c r="AP1132" s="69"/>
      <c r="AQ1132" s="69"/>
      <c r="AR1132" s="69"/>
      <c r="AS1132" s="69"/>
      <c r="AT1132" s="69"/>
      <c r="AU1132" s="69"/>
      <c r="AV1132" s="69"/>
      <c r="AW1132" s="69"/>
      <c r="AX1132" s="69"/>
      <c r="AY1132" s="69"/>
      <c r="AZ1132" s="69"/>
      <c r="BA1132" s="69"/>
      <c r="BB1132" s="69"/>
      <c r="BC1132" s="69"/>
      <c r="BD1132" s="69" t="s">
        <v>15748</v>
      </c>
      <c r="BE1132" s="69"/>
      <c r="BF1132" s="69"/>
      <c r="BG1132" s="69"/>
      <c r="BH1132" s="69"/>
      <c r="BI1132" s="69"/>
      <c r="BJ1132" s="69"/>
      <c r="BK1132" s="69"/>
      <c r="BL1132" s="69"/>
      <c r="BM1132" s="69"/>
      <c r="BN1132" s="69"/>
      <c r="BO1132" s="69"/>
      <c r="BP1132" s="69"/>
      <c r="BQ1132" s="69"/>
      <c r="BR1132" s="69"/>
      <c r="BS1132" s="69"/>
      <c r="BT1132" s="69"/>
      <c r="BU1132" s="69"/>
      <c r="BV1132" s="69"/>
      <c r="BW1132" s="69"/>
      <c r="BX1132" s="69"/>
      <c r="BY1132" s="69"/>
      <c r="BZ1132" s="69"/>
      <c r="CA1132" s="69"/>
      <c r="CB1132" s="69"/>
      <c r="CC1132" s="69"/>
      <c r="CD1132" s="69"/>
      <c r="CE1132" s="69"/>
      <c r="CF1132" s="69"/>
      <c r="CG1132" s="69"/>
      <c r="CH1132" s="69"/>
      <c r="CI1132" s="69"/>
      <c r="CJ1132" s="69"/>
      <c r="CK1132" s="69"/>
      <c r="CW1132" t="s">
        <v>4741</v>
      </c>
    </row>
    <row r="1133" spans="21:101" ht="15.75" customHeight="1" x14ac:dyDescent="0.15">
      <c r="U1133" s="69"/>
      <c r="V1133" s="69"/>
      <c r="W1133" s="69"/>
      <c r="X1133" s="69"/>
      <c r="Y1133" s="69"/>
      <c r="Z1133" s="69"/>
      <c r="AA1133" s="69"/>
      <c r="AB1133" s="69"/>
      <c r="AC1133" s="69"/>
      <c r="AD1133" s="69"/>
      <c r="AE1133" s="69"/>
      <c r="AF1133" s="69"/>
      <c r="AG1133" s="69"/>
      <c r="AH1133" s="69"/>
      <c r="AI1133" s="69"/>
      <c r="AJ1133" s="69"/>
      <c r="AK1133" s="69"/>
      <c r="AL1133" s="69"/>
      <c r="AM1133" s="69"/>
      <c r="AN1133" s="69"/>
      <c r="AO1133" s="69"/>
      <c r="AP1133" s="69"/>
      <c r="AQ1133" s="69"/>
      <c r="AR1133" s="69"/>
      <c r="AS1133" s="69"/>
      <c r="AT1133" s="69"/>
      <c r="AU1133" s="69"/>
      <c r="AV1133" s="69"/>
      <c r="AW1133" s="69"/>
      <c r="AX1133" s="69"/>
      <c r="AY1133" s="69"/>
      <c r="AZ1133" s="69"/>
      <c r="BA1133" s="69"/>
      <c r="BB1133" s="69"/>
      <c r="BC1133" s="69"/>
      <c r="BD1133" s="69" t="s">
        <v>15749</v>
      </c>
      <c r="BE1133" s="69"/>
      <c r="BF1133" s="69"/>
      <c r="BG1133" s="69"/>
      <c r="BH1133" s="69"/>
      <c r="BI1133" s="69"/>
      <c r="BJ1133" s="69"/>
      <c r="BK1133" s="69"/>
      <c r="BL1133" s="69"/>
      <c r="BM1133" s="69"/>
      <c r="BN1133" s="69"/>
      <c r="BO1133" s="69"/>
      <c r="BP1133" s="69"/>
      <c r="BQ1133" s="69"/>
      <c r="BR1133" s="69"/>
      <c r="BS1133" s="69"/>
      <c r="BT1133" s="69"/>
      <c r="BU1133" s="69"/>
      <c r="BV1133" s="69"/>
      <c r="BW1133" s="69"/>
      <c r="BX1133" s="69"/>
      <c r="BY1133" s="69"/>
      <c r="BZ1133" s="69"/>
      <c r="CA1133" s="69"/>
      <c r="CB1133" s="69"/>
      <c r="CC1133" s="69"/>
      <c r="CD1133" s="69"/>
      <c r="CE1133" s="69"/>
      <c r="CF1133" s="69"/>
      <c r="CG1133" s="69"/>
      <c r="CH1133" s="69"/>
      <c r="CI1133" s="69"/>
      <c r="CJ1133" s="69"/>
      <c r="CK1133" s="69"/>
      <c r="CW1133" t="s">
        <v>4837</v>
      </c>
    </row>
    <row r="1134" spans="21:101" ht="15.75" customHeight="1" x14ac:dyDescent="0.15">
      <c r="U1134" s="69"/>
      <c r="V1134" s="69"/>
      <c r="W1134" s="69"/>
      <c r="X1134" s="69"/>
      <c r="Y1134" s="69"/>
      <c r="Z1134" s="69"/>
      <c r="AA1134" s="69"/>
      <c r="AB1134" s="69"/>
      <c r="AC1134" s="69"/>
      <c r="AD1134" s="69"/>
      <c r="AE1134" s="69"/>
      <c r="AF1134" s="69"/>
      <c r="AG1134" s="69"/>
      <c r="AH1134" s="69"/>
      <c r="AI1134" s="69"/>
      <c r="AJ1134" s="69"/>
      <c r="AK1134" s="69"/>
      <c r="AL1134" s="69"/>
      <c r="AM1134" s="69"/>
      <c r="AN1134" s="69"/>
      <c r="AO1134" s="69"/>
      <c r="AP1134" s="69"/>
      <c r="AQ1134" s="69"/>
      <c r="AR1134" s="69"/>
      <c r="AS1134" s="69"/>
      <c r="AT1134" s="69"/>
      <c r="AU1134" s="69"/>
      <c r="AV1134" s="69"/>
      <c r="AW1134" s="69"/>
      <c r="AX1134" s="69"/>
      <c r="AY1134" s="69"/>
      <c r="AZ1134" s="69"/>
      <c r="BA1134" s="69"/>
      <c r="BB1134" s="69"/>
      <c r="BC1134" s="69"/>
      <c r="BD1134" s="69" t="s">
        <v>15750</v>
      </c>
      <c r="BE1134" s="69"/>
      <c r="BF1134" s="69"/>
      <c r="BG1134" s="69"/>
      <c r="BH1134" s="69"/>
      <c r="BI1134" s="69"/>
      <c r="BJ1134" s="69"/>
      <c r="BK1134" s="69"/>
      <c r="BL1134" s="69"/>
      <c r="BM1134" s="69"/>
      <c r="BN1134" s="69"/>
      <c r="BO1134" s="69"/>
      <c r="BP1134" s="69"/>
      <c r="BQ1134" s="69"/>
      <c r="BR1134" s="69"/>
      <c r="BS1134" s="69"/>
      <c r="BT1134" s="69"/>
      <c r="BU1134" s="69"/>
      <c r="BV1134" s="69"/>
      <c r="BW1134" s="69"/>
      <c r="BX1134" s="69"/>
      <c r="BY1134" s="69"/>
      <c r="BZ1134" s="69"/>
      <c r="CA1134" s="69"/>
      <c r="CB1134" s="69"/>
      <c r="CC1134" s="69"/>
      <c r="CD1134" s="69"/>
      <c r="CE1134" s="69"/>
      <c r="CF1134" s="69"/>
      <c r="CG1134" s="69"/>
      <c r="CH1134" s="69"/>
      <c r="CI1134" s="69"/>
      <c r="CJ1134" s="69"/>
      <c r="CK1134" s="69"/>
      <c r="CW1134" t="s">
        <v>4933</v>
      </c>
    </row>
    <row r="1135" spans="21:101" ht="15.75" customHeight="1" x14ac:dyDescent="0.15">
      <c r="U1135" s="69"/>
      <c r="V1135" s="69"/>
      <c r="W1135" s="69"/>
      <c r="X1135" s="69"/>
      <c r="Y1135" s="69"/>
      <c r="Z1135" s="69"/>
      <c r="AA1135" s="69"/>
      <c r="AB1135" s="69"/>
      <c r="AC1135" s="69"/>
      <c r="AD1135" s="69"/>
      <c r="AE1135" s="69"/>
      <c r="AF1135" s="69"/>
      <c r="AG1135" s="69"/>
      <c r="AH1135" s="69"/>
      <c r="AI1135" s="69"/>
      <c r="AJ1135" s="69"/>
      <c r="AK1135" s="69"/>
      <c r="AL1135" s="69"/>
      <c r="AM1135" s="69"/>
      <c r="AN1135" s="69"/>
      <c r="AO1135" s="69"/>
      <c r="AP1135" s="69"/>
      <c r="AQ1135" s="69"/>
      <c r="AR1135" s="69"/>
      <c r="AS1135" s="69"/>
      <c r="AT1135" s="69"/>
      <c r="AU1135" s="69"/>
      <c r="AV1135" s="69"/>
      <c r="AW1135" s="69"/>
      <c r="AX1135" s="69"/>
      <c r="AY1135" s="69"/>
      <c r="AZ1135" s="69"/>
      <c r="BA1135" s="69"/>
      <c r="BB1135" s="69"/>
      <c r="BC1135" s="69"/>
      <c r="BD1135" s="69" t="s">
        <v>15751</v>
      </c>
      <c r="BE1135" s="69"/>
      <c r="BF1135" s="69"/>
      <c r="BG1135" s="69"/>
      <c r="BH1135" s="69"/>
      <c r="BI1135" s="69"/>
      <c r="BJ1135" s="69"/>
      <c r="BK1135" s="69"/>
      <c r="BL1135" s="69"/>
      <c r="BM1135" s="69"/>
      <c r="BN1135" s="69"/>
      <c r="BO1135" s="69"/>
      <c r="BP1135" s="69"/>
      <c r="BQ1135" s="69"/>
      <c r="BR1135" s="69"/>
      <c r="BS1135" s="69"/>
      <c r="BT1135" s="69"/>
      <c r="BU1135" s="69"/>
      <c r="BV1135" s="69"/>
      <c r="BW1135" s="69"/>
      <c r="BX1135" s="69"/>
      <c r="BY1135" s="69"/>
      <c r="BZ1135" s="69"/>
      <c r="CA1135" s="69"/>
      <c r="CB1135" s="69"/>
      <c r="CC1135" s="69"/>
      <c r="CD1135" s="69"/>
      <c r="CE1135" s="69"/>
      <c r="CF1135" s="69"/>
      <c r="CG1135" s="69"/>
      <c r="CH1135" s="69"/>
      <c r="CI1135" s="69"/>
      <c r="CJ1135" s="69"/>
      <c r="CK1135" s="69"/>
      <c r="CW1135" t="s">
        <v>5029</v>
      </c>
    </row>
    <row r="1136" spans="21:101" ht="15.75" customHeight="1" x14ac:dyDescent="0.15">
      <c r="U1136" s="69"/>
      <c r="V1136" s="69"/>
      <c r="W1136" s="69"/>
      <c r="X1136" s="69"/>
      <c r="Y1136" s="69"/>
      <c r="Z1136" s="69"/>
      <c r="AA1136" s="69"/>
      <c r="AB1136" s="69"/>
      <c r="AC1136" s="69"/>
      <c r="AD1136" s="69"/>
      <c r="AE1136" s="69"/>
      <c r="AF1136" s="69"/>
      <c r="AG1136" s="69"/>
      <c r="AH1136" s="69"/>
      <c r="AI1136" s="69"/>
      <c r="AJ1136" s="69"/>
      <c r="AK1136" s="69"/>
      <c r="AL1136" s="69"/>
      <c r="AM1136" s="69"/>
      <c r="AN1136" s="69"/>
      <c r="AO1136" s="69"/>
      <c r="AP1136" s="69"/>
      <c r="AQ1136" s="69"/>
      <c r="AR1136" s="69"/>
      <c r="AS1136" s="69"/>
      <c r="AT1136" s="69"/>
      <c r="AU1136" s="69"/>
      <c r="AV1136" s="69"/>
      <c r="AW1136" s="69"/>
      <c r="AX1136" s="69"/>
      <c r="AY1136" s="69"/>
      <c r="AZ1136" s="69"/>
      <c r="BA1136" s="69"/>
      <c r="BB1136" s="69"/>
      <c r="BC1136" s="69"/>
      <c r="BD1136" s="69" t="s">
        <v>15752</v>
      </c>
      <c r="BE1136" s="69"/>
      <c r="BF1136" s="69"/>
      <c r="BG1136" s="69"/>
      <c r="BH1136" s="69"/>
      <c r="BI1136" s="69"/>
      <c r="BJ1136" s="69"/>
      <c r="BK1136" s="69"/>
      <c r="BL1136" s="69"/>
      <c r="BM1136" s="69"/>
      <c r="BN1136" s="69"/>
      <c r="BO1136" s="69"/>
      <c r="BP1136" s="69"/>
      <c r="BQ1136" s="69"/>
      <c r="BR1136" s="69"/>
      <c r="BS1136" s="69"/>
      <c r="BT1136" s="69"/>
      <c r="BU1136" s="69"/>
      <c r="BV1136" s="69"/>
      <c r="BW1136" s="69"/>
      <c r="BX1136" s="69"/>
      <c r="BY1136" s="69"/>
      <c r="BZ1136" s="69"/>
      <c r="CA1136" s="69"/>
      <c r="CB1136" s="69"/>
      <c r="CC1136" s="69"/>
      <c r="CD1136" s="69"/>
      <c r="CE1136" s="69"/>
      <c r="CF1136" s="69"/>
      <c r="CG1136" s="69"/>
      <c r="CH1136" s="69"/>
      <c r="CI1136" s="69"/>
      <c r="CJ1136" s="69"/>
      <c r="CK1136" s="69"/>
      <c r="CW1136" t="s">
        <v>5125</v>
      </c>
    </row>
    <row r="1137" spans="21:101" ht="15.75" customHeight="1" x14ac:dyDescent="0.15">
      <c r="U1137" s="69"/>
      <c r="V1137" s="69"/>
      <c r="W1137" s="69"/>
      <c r="X1137" s="69"/>
      <c r="Y1137" s="69"/>
      <c r="Z1137" s="69"/>
      <c r="AA1137" s="69"/>
      <c r="AB1137" s="69"/>
      <c r="AC1137" s="69"/>
      <c r="AD1137" s="69"/>
      <c r="AE1137" s="69"/>
      <c r="AF1137" s="69"/>
      <c r="AG1137" s="69"/>
      <c r="AH1137" s="69"/>
      <c r="AI1137" s="69"/>
      <c r="AJ1137" s="69"/>
      <c r="AK1137" s="69"/>
      <c r="AL1137" s="69"/>
      <c r="AM1137" s="69"/>
      <c r="AN1137" s="69"/>
      <c r="AO1137" s="69"/>
      <c r="AP1137" s="69"/>
      <c r="AQ1137" s="69"/>
      <c r="AR1137" s="69"/>
      <c r="AS1137" s="69"/>
      <c r="AT1137" s="69"/>
      <c r="AU1137" s="69"/>
      <c r="AV1137" s="69"/>
      <c r="AW1137" s="69"/>
      <c r="AX1137" s="69"/>
      <c r="AY1137" s="69"/>
      <c r="AZ1137" s="69"/>
      <c r="BA1137" s="69"/>
      <c r="BB1137" s="69"/>
      <c r="BC1137" s="69"/>
      <c r="BD1137" s="69" t="s">
        <v>15754</v>
      </c>
      <c r="BE1137" s="69"/>
      <c r="BF1137" s="69"/>
      <c r="BG1137" s="69"/>
      <c r="BH1137" s="69"/>
      <c r="BI1137" s="69"/>
      <c r="BJ1137" s="69"/>
      <c r="BK1137" s="69"/>
      <c r="BL1137" s="69"/>
      <c r="BM1137" s="69"/>
      <c r="BN1137" s="69"/>
      <c r="BO1137" s="69"/>
      <c r="BP1137" s="69"/>
      <c r="BQ1137" s="69"/>
      <c r="BR1137" s="69"/>
      <c r="BS1137" s="69"/>
      <c r="BT1137" s="69"/>
      <c r="BU1137" s="69"/>
      <c r="BV1137" s="69"/>
      <c r="BW1137" s="69"/>
      <c r="BX1137" s="69"/>
      <c r="BY1137" s="69"/>
      <c r="BZ1137" s="69"/>
      <c r="CA1137" s="69"/>
      <c r="CB1137" s="69"/>
      <c r="CC1137" s="69"/>
      <c r="CD1137" s="69"/>
      <c r="CE1137" s="69"/>
      <c r="CF1137" s="69"/>
      <c r="CG1137" s="69"/>
      <c r="CH1137" s="69"/>
      <c r="CI1137" s="69"/>
      <c r="CJ1137" s="69"/>
      <c r="CK1137" s="69"/>
      <c r="CW1137" t="s">
        <v>5221</v>
      </c>
    </row>
    <row r="1138" spans="21:101" ht="15.75" customHeight="1" x14ac:dyDescent="0.15">
      <c r="U1138" s="69"/>
      <c r="V1138" s="69"/>
      <c r="W1138" s="69"/>
      <c r="X1138" s="69"/>
      <c r="Y1138" s="69"/>
      <c r="Z1138" s="69"/>
      <c r="AA1138" s="69"/>
      <c r="AB1138" s="69"/>
      <c r="AC1138" s="69"/>
      <c r="AD1138" s="69"/>
      <c r="AE1138" s="69"/>
      <c r="AF1138" s="69"/>
      <c r="AG1138" s="69"/>
      <c r="AH1138" s="69"/>
      <c r="AI1138" s="69"/>
      <c r="AJ1138" s="69"/>
      <c r="AK1138" s="69"/>
      <c r="AL1138" s="69"/>
      <c r="AM1138" s="69"/>
      <c r="AN1138" s="69"/>
      <c r="AO1138" s="69"/>
      <c r="AP1138" s="69"/>
      <c r="AQ1138" s="69"/>
      <c r="AR1138" s="69"/>
      <c r="AS1138" s="69"/>
      <c r="AT1138" s="69"/>
      <c r="AU1138" s="69"/>
      <c r="AV1138" s="69"/>
      <c r="AW1138" s="69"/>
      <c r="AX1138" s="69"/>
      <c r="AY1138" s="69"/>
      <c r="AZ1138" s="69"/>
      <c r="BA1138" s="69"/>
      <c r="BB1138" s="69"/>
      <c r="BC1138" s="69"/>
      <c r="BD1138" s="69" t="s">
        <v>15755</v>
      </c>
      <c r="BE1138" s="69"/>
      <c r="BF1138" s="69"/>
      <c r="BG1138" s="69"/>
      <c r="BH1138" s="69"/>
      <c r="BI1138" s="69"/>
      <c r="BJ1138" s="69"/>
      <c r="BK1138" s="69"/>
      <c r="BL1138" s="69"/>
      <c r="BM1138" s="69"/>
      <c r="BN1138" s="69"/>
      <c r="BO1138" s="69"/>
      <c r="BP1138" s="69"/>
      <c r="BQ1138" s="69"/>
      <c r="BR1138" s="69"/>
      <c r="BS1138" s="69"/>
      <c r="BT1138" s="69"/>
      <c r="BU1138" s="69"/>
      <c r="BV1138" s="69"/>
      <c r="BW1138" s="69"/>
      <c r="BX1138" s="69"/>
      <c r="BY1138" s="69"/>
      <c r="BZ1138" s="69"/>
      <c r="CA1138" s="69"/>
      <c r="CB1138" s="69"/>
      <c r="CC1138" s="69"/>
      <c r="CD1138" s="69"/>
      <c r="CE1138" s="69"/>
      <c r="CF1138" s="69"/>
      <c r="CG1138" s="69"/>
      <c r="CH1138" s="69"/>
      <c r="CI1138" s="69"/>
      <c r="CJ1138" s="69"/>
      <c r="CK1138" s="69"/>
      <c r="CW1138" t="s">
        <v>5317</v>
      </c>
    </row>
    <row r="1139" spans="21:101" ht="15.75" customHeight="1" x14ac:dyDescent="0.15">
      <c r="U1139" s="69"/>
      <c r="V1139" s="69"/>
      <c r="W1139" s="69"/>
      <c r="X1139" s="69"/>
      <c r="Y1139" s="69"/>
      <c r="Z1139" s="69"/>
      <c r="AA1139" s="69"/>
      <c r="AB1139" s="69"/>
      <c r="AC1139" s="69"/>
      <c r="AD1139" s="69"/>
      <c r="AE1139" s="69"/>
      <c r="AF1139" s="69"/>
      <c r="AG1139" s="69"/>
      <c r="AH1139" s="69"/>
      <c r="AI1139" s="69"/>
      <c r="AJ1139" s="69"/>
      <c r="AK1139" s="69"/>
      <c r="AL1139" s="69"/>
      <c r="AM1139" s="69"/>
      <c r="AN1139" s="69"/>
      <c r="AO1139" s="69"/>
      <c r="AP1139" s="69"/>
      <c r="AQ1139" s="69"/>
      <c r="AR1139" s="69"/>
      <c r="AS1139" s="69"/>
      <c r="AT1139" s="69"/>
      <c r="AU1139" s="69"/>
      <c r="AV1139" s="69"/>
      <c r="AW1139" s="69"/>
      <c r="AX1139" s="69"/>
      <c r="AY1139" s="69"/>
      <c r="AZ1139" s="69"/>
      <c r="BA1139" s="69"/>
      <c r="BB1139" s="69"/>
      <c r="BC1139" s="69"/>
      <c r="BD1139" s="69" t="s">
        <v>15756</v>
      </c>
      <c r="BE1139" s="69"/>
      <c r="BF1139" s="69"/>
      <c r="BG1139" s="69"/>
      <c r="BH1139" s="69"/>
      <c r="BI1139" s="69"/>
      <c r="BJ1139" s="69"/>
      <c r="BK1139" s="69"/>
      <c r="BL1139" s="69"/>
      <c r="BM1139" s="69"/>
      <c r="BN1139" s="69"/>
      <c r="BO1139" s="69"/>
      <c r="BP1139" s="69"/>
      <c r="BQ1139" s="69"/>
      <c r="BR1139" s="69"/>
      <c r="BS1139" s="69"/>
      <c r="BT1139" s="69"/>
      <c r="BU1139" s="69"/>
      <c r="BV1139" s="69"/>
      <c r="BW1139" s="69"/>
      <c r="BX1139" s="69"/>
      <c r="BY1139" s="69"/>
      <c r="BZ1139" s="69"/>
      <c r="CA1139" s="69"/>
      <c r="CB1139" s="69"/>
      <c r="CC1139" s="69"/>
      <c r="CD1139" s="69"/>
      <c r="CE1139" s="69"/>
      <c r="CF1139" s="69"/>
      <c r="CG1139" s="69"/>
      <c r="CH1139" s="69"/>
      <c r="CI1139" s="69"/>
      <c r="CJ1139" s="69"/>
      <c r="CK1139" s="69"/>
      <c r="CW1139" t="s">
        <v>5413</v>
      </c>
    </row>
    <row r="1140" spans="21:101" ht="15.75" customHeight="1" x14ac:dyDescent="0.15">
      <c r="U1140" s="69"/>
      <c r="V1140" s="69"/>
      <c r="W1140" s="69"/>
      <c r="X1140" s="69"/>
      <c r="Y1140" s="69"/>
      <c r="Z1140" s="69"/>
      <c r="AA1140" s="69"/>
      <c r="AB1140" s="69"/>
      <c r="AC1140" s="69"/>
      <c r="AD1140" s="69"/>
      <c r="AE1140" s="69"/>
      <c r="AF1140" s="69"/>
      <c r="AG1140" s="69"/>
      <c r="AH1140" s="69"/>
      <c r="AI1140" s="69"/>
      <c r="AJ1140" s="69"/>
      <c r="AK1140" s="69"/>
      <c r="AL1140" s="69"/>
      <c r="AM1140" s="69"/>
      <c r="AN1140" s="69"/>
      <c r="AO1140" s="69"/>
      <c r="AP1140" s="69"/>
      <c r="AQ1140" s="69"/>
      <c r="AR1140" s="69"/>
      <c r="AS1140" s="69"/>
      <c r="AT1140" s="69"/>
      <c r="AU1140" s="69"/>
      <c r="AV1140" s="69"/>
      <c r="AW1140" s="69"/>
      <c r="AX1140" s="69"/>
      <c r="AY1140" s="69"/>
      <c r="AZ1140" s="69"/>
      <c r="BA1140" s="69"/>
      <c r="BB1140" s="69"/>
      <c r="BC1140" s="69"/>
      <c r="BD1140" s="69" t="s">
        <v>15757</v>
      </c>
      <c r="BE1140" s="69"/>
      <c r="BF1140" s="69"/>
      <c r="BG1140" s="69"/>
      <c r="BH1140" s="69"/>
      <c r="BI1140" s="69"/>
      <c r="BJ1140" s="69"/>
      <c r="BK1140" s="69"/>
      <c r="BL1140" s="69"/>
      <c r="BM1140" s="69"/>
      <c r="BN1140" s="69"/>
      <c r="BO1140" s="69"/>
      <c r="BP1140" s="69"/>
      <c r="BQ1140" s="69"/>
      <c r="BR1140" s="69"/>
      <c r="BS1140" s="69"/>
      <c r="BT1140" s="69"/>
      <c r="BU1140" s="69"/>
      <c r="BV1140" s="69"/>
      <c r="BW1140" s="69"/>
      <c r="BX1140" s="69"/>
      <c r="BY1140" s="69"/>
      <c r="BZ1140" s="69"/>
      <c r="CA1140" s="69"/>
      <c r="CB1140" s="69"/>
      <c r="CC1140" s="69"/>
      <c r="CD1140" s="69"/>
      <c r="CE1140" s="69"/>
      <c r="CF1140" s="69"/>
      <c r="CG1140" s="69"/>
      <c r="CH1140" s="69"/>
      <c r="CI1140" s="69"/>
      <c r="CJ1140" s="69"/>
      <c r="CK1140" s="69"/>
      <c r="CW1140" t="s">
        <v>5509</v>
      </c>
    </row>
    <row r="1141" spans="21:101" ht="15.75" customHeight="1" x14ac:dyDescent="0.15">
      <c r="U1141" s="69"/>
      <c r="V1141" s="69"/>
      <c r="W1141" s="69"/>
      <c r="X1141" s="69"/>
      <c r="Y1141" s="69"/>
      <c r="Z1141" s="69"/>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c r="AX1141" s="69"/>
      <c r="AY1141" s="69"/>
      <c r="AZ1141" s="69"/>
      <c r="BA1141" s="69"/>
      <c r="BB1141" s="69"/>
      <c r="BC1141" s="69"/>
      <c r="BD1141" s="69" t="s">
        <v>15758</v>
      </c>
      <c r="BE1141" s="69"/>
      <c r="BF1141" s="69"/>
      <c r="BG1141" s="69"/>
      <c r="BH1141" s="69"/>
      <c r="BI1141" s="69"/>
      <c r="BJ1141" s="69"/>
      <c r="BK1141" s="69"/>
      <c r="BL1141" s="69"/>
      <c r="BM1141" s="69"/>
      <c r="BN1141" s="69"/>
      <c r="BO1141" s="69"/>
      <c r="BP1141" s="69"/>
      <c r="BQ1141" s="69"/>
      <c r="BR1141" s="69"/>
      <c r="BS1141" s="69"/>
      <c r="BT1141" s="69"/>
      <c r="BU1141" s="69"/>
      <c r="BV1141" s="69"/>
      <c r="BW1141" s="69"/>
      <c r="BX1141" s="69"/>
      <c r="BY1141" s="69"/>
      <c r="BZ1141" s="69"/>
      <c r="CA1141" s="69"/>
      <c r="CB1141" s="69"/>
      <c r="CC1141" s="69"/>
      <c r="CD1141" s="69"/>
      <c r="CE1141" s="69"/>
      <c r="CF1141" s="69"/>
      <c r="CG1141" s="69"/>
      <c r="CH1141" s="69"/>
      <c r="CI1141" s="69"/>
      <c r="CJ1141" s="69"/>
      <c r="CK1141" s="69"/>
      <c r="CW1141" t="s">
        <v>5605</v>
      </c>
    </row>
    <row r="1142" spans="21:101" ht="15.75" customHeight="1" x14ac:dyDescent="0.15">
      <c r="U1142" s="69"/>
      <c r="V1142" s="69"/>
      <c r="W1142" s="69"/>
      <c r="X1142" s="69"/>
      <c r="Y1142" s="69"/>
      <c r="Z1142" s="69"/>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c r="AX1142" s="69"/>
      <c r="AY1142" s="69"/>
      <c r="AZ1142" s="69"/>
      <c r="BA1142" s="69"/>
      <c r="BB1142" s="69"/>
      <c r="BC1142" s="69"/>
      <c r="BD1142" s="69" t="s">
        <v>15759</v>
      </c>
      <c r="BE1142" s="69"/>
      <c r="BF1142" s="69"/>
      <c r="BG1142" s="69"/>
      <c r="BH1142" s="69"/>
      <c r="BI1142" s="69"/>
      <c r="BJ1142" s="69"/>
      <c r="BK1142" s="69"/>
      <c r="BL1142" s="69"/>
      <c r="BM1142" s="69"/>
      <c r="BN1142" s="69"/>
      <c r="BO1142" s="69"/>
      <c r="BP1142" s="69"/>
      <c r="BQ1142" s="69"/>
      <c r="BR1142" s="69"/>
      <c r="BS1142" s="69"/>
      <c r="BT1142" s="69"/>
      <c r="BU1142" s="69"/>
      <c r="BV1142" s="69"/>
      <c r="BW1142" s="69"/>
      <c r="BX1142" s="69"/>
      <c r="BY1142" s="69"/>
      <c r="BZ1142" s="69"/>
      <c r="CA1142" s="69"/>
      <c r="CB1142" s="69"/>
      <c r="CC1142" s="69"/>
      <c r="CD1142" s="69"/>
      <c r="CE1142" s="69"/>
      <c r="CF1142" s="69"/>
      <c r="CG1142" s="69"/>
      <c r="CH1142" s="69"/>
      <c r="CI1142" s="69"/>
      <c r="CJ1142" s="69"/>
      <c r="CK1142" s="69"/>
      <c r="CW1142" t="s">
        <v>5701</v>
      </c>
    </row>
    <row r="1143" spans="21:101" ht="15.75" customHeight="1" x14ac:dyDescent="0.15">
      <c r="U1143" s="69"/>
      <c r="V1143" s="69"/>
      <c r="W1143" s="69"/>
      <c r="X1143" s="69"/>
      <c r="Y1143" s="69"/>
      <c r="Z1143" s="69"/>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c r="AX1143" s="69"/>
      <c r="AY1143" s="69"/>
      <c r="AZ1143" s="69"/>
      <c r="BA1143" s="69"/>
      <c r="BB1143" s="69"/>
      <c r="BC1143" s="69"/>
      <c r="BD1143" s="69" t="s">
        <v>15760</v>
      </c>
      <c r="BE1143" s="69"/>
      <c r="BF1143" s="69"/>
      <c r="BG1143" s="69"/>
      <c r="BH1143" s="69"/>
      <c r="BI1143" s="69"/>
      <c r="BJ1143" s="69"/>
      <c r="BK1143" s="69"/>
      <c r="BL1143" s="69"/>
      <c r="BM1143" s="69"/>
      <c r="BN1143" s="69"/>
      <c r="BO1143" s="69"/>
      <c r="BP1143" s="69"/>
      <c r="BQ1143" s="69"/>
      <c r="BR1143" s="69"/>
      <c r="BS1143" s="69"/>
      <c r="BT1143" s="69"/>
      <c r="BU1143" s="69"/>
      <c r="BV1143" s="69"/>
      <c r="BW1143" s="69"/>
      <c r="BX1143" s="69"/>
      <c r="BY1143" s="69"/>
      <c r="BZ1143" s="69"/>
      <c r="CA1143" s="69"/>
      <c r="CB1143" s="69"/>
      <c r="CC1143" s="69"/>
      <c r="CD1143" s="69"/>
      <c r="CE1143" s="69"/>
      <c r="CF1143" s="69"/>
      <c r="CG1143" s="69"/>
      <c r="CH1143" s="69"/>
      <c r="CI1143" s="69"/>
      <c r="CJ1143" s="69"/>
      <c r="CK1143" s="69"/>
      <c r="CW1143" t="s">
        <v>4646</v>
      </c>
    </row>
    <row r="1144" spans="21:101" ht="15.75" customHeight="1" x14ac:dyDescent="0.15">
      <c r="U1144" s="69"/>
      <c r="V1144" s="69"/>
      <c r="W1144" s="69"/>
      <c r="X1144" s="69"/>
      <c r="Y1144" s="69"/>
      <c r="Z1144" s="69"/>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c r="AX1144" s="69"/>
      <c r="AY1144" s="69"/>
      <c r="AZ1144" s="69"/>
      <c r="BA1144" s="69"/>
      <c r="BB1144" s="69"/>
      <c r="BC1144" s="69"/>
      <c r="BD1144" s="69" t="s">
        <v>15761</v>
      </c>
      <c r="BE1144" s="69"/>
      <c r="BF1144" s="69"/>
      <c r="BG1144" s="69"/>
      <c r="BH1144" s="69"/>
      <c r="BI1144" s="69"/>
      <c r="BJ1144" s="69"/>
      <c r="BK1144" s="69"/>
      <c r="BL1144" s="69"/>
      <c r="BM1144" s="69"/>
      <c r="BN1144" s="69"/>
      <c r="BO1144" s="69"/>
      <c r="BP1144" s="69"/>
      <c r="BQ1144" s="69"/>
      <c r="BR1144" s="69"/>
      <c r="BS1144" s="69"/>
      <c r="BT1144" s="69"/>
      <c r="BU1144" s="69"/>
      <c r="BV1144" s="69"/>
      <c r="BW1144" s="69"/>
      <c r="BX1144" s="69"/>
      <c r="BY1144" s="69"/>
      <c r="BZ1144" s="69"/>
      <c r="CA1144" s="69"/>
      <c r="CB1144" s="69"/>
      <c r="CC1144" s="69"/>
      <c r="CD1144" s="69"/>
      <c r="CE1144" s="69"/>
      <c r="CF1144" s="69"/>
      <c r="CG1144" s="69"/>
      <c r="CH1144" s="69"/>
      <c r="CI1144" s="69"/>
      <c r="CJ1144" s="69"/>
      <c r="CK1144" s="69"/>
      <c r="CW1144" t="s">
        <v>4742</v>
      </c>
    </row>
    <row r="1145" spans="21:101" ht="15.75" customHeight="1" x14ac:dyDescent="0.15">
      <c r="U1145" s="69"/>
      <c r="V1145" s="69"/>
      <c r="W1145" s="69"/>
      <c r="X1145" s="69"/>
      <c r="Y1145" s="69"/>
      <c r="Z1145" s="69"/>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c r="AX1145" s="69"/>
      <c r="AY1145" s="69"/>
      <c r="AZ1145" s="69"/>
      <c r="BA1145" s="69"/>
      <c r="BB1145" s="69"/>
      <c r="BC1145" s="69"/>
      <c r="BD1145" s="69" t="s">
        <v>15762</v>
      </c>
      <c r="BE1145" s="69"/>
      <c r="BF1145" s="69"/>
      <c r="BG1145" s="69"/>
      <c r="BH1145" s="69"/>
      <c r="BI1145" s="69"/>
      <c r="BJ1145" s="69"/>
      <c r="BK1145" s="69"/>
      <c r="BL1145" s="69"/>
      <c r="BM1145" s="69"/>
      <c r="BN1145" s="69"/>
      <c r="BO1145" s="69"/>
      <c r="BP1145" s="69"/>
      <c r="BQ1145" s="69"/>
      <c r="BR1145" s="69"/>
      <c r="BS1145" s="69"/>
      <c r="BT1145" s="69"/>
      <c r="BU1145" s="69"/>
      <c r="BV1145" s="69"/>
      <c r="BW1145" s="69"/>
      <c r="BX1145" s="69"/>
      <c r="BY1145" s="69"/>
      <c r="BZ1145" s="69"/>
      <c r="CA1145" s="69"/>
      <c r="CB1145" s="69"/>
      <c r="CC1145" s="69"/>
      <c r="CD1145" s="69"/>
      <c r="CE1145" s="69"/>
      <c r="CF1145" s="69"/>
      <c r="CG1145" s="69"/>
      <c r="CH1145" s="69"/>
      <c r="CI1145" s="69"/>
      <c r="CJ1145" s="69"/>
      <c r="CK1145" s="69"/>
      <c r="CW1145" t="s">
        <v>4838</v>
      </c>
    </row>
    <row r="1146" spans="21:101" ht="15.75" customHeight="1" x14ac:dyDescent="0.15">
      <c r="U1146" s="69"/>
      <c r="V1146" s="69"/>
      <c r="W1146" s="69"/>
      <c r="X1146" s="69"/>
      <c r="Y1146" s="69"/>
      <c r="Z1146" s="69"/>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c r="AX1146" s="69"/>
      <c r="AY1146" s="69"/>
      <c r="AZ1146" s="69"/>
      <c r="BA1146" s="69"/>
      <c r="BB1146" s="69"/>
      <c r="BC1146" s="69"/>
      <c r="BD1146" s="69" t="s">
        <v>15763</v>
      </c>
      <c r="BE1146" s="69"/>
      <c r="BF1146" s="69"/>
      <c r="BG1146" s="69"/>
      <c r="BH1146" s="69"/>
      <c r="BI1146" s="69"/>
      <c r="BJ1146" s="69"/>
      <c r="BK1146" s="69"/>
      <c r="BL1146" s="69"/>
      <c r="BM1146" s="69"/>
      <c r="BN1146" s="69"/>
      <c r="BO1146" s="69"/>
      <c r="BP1146" s="69"/>
      <c r="BQ1146" s="69"/>
      <c r="BR1146" s="69"/>
      <c r="BS1146" s="69"/>
      <c r="BT1146" s="69"/>
      <c r="BU1146" s="69"/>
      <c r="BV1146" s="69"/>
      <c r="BW1146" s="69"/>
      <c r="BX1146" s="69"/>
      <c r="BY1146" s="69"/>
      <c r="BZ1146" s="69"/>
      <c r="CA1146" s="69"/>
      <c r="CB1146" s="69"/>
      <c r="CC1146" s="69"/>
      <c r="CD1146" s="69"/>
      <c r="CE1146" s="69"/>
      <c r="CF1146" s="69"/>
      <c r="CG1146" s="69"/>
      <c r="CH1146" s="69"/>
      <c r="CI1146" s="69"/>
      <c r="CJ1146" s="69"/>
      <c r="CK1146" s="69"/>
      <c r="CW1146" t="s">
        <v>4934</v>
      </c>
    </row>
    <row r="1147" spans="21:101" ht="15.75" customHeight="1" x14ac:dyDescent="0.15">
      <c r="U1147" s="69"/>
      <c r="V1147" s="69"/>
      <c r="W1147" s="69"/>
      <c r="X1147" s="69"/>
      <c r="Y1147" s="69"/>
      <c r="Z1147" s="69"/>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c r="AX1147" s="69"/>
      <c r="AY1147" s="69"/>
      <c r="AZ1147" s="69"/>
      <c r="BA1147" s="69"/>
      <c r="BB1147" s="69"/>
      <c r="BC1147" s="69"/>
      <c r="BD1147" s="69" t="s">
        <v>15764</v>
      </c>
      <c r="BE1147" s="69"/>
      <c r="BF1147" s="69"/>
      <c r="BG1147" s="69"/>
      <c r="BH1147" s="69"/>
      <c r="BI1147" s="69"/>
      <c r="BJ1147" s="69"/>
      <c r="BK1147" s="69"/>
      <c r="BL1147" s="69"/>
      <c r="BM1147" s="69"/>
      <c r="BN1147" s="69"/>
      <c r="BO1147" s="69"/>
      <c r="BP1147" s="69"/>
      <c r="BQ1147" s="69"/>
      <c r="BR1147" s="69"/>
      <c r="BS1147" s="69"/>
      <c r="BT1147" s="69"/>
      <c r="BU1147" s="69"/>
      <c r="BV1147" s="69"/>
      <c r="BW1147" s="69"/>
      <c r="BX1147" s="69"/>
      <c r="BY1147" s="69"/>
      <c r="BZ1147" s="69"/>
      <c r="CA1147" s="69"/>
      <c r="CB1147" s="69"/>
      <c r="CC1147" s="69"/>
      <c r="CD1147" s="69"/>
      <c r="CE1147" s="69"/>
      <c r="CF1147" s="69"/>
      <c r="CG1147" s="69"/>
      <c r="CH1147" s="69"/>
      <c r="CI1147" s="69"/>
      <c r="CJ1147" s="69"/>
      <c r="CK1147" s="69"/>
      <c r="CW1147" t="s">
        <v>5030</v>
      </c>
    </row>
    <row r="1148" spans="21:101" ht="15.75" customHeight="1" x14ac:dyDescent="0.15">
      <c r="U1148" s="69"/>
      <c r="V1148" s="69"/>
      <c r="W1148" s="69"/>
      <c r="X1148" s="69"/>
      <c r="Y1148" s="69"/>
      <c r="Z1148" s="69"/>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c r="AX1148" s="69"/>
      <c r="AY1148" s="69"/>
      <c r="AZ1148" s="69"/>
      <c r="BA1148" s="69"/>
      <c r="BB1148" s="69"/>
      <c r="BC1148" s="69"/>
      <c r="BD1148" s="69" t="s">
        <v>15765</v>
      </c>
      <c r="BE1148" s="69"/>
      <c r="BF1148" s="69"/>
      <c r="BG1148" s="69"/>
      <c r="BH1148" s="69"/>
      <c r="BI1148" s="69"/>
      <c r="BJ1148" s="69"/>
      <c r="BK1148" s="69"/>
      <c r="BL1148" s="69"/>
      <c r="BM1148" s="69"/>
      <c r="BN1148" s="69"/>
      <c r="BO1148" s="69"/>
      <c r="BP1148" s="69"/>
      <c r="BQ1148" s="69"/>
      <c r="BR1148" s="69"/>
      <c r="BS1148" s="69"/>
      <c r="BT1148" s="69"/>
      <c r="BU1148" s="69"/>
      <c r="BV1148" s="69"/>
      <c r="BW1148" s="69"/>
      <c r="BX1148" s="69"/>
      <c r="BY1148" s="69"/>
      <c r="BZ1148" s="69"/>
      <c r="CA1148" s="69"/>
      <c r="CB1148" s="69"/>
      <c r="CC1148" s="69"/>
      <c r="CD1148" s="69"/>
      <c r="CE1148" s="69"/>
      <c r="CF1148" s="69"/>
      <c r="CG1148" s="69"/>
      <c r="CH1148" s="69"/>
      <c r="CI1148" s="69"/>
      <c r="CJ1148" s="69"/>
      <c r="CK1148" s="69"/>
      <c r="CW1148" t="s">
        <v>5126</v>
      </c>
    </row>
    <row r="1149" spans="21:101" ht="15.75" customHeight="1" x14ac:dyDescent="0.15">
      <c r="U1149" s="69"/>
      <c r="V1149" s="69"/>
      <c r="W1149" s="69"/>
      <c r="X1149" s="69"/>
      <c r="Y1149" s="69"/>
      <c r="Z1149" s="69"/>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c r="AX1149" s="69"/>
      <c r="AY1149" s="69"/>
      <c r="AZ1149" s="69"/>
      <c r="BA1149" s="69"/>
      <c r="BB1149" s="69"/>
      <c r="BC1149" s="69"/>
      <c r="BD1149" s="69" t="s">
        <v>15766</v>
      </c>
      <c r="BE1149" s="69"/>
      <c r="BF1149" s="69"/>
      <c r="BG1149" s="69"/>
      <c r="BH1149" s="69"/>
      <c r="BI1149" s="69"/>
      <c r="BJ1149" s="69"/>
      <c r="BK1149" s="69"/>
      <c r="BL1149" s="69"/>
      <c r="BM1149" s="69"/>
      <c r="BN1149" s="69"/>
      <c r="BO1149" s="69"/>
      <c r="BP1149" s="69"/>
      <c r="BQ1149" s="69"/>
      <c r="BR1149" s="69"/>
      <c r="BS1149" s="69"/>
      <c r="BT1149" s="69"/>
      <c r="BU1149" s="69"/>
      <c r="BV1149" s="69"/>
      <c r="BW1149" s="69"/>
      <c r="BX1149" s="69"/>
      <c r="BY1149" s="69"/>
      <c r="BZ1149" s="69"/>
      <c r="CA1149" s="69"/>
      <c r="CB1149" s="69"/>
      <c r="CC1149" s="69"/>
      <c r="CD1149" s="69"/>
      <c r="CE1149" s="69"/>
      <c r="CF1149" s="69"/>
      <c r="CG1149" s="69"/>
      <c r="CH1149" s="69"/>
      <c r="CI1149" s="69"/>
      <c r="CJ1149" s="69"/>
      <c r="CK1149" s="69"/>
      <c r="CW1149" t="s">
        <v>5222</v>
      </c>
    </row>
    <row r="1150" spans="21:101" ht="15.75" customHeight="1" x14ac:dyDescent="0.15">
      <c r="U1150" s="69"/>
      <c r="V1150" s="69"/>
      <c r="W1150" s="69"/>
      <c r="X1150" s="69"/>
      <c r="Y1150" s="69"/>
      <c r="Z1150" s="69"/>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c r="AX1150" s="69"/>
      <c r="AY1150" s="69"/>
      <c r="AZ1150" s="69"/>
      <c r="BA1150" s="69"/>
      <c r="BB1150" s="69"/>
      <c r="BC1150" s="69"/>
      <c r="BD1150" s="69" t="s">
        <v>15767</v>
      </c>
      <c r="BE1150" s="69"/>
      <c r="BF1150" s="69"/>
      <c r="BG1150" s="69"/>
      <c r="BH1150" s="69"/>
      <c r="BI1150" s="69"/>
      <c r="BJ1150" s="69"/>
      <c r="BK1150" s="69"/>
      <c r="BL1150" s="69"/>
      <c r="BM1150" s="69"/>
      <c r="BN1150" s="69"/>
      <c r="BO1150" s="69"/>
      <c r="BP1150" s="69"/>
      <c r="BQ1150" s="69"/>
      <c r="BR1150" s="69"/>
      <c r="BS1150" s="69"/>
      <c r="BT1150" s="69"/>
      <c r="BU1150" s="69"/>
      <c r="BV1150" s="69"/>
      <c r="BW1150" s="69"/>
      <c r="BX1150" s="69"/>
      <c r="BY1150" s="69"/>
      <c r="BZ1150" s="69"/>
      <c r="CA1150" s="69"/>
      <c r="CB1150" s="69"/>
      <c r="CC1150" s="69"/>
      <c r="CD1150" s="69"/>
      <c r="CE1150" s="69"/>
      <c r="CF1150" s="69"/>
      <c r="CG1150" s="69"/>
      <c r="CH1150" s="69"/>
      <c r="CI1150" s="69"/>
      <c r="CJ1150" s="69"/>
      <c r="CK1150" s="69"/>
      <c r="CW1150" t="s">
        <v>5318</v>
      </c>
    </row>
    <row r="1151" spans="21:101" ht="15.75" customHeight="1" x14ac:dyDescent="0.15">
      <c r="U1151" s="69"/>
      <c r="V1151" s="69"/>
      <c r="W1151" s="69"/>
      <c r="X1151" s="69"/>
      <c r="Y1151" s="69"/>
      <c r="Z1151" s="69"/>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c r="AX1151" s="69"/>
      <c r="AY1151" s="69"/>
      <c r="AZ1151" s="69"/>
      <c r="BA1151" s="69"/>
      <c r="BB1151" s="69"/>
      <c r="BC1151" s="69"/>
      <c r="BD1151" s="69" t="s">
        <v>15768</v>
      </c>
      <c r="BE1151" s="69"/>
      <c r="BF1151" s="69"/>
      <c r="BG1151" s="69"/>
      <c r="BH1151" s="69"/>
      <c r="BI1151" s="69"/>
      <c r="BJ1151" s="69"/>
      <c r="BK1151" s="69"/>
      <c r="BL1151" s="69"/>
      <c r="BM1151" s="69"/>
      <c r="BN1151" s="69"/>
      <c r="BO1151" s="69"/>
      <c r="BP1151" s="69"/>
      <c r="BQ1151" s="69"/>
      <c r="BR1151" s="69"/>
      <c r="BS1151" s="69"/>
      <c r="BT1151" s="69"/>
      <c r="BU1151" s="69"/>
      <c r="BV1151" s="69"/>
      <c r="BW1151" s="69"/>
      <c r="BX1151" s="69"/>
      <c r="BY1151" s="69"/>
      <c r="BZ1151" s="69"/>
      <c r="CA1151" s="69"/>
      <c r="CB1151" s="69"/>
      <c r="CC1151" s="69"/>
      <c r="CD1151" s="69"/>
      <c r="CE1151" s="69"/>
      <c r="CF1151" s="69"/>
      <c r="CG1151" s="69"/>
      <c r="CH1151" s="69"/>
      <c r="CI1151" s="69"/>
      <c r="CJ1151" s="69"/>
      <c r="CK1151" s="69"/>
      <c r="CW1151" t="s">
        <v>5414</v>
      </c>
    </row>
    <row r="1152" spans="21:101" ht="15.75" customHeight="1" x14ac:dyDescent="0.15">
      <c r="U1152" s="69"/>
      <c r="V1152" s="69"/>
      <c r="W1152" s="69"/>
      <c r="X1152" s="69"/>
      <c r="Y1152" s="69"/>
      <c r="Z1152" s="69"/>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c r="AX1152" s="69"/>
      <c r="AY1152" s="69"/>
      <c r="AZ1152" s="69"/>
      <c r="BA1152" s="69"/>
      <c r="BB1152" s="69"/>
      <c r="BC1152" s="69"/>
      <c r="BD1152" s="69" t="s">
        <v>15769</v>
      </c>
      <c r="BE1152" s="69"/>
      <c r="BF1152" s="69"/>
      <c r="BG1152" s="69"/>
      <c r="BH1152" s="69"/>
      <c r="BI1152" s="69"/>
      <c r="BJ1152" s="69"/>
      <c r="BK1152" s="69"/>
      <c r="BL1152" s="69"/>
      <c r="BM1152" s="69"/>
      <c r="BN1152" s="69"/>
      <c r="BO1152" s="69"/>
      <c r="BP1152" s="69"/>
      <c r="BQ1152" s="69"/>
      <c r="BR1152" s="69"/>
      <c r="BS1152" s="69"/>
      <c r="BT1152" s="69"/>
      <c r="BU1152" s="69"/>
      <c r="BV1152" s="69"/>
      <c r="BW1152" s="69"/>
      <c r="BX1152" s="69"/>
      <c r="BY1152" s="69"/>
      <c r="BZ1152" s="69"/>
      <c r="CA1152" s="69"/>
      <c r="CB1152" s="69"/>
      <c r="CC1152" s="69"/>
      <c r="CD1152" s="69"/>
      <c r="CE1152" s="69"/>
      <c r="CF1152" s="69"/>
      <c r="CG1152" s="69"/>
      <c r="CH1152" s="69"/>
      <c r="CI1152" s="69"/>
      <c r="CJ1152" s="69"/>
      <c r="CK1152" s="69"/>
      <c r="CW1152" t="s">
        <v>5510</v>
      </c>
    </row>
    <row r="1153" spans="21:101" ht="15.75" customHeight="1" x14ac:dyDescent="0.15">
      <c r="U1153" s="69"/>
      <c r="V1153" s="69"/>
      <c r="W1153" s="69"/>
      <c r="X1153" s="69"/>
      <c r="Y1153" s="69"/>
      <c r="Z1153" s="69"/>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c r="AX1153" s="69"/>
      <c r="AY1153" s="69"/>
      <c r="AZ1153" s="69"/>
      <c r="BA1153" s="69"/>
      <c r="BB1153" s="69"/>
      <c r="BC1153" s="69"/>
      <c r="BD1153" s="69" t="s">
        <v>15771</v>
      </c>
      <c r="BE1153" s="69"/>
      <c r="BF1153" s="69"/>
      <c r="BG1153" s="69"/>
      <c r="BH1153" s="69"/>
      <c r="BI1153" s="69"/>
      <c r="BJ1153" s="69"/>
      <c r="BK1153" s="69"/>
      <c r="BL1153" s="69"/>
      <c r="BM1153" s="69"/>
      <c r="BN1153" s="69"/>
      <c r="BO1153" s="69"/>
      <c r="BP1153" s="69"/>
      <c r="BQ1153" s="69"/>
      <c r="BR1153" s="69"/>
      <c r="BS1153" s="69"/>
      <c r="BT1153" s="69"/>
      <c r="BU1153" s="69"/>
      <c r="BV1153" s="69"/>
      <c r="BW1153" s="69"/>
      <c r="BX1153" s="69"/>
      <c r="BY1153" s="69"/>
      <c r="BZ1153" s="69"/>
      <c r="CA1153" s="69"/>
      <c r="CB1153" s="69"/>
      <c r="CC1153" s="69"/>
      <c r="CD1153" s="69"/>
      <c r="CE1153" s="69"/>
      <c r="CF1153" s="69"/>
      <c r="CG1153" s="69"/>
      <c r="CH1153" s="69"/>
      <c r="CI1153" s="69"/>
      <c r="CJ1153" s="69"/>
      <c r="CK1153" s="69"/>
      <c r="CW1153" t="s">
        <v>5606</v>
      </c>
    </row>
    <row r="1154" spans="21:101" ht="15.75" customHeight="1" x14ac:dyDescent="0.15">
      <c r="U1154" s="69"/>
      <c r="V1154" s="69"/>
      <c r="W1154" s="69"/>
      <c r="X1154" s="69"/>
      <c r="Y1154" s="69"/>
      <c r="Z1154" s="69"/>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c r="AX1154" s="69"/>
      <c r="AY1154" s="69"/>
      <c r="AZ1154" s="69"/>
      <c r="BA1154" s="69"/>
      <c r="BB1154" s="69"/>
      <c r="BC1154" s="69"/>
      <c r="BD1154" s="69" t="s">
        <v>15772</v>
      </c>
      <c r="BE1154" s="69"/>
      <c r="BF1154" s="69"/>
      <c r="BG1154" s="69"/>
      <c r="BH1154" s="69"/>
      <c r="BI1154" s="69"/>
      <c r="BJ1154" s="69"/>
      <c r="BK1154" s="69"/>
      <c r="BL1154" s="69"/>
      <c r="BM1154" s="69"/>
      <c r="BN1154" s="69"/>
      <c r="BO1154" s="69"/>
      <c r="BP1154" s="69"/>
      <c r="BQ1154" s="69"/>
      <c r="BR1154" s="69"/>
      <c r="BS1154" s="69"/>
      <c r="BT1154" s="69"/>
      <c r="BU1154" s="69"/>
      <c r="BV1154" s="69"/>
      <c r="BW1154" s="69"/>
      <c r="BX1154" s="69"/>
      <c r="BY1154" s="69"/>
      <c r="BZ1154" s="69"/>
      <c r="CA1154" s="69"/>
      <c r="CB1154" s="69"/>
      <c r="CC1154" s="69"/>
      <c r="CD1154" s="69"/>
      <c r="CE1154" s="69"/>
      <c r="CF1154" s="69"/>
      <c r="CG1154" s="69"/>
      <c r="CH1154" s="69"/>
      <c r="CI1154" s="69"/>
      <c r="CJ1154" s="69"/>
      <c r="CK1154" s="69"/>
      <c r="CW1154" t="s">
        <v>5702</v>
      </c>
    </row>
    <row r="1155" spans="21:101" ht="15.75" customHeight="1" x14ac:dyDescent="0.15">
      <c r="U1155" s="69"/>
      <c r="V1155" s="69"/>
      <c r="W1155" s="69"/>
      <c r="X1155" s="69"/>
      <c r="Y1155" s="69"/>
      <c r="Z1155" s="69"/>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c r="AX1155" s="69"/>
      <c r="AY1155" s="69"/>
      <c r="AZ1155" s="69"/>
      <c r="BA1155" s="69"/>
      <c r="BB1155" s="69"/>
      <c r="BC1155" s="69"/>
      <c r="BD1155" s="69" t="s">
        <v>15773</v>
      </c>
      <c r="BE1155" s="69"/>
      <c r="BF1155" s="69"/>
      <c r="BG1155" s="69"/>
      <c r="BH1155" s="69"/>
      <c r="BI1155" s="69"/>
      <c r="BJ1155" s="69"/>
      <c r="BK1155" s="69"/>
      <c r="BL1155" s="69"/>
      <c r="BM1155" s="69"/>
      <c r="BN1155" s="69"/>
      <c r="BO1155" s="69"/>
      <c r="BP1155" s="69"/>
      <c r="BQ1155" s="69"/>
      <c r="BR1155" s="69"/>
      <c r="BS1155" s="69"/>
      <c r="BT1155" s="69"/>
      <c r="BU1155" s="69"/>
      <c r="BV1155" s="69"/>
      <c r="BW1155" s="69"/>
      <c r="BX1155" s="69"/>
      <c r="BY1155" s="69"/>
      <c r="BZ1155" s="69"/>
      <c r="CA1155" s="69"/>
      <c r="CB1155" s="69"/>
      <c r="CC1155" s="69"/>
      <c r="CD1155" s="69"/>
      <c r="CE1155" s="69"/>
      <c r="CF1155" s="69"/>
      <c r="CG1155" s="69"/>
      <c r="CH1155" s="69"/>
      <c r="CI1155" s="69"/>
      <c r="CJ1155" s="69"/>
      <c r="CK1155" s="69"/>
    </row>
    <row r="1156" spans="21:101" ht="15.75" customHeight="1" x14ac:dyDescent="0.15">
      <c r="U1156" s="69"/>
      <c r="V1156" s="69"/>
      <c r="W1156" s="69"/>
      <c r="X1156" s="69"/>
      <c r="Y1156" s="69"/>
      <c r="Z1156" s="69"/>
      <c r="AA1156" s="69"/>
      <c r="AB1156" s="69"/>
      <c r="AC1156" s="69"/>
      <c r="AD1156" s="69"/>
      <c r="AE1156" s="69"/>
      <c r="AF1156" s="69"/>
      <c r="AG1156" s="69"/>
      <c r="AH1156" s="69"/>
      <c r="AI1156" s="69"/>
      <c r="AJ1156" s="69"/>
      <c r="AK1156" s="69"/>
      <c r="AL1156" s="69"/>
      <c r="AM1156" s="69"/>
      <c r="AN1156" s="69"/>
      <c r="AO1156" s="69"/>
      <c r="AP1156" s="69"/>
      <c r="AQ1156" s="69"/>
      <c r="AR1156" s="69"/>
      <c r="AS1156" s="69"/>
      <c r="AT1156" s="69"/>
      <c r="AU1156" s="69"/>
      <c r="AV1156" s="69"/>
      <c r="AW1156" s="69"/>
      <c r="AX1156" s="69"/>
      <c r="AY1156" s="69"/>
      <c r="AZ1156" s="69"/>
      <c r="BA1156" s="69"/>
      <c r="BB1156" s="69"/>
      <c r="BC1156" s="69"/>
      <c r="BD1156" s="69" t="s">
        <v>15774</v>
      </c>
      <c r="BE1156" s="69"/>
      <c r="BF1156" s="69"/>
      <c r="BG1156" s="69"/>
      <c r="BH1156" s="69"/>
      <c r="BI1156" s="69"/>
      <c r="BJ1156" s="69"/>
      <c r="BK1156" s="69"/>
      <c r="BL1156" s="69"/>
      <c r="BM1156" s="69"/>
      <c r="BN1156" s="69"/>
      <c r="BO1156" s="69"/>
      <c r="BP1156" s="69"/>
      <c r="BQ1156" s="69"/>
      <c r="BR1156" s="69"/>
      <c r="BS1156" s="69"/>
      <c r="BT1156" s="69"/>
      <c r="BU1156" s="69"/>
      <c r="BV1156" s="69"/>
      <c r="BW1156" s="69"/>
      <c r="BX1156" s="69"/>
      <c r="BY1156" s="69"/>
      <c r="BZ1156" s="69"/>
      <c r="CA1156" s="69"/>
      <c r="CB1156" s="69"/>
      <c r="CC1156" s="69"/>
      <c r="CD1156" s="69"/>
      <c r="CE1156" s="69"/>
      <c r="CF1156" s="69"/>
      <c r="CG1156" s="69"/>
      <c r="CH1156" s="69"/>
      <c r="CI1156" s="69"/>
      <c r="CJ1156" s="69"/>
      <c r="CK1156" s="69"/>
    </row>
    <row r="1157" spans="21:101" ht="15.75" customHeight="1" x14ac:dyDescent="0.15">
      <c r="U1157" s="69"/>
      <c r="V1157" s="69"/>
      <c r="W1157" s="69"/>
      <c r="X1157" s="69"/>
      <c r="Y1157" s="69"/>
      <c r="Z1157" s="69"/>
      <c r="AA1157" s="69"/>
      <c r="AB1157" s="69"/>
      <c r="AC1157" s="69"/>
      <c r="AD1157" s="69"/>
      <c r="AE1157" s="69"/>
      <c r="AF1157" s="69"/>
      <c r="AG1157" s="69"/>
      <c r="AH1157" s="69"/>
      <c r="AI1157" s="69"/>
      <c r="AJ1157" s="69"/>
      <c r="AK1157" s="69"/>
      <c r="AL1157" s="69"/>
      <c r="AM1157" s="69"/>
      <c r="AN1157" s="69"/>
      <c r="AO1157" s="69"/>
      <c r="AP1157" s="69"/>
      <c r="AQ1157" s="69"/>
      <c r="AR1157" s="69"/>
      <c r="AS1157" s="69"/>
      <c r="AT1157" s="69"/>
      <c r="AU1157" s="69"/>
      <c r="AV1157" s="69"/>
      <c r="AW1157" s="69"/>
      <c r="AX1157" s="69"/>
      <c r="AY1157" s="69"/>
      <c r="AZ1157" s="69"/>
      <c r="BA1157" s="69"/>
      <c r="BB1157" s="69"/>
      <c r="BC1157" s="69"/>
      <c r="BD1157" s="69" t="s">
        <v>15775</v>
      </c>
      <c r="BE1157" s="69"/>
      <c r="BF1157" s="69"/>
      <c r="BG1157" s="69"/>
      <c r="BH1157" s="69"/>
      <c r="BI1157" s="69"/>
      <c r="BJ1157" s="69"/>
      <c r="BK1157" s="69"/>
      <c r="BL1157" s="69"/>
      <c r="BM1157" s="69"/>
      <c r="BN1157" s="69"/>
      <c r="BO1157" s="69"/>
      <c r="BP1157" s="69"/>
      <c r="BQ1157" s="69"/>
      <c r="BR1157" s="69"/>
      <c r="BS1157" s="69"/>
      <c r="BT1157" s="69"/>
      <c r="BU1157" s="69"/>
      <c r="BV1157" s="69"/>
      <c r="BW1157" s="69"/>
      <c r="BX1157" s="69"/>
      <c r="BY1157" s="69"/>
      <c r="BZ1157" s="69"/>
      <c r="CA1157" s="69"/>
      <c r="CB1157" s="69"/>
      <c r="CC1157" s="69"/>
      <c r="CD1157" s="69"/>
      <c r="CE1157" s="69"/>
      <c r="CF1157" s="69"/>
      <c r="CG1157" s="69"/>
      <c r="CH1157" s="69"/>
      <c r="CI1157" s="69"/>
      <c r="CJ1157" s="69"/>
      <c r="CK1157" s="69"/>
    </row>
    <row r="1158" spans="21:101" ht="15.75" customHeight="1" x14ac:dyDescent="0.15">
      <c r="U1158" s="69"/>
      <c r="V1158" s="69"/>
      <c r="W1158" s="69"/>
      <c r="X1158" s="69"/>
      <c r="Y1158" s="69"/>
      <c r="Z1158" s="69"/>
      <c r="AA1158" s="69"/>
      <c r="AB1158" s="69"/>
      <c r="AC1158" s="69"/>
      <c r="AD1158" s="69"/>
      <c r="AE1158" s="69"/>
      <c r="AF1158" s="69"/>
      <c r="AG1158" s="69"/>
      <c r="AH1158" s="69"/>
      <c r="AI1158" s="69"/>
      <c r="AJ1158" s="69"/>
      <c r="AK1158" s="69"/>
      <c r="AL1158" s="69"/>
      <c r="AM1158" s="69"/>
      <c r="AN1158" s="69"/>
      <c r="AO1158" s="69"/>
      <c r="AP1158" s="69"/>
      <c r="AQ1158" s="69"/>
      <c r="AR1158" s="69"/>
      <c r="AS1158" s="69"/>
      <c r="AT1158" s="69"/>
      <c r="AU1158" s="69"/>
      <c r="AV1158" s="69"/>
      <c r="AW1158" s="69"/>
      <c r="AX1158" s="69"/>
      <c r="AY1158" s="69"/>
      <c r="AZ1158" s="69"/>
      <c r="BA1158" s="69"/>
      <c r="BB1158" s="69"/>
      <c r="BC1158" s="69"/>
      <c r="BD1158" s="69" t="s">
        <v>15777</v>
      </c>
      <c r="BE1158" s="69"/>
      <c r="BF1158" s="69"/>
      <c r="BG1158" s="69"/>
      <c r="BH1158" s="69"/>
      <c r="BI1158" s="69"/>
      <c r="BJ1158" s="69"/>
      <c r="BK1158" s="69"/>
      <c r="BL1158" s="69"/>
      <c r="BM1158" s="69"/>
      <c r="BN1158" s="69"/>
      <c r="BO1158" s="69"/>
      <c r="BP1158" s="69"/>
      <c r="BQ1158" s="69"/>
      <c r="BR1158" s="69"/>
      <c r="BS1158" s="69"/>
      <c r="BT1158" s="69"/>
      <c r="BU1158" s="69"/>
      <c r="BV1158" s="69"/>
      <c r="BW1158" s="69"/>
      <c r="BX1158" s="69"/>
      <c r="BY1158" s="69"/>
      <c r="BZ1158" s="69"/>
      <c r="CA1158" s="69"/>
      <c r="CB1158" s="69"/>
      <c r="CC1158" s="69"/>
      <c r="CD1158" s="69"/>
      <c r="CE1158" s="69"/>
      <c r="CF1158" s="69"/>
      <c r="CG1158" s="69"/>
      <c r="CH1158" s="69"/>
      <c r="CI1158" s="69"/>
      <c r="CJ1158" s="69"/>
      <c r="CK1158" s="69"/>
    </row>
    <row r="1159" spans="21:101" ht="15.75" customHeight="1" x14ac:dyDescent="0.15">
      <c r="U1159" s="69"/>
      <c r="V1159" s="69"/>
      <c r="W1159" s="69"/>
      <c r="X1159" s="69"/>
      <c r="Y1159" s="69"/>
      <c r="Z1159" s="69"/>
      <c r="AA1159" s="69"/>
      <c r="AB1159" s="69"/>
      <c r="AC1159" s="69"/>
      <c r="AD1159" s="69"/>
      <c r="AE1159" s="69"/>
      <c r="AF1159" s="69"/>
      <c r="AG1159" s="69"/>
      <c r="AH1159" s="69"/>
      <c r="AI1159" s="69"/>
      <c r="AJ1159" s="69"/>
      <c r="AK1159" s="69"/>
      <c r="AL1159" s="69"/>
      <c r="AM1159" s="69"/>
      <c r="AN1159" s="69"/>
      <c r="AO1159" s="69"/>
      <c r="AP1159" s="69"/>
      <c r="AQ1159" s="69"/>
      <c r="AR1159" s="69"/>
      <c r="AS1159" s="69"/>
      <c r="AT1159" s="69"/>
      <c r="AU1159" s="69"/>
      <c r="AV1159" s="69"/>
      <c r="AW1159" s="69"/>
      <c r="AX1159" s="69"/>
      <c r="AY1159" s="69"/>
      <c r="AZ1159" s="69"/>
      <c r="BA1159" s="69"/>
      <c r="BB1159" s="69"/>
      <c r="BC1159" s="69"/>
      <c r="BD1159" s="69" t="s">
        <v>15778</v>
      </c>
      <c r="BE1159" s="69"/>
      <c r="BF1159" s="69"/>
      <c r="BG1159" s="69"/>
      <c r="BH1159" s="69"/>
      <c r="BI1159" s="69"/>
      <c r="BJ1159" s="69"/>
      <c r="BK1159" s="69"/>
      <c r="BL1159" s="69"/>
      <c r="BM1159" s="69"/>
      <c r="BN1159" s="69"/>
      <c r="BO1159" s="69"/>
      <c r="BP1159" s="69"/>
      <c r="BQ1159" s="69"/>
      <c r="BR1159" s="69"/>
      <c r="BS1159" s="69"/>
      <c r="BT1159" s="69"/>
      <c r="BU1159" s="69"/>
      <c r="BV1159" s="69"/>
      <c r="BW1159" s="69"/>
      <c r="BX1159" s="69"/>
      <c r="BY1159" s="69"/>
      <c r="BZ1159" s="69"/>
      <c r="CA1159" s="69"/>
      <c r="CB1159" s="69"/>
      <c r="CC1159" s="69"/>
      <c r="CD1159" s="69"/>
      <c r="CE1159" s="69"/>
      <c r="CF1159" s="69"/>
      <c r="CG1159" s="69"/>
      <c r="CH1159" s="69"/>
      <c r="CI1159" s="69"/>
      <c r="CJ1159" s="69"/>
      <c r="CK1159" s="69"/>
    </row>
    <row r="1160" spans="21:101" ht="15.75" customHeight="1" x14ac:dyDescent="0.15">
      <c r="U1160" s="69"/>
      <c r="V1160" s="69"/>
      <c r="W1160" s="69"/>
      <c r="X1160" s="69"/>
      <c r="Y1160" s="69"/>
      <c r="Z1160" s="69"/>
      <c r="AA1160" s="69"/>
      <c r="AB1160" s="69"/>
      <c r="AC1160" s="69"/>
      <c r="AD1160" s="69"/>
      <c r="AE1160" s="69"/>
      <c r="AF1160" s="69"/>
      <c r="AG1160" s="69"/>
      <c r="AH1160" s="69"/>
      <c r="AI1160" s="69"/>
      <c r="AJ1160" s="69"/>
      <c r="AK1160" s="69"/>
      <c r="AL1160" s="69"/>
      <c r="AM1160" s="69"/>
      <c r="AN1160" s="69"/>
      <c r="AO1160" s="69"/>
      <c r="AP1160" s="69"/>
      <c r="AQ1160" s="69"/>
      <c r="AR1160" s="69"/>
      <c r="AS1160" s="69"/>
      <c r="AT1160" s="69"/>
      <c r="AU1160" s="69"/>
      <c r="AV1160" s="69"/>
      <c r="AW1160" s="69"/>
      <c r="AX1160" s="69"/>
      <c r="AY1160" s="69"/>
      <c r="AZ1160" s="69"/>
      <c r="BA1160" s="69"/>
      <c r="BB1160" s="69"/>
      <c r="BC1160" s="69"/>
      <c r="BD1160" s="69" t="s">
        <v>15779</v>
      </c>
      <c r="BE1160" s="69"/>
      <c r="BF1160" s="69"/>
      <c r="BG1160" s="69"/>
      <c r="BH1160" s="69"/>
      <c r="BI1160" s="69"/>
      <c r="BJ1160" s="69"/>
      <c r="BK1160" s="69"/>
      <c r="BL1160" s="69"/>
      <c r="BM1160" s="69"/>
      <c r="BN1160" s="69"/>
      <c r="BO1160" s="69"/>
      <c r="BP1160" s="69"/>
      <c r="BQ1160" s="69"/>
      <c r="BR1160" s="69"/>
      <c r="BS1160" s="69"/>
      <c r="BT1160" s="69"/>
      <c r="BU1160" s="69"/>
      <c r="BV1160" s="69"/>
      <c r="BW1160" s="69"/>
      <c r="BX1160" s="69"/>
      <c r="BY1160" s="69"/>
      <c r="BZ1160" s="69"/>
      <c r="CA1160" s="69"/>
      <c r="CB1160" s="69"/>
      <c r="CC1160" s="69"/>
      <c r="CD1160" s="69"/>
      <c r="CE1160" s="69"/>
      <c r="CF1160" s="69"/>
      <c r="CG1160" s="69"/>
      <c r="CH1160" s="69"/>
      <c r="CI1160" s="69"/>
      <c r="CJ1160" s="69"/>
      <c r="CK1160" s="69"/>
    </row>
    <row r="1161" spans="21:101" ht="15.75" customHeight="1" x14ac:dyDescent="0.15">
      <c r="U1161" s="69"/>
      <c r="V1161" s="69"/>
      <c r="W1161" s="69"/>
      <c r="X1161" s="69"/>
      <c r="Y1161" s="69"/>
      <c r="Z1161" s="69"/>
      <c r="AA1161" s="69"/>
      <c r="AB1161" s="69"/>
      <c r="AC1161" s="69"/>
      <c r="AD1161" s="69"/>
      <c r="AE1161" s="69"/>
      <c r="AF1161" s="69"/>
      <c r="AG1161" s="69"/>
      <c r="AH1161" s="69"/>
      <c r="AI1161" s="69"/>
      <c r="AJ1161" s="69"/>
      <c r="AK1161" s="69"/>
      <c r="AL1161" s="69"/>
      <c r="AM1161" s="69"/>
      <c r="AN1161" s="69"/>
      <c r="AO1161" s="69"/>
      <c r="AP1161" s="69"/>
      <c r="AQ1161" s="69"/>
      <c r="AR1161" s="69"/>
      <c r="AS1161" s="69"/>
      <c r="AT1161" s="69"/>
      <c r="AU1161" s="69"/>
      <c r="AV1161" s="69"/>
      <c r="AW1161" s="69"/>
      <c r="AX1161" s="69"/>
      <c r="AY1161" s="69"/>
      <c r="AZ1161" s="69"/>
      <c r="BA1161" s="69"/>
      <c r="BB1161" s="69"/>
      <c r="BC1161" s="69"/>
      <c r="BD1161" s="69" t="s">
        <v>15780</v>
      </c>
      <c r="BE1161" s="69"/>
      <c r="BF1161" s="69"/>
      <c r="BG1161" s="69"/>
      <c r="BH1161" s="69"/>
      <c r="BI1161" s="69"/>
      <c r="BJ1161" s="69"/>
      <c r="BK1161" s="69"/>
      <c r="BL1161" s="69"/>
      <c r="BM1161" s="69"/>
      <c r="BN1161" s="69"/>
      <c r="BO1161" s="69"/>
      <c r="BP1161" s="69"/>
      <c r="BQ1161" s="69"/>
      <c r="BR1161" s="69"/>
      <c r="BS1161" s="69"/>
      <c r="BT1161" s="69"/>
      <c r="BU1161" s="69"/>
      <c r="BV1161" s="69"/>
      <c r="BW1161" s="69"/>
      <c r="BX1161" s="69"/>
      <c r="BY1161" s="69"/>
      <c r="BZ1161" s="69"/>
      <c r="CA1161" s="69"/>
      <c r="CB1161" s="69"/>
      <c r="CC1161" s="69"/>
      <c r="CD1161" s="69"/>
      <c r="CE1161" s="69"/>
      <c r="CF1161" s="69"/>
      <c r="CG1161" s="69"/>
      <c r="CH1161" s="69"/>
      <c r="CI1161" s="69"/>
      <c r="CJ1161" s="69"/>
      <c r="CK1161" s="69"/>
    </row>
    <row r="1162" spans="21:101" ht="15.75" customHeight="1" x14ac:dyDescent="0.15">
      <c r="U1162" s="69"/>
      <c r="V1162" s="69"/>
      <c r="W1162" s="69"/>
      <c r="X1162" s="69"/>
      <c r="Y1162" s="69"/>
      <c r="Z1162" s="69"/>
      <c r="AA1162" s="69"/>
      <c r="AB1162" s="69"/>
      <c r="AC1162" s="69"/>
      <c r="AD1162" s="69"/>
      <c r="AE1162" s="69"/>
      <c r="AF1162" s="69"/>
      <c r="AG1162" s="69"/>
      <c r="AH1162" s="69"/>
      <c r="AI1162" s="69"/>
      <c r="AJ1162" s="69"/>
      <c r="AK1162" s="69"/>
      <c r="AL1162" s="69"/>
      <c r="AM1162" s="69"/>
      <c r="AN1162" s="69"/>
      <c r="AO1162" s="69"/>
      <c r="AP1162" s="69"/>
      <c r="AQ1162" s="69"/>
      <c r="AR1162" s="69"/>
      <c r="AS1162" s="69"/>
      <c r="AT1162" s="69"/>
      <c r="AU1162" s="69"/>
      <c r="AV1162" s="69"/>
      <c r="AW1162" s="69"/>
      <c r="AX1162" s="69"/>
      <c r="AY1162" s="69"/>
      <c r="AZ1162" s="69"/>
      <c r="BA1162" s="69"/>
      <c r="BB1162" s="69"/>
      <c r="BC1162" s="69"/>
      <c r="BD1162" s="69" t="s">
        <v>15781</v>
      </c>
      <c r="BE1162" s="69"/>
      <c r="BF1162" s="69"/>
      <c r="BG1162" s="69"/>
      <c r="BH1162" s="69"/>
      <c r="BI1162" s="69"/>
      <c r="BJ1162" s="69"/>
      <c r="BK1162" s="69"/>
      <c r="BL1162" s="69"/>
      <c r="BM1162" s="69"/>
      <c r="BN1162" s="69"/>
      <c r="BO1162" s="69"/>
      <c r="BP1162" s="69"/>
      <c r="BQ1162" s="69"/>
      <c r="BR1162" s="69"/>
      <c r="BS1162" s="69"/>
      <c r="BT1162" s="69"/>
      <c r="BU1162" s="69"/>
      <c r="BV1162" s="69"/>
      <c r="BW1162" s="69"/>
      <c r="BX1162" s="69"/>
      <c r="BY1162" s="69"/>
      <c r="BZ1162" s="69"/>
      <c r="CA1162" s="69"/>
      <c r="CB1162" s="69"/>
      <c r="CC1162" s="69"/>
      <c r="CD1162" s="69"/>
      <c r="CE1162" s="69"/>
      <c r="CF1162" s="69"/>
      <c r="CG1162" s="69"/>
      <c r="CH1162" s="69"/>
      <c r="CI1162" s="69"/>
      <c r="CJ1162" s="69"/>
      <c r="CK1162" s="69"/>
    </row>
    <row r="1163" spans="21:101" ht="15.75" customHeight="1" x14ac:dyDescent="0.15">
      <c r="U1163" s="69"/>
      <c r="V1163" s="69"/>
      <c r="W1163" s="69"/>
      <c r="X1163" s="69"/>
      <c r="Y1163" s="69"/>
      <c r="Z1163" s="69"/>
      <c r="AA1163" s="69"/>
      <c r="AB1163" s="69"/>
      <c r="AC1163" s="69"/>
      <c r="AD1163" s="69"/>
      <c r="AE1163" s="69"/>
      <c r="AF1163" s="69"/>
      <c r="AG1163" s="69"/>
      <c r="AH1163" s="69"/>
      <c r="AI1163" s="69"/>
      <c r="AJ1163" s="69"/>
      <c r="AK1163" s="69"/>
      <c r="AL1163" s="69"/>
      <c r="AM1163" s="69"/>
      <c r="AN1163" s="69"/>
      <c r="AO1163" s="69"/>
      <c r="AP1163" s="69"/>
      <c r="AQ1163" s="69"/>
      <c r="AR1163" s="69"/>
      <c r="AS1163" s="69"/>
      <c r="AT1163" s="69"/>
      <c r="AU1163" s="69"/>
      <c r="AV1163" s="69"/>
      <c r="AW1163" s="69"/>
      <c r="AX1163" s="69"/>
      <c r="AY1163" s="69"/>
      <c r="AZ1163" s="69"/>
      <c r="BA1163" s="69"/>
      <c r="BB1163" s="69"/>
      <c r="BC1163" s="69"/>
      <c r="BD1163" s="69" t="s">
        <v>15782</v>
      </c>
      <c r="BE1163" s="69"/>
      <c r="BF1163" s="69"/>
      <c r="BG1163" s="69"/>
      <c r="BH1163" s="69"/>
      <c r="BI1163" s="69"/>
      <c r="BJ1163" s="69"/>
      <c r="BK1163" s="69"/>
      <c r="BL1163" s="69"/>
      <c r="BM1163" s="69"/>
      <c r="BN1163" s="69"/>
      <c r="BO1163" s="69"/>
      <c r="BP1163" s="69"/>
      <c r="BQ1163" s="69"/>
      <c r="BR1163" s="69"/>
      <c r="BS1163" s="69"/>
      <c r="BT1163" s="69"/>
      <c r="BU1163" s="69"/>
      <c r="BV1163" s="69"/>
      <c r="BW1163" s="69"/>
      <c r="BX1163" s="69"/>
      <c r="BY1163" s="69"/>
      <c r="BZ1163" s="69"/>
      <c r="CA1163" s="69"/>
      <c r="CB1163" s="69"/>
      <c r="CC1163" s="69"/>
      <c r="CD1163" s="69"/>
      <c r="CE1163" s="69"/>
      <c r="CF1163" s="69"/>
      <c r="CG1163" s="69"/>
      <c r="CH1163" s="69"/>
      <c r="CI1163" s="69"/>
      <c r="CJ1163" s="69"/>
      <c r="CK1163" s="69"/>
    </row>
    <row r="1164" spans="21:101" ht="15.75" customHeight="1" x14ac:dyDescent="0.15">
      <c r="U1164" s="69"/>
      <c r="V1164" s="69"/>
      <c r="W1164" s="69"/>
      <c r="X1164" s="69"/>
      <c r="Y1164" s="69"/>
      <c r="Z1164" s="69"/>
      <c r="AA1164" s="69"/>
      <c r="AB1164" s="69"/>
      <c r="AC1164" s="69"/>
      <c r="AD1164" s="69"/>
      <c r="AE1164" s="69"/>
      <c r="AF1164" s="69"/>
      <c r="AG1164" s="69"/>
      <c r="AH1164" s="69"/>
      <c r="AI1164" s="69"/>
      <c r="AJ1164" s="69"/>
      <c r="AK1164" s="69"/>
      <c r="AL1164" s="69"/>
      <c r="AM1164" s="69"/>
      <c r="AN1164" s="69"/>
      <c r="AO1164" s="69"/>
      <c r="AP1164" s="69"/>
      <c r="AQ1164" s="69"/>
      <c r="AR1164" s="69"/>
      <c r="AS1164" s="69"/>
      <c r="AT1164" s="69"/>
      <c r="AU1164" s="69"/>
      <c r="AV1164" s="69"/>
      <c r="AW1164" s="69"/>
      <c r="AX1164" s="69"/>
      <c r="AY1164" s="69"/>
      <c r="AZ1164" s="69"/>
      <c r="BA1164" s="69"/>
      <c r="BB1164" s="69"/>
      <c r="BC1164" s="69"/>
      <c r="BD1164" s="69" t="s">
        <v>15783</v>
      </c>
      <c r="BE1164" s="69"/>
      <c r="BF1164" s="69"/>
      <c r="BG1164" s="69"/>
      <c r="BH1164" s="69"/>
      <c r="BI1164" s="69"/>
      <c r="BJ1164" s="69"/>
      <c r="BK1164" s="69"/>
      <c r="BL1164" s="69"/>
      <c r="BM1164" s="69"/>
      <c r="BN1164" s="69"/>
      <c r="BO1164" s="69"/>
      <c r="BP1164" s="69"/>
      <c r="BQ1164" s="69"/>
      <c r="BR1164" s="69"/>
      <c r="BS1164" s="69"/>
      <c r="BT1164" s="69"/>
      <c r="BU1164" s="69"/>
      <c r="BV1164" s="69"/>
      <c r="BW1164" s="69"/>
      <c r="BX1164" s="69"/>
      <c r="BY1164" s="69"/>
      <c r="BZ1164" s="69"/>
      <c r="CA1164" s="69"/>
      <c r="CB1164" s="69"/>
      <c r="CC1164" s="69"/>
      <c r="CD1164" s="69"/>
      <c r="CE1164" s="69"/>
      <c r="CF1164" s="69"/>
      <c r="CG1164" s="69"/>
      <c r="CH1164" s="69"/>
      <c r="CI1164" s="69"/>
      <c r="CJ1164" s="69"/>
      <c r="CK1164" s="69"/>
    </row>
    <row r="1165" spans="21:101" ht="15.75" customHeight="1" x14ac:dyDescent="0.15">
      <c r="U1165" s="69"/>
      <c r="V1165" s="69"/>
      <c r="W1165" s="69"/>
      <c r="X1165" s="69"/>
      <c r="Y1165" s="69"/>
      <c r="Z1165" s="69"/>
      <c r="AA1165" s="69"/>
      <c r="AB1165" s="69"/>
      <c r="AC1165" s="69"/>
      <c r="AD1165" s="69"/>
      <c r="AE1165" s="69"/>
      <c r="AF1165" s="69"/>
      <c r="AG1165" s="69"/>
      <c r="AH1165" s="69"/>
      <c r="AI1165" s="69"/>
      <c r="AJ1165" s="69"/>
      <c r="AK1165" s="69"/>
      <c r="AL1165" s="69"/>
      <c r="AM1165" s="69"/>
      <c r="AN1165" s="69"/>
      <c r="AO1165" s="69"/>
      <c r="AP1165" s="69"/>
      <c r="AQ1165" s="69"/>
      <c r="AR1165" s="69"/>
      <c r="AS1165" s="69"/>
      <c r="AT1165" s="69"/>
      <c r="AU1165" s="69"/>
      <c r="AV1165" s="69"/>
      <c r="AW1165" s="69"/>
      <c r="AX1165" s="69"/>
      <c r="AY1165" s="69"/>
      <c r="AZ1165" s="69"/>
      <c r="BA1165" s="69"/>
      <c r="BB1165" s="69"/>
      <c r="BC1165" s="69"/>
      <c r="BD1165" s="69" t="s">
        <v>15784</v>
      </c>
      <c r="BE1165" s="69"/>
      <c r="BF1165" s="69"/>
      <c r="BG1165" s="69"/>
      <c r="BH1165" s="69"/>
      <c r="BI1165" s="69"/>
      <c r="BJ1165" s="69"/>
      <c r="BK1165" s="69"/>
      <c r="BL1165" s="69"/>
      <c r="BM1165" s="69"/>
      <c r="BN1165" s="69"/>
      <c r="BO1165" s="69"/>
      <c r="BP1165" s="69"/>
      <c r="BQ1165" s="69"/>
      <c r="BR1165" s="69"/>
      <c r="BS1165" s="69"/>
      <c r="BT1165" s="69"/>
      <c r="BU1165" s="69"/>
      <c r="BV1165" s="69"/>
      <c r="BW1165" s="69"/>
      <c r="BX1165" s="69"/>
      <c r="BY1165" s="69"/>
      <c r="BZ1165" s="69"/>
      <c r="CA1165" s="69"/>
      <c r="CB1165" s="69"/>
      <c r="CC1165" s="69"/>
      <c r="CD1165" s="69"/>
      <c r="CE1165" s="69"/>
      <c r="CF1165" s="69"/>
      <c r="CG1165" s="69"/>
      <c r="CH1165" s="69"/>
      <c r="CI1165" s="69"/>
      <c r="CJ1165" s="69"/>
      <c r="CK1165" s="69"/>
    </row>
    <row r="1166" spans="21:101" ht="15.75" customHeight="1" x14ac:dyDescent="0.15">
      <c r="U1166" s="69"/>
      <c r="V1166" s="69"/>
      <c r="W1166" s="69"/>
      <c r="X1166" s="69"/>
      <c r="Y1166" s="69"/>
      <c r="Z1166" s="69"/>
      <c r="AA1166" s="69"/>
      <c r="AB1166" s="69"/>
      <c r="AC1166" s="69"/>
      <c r="AD1166" s="69"/>
      <c r="AE1166" s="69"/>
      <c r="AF1166" s="69"/>
      <c r="AG1166" s="69"/>
      <c r="AH1166" s="69"/>
      <c r="AI1166" s="69"/>
      <c r="AJ1166" s="69"/>
      <c r="AK1166" s="69"/>
      <c r="AL1166" s="69"/>
      <c r="AM1166" s="69"/>
      <c r="AN1166" s="69"/>
      <c r="AO1166" s="69"/>
      <c r="AP1166" s="69"/>
      <c r="AQ1166" s="69"/>
      <c r="AR1166" s="69"/>
      <c r="AS1166" s="69"/>
      <c r="AT1166" s="69"/>
      <c r="AU1166" s="69"/>
      <c r="AV1166" s="69"/>
      <c r="AW1166" s="69"/>
      <c r="AX1166" s="69"/>
      <c r="AY1166" s="69"/>
      <c r="AZ1166" s="69"/>
      <c r="BA1166" s="69"/>
      <c r="BB1166" s="69"/>
      <c r="BC1166" s="69"/>
      <c r="BD1166" s="69" t="s">
        <v>15785</v>
      </c>
      <c r="BE1166" s="69"/>
      <c r="BF1166" s="69"/>
      <c r="BG1166" s="69"/>
      <c r="BH1166" s="69"/>
      <c r="BI1166" s="69"/>
      <c r="BJ1166" s="69"/>
      <c r="BK1166" s="69"/>
      <c r="BL1166" s="69"/>
      <c r="BM1166" s="69"/>
      <c r="BN1166" s="69"/>
      <c r="BO1166" s="69"/>
      <c r="BP1166" s="69"/>
      <c r="BQ1166" s="69"/>
      <c r="BR1166" s="69"/>
      <c r="BS1166" s="69"/>
      <c r="BT1166" s="69"/>
      <c r="BU1166" s="69"/>
      <c r="BV1166" s="69"/>
      <c r="BW1166" s="69"/>
      <c r="BX1166" s="69"/>
      <c r="BY1166" s="69"/>
      <c r="BZ1166" s="69"/>
      <c r="CA1166" s="69"/>
      <c r="CB1166" s="69"/>
      <c r="CC1166" s="69"/>
      <c r="CD1166" s="69"/>
      <c r="CE1166" s="69"/>
      <c r="CF1166" s="69"/>
      <c r="CG1166" s="69"/>
      <c r="CH1166" s="69"/>
      <c r="CI1166" s="69"/>
      <c r="CJ1166" s="69"/>
      <c r="CK1166" s="69"/>
    </row>
    <row r="1167" spans="21:101" ht="15.75" customHeight="1" x14ac:dyDescent="0.15">
      <c r="U1167" s="69"/>
      <c r="V1167" s="69"/>
      <c r="W1167" s="69"/>
      <c r="X1167" s="69"/>
      <c r="Y1167" s="69"/>
      <c r="Z1167" s="69"/>
      <c r="AA1167" s="69"/>
      <c r="AB1167" s="69"/>
      <c r="AC1167" s="69"/>
      <c r="AD1167" s="69"/>
      <c r="AE1167" s="69"/>
      <c r="AF1167" s="69"/>
      <c r="AG1167" s="69"/>
      <c r="AH1167" s="69"/>
      <c r="AI1167" s="69"/>
      <c r="AJ1167" s="69"/>
      <c r="AK1167" s="69"/>
      <c r="AL1167" s="69"/>
      <c r="AM1167" s="69"/>
      <c r="AN1167" s="69"/>
      <c r="AO1167" s="69"/>
      <c r="AP1167" s="69"/>
      <c r="AQ1167" s="69"/>
      <c r="AR1167" s="69"/>
      <c r="AS1167" s="69"/>
      <c r="AT1167" s="69"/>
      <c r="AU1167" s="69"/>
      <c r="AV1167" s="69"/>
      <c r="AW1167" s="69"/>
      <c r="AX1167" s="69"/>
      <c r="AY1167" s="69"/>
      <c r="AZ1167" s="69"/>
      <c r="BA1167" s="69"/>
      <c r="BB1167" s="69"/>
      <c r="BC1167" s="69"/>
      <c r="BD1167" s="69" t="s">
        <v>15786</v>
      </c>
      <c r="BE1167" s="69"/>
      <c r="BF1167" s="69"/>
      <c r="BG1167" s="69"/>
      <c r="BH1167" s="69"/>
      <c r="BI1167" s="69"/>
      <c r="BJ1167" s="69"/>
      <c r="BK1167" s="69"/>
      <c r="BL1167" s="69"/>
      <c r="BM1167" s="69"/>
      <c r="BN1167" s="69"/>
      <c r="BO1167" s="69"/>
      <c r="BP1167" s="69"/>
      <c r="BQ1167" s="69"/>
      <c r="BR1167" s="69"/>
      <c r="BS1167" s="69"/>
      <c r="BT1167" s="69"/>
      <c r="BU1167" s="69"/>
      <c r="BV1167" s="69"/>
      <c r="BW1167" s="69"/>
      <c r="BX1167" s="69"/>
      <c r="BY1167" s="69"/>
      <c r="BZ1167" s="69"/>
      <c r="CA1167" s="69"/>
      <c r="CB1167" s="69"/>
      <c r="CC1167" s="69"/>
      <c r="CD1167" s="69"/>
      <c r="CE1167" s="69"/>
      <c r="CF1167" s="69"/>
      <c r="CG1167" s="69"/>
      <c r="CH1167" s="69"/>
      <c r="CI1167" s="69"/>
      <c r="CJ1167" s="69"/>
      <c r="CK1167" s="69"/>
    </row>
    <row r="1168" spans="21:101" ht="15.75" customHeight="1" x14ac:dyDescent="0.15">
      <c r="U1168" s="69"/>
      <c r="V1168" s="69"/>
      <c r="W1168" s="69"/>
      <c r="X1168" s="69"/>
      <c r="Y1168" s="69"/>
      <c r="Z1168" s="69"/>
      <c r="AA1168" s="69"/>
      <c r="AB1168" s="69"/>
      <c r="AC1168" s="69"/>
      <c r="AD1168" s="69"/>
      <c r="AE1168" s="69"/>
      <c r="AF1168" s="69"/>
      <c r="AG1168" s="69"/>
      <c r="AH1168" s="69"/>
      <c r="AI1168" s="69"/>
      <c r="AJ1168" s="69"/>
      <c r="AK1168" s="69"/>
      <c r="AL1168" s="69"/>
      <c r="AM1168" s="69"/>
      <c r="AN1168" s="69"/>
      <c r="AO1168" s="69"/>
      <c r="AP1168" s="69"/>
      <c r="AQ1168" s="69"/>
      <c r="AR1168" s="69"/>
      <c r="AS1168" s="69"/>
      <c r="AT1168" s="69"/>
      <c r="AU1168" s="69"/>
      <c r="AV1168" s="69"/>
      <c r="AW1168" s="69"/>
      <c r="AX1168" s="69"/>
      <c r="AY1168" s="69"/>
      <c r="AZ1168" s="69"/>
      <c r="BA1168" s="69"/>
      <c r="BB1168" s="69"/>
      <c r="BC1168" s="69"/>
      <c r="BD1168" s="69" t="s">
        <v>15787</v>
      </c>
      <c r="BE1168" s="69"/>
      <c r="BF1168" s="69"/>
      <c r="BG1168" s="69"/>
      <c r="BH1168" s="69"/>
      <c r="BI1168" s="69"/>
      <c r="BJ1168" s="69"/>
      <c r="BK1168" s="69"/>
      <c r="BL1168" s="69"/>
      <c r="BM1168" s="69"/>
      <c r="BN1168" s="69"/>
      <c r="BO1168" s="69"/>
      <c r="BP1168" s="69"/>
      <c r="BQ1168" s="69"/>
      <c r="BR1168" s="69"/>
      <c r="BS1168" s="69"/>
      <c r="BT1168" s="69"/>
      <c r="BU1168" s="69"/>
      <c r="BV1168" s="69"/>
      <c r="BW1168" s="69"/>
      <c r="BX1168" s="69"/>
      <c r="BY1168" s="69"/>
      <c r="BZ1168" s="69"/>
      <c r="CA1168" s="69"/>
      <c r="CB1168" s="69"/>
      <c r="CC1168" s="69"/>
      <c r="CD1168" s="69"/>
      <c r="CE1168" s="69"/>
      <c r="CF1168" s="69"/>
      <c r="CG1168" s="69"/>
      <c r="CH1168" s="69"/>
      <c r="CI1168" s="69"/>
      <c r="CJ1168" s="69"/>
      <c r="CK1168" s="69"/>
    </row>
    <row r="1169" spans="21:89" ht="15.75" customHeight="1" x14ac:dyDescent="0.15">
      <c r="U1169" s="69"/>
      <c r="V1169" s="69"/>
      <c r="W1169" s="69"/>
      <c r="X1169" s="69"/>
      <c r="Y1169" s="69"/>
      <c r="Z1169" s="69"/>
      <c r="AA1169" s="69"/>
      <c r="AB1169" s="69"/>
      <c r="AC1169" s="69"/>
      <c r="AD1169" s="69"/>
      <c r="AE1169" s="69"/>
      <c r="AF1169" s="69"/>
      <c r="AG1169" s="69"/>
      <c r="AH1169" s="69"/>
      <c r="AI1169" s="69"/>
      <c r="AJ1169" s="69"/>
      <c r="AK1169" s="69"/>
      <c r="AL1169" s="69"/>
      <c r="AM1169" s="69"/>
      <c r="AN1169" s="69"/>
      <c r="AO1169" s="69"/>
      <c r="AP1169" s="69"/>
      <c r="AQ1169" s="69"/>
      <c r="AR1169" s="69"/>
      <c r="AS1169" s="69"/>
      <c r="AT1169" s="69"/>
      <c r="AU1169" s="69"/>
      <c r="AV1169" s="69"/>
      <c r="AW1169" s="69"/>
      <c r="AX1169" s="69"/>
      <c r="AY1169" s="69"/>
      <c r="AZ1169" s="69"/>
      <c r="BA1169" s="69"/>
      <c r="BB1169" s="69"/>
      <c r="BC1169" s="69"/>
      <c r="BD1169" s="69" t="s">
        <v>15788</v>
      </c>
      <c r="BE1169" s="69"/>
      <c r="BF1169" s="69"/>
      <c r="BG1169" s="69"/>
      <c r="BH1169" s="69"/>
      <c r="BI1169" s="69"/>
      <c r="BJ1169" s="69"/>
      <c r="BK1169" s="69"/>
      <c r="BL1169" s="69"/>
      <c r="BM1169" s="69"/>
      <c r="BN1169" s="69"/>
      <c r="BO1169" s="69"/>
      <c r="BP1169" s="69"/>
      <c r="BQ1169" s="69"/>
      <c r="BR1169" s="69"/>
      <c r="BS1169" s="69"/>
      <c r="BT1169" s="69"/>
      <c r="BU1169" s="69"/>
      <c r="BV1169" s="69"/>
      <c r="BW1169" s="69"/>
      <c r="BX1169" s="69"/>
      <c r="BY1169" s="69"/>
      <c r="BZ1169" s="69"/>
      <c r="CA1169" s="69"/>
      <c r="CB1169" s="69"/>
      <c r="CC1169" s="69"/>
      <c r="CD1169" s="69"/>
      <c r="CE1169" s="69"/>
      <c r="CF1169" s="69"/>
      <c r="CG1169" s="69"/>
      <c r="CH1169" s="69"/>
      <c r="CI1169" s="69"/>
      <c r="CJ1169" s="69"/>
      <c r="CK1169" s="69"/>
    </row>
    <row r="1170" spans="21:89" ht="15.75" customHeight="1" x14ac:dyDescent="0.15">
      <c r="U1170" s="69"/>
      <c r="V1170" s="69"/>
      <c r="W1170" s="69"/>
      <c r="X1170" s="69"/>
      <c r="Y1170" s="69"/>
      <c r="Z1170" s="69"/>
      <c r="AA1170" s="69"/>
      <c r="AB1170" s="69"/>
      <c r="AC1170" s="69"/>
      <c r="AD1170" s="69"/>
      <c r="AE1170" s="69"/>
      <c r="AF1170" s="69"/>
      <c r="AG1170" s="69"/>
      <c r="AH1170" s="69"/>
      <c r="AI1170" s="69"/>
      <c r="AJ1170" s="69"/>
      <c r="AK1170" s="69"/>
      <c r="AL1170" s="69"/>
      <c r="AM1170" s="69"/>
      <c r="AN1170" s="69"/>
      <c r="AO1170" s="69"/>
      <c r="AP1170" s="69"/>
      <c r="AQ1170" s="69"/>
      <c r="AR1170" s="69"/>
      <c r="AS1170" s="69"/>
      <c r="AT1170" s="69"/>
      <c r="AU1170" s="69"/>
      <c r="AV1170" s="69"/>
      <c r="AW1170" s="69"/>
      <c r="AX1170" s="69"/>
      <c r="AY1170" s="69"/>
      <c r="AZ1170" s="69"/>
      <c r="BA1170" s="69"/>
      <c r="BB1170" s="69"/>
      <c r="BC1170" s="69"/>
      <c r="BD1170" s="69" t="s">
        <v>15789</v>
      </c>
      <c r="BE1170" s="69"/>
      <c r="BF1170" s="69"/>
      <c r="BG1170" s="69"/>
      <c r="BH1170" s="69"/>
      <c r="BI1170" s="69"/>
      <c r="BJ1170" s="69"/>
      <c r="BK1170" s="69"/>
      <c r="BL1170" s="69"/>
      <c r="BM1170" s="69"/>
      <c r="BN1170" s="69"/>
      <c r="BO1170" s="69"/>
      <c r="BP1170" s="69"/>
      <c r="BQ1170" s="69"/>
      <c r="BR1170" s="69"/>
      <c r="BS1170" s="69"/>
      <c r="BT1170" s="69"/>
      <c r="BU1170" s="69"/>
      <c r="BV1170" s="69"/>
      <c r="BW1170" s="69"/>
      <c r="BX1170" s="69"/>
      <c r="BY1170" s="69"/>
      <c r="BZ1170" s="69"/>
      <c r="CA1170" s="69"/>
      <c r="CB1170" s="69"/>
      <c r="CC1170" s="69"/>
      <c r="CD1170" s="69"/>
      <c r="CE1170" s="69"/>
      <c r="CF1170" s="69"/>
      <c r="CG1170" s="69"/>
      <c r="CH1170" s="69"/>
      <c r="CI1170" s="69"/>
      <c r="CJ1170" s="69"/>
      <c r="CK1170" s="69"/>
    </row>
    <row r="1171" spans="21:89" ht="15.75" customHeight="1" x14ac:dyDescent="0.15">
      <c r="U1171" s="69"/>
      <c r="V1171" s="69"/>
      <c r="W1171" s="69"/>
      <c r="X1171" s="69"/>
      <c r="Y1171" s="69"/>
      <c r="Z1171" s="69"/>
      <c r="AA1171" s="69"/>
      <c r="AB1171" s="69"/>
      <c r="AC1171" s="69"/>
      <c r="AD1171" s="69"/>
      <c r="AE1171" s="69"/>
      <c r="AF1171" s="69"/>
      <c r="AG1171" s="69"/>
      <c r="AH1171" s="69"/>
      <c r="AI1171" s="69"/>
      <c r="AJ1171" s="69"/>
      <c r="AK1171" s="69"/>
      <c r="AL1171" s="69"/>
      <c r="AM1171" s="69"/>
      <c r="AN1171" s="69"/>
      <c r="AO1171" s="69"/>
      <c r="AP1171" s="69"/>
      <c r="AQ1171" s="69"/>
      <c r="AR1171" s="69"/>
      <c r="AS1171" s="69"/>
      <c r="AT1171" s="69"/>
      <c r="AU1171" s="69"/>
      <c r="AV1171" s="69"/>
      <c r="AW1171" s="69"/>
      <c r="AX1171" s="69"/>
      <c r="AY1171" s="69"/>
      <c r="AZ1171" s="69"/>
      <c r="BA1171" s="69"/>
      <c r="BB1171" s="69"/>
      <c r="BC1171" s="69"/>
      <c r="BD1171" s="69" t="s">
        <v>15790</v>
      </c>
      <c r="BE1171" s="69"/>
      <c r="BF1171" s="69"/>
      <c r="BG1171" s="69"/>
      <c r="BH1171" s="69"/>
      <c r="BI1171" s="69"/>
      <c r="BJ1171" s="69"/>
      <c r="BK1171" s="69"/>
      <c r="BL1171" s="69"/>
      <c r="BM1171" s="69"/>
      <c r="BN1171" s="69"/>
      <c r="BO1171" s="69"/>
      <c r="BP1171" s="69"/>
      <c r="BQ1171" s="69"/>
      <c r="BR1171" s="69"/>
      <c r="BS1171" s="69"/>
      <c r="BT1171" s="69"/>
      <c r="BU1171" s="69"/>
      <c r="BV1171" s="69"/>
      <c r="BW1171" s="69"/>
      <c r="BX1171" s="69"/>
      <c r="BY1171" s="69"/>
      <c r="BZ1171" s="69"/>
      <c r="CA1171" s="69"/>
      <c r="CB1171" s="69"/>
      <c r="CC1171" s="69"/>
      <c r="CD1171" s="69"/>
      <c r="CE1171" s="69"/>
      <c r="CF1171" s="69"/>
      <c r="CG1171" s="69"/>
      <c r="CH1171" s="69"/>
      <c r="CI1171" s="69"/>
      <c r="CJ1171" s="69"/>
      <c r="CK1171" s="69"/>
    </row>
    <row r="1172" spans="21:89" ht="15.75" customHeight="1" x14ac:dyDescent="0.15">
      <c r="U1172" s="69"/>
      <c r="V1172" s="69"/>
      <c r="W1172" s="69"/>
      <c r="X1172" s="69"/>
      <c r="Y1172" s="69"/>
      <c r="Z1172" s="69"/>
      <c r="AA1172" s="69"/>
      <c r="AB1172" s="69"/>
      <c r="AC1172" s="69"/>
      <c r="AD1172" s="69"/>
      <c r="AE1172" s="69"/>
      <c r="AF1172" s="69"/>
      <c r="AG1172" s="69"/>
      <c r="AH1172" s="69"/>
      <c r="AI1172" s="69"/>
      <c r="AJ1172" s="69"/>
      <c r="AK1172" s="69"/>
      <c r="AL1172" s="69"/>
      <c r="AM1172" s="69"/>
      <c r="AN1172" s="69"/>
      <c r="AO1172" s="69"/>
      <c r="AP1172" s="69"/>
      <c r="AQ1172" s="69"/>
      <c r="AR1172" s="69"/>
      <c r="AS1172" s="69"/>
      <c r="AT1172" s="69"/>
      <c r="AU1172" s="69"/>
      <c r="AV1172" s="69"/>
      <c r="AW1172" s="69"/>
      <c r="AX1172" s="69"/>
      <c r="AY1172" s="69"/>
      <c r="AZ1172" s="69"/>
      <c r="BA1172" s="69"/>
      <c r="BB1172" s="69"/>
      <c r="BC1172" s="69"/>
      <c r="BD1172" s="69" t="s">
        <v>15791</v>
      </c>
      <c r="BE1172" s="69"/>
      <c r="BF1172" s="69"/>
      <c r="BG1172" s="69"/>
      <c r="BH1172" s="69"/>
      <c r="BI1172" s="69"/>
      <c r="BJ1172" s="69"/>
      <c r="BK1172" s="69"/>
      <c r="BL1172" s="69"/>
      <c r="BM1172" s="69"/>
      <c r="BN1172" s="69"/>
      <c r="BO1172" s="69"/>
      <c r="BP1172" s="69"/>
      <c r="BQ1172" s="69"/>
      <c r="BR1172" s="69"/>
      <c r="BS1172" s="69"/>
      <c r="BT1172" s="69"/>
      <c r="BU1172" s="69"/>
      <c r="BV1172" s="69"/>
      <c r="BW1172" s="69"/>
      <c r="BX1172" s="69"/>
      <c r="BY1172" s="69"/>
      <c r="BZ1172" s="69"/>
      <c r="CA1172" s="69"/>
      <c r="CB1172" s="69"/>
      <c r="CC1172" s="69"/>
      <c r="CD1172" s="69"/>
      <c r="CE1172" s="69"/>
      <c r="CF1172" s="69"/>
      <c r="CG1172" s="69"/>
      <c r="CH1172" s="69"/>
      <c r="CI1172" s="69"/>
      <c r="CJ1172" s="69"/>
      <c r="CK1172" s="69"/>
    </row>
    <row r="1173" spans="21:89" ht="15.75" customHeight="1" x14ac:dyDescent="0.15">
      <c r="U1173" s="69"/>
      <c r="V1173" s="69"/>
      <c r="W1173" s="69"/>
      <c r="X1173" s="69"/>
      <c r="Y1173" s="69"/>
      <c r="Z1173" s="69"/>
      <c r="AA1173" s="69"/>
      <c r="AB1173" s="69"/>
      <c r="AC1173" s="69"/>
      <c r="AD1173" s="69"/>
      <c r="AE1173" s="69"/>
      <c r="AF1173" s="69"/>
      <c r="AG1173" s="69"/>
      <c r="AH1173" s="69"/>
      <c r="AI1173" s="69"/>
      <c r="AJ1173" s="69"/>
      <c r="AK1173" s="69"/>
      <c r="AL1173" s="69"/>
      <c r="AM1173" s="69"/>
      <c r="AN1173" s="69"/>
      <c r="AO1173" s="69"/>
      <c r="AP1173" s="69"/>
      <c r="AQ1173" s="69"/>
      <c r="AR1173" s="69"/>
      <c r="AS1173" s="69"/>
      <c r="AT1173" s="69"/>
      <c r="AU1173" s="69"/>
      <c r="AV1173" s="69"/>
      <c r="AW1173" s="69"/>
      <c r="AX1173" s="69"/>
      <c r="AY1173" s="69"/>
      <c r="AZ1173" s="69"/>
      <c r="BA1173" s="69"/>
      <c r="BB1173" s="69"/>
      <c r="BC1173" s="69"/>
      <c r="BD1173" s="69" t="s">
        <v>15792</v>
      </c>
      <c r="BE1173" s="69"/>
      <c r="BF1173" s="69"/>
      <c r="BG1173" s="69"/>
      <c r="BH1173" s="69"/>
      <c r="BI1173" s="69"/>
      <c r="BJ1173" s="69"/>
      <c r="BK1173" s="69"/>
      <c r="BL1173" s="69"/>
      <c r="BM1173" s="69"/>
      <c r="BN1173" s="69"/>
      <c r="BO1173" s="69"/>
      <c r="BP1173" s="69"/>
      <c r="BQ1173" s="69"/>
      <c r="BR1173" s="69"/>
      <c r="BS1173" s="69"/>
      <c r="BT1173" s="69"/>
      <c r="BU1173" s="69"/>
      <c r="BV1173" s="69"/>
      <c r="BW1173" s="69"/>
      <c r="BX1173" s="69"/>
      <c r="BY1173" s="69"/>
      <c r="BZ1173" s="69"/>
      <c r="CA1173" s="69"/>
      <c r="CB1173" s="69"/>
      <c r="CC1173" s="69"/>
      <c r="CD1173" s="69"/>
      <c r="CE1173" s="69"/>
      <c r="CF1173" s="69"/>
      <c r="CG1173" s="69"/>
      <c r="CH1173" s="69"/>
      <c r="CI1173" s="69"/>
      <c r="CJ1173" s="69"/>
      <c r="CK1173" s="69"/>
    </row>
    <row r="1174" spans="21:89" ht="15.75" customHeight="1" x14ac:dyDescent="0.15">
      <c r="U1174" s="69"/>
      <c r="V1174" s="69"/>
      <c r="W1174" s="69"/>
      <c r="X1174" s="69"/>
      <c r="Y1174" s="69"/>
      <c r="Z1174" s="69"/>
      <c r="AA1174" s="69"/>
      <c r="AB1174" s="69"/>
      <c r="AC1174" s="69"/>
      <c r="AD1174" s="69"/>
      <c r="AE1174" s="69"/>
      <c r="AF1174" s="69"/>
      <c r="AG1174" s="69"/>
      <c r="AH1174" s="69"/>
      <c r="AI1174" s="69"/>
      <c r="AJ1174" s="69"/>
      <c r="AK1174" s="69"/>
      <c r="AL1174" s="69"/>
      <c r="AM1174" s="69"/>
      <c r="AN1174" s="69"/>
      <c r="AO1174" s="69"/>
      <c r="AP1174" s="69"/>
      <c r="AQ1174" s="69"/>
      <c r="AR1174" s="69"/>
      <c r="AS1174" s="69"/>
      <c r="AT1174" s="69"/>
      <c r="AU1174" s="69"/>
      <c r="AV1174" s="69"/>
      <c r="AW1174" s="69"/>
      <c r="AX1174" s="69"/>
      <c r="AY1174" s="69"/>
      <c r="AZ1174" s="69"/>
      <c r="BA1174" s="69"/>
      <c r="BB1174" s="69"/>
      <c r="BC1174" s="69"/>
      <c r="BD1174" s="69" t="s">
        <v>15794</v>
      </c>
      <c r="BE1174" s="69"/>
      <c r="BF1174" s="69"/>
      <c r="BG1174" s="69"/>
      <c r="BH1174" s="69"/>
      <c r="BI1174" s="69"/>
      <c r="BJ1174" s="69"/>
      <c r="BK1174" s="69"/>
      <c r="BL1174" s="69"/>
      <c r="BM1174" s="69"/>
      <c r="BN1174" s="69"/>
      <c r="BO1174" s="69"/>
      <c r="BP1174" s="69"/>
      <c r="BQ1174" s="69"/>
      <c r="BR1174" s="69"/>
      <c r="BS1174" s="69"/>
      <c r="BT1174" s="69"/>
      <c r="BU1174" s="69"/>
      <c r="BV1174" s="69"/>
      <c r="BW1174" s="69"/>
      <c r="BX1174" s="69"/>
      <c r="BY1174" s="69"/>
      <c r="BZ1174" s="69"/>
      <c r="CA1174" s="69"/>
      <c r="CB1174" s="69"/>
      <c r="CC1174" s="69"/>
      <c r="CD1174" s="69"/>
      <c r="CE1174" s="69"/>
      <c r="CF1174" s="69"/>
      <c r="CG1174" s="69"/>
      <c r="CH1174" s="69"/>
      <c r="CI1174" s="69"/>
      <c r="CJ1174" s="69"/>
      <c r="CK1174" s="69"/>
    </row>
    <row r="1175" spans="21:89" ht="15.75" customHeight="1" x14ac:dyDescent="0.15">
      <c r="U1175" s="69"/>
      <c r="V1175" s="69"/>
      <c r="W1175" s="69"/>
      <c r="X1175" s="69"/>
      <c r="Y1175" s="69"/>
      <c r="Z1175" s="69"/>
      <c r="AA1175" s="69"/>
      <c r="AB1175" s="69"/>
      <c r="AC1175" s="69"/>
      <c r="AD1175" s="69"/>
      <c r="AE1175" s="69"/>
      <c r="AF1175" s="69"/>
      <c r="AG1175" s="69"/>
      <c r="AH1175" s="69"/>
      <c r="AI1175" s="69"/>
      <c r="AJ1175" s="69"/>
      <c r="AK1175" s="69"/>
      <c r="AL1175" s="69"/>
      <c r="AM1175" s="69"/>
      <c r="AN1175" s="69"/>
      <c r="AO1175" s="69"/>
      <c r="AP1175" s="69"/>
      <c r="AQ1175" s="69"/>
      <c r="AR1175" s="69"/>
      <c r="AS1175" s="69"/>
      <c r="AT1175" s="69"/>
      <c r="AU1175" s="69"/>
      <c r="AV1175" s="69"/>
      <c r="AW1175" s="69"/>
      <c r="AX1175" s="69"/>
      <c r="AY1175" s="69"/>
      <c r="AZ1175" s="69"/>
      <c r="BA1175" s="69"/>
      <c r="BB1175" s="69"/>
      <c r="BC1175" s="69"/>
      <c r="BD1175" s="69" t="s">
        <v>15795</v>
      </c>
      <c r="BE1175" s="69"/>
      <c r="BF1175" s="69"/>
      <c r="BG1175" s="69"/>
      <c r="BH1175" s="69"/>
      <c r="BI1175" s="69"/>
      <c r="BJ1175" s="69"/>
      <c r="BK1175" s="69"/>
      <c r="BL1175" s="69"/>
      <c r="BM1175" s="69"/>
      <c r="BN1175" s="69"/>
      <c r="BO1175" s="69"/>
      <c r="BP1175" s="69"/>
      <c r="BQ1175" s="69"/>
      <c r="BR1175" s="69"/>
      <c r="BS1175" s="69"/>
      <c r="BT1175" s="69"/>
      <c r="BU1175" s="69"/>
      <c r="BV1175" s="69"/>
      <c r="BW1175" s="69"/>
      <c r="BX1175" s="69"/>
      <c r="BY1175" s="69"/>
      <c r="BZ1175" s="69"/>
      <c r="CA1175" s="69"/>
      <c r="CB1175" s="69"/>
      <c r="CC1175" s="69"/>
      <c r="CD1175" s="69"/>
      <c r="CE1175" s="69"/>
      <c r="CF1175" s="69"/>
      <c r="CG1175" s="69"/>
      <c r="CH1175" s="69"/>
      <c r="CI1175" s="69"/>
      <c r="CJ1175" s="69"/>
      <c r="CK1175" s="69"/>
    </row>
    <row r="1176" spans="21:89" ht="15.75" customHeight="1" x14ac:dyDescent="0.15">
      <c r="U1176" s="69"/>
      <c r="V1176" s="69"/>
      <c r="W1176" s="69"/>
      <c r="X1176" s="69"/>
      <c r="Y1176" s="69"/>
      <c r="Z1176" s="69"/>
      <c r="AA1176" s="69"/>
      <c r="AB1176" s="69"/>
      <c r="AC1176" s="69"/>
      <c r="AD1176" s="69"/>
      <c r="AE1176" s="69"/>
      <c r="AF1176" s="69"/>
      <c r="AG1176" s="69"/>
      <c r="AH1176" s="69"/>
      <c r="AI1176" s="69"/>
      <c r="AJ1176" s="69"/>
      <c r="AK1176" s="69"/>
      <c r="AL1176" s="69"/>
      <c r="AM1176" s="69"/>
      <c r="AN1176" s="69"/>
      <c r="AO1176" s="69"/>
      <c r="AP1176" s="69"/>
      <c r="AQ1176" s="69"/>
      <c r="AR1176" s="69"/>
      <c r="AS1176" s="69"/>
      <c r="AT1176" s="69"/>
      <c r="AU1176" s="69"/>
      <c r="AV1176" s="69"/>
      <c r="AW1176" s="69"/>
      <c r="AX1176" s="69"/>
      <c r="AY1176" s="69"/>
      <c r="AZ1176" s="69"/>
      <c r="BA1176" s="69"/>
      <c r="BB1176" s="69"/>
      <c r="BC1176" s="69"/>
      <c r="BD1176" s="69" t="s">
        <v>15796</v>
      </c>
      <c r="BE1176" s="69"/>
      <c r="BF1176" s="69"/>
      <c r="BG1176" s="69"/>
      <c r="BH1176" s="69"/>
      <c r="BI1176" s="69"/>
      <c r="BJ1176" s="69"/>
      <c r="BK1176" s="69"/>
      <c r="BL1176" s="69"/>
      <c r="BM1176" s="69"/>
      <c r="BN1176" s="69"/>
      <c r="BO1176" s="69"/>
      <c r="BP1176" s="69"/>
      <c r="BQ1176" s="69"/>
      <c r="BR1176" s="69"/>
      <c r="BS1176" s="69"/>
      <c r="BT1176" s="69"/>
      <c r="BU1176" s="69"/>
      <c r="BV1176" s="69"/>
      <c r="BW1176" s="69"/>
      <c r="BX1176" s="69"/>
      <c r="BY1176" s="69"/>
      <c r="BZ1176" s="69"/>
      <c r="CA1176" s="69"/>
      <c r="CB1176" s="69"/>
      <c r="CC1176" s="69"/>
      <c r="CD1176" s="69"/>
      <c r="CE1176" s="69"/>
      <c r="CF1176" s="69"/>
      <c r="CG1176" s="69"/>
      <c r="CH1176" s="69"/>
      <c r="CI1176" s="69"/>
      <c r="CJ1176" s="69"/>
      <c r="CK1176" s="69"/>
    </row>
    <row r="1177" spans="21:89" ht="15.75" customHeight="1" x14ac:dyDescent="0.15">
      <c r="U1177" s="69"/>
      <c r="V1177" s="69"/>
      <c r="W1177" s="69"/>
      <c r="X1177" s="69"/>
      <c r="Y1177" s="69"/>
      <c r="Z1177" s="69"/>
      <c r="AA1177" s="69"/>
      <c r="AB1177" s="69"/>
      <c r="AC1177" s="69"/>
      <c r="AD1177" s="69"/>
      <c r="AE1177" s="69"/>
      <c r="AF1177" s="69"/>
      <c r="AG1177" s="69"/>
      <c r="AH1177" s="69"/>
      <c r="AI1177" s="69"/>
      <c r="AJ1177" s="69"/>
      <c r="AK1177" s="69"/>
      <c r="AL1177" s="69"/>
      <c r="AM1177" s="69"/>
      <c r="AN1177" s="69"/>
      <c r="AO1177" s="69"/>
      <c r="AP1177" s="69"/>
      <c r="AQ1177" s="69"/>
      <c r="AR1177" s="69"/>
      <c r="AS1177" s="69"/>
      <c r="AT1177" s="69"/>
      <c r="AU1177" s="69"/>
      <c r="AV1177" s="69"/>
      <c r="AW1177" s="69"/>
      <c r="AX1177" s="69"/>
      <c r="AY1177" s="69"/>
      <c r="AZ1177" s="69"/>
      <c r="BA1177" s="69"/>
      <c r="BB1177" s="69"/>
      <c r="BC1177" s="69"/>
      <c r="BD1177" s="69" t="s">
        <v>15797</v>
      </c>
      <c r="BE1177" s="69"/>
      <c r="BF1177" s="69"/>
      <c r="BG1177" s="69"/>
      <c r="BH1177" s="69"/>
      <c r="BI1177" s="69"/>
      <c r="BJ1177" s="69"/>
      <c r="BK1177" s="69"/>
      <c r="BL1177" s="69"/>
      <c r="BM1177" s="69"/>
      <c r="BN1177" s="69"/>
      <c r="BO1177" s="69"/>
      <c r="BP1177" s="69"/>
      <c r="BQ1177" s="69"/>
      <c r="BR1177" s="69"/>
      <c r="BS1177" s="69"/>
      <c r="BT1177" s="69"/>
      <c r="BU1177" s="69"/>
      <c r="BV1177" s="69"/>
      <c r="BW1177" s="69"/>
      <c r="BX1177" s="69"/>
      <c r="BY1177" s="69"/>
      <c r="BZ1177" s="69"/>
      <c r="CA1177" s="69"/>
      <c r="CB1177" s="69"/>
      <c r="CC1177" s="69"/>
      <c r="CD1177" s="69"/>
      <c r="CE1177" s="69"/>
      <c r="CF1177" s="69"/>
      <c r="CG1177" s="69"/>
      <c r="CH1177" s="69"/>
      <c r="CI1177" s="69"/>
      <c r="CJ1177" s="69"/>
      <c r="CK1177" s="69"/>
    </row>
    <row r="1178" spans="21:89" ht="15.75" customHeight="1" x14ac:dyDescent="0.15">
      <c r="U1178" s="69"/>
      <c r="V1178" s="69"/>
      <c r="W1178" s="69"/>
      <c r="X1178" s="69"/>
      <c r="Y1178" s="69"/>
      <c r="Z1178" s="69"/>
      <c r="AA1178" s="69"/>
      <c r="AB1178" s="69"/>
      <c r="AC1178" s="69"/>
      <c r="AD1178" s="69"/>
      <c r="AE1178" s="69"/>
      <c r="AF1178" s="69"/>
      <c r="AG1178" s="69"/>
      <c r="AH1178" s="69"/>
      <c r="AI1178" s="69"/>
      <c r="AJ1178" s="69"/>
      <c r="AK1178" s="69"/>
      <c r="AL1178" s="69"/>
      <c r="AM1178" s="69"/>
      <c r="AN1178" s="69"/>
      <c r="AO1178" s="69"/>
      <c r="AP1178" s="69"/>
      <c r="AQ1178" s="69"/>
      <c r="AR1178" s="69"/>
      <c r="AS1178" s="69"/>
      <c r="AT1178" s="69"/>
      <c r="AU1178" s="69"/>
      <c r="AV1178" s="69"/>
      <c r="AW1178" s="69"/>
      <c r="AX1178" s="69"/>
      <c r="AY1178" s="69"/>
      <c r="AZ1178" s="69"/>
      <c r="BA1178" s="69"/>
      <c r="BB1178" s="69"/>
      <c r="BC1178" s="69"/>
      <c r="BD1178" s="69" t="s">
        <v>15798</v>
      </c>
      <c r="BE1178" s="69"/>
      <c r="BF1178" s="69"/>
      <c r="BG1178" s="69"/>
      <c r="BH1178" s="69"/>
      <c r="BI1178" s="69"/>
      <c r="BJ1178" s="69"/>
      <c r="BK1178" s="69"/>
      <c r="BL1178" s="69"/>
      <c r="BM1178" s="69"/>
      <c r="BN1178" s="69"/>
      <c r="BO1178" s="69"/>
      <c r="BP1178" s="69"/>
      <c r="BQ1178" s="69"/>
      <c r="BR1178" s="69"/>
      <c r="BS1178" s="69"/>
      <c r="BT1178" s="69"/>
      <c r="BU1178" s="69"/>
      <c r="BV1178" s="69"/>
      <c r="BW1178" s="69"/>
      <c r="BX1178" s="69"/>
      <c r="BY1178" s="69"/>
      <c r="BZ1178" s="69"/>
      <c r="CA1178" s="69"/>
      <c r="CB1178" s="69"/>
      <c r="CC1178" s="69"/>
      <c r="CD1178" s="69"/>
      <c r="CE1178" s="69"/>
      <c r="CF1178" s="69"/>
      <c r="CG1178" s="69"/>
      <c r="CH1178" s="69"/>
      <c r="CI1178" s="69"/>
      <c r="CJ1178" s="69"/>
      <c r="CK1178" s="69"/>
    </row>
    <row r="1179" spans="21:89" ht="15.75" customHeight="1" x14ac:dyDescent="0.15">
      <c r="U1179" s="69"/>
      <c r="V1179" s="69"/>
      <c r="W1179" s="69"/>
      <c r="X1179" s="69"/>
      <c r="Y1179" s="69"/>
      <c r="Z1179" s="69"/>
      <c r="AA1179" s="69"/>
      <c r="AB1179" s="69"/>
      <c r="AC1179" s="69"/>
      <c r="AD1179" s="69"/>
      <c r="AE1179" s="69"/>
      <c r="AF1179" s="69"/>
      <c r="AG1179" s="69"/>
      <c r="AH1179" s="69"/>
      <c r="AI1179" s="69"/>
      <c r="AJ1179" s="69"/>
      <c r="AK1179" s="69"/>
      <c r="AL1179" s="69"/>
      <c r="AM1179" s="69"/>
      <c r="AN1179" s="69"/>
      <c r="AO1179" s="69"/>
      <c r="AP1179" s="69"/>
      <c r="AQ1179" s="69"/>
      <c r="AR1179" s="69"/>
      <c r="AS1179" s="69"/>
      <c r="AT1179" s="69"/>
      <c r="AU1179" s="69"/>
      <c r="AV1179" s="69"/>
      <c r="AW1179" s="69"/>
      <c r="AX1179" s="69"/>
      <c r="AY1179" s="69"/>
      <c r="AZ1179" s="69"/>
      <c r="BA1179" s="69"/>
      <c r="BB1179" s="69"/>
      <c r="BC1179" s="69"/>
      <c r="BD1179" s="69" t="s">
        <v>15799</v>
      </c>
      <c r="BE1179" s="69"/>
      <c r="BF1179" s="69"/>
      <c r="BG1179" s="69"/>
      <c r="BH1179" s="69"/>
      <c r="BI1179" s="69"/>
      <c r="BJ1179" s="69"/>
      <c r="BK1179" s="69"/>
      <c r="BL1179" s="69"/>
      <c r="BM1179" s="69"/>
      <c r="BN1179" s="69"/>
      <c r="BO1179" s="69"/>
      <c r="BP1179" s="69"/>
      <c r="BQ1179" s="69"/>
      <c r="BR1179" s="69"/>
      <c r="BS1179" s="69"/>
      <c r="BT1179" s="69"/>
      <c r="BU1179" s="69"/>
      <c r="BV1179" s="69"/>
      <c r="BW1179" s="69"/>
      <c r="BX1179" s="69"/>
      <c r="BY1179" s="69"/>
      <c r="BZ1179" s="69"/>
      <c r="CA1179" s="69"/>
      <c r="CB1179" s="69"/>
      <c r="CC1179" s="69"/>
      <c r="CD1179" s="69"/>
      <c r="CE1179" s="69"/>
      <c r="CF1179" s="69"/>
      <c r="CG1179" s="69"/>
      <c r="CH1179" s="69"/>
      <c r="CI1179" s="69"/>
      <c r="CJ1179" s="69"/>
      <c r="CK1179" s="69"/>
    </row>
    <row r="1180" spans="21:89" ht="15.75" customHeight="1" x14ac:dyDescent="0.15">
      <c r="U1180" s="69"/>
      <c r="V1180" s="69"/>
      <c r="W1180" s="69"/>
      <c r="X1180" s="69"/>
      <c r="Y1180" s="69"/>
      <c r="Z1180" s="69"/>
      <c r="AA1180" s="69"/>
      <c r="AB1180" s="69"/>
      <c r="AC1180" s="69"/>
      <c r="AD1180" s="69"/>
      <c r="AE1180" s="69"/>
      <c r="AF1180" s="69"/>
      <c r="AG1180" s="69"/>
      <c r="AH1180" s="69"/>
      <c r="AI1180" s="69"/>
      <c r="AJ1180" s="69"/>
      <c r="AK1180" s="69"/>
      <c r="AL1180" s="69"/>
      <c r="AM1180" s="69"/>
      <c r="AN1180" s="69"/>
      <c r="AO1180" s="69"/>
      <c r="AP1180" s="69"/>
      <c r="AQ1180" s="69"/>
      <c r="AR1180" s="69"/>
      <c r="AS1180" s="69"/>
      <c r="AT1180" s="69"/>
      <c r="AU1180" s="69"/>
      <c r="AV1180" s="69"/>
      <c r="AW1180" s="69"/>
      <c r="AX1180" s="69"/>
      <c r="AY1180" s="69"/>
      <c r="AZ1180" s="69"/>
      <c r="BA1180" s="69"/>
      <c r="BB1180" s="69"/>
      <c r="BC1180" s="69"/>
      <c r="BD1180" s="69" t="s">
        <v>15800</v>
      </c>
      <c r="BE1180" s="69"/>
      <c r="BF1180" s="69"/>
      <c r="BG1180" s="69"/>
      <c r="BH1180" s="69"/>
      <c r="BI1180" s="69"/>
      <c r="BJ1180" s="69"/>
      <c r="BK1180" s="69"/>
      <c r="BL1180" s="69"/>
      <c r="BM1180" s="69"/>
      <c r="BN1180" s="69"/>
      <c r="BO1180" s="69"/>
      <c r="BP1180" s="69"/>
      <c r="BQ1180" s="69"/>
      <c r="BR1180" s="69"/>
      <c r="BS1180" s="69"/>
      <c r="BT1180" s="69"/>
      <c r="BU1180" s="69"/>
      <c r="BV1180" s="69"/>
      <c r="BW1180" s="69"/>
      <c r="BX1180" s="69"/>
      <c r="BY1180" s="69"/>
      <c r="BZ1180" s="69"/>
      <c r="CA1180" s="69"/>
      <c r="CB1180" s="69"/>
      <c r="CC1180" s="69"/>
      <c r="CD1180" s="69"/>
      <c r="CE1180" s="69"/>
      <c r="CF1180" s="69"/>
      <c r="CG1180" s="69"/>
      <c r="CH1180" s="69"/>
      <c r="CI1180" s="69"/>
      <c r="CJ1180" s="69"/>
      <c r="CK1180" s="69"/>
    </row>
    <row r="1181" spans="21:89" ht="15.75" customHeight="1" x14ac:dyDescent="0.15">
      <c r="U1181" s="69"/>
      <c r="V1181" s="69"/>
      <c r="W1181" s="69"/>
      <c r="X1181" s="69"/>
      <c r="Y1181" s="69"/>
      <c r="Z1181" s="69"/>
      <c r="AA1181" s="69"/>
      <c r="AB1181" s="69"/>
      <c r="AC1181" s="69"/>
      <c r="AD1181" s="69"/>
      <c r="AE1181" s="69"/>
      <c r="AF1181" s="69"/>
      <c r="AG1181" s="69"/>
      <c r="AH1181" s="69"/>
      <c r="AI1181" s="69"/>
      <c r="AJ1181" s="69"/>
      <c r="AK1181" s="69"/>
      <c r="AL1181" s="69"/>
      <c r="AM1181" s="69"/>
      <c r="AN1181" s="69"/>
      <c r="AO1181" s="69"/>
      <c r="AP1181" s="69"/>
      <c r="AQ1181" s="69"/>
      <c r="AR1181" s="69"/>
      <c r="AS1181" s="69"/>
      <c r="AT1181" s="69"/>
      <c r="AU1181" s="69"/>
      <c r="AV1181" s="69"/>
      <c r="AW1181" s="69"/>
      <c r="AX1181" s="69"/>
      <c r="AY1181" s="69"/>
      <c r="AZ1181" s="69"/>
      <c r="BA1181" s="69"/>
      <c r="BB1181" s="69"/>
      <c r="BC1181" s="69"/>
      <c r="BD1181" s="69" t="s">
        <v>15801</v>
      </c>
      <c r="BE1181" s="69"/>
      <c r="BF1181" s="69"/>
      <c r="BG1181" s="69"/>
      <c r="BH1181" s="69"/>
      <c r="BI1181" s="69"/>
      <c r="BJ1181" s="69"/>
      <c r="BK1181" s="69"/>
      <c r="BL1181" s="69"/>
      <c r="BM1181" s="69"/>
      <c r="BN1181" s="69"/>
      <c r="BO1181" s="69"/>
      <c r="BP1181" s="69"/>
      <c r="BQ1181" s="69"/>
      <c r="BR1181" s="69"/>
      <c r="BS1181" s="69"/>
      <c r="BT1181" s="69"/>
      <c r="BU1181" s="69"/>
      <c r="BV1181" s="69"/>
      <c r="BW1181" s="69"/>
      <c r="BX1181" s="69"/>
      <c r="BY1181" s="69"/>
      <c r="BZ1181" s="69"/>
      <c r="CA1181" s="69"/>
      <c r="CB1181" s="69"/>
      <c r="CC1181" s="69"/>
      <c r="CD1181" s="69"/>
      <c r="CE1181" s="69"/>
      <c r="CF1181" s="69"/>
      <c r="CG1181" s="69"/>
      <c r="CH1181" s="69"/>
      <c r="CI1181" s="69"/>
      <c r="CJ1181" s="69"/>
      <c r="CK1181" s="69"/>
    </row>
    <row r="1182" spans="21:89" ht="15.75" customHeight="1" x14ac:dyDescent="0.15">
      <c r="U1182" s="69"/>
      <c r="V1182" s="69"/>
      <c r="W1182" s="69"/>
      <c r="X1182" s="69"/>
      <c r="Y1182" s="69"/>
      <c r="Z1182" s="69"/>
      <c r="AA1182" s="69"/>
      <c r="AB1182" s="69"/>
      <c r="AC1182" s="69"/>
      <c r="AD1182" s="69"/>
      <c r="AE1182" s="69"/>
      <c r="AF1182" s="69"/>
      <c r="AG1182" s="69"/>
      <c r="AH1182" s="69"/>
      <c r="AI1182" s="69"/>
      <c r="AJ1182" s="69"/>
      <c r="AK1182" s="69"/>
      <c r="AL1182" s="69"/>
      <c r="AM1182" s="69"/>
      <c r="AN1182" s="69"/>
      <c r="AO1182" s="69"/>
      <c r="AP1182" s="69"/>
      <c r="AQ1182" s="69"/>
      <c r="AR1182" s="69"/>
      <c r="AS1182" s="69"/>
      <c r="AT1182" s="69"/>
      <c r="AU1182" s="69"/>
      <c r="AV1182" s="69"/>
      <c r="AW1182" s="69"/>
      <c r="AX1182" s="69"/>
      <c r="AY1182" s="69"/>
      <c r="AZ1182" s="69"/>
      <c r="BA1182" s="69"/>
      <c r="BB1182" s="69"/>
      <c r="BC1182" s="69"/>
      <c r="BD1182" s="69" t="s">
        <v>15802</v>
      </c>
      <c r="BE1182" s="69"/>
      <c r="BF1182" s="69"/>
      <c r="BG1182" s="69"/>
      <c r="BH1182" s="69"/>
      <c r="BI1182" s="69"/>
      <c r="BJ1182" s="69"/>
      <c r="BK1182" s="69"/>
      <c r="BL1182" s="69"/>
      <c r="BM1182" s="69"/>
      <c r="BN1182" s="69"/>
      <c r="BO1182" s="69"/>
      <c r="BP1182" s="69"/>
      <c r="BQ1182" s="69"/>
      <c r="BR1182" s="69"/>
      <c r="BS1182" s="69"/>
      <c r="BT1182" s="69"/>
      <c r="BU1182" s="69"/>
      <c r="BV1182" s="69"/>
      <c r="BW1182" s="69"/>
      <c r="BX1182" s="69"/>
      <c r="BY1182" s="69"/>
      <c r="BZ1182" s="69"/>
      <c r="CA1182" s="69"/>
      <c r="CB1182" s="69"/>
      <c r="CC1182" s="69"/>
      <c r="CD1182" s="69"/>
      <c r="CE1182" s="69"/>
      <c r="CF1182" s="69"/>
      <c r="CG1182" s="69"/>
      <c r="CH1182" s="69"/>
      <c r="CI1182" s="69"/>
      <c r="CJ1182" s="69"/>
      <c r="CK1182" s="69"/>
    </row>
    <row r="1183" spans="21:89" ht="15.75" customHeight="1" x14ac:dyDescent="0.15">
      <c r="U1183" s="69"/>
      <c r="V1183" s="69"/>
      <c r="W1183" s="69"/>
      <c r="X1183" s="69"/>
      <c r="Y1183" s="69"/>
      <c r="Z1183" s="69"/>
      <c r="AA1183" s="69"/>
      <c r="AB1183" s="69"/>
      <c r="AC1183" s="69"/>
      <c r="AD1183" s="69"/>
      <c r="AE1183" s="69"/>
      <c r="AF1183" s="69"/>
      <c r="AG1183" s="69"/>
      <c r="AH1183" s="69"/>
      <c r="AI1183" s="69"/>
      <c r="AJ1183" s="69"/>
      <c r="AK1183" s="69"/>
      <c r="AL1183" s="69"/>
      <c r="AM1183" s="69"/>
      <c r="AN1183" s="69"/>
      <c r="AO1183" s="69"/>
      <c r="AP1183" s="69"/>
      <c r="AQ1183" s="69"/>
      <c r="AR1183" s="69"/>
      <c r="AS1183" s="69"/>
      <c r="AT1183" s="69"/>
      <c r="AU1183" s="69"/>
      <c r="AV1183" s="69"/>
      <c r="AW1183" s="69"/>
      <c r="AX1183" s="69"/>
      <c r="AY1183" s="69"/>
      <c r="AZ1183" s="69"/>
      <c r="BA1183" s="69"/>
      <c r="BB1183" s="69"/>
      <c r="BC1183" s="69"/>
      <c r="BD1183" s="69" t="s">
        <v>15803</v>
      </c>
      <c r="BE1183" s="69"/>
      <c r="BF1183" s="69"/>
      <c r="BG1183" s="69"/>
      <c r="BH1183" s="69"/>
      <c r="BI1183" s="69"/>
      <c r="BJ1183" s="69"/>
      <c r="BK1183" s="69"/>
      <c r="BL1183" s="69"/>
      <c r="BM1183" s="69"/>
      <c r="BN1183" s="69"/>
      <c r="BO1183" s="69"/>
      <c r="BP1183" s="69"/>
      <c r="BQ1183" s="69"/>
      <c r="BR1183" s="69"/>
      <c r="BS1183" s="69"/>
      <c r="BT1183" s="69"/>
      <c r="BU1183" s="69"/>
      <c r="BV1183" s="69"/>
      <c r="BW1183" s="69"/>
      <c r="BX1183" s="69"/>
      <c r="BY1183" s="69"/>
      <c r="BZ1183" s="69"/>
      <c r="CA1183" s="69"/>
      <c r="CB1183" s="69"/>
      <c r="CC1183" s="69"/>
      <c r="CD1183" s="69"/>
      <c r="CE1183" s="69"/>
      <c r="CF1183" s="69"/>
      <c r="CG1183" s="69"/>
      <c r="CH1183" s="69"/>
      <c r="CI1183" s="69"/>
      <c r="CJ1183" s="69"/>
      <c r="CK1183" s="69"/>
    </row>
    <row r="1184" spans="21:89" ht="15.75" customHeight="1" x14ac:dyDescent="0.15">
      <c r="U1184" s="69"/>
      <c r="V1184" s="69"/>
      <c r="W1184" s="69"/>
      <c r="X1184" s="69"/>
      <c r="Y1184" s="69"/>
      <c r="Z1184" s="69"/>
      <c r="AA1184" s="69"/>
      <c r="AB1184" s="69"/>
      <c r="AC1184" s="69"/>
      <c r="AD1184" s="69"/>
      <c r="AE1184" s="69"/>
      <c r="AF1184" s="69"/>
      <c r="AG1184" s="69"/>
      <c r="AH1184" s="69"/>
      <c r="AI1184" s="69"/>
      <c r="AJ1184" s="69"/>
      <c r="AK1184" s="69"/>
      <c r="AL1184" s="69"/>
      <c r="AM1184" s="69"/>
      <c r="AN1184" s="69"/>
      <c r="AO1184" s="69"/>
      <c r="AP1184" s="69"/>
      <c r="AQ1184" s="69"/>
      <c r="AR1184" s="69"/>
      <c r="AS1184" s="69"/>
      <c r="AT1184" s="69"/>
      <c r="AU1184" s="69"/>
      <c r="AV1184" s="69"/>
      <c r="AW1184" s="69"/>
      <c r="AX1184" s="69"/>
      <c r="AY1184" s="69"/>
      <c r="AZ1184" s="69"/>
      <c r="BA1184" s="69"/>
      <c r="BB1184" s="69"/>
      <c r="BC1184" s="69"/>
      <c r="BD1184" s="69" t="s">
        <v>15804</v>
      </c>
      <c r="BE1184" s="69"/>
      <c r="BF1184" s="69"/>
      <c r="BG1184" s="69"/>
      <c r="BH1184" s="69"/>
      <c r="BI1184" s="69"/>
      <c r="BJ1184" s="69"/>
      <c r="BK1184" s="69"/>
      <c r="BL1184" s="69"/>
      <c r="BM1184" s="69"/>
      <c r="BN1184" s="69"/>
      <c r="BO1184" s="69"/>
      <c r="BP1184" s="69"/>
      <c r="BQ1184" s="69"/>
      <c r="BR1184" s="69"/>
      <c r="BS1184" s="69"/>
      <c r="BT1184" s="69"/>
      <c r="BU1184" s="69"/>
      <c r="BV1184" s="69"/>
      <c r="BW1184" s="69"/>
      <c r="BX1184" s="69"/>
      <c r="BY1184" s="69"/>
      <c r="BZ1184" s="69"/>
      <c r="CA1184" s="69"/>
      <c r="CB1184" s="69"/>
      <c r="CC1184" s="69"/>
      <c r="CD1184" s="69"/>
      <c r="CE1184" s="69"/>
      <c r="CF1184" s="69"/>
      <c r="CG1184" s="69"/>
      <c r="CH1184" s="69"/>
      <c r="CI1184" s="69"/>
      <c r="CJ1184" s="69"/>
      <c r="CK1184" s="69"/>
    </row>
    <row r="1185" spans="21:89" ht="15.75" customHeight="1" x14ac:dyDescent="0.15">
      <c r="U1185" s="69"/>
      <c r="V1185" s="69"/>
      <c r="W1185" s="69"/>
      <c r="X1185" s="69"/>
      <c r="Y1185" s="69"/>
      <c r="Z1185" s="69"/>
      <c r="AA1185" s="69"/>
      <c r="AB1185" s="69"/>
      <c r="AC1185" s="69"/>
      <c r="AD1185" s="69"/>
      <c r="AE1185" s="69"/>
      <c r="AF1185" s="69"/>
      <c r="AG1185" s="69"/>
      <c r="AH1185" s="69"/>
      <c r="AI1185" s="69"/>
      <c r="AJ1185" s="69"/>
      <c r="AK1185" s="69"/>
      <c r="AL1185" s="69"/>
      <c r="AM1185" s="69"/>
      <c r="AN1185" s="69"/>
      <c r="AO1185" s="69"/>
      <c r="AP1185" s="69"/>
      <c r="AQ1185" s="69"/>
      <c r="AR1185" s="69"/>
      <c r="AS1185" s="69"/>
      <c r="AT1185" s="69"/>
      <c r="AU1185" s="69"/>
      <c r="AV1185" s="69"/>
      <c r="AW1185" s="69"/>
      <c r="AX1185" s="69"/>
      <c r="AY1185" s="69"/>
      <c r="AZ1185" s="69"/>
      <c r="BA1185" s="69"/>
      <c r="BB1185" s="69"/>
      <c r="BC1185" s="69"/>
      <c r="BD1185" s="69" t="s">
        <v>15805</v>
      </c>
      <c r="BE1185" s="69"/>
      <c r="BF1185" s="69"/>
      <c r="BG1185" s="69"/>
      <c r="BH1185" s="69"/>
      <c r="BI1185" s="69"/>
      <c r="BJ1185" s="69"/>
      <c r="BK1185" s="69"/>
      <c r="BL1185" s="69"/>
      <c r="BM1185" s="69"/>
      <c r="BN1185" s="69"/>
      <c r="BO1185" s="69"/>
      <c r="BP1185" s="69"/>
      <c r="BQ1185" s="69"/>
      <c r="BR1185" s="69"/>
      <c r="BS1185" s="69"/>
      <c r="BT1185" s="69"/>
      <c r="BU1185" s="69"/>
      <c r="BV1185" s="69"/>
      <c r="BW1185" s="69"/>
      <c r="BX1185" s="69"/>
      <c r="BY1185" s="69"/>
      <c r="BZ1185" s="69"/>
      <c r="CA1185" s="69"/>
      <c r="CB1185" s="69"/>
      <c r="CC1185" s="69"/>
      <c r="CD1185" s="69"/>
      <c r="CE1185" s="69"/>
      <c r="CF1185" s="69"/>
      <c r="CG1185" s="69"/>
      <c r="CH1185" s="69"/>
      <c r="CI1185" s="69"/>
      <c r="CJ1185" s="69"/>
      <c r="CK1185" s="69"/>
    </row>
    <row r="1186" spans="21:89" ht="15.75" customHeight="1" x14ac:dyDescent="0.15">
      <c r="U1186" s="69"/>
      <c r="V1186" s="69"/>
      <c r="W1186" s="69"/>
      <c r="X1186" s="69"/>
      <c r="Y1186" s="69"/>
      <c r="Z1186" s="69"/>
      <c r="AA1186" s="69"/>
      <c r="AB1186" s="69"/>
      <c r="AC1186" s="69"/>
      <c r="AD1186" s="69"/>
      <c r="AE1186" s="69"/>
      <c r="AF1186" s="69"/>
      <c r="AG1186" s="69"/>
      <c r="AH1186" s="69"/>
      <c r="AI1186" s="69"/>
      <c r="AJ1186" s="69"/>
      <c r="AK1186" s="69"/>
      <c r="AL1186" s="69"/>
      <c r="AM1186" s="69"/>
      <c r="AN1186" s="69"/>
      <c r="AO1186" s="69"/>
      <c r="AP1186" s="69"/>
      <c r="AQ1186" s="69"/>
      <c r="AR1186" s="69"/>
      <c r="AS1186" s="69"/>
      <c r="AT1186" s="69"/>
      <c r="AU1186" s="69"/>
      <c r="AV1186" s="69"/>
      <c r="AW1186" s="69"/>
      <c r="AX1186" s="69"/>
      <c r="AY1186" s="69"/>
      <c r="AZ1186" s="69"/>
      <c r="BA1186" s="69"/>
      <c r="BB1186" s="69"/>
      <c r="BC1186" s="69"/>
      <c r="BD1186" s="69" t="s">
        <v>15806</v>
      </c>
      <c r="BE1186" s="69"/>
      <c r="BF1186" s="69"/>
      <c r="BG1186" s="69"/>
      <c r="BH1186" s="69"/>
      <c r="BI1186" s="69"/>
      <c r="BJ1186" s="69"/>
      <c r="BK1186" s="69"/>
      <c r="BL1186" s="69"/>
      <c r="BM1186" s="69"/>
      <c r="BN1186" s="69"/>
      <c r="BO1186" s="69"/>
      <c r="BP1186" s="69"/>
      <c r="BQ1186" s="69"/>
      <c r="BR1186" s="69"/>
      <c r="BS1186" s="69"/>
      <c r="BT1186" s="69"/>
      <c r="BU1186" s="69"/>
      <c r="BV1186" s="69"/>
      <c r="BW1186" s="69"/>
      <c r="BX1186" s="69"/>
      <c r="BY1186" s="69"/>
      <c r="BZ1186" s="69"/>
      <c r="CA1186" s="69"/>
      <c r="CB1186" s="69"/>
      <c r="CC1186" s="69"/>
      <c r="CD1186" s="69"/>
      <c r="CE1186" s="69"/>
      <c r="CF1186" s="69"/>
      <c r="CG1186" s="69"/>
      <c r="CH1186" s="69"/>
      <c r="CI1186" s="69"/>
      <c r="CJ1186" s="69"/>
      <c r="CK1186" s="69"/>
    </row>
    <row r="1187" spans="21:89" ht="15.75" customHeight="1" x14ac:dyDescent="0.15">
      <c r="U1187" s="69"/>
      <c r="V1187" s="69"/>
      <c r="W1187" s="69"/>
      <c r="X1187" s="69"/>
      <c r="Y1187" s="69"/>
      <c r="Z1187" s="69"/>
      <c r="AA1187" s="69"/>
      <c r="AB1187" s="69"/>
      <c r="AC1187" s="69"/>
      <c r="AD1187" s="69"/>
      <c r="AE1187" s="69"/>
      <c r="AF1187" s="69"/>
      <c r="AG1187" s="69"/>
      <c r="AH1187" s="69"/>
      <c r="AI1187" s="69"/>
      <c r="AJ1187" s="69"/>
      <c r="AK1187" s="69"/>
      <c r="AL1187" s="69"/>
      <c r="AM1187" s="69"/>
      <c r="AN1187" s="69"/>
      <c r="AO1187" s="69"/>
      <c r="AP1187" s="69"/>
      <c r="AQ1187" s="69"/>
      <c r="AR1187" s="69"/>
      <c r="AS1187" s="69"/>
      <c r="AT1187" s="69"/>
      <c r="AU1187" s="69"/>
      <c r="AV1187" s="69"/>
      <c r="AW1187" s="69"/>
      <c r="AX1187" s="69"/>
      <c r="AY1187" s="69"/>
      <c r="AZ1187" s="69"/>
      <c r="BA1187" s="69"/>
      <c r="BB1187" s="69"/>
      <c r="BC1187" s="69"/>
      <c r="BD1187" s="69" t="s">
        <v>15807</v>
      </c>
      <c r="BE1187" s="69"/>
      <c r="BF1187" s="69"/>
      <c r="BG1187" s="69"/>
      <c r="BH1187" s="69"/>
      <c r="BI1187" s="69"/>
      <c r="BJ1187" s="69"/>
      <c r="BK1187" s="69"/>
      <c r="BL1187" s="69"/>
      <c r="BM1187" s="69"/>
      <c r="BN1187" s="69"/>
      <c r="BO1187" s="69"/>
      <c r="BP1187" s="69"/>
      <c r="BQ1187" s="69"/>
      <c r="BR1187" s="69"/>
      <c r="BS1187" s="69"/>
      <c r="BT1187" s="69"/>
      <c r="BU1187" s="69"/>
      <c r="BV1187" s="69"/>
      <c r="BW1187" s="69"/>
      <c r="BX1187" s="69"/>
      <c r="BY1187" s="69"/>
      <c r="BZ1187" s="69"/>
      <c r="CA1187" s="69"/>
      <c r="CB1187" s="69"/>
      <c r="CC1187" s="69"/>
      <c r="CD1187" s="69"/>
      <c r="CE1187" s="69"/>
      <c r="CF1187" s="69"/>
      <c r="CG1187" s="69"/>
      <c r="CH1187" s="69"/>
      <c r="CI1187" s="69"/>
      <c r="CJ1187" s="69"/>
      <c r="CK1187" s="69"/>
    </row>
    <row r="1188" spans="21:89" ht="15.75" customHeight="1" x14ac:dyDescent="0.15">
      <c r="U1188" s="69"/>
      <c r="V1188" s="69"/>
      <c r="W1188" s="69"/>
      <c r="X1188" s="69"/>
      <c r="Y1188" s="69"/>
      <c r="Z1188" s="69"/>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c r="AX1188" s="69"/>
      <c r="AY1188" s="69"/>
      <c r="AZ1188" s="69"/>
      <c r="BA1188" s="69"/>
      <c r="BB1188" s="69"/>
      <c r="BC1188" s="69"/>
      <c r="BD1188" s="69" t="s">
        <v>15808</v>
      </c>
      <c r="BE1188" s="69"/>
      <c r="BF1188" s="69"/>
      <c r="BG1188" s="69"/>
      <c r="BH1188" s="69"/>
      <c r="BI1188" s="69"/>
      <c r="BJ1188" s="69"/>
      <c r="BK1188" s="69"/>
      <c r="BL1188" s="69"/>
      <c r="BM1188" s="69"/>
      <c r="BN1188" s="69"/>
      <c r="BO1188" s="69"/>
      <c r="BP1188" s="69"/>
      <c r="BQ1188" s="69"/>
      <c r="BR1188" s="69"/>
      <c r="BS1188" s="69"/>
      <c r="BT1188" s="69"/>
      <c r="BU1188" s="69"/>
      <c r="BV1188" s="69"/>
      <c r="BW1188" s="69"/>
      <c r="BX1188" s="69"/>
      <c r="BY1188" s="69"/>
      <c r="BZ1188" s="69"/>
      <c r="CA1188" s="69"/>
      <c r="CB1188" s="69"/>
      <c r="CC1188" s="69"/>
      <c r="CD1188" s="69"/>
      <c r="CE1188" s="69"/>
      <c r="CF1188" s="69"/>
      <c r="CG1188" s="69"/>
      <c r="CH1188" s="69"/>
      <c r="CI1188" s="69"/>
      <c r="CJ1188" s="69"/>
      <c r="CK1188" s="69"/>
    </row>
    <row r="1189" spans="21:89" ht="15.75" customHeight="1" x14ac:dyDescent="0.15">
      <c r="U1189" s="69"/>
      <c r="V1189" s="69"/>
      <c r="W1189" s="69"/>
      <c r="X1189" s="69"/>
      <c r="Y1189" s="69"/>
      <c r="Z1189" s="69"/>
      <c r="AA1189" s="69"/>
      <c r="AB1189" s="69"/>
      <c r="AC1189" s="69"/>
      <c r="AD1189" s="69"/>
      <c r="AE1189" s="69"/>
      <c r="AF1189" s="69"/>
      <c r="AG1189" s="69"/>
      <c r="AH1189" s="69"/>
      <c r="AI1189" s="69"/>
      <c r="AJ1189" s="69"/>
      <c r="AK1189" s="69"/>
      <c r="AL1189" s="69"/>
      <c r="AM1189" s="69"/>
      <c r="AN1189" s="69"/>
      <c r="AO1189" s="69"/>
      <c r="AP1189" s="69"/>
      <c r="AQ1189" s="69"/>
      <c r="AR1189" s="69"/>
      <c r="AS1189" s="69"/>
      <c r="AT1189" s="69"/>
      <c r="AU1189" s="69"/>
      <c r="AV1189" s="69"/>
      <c r="AW1189" s="69"/>
      <c r="AX1189" s="69"/>
      <c r="AY1189" s="69"/>
      <c r="AZ1189" s="69"/>
      <c r="BA1189" s="69"/>
      <c r="BB1189" s="69"/>
      <c r="BC1189" s="69"/>
      <c r="BD1189" s="69" t="s">
        <v>15809</v>
      </c>
      <c r="BE1189" s="69"/>
      <c r="BF1189" s="69"/>
      <c r="BG1189" s="69"/>
      <c r="BH1189" s="69"/>
      <c r="BI1189" s="69"/>
      <c r="BJ1189" s="69"/>
      <c r="BK1189" s="69"/>
      <c r="BL1189" s="69"/>
      <c r="BM1189" s="69"/>
      <c r="BN1189" s="69"/>
      <c r="BO1189" s="69"/>
      <c r="BP1189" s="69"/>
      <c r="BQ1189" s="69"/>
      <c r="BR1189" s="69"/>
      <c r="BS1189" s="69"/>
      <c r="BT1189" s="69"/>
      <c r="BU1189" s="69"/>
      <c r="BV1189" s="69"/>
      <c r="BW1189" s="69"/>
      <c r="BX1189" s="69"/>
      <c r="BY1189" s="69"/>
      <c r="BZ1189" s="69"/>
      <c r="CA1189" s="69"/>
      <c r="CB1189" s="69"/>
      <c r="CC1189" s="69"/>
      <c r="CD1189" s="69"/>
      <c r="CE1189" s="69"/>
      <c r="CF1189" s="69"/>
      <c r="CG1189" s="69"/>
      <c r="CH1189" s="69"/>
      <c r="CI1189" s="69"/>
      <c r="CJ1189" s="69"/>
      <c r="CK1189" s="69"/>
    </row>
    <row r="1190" spans="21:89" ht="15.75" customHeight="1" x14ac:dyDescent="0.15">
      <c r="U1190" s="69"/>
      <c r="V1190" s="69"/>
      <c r="W1190" s="69"/>
      <c r="X1190" s="69"/>
      <c r="Y1190" s="69"/>
      <c r="Z1190" s="69"/>
      <c r="AA1190" s="69"/>
      <c r="AB1190" s="69"/>
      <c r="AC1190" s="69"/>
      <c r="AD1190" s="69"/>
      <c r="AE1190" s="69"/>
      <c r="AF1190" s="69"/>
      <c r="AG1190" s="69"/>
      <c r="AH1190" s="69"/>
      <c r="AI1190" s="69"/>
      <c r="AJ1190" s="69"/>
      <c r="AK1190" s="69"/>
      <c r="AL1190" s="69"/>
      <c r="AM1190" s="69"/>
      <c r="AN1190" s="69"/>
      <c r="AO1190" s="69"/>
      <c r="AP1190" s="69"/>
      <c r="AQ1190" s="69"/>
      <c r="AR1190" s="69"/>
      <c r="AS1190" s="69"/>
      <c r="AT1190" s="69"/>
      <c r="AU1190" s="69"/>
      <c r="AV1190" s="69"/>
      <c r="AW1190" s="69"/>
      <c r="AX1190" s="69"/>
      <c r="AY1190" s="69"/>
      <c r="AZ1190" s="69"/>
      <c r="BA1190" s="69"/>
      <c r="BB1190" s="69"/>
      <c r="BC1190" s="69"/>
      <c r="BD1190" s="69" t="s">
        <v>15810</v>
      </c>
      <c r="BE1190" s="69"/>
      <c r="BF1190" s="69"/>
      <c r="BG1190" s="69"/>
      <c r="BH1190" s="69"/>
      <c r="BI1190" s="69"/>
      <c r="BJ1190" s="69"/>
      <c r="BK1190" s="69"/>
      <c r="BL1190" s="69"/>
      <c r="BM1190" s="69"/>
      <c r="BN1190" s="69"/>
      <c r="BO1190" s="69"/>
      <c r="BP1190" s="69"/>
      <c r="BQ1190" s="69"/>
      <c r="BR1190" s="69"/>
      <c r="BS1190" s="69"/>
      <c r="BT1190" s="69"/>
      <c r="BU1190" s="69"/>
      <c r="BV1190" s="69"/>
      <c r="BW1190" s="69"/>
      <c r="BX1190" s="69"/>
      <c r="BY1190" s="69"/>
      <c r="BZ1190" s="69"/>
      <c r="CA1190" s="69"/>
      <c r="CB1190" s="69"/>
      <c r="CC1190" s="69"/>
      <c r="CD1190" s="69"/>
      <c r="CE1190" s="69"/>
      <c r="CF1190" s="69"/>
      <c r="CG1190" s="69"/>
      <c r="CH1190" s="69"/>
      <c r="CI1190" s="69"/>
      <c r="CJ1190" s="69"/>
      <c r="CK1190" s="69"/>
    </row>
    <row r="1191" spans="21:89" ht="15.75" customHeight="1" x14ac:dyDescent="0.15">
      <c r="U1191" s="69"/>
      <c r="V1191" s="69"/>
      <c r="W1191" s="69"/>
      <c r="X1191" s="69"/>
      <c r="Y1191" s="69"/>
      <c r="Z1191" s="69"/>
      <c r="AA1191" s="69"/>
      <c r="AB1191" s="69"/>
      <c r="AC1191" s="69"/>
      <c r="AD1191" s="69"/>
      <c r="AE1191" s="69"/>
      <c r="AF1191" s="69"/>
      <c r="AG1191" s="69"/>
      <c r="AH1191" s="69"/>
      <c r="AI1191" s="69"/>
      <c r="AJ1191" s="69"/>
      <c r="AK1191" s="69"/>
      <c r="AL1191" s="69"/>
      <c r="AM1191" s="69"/>
      <c r="AN1191" s="69"/>
      <c r="AO1191" s="69"/>
      <c r="AP1191" s="69"/>
      <c r="AQ1191" s="69"/>
      <c r="AR1191" s="69"/>
      <c r="AS1191" s="69"/>
      <c r="AT1191" s="69"/>
      <c r="AU1191" s="69"/>
      <c r="AV1191" s="69"/>
      <c r="AW1191" s="69"/>
      <c r="AX1191" s="69"/>
      <c r="AY1191" s="69"/>
      <c r="AZ1191" s="69"/>
      <c r="BA1191" s="69"/>
      <c r="BB1191" s="69"/>
      <c r="BC1191" s="69"/>
      <c r="BD1191" s="69" t="s">
        <v>15811</v>
      </c>
      <c r="BE1191" s="69"/>
      <c r="BF1191" s="69"/>
      <c r="BG1191" s="69"/>
      <c r="BH1191" s="69"/>
      <c r="BI1191" s="69"/>
      <c r="BJ1191" s="69"/>
      <c r="BK1191" s="69"/>
      <c r="BL1191" s="69"/>
      <c r="BM1191" s="69"/>
      <c r="BN1191" s="69"/>
      <c r="BO1191" s="69"/>
      <c r="BP1191" s="69"/>
      <c r="BQ1191" s="69"/>
      <c r="BR1191" s="69"/>
      <c r="BS1191" s="69"/>
      <c r="BT1191" s="69"/>
      <c r="BU1191" s="69"/>
      <c r="BV1191" s="69"/>
      <c r="BW1191" s="69"/>
      <c r="BX1191" s="69"/>
      <c r="BY1191" s="69"/>
      <c r="BZ1191" s="69"/>
      <c r="CA1191" s="69"/>
      <c r="CB1191" s="69"/>
      <c r="CC1191" s="69"/>
      <c r="CD1191" s="69"/>
      <c r="CE1191" s="69"/>
      <c r="CF1191" s="69"/>
      <c r="CG1191" s="69"/>
      <c r="CH1191" s="69"/>
      <c r="CI1191" s="69"/>
      <c r="CJ1191" s="69"/>
      <c r="CK1191" s="69"/>
    </row>
    <row r="1192" spans="21:89" ht="15.75" customHeight="1" x14ac:dyDescent="0.15">
      <c r="U1192" s="69"/>
      <c r="V1192" s="69"/>
      <c r="W1192" s="69"/>
      <c r="X1192" s="69"/>
      <c r="Y1192" s="69"/>
      <c r="Z1192" s="69"/>
      <c r="AA1192" s="69"/>
      <c r="AB1192" s="69"/>
      <c r="AC1192" s="69"/>
      <c r="AD1192" s="69"/>
      <c r="AE1192" s="69"/>
      <c r="AF1192" s="69"/>
      <c r="AG1192" s="69"/>
      <c r="AH1192" s="69"/>
      <c r="AI1192" s="69"/>
      <c r="AJ1192" s="69"/>
      <c r="AK1192" s="69"/>
      <c r="AL1192" s="69"/>
      <c r="AM1192" s="69"/>
      <c r="AN1192" s="69"/>
      <c r="AO1192" s="69"/>
      <c r="AP1192" s="69"/>
      <c r="AQ1192" s="69"/>
      <c r="AR1192" s="69"/>
      <c r="AS1192" s="69"/>
      <c r="AT1192" s="69"/>
      <c r="AU1192" s="69"/>
      <c r="AV1192" s="69"/>
      <c r="AW1192" s="69"/>
      <c r="AX1192" s="69"/>
      <c r="AY1192" s="69"/>
      <c r="AZ1192" s="69"/>
      <c r="BA1192" s="69"/>
      <c r="BB1192" s="69"/>
      <c r="BC1192" s="69"/>
      <c r="BD1192" s="69" t="s">
        <v>15812</v>
      </c>
      <c r="BE1192" s="69"/>
      <c r="BF1192" s="69"/>
      <c r="BG1192" s="69"/>
      <c r="BH1192" s="69"/>
      <c r="BI1192" s="69"/>
      <c r="BJ1192" s="69"/>
      <c r="BK1192" s="69"/>
      <c r="BL1192" s="69"/>
      <c r="BM1192" s="69"/>
      <c r="BN1192" s="69"/>
      <c r="BO1192" s="69"/>
      <c r="BP1192" s="69"/>
      <c r="BQ1192" s="69"/>
      <c r="BR1192" s="69"/>
      <c r="BS1192" s="69"/>
      <c r="BT1192" s="69"/>
      <c r="BU1192" s="69"/>
      <c r="BV1192" s="69"/>
      <c r="BW1192" s="69"/>
      <c r="BX1192" s="69"/>
      <c r="BY1192" s="69"/>
      <c r="BZ1192" s="69"/>
      <c r="CA1192" s="69"/>
      <c r="CB1192" s="69"/>
      <c r="CC1192" s="69"/>
      <c r="CD1192" s="69"/>
      <c r="CE1192" s="69"/>
      <c r="CF1192" s="69"/>
      <c r="CG1192" s="69"/>
      <c r="CH1192" s="69"/>
      <c r="CI1192" s="69"/>
      <c r="CJ1192" s="69"/>
      <c r="CK1192" s="69"/>
    </row>
    <row r="1193" spans="21:89" ht="15.75" customHeight="1" x14ac:dyDescent="0.15">
      <c r="U1193" s="69"/>
      <c r="V1193" s="69"/>
      <c r="W1193" s="69"/>
      <c r="X1193" s="69"/>
      <c r="Y1193" s="69"/>
      <c r="Z1193" s="69"/>
      <c r="AA1193" s="69"/>
      <c r="AB1193" s="69"/>
      <c r="AC1193" s="69"/>
      <c r="AD1193" s="69"/>
      <c r="AE1193" s="69"/>
      <c r="AF1193" s="69"/>
      <c r="AG1193" s="69"/>
      <c r="AH1193" s="69"/>
      <c r="AI1193" s="69"/>
      <c r="AJ1193" s="69"/>
      <c r="AK1193" s="69"/>
      <c r="AL1193" s="69"/>
      <c r="AM1193" s="69"/>
      <c r="AN1193" s="69"/>
      <c r="AO1193" s="69"/>
      <c r="AP1193" s="69"/>
      <c r="AQ1193" s="69"/>
      <c r="AR1193" s="69"/>
      <c r="AS1193" s="69"/>
      <c r="AT1193" s="69"/>
      <c r="AU1193" s="69"/>
      <c r="AV1193" s="69"/>
      <c r="AW1193" s="69"/>
      <c r="AX1193" s="69"/>
      <c r="AY1193" s="69"/>
      <c r="AZ1193" s="69"/>
      <c r="BA1193" s="69"/>
      <c r="BB1193" s="69"/>
      <c r="BC1193" s="69"/>
      <c r="BD1193" s="69" t="s">
        <v>15813</v>
      </c>
      <c r="BE1193" s="69"/>
      <c r="BF1193" s="69"/>
      <c r="BG1193" s="69"/>
      <c r="BH1193" s="69"/>
      <c r="BI1193" s="69"/>
      <c r="BJ1193" s="69"/>
      <c r="BK1193" s="69"/>
      <c r="BL1193" s="69"/>
      <c r="BM1193" s="69"/>
      <c r="BN1193" s="69"/>
      <c r="BO1193" s="69"/>
      <c r="BP1193" s="69"/>
      <c r="BQ1193" s="69"/>
      <c r="BR1193" s="69"/>
      <c r="BS1193" s="69"/>
      <c r="BT1193" s="69"/>
      <c r="BU1193" s="69"/>
      <c r="BV1193" s="69"/>
      <c r="BW1193" s="69"/>
      <c r="BX1193" s="69"/>
      <c r="BY1193" s="69"/>
      <c r="BZ1193" s="69"/>
      <c r="CA1193" s="69"/>
      <c r="CB1193" s="69"/>
      <c r="CC1193" s="69"/>
      <c r="CD1193" s="69"/>
      <c r="CE1193" s="69"/>
      <c r="CF1193" s="69"/>
      <c r="CG1193" s="69"/>
      <c r="CH1193" s="69"/>
      <c r="CI1193" s="69"/>
      <c r="CJ1193" s="69"/>
      <c r="CK1193" s="69"/>
    </row>
    <row r="1194" spans="21:89" ht="15.75" customHeight="1" x14ac:dyDescent="0.15">
      <c r="U1194" s="69"/>
      <c r="V1194" s="69"/>
      <c r="W1194" s="69"/>
      <c r="X1194" s="69"/>
      <c r="Y1194" s="69"/>
      <c r="Z1194" s="69"/>
      <c r="AA1194" s="69"/>
      <c r="AB1194" s="69"/>
      <c r="AC1194" s="69"/>
      <c r="AD1194" s="69"/>
      <c r="AE1194" s="69"/>
      <c r="AF1194" s="69"/>
      <c r="AG1194" s="69"/>
      <c r="AH1194" s="69"/>
      <c r="AI1194" s="69"/>
      <c r="AJ1194" s="69"/>
      <c r="AK1194" s="69"/>
      <c r="AL1194" s="69"/>
      <c r="AM1194" s="69"/>
      <c r="AN1194" s="69"/>
      <c r="AO1194" s="69"/>
      <c r="AP1194" s="69"/>
      <c r="AQ1194" s="69"/>
      <c r="AR1194" s="69"/>
      <c r="AS1194" s="69"/>
      <c r="AT1194" s="69"/>
      <c r="AU1194" s="69"/>
      <c r="AV1194" s="69"/>
      <c r="AW1194" s="69"/>
      <c r="AX1194" s="69"/>
      <c r="AY1194" s="69"/>
      <c r="AZ1194" s="69"/>
      <c r="BA1194" s="69"/>
      <c r="BB1194" s="69"/>
      <c r="BC1194" s="69"/>
      <c r="BD1194" s="69" t="s">
        <v>15815</v>
      </c>
      <c r="BE1194" s="69"/>
      <c r="BF1194" s="69"/>
      <c r="BG1194" s="69"/>
      <c r="BH1194" s="69"/>
      <c r="BI1194" s="69"/>
      <c r="BJ1194" s="69"/>
      <c r="BK1194" s="69"/>
      <c r="BL1194" s="69"/>
      <c r="BM1194" s="69"/>
      <c r="BN1194" s="69"/>
      <c r="BO1194" s="69"/>
      <c r="BP1194" s="69"/>
      <c r="BQ1194" s="69"/>
      <c r="BR1194" s="69"/>
      <c r="BS1194" s="69"/>
      <c r="BT1194" s="69"/>
      <c r="BU1194" s="69"/>
      <c r="BV1194" s="69"/>
      <c r="BW1194" s="69"/>
      <c r="BX1194" s="69"/>
      <c r="BY1194" s="69"/>
      <c r="BZ1194" s="69"/>
      <c r="CA1194" s="69"/>
      <c r="CB1194" s="69"/>
      <c r="CC1194" s="69"/>
      <c r="CD1194" s="69"/>
      <c r="CE1194" s="69"/>
      <c r="CF1194" s="69"/>
      <c r="CG1194" s="69"/>
      <c r="CH1194" s="69"/>
      <c r="CI1194" s="69"/>
      <c r="CJ1194" s="69"/>
      <c r="CK1194" s="69"/>
    </row>
    <row r="1195" spans="21:89" ht="15.75" customHeight="1" x14ac:dyDescent="0.15">
      <c r="U1195" s="69"/>
      <c r="V1195" s="69"/>
      <c r="W1195" s="69"/>
      <c r="X1195" s="69"/>
      <c r="Y1195" s="69"/>
      <c r="Z1195" s="69"/>
      <c r="AA1195" s="69"/>
      <c r="AB1195" s="69"/>
      <c r="AC1195" s="69"/>
      <c r="AD1195" s="69"/>
      <c r="AE1195" s="69"/>
      <c r="AF1195" s="69"/>
      <c r="AG1195" s="69"/>
      <c r="AH1195" s="69"/>
      <c r="AI1195" s="69"/>
      <c r="AJ1195" s="69"/>
      <c r="AK1195" s="69"/>
      <c r="AL1195" s="69"/>
      <c r="AM1195" s="69"/>
      <c r="AN1195" s="69"/>
      <c r="AO1195" s="69"/>
      <c r="AP1195" s="69"/>
      <c r="AQ1195" s="69"/>
      <c r="AR1195" s="69"/>
      <c r="AS1195" s="69"/>
      <c r="AT1195" s="69"/>
      <c r="AU1195" s="69"/>
      <c r="AV1195" s="69"/>
      <c r="AW1195" s="69"/>
      <c r="AX1195" s="69"/>
      <c r="AY1195" s="69"/>
      <c r="AZ1195" s="69"/>
      <c r="BA1195" s="69"/>
      <c r="BB1195" s="69"/>
      <c r="BC1195" s="69"/>
      <c r="BD1195" s="69" t="s">
        <v>15816</v>
      </c>
      <c r="BE1195" s="69"/>
      <c r="BF1195" s="69"/>
      <c r="BG1195" s="69"/>
      <c r="BH1195" s="69"/>
      <c r="BI1195" s="69"/>
      <c r="BJ1195" s="69"/>
      <c r="BK1195" s="69"/>
      <c r="BL1195" s="69"/>
      <c r="BM1195" s="69"/>
      <c r="BN1195" s="69"/>
      <c r="BO1195" s="69"/>
      <c r="BP1195" s="69"/>
      <c r="BQ1195" s="69"/>
      <c r="BR1195" s="69"/>
      <c r="BS1195" s="69"/>
      <c r="BT1195" s="69"/>
      <c r="BU1195" s="69"/>
      <c r="BV1195" s="69"/>
      <c r="BW1195" s="69"/>
      <c r="BX1195" s="69"/>
      <c r="BY1195" s="69"/>
      <c r="BZ1195" s="69"/>
      <c r="CA1195" s="69"/>
      <c r="CB1195" s="69"/>
      <c r="CC1195" s="69"/>
      <c r="CD1195" s="69"/>
      <c r="CE1195" s="69"/>
      <c r="CF1195" s="69"/>
      <c r="CG1195" s="69"/>
      <c r="CH1195" s="69"/>
      <c r="CI1195" s="69"/>
      <c r="CJ1195" s="69"/>
      <c r="CK1195" s="69"/>
    </row>
    <row r="1196" spans="21:89" ht="15.75" customHeight="1" x14ac:dyDescent="0.15">
      <c r="U1196" s="69"/>
      <c r="V1196" s="69"/>
      <c r="W1196" s="69"/>
      <c r="X1196" s="69"/>
      <c r="Y1196" s="69"/>
      <c r="Z1196" s="69"/>
      <c r="AA1196" s="69"/>
      <c r="AB1196" s="69"/>
      <c r="AC1196" s="69"/>
      <c r="AD1196" s="69"/>
      <c r="AE1196" s="69"/>
      <c r="AF1196" s="69"/>
      <c r="AG1196" s="69"/>
      <c r="AH1196" s="69"/>
      <c r="AI1196" s="69"/>
      <c r="AJ1196" s="69"/>
      <c r="AK1196" s="69"/>
      <c r="AL1196" s="69"/>
      <c r="AM1196" s="69"/>
      <c r="AN1196" s="69"/>
      <c r="AO1196" s="69"/>
      <c r="AP1196" s="69"/>
      <c r="AQ1196" s="69"/>
      <c r="AR1196" s="69"/>
      <c r="AS1196" s="69"/>
      <c r="AT1196" s="69"/>
      <c r="AU1196" s="69"/>
      <c r="AV1196" s="69"/>
      <c r="AW1196" s="69"/>
      <c r="AX1196" s="69"/>
      <c r="AY1196" s="69"/>
      <c r="AZ1196" s="69"/>
      <c r="BA1196" s="69"/>
      <c r="BB1196" s="69"/>
      <c r="BC1196" s="69"/>
      <c r="BD1196" s="69" t="s">
        <v>15817</v>
      </c>
      <c r="BE1196" s="69"/>
      <c r="BF1196" s="69"/>
      <c r="BG1196" s="69"/>
      <c r="BH1196" s="69"/>
      <c r="BI1196" s="69"/>
      <c r="BJ1196" s="69"/>
      <c r="BK1196" s="69"/>
      <c r="BL1196" s="69"/>
      <c r="BM1196" s="69"/>
      <c r="BN1196" s="69"/>
      <c r="BO1196" s="69"/>
      <c r="BP1196" s="69"/>
      <c r="BQ1196" s="69"/>
      <c r="BR1196" s="69"/>
      <c r="BS1196" s="69"/>
      <c r="BT1196" s="69"/>
      <c r="BU1196" s="69"/>
      <c r="BV1196" s="69"/>
      <c r="BW1196" s="69"/>
      <c r="BX1196" s="69"/>
      <c r="BY1196" s="69"/>
      <c r="BZ1196" s="69"/>
      <c r="CA1196" s="69"/>
      <c r="CB1196" s="69"/>
      <c r="CC1196" s="69"/>
      <c r="CD1196" s="69"/>
      <c r="CE1196" s="69"/>
      <c r="CF1196" s="69"/>
      <c r="CG1196" s="69"/>
      <c r="CH1196" s="69"/>
      <c r="CI1196" s="69"/>
      <c r="CJ1196" s="69"/>
      <c r="CK1196" s="69"/>
    </row>
    <row r="1197" spans="21:89" ht="15.75" customHeight="1" x14ac:dyDescent="0.15">
      <c r="U1197" s="69"/>
      <c r="V1197" s="69"/>
      <c r="W1197" s="69"/>
      <c r="X1197" s="69"/>
      <c r="Y1197" s="69"/>
      <c r="Z1197" s="69"/>
      <c r="AA1197" s="69"/>
      <c r="AB1197" s="69"/>
      <c r="AC1197" s="69"/>
      <c r="AD1197" s="69"/>
      <c r="AE1197" s="69"/>
      <c r="AF1197" s="69"/>
      <c r="AG1197" s="69"/>
      <c r="AH1197" s="69"/>
      <c r="AI1197" s="69"/>
      <c r="AJ1197" s="69"/>
      <c r="AK1197" s="69"/>
      <c r="AL1197" s="69"/>
      <c r="AM1197" s="69"/>
      <c r="AN1197" s="69"/>
      <c r="AO1197" s="69"/>
      <c r="AP1197" s="69"/>
      <c r="AQ1197" s="69"/>
      <c r="AR1197" s="69"/>
      <c r="AS1197" s="69"/>
      <c r="AT1197" s="69"/>
      <c r="AU1197" s="69"/>
      <c r="AV1197" s="69"/>
      <c r="AW1197" s="69"/>
      <c r="AX1197" s="69"/>
      <c r="AY1197" s="69"/>
      <c r="AZ1197" s="69"/>
      <c r="BA1197" s="69"/>
      <c r="BB1197" s="69"/>
      <c r="BC1197" s="69"/>
      <c r="BD1197" s="69" t="s">
        <v>15818</v>
      </c>
      <c r="BE1197" s="69"/>
      <c r="BF1197" s="69"/>
      <c r="BG1197" s="69"/>
      <c r="BH1197" s="69"/>
      <c r="BI1197" s="69"/>
      <c r="BJ1197" s="69"/>
      <c r="BK1197" s="69"/>
      <c r="BL1197" s="69"/>
      <c r="BM1197" s="69"/>
      <c r="BN1197" s="69"/>
      <c r="BO1197" s="69"/>
      <c r="BP1197" s="69"/>
      <c r="BQ1197" s="69"/>
      <c r="BR1197" s="69"/>
      <c r="BS1197" s="69"/>
      <c r="BT1197" s="69"/>
      <c r="BU1197" s="69"/>
      <c r="BV1197" s="69"/>
      <c r="BW1197" s="69"/>
      <c r="BX1197" s="69"/>
      <c r="BY1197" s="69"/>
      <c r="BZ1197" s="69"/>
      <c r="CA1197" s="69"/>
      <c r="CB1197" s="69"/>
      <c r="CC1197" s="69"/>
      <c r="CD1197" s="69"/>
      <c r="CE1197" s="69"/>
      <c r="CF1197" s="69"/>
      <c r="CG1197" s="69"/>
      <c r="CH1197" s="69"/>
      <c r="CI1197" s="69"/>
      <c r="CJ1197" s="69"/>
      <c r="CK1197" s="69"/>
    </row>
    <row r="1198" spans="21:89" ht="15.75" customHeight="1" x14ac:dyDescent="0.15">
      <c r="U1198" s="69"/>
      <c r="V1198" s="69"/>
      <c r="W1198" s="69"/>
      <c r="X1198" s="69"/>
      <c r="Y1198" s="69"/>
      <c r="Z1198" s="69"/>
      <c r="AA1198" s="69"/>
      <c r="AB1198" s="69"/>
      <c r="AC1198" s="69"/>
      <c r="AD1198" s="69"/>
      <c r="AE1198" s="69"/>
      <c r="AF1198" s="69"/>
      <c r="AG1198" s="69"/>
      <c r="AH1198" s="69"/>
      <c r="AI1198" s="69"/>
      <c r="AJ1198" s="69"/>
      <c r="AK1198" s="69"/>
      <c r="AL1198" s="69"/>
      <c r="AM1198" s="69"/>
      <c r="AN1198" s="69"/>
      <c r="AO1198" s="69"/>
      <c r="AP1198" s="69"/>
      <c r="AQ1198" s="69"/>
      <c r="AR1198" s="69"/>
      <c r="AS1198" s="69"/>
      <c r="AT1198" s="69"/>
      <c r="AU1198" s="69"/>
      <c r="AV1198" s="69"/>
      <c r="AW1198" s="69"/>
      <c r="AX1198" s="69"/>
      <c r="AY1198" s="69"/>
      <c r="AZ1198" s="69"/>
      <c r="BA1198" s="69"/>
      <c r="BB1198" s="69"/>
      <c r="BC1198" s="69"/>
      <c r="BD1198" s="69" t="s">
        <v>15819</v>
      </c>
      <c r="BE1198" s="69"/>
      <c r="BF1198" s="69"/>
      <c r="BG1198" s="69"/>
      <c r="BH1198" s="69"/>
      <c r="BI1198" s="69"/>
      <c r="BJ1198" s="69"/>
      <c r="BK1198" s="69"/>
      <c r="BL1198" s="69"/>
      <c r="BM1198" s="69"/>
      <c r="BN1198" s="69"/>
      <c r="BO1198" s="69"/>
      <c r="BP1198" s="69"/>
      <c r="BQ1198" s="69"/>
      <c r="BR1198" s="69"/>
      <c r="BS1198" s="69"/>
      <c r="BT1198" s="69"/>
      <c r="BU1198" s="69"/>
      <c r="BV1198" s="69"/>
      <c r="BW1198" s="69"/>
      <c r="BX1198" s="69"/>
      <c r="BY1198" s="69"/>
      <c r="BZ1198" s="69"/>
      <c r="CA1198" s="69"/>
      <c r="CB1198" s="69"/>
      <c r="CC1198" s="69"/>
      <c r="CD1198" s="69"/>
      <c r="CE1198" s="69"/>
      <c r="CF1198" s="69"/>
      <c r="CG1198" s="69"/>
      <c r="CH1198" s="69"/>
      <c r="CI1198" s="69"/>
      <c r="CJ1198" s="69"/>
      <c r="CK1198" s="69"/>
    </row>
    <row r="1199" spans="21:89" ht="15.75" customHeight="1" x14ac:dyDescent="0.15">
      <c r="U1199" s="69"/>
      <c r="V1199" s="69"/>
      <c r="W1199" s="69"/>
      <c r="X1199" s="69"/>
      <c r="Y1199" s="69"/>
      <c r="Z1199" s="69"/>
      <c r="AA1199" s="69"/>
      <c r="AB1199" s="69"/>
      <c r="AC1199" s="69"/>
      <c r="AD1199" s="69"/>
      <c r="AE1199" s="69"/>
      <c r="AF1199" s="69"/>
      <c r="AG1199" s="69"/>
      <c r="AH1199" s="69"/>
      <c r="AI1199" s="69"/>
      <c r="AJ1199" s="69"/>
      <c r="AK1199" s="69"/>
      <c r="AL1199" s="69"/>
      <c r="AM1199" s="69"/>
      <c r="AN1199" s="69"/>
      <c r="AO1199" s="69"/>
      <c r="AP1199" s="69"/>
      <c r="AQ1199" s="69"/>
      <c r="AR1199" s="69"/>
      <c r="AS1199" s="69"/>
      <c r="AT1199" s="69"/>
      <c r="AU1199" s="69"/>
      <c r="AV1199" s="69"/>
      <c r="AW1199" s="69"/>
      <c r="AX1199" s="69"/>
      <c r="AY1199" s="69"/>
      <c r="AZ1199" s="69"/>
      <c r="BA1199" s="69"/>
      <c r="BB1199" s="69"/>
      <c r="BC1199" s="69"/>
      <c r="BD1199" s="69" t="s">
        <v>15820</v>
      </c>
      <c r="BE1199" s="69"/>
      <c r="BF1199" s="69"/>
      <c r="BG1199" s="69"/>
      <c r="BH1199" s="69"/>
      <c r="BI1199" s="69"/>
      <c r="BJ1199" s="69"/>
      <c r="BK1199" s="69"/>
      <c r="BL1199" s="69"/>
      <c r="BM1199" s="69"/>
      <c r="BN1199" s="69"/>
      <c r="BO1199" s="69"/>
      <c r="BP1199" s="69"/>
      <c r="BQ1199" s="69"/>
      <c r="BR1199" s="69"/>
      <c r="BS1199" s="69"/>
      <c r="BT1199" s="69"/>
      <c r="BU1199" s="69"/>
      <c r="BV1199" s="69"/>
      <c r="BW1199" s="69"/>
      <c r="BX1199" s="69"/>
      <c r="BY1199" s="69"/>
      <c r="BZ1199" s="69"/>
      <c r="CA1199" s="69"/>
      <c r="CB1199" s="69"/>
      <c r="CC1199" s="69"/>
      <c r="CD1199" s="69"/>
      <c r="CE1199" s="69"/>
      <c r="CF1199" s="69"/>
      <c r="CG1199" s="69"/>
      <c r="CH1199" s="69"/>
      <c r="CI1199" s="69"/>
      <c r="CJ1199" s="69"/>
      <c r="CK1199" s="69"/>
    </row>
    <row r="1200" spans="21:89" ht="15.75" customHeight="1" x14ac:dyDescent="0.15">
      <c r="U1200" s="69"/>
      <c r="V1200" s="69"/>
      <c r="W1200" s="69"/>
      <c r="X1200" s="69"/>
      <c r="Y1200" s="69"/>
      <c r="Z1200" s="69"/>
      <c r="AA1200" s="69"/>
      <c r="AB1200" s="69"/>
      <c r="AC1200" s="69"/>
      <c r="AD1200" s="69"/>
      <c r="AE1200" s="69"/>
      <c r="AF1200" s="69"/>
      <c r="AG1200" s="69"/>
      <c r="AH1200" s="69"/>
      <c r="AI1200" s="69"/>
      <c r="AJ1200" s="69"/>
      <c r="AK1200" s="69"/>
      <c r="AL1200" s="69"/>
      <c r="AM1200" s="69"/>
      <c r="AN1200" s="69"/>
      <c r="AO1200" s="69"/>
      <c r="AP1200" s="69"/>
      <c r="AQ1200" s="69"/>
      <c r="AR1200" s="69"/>
      <c r="AS1200" s="69"/>
      <c r="AT1200" s="69"/>
      <c r="AU1200" s="69"/>
      <c r="AV1200" s="69"/>
      <c r="AW1200" s="69"/>
      <c r="AX1200" s="69"/>
      <c r="AY1200" s="69"/>
      <c r="AZ1200" s="69"/>
      <c r="BA1200" s="69"/>
      <c r="BB1200" s="69"/>
      <c r="BC1200" s="69"/>
      <c r="BD1200" s="69" t="s">
        <v>15821</v>
      </c>
      <c r="BE1200" s="69"/>
      <c r="BF1200" s="69"/>
      <c r="BG1200" s="69"/>
      <c r="BH1200" s="69"/>
      <c r="BI1200" s="69"/>
      <c r="BJ1200" s="69"/>
      <c r="BK1200" s="69"/>
      <c r="BL1200" s="69"/>
      <c r="BM1200" s="69"/>
      <c r="BN1200" s="69"/>
      <c r="BO1200" s="69"/>
      <c r="BP1200" s="69"/>
      <c r="BQ1200" s="69"/>
      <c r="BR1200" s="69"/>
      <c r="BS1200" s="69"/>
      <c r="BT1200" s="69"/>
      <c r="BU1200" s="69"/>
      <c r="BV1200" s="69"/>
      <c r="BW1200" s="69"/>
      <c r="BX1200" s="69"/>
      <c r="BY1200" s="69"/>
      <c r="BZ1200" s="69"/>
      <c r="CA1200" s="69"/>
      <c r="CB1200" s="69"/>
      <c r="CC1200" s="69"/>
      <c r="CD1200" s="69"/>
      <c r="CE1200" s="69"/>
      <c r="CF1200" s="69"/>
      <c r="CG1200" s="69"/>
      <c r="CH1200" s="69"/>
      <c r="CI1200" s="69"/>
      <c r="CJ1200" s="69"/>
      <c r="CK1200" s="69"/>
    </row>
    <row r="1201" spans="21:89" ht="15.75" customHeight="1" x14ac:dyDescent="0.15">
      <c r="U1201" s="69"/>
      <c r="V1201" s="69"/>
      <c r="W1201" s="69"/>
      <c r="X1201" s="69"/>
      <c r="Y1201" s="69"/>
      <c r="Z1201" s="69"/>
      <c r="AA1201" s="69"/>
      <c r="AB1201" s="69"/>
      <c r="AC1201" s="69"/>
      <c r="AD1201" s="69"/>
      <c r="AE1201" s="69"/>
      <c r="AF1201" s="69"/>
      <c r="AG1201" s="69"/>
      <c r="AH1201" s="69"/>
      <c r="AI1201" s="69"/>
      <c r="AJ1201" s="69"/>
      <c r="AK1201" s="69"/>
      <c r="AL1201" s="69"/>
      <c r="AM1201" s="69"/>
      <c r="AN1201" s="69"/>
      <c r="AO1201" s="69"/>
      <c r="AP1201" s="69"/>
      <c r="AQ1201" s="69"/>
      <c r="AR1201" s="69"/>
      <c r="AS1201" s="69"/>
      <c r="AT1201" s="69"/>
      <c r="AU1201" s="69"/>
      <c r="AV1201" s="69"/>
      <c r="AW1201" s="69"/>
      <c r="AX1201" s="69"/>
      <c r="AY1201" s="69"/>
      <c r="AZ1201" s="69"/>
      <c r="BA1201" s="69"/>
      <c r="BB1201" s="69"/>
      <c r="BC1201" s="69"/>
      <c r="BD1201" s="69" t="s">
        <v>15822</v>
      </c>
      <c r="BE1201" s="69"/>
      <c r="BF1201" s="69"/>
      <c r="BG1201" s="69"/>
      <c r="BH1201" s="69"/>
      <c r="BI1201" s="69"/>
      <c r="BJ1201" s="69"/>
      <c r="BK1201" s="69"/>
      <c r="BL1201" s="69"/>
      <c r="BM1201" s="69"/>
      <c r="BN1201" s="69"/>
      <c r="BO1201" s="69"/>
      <c r="BP1201" s="69"/>
      <c r="BQ1201" s="69"/>
      <c r="BR1201" s="69"/>
      <c r="BS1201" s="69"/>
      <c r="BT1201" s="69"/>
      <c r="BU1201" s="69"/>
      <c r="BV1201" s="69"/>
      <c r="BW1201" s="69"/>
      <c r="BX1201" s="69"/>
      <c r="BY1201" s="69"/>
      <c r="BZ1201" s="69"/>
      <c r="CA1201" s="69"/>
      <c r="CB1201" s="69"/>
      <c r="CC1201" s="69"/>
      <c r="CD1201" s="69"/>
      <c r="CE1201" s="69"/>
      <c r="CF1201" s="69"/>
      <c r="CG1201" s="69"/>
      <c r="CH1201" s="69"/>
      <c r="CI1201" s="69"/>
      <c r="CJ1201" s="69"/>
      <c r="CK1201" s="69"/>
    </row>
    <row r="1202" spans="21:89" ht="15.75" customHeight="1" x14ac:dyDescent="0.15">
      <c r="U1202" s="69"/>
      <c r="V1202" s="69"/>
      <c r="W1202" s="69"/>
      <c r="X1202" s="69"/>
      <c r="Y1202" s="69"/>
      <c r="Z1202" s="69"/>
      <c r="AA1202" s="69"/>
      <c r="AB1202" s="69"/>
      <c r="AC1202" s="69"/>
      <c r="AD1202" s="69"/>
      <c r="AE1202" s="69"/>
      <c r="AF1202" s="69"/>
      <c r="AG1202" s="69"/>
      <c r="AH1202" s="69"/>
      <c r="AI1202" s="69"/>
      <c r="AJ1202" s="69"/>
      <c r="AK1202" s="69"/>
      <c r="AL1202" s="69"/>
      <c r="AM1202" s="69"/>
      <c r="AN1202" s="69"/>
      <c r="AO1202" s="69"/>
      <c r="AP1202" s="69"/>
      <c r="AQ1202" s="69"/>
      <c r="AR1202" s="69"/>
      <c r="AS1202" s="69"/>
      <c r="AT1202" s="69"/>
      <c r="AU1202" s="69"/>
      <c r="AV1202" s="69"/>
      <c r="AW1202" s="69"/>
      <c r="AX1202" s="69"/>
      <c r="AY1202" s="69"/>
      <c r="AZ1202" s="69"/>
      <c r="BA1202" s="69"/>
      <c r="BB1202" s="69"/>
      <c r="BC1202" s="69"/>
      <c r="BD1202" s="69" t="s">
        <v>15823</v>
      </c>
      <c r="BE1202" s="69"/>
      <c r="BF1202" s="69"/>
      <c r="BG1202" s="69"/>
      <c r="BH1202" s="69"/>
      <c r="BI1202" s="69"/>
      <c r="BJ1202" s="69"/>
      <c r="BK1202" s="69"/>
      <c r="BL1202" s="69"/>
      <c r="BM1202" s="69"/>
      <c r="BN1202" s="69"/>
      <c r="BO1202" s="69"/>
      <c r="BP1202" s="69"/>
      <c r="BQ1202" s="69"/>
      <c r="BR1202" s="69"/>
      <c r="BS1202" s="69"/>
      <c r="BT1202" s="69"/>
      <c r="BU1202" s="69"/>
      <c r="BV1202" s="69"/>
      <c r="BW1202" s="69"/>
      <c r="BX1202" s="69"/>
      <c r="BY1202" s="69"/>
      <c r="BZ1202" s="69"/>
      <c r="CA1202" s="69"/>
      <c r="CB1202" s="69"/>
      <c r="CC1202" s="69"/>
      <c r="CD1202" s="69"/>
      <c r="CE1202" s="69"/>
      <c r="CF1202" s="69"/>
      <c r="CG1202" s="69"/>
      <c r="CH1202" s="69"/>
      <c r="CI1202" s="69"/>
      <c r="CJ1202" s="69"/>
      <c r="CK1202" s="69"/>
    </row>
    <row r="1203" spans="21:89" ht="15.75" customHeight="1" x14ac:dyDescent="0.15">
      <c r="U1203" s="69"/>
      <c r="V1203" s="69"/>
      <c r="W1203" s="69"/>
      <c r="X1203" s="69"/>
      <c r="Y1203" s="69"/>
      <c r="Z1203" s="69"/>
      <c r="AA1203" s="69"/>
      <c r="AB1203" s="69"/>
      <c r="AC1203" s="69"/>
      <c r="AD1203" s="69"/>
      <c r="AE1203" s="69"/>
      <c r="AF1203" s="69"/>
      <c r="AG1203" s="69"/>
      <c r="AH1203" s="69"/>
      <c r="AI1203" s="69"/>
      <c r="AJ1203" s="69"/>
      <c r="AK1203" s="69"/>
      <c r="AL1203" s="69"/>
      <c r="AM1203" s="69"/>
      <c r="AN1203" s="69"/>
      <c r="AO1203" s="69"/>
      <c r="AP1203" s="69"/>
      <c r="AQ1203" s="69"/>
      <c r="AR1203" s="69"/>
      <c r="AS1203" s="69"/>
      <c r="AT1203" s="69"/>
      <c r="AU1203" s="69"/>
      <c r="AV1203" s="69"/>
      <c r="AW1203" s="69"/>
      <c r="AX1203" s="69"/>
      <c r="AY1203" s="69"/>
      <c r="AZ1203" s="69"/>
      <c r="BA1203" s="69"/>
      <c r="BB1203" s="69"/>
      <c r="BC1203" s="69"/>
      <c r="BD1203" s="69" t="s">
        <v>15824</v>
      </c>
      <c r="BE1203" s="69"/>
      <c r="BF1203" s="69"/>
      <c r="BG1203" s="69"/>
      <c r="BH1203" s="69"/>
      <c r="BI1203" s="69"/>
      <c r="BJ1203" s="69"/>
      <c r="BK1203" s="69"/>
      <c r="BL1203" s="69"/>
      <c r="BM1203" s="69"/>
      <c r="BN1203" s="69"/>
      <c r="BO1203" s="69"/>
      <c r="BP1203" s="69"/>
      <c r="BQ1203" s="69"/>
      <c r="BR1203" s="69"/>
      <c r="BS1203" s="69"/>
      <c r="BT1203" s="69"/>
      <c r="BU1203" s="69"/>
      <c r="BV1203" s="69"/>
      <c r="BW1203" s="69"/>
      <c r="BX1203" s="69"/>
      <c r="BY1203" s="69"/>
      <c r="BZ1203" s="69"/>
      <c r="CA1203" s="69"/>
      <c r="CB1203" s="69"/>
      <c r="CC1203" s="69"/>
      <c r="CD1203" s="69"/>
      <c r="CE1203" s="69"/>
      <c r="CF1203" s="69"/>
      <c r="CG1203" s="69"/>
      <c r="CH1203" s="69"/>
      <c r="CI1203" s="69"/>
      <c r="CJ1203" s="69"/>
      <c r="CK1203" s="69"/>
    </row>
    <row r="1204" spans="21:89" ht="15.75" customHeight="1" x14ac:dyDescent="0.15">
      <c r="U1204" s="69"/>
      <c r="V1204" s="69"/>
      <c r="W1204" s="69"/>
      <c r="X1204" s="69"/>
      <c r="Y1204" s="69"/>
      <c r="Z1204" s="69"/>
      <c r="AA1204" s="69"/>
      <c r="AB1204" s="69"/>
      <c r="AC1204" s="69"/>
      <c r="AD1204" s="69"/>
      <c r="AE1204" s="69"/>
      <c r="AF1204" s="69"/>
      <c r="AG1204" s="69"/>
      <c r="AH1204" s="69"/>
      <c r="AI1204" s="69"/>
      <c r="AJ1204" s="69"/>
      <c r="AK1204" s="69"/>
      <c r="AL1204" s="69"/>
      <c r="AM1204" s="69"/>
      <c r="AN1204" s="69"/>
      <c r="AO1204" s="69"/>
      <c r="AP1204" s="69"/>
      <c r="AQ1204" s="69"/>
      <c r="AR1204" s="69"/>
      <c r="AS1204" s="69"/>
      <c r="AT1204" s="69"/>
      <c r="AU1204" s="69"/>
      <c r="AV1204" s="69"/>
      <c r="AW1204" s="69"/>
      <c r="AX1204" s="69"/>
      <c r="AY1204" s="69"/>
      <c r="AZ1204" s="69"/>
      <c r="BA1204" s="69"/>
      <c r="BB1204" s="69"/>
      <c r="BC1204" s="69"/>
      <c r="BD1204" s="69" t="s">
        <v>15825</v>
      </c>
      <c r="BE1204" s="69"/>
      <c r="BF1204" s="69"/>
      <c r="BG1204" s="69"/>
      <c r="BH1204" s="69"/>
      <c r="BI1204" s="69"/>
      <c r="BJ1204" s="69"/>
      <c r="BK1204" s="69"/>
      <c r="BL1204" s="69"/>
      <c r="BM1204" s="69"/>
      <c r="BN1204" s="69"/>
      <c r="BO1204" s="69"/>
      <c r="BP1204" s="69"/>
      <c r="BQ1204" s="69"/>
      <c r="BR1204" s="69"/>
      <c r="BS1204" s="69"/>
      <c r="BT1204" s="69"/>
      <c r="BU1204" s="69"/>
      <c r="BV1204" s="69"/>
      <c r="BW1204" s="69"/>
      <c r="BX1204" s="69"/>
      <c r="BY1204" s="69"/>
      <c r="BZ1204" s="69"/>
      <c r="CA1204" s="69"/>
      <c r="CB1204" s="69"/>
      <c r="CC1204" s="69"/>
      <c r="CD1204" s="69"/>
      <c r="CE1204" s="69"/>
      <c r="CF1204" s="69"/>
      <c r="CG1204" s="69"/>
      <c r="CH1204" s="69"/>
      <c r="CI1204" s="69"/>
      <c r="CJ1204" s="69"/>
      <c r="CK1204" s="69"/>
    </row>
    <row r="1205" spans="21:89" ht="15.75" customHeight="1" x14ac:dyDescent="0.15">
      <c r="U1205" s="69"/>
      <c r="V1205" s="69"/>
      <c r="W1205" s="69"/>
      <c r="X1205" s="69"/>
      <c r="Y1205" s="69"/>
      <c r="Z1205" s="69"/>
      <c r="AA1205" s="69"/>
      <c r="AB1205" s="69"/>
      <c r="AC1205" s="69"/>
      <c r="AD1205" s="69"/>
      <c r="AE1205" s="69"/>
      <c r="AF1205" s="69"/>
      <c r="AG1205" s="69"/>
      <c r="AH1205" s="69"/>
      <c r="AI1205" s="69"/>
      <c r="AJ1205" s="69"/>
      <c r="AK1205" s="69"/>
      <c r="AL1205" s="69"/>
      <c r="AM1205" s="69"/>
      <c r="AN1205" s="69"/>
      <c r="AO1205" s="69"/>
      <c r="AP1205" s="69"/>
      <c r="AQ1205" s="69"/>
      <c r="AR1205" s="69"/>
      <c r="AS1205" s="69"/>
      <c r="AT1205" s="69"/>
      <c r="AU1205" s="69"/>
      <c r="AV1205" s="69"/>
      <c r="AW1205" s="69"/>
      <c r="AX1205" s="69"/>
      <c r="AY1205" s="69"/>
      <c r="AZ1205" s="69"/>
      <c r="BA1205" s="69"/>
      <c r="BB1205" s="69"/>
      <c r="BC1205" s="69"/>
      <c r="BD1205" s="69" t="s">
        <v>15826</v>
      </c>
      <c r="BE1205" s="69"/>
      <c r="BF1205" s="69"/>
      <c r="BG1205" s="69"/>
      <c r="BH1205" s="69"/>
      <c r="BI1205" s="69"/>
      <c r="BJ1205" s="69"/>
      <c r="BK1205" s="69"/>
      <c r="BL1205" s="69"/>
      <c r="BM1205" s="69"/>
      <c r="BN1205" s="69"/>
      <c r="BO1205" s="69"/>
      <c r="BP1205" s="69"/>
      <c r="BQ1205" s="69"/>
      <c r="BR1205" s="69"/>
      <c r="BS1205" s="69"/>
      <c r="BT1205" s="69"/>
      <c r="BU1205" s="69"/>
      <c r="BV1205" s="69"/>
      <c r="BW1205" s="69"/>
      <c r="BX1205" s="69"/>
      <c r="BY1205" s="69"/>
      <c r="BZ1205" s="69"/>
      <c r="CA1205" s="69"/>
      <c r="CB1205" s="69"/>
      <c r="CC1205" s="69"/>
      <c r="CD1205" s="69"/>
      <c r="CE1205" s="69"/>
      <c r="CF1205" s="69"/>
      <c r="CG1205" s="69"/>
      <c r="CH1205" s="69"/>
      <c r="CI1205" s="69"/>
      <c r="CJ1205" s="69"/>
      <c r="CK1205" s="69"/>
    </row>
    <row r="1206" spans="21:89" ht="15.75" customHeight="1" x14ac:dyDescent="0.15">
      <c r="U1206" s="69"/>
      <c r="V1206" s="69"/>
      <c r="W1206" s="69"/>
      <c r="X1206" s="69"/>
      <c r="Y1206" s="69"/>
      <c r="Z1206" s="69"/>
      <c r="AA1206" s="69"/>
      <c r="AB1206" s="69"/>
      <c r="AC1206" s="69"/>
      <c r="AD1206" s="69"/>
      <c r="AE1206" s="69"/>
      <c r="AF1206" s="69"/>
      <c r="AG1206" s="69"/>
      <c r="AH1206" s="69"/>
      <c r="AI1206" s="69"/>
      <c r="AJ1206" s="69"/>
      <c r="AK1206" s="69"/>
      <c r="AL1206" s="69"/>
      <c r="AM1206" s="69"/>
      <c r="AN1206" s="69"/>
      <c r="AO1206" s="69"/>
      <c r="AP1206" s="69"/>
      <c r="AQ1206" s="69"/>
      <c r="AR1206" s="69"/>
      <c r="AS1206" s="69"/>
      <c r="AT1206" s="69"/>
      <c r="AU1206" s="69"/>
      <c r="AV1206" s="69"/>
      <c r="AW1206" s="69"/>
      <c r="AX1206" s="69"/>
      <c r="AY1206" s="69"/>
      <c r="AZ1206" s="69"/>
      <c r="BA1206" s="69"/>
      <c r="BB1206" s="69"/>
      <c r="BC1206" s="69"/>
      <c r="BD1206" s="69" t="s">
        <v>15827</v>
      </c>
      <c r="BE1206" s="69"/>
      <c r="BF1206" s="69"/>
      <c r="BG1206" s="69"/>
      <c r="BH1206" s="69"/>
      <c r="BI1206" s="69"/>
      <c r="BJ1206" s="69"/>
      <c r="BK1206" s="69"/>
      <c r="BL1206" s="69"/>
      <c r="BM1206" s="69"/>
      <c r="BN1206" s="69"/>
      <c r="BO1206" s="69"/>
      <c r="BP1206" s="69"/>
      <c r="BQ1206" s="69"/>
      <c r="BR1206" s="69"/>
      <c r="BS1206" s="69"/>
      <c r="BT1206" s="69"/>
      <c r="BU1206" s="69"/>
      <c r="BV1206" s="69"/>
      <c r="BW1206" s="69"/>
      <c r="BX1206" s="69"/>
      <c r="BY1206" s="69"/>
      <c r="BZ1206" s="69"/>
      <c r="CA1206" s="69"/>
      <c r="CB1206" s="69"/>
      <c r="CC1206" s="69"/>
      <c r="CD1206" s="69"/>
      <c r="CE1206" s="69"/>
      <c r="CF1206" s="69"/>
      <c r="CG1206" s="69"/>
      <c r="CH1206" s="69"/>
      <c r="CI1206" s="69"/>
      <c r="CJ1206" s="69"/>
      <c r="CK1206" s="69"/>
    </row>
    <row r="1207" spans="21:89" ht="15.75" customHeight="1" x14ac:dyDescent="0.15">
      <c r="U1207" s="69"/>
      <c r="V1207" s="69"/>
      <c r="W1207" s="69"/>
      <c r="X1207" s="69"/>
      <c r="Y1207" s="69"/>
      <c r="Z1207" s="69"/>
      <c r="AA1207" s="69"/>
      <c r="AB1207" s="69"/>
      <c r="AC1207" s="69"/>
      <c r="AD1207" s="69"/>
      <c r="AE1207" s="69"/>
      <c r="AF1207" s="69"/>
      <c r="AG1207" s="69"/>
      <c r="AH1207" s="69"/>
      <c r="AI1207" s="69"/>
      <c r="AJ1207" s="69"/>
      <c r="AK1207" s="69"/>
      <c r="AL1207" s="69"/>
      <c r="AM1207" s="69"/>
      <c r="AN1207" s="69"/>
      <c r="AO1207" s="69"/>
      <c r="AP1207" s="69"/>
      <c r="AQ1207" s="69"/>
      <c r="AR1207" s="69"/>
      <c r="AS1207" s="69"/>
      <c r="AT1207" s="69"/>
      <c r="AU1207" s="69"/>
      <c r="AV1207" s="69"/>
      <c r="AW1207" s="69"/>
      <c r="AX1207" s="69"/>
      <c r="AY1207" s="69"/>
      <c r="AZ1207" s="69"/>
      <c r="BA1207" s="69"/>
      <c r="BB1207" s="69"/>
      <c r="BC1207" s="69"/>
      <c r="BD1207" s="69" t="s">
        <v>15828</v>
      </c>
      <c r="BE1207" s="69"/>
      <c r="BF1207" s="69"/>
      <c r="BG1207" s="69"/>
      <c r="BH1207" s="69"/>
      <c r="BI1207" s="69"/>
      <c r="BJ1207" s="69"/>
      <c r="BK1207" s="69"/>
      <c r="BL1207" s="69"/>
      <c r="BM1207" s="69"/>
      <c r="BN1207" s="69"/>
      <c r="BO1207" s="69"/>
      <c r="BP1207" s="69"/>
      <c r="BQ1207" s="69"/>
      <c r="BR1207" s="69"/>
      <c r="BS1207" s="69"/>
      <c r="BT1207" s="69"/>
      <c r="BU1207" s="69"/>
      <c r="BV1207" s="69"/>
      <c r="BW1207" s="69"/>
      <c r="BX1207" s="69"/>
      <c r="BY1207" s="69"/>
      <c r="BZ1207" s="69"/>
      <c r="CA1207" s="69"/>
      <c r="CB1207" s="69"/>
      <c r="CC1207" s="69"/>
      <c r="CD1207" s="69"/>
      <c r="CE1207" s="69"/>
      <c r="CF1207" s="69"/>
      <c r="CG1207" s="69"/>
      <c r="CH1207" s="69"/>
      <c r="CI1207" s="69"/>
      <c r="CJ1207" s="69"/>
      <c r="CK1207" s="69"/>
    </row>
    <row r="1208" spans="21:89" ht="15.75" customHeight="1" x14ac:dyDescent="0.15">
      <c r="U1208" s="69"/>
      <c r="V1208" s="69"/>
      <c r="W1208" s="69"/>
      <c r="X1208" s="69"/>
      <c r="Y1208" s="69"/>
      <c r="Z1208" s="69"/>
      <c r="AA1208" s="69"/>
      <c r="AB1208" s="69"/>
      <c r="AC1208" s="69"/>
      <c r="AD1208" s="69"/>
      <c r="AE1208" s="69"/>
      <c r="AF1208" s="69"/>
      <c r="AG1208" s="69"/>
      <c r="AH1208" s="69"/>
      <c r="AI1208" s="69"/>
      <c r="AJ1208" s="69"/>
      <c r="AK1208" s="69"/>
      <c r="AL1208" s="69"/>
      <c r="AM1208" s="69"/>
      <c r="AN1208" s="69"/>
      <c r="AO1208" s="69"/>
      <c r="AP1208" s="69"/>
      <c r="AQ1208" s="69"/>
      <c r="AR1208" s="69"/>
      <c r="AS1208" s="69"/>
      <c r="AT1208" s="69"/>
      <c r="AU1208" s="69"/>
      <c r="AV1208" s="69"/>
      <c r="AW1208" s="69"/>
      <c r="AX1208" s="69"/>
      <c r="AY1208" s="69"/>
      <c r="AZ1208" s="69"/>
      <c r="BA1208" s="69"/>
      <c r="BB1208" s="69"/>
      <c r="BC1208" s="69"/>
      <c r="BD1208" s="69" t="s">
        <v>15829</v>
      </c>
      <c r="BE1208" s="69"/>
      <c r="BF1208" s="69"/>
      <c r="BG1208" s="69"/>
      <c r="BH1208" s="69"/>
      <c r="BI1208" s="69"/>
      <c r="BJ1208" s="69"/>
      <c r="BK1208" s="69"/>
      <c r="BL1208" s="69"/>
      <c r="BM1208" s="69"/>
      <c r="BN1208" s="69"/>
      <c r="BO1208" s="69"/>
      <c r="BP1208" s="69"/>
      <c r="BQ1208" s="69"/>
      <c r="BR1208" s="69"/>
      <c r="BS1208" s="69"/>
      <c r="BT1208" s="69"/>
      <c r="BU1208" s="69"/>
      <c r="BV1208" s="69"/>
      <c r="BW1208" s="69"/>
      <c r="BX1208" s="69"/>
      <c r="BY1208" s="69"/>
      <c r="BZ1208" s="69"/>
      <c r="CA1208" s="69"/>
      <c r="CB1208" s="69"/>
      <c r="CC1208" s="69"/>
      <c r="CD1208" s="69"/>
      <c r="CE1208" s="69"/>
      <c r="CF1208" s="69"/>
      <c r="CG1208" s="69"/>
      <c r="CH1208" s="69"/>
      <c r="CI1208" s="69"/>
      <c r="CJ1208" s="69"/>
      <c r="CK1208" s="69"/>
    </row>
    <row r="1209" spans="21:89" ht="15.75" customHeight="1" x14ac:dyDescent="0.15">
      <c r="U1209" s="69"/>
      <c r="V1209" s="69"/>
      <c r="W1209" s="69"/>
      <c r="X1209" s="69"/>
      <c r="Y1209" s="69"/>
      <c r="Z1209" s="69"/>
      <c r="AA1209" s="69"/>
      <c r="AB1209" s="69"/>
      <c r="AC1209" s="69"/>
      <c r="AD1209" s="69"/>
      <c r="AE1209" s="69"/>
      <c r="AF1209" s="69"/>
      <c r="AG1209" s="69"/>
      <c r="AH1209" s="69"/>
      <c r="AI1209" s="69"/>
      <c r="AJ1209" s="69"/>
      <c r="AK1209" s="69"/>
      <c r="AL1209" s="69"/>
      <c r="AM1209" s="69"/>
      <c r="AN1209" s="69"/>
      <c r="AO1209" s="69"/>
      <c r="AP1209" s="69"/>
      <c r="AQ1209" s="69"/>
      <c r="AR1209" s="69"/>
      <c r="AS1209" s="69"/>
      <c r="AT1209" s="69"/>
      <c r="AU1209" s="69"/>
      <c r="AV1209" s="69"/>
      <c r="AW1209" s="69"/>
      <c r="AX1209" s="69"/>
      <c r="AY1209" s="69"/>
      <c r="AZ1209" s="69"/>
      <c r="BA1209" s="69"/>
      <c r="BB1209" s="69"/>
      <c r="BC1209" s="69"/>
      <c r="BD1209" s="69" t="s">
        <v>15830</v>
      </c>
      <c r="BE1209" s="69"/>
      <c r="BF1209" s="69"/>
      <c r="BG1209" s="69"/>
      <c r="BH1209" s="69"/>
      <c r="BI1209" s="69"/>
      <c r="BJ1209" s="69"/>
      <c r="BK1209" s="69"/>
      <c r="BL1209" s="69"/>
      <c r="BM1209" s="69"/>
      <c r="BN1209" s="69"/>
      <c r="BO1209" s="69"/>
      <c r="BP1209" s="69"/>
      <c r="BQ1209" s="69"/>
      <c r="BR1209" s="69"/>
      <c r="BS1209" s="69"/>
      <c r="BT1209" s="69"/>
      <c r="BU1209" s="69"/>
      <c r="BV1209" s="69"/>
      <c r="BW1209" s="69"/>
      <c r="BX1209" s="69"/>
      <c r="BY1209" s="69"/>
      <c r="BZ1209" s="69"/>
      <c r="CA1209" s="69"/>
      <c r="CB1209" s="69"/>
      <c r="CC1209" s="69"/>
      <c r="CD1209" s="69"/>
      <c r="CE1209" s="69"/>
      <c r="CF1209" s="69"/>
      <c r="CG1209" s="69"/>
      <c r="CH1209" s="69"/>
      <c r="CI1209" s="69"/>
      <c r="CJ1209" s="69"/>
      <c r="CK1209" s="69"/>
    </row>
    <row r="1210" spans="21:89" ht="15.75" customHeight="1" x14ac:dyDescent="0.15">
      <c r="U1210" s="69"/>
      <c r="V1210" s="69"/>
      <c r="W1210" s="69"/>
      <c r="X1210" s="69"/>
      <c r="Y1210" s="69"/>
      <c r="Z1210" s="69"/>
      <c r="AA1210" s="69"/>
      <c r="AB1210" s="69"/>
      <c r="AC1210" s="69"/>
      <c r="AD1210" s="69"/>
      <c r="AE1210" s="69"/>
      <c r="AF1210" s="69"/>
      <c r="AG1210" s="69"/>
      <c r="AH1210" s="69"/>
      <c r="AI1210" s="69"/>
      <c r="AJ1210" s="69"/>
      <c r="AK1210" s="69"/>
      <c r="AL1210" s="69"/>
      <c r="AM1210" s="69"/>
      <c r="AN1210" s="69"/>
      <c r="AO1210" s="69"/>
      <c r="AP1210" s="69"/>
      <c r="AQ1210" s="69"/>
      <c r="AR1210" s="69"/>
      <c r="AS1210" s="69"/>
      <c r="AT1210" s="69"/>
      <c r="AU1210" s="69"/>
      <c r="AV1210" s="69"/>
      <c r="AW1210" s="69"/>
      <c r="AX1210" s="69"/>
      <c r="AY1210" s="69"/>
      <c r="AZ1210" s="69"/>
      <c r="BA1210" s="69"/>
      <c r="BB1210" s="69"/>
      <c r="BC1210" s="69"/>
      <c r="BD1210" s="69" t="s">
        <v>15832</v>
      </c>
      <c r="BE1210" s="69"/>
      <c r="BF1210" s="69"/>
      <c r="BG1210" s="69"/>
      <c r="BH1210" s="69"/>
      <c r="BI1210" s="69"/>
      <c r="BJ1210" s="69"/>
      <c r="BK1210" s="69"/>
      <c r="BL1210" s="69"/>
      <c r="BM1210" s="69"/>
      <c r="BN1210" s="69"/>
      <c r="BO1210" s="69"/>
      <c r="BP1210" s="69"/>
      <c r="BQ1210" s="69"/>
      <c r="BR1210" s="69"/>
      <c r="BS1210" s="69"/>
      <c r="BT1210" s="69"/>
      <c r="BU1210" s="69"/>
      <c r="BV1210" s="69"/>
      <c r="BW1210" s="69"/>
      <c r="BX1210" s="69"/>
      <c r="BY1210" s="69"/>
      <c r="BZ1210" s="69"/>
      <c r="CA1210" s="69"/>
      <c r="CB1210" s="69"/>
      <c r="CC1210" s="69"/>
      <c r="CD1210" s="69"/>
      <c r="CE1210" s="69"/>
      <c r="CF1210" s="69"/>
      <c r="CG1210" s="69"/>
      <c r="CH1210" s="69"/>
      <c r="CI1210" s="69"/>
      <c r="CJ1210" s="69"/>
      <c r="CK1210" s="69"/>
    </row>
    <row r="1211" spans="21:89" ht="15.75" customHeight="1" x14ac:dyDescent="0.15">
      <c r="U1211" s="69"/>
      <c r="V1211" s="69"/>
      <c r="W1211" s="69"/>
      <c r="X1211" s="69"/>
      <c r="Y1211" s="69"/>
      <c r="Z1211" s="69"/>
      <c r="AA1211" s="69"/>
      <c r="AB1211" s="69"/>
      <c r="AC1211" s="69"/>
      <c r="AD1211" s="69"/>
      <c r="AE1211" s="69"/>
      <c r="AF1211" s="69"/>
      <c r="AG1211" s="69"/>
      <c r="AH1211" s="69"/>
      <c r="AI1211" s="69"/>
      <c r="AJ1211" s="69"/>
      <c r="AK1211" s="69"/>
      <c r="AL1211" s="69"/>
      <c r="AM1211" s="69"/>
      <c r="AN1211" s="69"/>
      <c r="AO1211" s="69"/>
      <c r="AP1211" s="69"/>
      <c r="AQ1211" s="69"/>
      <c r="AR1211" s="69"/>
      <c r="AS1211" s="69"/>
      <c r="AT1211" s="69"/>
      <c r="AU1211" s="69"/>
      <c r="AV1211" s="69"/>
      <c r="AW1211" s="69"/>
      <c r="AX1211" s="69"/>
      <c r="AY1211" s="69"/>
      <c r="AZ1211" s="69"/>
      <c r="BA1211" s="69"/>
      <c r="BB1211" s="69"/>
      <c r="BC1211" s="69"/>
      <c r="BD1211" s="69" t="s">
        <v>15833</v>
      </c>
      <c r="BE1211" s="69"/>
      <c r="BF1211" s="69"/>
      <c r="BG1211" s="69"/>
      <c r="BH1211" s="69"/>
      <c r="BI1211" s="69"/>
      <c r="BJ1211" s="69"/>
      <c r="BK1211" s="69"/>
      <c r="BL1211" s="69"/>
      <c r="BM1211" s="69"/>
      <c r="BN1211" s="69"/>
      <c r="BO1211" s="69"/>
      <c r="BP1211" s="69"/>
      <c r="BQ1211" s="69"/>
      <c r="BR1211" s="69"/>
      <c r="BS1211" s="69"/>
      <c r="BT1211" s="69"/>
      <c r="BU1211" s="69"/>
      <c r="BV1211" s="69"/>
      <c r="BW1211" s="69"/>
      <c r="BX1211" s="69"/>
      <c r="BY1211" s="69"/>
      <c r="BZ1211" s="69"/>
      <c r="CA1211" s="69"/>
      <c r="CB1211" s="69"/>
      <c r="CC1211" s="69"/>
      <c r="CD1211" s="69"/>
      <c r="CE1211" s="69"/>
      <c r="CF1211" s="69"/>
      <c r="CG1211" s="69"/>
      <c r="CH1211" s="69"/>
      <c r="CI1211" s="69"/>
      <c r="CJ1211" s="69"/>
      <c r="CK1211" s="69"/>
    </row>
    <row r="1212" spans="21:89" ht="15.75" customHeight="1" x14ac:dyDescent="0.15">
      <c r="U1212" s="69"/>
      <c r="V1212" s="69"/>
      <c r="W1212" s="69"/>
      <c r="X1212" s="69"/>
      <c r="Y1212" s="69"/>
      <c r="Z1212" s="69"/>
      <c r="AA1212" s="69"/>
      <c r="AB1212" s="69"/>
      <c r="AC1212" s="69"/>
      <c r="AD1212" s="69"/>
      <c r="AE1212" s="69"/>
      <c r="AF1212" s="69"/>
      <c r="AG1212" s="69"/>
      <c r="AH1212" s="69"/>
      <c r="AI1212" s="69"/>
      <c r="AJ1212" s="69"/>
      <c r="AK1212" s="69"/>
      <c r="AL1212" s="69"/>
      <c r="AM1212" s="69"/>
      <c r="AN1212" s="69"/>
      <c r="AO1212" s="69"/>
      <c r="AP1212" s="69"/>
      <c r="AQ1212" s="69"/>
      <c r="AR1212" s="69"/>
      <c r="AS1212" s="69"/>
      <c r="AT1212" s="69"/>
      <c r="AU1212" s="69"/>
      <c r="AV1212" s="69"/>
      <c r="AW1212" s="69"/>
      <c r="AX1212" s="69"/>
      <c r="AY1212" s="69"/>
      <c r="AZ1212" s="69"/>
      <c r="BA1212" s="69"/>
      <c r="BB1212" s="69"/>
      <c r="BC1212" s="69"/>
      <c r="BD1212" s="69" t="s">
        <v>15834</v>
      </c>
      <c r="BE1212" s="69"/>
      <c r="BF1212" s="69"/>
      <c r="BG1212" s="69"/>
      <c r="BH1212" s="69"/>
      <c r="BI1212" s="69"/>
      <c r="BJ1212" s="69"/>
      <c r="BK1212" s="69"/>
      <c r="BL1212" s="69"/>
      <c r="BM1212" s="69"/>
      <c r="BN1212" s="69"/>
      <c r="BO1212" s="69"/>
      <c r="BP1212" s="69"/>
      <c r="BQ1212" s="69"/>
      <c r="BR1212" s="69"/>
      <c r="BS1212" s="69"/>
      <c r="BT1212" s="69"/>
      <c r="BU1212" s="69"/>
      <c r="BV1212" s="69"/>
      <c r="BW1212" s="69"/>
      <c r="BX1212" s="69"/>
      <c r="BY1212" s="69"/>
      <c r="BZ1212" s="69"/>
      <c r="CA1212" s="69"/>
      <c r="CB1212" s="69"/>
      <c r="CC1212" s="69"/>
      <c r="CD1212" s="69"/>
      <c r="CE1212" s="69"/>
      <c r="CF1212" s="69"/>
      <c r="CG1212" s="69"/>
      <c r="CH1212" s="69"/>
      <c r="CI1212" s="69"/>
      <c r="CJ1212" s="69"/>
      <c r="CK1212" s="69"/>
    </row>
    <row r="1213" spans="21:89" ht="15.75" customHeight="1" x14ac:dyDescent="0.15">
      <c r="U1213" s="69"/>
      <c r="V1213" s="69"/>
      <c r="W1213" s="69"/>
      <c r="X1213" s="69"/>
      <c r="Y1213" s="69"/>
      <c r="Z1213" s="69"/>
      <c r="AA1213" s="69"/>
      <c r="AB1213" s="69"/>
      <c r="AC1213" s="69"/>
      <c r="AD1213" s="69"/>
      <c r="AE1213" s="69"/>
      <c r="AF1213" s="69"/>
      <c r="AG1213" s="69"/>
      <c r="AH1213" s="69"/>
      <c r="AI1213" s="69"/>
      <c r="AJ1213" s="69"/>
      <c r="AK1213" s="69"/>
      <c r="AL1213" s="69"/>
      <c r="AM1213" s="69"/>
      <c r="AN1213" s="69"/>
      <c r="AO1213" s="69"/>
      <c r="AP1213" s="69"/>
      <c r="AQ1213" s="69"/>
      <c r="AR1213" s="69"/>
      <c r="AS1213" s="69"/>
      <c r="AT1213" s="69"/>
      <c r="AU1213" s="69"/>
      <c r="AV1213" s="69"/>
      <c r="AW1213" s="69"/>
      <c r="AX1213" s="69"/>
      <c r="AY1213" s="69"/>
      <c r="AZ1213" s="69"/>
      <c r="BA1213" s="69"/>
      <c r="BB1213" s="69"/>
      <c r="BC1213" s="69"/>
      <c r="BD1213" s="69" t="s">
        <v>15835</v>
      </c>
      <c r="BE1213" s="69"/>
      <c r="BF1213" s="69"/>
      <c r="BG1213" s="69"/>
      <c r="BH1213" s="69"/>
      <c r="BI1213" s="69"/>
      <c r="BJ1213" s="69"/>
      <c r="BK1213" s="69"/>
      <c r="BL1213" s="69"/>
      <c r="BM1213" s="69"/>
      <c r="BN1213" s="69"/>
      <c r="BO1213" s="69"/>
      <c r="BP1213" s="69"/>
      <c r="BQ1213" s="69"/>
      <c r="BR1213" s="69"/>
      <c r="BS1213" s="69"/>
      <c r="BT1213" s="69"/>
      <c r="BU1213" s="69"/>
      <c r="BV1213" s="69"/>
      <c r="BW1213" s="69"/>
      <c r="BX1213" s="69"/>
      <c r="BY1213" s="69"/>
      <c r="BZ1213" s="69"/>
      <c r="CA1213" s="69"/>
      <c r="CB1213" s="69"/>
      <c r="CC1213" s="69"/>
      <c r="CD1213" s="69"/>
      <c r="CE1213" s="69"/>
      <c r="CF1213" s="69"/>
      <c r="CG1213" s="69"/>
      <c r="CH1213" s="69"/>
      <c r="CI1213" s="69"/>
      <c r="CJ1213" s="69"/>
      <c r="CK1213" s="69"/>
    </row>
    <row r="1214" spans="21:89" ht="15.75" customHeight="1" x14ac:dyDescent="0.15">
      <c r="U1214" s="69"/>
      <c r="V1214" s="69"/>
      <c r="W1214" s="69"/>
      <c r="X1214" s="69"/>
      <c r="Y1214" s="69"/>
      <c r="Z1214" s="69"/>
      <c r="AA1214" s="69"/>
      <c r="AB1214" s="69"/>
      <c r="AC1214" s="69"/>
      <c r="AD1214" s="69"/>
      <c r="AE1214" s="69"/>
      <c r="AF1214" s="69"/>
      <c r="AG1214" s="69"/>
      <c r="AH1214" s="69"/>
      <c r="AI1214" s="69"/>
      <c r="AJ1214" s="69"/>
      <c r="AK1214" s="69"/>
      <c r="AL1214" s="69"/>
      <c r="AM1214" s="69"/>
      <c r="AN1214" s="69"/>
      <c r="AO1214" s="69"/>
      <c r="AP1214" s="69"/>
      <c r="AQ1214" s="69"/>
      <c r="AR1214" s="69"/>
      <c r="AS1214" s="69"/>
      <c r="AT1214" s="69"/>
      <c r="AU1214" s="69"/>
      <c r="AV1214" s="69"/>
      <c r="AW1214" s="69"/>
      <c r="AX1214" s="69"/>
      <c r="AY1214" s="69"/>
      <c r="AZ1214" s="69"/>
      <c r="BA1214" s="69"/>
      <c r="BB1214" s="69"/>
      <c r="BC1214" s="69"/>
      <c r="BD1214" s="69" t="s">
        <v>15836</v>
      </c>
      <c r="BE1214" s="69"/>
      <c r="BF1214" s="69"/>
      <c r="BG1214" s="69"/>
      <c r="BH1214" s="69"/>
      <c r="BI1214" s="69"/>
      <c r="BJ1214" s="69"/>
      <c r="BK1214" s="69"/>
      <c r="BL1214" s="69"/>
      <c r="BM1214" s="69"/>
      <c r="BN1214" s="69"/>
      <c r="BO1214" s="69"/>
      <c r="BP1214" s="69"/>
      <c r="BQ1214" s="69"/>
      <c r="BR1214" s="69"/>
      <c r="BS1214" s="69"/>
      <c r="BT1214" s="69"/>
      <c r="BU1214" s="69"/>
      <c r="BV1214" s="69"/>
      <c r="BW1214" s="69"/>
      <c r="BX1214" s="69"/>
      <c r="BY1214" s="69"/>
      <c r="BZ1214" s="69"/>
      <c r="CA1214" s="69"/>
      <c r="CB1214" s="69"/>
      <c r="CC1214" s="69"/>
      <c r="CD1214" s="69"/>
      <c r="CE1214" s="69"/>
      <c r="CF1214" s="69"/>
      <c r="CG1214" s="69"/>
      <c r="CH1214" s="69"/>
      <c r="CI1214" s="69"/>
      <c r="CJ1214" s="69"/>
      <c r="CK1214" s="69"/>
    </row>
    <row r="1215" spans="21:89" ht="15.75" customHeight="1" x14ac:dyDescent="0.15">
      <c r="U1215" s="69"/>
      <c r="V1215" s="69"/>
      <c r="W1215" s="69"/>
      <c r="X1215" s="69"/>
      <c r="Y1215" s="69"/>
      <c r="Z1215" s="69"/>
      <c r="AA1215" s="69"/>
      <c r="AB1215" s="69"/>
      <c r="AC1215" s="69"/>
      <c r="AD1215" s="69"/>
      <c r="AE1215" s="69"/>
      <c r="AF1215" s="69"/>
      <c r="AG1215" s="69"/>
      <c r="AH1215" s="69"/>
      <c r="AI1215" s="69"/>
      <c r="AJ1215" s="69"/>
      <c r="AK1215" s="69"/>
      <c r="AL1215" s="69"/>
      <c r="AM1215" s="69"/>
      <c r="AN1215" s="69"/>
      <c r="AO1215" s="69"/>
      <c r="AP1215" s="69"/>
      <c r="AQ1215" s="69"/>
      <c r="AR1215" s="69"/>
      <c r="AS1215" s="69"/>
      <c r="AT1215" s="69"/>
      <c r="AU1215" s="69"/>
      <c r="AV1215" s="69"/>
      <c r="AW1215" s="69"/>
      <c r="AX1215" s="69"/>
      <c r="AY1215" s="69"/>
      <c r="AZ1215" s="69"/>
      <c r="BA1215" s="69"/>
      <c r="BB1215" s="69"/>
      <c r="BC1215" s="69"/>
      <c r="BD1215" s="69" t="s">
        <v>15837</v>
      </c>
      <c r="BE1215" s="69"/>
      <c r="BF1215" s="69"/>
      <c r="BG1215" s="69"/>
      <c r="BH1215" s="69"/>
      <c r="BI1215" s="69"/>
      <c r="BJ1215" s="69"/>
      <c r="BK1215" s="69"/>
      <c r="BL1215" s="69"/>
      <c r="BM1215" s="69"/>
      <c r="BN1215" s="69"/>
      <c r="BO1215" s="69"/>
      <c r="BP1215" s="69"/>
      <c r="BQ1215" s="69"/>
      <c r="BR1215" s="69"/>
      <c r="BS1215" s="69"/>
      <c r="BT1215" s="69"/>
      <c r="BU1215" s="69"/>
      <c r="BV1215" s="69"/>
      <c r="BW1215" s="69"/>
      <c r="BX1215" s="69"/>
      <c r="BY1215" s="69"/>
      <c r="BZ1215" s="69"/>
      <c r="CA1215" s="69"/>
      <c r="CB1215" s="69"/>
      <c r="CC1215" s="69"/>
      <c r="CD1215" s="69"/>
      <c r="CE1215" s="69"/>
      <c r="CF1215" s="69"/>
      <c r="CG1215" s="69"/>
      <c r="CH1215" s="69"/>
      <c r="CI1215" s="69"/>
      <c r="CJ1215" s="69"/>
      <c r="CK1215" s="69"/>
    </row>
    <row r="1216" spans="21:89" ht="15.75" customHeight="1" x14ac:dyDescent="0.15">
      <c r="U1216" s="69"/>
      <c r="V1216" s="69"/>
      <c r="W1216" s="69"/>
      <c r="X1216" s="69"/>
      <c r="Y1216" s="69"/>
      <c r="Z1216" s="69"/>
      <c r="AA1216" s="69"/>
      <c r="AB1216" s="69"/>
      <c r="AC1216" s="69"/>
      <c r="AD1216" s="69"/>
      <c r="AE1216" s="69"/>
      <c r="AF1216" s="69"/>
      <c r="AG1216" s="69"/>
      <c r="AH1216" s="69"/>
      <c r="AI1216" s="69"/>
      <c r="AJ1216" s="69"/>
      <c r="AK1216" s="69"/>
      <c r="AL1216" s="69"/>
      <c r="AM1216" s="69"/>
      <c r="AN1216" s="69"/>
      <c r="AO1216" s="69"/>
      <c r="AP1216" s="69"/>
      <c r="AQ1216" s="69"/>
      <c r="AR1216" s="69"/>
      <c r="AS1216" s="69"/>
      <c r="AT1216" s="69"/>
      <c r="AU1216" s="69"/>
      <c r="AV1216" s="69"/>
      <c r="AW1216" s="69"/>
      <c r="AX1216" s="69"/>
      <c r="AY1216" s="69"/>
      <c r="AZ1216" s="69"/>
      <c r="BA1216" s="69"/>
      <c r="BB1216" s="69"/>
      <c r="BC1216" s="69"/>
      <c r="BD1216" s="69" t="s">
        <v>15838</v>
      </c>
      <c r="BE1216" s="69"/>
      <c r="BF1216" s="69"/>
      <c r="BG1216" s="69"/>
      <c r="BH1216" s="69"/>
      <c r="BI1216" s="69"/>
      <c r="BJ1216" s="69"/>
      <c r="BK1216" s="69"/>
      <c r="BL1216" s="69"/>
      <c r="BM1216" s="69"/>
      <c r="BN1216" s="69"/>
      <c r="BO1216" s="69"/>
      <c r="BP1216" s="69"/>
      <c r="BQ1216" s="69"/>
      <c r="BR1216" s="69"/>
      <c r="BS1216" s="69"/>
      <c r="BT1216" s="69"/>
      <c r="BU1216" s="69"/>
      <c r="BV1216" s="69"/>
      <c r="BW1216" s="69"/>
      <c r="BX1216" s="69"/>
      <c r="BY1216" s="69"/>
      <c r="BZ1216" s="69"/>
      <c r="CA1216" s="69"/>
      <c r="CB1216" s="69"/>
      <c r="CC1216" s="69"/>
      <c r="CD1216" s="69"/>
      <c r="CE1216" s="69"/>
      <c r="CF1216" s="69"/>
      <c r="CG1216" s="69"/>
      <c r="CH1216" s="69"/>
      <c r="CI1216" s="69"/>
      <c r="CJ1216" s="69"/>
      <c r="CK1216" s="69"/>
    </row>
    <row r="1217" spans="21:89" ht="15.75" customHeight="1" x14ac:dyDescent="0.15">
      <c r="U1217" s="69"/>
      <c r="V1217" s="69"/>
      <c r="W1217" s="69"/>
      <c r="X1217" s="69"/>
      <c r="Y1217" s="69"/>
      <c r="Z1217" s="69"/>
      <c r="AA1217" s="69"/>
      <c r="AB1217" s="69"/>
      <c r="AC1217" s="69"/>
      <c r="AD1217" s="69"/>
      <c r="AE1217" s="69"/>
      <c r="AF1217" s="69"/>
      <c r="AG1217" s="69"/>
      <c r="AH1217" s="69"/>
      <c r="AI1217" s="69"/>
      <c r="AJ1217" s="69"/>
      <c r="AK1217" s="69"/>
      <c r="AL1217" s="69"/>
      <c r="AM1217" s="69"/>
      <c r="AN1217" s="69"/>
      <c r="AO1217" s="69"/>
      <c r="AP1217" s="69"/>
      <c r="AQ1217" s="69"/>
      <c r="AR1217" s="69"/>
      <c r="AS1217" s="69"/>
      <c r="AT1217" s="69"/>
      <c r="AU1217" s="69"/>
      <c r="AV1217" s="69"/>
      <c r="AW1217" s="69"/>
      <c r="AX1217" s="69"/>
      <c r="AY1217" s="69"/>
      <c r="AZ1217" s="69"/>
      <c r="BA1217" s="69"/>
      <c r="BB1217" s="69"/>
      <c r="BC1217" s="69"/>
      <c r="BD1217" s="69" t="s">
        <v>15839</v>
      </c>
      <c r="BE1217" s="69"/>
      <c r="BF1217" s="69"/>
      <c r="BG1217" s="69"/>
      <c r="BH1217" s="69"/>
      <c r="BI1217" s="69"/>
      <c r="BJ1217" s="69"/>
      <c r="BK1217" s="69"/>
      <c r="BL1217" s="69"/>
      <c r="BM1217" s="69"/>
      <c r="BN1217" s="69"/>
      <c r="BO1217" s="69"/>
      <c r="BP1217" s="69"/>
      <c r="BQ1217" s="69"/>
      <c r="BR1217" s="69"/>
      <c r="BS1217" s="69"/>
      <c r="BT1217" s="69"/>
      <c r="BU1217" s="69"/>
      <c r="BV1217" s="69"/>
      <c r="BW1217" s="69"/>
      <c r="BX1217" s="69"/>
      <c r="BY1217" s="69"/>
      <c r="BZ1217" s="69"/>
      <c r="CA1217" s="69"/>
      <c r="CB1217" s="69"/>
      <c r="CC1217" s="69"/>
      <c r="CD1217" s="69"/>
      <c r="CE1217" s="69"/>
      <c r="CF1217" s="69"/>
      <c r="CG1217" s="69"/>
      <c r="CH1217" s="69"/>
      <c r="CI1217" s="69"/>
      <c r="CJ1217" s="69"/>
      <c r="CK1217" s="69"/>
    </row>
    <row r="1218" spans="21:89" ht="15.75" customHeight="1" x14ac:dyDescent="0.15">
      <c r="U1218" s="69"/>
      <c r="V1218" s="69"/>
      <c r="W1218" s="69"/>
      <c r="X1218" s="69"/>
      <c r="Y1218" s="69"/>
      <c r="Z1218" s="69"/>
      <c r="AA1218" s="69"/>
      <c r="AB1218" s="69"/>
      <c r="AC1218" s="69"/>
      <c r="AD1218" s="69"/>
      <c r="AE1218" s="69"/>
      <c r="AF1218" s="69"/>
      <c r="AG1218" s="69"/>
      <c r="AH1218" s="69"/>
      <c r="AI1218" s="69"/>
      <c r="AJ1218" s="69"/>
      <c r="AK1218" s="69"/>
      <c r="AL1218" s="69"/>
      <c r="AM1218" s="69"/>
      <c r="AN1218" s="69"/>
      <c r="AO1218" s="69"/>
      <c r="AP1218" s="69"/>
      <c r="AQ1218" s="69"/>
      <c r="AR1218" s="69"/>
      <c r="AS1218" s="69"/>
      <c r="AT1218" s="69"/>
      <c r="AU1218" s="69"/>
      <c r="AV1218" s="69"/>
      <c r="AW1218" s="69"/>
      <c r="AX1218" s="69"/>
      <c r="AY1218" s="69"/>
      <c r="AZ1218" s="69"/>
      <c r="BA1218" s="69"/>
      <c r="BB1218" s="69"/>
      <c r="BC1218" s="69"/>
      <c r="BD1218" s="69" t="s">
        <v>15840</v>
      </c>
      <c r="BE1218" s="69"/>
      <c r="BF1218" s="69"/>
      <c r="BG1218" s="69"/>
      <c r="BH1218" s="69"/>
      <c r="BI1218" s="69"/>
      <c r="BJ1218" s="69"/>
      <c r="BK1218" s="69"/>
      <c r="BL1218" s="69"/>
      <c r="BM1218" s="69"/>
      <c r="BN1218" s="69"/>
      <c r="BO1218" s="69"/>
      <c r="BP1218" s="69"/>
      <c r="BQ1218" s="69"/>
      <c r="BR1218" s="69"/>
      <c r="BS1218" s="69"/>
      <c r="BT1218" s="69"/>
      <c r="BU1218" s="69"/>
      <c r="BV1218" s="69"/>
      <c r="BW1218" s="69"/>
      <c r="BX1218" s="69"/>
      <c r="BY1218" s="69"/>
      <c r="BZ1218" s="69"/>
      <c r="CA1218" s="69"/>
      <c r="CB1218" s="69"/>
      <c r="CC1218" s="69"/>
      <c r="CD1218" s="69"/>
      <c r="CE1218" s="69"/>
      <c r="CF1218" s="69"/>
      <c r="CG1218" s="69"/>
      <c r="CH1218" s="69"/>
      <c r="CI1218" s="69"/>
      <c r="CJ1218" s="69"/>
      <c r="CK1218" s="69"/>
    </row>
    <row r="1219" spans="21:89" ht="15.75" customHeight="1" x14ac:dyDescent="0.15">
      <c r="U1219" s="69"/>
      <c r="V1219" s="69"/>
      <c r="W1219" s="69"/>
      <c r="X1219" s="69"/>
      <c r="Y1219" s="69"/>
      <c r="Z1219" s="69"/>
      <c r="AA1219" s="69"/>
      <c r="AB1219" s="69"/>
      <c r="AC1219" s="69"/>
      <c r="AD1219" s="69"/>
      <c r="AE1219" s="69"/>
      <c r="AF1219" s="69"/>
      <c r="AG1219" s="69"/>
      <c r="AH1219" s="69"/>
      <c r="AI1219" s="69"/>
      <c r="AJ1219" s="69"/>
      <c r="AK1219" s="69"/>
      <c r="AL1219" s="69"/>
      <c r="AM1219" s="69"/>
      <c r="AN1219" s="69"/>
      <c r="AO1219" s="69"/>
      <c r="AP1219" s="69"/>
      <c r="AQ1219" s="69"/>
      <c r="AR1219" s="69"/>
      <c r="AS1219" s="69"/>
      <c r="AT1219" s="69"/>
      <c r="AU1219" s="69"/>
      <c r="AV1219" s="69"/>
      <c r="AW1219" s="69"/>
      <c r="AX1219" s="69"/>
      <c r="AY1219" s="69"/>
      <c r="AZ1219" s="69"/>
      <c r="BA1219" s="69"/>
      <c r="BB1219" s="69"/>
      <c r="BC1219" s="69"/>
      <c r="BD1219" s="69" t="s">
        <v>15841</v>
      </c>
      <c r="BE1219" s="69"/>
      <c r="BF1219" s="69"/>
      <c r="BG1219" s="69"/>
      <c r="BH1219" s="69"/>
      <c r="BI1219" s="69"/>
      <c r="BJ1219" s="69"/>
      <c r="BK1219" s="69"/>
      <c r="BL1219" s="69"/>
      <c r="BM1219" s="69"/>
      <c r="BN1219" s="69"/>
      <c r="BO1219" s="69"/>
      <c r="BP1219" s="69"/>
      <c r="BQ1219" s="69"/>
      <c r="BR1219" s="69"/>
      <c r="BS1219" s="69"/>
      <c r="BT1219" s="69"/>
      <c r="BU1219" s="69"/>
      <c r="BV1219" s="69"/>
      <c r="BW1219" s="69"/>
      <c r="BX1219" s="69"/>
      <c r="BY1219" s="69"/>
      <c r="BZ1219" s="69"/>
      <c r="CA1219" s="69"/>
      <c r="CB1219" s="69"/>
      <c r="CC1219" s="69"/>
      <c r="CD1219" s="69"/>
      <c r="CE1219" s="69"/>
      <c r="CF1219" s="69"/>
      <c r="CG1219" s="69"/>
      <c r="CH1219" s="69"/>
      <c r="CI1219" s="69"/>
      <c r="CJ1219" s="69"/>
      <c r="CK1219" s="69"/>
    </row>
    <row r="1220" spans="21:89" ht="15.75" customHeight="1" x14ac:dyDescent="0.15">
      <c r="U1220" s="69"/>
      <c r="V1220" s="69"/>
      <c r="W1220" s="69"/>
      <c r="X1220" s="69"/>
      <c r="Y1220" s="69"/>
      <c r="Z1220" s="69"/>
      <c r="AA1220" s="69"/>
      <c r="AB1220" s="69"/>
      <c r="AC1220" s="69"/>
      <c r="AD1220" s="69"/>
      <c r="AE1220" s="69"/>
      <c r="AF1220" s="69"/>
      <c r="AG1220" s="69"/>
      <c r="AH1220" s="69"/>
      <c r="AI1220" s="69"/>
      <c r="AJ1220" s="69"/>
      <c r="AK1220" s="69"/>
      <c r="AL1220" s="69"/>
      <c r="AM1220" s="69"/>
      <c r="AN1220" s="69"/>
      <c r="AO1220" s="69"/>
      <c r="AP1220" s="69"/>
      <c r="AQ1220" s="69"/>
      <c r="AR1220" s="69"/>
      <c r="AS1220" s="69"/>
      <c r="AT1220" s="69"/>
      <c r="AU1220" s="69"/>
      <c r="AV1220" s="69"/>
      <c r="AW1220" s="69"/>
      <c r="AX1220" s="69"/>
      <c r="AY1220" s="69"/>
      <c r="AZ1220" s="69"/>
      <c r="BA1220" s="69"/>
      <c r="BB1220" s="69"/>
      <c r="BC1220" s="69"/>
      <c r="BD1220" s="69" t="s">
        <v>15842</v>
      </c>
      <c r="BE1220" s="69"/>
      <c r="BF1220" s="69"/>
      <c r="BG1220" s="69"/>
      <c r="BH1220" s="69"/>
      <c r="BI1220" s="69"/>
      <c r="BJ1220" s="69"/>
      <c r="BK1220" s="69"/>
      <c r="BL1220" s="69"/>
      <c r="BM1220" s="69"/>
      <c r="BN1220" s="69"/>
      <c r="BO1220" s="69"/>
      <c r="BP1220" s="69"/>
      <c r="BQ1220" s="69"/>
      <c r="BR1220" s="69"/>
      <c r="BS1220" s="69"/>
      <c r="BT1220" s="69"/>
      <c r="BU1220" s="69"/>
      <c r="BV1220" s="69"/>
      <c r="BW1220" s="69"/>
      <c r="BX1220" s="69"/>
      <c r="BY1220" s="69"/>
      <c r="BZ1220" s="69"/>
      <c r="CA1220" s="69"/>
      <c r="CB1220" s="69"/>
      <c r="CC1220" s="69"/>
      <c r="CD1220" s="69"/>
      <c r="CE1220" s="69"/>
      <c r="CF1220" s="69"/>
      <c r="CG1220" s="69"/>
      <c r="CH1220" s="69"/>
      <c r="CI1220" s="69"/>
      <c r="CJ1220" s="69"/>
      <c r="CK1220" s="69"/>
    </row>
    <row r="1221" spans="21:89" ht="15.75" customHeight="1" x14ac:dyDescent="0.15">
      <c r="U1221" s="69"/>
      <c r="V1221" s="69"/>
      <c r="W1221" s="69"/>
      <c r="X1221" s="69"/>
      <c r="Y1221" s="69"/>
      <c r="Z1221" s="69"/>
      <c r="AA1221" s="69"/>
      <c r="AB1221" s="69"/>
      <c r="AC1221" s="69"/>
      <c r="AD1221" s="69"/>
      <c r="AE1221" s="69"/>
      <c r="AF1221" s="69"/>
      <c r="AG1221" s="69"/>
      <c r="AH1221" s="69"/>
      <c r="AI1221" s="69"/>
      <c r="AJ1221" s="69"/>
      <c r="AK1221" s="69"/>
      <c r="AL1221" s="69"/>
      <c r="AM1221" s="69"/>
      <c r="AN1221" s="69"/>
      <c r="AO1221" s="69"/>
      <c r="AP1221" s="69"/>
      <c r="AQ1221" s="69"/>
      <c r="AR1221" s="69"/>
      <c r="AS1221" s="69"/>
      <c r="AT1221" s="69"/>
      <c r="AU1221" s="69"/>
      <c r="AV1221" s="69"/>
      <c r="AW1221" s="69"/>
      <c r="AX1221" s="69"/>
      <c r="AY1221" s="69"/>
      <c r="AZ1221" s="69"/>
      <c r="BA1221" s="69"/>
      <c r="BB1221" s="69"/>
      <c r="BC1221" s="69"/>
      <c r="BD1221" s="69" t="s">
        <v>15843</v>
      </c>
      <c r="BE1221" s="69"/>
      <c r="BF1221" s="69"/>
      <c r="BG1221" s="69"/>
      <c r="BH1221" s="69"/>
      <c r="BI1221" s="69"/>
      <c r="BJ1221" s="69"/>
      <c r="BK1221" s="69"/>
      <c r="BL1221" s="69"/>
      <c r="BM1221" s="69"/>
      <c r="BN1221" s="69"/>
      <c r="BO1221" s="69"/>
      <c r="BP1221" s="69"/>
      <c r="BQ1221" s="69"/>
      <c r="BR1221" s="69"/>
      <c r="BS1221" s="69"/>
      <c r="BT1221" s="69"/>
      <c r="BU1221" s="69"/>
      <c r="BV1221" s="69"/>
      <c r="BW1221" s="69"/>
      <c r="BX1221" s="69"/>
      <c r="BY1221" s="69"/>
      <c r="BZ1221" s="69"/>
      <c r="CA1221" s="69"/>
      <c r="CB1221" s="69"/>
      <c r="CC1221" s="69"/>
      <c r="CD1221" s="69"/>
      <c r="CE1221" s="69"/>
      <c r="CF1221" s="69"/>
      <c r="CG1221" s="69"/>
      <c r="CH1221" s="69"/>
      <c r="CI1221" s="69"/>
      <c r="CJ1221" s="69"/>
      <c r="CK1221" s="69"/>
    </row>
    <row r="1222" spans="21:89" ht="15.75" customHeight="1" x14ac:dyDescent="0.15">
      <c r="U1222" s="69"/>
      <c r="V1222" s="69"/>
      <c r="W1222" s="69"/>
      <c r="X1222" s="69"/>
      <c r="Y1222" s="69"/>
      <c r="Z1222" s="69"/>
      <c r="AA1222" s="69"/>
      <c r="AB1222" s="69"/>
      <c r="AC1222" s="69"/>
      <c r="AD1222" s="69"/>
      <c r="AE1222" s="69"/>
      <c r="AF1222" s="69"/>
      <c r="AG1222" s="69"/>
      <c r="AH1222" s="69"/>
      <c r="AI1222" s="69"/>
      <c r="AJ1222" s="69"/>
      <c r="AK1222" s="69"/>
      <c r="AL1222" s="69"/>
      <c r="AM1222" s="69"/>
      <c r="AN1222" s="69"/>
      <c r="AO1222" s="69"/>
      <c r="AP1222" s="69"/>
      <c r="AQ1222" s="69"/>
      <c r="AR1222" s="69"/>
      <c r="AS1222" s="69"/>
      <c r="AT1222" s="69"/>
      <c r="AU1222" s="69"/>
      <c r="AV1222" s="69"/>
      <c r="AW1222" s="69"/>
      <c r="AX1222" s="69"/>
      <c r="AY1222" s="69"/>
      <c r="AZ1222" s="69"/>
      <c r="BA1222" s="69"/>
      <c r="BB1222" s="69"/>
      <c r="BC1222" s="69"/>
      <c r="BD1222" s="69" t="s">
        <v>15844</v>
      </c>
      <c r="BE1222" s="69"/>
      <c r="BF1222" s="69"/>
      <c r="BG1222" s="69"/>
      <c r="BH1222" s="69"/>
      <c r="BI1222" s="69"/>
      <c r="BJ1222" s="69"/>
      <c r="BK1222" s="69"/>
      <c r="BL1222" s="69"/>
      <c r="BM1222" s="69"/>
      <c r="BN1222" s="69"/>
      <c r="BO1222" s="69"/>
      <c r="BP1222" s="69"/>
      <c r="BQ1222" s="69"/>
      <c r="BR1222" s="69"/>
      <c r="BS1222" s="69"/>
      <c r="BT1222" s="69"/>
      <c r="BU1222" s="69"/>
      <c r="BV1222" s="69"/>
      <c r="BW1222" s="69"/>
      <c r="BX1222" s="69"/>
      <c r="BY1222" s="69"/>
      <c r="BZ1222" s="69"/>
      <c r="CA1222" s="69"/>
      <c r="CB1222" s="69"/>
      <c r="CC1222" s="69"/>
      <c r="CD1222" s="69"/>
      <c r="CE1222" s="69"/>
      <c r="CF1222" s="69"/>
      <c r="CG1222" s="69"/>
      <c r="CH1222" s="69"/>
      <c r="CI1222" s="69"/>
      <c r="CJ1222" s="69"/>
      <c r="CK1222" s="69"/>
    </row>
    <row r="1223" spans="21:89" ht="15.75" customHeight="1" x14ac:dyDescent="0.15">
      <c r="U1223" s="69"/>
      <c r="V1223" s="69"/>
      <c r="W1223" s="69"/>
      <c r="X1223" s="69"/>
      <c r="Y1223" s="69"/>
      <c r="Z1223" s="69"/>
      <c r="AA1223" s="69"/>
      <c r="AB1223" s="69"/>
      <c r="AC1223" s="69"/>
      <c r="AD1223" s="69"/>
      <c r="AE1223" s="69"/>
      <c r="AF1223" s="69"/>
      <c r="AG1223" s="69"/>
      <c r="AH1223" s="69"/>
      <c r="AI1223" s="69"/>
      <c r="AJ1223" s="69"/>
      <c r="AK1223" s="69"/>
      <c r="AL1223" s="69"/>
      <c r="AM1223" s="69"/>
      <c r="AN1223" s="69"/>
      <c r="AO1223" s="69"/>
      <c r="AP1223" s="69"/>
      <c r="AQ1223" s="69"/>
      <c r="AR1223" s="69"/>
      <c r="AS1223" s="69"/>
      <c r="AT1223" s="69"/>
      <c r="AU1223" s="69"/>
      <c r="AV1223" s="69"/>
      <c r="AW1223" s="69"/>
      <c r="AX1223" s="69"/>
      <c r="AY1223" s="69"/>
      <c r="AZ1223" s="69"/>
      <c r="BA1223" s="69"/>
      <c r="BB1223" s="69"/>
      <c r="BC1223" s="69"/>
      <c r="BD1223" s="69" t="s">
        <v>15845</v>
      </c>
      <c r="BE1223" s="69"/>
      <c r="BF1223" s="69"/>
      <c r="BG1223" s="69"/>
      <c r="BH1223" s="69"/>
      <c r="BI1223" s="69"/>
      <c r="BJ1223" s="69"/>
      <c r="BK1223" s="69"/>
      <c r="BL1223" s="69"/>
      <c r="BM1223" s="69"/>
      <c r="BN1223" s="69"/>
      <c r="BO1223" s="69"/>
      <c r="BP1223" s="69"/>
      <c r="BQ1223" s="69"/>
      <c r="BR1223" s="69"/>
      <c r="BS1223" s="69"/>
      <c r="BT1223" s="69"/>
      <c r="BU1223" s="69"/>
      <c r="BV1223" s="69"/>
      <c r="BW1223" s="69"/>
      <c r="BX1223" s="69"/>
      <c r="BY1223" s="69"/>
      <c r="BZ1223" s="69"/>
      <c r="CA1223" s="69"/>
      <c r="CB1223" s="69"/>
      <c r="CC1223" s="69"/>
      <c r="CD1223" s="69"/>
      <c r="CE1223" s="69"/>
      <c r="CF1223" s="69"/>
      <c r="CG1223" s="69"/>
      <c r="CH1223" s="69"/>
      <c r="CI1223" s="69"/>
      <c r="CJ1223" s="69"/>
      <c r="CK1223" s="69"/>
    </row>
    <row r="1224" spans="21:89" ht="15.75" customHeight="1" x14ac:dyDescent="0.15">
      <c r="U1224" s="69"/>
      <c r="V1224" s="69"/>
      <c r="W1224" s="69"/>
      <c r="X1224" s="69"/>
      <c r="Y1224" s="69"/>
      <c r="Z1224" s="69"/>
      <c r="AA1224" s="69"/>
      <c r="AB1224" s="69"/>
      <c r="AC1224" s="69"/>
      <c r="AD1224" s="69"/>
      <c r="AE1224" s="69"/>
      <c r="AF1224" s="69"/>
      <c r="AG1224" s="69"/>
      <c r="AH1224" s="69"/>
      <c r="AI1224" s="69"/>
      <c r="AJ1224" s="69"/>
      <c r="AK1224" s="69"/>
      <c r="AL1224" s="69"/>
      <c r="AM1224" s="69"/>
      <c r="AN1224" s="69"/>
      <c r="AO1224" s="69"/>
      <c r="AP1224" s="69"/>
      <c r="AQ1224" s="69"/>
      <c r="AR1224" s="69"/>
      <c r="AS1224" s="69"/>
      <c r="AT1224" s="69"/>
      <c r="AU1224" s="69"/>
      <c r="AV1224" s="69"/>
      <c r="AW1224" s="69"/>
      <c r="AX1224" s="69"/>
      <c r="AY1224" s="69"/>
      <c r="AZ1224" s="69"/>
      <c r="BA1224" s="69"/>
      <c r="BB1224" s="69"/>
      <c r="BC1224" s="69"/>
      <c r="BD1224" s="69" t="s">
        <v>15846</v>
      </c>
      <c r="BE1224" s="69"/>
      <c r="BF1224" s="69"/>
      <c r="BG1224" s="69"/>
      <c r="BH1224" s="69"/>
      <c r="BI1224" s="69"/>
      <c r="BJ1224" s="69"/>
      <c r="BK1224" s="69"/>
      <c r="BL1224" s="69"/>
      <c r="BM1224" s="69"/>
      <c r="BN1224" s="69"/>
      <c r="BO1224" s="69"/>
      <c r="BP1224" s="69"/>
      <c r="BQ1224" s="69"/>
      <c r="BR1224" s="69"/>
      <c r="BS1224" s="69"/>
      <c r="BT1224" s="69"/>
      <c r="BU1224" s="69"/>
      <c r="BV1224" s="69"/>
      <c r="BW1224" s="69"/>
      <c r="BX1224" s="69"/>
      <c r="BY1224" s="69"/>
      <c r="BZ1224" s="69"/>
      <c r="CA1224" s="69"/>
      <c r="CB1224" s="69"/>
      <c r="CC1224" s="69"/>
      <c r="CD1224" s="69"/>
      <c r="CE1224" s="69"/>
      <c r="CF1224" s="69"/>
      <c r="CG1224" s="69"/>
      <c r="CH1224" s="69"/>
      <c r="CI1224" s="69"/>
      <c r="CJ1224" s="69"/>
      <c r="CK1224" s="69"/>
    </row>
    <row r="1225" spans="21:89" ht="15.75" customHeight="1" x14ac:dyDescent="0.15">
      <c r="U1225" s="69"/>
      <c r="V1225" s="69"/>
      <c r="W1225" s="69"/>
      <c r="X1225" s="69"/>
      <c r="Y1225" s="69"/>
      <c r="Z1225" s="69"/>
      <c r="AA1225" s="69"/>
      <c r="AB1225" s="69"/>
      <c r="AC1225" s="69"/>
      <c r="AD1225" s="69"/>
      <c r="AE1225" s="69"/>
      <c r="AF1225" s="69"/>
      <c r="AG1225" s="69"/>
      <c r="AH1225" s="69"/>
      <c r="AI1225" s="69"/>
      <c r="AJ1225" s="69"/>
      <c r="AK1225" s="69"/>
      <c r="AL1225" s="69"/>
      <c r="AM1225" s="69"/>
      <c r="AN1225" s="69"/>
      <c r="AO1225" s="69"/>
      <c r="AP1225" s="69"/>
      <c r="AQ1225" s="69"/>
      <c r="AR1225" s="69"/>
      <c r="AS1225" s="69"/>
      <c r="AT1225" s="69"/>
      <c r="AU1225" s="69"/>
      <c r="AV1225" s="69"/>
      <c r="AW1225" s="69"/>
      <c r="AX1225" s="69"/>
      <c r="AY1225" s="69"/>
      <c r="AZ1225" s="69"/>
      <c r="BA1225" s="69"/>
      <c r="BB1225" s="69"/>
      <c r="BC1225" s="69"/>
      <c r="BD1225" s="69" t="s">
        <v>15847</v>
      </c>
      <c r="BE1225" s="69"/>
      <c r="BF1225" s="69"/>
      <c r="BG1225" s="69"/>
      <c r="BH1225" s="69"/>
      <c r="BI1225" s="69"/>
      <c r="BJ1225" s="69"/>
      <c r="BK1225" s="69"/>
      <c r="BL1225" s="69"/>
      <c r="BM1225" s="69"/>
      <c r="BN1225" s="69"/>
      <c r="BO1225" s="69"/>
      <c r="BP1225" s="69"/>
      <c r="BQ1225" s="69"/>
      <c r="BR1225" s="69"/>
      <c r="BS1225" s="69"/>
      <c r="BT1225" s="69"/>
      <c r="BU1225" s="69"/>
      <c r="BV1225" s="69"/>
      <c r="BW1225" s="69"/>
      <c r="BX1225" s="69"/>
      <c r="BY1225" s="69"/>
      <c r="BZ1225" s="69"/>
      <c r="CA1225" s="69"/>
      <c r="CB1225" s="69"/>
      <c r="CC1225" s="69"/>
      <c r="CD1225" s="69"/>
      <c r="CE1225" s="69"/>
      <c r="CF1225" s="69"/>
      <c r="CG1225" s="69"/>
      <c r="CH1225" s="69"/>
      <c r="CI1225" s="69"/>
      <c r="CJ1225" s="69"/>
      <c r="CK1225" s="69"/>
    </row>
    <row r="1226" spans="21:89" ht="15.75" customHeight="1" x14ac:dyDescent="0.15">
      <c r="U1226" s="69"/>
      <c r="V1226" s="69"/>
      <c r="W1226" s="69"/>
      <c r="X1226" s="69"/>
      <c r="Y1226" s="69"/>
      <c r="Z1226" s="69"/>
      <c r="AA1226" s="69"/>
      <c r="AB1226" s="69"/>
      <c r="AC1226" s="69"/>
      <c r="AD1226" s="69"/>
      <c r="AE1226" s="69"/>
      <c r="AF1226" s="69"/>
      <c r="AG1226" s="69"/>
      <c r="AH1226" s="69"/>
      <c r="AI1226" s="69"/>
      <c r="AJ1226" s="69"/>
      <c r="AK1226" s="69"/>
      <c r="AL1226" s="69"/>
      <c r="AM1226" s="69"/>
      <c r="AN1226" s="69"/>
      <c r="AO1226" s="69"/>
      <c r="AP1226" s="69"/>
      <c r="AQ1226" s="69"/>
      <c r="AR1226" s="69"/>
      <c r="AS1226" s="69"/>
      <c r="AT1226" s="69"/>
      <c r="AU1226" s="69"/>
      <c r="AV1226" s="69"/>
      <c r="AW1226" s="69"/>
      <c r="AX1226" s="69"/>
      <c r="AY1226" s="69"/>
      <c r="AZ1226" s="69"/>
      <c r="BA1226" s="69"/>
      <c r="BB1226" s="69"/>
      <c r="BC1226" s="69"/>
      <c r="BD1226" s="69" t="s">
        <v>15848</v>
      </c>
      <c r="BE1226" s="69"/>
      <c r="BF1226" s="69"/>
      <c r="BG1226" s="69"/>
      <c r="BH1226" s="69"/>
      <c r="BI1226" s="69"/>
      <c r="BJ1226" s="69"/>
      <c r="BK1226" s="69"/>
      <c r="BL1226" s="69"/>
      <c r="BM1226" s="69"/>
      <c r="BN1226" s="69"/>
      <c r="BO1226" s="69"/>
      <c r="BP1226" s="69"/>
      <c r="BQ1226" s="69"/>
      <c r="BR1226" s="69"/>
      <c r="BS1226" s="69"/>
      <c r="BT1226" s="69"/>
      <c r="BU1226" s="69"/>
      <c r="BV1226" s="69"/>
      <c r="BW1226" s="69"/>
      <c r="BX1226" s="69"/>
      <c r="BY1226" s="69"/>
      <c r="BZ1226" s="69"/>
      <c r="CA1226" s="69"/>
      <c r="CB1226" s="69"/>
      <c r="CC1226" s="69"/>
      <c r="CD1226" s="69"/>
      <c r="CE1226" s="69"/>
      <c r="CF1226" s="69"/>
      <c r="CG1226" s="69"/>
      <c r="CH1226" s="69"/>
      <c r="CI1226" s="69"/>
      <c r="CJ1226" s="69"/>
      <c r="CK1226" s="69"/>
    </row>
    <row r="1227" spans="21:89" ht="15.75" customHeight="1" x14ac:dyDescent="0.15">
      <c r="U1227" s="69"/>
      <c r="V1227" s="69"/>
      <c r="W1227" s="69"/>
      <c r="X1227" s="69"/>
      <c r="Y1227" s="69"/>
      <c r="Z1227" s="69"/>
      <c r="AA1227" s="69"/>
      <c r="AB1227" s="69"/>
      <c r="AC1227" s="69"/>
      <c r="AD1227" s="69"/>
      <c r="AE1227" s="69"/>
      <c r="AF1227" s="69"/>
      <c r="AG1227" s="69"/>
      <c r="AH1227" s="69"/>
      <c r="AI1227" s="69"/>
      <c r="AJ1227" s="69"/>
      <c r="AK1227" s="69"/>
      <c r="AL1227" s="69"/>
      <c r="AM1227" s="69"/>
      <c r="AN1227" s="69"/>
      <c r="AO1227" s="69"/>
      <c r="AP1227" s="69"/>
      <c r="AQ1227" s="69"/>
      <c r="AR1227" s="69"/>
      <c r="AS1227" s="69"/>
      <c r="AT1227" s="69"/>
      <c r="AU1227" s="69"/>
      <c r="AV1227" s="69"/>
      <c r="AW1227" s="69"/>
      <c r="AX1227" s="69"/>
      <c r="AY1227" s="69"/>
      <c r="AZ1227" s="69"/>
      <c r="BA1227" s="69"/>
      <c r="BB1227" s="69"/>
      <c r="BC1227" s="69"/>
      <c r="BD1227" s="69" t="s">
        <v>15849</v>
      </c>
      <c r="BE1227" s="69"/>
      <c r="BF1227" s="69"/>
      <c r="BG1227" s="69"/>
      <c r="BH1227" s="69"/>
      <c r="BI1227" s="69"/>
      <c r="BJ1227" s="69"/>
      <c r="BK1227" s="69"/>
      <c r="BL1227" s="69"/>
      <c r="BM1227" s="69"/>
      <c r="BN1227" s="69"/>
      <c r="BO1227" s="69"/>
      <c r="BP1227" s="69"/>
      <c r="BQ1227" s="69"/>
      <c r="BR1227" s="69"/>
      <c r="BS1227" s="69"/>
      <c r="BT1227" s="69"/>
      <c r="BU1227" s="69"/>
      <c r="BV1227" s="69"/>
      <c r="BW1227" s="69"/>
      <c r="BX1227" s="69"/>
      <c r="BY1227" s="69"/>
      <c r="BZ1227" s="69"/>
      <c r="CA1227" s="69"/>
      <c r="CB1227" s="69"/>
      <c r="CC1227" s="69"/>
      <c r="CD1227" s="69"/>
      <c r="CE1227" s="69"/>
      <c r="CF1227" s="69"/>
      <c r="CG1227" s="69"/>
      <c r="CH1227" s="69"/>
      <c r="CI1227" s="69"/>
      <c r="CJ1227" s="69"/>
      <c r="CK1227" s="69"/>
    </row>
    <row r="1228" spans="21:89" ht="15.75" customHeight="1" x14ac:dyDescent="0.15">
      <c r="U1228" s="69"/>
      <c r="V1228" s="69"/>
      <c r="W1228" s="69"/>
      <c r="X1228" s="69"/>
      <c r="Y1228" s="69"/>
      <c r="Z1228" s="69"/>
      <c r="AA1228" s="69"/>
      <c r="AB1228" s="69"/>
      <c r="AC1228" s="69"/>
      <c r="AD1228" s="69"/>
      <c r="AE1228" s="69"/>
      <c r="AF1228" s="69"/>
      <c r="AG1228" s="69"/>
      <c r="AH1228" s="69"/>
      <c r="AI1228" s="69"/>
      <c r="AJ1228" s="69"/>
      <c r="AK1228" s="69"/>
      <c r="AL1228" s="69"/>
      <c r="AM1228" s="69"/>
      <c r="AN1228" s="69"/>
      <c r="AO1228" s="69"/>
      <c r="AP1228" s="69"/>
      <c r="AQ1228" s="69"/>
      <c r="AR1228" s="69"/>
      <c r="AS1228" s="69"/>
      <c r="AT1228" s="69"/>
      <c r="AU1228" s="69"/>
      <c r="AV1228" s="69"/>
      <c r="AW1228" s="69"/>
      <c r="AX1228" s="69"/>
      <c r="AY1228" s="69"/>
      <c r="AZ1228" s="69"/>
      <c r="BA1228" s="69"/>
      <c r="BB1228" s="69"/>
      <c r="BC1228" s="69"/>
      <c r="BD1228" s="69" t="s">
        <v>15850</v>
      </c>
      <c r="BE1228" s="69"/>
      <c r="BF1228" s="69"/>
      <c r="BG1228" s="69"/>
      <c r="BH1228" s="69"/>
      <c r="BI1228" s="69"/>
      <c r="BJ1228" s="69"/>
      <c r="BK1228" s="69"/>
      <c r="BL1228" s="69"/>
      <c r="BM1228" s="69"/>
      <c r="BN1228" s="69"/>
      <c r="BO1228" s="69"/>
      <c r="BP1228" s="69"/>
      <c r="BQ1228" s="69"/>
      <c r="BR1228" s="69"/>
      <c r="BS1228" s="69"/>
      <c r="BT1228" s="69"/>
      <c r="BU1228" s="69"/>
      <c r="BV1228" s="69"/>
      <c r="BW1228" s="69"/>
      <c r="BX1228" s="69"/>
      <c r="BY1228" s="69"/>
      <c r="BZ1228" s="69"/>
      <c r="CA1228" s="69"/>
      <c r="CB1228" s="69"/>
      <c r="CC1228" s="69"/>
      <c r="CD1228" s="69"/>
      <c r="CE1228" s="69"/>
      <c r="CF1228" s="69"/>
      <c r="CG1228" s="69"/>
      <c r="CH1228" s="69"/>
      <c r="CI1228" s="69"/>
      <c r="CJ1228" s="69"/>
      <c r="CK1228" s="69"/>
    </row>
    <row r="1229" spans="21:89" ht="15.75" customHeight="1" x14ac:dyDescent="0.15">
      <c r="U1229" s="69"/>
      <c r="V1229" s="69"/>
      <c r="W1229" s="69"/>
      <c r="X1229" s="69"/>
      <c r="Y1229" s="69"/>
      <c r="Z1229" s="69"/>
      <c r="AA1229" s="69"/>
      <c r="AB1229" s="69"/>
      <c r="AC1229" s="69"/>
      <c r="AD1229" s="69"/>
      <c r="AE1229" s="69"/>
      <c r="AF1229" s="69"/>
      <c r="AG1229" s="69"/>
      <c r="AH1229" s="69"/>
      <c r="AI1229" s="69"/>
      <c r="AJ1229" s="69"/>
      <c r="AK1229" s="69"/>
      <c r="AL1229" s="69"/>
      <c r="AM1229" s="69"/>
      <c r="AN1229" s="69"/>
      <c r="AO1229" s="69"/>
      <c r="AP1229" s="69"/>
      <c r="AQ1229" s="69"/>
      <c r="AR1229" s="69"/>
      <c r="AS1229" s="69"/>
      <c r="AT1229" s="69"/>
      <c r="AU1229" s="69"/>
      <c r="AV1229" s="69"/>
      <c r="AW1229" s="69"/>
      <c r="AX1229" s="69"/>
      <c r="AY1229" s="69"/>
      <c r="AZ1229" s="69"/>
      <c r="BA1229" s="69"/>
      <c r="BB1229" s="69"/>
      <c r="BC1229" s="69"/>
      <c r="BD1229" s="69" t="s">
        <v>15851</v>
      </c>
      <c r="BE1229" s="69"/>
      <c r="BF1229" s="69"/>
      <c r="BG1229" s="69"/>
      <c r="BH1229" s="69"/>
      <c r="BI1229" s="69"/>
      <c r="BJ1229" s="69"/>
      <c r="BK1229" s="69"/>
      <c r="BL1229" s="69"/>
      <c r="BM1229" s="69"/>
      <c r="BN1229" s="69"/>
      <c r="BO1229" s="69"/>
      <c r="BP1229" s="69"/>
      <c r="BQ1229" s="69"/>
      <c r="BR1229" s="69"/>
      <c r="BS1229" s="69"/>
      <c r="BT1229" s="69"/>
      <c r="BU1229" s="69"/>
      <c r="BV1229" s="69"/>
      <c r="BW1229" s="69"/>
      <c r="BX1229" s="69"/>
      <c r="BY1229" s="69"/>
      <c r="BZ1229" s="69"/>
      <c r="CA1229" s="69"/>
      <c r="CB1229" s="69"/>
      <c r="CC1229" s="69"/>
      <c r="CD1229" s="69"/>
      <c r="CE1229" s="69"/>
      <c r="CF1229" s="69"/>
      <c r="CG1229" s="69"/>
      <c r="CH1229" s="69"/>
      <c r="CI1229" s="69"/>
      <c r="CJ1229" s="69"/>
      <c r="CK1229" s="69"/>
    </row>
    <row r="1230" spans="21:89" ht="15.75" customHeight="1" x14ac:dyDescent="0.15">
      <c r="U1230" s="69"/>
      <c r="V1230" s="69"/>
      <c r="W1230" s="69"/>
      <c r="X1230" s="69"/>
      <c r="Y1230" s="69"/>
      <c r="Z1230" s="69"/>
      <c r="AA1230" s="69"/>
      <c r="AB1230" s="69"/>
      <c r="AC1230" s="69"/>
      <c r="AD1230" s="69"/>
      <c r="AE1230" s="69"/>
      <c r="AF1230" s="69"/>
      <c r="AG1230" s="69"/>
      <c r="AH1230" s="69"/>
      <c r="AI1230" s="69"/>
      <c r="AJ1230" s="69"/>
      <c r="AK1230" s="69"/>
      <c r="AL1230" s="69"/>
      <c r="AM1230" s="69"/>
      <c r="AN1230" s="69"/>
      <c r="AO1230" s="69"/>
      <c r="AP1230" s="69"/>
      <c r="AQ1230" s="69"/>
      <c r="AR1230" s="69"/>
      <c r="AS1230" s="69"/>
      <c r="AT1230" s="69"/>
      <c r="AU1230" s="69"/>
      <c r="AV1230" s="69"/>
      <c r="AW1230" s="69"/>
      <c r="AX1230" s="69"/>
      <c r="AY1230" s="69"/>
      <c r="AZ1230" s="69"/>
      <c r="BA1230" s="69"/>
      <c r="BB1230" s="69"/>
      <c r="BC1230" s="69"/>
      <c r="BD1230" s="69" t="s">
        <v>15853</v>
      </c>
      <c r="BE1230" s="69"/>
      <c r="BF1230" s="69"/>
      <c r="BG1230" s="69"/>
      <c r="BH1230" s="69"/>
      <c r="BI1230" s="69"/>
      <c r="BJ1230" s="69"/>
      <c r="BK1230" s="69"/>
      <c r="BL1230" s="69"/>
      <c r="BM1230" s="69"/>
      <c r="BN1230" s="69"/>
      <c r="BO1230" s="69"/>
      <c r="BP1230" s="69"/>
      <c r="BQ1230" s="69"/>
      <c r="BR1230" s="69"/>
      <c r="BS1230" s="69"/>
      <c r="BT1230" s="69"/>
      <c r="BU1230" s="69"/>
      <c r="BV1230" s="69"/>
      <c r="BW1230" s="69"/>
      <c r="BX1230" s="69"/>
      <c r="BY1230" s="69"/>
      <c r="BZ1230" s="69"/>
      <c r="CA1230" s="69"/>
      <c r="CB1230" s="69"/>
      <c r="CC1230" s="69"/>
      <c r="CD1230" s="69"/>
      <c r="CE1230" s="69"/>
      <c r="CF1230" s="69"/>
      <c r="CG1230" s="69"/>
      <c r="CH1230" s="69"/>
      <c r="CI1230" s="69"/>
      <c r="CJ1230" s="69"/>
      <c r="CK1230" s="69"/>
    </row>
    <row r="1231" spans="21:89" ht="15.75" customHeight="1" x14ac:dyDescent="0.15">
      <c r="U1231" s="69"/>
      <c r="V1231" s="69"/>
      <c r="W1231" s="69"/>
      <c r="X1231" s="69"/>
      <c r="Y1231" s="69"/>
      <c r="Z1231" s="69"/>
      <c r="AA1231" s="69"/>
      <c r="AB1231" s="69"/>
      <c r="AC1231" s="69"/>
      <c r="AD1231" s="69"/>
      <c r="AE1231" s="69"/>
      <c r="AF1231" s="69"/>
      <c r="AG1231" s="69"/>
      <c r="AH1231" s="69"/>
      <c r="AI1231" s="69"/>
      <c r="AJ1231" s="69"/>
      <c r="AK1231" s="69"/>
      <c r="AL1231" s="69"/>
      <c r="AM1231" s="69"/>
      <c r="AN1231" s="69"/>
      <c r="AO1231" s="69"/>
      <c r="AP1231" s="69"/>
      <c r="AQ1231" s="69"/>
      <c r="AR1231" s="69"/>
      <c r="AS1231" s="69"/>
      <c r="AT1231" s="69"/>
      <c r="AU1231" s="69"/>
      <c r="AV1231" s="69"/>
      <c r="AW1231" s="69"/>
      <c r="AX1231" s="69"/>
      <c r="AY1231" s="69"/>
      <c r="AZ1231" s="69"/>
      <c r="BA1231" s="69"/>
      <c r="BB1231" s="69"/>
      <c r="BC1231" s="69"/>
      <c r="BD1231" s="69" t="s">
        <v>15854</v>
      </c>
      <c r="BE1231" s="69"/>
      <c r="BF1231" s="69"/>
      <c r="BG1231" s="69"/>
      <c r="BH1231" s="69"/>
      <c r="BI1231" s="69"/>
      <c r="BJ1231" s="69"/>
      <c r="BK1231" s="69"/>
      <c r="BL1231" s="69"/>
      <c r="BM1231" s="69"/>
      <c r="BN1231" s="69"/>
      <c r="BO1231" s="69"/>
      <c r="BP1231" s="69"/>
      <c r="BQ1231" s="69"/>
      <c r="BR1231" s="69"/>
      <c r="BS1231" s="69"/>
      <c r="BT1231" s="69"/>
      <c r="BU1231" s="69"/>
      <c r="BV1231" s="69"/>
      <c r="BW1231" s="69"/>
      <c r="BX1231" s="69"/>
      <c r="BY1231" s="69"/>
      <c r="BZ1231" s="69"/>
      <c r="CA1231" s="69"/>
      <c r="CB1231" s="69"/>
      <c r="CC1231" s="69"/>
      <c r="CD1231" s="69"/>
      <c r="CE1231" s="69"/>
      <c r="CF1231" s="69"/>
      <c r="CG1231" s="69"/>
      <c r="CH1231" s="69"/>
      <c r="CI1231" s="69"/>
      <c r="CJ1231" s="69"/>
      <c r="CK1231" s="69"/>
    </row>
    <row r="1232" spans="21:89" ht="15.75" customHeight="1" x14ac:dyDescent="0.15">
      <c r="U1232" s="69"/>
      <c r="V1232" s="69"/>
      <c r="W1232" s="69"/>
      <c r="X1232" s="69"/>
      <c r="Y1232" s="69"/>
      <c r="Z1232" s="69"/>
      <c r="AA1232" s="69"/>
      <c r="AB1232" s="69"/>
      <c r="AC1232" s="69"/>
      <c r="AD1232" s="69"/>
      <c r="AE1232" s="69"/>
      <c r="AF1232" s="69"/>
      <c r="AG1232" s="69"/>
      <c r="AH1232" s="69"/>
      <c r="AI1232" s="69"/>
      <c r="AJ1232" s="69"/>
      <c r="AK1232" s="69"/>
      <c r="AL1232" s="69"/>
      <c r="AM1232" s="69"/>
      <c r="AN1232" s="69"/>
      <c r="AO1232" s="69"/>
      <c r="AP1232" s="69"/>
      <c r="AQ1232" s="69"/>
      <c r="AR1232" s="69"/>
      <c r="AS1232" s="69"/>
      <c r="AT1232" s="69"/>
      <c r="AU1232" s="69"/>
      <c r="AV1232" s="69"/>
      <c r="AW1232" s="69"/>
      <c r="AX1232" s="69"/>
      <c r="AY1232" s="69"/>
      <c r="AZ1232" s="69"/>
      <c r="BA1232" s="69"/>
      <c r="BB1232" s="69"/>
      <c r="BC1232" s="69"/>
      <c r="BD1232" s="69" t="s">
        <v>15855</v>
      </c>
      <c r="BE1232" s="69"/>
      <c r="BF1232" s="69"/>
      <c r="BG1232" s="69"/>
      <c r="BH1232" s="69"/>
      <c r="BI1232" s="69"/>
      <c r="BJ1232" s="69"/>
      <c r="BK1232" s="69"/>
      <c r="BL1232" s="69"/>
      <c r="BM1232" s="69"/>
      <c r="BN1232" s="69"/>
      <c r="BO1232" s="69"/>
      <c r="BP1232" s="69"/>
      <c r="BQ1232" s="69"/>
      <c r="BR1232" s="69"/>
      <c r="BS1232" s="69"/>
      <c r="BT1232" s="69"/>
      <c r="BU1232" s="69"/>
      <c r="BV1232" s="69"/>
      <c r="BW1232" s="69"/>
      <c r="BX1232" s="69"/>
      <c r="BY1232" s="69"/>
      <c r="BZ1232" s="69"/>
      <c r="CA1232" s="69"/>
      <c r="CB1232" s="69"/>
      <c r="CC1232" s="69"/>
      <c r="CD1232" s="69"/>
      <c r="CE1232" s="69"/>
      <c r="CF1232" s="69"/>
      <c r="CG1232" s="69"/>
      <c r="CH1232" s="69"/>
      <c r="CI1232" s="69"/>
      <c r="CJ1232" s="69"/>
      <c r="CK1232" s="69"/>
    </row>
    <row r="1233" spans="21:89" ht="15.75" customHeight="1" x14ac:dyDescent="0.15">
      <c r="U1233" s="69"/>
      <c r="V1233" s="69"/>
      <c r="W1233" s="69"/>
      <c r="X1233" s="69"/>
      <c r="Y1233" s="69"/>
      <c r="Z1233" s="69"/>
      <c r="AA1233" s="69"/>
      <c r="AB1233" s="69"/>
      <c r="AC1233" s="69"/>
      <c r="AD1233" s="69"/>
      <c r="AE1233" s="69"/>
      <c r="AF1233" s="69"/>
      <c r="AG1233" s="69"/>
      <c r="AH1233" s="69"/>
      <c r="AI1233" s="69"/>
      <c r="AJ1233" s="69"/>
      <c r="AK1233" s="69"/>
      <c r="AL1233" s="69"/>
      <c r="AM1233" s="69"/>
      <c r="AN1233" s="69"/>
      <c r="AO1233" s="69"/>
      <c r="AP1233" s="69"/>
      <c r="AQ1233" s="69"/>
      <c r="AR1233" s="69"/>
      <c r="AS1233" s="69"/>
      <c r="AT1233" s="69"/>
      <c r="AU1233" s="69"/>
      <c r="AV1233" s="69"/>
      <c r="AW1233" s="69"/>
      <c r="AX1233" s="69"/>
      <c r="AY1233" s="69"/>
      <c r="AZ1233" s="69"/>
      <c r="BA1233" s="69"/>
      <c r="BB1233" s="69"/>
      <c r="BC1233" s="69"/>
      <c r="BD1233" s="69" t="s">
        <v>15856</v>
      </c>
      <c r="BE1233" s="69"/>
      <c r="BF1233" s="69"/>
      <c r="BG1233" s="69"/>
      <c r="BH1233" s="69"/>
      <c r="BI1233" s="69"/>
      <c r="BJ1233" s="69"/>
      <c r="BK1233" s="69"/>
      <c r="BL1233" s="69"/>
      <c r="BM1233" s="69"/>
      <c r="BN1233" s="69"/>
      <c r="BO1233" s="69"/>
      <c r="BP1233" s="69"/>
      <c r="BQ1233" s="69"/>
      <c r="BR1233" s="69"/>
      <c r="BS1233" s="69"/>
      <c r="BT1233" s="69"/>
      <c r="BU1233" s="69"/>
      <c r="BV1233" s="69"/>
      <c r="BW1233" s="69"/>
      <c r="BX1233" s="69"/>
      <c r="BY1233" s="69"/>
      <c r="BZ1233" s="69"/>
      <c r="CA1233" s="69"/>
      <c r="CB1233" s="69"/>
      <c r="CC1233" s="69"/>
      <c r="CD1233" s="69"/>
      <c r="CE1233" s="69"/>
      <c r="CF1233" s="69"/>
      <c r="CG1233" s="69"/>
      <c r="CH1233" s="69"/>
      <c r="CI1233" s="69"/>
      <c r="CJ1233" s="69"/>
      <c r="CK1233" s="69"/>
    </row>
    <row r="1234" spans="21:89" ht="15.75" customHeight="1" x14ac:dyDescent="0.15">
      <c r="U1234" s="69"/>
      <c r="V1234" s="69"/>
      <c r="W1234" s="69"/>
      <c r="X1234" s="69"/>
      <c r="Y1234" s="69"/>
      <c r="Z1234" s="69"/>
      <c r="AA1234" s="69"/>
      <c r="AB1234" s="69"/>
      <c r="AC1234" s="69"/>
      <c r="AD1234" s="69"/>
      <c r="AE1234" s="69"/>
      <c r="AF1234" s="69"/>
      <c r="AG1234" s="69"/>
      <c r="AH1234" s="69"/>
      <c r="AI1234" s="69"/>
      <c r="AJ1234" s="69"/>
      <c r="AK1234" s="69"/>
      <c r="AL1234" s="69"/>
      <c r="AM1234" s="69"/>
      <c r="AN1234" s="69"/>
      <c r="AO1234" s="69"/>
      <c r="AP1234" s="69"/>
      <c r="AQ1234" s="69"/>
      <c r="AR1234" s="69"/>
      <c r="AS1234" s="69"/>
      <c r="AT1234" s="69"/>
      <c r="AU1234" s="69"/>
      <c r="AV1234" s="69"/>
      <c r="AW1234" s="69"/>
      <c r="AX1234" s="69"/>
      <c r="AY1234" s="69"/>
      <c r="AZ1234" s="69"/>
      <c r="BA1234" s="69"/>
      <c r="BB1234" s="69"/>
      <c r="BC1234" s="69"/>
      <c r="BD1234" s="69" t="s">
        <v>15857</v>
      </c>
      <c r="BE1234" s="69"/>
      <c r="BF1234" s="69"/>
      <c r="BG1234" s="69"/>
      <c r="BH1234" s="69"/>
      <c r="BI1234" s="69"/>
      <c r="BJ1234" s="69"/>
      <c r="BK1234" s="69"/>
      <c r="BL1234" s="69"/>
      <c r="BM1234" s="69"/>
      <c r="BN1234" s="69"/>
      <c r="BO1234" s="69"/>
      <c r="BP1234" s="69"/>
      <c r="BQ1234" s="69"/>
      <c r="BR1234" s="69"/>
      <c r="BS1234" s="69"/>
      <c r="BT1234" s="69"/>
      <c r="BU1234" s="69"/>
      <c r="BV1234" s="69"/>
      <c r="BW1234" s="69"/>
      <c r="BX1234" s="69"/>
      <c r="BY1234" s="69"/>
      <c r="BZ1234" s="69"/>
      <c r="CA1234" s="69"/>
      <c r="CB1234" s="69"/>
      <c r="CC1234" s="69"/>
      <c r="CD1234" s="69"/>
      <c r="CE1234" s="69"/>
      <c r="CF1234" s="69"/>
      <c r="CG1234" s="69"/>
      <c r="CH1234" s="69"/>
      <c r="CI1234" s="69"/>
      <c r="CJ1234" s="69"/>
      <c r="CK1234" s="69"/>
    </row>
    <row r="1235" spans="21:89" ht="15.75" customHeight="1" x14ac:dyDescent="0.15">
      <c r="U1235" s="69"/>
      <c r="V1235" s="69"/>
      <c r="W1235" s="69"/>
      <c r="X1235" s="69"/>
      <c r="Y1235" s="69"/>
      <c r="Z1235" s="69"/>
      <c r="AA1235" s="69"/>
      <c r="AB1235" s="69"/>
      <c r="AC1235" s="69"/>
      <c r="AD1235" s="69"/>
      <c r="AE1235" s="69"/>
      <c r="AF1235" s="69"/>
      <c r="AG1235" s="69"/>
      <c r="AH1235" s="69"/>
      <c r="AI1235" s="69"/>
      <c r="AJ1235" s="69"/>
      <c r="AK1235" s="69"/>
      <c r="AL1235" s="69"/>
      <c r="AM1235" s="69"/>
      <c r="AN1235" s="69"/>
      <c r="AO1235" s="69"/>
      <c r="AP1235" s="69"/>
      <c r="AQ1235" s="69"/>
      <c r="AR1235" s="69"/>
      <c r="AS1235" s="69"/>
      <c r="AT1235" s="69"/>
      <c r="AU1235" s="69"/>
      <c r="AV1235" s="69"/>
      <c r="AW1235" s="69"/>
      <c r="AX1235" s="69"/>
      <c r="AY1235" s="69"/>
      <c r="AZ1235" s="69"/>
      <c r="BA1235" s="69"/>
      <c r="BB1235" s="69"/>
      <c r="BC1235" s="69"/>
      <c r="BD1235" s="69" t="s">
        <v>15858</v>
      </c>
      <c r="BE1235" s="69"/>
      <c r="BF1235" s="69"/>
      <c r="BG1235" s="69"/>
      <c r="BH1235" s="69"/>
      <c r="BI1235" s="69"/>
      <c r="BJ1235" s="69"/>
      <c r="BK1235" s="69"/>
      <c r="BL1235" s="69"/>
      <c r="BM1235" s="69"/>
      <c r="BN1235" s="69"/>
      <c r="BO1235" s="69"/>
      <c r="BP1235" s="69"/>
      <c r="BQ1235" s="69"/>
      <c r="BR1235" s="69"/>
      <c r="BS1235" s="69"/>
      <c r="BT1235" s="69"/>
      <c r="BU1235" s="69"/>
      <c r="BV1235" s="69"/>
      <c r="BW1235" s="69"/>
      <c r="BX1235" s="69"/>
      <c r="BY1235" s="69"/>
      <c r="BZ1235" s="69"/>
      <c r="CA1235" s="69"/>
      <c r="CB1235" s="69"/>
      <c r="CC1235" s="69"/>
      <c r="CD1235" s="69"/>
      <c r="CE1235" s="69"/>
      <c r="CF1235" s="69"/>
      <c r="CG1235" s="69"/>
      <c r="CH1235" s="69"/>
      <c r="CI1235" s="69"/>
      <c r="CJ1235" s="69"/>
      <c r="CK1235" s="69"/>
    </row>
    <row r="1236" spans="21:89" ht="15.75" customHeight="1" x14ac:dyDescent="0.15">
      <c r="U1236" s="69"/>
      <c r="V1236" s="69"/>
      <c r="W1236" s="69"/>
      <c r="X1236" s="69"/>
      <c r="Y1236" s="69"/>
      <c r="Z1236" s="69"/>
      <c r="AA1236" s="69"/>
      <c r="AB1236" s="69"/>
      <c r="AC1236" s="69"/>
      <c r="AD1236" s="69"/>
      <c r="AE1236" s="69"/>
      <c r="AF1236" s="69"/>
      <c r="AG1236" s="69"/>
      <c r="AH1236" s="69"/>
      <c r="AI1236" s="69"/>
      <c r="AJ1236" s="69"/>
      <c r="AK1236" s="69"/>
      <c r="AL1236" s="69"/>
      <c r="AM1236" s="69"/>
      <c r="AN1236" s="69"/>
      <c r="AO1236" s="69"/>
      <c r="AP1236" s="69"/>
      <c r="AQ1236" s="69"/>
      <c r="AR1236" s="69"/>
      <c r="AS1236" s="69"/>
      <c r="AT1236" s="69"/>
      <c r="AU1236" s="69"/>
      <c r="AV1236" s="69"/>
      <c r="AW1236" s="69"/>
      <c r="AX1236" s="69"/>
      <c r="AY1236" s="69"/>
      <c r="AZ1236" s="69"/>
      <c r="BA1236" s="69"/>
      <c r="BB1236" s="69"/>
      <c r="BC1236" s="69"/>
      <c r="BD1236" s="69" t="s">
        <v>15859</v>
      </c>
      <c r="BE1236" s="69"/>
      <c r="BF1236" s="69"/>
      <c r="BG1236" s="69"/>
      <c r="BH1236" s="69"/>
      <c r="BI1236" s="69"/>
      <c r="BJ1236" s="69"/>
      <c r="BK1236" s="69"/>
      <c r="BL1236" s="69"/>
      <c r="BM1236" s="69"/>
      <c r="BN1236" s="69"/>
      <c r="BO1236" s="69"/>
      <c r="BP1236" s="69"/>
      <c r="BQ1236" s="69"/>
      <c r="BR1236" s="69"/>
      <c r="BS1236" s="69"/>
      <c r="BT1236" s="69"/>
      <c r="BU1236" s="69"/>
      <c r="BV1236" s="69"/>
      <c r="BW1236" s="69"/>
      <c r="BX1236" s="69"/>
      <c r="BY1236" s="69"/>
      <c r="BZ1236" s="69"/>
      <c r="CA1236" s="69"/>
      <c r="CB1236" s="69"/>
      <c r="CC1236" s="69"/>
      <c r="CD1236" s="69"/>
      <c r="CE1236" s="69"/>
      <c r="CF1236" s="69"/>
      <c r="CG1236" s="69"/>
      <c r="CH1236" s="69"/>
      <c r="CI1236" s="69"/>
      <c r="CJ1236" s="69"/>
      <c r="CK1236" s="69"/>
    </row>
    <row r="1237" spans="21:89" ht="15.75" customHeight="1" x14ac:dyDescent="0.15">
      <c r="U1237" s="69"/>
      <c r="V1237" s="69"/>
      <c r="W1237" s="69"/>
      <c r="X1237" s="69"/>
      <c r="Y1237" s="69"/>
      <c r="Z1237" s="69"/>
      <c r="AA1237" s="69"/>
      <c r="AB1237" s="69"/>
      <c r="AC1237" s="69"/>
      <c r="AD1237" s="69"/>
      <c r="AE1237" s="69"/>
      <c r="AF1237" s="69"/>
      <c r="AG1237" s="69"/>
      <c r="AH1237" s="69"/>
      <c r="AI1237" s="69"/>
      <c r="AJ1237" s="69"/>
      <c r="AK1237" s="69"/>
      <c r="AL1237" s="69"/>
      <c r="AM1237" s="69"/>
      <c r="AN1237" s="69"/>
      <c r="AO1237" s="69"/>
      <c r="AP1237" s="69"/>
      <c r="AQ1237" s="69"/>
      <c r="AR1237" s="69"/>
      <c r="AS1237" s="69"/>
      <c r="AT1237" s="69"/>
      <c r="AU1237" s="69"/>
      <c r="AV1237" s="69"/>
      <c r="AW1237" s="69"/>
      <c r="AX1237" s="69"/>
      <c r="AY1237" s="69"/>
      <c r="AZ1237" s="69"/>
      <c r="BA1237" s="69"/>
      <c r="BB1237" s="69"/>
      <c r="BC1237" s="69"/>
      <c r="BD1237" s="69" t="s">
        <v>15860</v>
      </c>
      <c r="BE1237" s="69"/>
      <c r="BF1237" s="69"/>
      <c r="BG1237" s="69"/>
      <c r="BH1237" s="69"/>
      <c r="BI1237" s="69"/>
      <c r="BJ1237" s="69"/>
      <c r="BK1237" s="69"/>
      <c r="BL1237" s="69"/>
      <c r="BM1237" s="69"/>
      <c r="BN1237" s="69"/>
      <c r="BO1237" s="69"/>
      <c r="BP1237" s="69"/>
      <c r="BQ1237" s="69"/>
      <c r="BR1237" s="69"/>
      <c r="BS1237" s="69"/>
      <c r="BT1237" s="69"/>
      <c r="BU1237" s="69"/>
      <c r="BV1237" s="69"/>
      <c r="BW1237" s="69"/>
      <c r="BX1237" s="69"/>
      <c r="BY1237" s="69"/>
      <c r="BZ1237" s="69"/>
      <c r="CA1237" s="69"/>
      <c r="CB1237" s="69"/>
      <c r="CC1237" s="69"/>
      <c r="CD1237" s="69"/>
      <c r="CE1237" s="69"/>
      <c r="CF1237" s="69"/>
      <c r="CG1237" s="69"/>
      <c r="CH1237" s="69"/>
      <c r="CI1237" s="69"/>
      <c r="CJ1237" s="69"/>
      <c r="CK1237" s="69"/>
    </row>
    <row r="1238" spans="21:89" ht="15.75" customHeight="1" x14ac:dyDescent="0.15">
      <c r="U1238" s="69"/>
      <c r="V1238" s="69"/>
      <c r="W1238" s="69"/>
      <c r="X1238" s="69"/>
      <c r="Y1238" s="69"/>
      <c r="Z1238" s="69"/>
      <c r="AA1238" s="69"/>
      <c r="AB1238" s="69"/>
      <c r="AC1238" s="69"/>
      <c r="AD1238" s="69"/>
      <c r="AE1238" s="69"/>
      <c r="AF1238" s="69"/>
      <c r="AG1238" s="69"/>
      <c r="AH1238" s="69"/>
      <c r="AI1238" s="69"/>
      <c r="AJ1238" s="69"/>
      <c r="AK1238" s="69"/>
      <c r="AL1238" s="69"/>
      <c r="AM1238" s="69"/>
      <c r="AN1238" s="69"/>
      <c r="AO1238" s="69"/>
      <c r="AP1238" s="69"/>
      <c r="AQ1238" s="69"/>
      <c r="AR1238" s="69"/>
      <c r="AS1238" s="69"/>
      <c r="AT1238" s="69"/>
      <c r="AU1238" s="69"/>
      <c r="AV1238" s="69"/>
      <c r="AW1238" s="69"/>
      <c r="AX1238" s="69"/>
      <c r="AY1238" s="69"/>
      <c r="AZ1238" s="69"/>
      <c r="BA1238" s="69"/>
      <c r="BB1238" s="69"/>
      <c r="BC1238" s="69"/>
      <c r="BD1238" s="69" t="s">
        <v>15861</v>
      </c>
      <c r="BE1238" s="69"/>
      <c r="BF1238" s="69"/>
      <c r="BG1238" s="69"/>
      <c r="BH1238" s="69"/>
      <c r="BI1238" s="69"/>
      <c r="BJ1238" s="69"/>
      <c r="BK1238" s="69"/>
      <c r="BL1238" s="69"/>
      <c r="BM1238" s="69"/>
      <c r="BN1238" s="69"/>
      <c r="BO1238" s="69"/>
      <c r="BP1238" s="69"/>
      <c r="BQ1238" s="69"/>
      <c r="BR1238" s="69"/>
      <c r="BS1238" s="69"/>
      <c r="BT1238" s="69"/>
      <c r="BU1238" s="69"/>
      <c r="BV1238" s="69"/>
      <c r="BW1238" s="69"/>
      <c r="BX1238" s="69"/>
      <c r="BY1238" s="69"/>
      <c r="BZ1238" s="69"/>
      <c r="CA1238" s="69"/>
      <c r="CB1238" s="69"/>
      <c r="CC1238" s="69"/>
      <c r="CD1238" s="69"/>
      <c r="CE1238" s="69"/>
      <c r="CF1238" s="69"/>
      <c r="CG1238" s="69"/>
      <c r="CH1238" s="69"/>
      <c r="CI1238" s="69"/>
      <c r="CJ1238" s="69"/>
      <c r="CK1238" s="69"/>
    </row>
    <row r="1239" spans="21:89" ht="15.75" customHeight="1" x14ac:dyDescent="0.15">
      <c r="U1239" s="69"/>
      <c r="V1239" s="69"/>
      <c r="W1239" s="69"/>
      <c r="X1239" s="69"/>
      <c r="Y1239" s="69"/>
      <c r="Z1239" s="69"/>
      <c r="AA1239" s="69"/>
      <c r="AB1239" s="69"/>
      <c r="AC1239" s="69"/>
      <c r="AD1239" s="69"/>
      <c r="AE1239" s="69"/>
      <c r="AF1239" s="69"/>
      <c r="AG1239" s="69"/>
      <c r="AH1239" s="69"/>
      <c r="AI1239" s="69"/>
      <c r="AJ1239" s="69"/>
      <c r="AK1239" s="69"/>
      <c r="AL1239" s="69"/>
      <c r="AM1239" s="69"/>
      <c r="AN1239" s="69"/>
      <c r="AO1239" s="69"/>
      <c r="AP1239" s="69"/>
      <c r="AQ1239" s="69"/>
      <c r="AR1239" s="69"/>
      <c r="AS1239" s="69"/>
      <c r="AT1239" s="69"/>
      <c r="AU1239" s="69"/>
      <c r="AV1239" s="69"/>
      <c r="AW1239" s="69"/>
      <c r="AX1239" s="69"/>
      <c r="AY1239" s="69"/>
      <c r="AZ1239" s="69"/>
      <c r="BA1239" s="69"/>
      <c r="BB1239" s="69"/>
      <c r="BC1239" s="69"/>
      <c r="BD1239" s="69" t="s">
        <v>15862</v>
      </c>
      <c r="BE1239" s="69"/>
      <c r="BF1239" s="69"/>
      <c r="BG1239" s="69"/>
      <c r="BH1239" s="69"/>
      <c r="BI1239" s="69"/>
      <c r="BJ1239" s="69"/>
      <c r="BK1239" s="69"/>
      <c r="BL1239" s="69"/>
      <c r="BM1239" s="69"/>
      <c r="BN1239" s="69"/>
      <c r="BO1239" s="69"/>
      <c r="BP1239" s="69"/>
      <c r="BQ1239" s="69"/>
      <c r="BR1239" s="69"/>
      <c r="BS1239" s="69"/>
      <c r="BT1239" s="69"/>
      <c r="BU1239" s="69"/>
      <c r="BV1239" s="69"/>
      <c r="BW1239" s="69"/>
      <c r="BX1239" s="69"/>
      <c r="BY1239" s="69"/>
      <c r="BZ1239" s="69"/>
      <c r="CA1239" s="69"/>
      <c r="CB1239" s="69"/>
      <c r="CC1239" s="69"/>
      <c r="CD1239" s="69"/>
      <c r="CE1239" s="69"/>
      <c r="CF1239" s="69"/>
      <c r="CG1239" s="69"/>
      <c r="CH1239" s="69"/>
      <c r="CI1239" s="69"/>
      <c r="CJ1239" s="69"/>
      <c r="CK1239" s="69"/>
    </row>
    <row r="1240" spans="21:89" ht="15.75" customHeight="1" x14ac:dyDescent="0.15">
      <c r="U1240" s="69"/>
      <c r="V1240" s="69"/>
      <c r="W1240" s="69"/>
      <c r="X1240" s="69"/>
      <c r="Y1240" s="69"/>
      <c r="Z1240" s="69"/>
      <c r="AA1240" s="69"/>
      <c r="AB1240" s="69"/>
      <c r="AC1240" s="69"/>
      <c r="AD1240" s="69"/>
      <c r="AE1240" s="69"/>
      <c r="AF1240" s="69"/>
      <c r="AG1240" s="69"/>
      <c r="AH1240" s="69"/>
      <c r="AI1240" s="69"/>
      <c r="AJ1240" s="69"/>
      <c r="AK1240" s="69"/>
      <c r="AL1240" s="69"/>
      <c r="AM1240" s="69"/>
      <c r="AN1240" s="69"/>
      <c r="AO1240" s="69"/>
      <c r="AP1240" s="69"/>
      <c r="AQ1240" s="69"/>
      <c r="AR1240" s="69"/>
      <c r="AS1240" s="69"/>
      <c r="AT1240" s="69"/>
      <c r="AU1240" s="69"/>
      <c r="AV1240" s="69"/>
      <c r="AW1240" s="69"/>
      <c r="AX1240" s="69"/>
      <c r="AY1240" s="69"/>
      <c r="AZ1240" s="69"/>
      <c r="BA1240" s="69"/>
      <c r="BB1240" s="69"/>
      <c r="BC1240" s="69"/>
      <c r="BD1240" s="69" t="s">
        <v>15863</v>
      </c>
      <c r="BE1240" s="69"/>
      <c r="BF1240" s="69"/>
      <c r="BG1240" s="69"/>
      <c r="BH1240" s="69"/>
      <c r="BI1240" s="69"/>
      <c r="BJ1240" s="69"/>
      <c r="BK1240" s="69"/>
      <c r="BL1240" s="69"/>
      <c r="BM1240" s="69"/>
      <c r="BN1240" s="69"/>
      <c r="BO1240" s="69"/>
      <c r="BP1240" s="69"/>
      <c r="BQ1240" s="69"/>
      <c r="BR1240" s="69"/>
      <c r="BS1240" s="69"/>
      <c r="BT1240" s="69"/>
      <c r="BU1240" s="69"/>
      <c r="BV1240" s="69"/>
      <c r="BW1240" s="69"/>
      <c r="BX1240" s="69"/>
      <c r="BY1240" s="69"/>
      <c r="BZ1240" s="69"/>
      <c r="CA1240" s="69"/>
      <c r="CB1240" s="69"/>
      <c r="CC1240" s="69"/>
      <c r="CD1240" s="69"/>
      <c r="CE1240" s="69"/>
      <c r="CF1240" s="69"/>
      <c r="CG1240" s="69"/>
      <c r="CH1240" s="69"/>
      <c r="CI1240" s="69"/>
      <c r="CJ1240" s="69"/>
      <c r="CK1240" s="69"/>
    </row>
    <row r="1241" spans="21:89" ht="15.75" customHeight="1" x14ac:dyDescent="0.15">
      <c r="U1241" s="69"/>
      <c r="V1241" s="69"/>
      <c r="W1241" s="69"/>
      <c r="X1241" s="69"/>
      <c r="Y1241" s="69"/>
      <c r="Z1241" s="69"/>
      <c r="AA1241" s="69"/>
      <c r="AB1241" s="69"/>
      <c r="AC1241" s="69"/>
      <c r="AD1241" s="69"/>
      <c r="AE1241" s="69"/>
      <c r="AF1241" s="69"/>
      <c r="AG1241" s="69"/>
      <c r="AH1241" s="69"/>
      <c r="AI1241" s="69"/>
      <c r="AJ1241" s="69"/>
      <c r="AK1241" s="69"/>
      <c r="AL1241" s="69"/>
      <c r="AM1241" s="69"/>
      <c r="AN1241" s="69"/>
      <c r="AO1241" s="69"/>
      <c r="AP1241" s="69"/>
      <c r="AQ1241" s="69"/>
      <c r="AR1241" s="69"/>
      <c r="AS1241" s="69"/>
      <c r="AT1241" s="69"/>
      <c r="AU1241" s="69"/>
      <c r="AV1241" s="69"/>
      <c r="AW1241" s="69"/>
      <c r="AX1241" s="69"/>
      <c r="AY1241" s="69"/>
      <c r="AZ1241" s="69"/>
      <c r="BA1241" s="69"/>
      <c r="BB1241" s="69"/>
      <c r="BC1241" s="69"/>
      <c r="BD1241" s="69" t="s">
        <v>15864</v>
      </c>
      <c r="BE1241" s="69"/>
      <c r="BF1241" s="69"/>
      <c r="BG1241" s="69"/>
      <c r="BH1241" s="69"/>
      <c r="BI1241" s="69"/>
      <c r="BJ1241" s="69"/>
      <c r="BK1241" s="69"/>
      <c r="BL1241" s="69"/>
      <c r="BM1241" s="69"/>
      <c r="BN1241" s="69"/>
      <c r="BO1241" s="69"/>
      <c r="BP1241" s="69"/>
      <c r="BQ1241" s="69"/>
      <c r="BR1241" s="69"/>
      <c r="BS1241" s="69"/>
      <c r="BT1241" s="69"/>
      <c r="BU1241" s="69"/>
      <c r="BV1241" s="69"/>
      <c r="BW1241" s="69"/>
      <c r="BX1241" s="69"/>
      <c r="BY1241" s="69"/>
      <c r="BZ1241" s="69"/>
      <c r="CA1241" s="69"/>
      <c r="CB1241" s="69"/>
      <c r="CC1241" s="69"/>
      <c r="CD1241" s="69"/>
      <c r="CE1241" s="69"/>
      <c r="CF1241" s="69"/>
      <c r="CG1241" s="69"/>
      <c r="CH1241" s="69"/>
      <c r="CI1241" s="69"/>
      <c r="CJ1241" s="69"/>
      <c r="CK1241" s="69"/>
    </row>
    <row r="1242" spans="21:89" ht="15.75" customHeight="1" x14ac:dyDescent="0.15">
      <c r="U1242" s="69"/>
      <c r="V1242" s="69"/>
      <c r="W1242" s="69"/>
      <c r="X1242" s="69"/>
      <c r="Y1242" s="69"/>
      <c r="Z1242" s="69"/>
      <c r="AA1242" s="69"/>
      <c r="AB1242" s="69"/>
      <c r="AC1242" s="69"/>
      <c r="AD1242" s="69"/>
      <c r="AE1242" s="69"/>
      <c r="AF1242" s="69"/>
      <c r="AG1242" s="69"/>
      <c r="AH1242" s="69"/>
      <c r="AI1242" s="69"/>
      <c r="AJ1242" s="69"/>
      <c r="AK1242" s="69"/>
      <c r="AL1242" s="69"/>
      <c r="AM1242" s="69"/>
      <c r="AN1242" s="69"/>
      <c r="AO1242" s="69"/>
      <c r="AP1242" s="69"/>
      <c r="AQ1242" s="69"/>
      <c r="AR1242" s="69"/>
      <c r="AS1242" s="69"/>
      <c r="AT1242" s="69"/>
      <c r="AU1242" s="69"/>
      <c r="AV1242" s="69"/>
      <c r="AW1242" s="69"/>
      <c r="AX1242" s="69"/>
      <c r="AY1242" s="69"/>
      <c r="AZ1242" s="69"/>
      <c r="BA1242" s="69"/>
      <c r="BB1242" s="69"/>
      <c r="BC1242" s="69"/>
      <c r="BD1242" s="69" t="s">
        <v>15865</v>
      </c>
      <c r="BE1242" s="69"/>
      <c r="BF1242" s="69"/>
      <c r="BG1242" s="69"/>
      <c r="BH1242" s="69"/>
      <c r="BI1242" s="69"/>
      <c r="BJ1242" s="69"/>
      <c r="BK1242" s="69"/>
      <c r="BL1242" s="69"/>
      <c r="BM1242" s="69"/>
      <c r="BN1242" s="69"/>
      <c r="BO1242" s="69"/>
      <c r="BP1242" s="69"/>
      <c r="BQ1242" s="69"/>
      <c r="BR1242" s="69"/>
      <c r="BS1242" s="69"/>
      <c r="BT1242" s="69"/>
      <c r="BU1242" s="69"/>
      <c r="BV1242" s="69"/>
      <c r="BW1242" s="69"/>
      <c r="BX1242" s="69"/>
      <c r="BY1242" s="69"/>
      <c r="BZ1242" s="69"/>
      <c r="CA1242" s="69"/>
      <c r="CB1242" s="69"/>
      <c r="CC1242" s="69"/>
      <c r="CD1242" s="69"/>
      <c r="CE1242" s="69"/>
      <c r="CF1242" s="69"/>
      <c r="CG1242" s="69"/>
      <c r="CH1242" s="69"/>
      <c r="CI1242" s="69"/>
      <c r="CJ1242" s="69"/>
      <c r="CK1242" s="69"/>
    </row>
    <row r="1243" spans="21:89" ht="15.75" customHeight="1" x14ac:dyDescent="0.15">
      <c r="U1243" s="69"/>
      <c r="V1243" s="69"/>
      <c r="W1243" s="69"/>
      <c r="X1243" s="69"/>
      <c r="Y1243" s="69"/>
      <c r="Z1243" s="69"/>
      <c r="AA1243" s="69"/>
      <c r="AB1243" s="69"/>
      <c r="AC1243" s="69"/>
      <c r="AD1243" s="69"/>
      <c r="AE1243" s="69"/>
      <c r="AF1243" s="69"/>
      <c r="AG1243" s="69"/>
      <c r="AH1243" s="69"/>
      <c r="AI1243" s="69"/>
      <c r="AJ1243" s="69"/>
      <c r="AK1243" s="69"/>
      <c r="AL1243" s="69"/>
      <c r="AM1243" s="69"/>
      <c r="AN1243" s="69"/>
      <c r="AO1243" s="69"/>
      <c r="AP1243" s="69"/>
      <c r="AQ1243" s="69"/>
      <c r="AR1243" s="69"/>
      <c r="AS1243" s="69"/>
      <c r="AT1243" s="69"/>
      <c r="AU1243" s="69"/>
      <c r="AV1243" s="69"/>
      <c r="AW1243" s="69"/>
      <c r="AX1243" s="69"/>
      <c r="AY1243" s="69"/>
      <c r="AZ1243" s="69"/>
      <c r="BA1243" s="69"/>
      <c r="BB1243" s="69"/>
      <c r="BC1243" s="69"/>
      <c r="BD1243" s="69" t="s">
        <v>15866</v>
      </c>
      <c r="BE1243" s="69"/>
      <c r="BF1243" s="69"/>
      <c r="BG1243" s="69"/>
      <c r="BH1243" s="69"/>
      <c r="BI1243" s="69"/>
      <c r="BJ1243" s="69"/>
      <c r="BK1243" s="69"/>
      <c r="BL1243" s="69"/>
      <c r="BM1243" s="69"/>
      <c r="BN1243" s="69"/>
      <c r="BO1243" s="69"/>
      <c r="BP1243" s="69"/>
      <c r="BQ1243" s="69"/>
      <c r="BR1243" s="69"/>
      <c r="BS1243" s="69"/>
      <c r="BT1243" s="69"/>
      <c r="BU1243" s="69"/>
      <c r="BV1243" s="69"/>
      <c r="BW1243" s="69"/>
      <c r="BX1243" s="69"/>
      <c r="BY1243" s="69"/>
      <c r="BZ1243" s="69"/>
      <c r="CA1243" s="69"/>
      <c r="CB1243" s="69"/>
      <c r="CC1243" s="69"/>
      <c r="CD1243" s="69"/>
      <c r="CE1243" s="69"/>
      <c r="CF1243" s="69"/>
      <c r="CG1243" s="69"/>
      <c r="CH1243" s="69"/>
      <c r="CI1243" s="69"/>
      <c r="CJ1243" s="69"/>
      <c r="CK1243" s="69"/>
    </row>
    <row r="1244" spans="21:89" ht="15.75" customHeight="1" x14ac:dyDescent="0.15">
      <c r="U1244" s="69"/>
      <c r="V1244" s="69"/>
      <c r="W1244" s="69"/>
      <c r="X1244" s="69"/>
      <c r="Y1244" s="69"/>
      <c r="Z1244" s="69"/>
      <c r="AA1244" s="69"/>
      <c r="AB1244" s="69"/>
      <c r="AC1244" s="69"/>
      <c r="AD1244" s="69"/>
      <c r="AE1244" s="69"/>
      <c r="AF1244" s="69"/>
      <c r="AG1244" s="69"/>
      <c r="AH1244" s="69"/>
      <c r="AI1244" s="69"/>
      <c r="AJ1244" s="69"/>
      <c r="AK1244" s="69"/>
      <c r="AL1244" s="69"/>
      <c r="AM1244" s="69"/>
      <c r="AN1244" s="69"/>
      <c r="AO1244" s="69"/>
      <c r="AP1244" s="69"/>
      <c r="AQ1244" s="69"/>
      <c r="AR1244" s="69"/>
      <c r="AS1244" s="69"/>
      <c r="AT1244" s="69"/>
      <c r="AU1244" s="69"/>
      <c r="AV1244" s="69"/>
      <c r="AW1244" s="69"/>
      <c r="AX1244" s="69"/>
      <c r="AY1244" s="69"/>
      <c r="AZ1244" s="69"/>
      <c r="BA1244" s="69"/>
      <c r="BB1244" s="69"/>
      <c r="BC1244" s="69"/>
      <c r="BD1244" s="69" t="s">
        <v>15867</v>
      </c>
      <c r="BE1244" s="69"/>
      <c r="BF1244" s="69"/>
      <c r="BG1244" s="69"/>
      <c r="BH1244" s="69"/>
      <c r="BI1244" s="69"/>
      <c r="BJ1244" s="69"/>
      <c r="BK1244" s="69"/>
      <c r="BL1244" s="69"/>
      <c r="BM1244" s="69"/>
      <c r="BN1244" s="69"/>
      <c r="BO1244" s="69"/>
      <c r="BP1244" s="69"/>
      <c r="BQ1244" s="69"/>
      <c r="BR1244" s="69"/>
      <c r="BS1244" s="69"/>
      <c r="BT1244" s="69"/>
      <c r="BU1244" s="69"/>
      <c r="BV1244" s="69"/>
      <c r="BW1244" s="69"/>
      <c r="BX1244" s="69"/>
      <c r="BY1244" s="69"/>
      <c r="BZ1244" s="69"/>
      <c r="CA1244" s="69"/>
      <c r="CB1244" s="69"/>
      <c r="CC1244" s="69"/>
      <c r="CD1244" s="69"/>
      <c r="CE1244" s="69"/>
      <c r="CF1244" s="69"/>
      <c r="CG1244" s="69"/>
      <c r="CH1244" s="69"/>
      <c r="CI1244" s="69"/>
      <c r="CJ1244" s="69"/>
      <c r="CK1244" s="69"/>
    </row>
    <row r="1245" spans="21:89" ht="15.75" customHeight="1" x14ac:dyDescent="0.15">
      <c r="U1245" s="69"/>
      <c r="V1245" s="69"/>
      <c r="W1245" s="69"/>
      <c r="X1245" s="69"/>
      <c r="Y1245" s="69"/>
      <c r="Z1245" s="69"/>
      <c r="AA1245" s="69"/>
      <c r="AB1245" s="69"/>
      <c r="AC1245" s="69"/>
      <c r="AD1245" s="69"/>
      <c r="AE1245" s="69"/>
      <c r="AF1245" s="69"/>
      <c r="AG1245" s="69"/>
      <c r="AH1245" s="69"/>
      <c r="AI1245" s="69"/>
      <c r="AJ1245" s="69"/>
      <c r="AK1245" s="69"/>
      <c r="AL1245" s="69"/>
      <c r="AM1245" s="69"/>
      <c r="AN1245" s="69"/>
      <c r="AO1245" s="69"/>
      <c r="AP1245" s="69"/>
      <c r="AQ1245" s="69"/>
      <c r="AR1245" s="69"/>
      <c r="AS1245" s="69"/>
      <c r="AT1245" s="69"/>
      <c r="AU1245" s="69"/>
      <c r="AV1245" s="69"/>
      <c r="AW1245" s="69"/>
      <c r="AX1245" s="69"/>
      <c r="AY1245" s="69"/>
      <c r="AZ1245" s="69"/>
      <c r="BA1245" s="69"/>
      <c r="BB1245" s="69"/>
      <c r="BC1245" s="69"/>
      <c r="BD1245" s="69" t="s">
        <v>15868</v>
      </c>
      <c r="BE1245" s="69"/>
      <c r="BF1245" s="69"/>
      <c r="BG1245" s="69"/>
      <c r="BH1245" s="69"/>
      <c r="BI1245" s="69"/>
      <c r="BJ1245" s="69"/>
      <c r="BK1245" s="69"/>
      <c r="BL1245" s="69"/>
      <c r="BM1245" s="69"/>
      <c r="BN1245" s="69"/>
      <c r="BO1245" s="69"/>
      <c r="BP1245" s="69"/>
      <c r="BQ1245" s="69"/>
      <c r="BR1245" s="69"/>
      <c r="BS1245" s="69"/>
      <c r="BT1245" s="69"/>
      <c r="BU1245" s="69"/>
      <c r="BV1245" s="69"/>
      <c r="BW1245" s="69"/>
      <c r="BX1245" s="69"/>
      <c r="BY1245" s="69"/>
      <c r="BZ1245" s="69"/>
      <c r="CA1245" s="69"/>
      <c r="CB1245" s="69"/>
      <c r="CC1245" s="69"/>
      <c r="CD1245" s="69"/>
      <c r="CE1245" s="69"/>
      <c r="CF1245" s="69"/>
      <c r="CG1245" s="69"/>
      <c r="CH1245" s="69"/>
      <c r="CI1245" s="69"/>
      <c r="CJ1245" s="69"/>
      <c r="CK1245" s="69"/>
    </row>
    <row r="1246" spans="21:89" ht="15.75" customHeight="1" x14ac:dyDescent="0.15">
      <c r="U1246" s="69"/>
      <c r="V1246" s="69"/>
      <c r="W1246" s="69"/>
      <c r="X1246" s="69"/>
      <c r="Y1246" s="69"/>
      <c r="Z1246" s="69"/>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c r="AX1246" s="69"/>
      <c r="AY1246" s="69"/>
      <c r="AZ1246" s="69"/>
      <c r="BA1246" s="69"/>
      <c r="BB1246" s="69"/>
      <c r="BC1246" s="69"/>
      <c r="BD1246" s="69" t="s">
        <v>15870</v>
      </c>
      <c r="BE1246" s="69"/>
      <c r="BF1246" s="69"/>
      <c r="BG1246" s="69"/>
      <c r="BH1246" s="69"/>
      <c r="BI1246" s="69"/>
      <c r="BJ1246" s="69"/>
      <c r="BK1246" s="69"/>
      <c r="BL1246" s="69"/>
      <c r="BM1246" s="69"/>
      <c r="BN1246" s="69"/>
      <c r="BO1246" s="69"/>
      <c r="BP1246" s="69"/>
      <c r="BQ1246" s="69"/>
      <c r="BR1246" s="69"/>
      <c r="BS1246" s="69"/>
      <c r="BT1246" s="69"/>
      <c r="BU1246" s="69"/>
      <c r="BV1246" s="69"/>
      <c r="BW1246" s="69"/>
      <c r="BX1246" s="69"/>
      <c r="BY1246" s="69"/>
      <c r="BZ1246" s="69"/>
      <c r="CA1246" s="69"/>
      <c r="CB1246" s="69"/>
      <c r="CC1246" s="69"/>
      <c r="CD1246" s="69"/>
      <c r="CE1246" s="69"/>
      <c r="CF1246" s="69"/>
      <c r="CG1246" s="69"/>
      <c r="CH1246" s="69"/>
      <c r="CI1246" s="69"/>
      <c r="CJ1246" s="69"/>
      <c r="CK1246" s="69"/>
    </row>
    <row r="1247" spans="21:89" ht="15.75" customHeight="1" x14ac:dyDescent="0.15">
      <c r="U1247" s="69"/>
      <c r="V1247" s="69"/>
      <c r="W1247" s="69"/>
      <c r="X1247" s="69"/>
      <c r="Y1247" s="69"/>
      <c r="Z1247" s="69"/>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c r="AX1247" s="69"/>
      <c r="AY1247" s="69"/>
      <c r="AZ1247" s="69"/>
      <c r="BA1247" s="69"/>
      <c r="BB1247" s="69"/>
      <c r="BC1247" s="69"/>
      <c r="BD1247" s="69" t="s">
        <v>15871</v>
      </c>
      <c r="BE1247" s="69"/>
      <c r="BF1247" s="69"/>
      <c r="BG1247" s="69"/>
      <c r="BH1247" s="69"/>
      <c r="BI1247" s="69"/>
      <c r="BJ1247" s="69"/>
      <c r="BK1247" s="69"/>
      <c r="BL1247" s="69"/>
      <c r="BM1247" s="69"/>
      <c r="BN1247" s="69"/>
      <c r="BO1247" s="69"/>
      <c r="BP1247" s="69"/>
      <c r="BQ1247" s="69"/>
      <c r="BR1247" s="69"/>
      <c r="BS1247" s="69"/>
      <c r="BT1247" s="69"/>
      <c r="BU1247" s="69"/>
      <c r="BV1247" s="69"/>
      <c r="BW1247" s="69"/>
      <c r="BX1247" s="69"/>
      <c r="BY1247" s="69"/>
      <c r="BZ1247" s="69"/>
      <c r="CA1247" s="69"/>
      <c r="CB1247" s="69"/>
      <c r="CC1247" s="69"/>
      <c r="CD1247" s="69"/>
      <c r="CE1247" s="69"/>
      <c r="CF1247" s="69"/>
      <c r="CG1247" s="69"/>
      <c r="CH1247" s="69"/>
      <c r="CI1247" s="69"/>
      <c r="CJ1247" s="69"/>
      <c r="CK1247" s="69"/>
    </row>
    <row r="1248" spans="21:89" ht="15.75" customHeight="1" x14ac:dyDescent="0.15">
      <c r="U1248" s="69"/>
      <c r="V1248" s="69"/>
      <c r="W1248" s="69"/>
      <c r="X1248" s="69"/>
      <c r="Y1248" s="69"/>
      <c r="Z1248" s="69"/>
      <c r="AA1248" s="69"/>
      <c r="AB1248" s="69"/>
      <c r="AC1248" s="69"/>
      <c r="AD1248" s="69"/>
      <c r="AE1248" s="69"/>
      <c r="AF1248" s="69"/>
      <c r="AG1248" s="69"/>
      <c r="AH1248" s="69"/>
      <c r="AI1248" s="69"/>
      <c r="AJ1248" s="69"/>
      <c r="AK1248" s="69"/>
      <c r="AL1248" s="69"/>
      <c r="AM1248" s="69"/>
      <c r="AN1248" s="69"/>
      <c r="AO1248" s="69"/>
      <c r="AP1248" s="69"/>
      <c r="AQ1248" s="69"/>
      <c r="AR1248" s="69"/>
      <c r="AS1248" s="69"/>
      <c r="AT1248" s="69"/>
      <c r="AU1248" s="69"/>
      <c r="AV1248" s="69"/>
      <c r="AW1248" s="69"/>
      <c r="AX1248" s="69"/>
      <c r="AY1248" s="69"/>
      <c r="AZ1248" s="69"/>
      <c r="BA1248" s="69"/>
      <c r="BB1248" s="69"/>
      <c r="BC1248" s="69"/>
      <c r="BD1248" s="69" t="s">
        <v>15872</v>
      </c>
      <c r="BE1248" s="69"/>
      <c r="BF1248" s="69"/>
      <c r="BG1248" s="69"/>
      <c r="BH1248" s="69"/>
      <c r="BI1248" s="69"/>
      <c r="BJ1248" s="69"/>
      <c r="BK1248" s="69"/>
      <c r="BL1248" s="69"/>
      <c r="BM1248" s="69"/>
      <c r="BN1248" s="69"/>
      <c r="BO1248" s="69"/>
      <c r="BP1248" s="69"/>
      <c r="BQ1248" s="69"/>
      <c r="BR1248" s="69"/>
      <c r="BS1248" s="69"/>
      <c r="BT1248" s="69"/>
      <c r="BU1248" s="69"/>
      <c r="BV1248" s="69"/>
      <c r="BW1248" s="69"/>
      <c r="BX1248" s="69"/>
      <c r="BY1248" s="69"/>
      <c r="BZ1248" s="69"/>
      <c r="CA1248" s="69"/>
      <c r="CB1248" s="69"/>
      <c r="CC1248" s="69"/>
      <c r="CD1248" s="69"/>
      <c r="CE1248" s="69"/>
      <c r="CF1248" s="69"/>
      <c r="CG1248" s="69"/>
      <c r="CH1248" s="69"/>
      <c r="CI1248" s="69"/>
      <c r="CJ1248" s="69"/>
      <c r="CK1248" s="69"/>
    </row>
    <row r="1249" spans="21:89" ht="15.75" customHeight="1" x14ac:dyDescent="0.15">
      <c r="U1249" s="69"/>
      <c r="V1249" s="69"/>
      <c r="W1249" s="69"/>
      <c r="X1249" s="69"/>
      <c r="Y1249" s="69"/>
      <c r="Z1249" s="69"/>
      <c r="AA1249" s="69"/>
      <c r="AB1249" s="69"/>
      <c r="AC1249" s="69"/>
      <c r="AD1249" s="69"/>
      <c r="AE1249" s="69"/>
      <c r="AF1249" s="69"/>
      <c r="AG1249" s="69"/>
      <c r="AH1249" s="69"/>
      <c r="AI1249" s="69"/>
      <c r="AJ1249" s="69"/>
      <c r="AK1249" s="69"/>
      <c r="AL1249" s="69"/>
      <c r="AM1249" s="69"/>
      <c r="AN1249" s="69"/>
      <c r="AO1249" s="69"/>
      <c r="AP1249" s="69"/>
      <c r="AQ1249" s="69"/>
      <c r="AR1249" s="69"/>
      <c r="AS1249" s="69"/>
      <c r="AT1249" s="69"/>
      <c r="AU1249" s="69"/>
      <c r="AV1249" s="69"/>
      <c r="AW1249" s="69"/>
      <c r="AX1249" s="69"/>
      <c r="AY1249" s="69"/>
      <c r="AZ1249" s="69"/>
      <c r="BA1249" s="69"/>
      <c r="BB1249" s="69"/>
      <c r="BC1249" s="69"/>
      <c r="BD1249" s="69" t="s">
        <v>15873</v>
      </c>
      <c r="BE1249" s="69"/>
      <c r="BF1249" s="69"/>
      <c r="BG1249" s="69"/>
      <c r="BH1249" s="69"/>
      <c r="BI1249" s="69"/>
      <c r="BJ1249" s="69"/>
      <c r="BK1249" s="69"/>
      <c r="BL1249" s="69"/>
      <c r="BM1249" s="69"/>
      <c r="BN1249" s="69"/>
      <c r="BO1249" s="69"/>
      <c r="BP1249" s="69"/>
      <c r="BQ1249" s="69"/>
      <c r="BR1249" s="69"/>
      <c r="BS1249" s="69"/>
      <c r="BT1249" s="69"/>
      <c r="BU1249" s="69"/>
      <c r="BV1249" s="69"/>
      <c r="BW1249" s="69"/>
      <c r="BX1249" s="69"/>
      <c r="BY1249" s="69"/>
      <c r="BZ1249" s="69"/>
      <c r="CA1249" s="69"/>
      <c r="CB1249" s="69"/>
      <c r="CC1249" s="69"/>
      <c r="CD1249" s="69"/>
      <c r="CE1249" s="69"/>
      <c r="CF1249" s="69"/>
      <c r="CG1249" s="69"/>
      <c r="CH1249" s="69"/>
      <c r="CI1249" s="69"/>
      <c r="CJ1249" s="69"/>
      <c r="CK1249" s="69"/>
    </row>
    <row r="1250" spans="21:89" ht="15.75" customHeight="1" x14ac:dyDescent="0.15">
      <c r="U1250" s="69"/>
      <c r="V1250" s="69"/>
      <c r="W1250" s="69"/>
      <c r="X1250" s="69"/>
      <c r="Y1250" s="69"/>
      <c r="Z1250" s="69"/>
      <c r="AA1250" s="69"/>
      <c r="AB1250" s="69"/>
      <c r="AC1250" s="69"/>
      <c r="AD1250" s="69"/>
      <c r="AE1250" s="69"/>
      <c r="AF1250" s="69"/>
      <c r="AG1250" s="69"/>
      <c r="AH1250" s="69"/>
      <c r="AI1250" s="69"/>
      <c r="AJ1250" s="69"/>
      <c r="AK1250" s="69"/>
      <c r="AL1250" s="69"/>
      <c r="AM1250" s="69"/>
      <c r="AN1250" s="69"/>
      <c r="AO1250" s="69"/>
      <c r="AP1250" s="69"/>
      <c r="AQ1250" s="69"/>
      <c r="AR1250" s="69"/>
      <c r="AS1250" s="69"/>
      <c r="AT1250" s="69"/>
      <c r="AU1250" s="69"/>
      <c r="AV1250" s="69"/>
      <c r="AW1250" s="69"/>
      <c r="AX1250" s="69"/>
      <c r="AY1250" s="69"/>
      <c r="AZ1250" s="69"/>
      <c r="BA1250" s="69"/>
      <c r="BB1250" s="69"/>
      <c r="BC1250" s="69"/>
      <c r="BD1250" s="69" t="s">
        <v>15874</v>
      </c>
      <c r="BE1250" s="69"/>
      <c r="BF1250" s="69"/>
      <c r="BG1250" s="69"/>
      <c r="BH1250" s="69"/>
      <c r="BI1250" s="69"/>
      <c r="BJ1250" s="69"/>
      <c r="BK1250" s="69"/>
      <c r="BL1250" s="69"/>
      <c r="BM1250" s="69"/>
      <c r="BN1250" s="69"/>
      <c r="BO1250" s="69"/>
      <c r="BP1250" s="69"/>
      <c r="BQ1250" s="69"/>
      <c r="BR1250" s="69"/>
      <c r="BS1250" s="69"/>
      <c r="BT1250" s="69"/>
      <c r="BU1250" s="69"/>
      <c r="BV1250" s="69"/>
      <c r="BW1250" s="69"/>
      <c r="BX1250" s="69"/>
      <c r="BY1250" s="69"/>
      <c r="BZ1250" s="69"/>
      <c r="CA1250" s="69"/>
      <c r="CB1250" s="69"/>
      <c r="CC1250" s="69"/>
      <c r="CD1250" s="69"/>
      <c r="CE1250" s="69"/>
      <c r="CF1250" s="69"/>
      <c r="CG1250" s="69"/>
      <c r="CH1250" s="69"/>
      <c r="CI1250" s="69"/>
      <c r="CJ1250" s="69"/>
      <c r="CK1250" s="69"/>
    </row>
    <row r="1251" spans="21:89" ht="15.75" customHeight="1" x14ac:dyDescent="0.15">
      <c r="U1251" s="69"/>
      <c r="V1251" s="69"/>
      <c r="W1251" s="69"/>
      <c r="X1251" s="69"/>
      <c r="Y1251" s="69"/>
      <c r="Z1251" s="69"/>
      <c r="AA1251" s="69"/>
      <c r="AB1251" s="69"/>
      <c r="AC1251" s="69"/>
      <c r="AD1251" s="69"/>
      <c r="AE1251" s="69"/>
      <c r="AF1251" s="69"/>
      <c r="AG1251" s="69"/>
      <c r="AH1251" s="69"/>
      <c r="AI1251" s="69"/>
      <c r="AJ1251" s="69"/>
      <c r="AK1251" s="69"/>
      <c r="AL1251" s="69"/>
      <c r="AM1251" s="69"/>
      <c r="AN1251" s="69"/>
      <c r="AO1251" s="69"/>
      <c r="AP1251" s="69"/>
      <c r="AQ1251" s="69"/>
      <c r="AR1251" s="69"/>
      <c r="AS1251" s="69"/>
      <c r="AT1251" s="69"/>
      <c r="AU1251" s="69"/>
      <c r="AV1251" s="69"/>
      <c r="AW1251" s="69"/>
      <c r="AX1251" s="69"/>
      <c r="AY1251" s="69"/>
      <c r="AZ1251" s="69"/>
      <c r="BA1251" s="69"/>
      <c r="BB1251" s="69"/>
      <c r="BC1251" s="69"/>
      <c r="BD1251" s="69" t="s">
        <v>15875</v>
      </c>
      <c r="BE1251" s="69"/>
      <c r="BF1251" s="69"/>
      <c r="BG1251" s="69"/>
      <c r="BH1251" s="69"/>
      <c r="BI1251" s="69"/>
      <c r="BJ1251" s="69"/>
      <c r="BK1251" s="69"/>
      <c r="BL1251" s="69"/>
      <c r="BM1251" s="69"/>
      <c r="BN1251" s="69"/>
      <c r="BO1251" s="69"/>
      <c r="BP1251" s="69"/>
      <c r="BQ1251" s="69"/>
      <c r="BR1251" s="69"/>
      <c r="BS1251" s="69"/>
      <c r="BT1251" s="69"/>
      <c r="BU1251" s="69"/>
      <c r="BV1251" s="69"/>
      <c r="BW1251" s="69"/>
      <c r="BX1251" s="69"/>
      <c r="BY1251" s="69"/>
      <c r="BZ1251" s="69"/>
      <c r="CA1251" s="69"/>
      <c r="CB1251" s="69"/>
      <c r="CC1251" s="69"/>
      <c r="CD1251" s="69"/>
      <c r="CE1251" s="69"/>
      <c r="CF1251" s="69"/>
      <c r="CG1251" s="69"/>
      <c r="CH1251" s="69"/>
      <c r="CI1251" s="69"/>
      <c r="CJ1251" s="69"/>
      <c r="CK1251" s="69"/>
    </row>
    <row r="1252" spans="21:89" ht="15.75" customHeight="1" x14ac:dyDescent="0.15">
      <c r="U1252" s="69"/>
      <c r="V1252" s="69"/>
      <c r="W1252" s="69"/>
      <c r="X1252" s="69"/>
      <c r="Y1252" s="69"/>
      <c r="Z1252" s="69"/>
      <c r="AA1252" s="69"/>
      <c r="AB1252" s="69"/>
      <c r="AC1252" s="69"/>
      <c r="AD1252" s="69"/>
      <c r="AE1252" s="69"/>
      <c r="AF1252" s="69"/>
      <c r="AG1252" s="69"/>
      <c r="AH1252" s="69"/>
      <c r="AI1252" s="69"/>
      <c r="AJ1252" s="69"/>
      <c r="AK1252" s="69"/>
      <c r="AL1252" s="69"/>
      <c r="AM1252" s="69"/>
      <c r="AN1252" s="69"/>
      <c r="AO1252" s="69"/>
      <c r="AP1252" s="69"/>
      <c r="AQ1252" s="69"/>
      <c r="AR1252" s="69"/>
      <c r="AS1252" s="69"/>
      <c r="AT1252" s="69"/>
      <c r="AU1252" s="69"/>
      <c r="AV1252" s="69"/>
      <c r="AW1252" s="69"/>
      <c r="AX1252" s="69"/>
      <c r="AY1252" s="69"/>
      <c r="AZ1252" s="69"/>
      <c r="BA1252" s="69"/>
      <c r="BB1252" s="69"/>
      <c r="BC1252" s="69"/>
      <c r="BD1252" s="69" t="s">
        <v>15876</v>
      </c>
      <c r="BE1252" s="69"/>
      <c r="BF1252" s="69"/>
      <c r="BG1252" s="69"/>
      <c r="BH1252" s="69"/>
      <c r="BI1252" s="69"/>
      <c r="BJ1252" s="69"/>
      <c r="BK1252" s="69"/>
      <c r="BL1252" s="69"/>
      <c r="BM1252" s="69"/>
      <c r="BN1252" s="69"/>
      <c r="BO1252" s="69"/>
      <c r="BP1252" s="69"/>
      <c r="BQ1252" s="69"/>
      <c r="BR1252" s="69"/>
      <c r="BS1252" s="69"/>
      <c r="BT1252" s="69"/>
      <c r="BU1252" s="69"/>
      <c r="BV1252" s="69"/>
      <c r="BW1252" s="69"/>
      <c r="BX1252" s="69"/>
      <c r="BY1252" s="69"/>
      <c r="BZ1252" s="69"/>
      <c r="CA1252" s="69"/>
      <c r="CB1252" s="69"/>
      <c r="CC1252" s="69"/>
      <c r="CD1252" s="69"/>
      <c r="CE1252" s="69"/>
      <c r="CF1252" s="69"/>
      <c r="CG1252" s="69"/>
      <c r="CH1252" s="69"/>
      <c r="CI1252" s="69"/>
      <c r="CJ1252" s="69"/>
      <c r="CK1252" s="69"/>
    </row>
    <row r="1253" spans="21:89" ht="15.75" customHeight="1" x14ac:dyDescent="0.15">
      <c r="U1253" s="69"/>
      <c r="V1253" s="69"/>
      <c r="W1253" s="69"/>
      <c r="X1253" s="69"/>
      <c r="Y1253" s="69"/>
      <c r="Z1253" s="69"/>
      <c r="AA1253" s="69"/>
      <c r="AB1253" s="69"/>
      <c r="AC1253" s="69"/>
      <c r="AD1253" s="69"/>
      <c r="AE1253" s="69"/>
      <c r="AF1253" s="69"/>
      <c r="AG1253" s="69"/>
      <c r="AH1253" s="69"/>
      <c r="AI1253" s="69"/>
      <c r="AJ1253" s="69"/>
      <c r="AK1253" s="69"/>
      <c r="AL1253" s="69"/>
      <c r="AM1253" s="69"/>
      <c r="AN1253" s="69"/>
      <c r="AO1253" s="69"/>
      <c r="AP1253" s="69"/>
      <c r="AQ1253" s="69"/>
      <c r="AR1253" s="69"/>
      <c r="AS1253" s="69"/>
      <c r="AT1253" s="69"/>
      <c r="AU1253" s="69"/>
      <c r="AV1253" s="69"/>
      <c r="AW1253" s="69"/>
      <c r="AX1253" s="69"/>
      <c r="AY1253" s="69"/>
      <c r="AZ1253" s="69"/>
      <c r="BA1253" s="69"/>
      <c r="BB1253" s="69"/>
      <c r="BC1253" s="69"/>
      <c r="BD1253" s="69" t="s">
        <v>15877</v>
      </c>
      <c r="BE1253" s="69"/>
      <c r="BF1253" s="69"/>
      <c r="BG1253" s="69"/>
      <c r="BH1253" s="69"/>
      <c r="BI1253" s="69"/>
      <c r="BJ1253" s="69"/>
      <c r="BK1253" s="69"/>
      <c r="BL1253" s="69"/>
      <c r="BM1253" s="69"/>
      <c r="BN1253" s="69"/>
      <c r="BO1253" s="69"/>
      <c r="BP1253" s="69"/>
      <c r="BQ1253" s="69"/>
      <c r="BR1253" s="69"/>
      <c r="BS1253" s="69"/>
      <c r="BT1253" s="69"/>
      <c r="BU1253" s="69"/>
      <c r="BV1253" s="69"/>
      <c r="BW1253" s="69"/>
      <c r="BX1253" s="69"/>
      <c r="BY1253" s="69"/>
      <c r="BZ1253" s="69"/>
      <c r="CA1253" s="69"/>
      <c r="CB1253" s="69"/>
      <c r="CC1253" s="69"/>
      <c r="CD1253" s="69"/>
      <c r="CE1253" s="69"/>
      <c r="CF1253" s="69"/>
      <c r="CG1253" s="69"/>
      <c r="CH1253" s="69"/>
      <c r="CI1253" s="69"/>
      <c r="CJ1253" s="69"/>
      <c r="CK1253" s="69"/>
    </row>
    <row r="1254" spans="21:89" ht="15.75" customHeight="1" x14ac:dyDescent="0.15">
      <c r="U1254" s="69"/>
      <c r="V1254" s="69"/>
      <c r="W1254" s="69"/>
      <c r="X1254" s="69"/>
      <c r="Y1254" s="69"/>
      <c r="Z1254" s="69"/>
      <c r="AA1254" s="69"/>
      <c r="AB1254" s="69"/>
      <c r="AC1254" s="69"/>
      <c r="AD1254" s="69"/>
      <c r="AE1254" s="69"/>
      <c r="AF1254" s="69"/>
      <c r="AG1254" s="69"/>
      <c r="AH1254" s="69"/>
      <c r="AI1254" s="69"/>
      <c r="AJ1254" s="69"/>
      <c r="AK1254" s="69"/>
      <c r="AL1254" s="69"/>
      <c r="AM1254" s="69"/>
      <c r="AN1254" s="69"/>
      <c r="AO1254" s="69"/>
      <c r="AP1254" s="69"/>
      <c r="AQ1254" s="69"/>
      <c r="AR1254" s="69"/>
      <c r="AS1254" s="69"/>
      <c r="AT1254" s="69"/>
      <c r="AU1254" s="69"/>
      <c r="AV1254" s="69"/>
      <c r="AW1254" s="69"/>
      <c r="AX1254" s="69"/>
      <c r="AY1254" s="69"/>
      <c r="AZ1254" s="69"/>
      <c r="BA1254" s="69"/>
      <c r="BB1254" s="69"/>
      <c r="BC1254" s="69"/>
      <c r="BD1254" s="69" t="s">
        <v>15878</v>
      </c>
      <c r="BE1254" s="69"/>
      <c r="BF1254" s="69"/>
      <c r="BG1254" s="69"/>
      <c r="BH1254" s="69"/>
      <c r="BI1254" s="69"/>
      <c r="BJ1254" s="69"/>
      <c r="BK1254" s="69"/>
      <c r="BL1254" s="69"/>
      <c r="BM1254" s="69"/>
      <c r="BN1254" s="69"/>
      <c r="BO1254" s="69"/>
      <c r="BP1254" s="69"/>
      <c r="BQ1254" s="69"/>
      <c r="BR1254" s="69"/>
      <c r="BS1254" s="69"/>
      <c r="BT1254" s="69"/>
      <c r="BU1254" s="69"/>
      <c r="BV1254" s="69"/>
      <c r="BW1254" s="69"/>
      <c r="BX1254" s="69"/>
      <c r="BY1254" s="69"/>
      <c r="BZ1254" s="69"/>
      <c r="CA1254" s="69"/>
      <c r="CB1254" s="69"/>
      <c r="CC1254" s="69"/>
      <c r="CD1254" s="69"/>
      <c r="CE1254" s="69"/>
      <c r="CF1254" s="69"/>
      <c r="CG1254" s="69"/>
      <c r="CH1254" s="69"/>
      <c r="CI1254" s="69"/>
      <c r="CJ1254" s="69"/>
      <c r="CK1254" s="69"/>
    </row>
    <row r="1255" spans="21:89" ht="15.75" customHeight="1" x14ac:dyDescent="0.15">
      <c r="U1255" s="69"/>
      <c r="V1255" s="69"/>
      <c r="W1255" s="69"/>
      <c r="X1255" s="69"/>
      <c r="Y1255" s="69"/>
      <c r="Z1255" s="69"/>
      <c r="AA1255" s="69"/>
      <c r="AB1255" s="69"/>
      <c r="AC1255" s="69"/>
      <c r="AD1255" s="69"/>
      <c r="AE1255" s="69"/>
      <c r="AF1255" s="69"/>
      <c r="AG1255" s="69"/>
      <c r="AH1255" s="69"/>
      <c r="AI1255" s="69"/>
      <c r="AJ1255" s="69"/>
      <c r="AK1255" s="69"/>
      <c r="AL1255" s="69"/>
      <c r="AM1255" s="69"/>
      <c r="AN1255" s="69"/>
      <c r="AO1255" s="69"/>
      <c r="AP1255" s="69"/>
      <c r="AQ1255" s="69"/>
      <c r="AR1255" s="69"/>
      <c r="AS1255" s="69"/>
      <c r="AT1255" s="69"/>
      <c r="AU1255" s="69"/>
      <c r="AV1255" s="69"/>
      <c r="AW1255" s="69"/>
      <c r="AX1255" s="69"/>
      <c r="AY1255" s="69"/>
      <c r="AZ1255" s="69"/>
      <c r="BA1255" s="69"/>
      <c r="BB1255" s="69"/>
      <c r="BC1255" s="69"/>
      <c r="BD1255" s="69" t="s">
        <v>15879</v>
      </c>
      <c r="BE1255" s="69"/>
      <c r="BF1255" s="69"/>
      <c r="BG1255" s="69"/>
      <c r="BH1255" s="69"/>
      <c r="BI1255" s="69"/>
      <c r="BJ1255" s="69"/>
      <c r="BK1255" s="69"/>
      <c r="BL1255" s="69"/>
      <c r="BM1255" s="69"/>
      <c r="BN1255" s="69"/>
      <c r="BO1255" s="69"/>
      <c r="BP1255" s="69"/>
      <c r="BQ1255" s="69"/>
      <c r="BR1255" s="69"/>
      <c r="BS1255" s="69"/>
      <c r="BT1255" s="69"/>
      <c r="BU1255" s="69"/>
      <c r="BV1255" s="69"/>
      <c r="BW1255" s="69"/>
      <c r="BX1255" s="69"/>
      <c r="BY1255" s="69"/>
      <c r="BZ1255" s="69"/>
      <c r="CA1255" s="69"/>
      <c r="CB1255" s="69"/>
      <c r="CC1255" s="69"/>
      <c r="CD1255" s="69"/>
      <c r="CE1255" s="69"/>
      <c r="CF1255" s="69"/>
      <c r="CG1255" s="69"/>
      <c r="CH1255" s="69"/>
      <c r="CI1255" s="69"/>
      <c r="CJ1255" s="69"/>
      <c r="CK1255" s="69"/>
    </row>
    <row r="1256" spans="21:89" ht="15.75" customHeight="1" x14ac:dyDescent="0.15">
      <c r="U1256" s="69"/>
      <c r="V1256" s="69"/>
      <c r="W1256" s="69"/>
      <c r="X1256" s="69"/>
      <c r="Y1256" s="69"/>
      <c r="Z1256" s="69"/>
      <c r="AA1256" s="69"/>
      <c r="AB1256" s="69"/>
      <c r="AC1256" s="69"/>
      <c r="AD1256" s="69"/>
      <c r="AE1256" s="69"/>
      <c r="AF1256" s="69"/>
      <c r="AG1256" s="69"/>
      <c r="AH1256" s="69"/>
      <c r="AI1256" s="69"/>
      <c r="AJ1256" s="69"/>
      <c r="AK1256" s="69"/>
      <c r="AL1256" s="69"/>
      <c r="AM1256" s="69"/>
      <c r="AN1256" s="69"/>
      <c r="AO1256" s="69"/>
      <c r="AP1256" s="69"/>
      <c r="AQ1256" s="69"/>
      <c r="AR1256" s="69"/>
      <c r="AS1256" s="69"/>
      <c r="AT1256" s="69"/>
      <c r="AU1256" s="69"/>
      <c r="AV1256" s="69"/>
      <c r="AW1256" s="69"/>
      <c r="AX1256" s="69"/>
      <c r="AY1256" s="69"/>
      <c r="AZ1256" s="69"/>
      <c r="BA1256" s="69"/>
      <c r="BB1256" s="69"/>
      <c r="BC1256" s="69"/>
      <c r="BD1256" s="69" t="s">
        <v>15880</v>
      </c>
      <c r="BE1256" s="69"/>
      <c r="BF1256" s="69"/>
      <c r="BG1256" s="69"/>
      <c r="BH1256" s="69"/>
      <c r="BI1256" s="69"/>
      <c r="BJ1256" s="69"/>
      <c r="BK1256" s="69"/>
      <c r="BL1256" s="69"/>
      <c r="BM1256" s="69"/>
      <c r="BN1256" s="69"/>
      <c r="BO1256" s="69"/>
      <c r="BP1256" s="69"/>
      <c r="BQ1256" s="69"/>
      <c r="BR1256" s="69"/>
      <c r="BS1256" s="69"/>
      <c r="BT1256" s="69"/>
      <c r="BU1256" s="69"/>
      <c r="BV1256" s="69"/>
      <c r="BW1256" s="69"/>
      <c r="BX1256" s="69"/>
      <c r="BY1256" s="69"/>
      <c r="BZ1256" s="69"/>
      <c r="CA1256" s="69"/>
      <c r="CB1256" s="69"/>
      <c r="CC1256" s="69"/>
      <c r="CD1256" s="69"/>
      <c r="CE1256" s="69"/>
      <c r="CF1256" s="69"/>
      <c r="CG1256" s="69"/>
      <c r="CH1256" s="69"/>
      <c r="CI1256" s="69"/>
      <c r="CJ1256" s="69"/>
      <c r="CK1256" s="69"/>
    </row>
    <row r="1257" spans="21:89" ht="15.75" customHeight="1" x14ac:dyDescent="0.15">
      <c r="U1257" s="69"/>
      <c r="V1257" s="69"/>
      <c r="W1257" s="69"/>
      <c r="X1257" s="69"/>
      <c r="Y1257" s="69"/>
      <c r="Z1257" s="69"/>
      <c r="AA1257" s="69"/>
      <c r="AB1257" s="69"/>
      <c r="AC1257" s="69"/>
      <c r="AD1257" s="69"/>
      <c r="AE1257" s="69"/>
      <c r="AF1257" s="69"/>
      <c r="AG1257" s="69"/>
      <c r="AH1257" s="69"/>
      <c r="AI1257" s="69"/>
      <c r="AJ1257" s="69"/>
      <c r="AK1257" s="69"/>
      <c r="AL1257" s="69"/>
      <c r="AM1257" s="69"/>
      <c r="AN1257" s="69"/>
      <c r="AO1257" s="69"/>
      <c r="AP1257" s="69"/>
      <c r="AQ1257" s="69"/>
      <c r="AR1257" s="69"/>
      <c r="AS1257" s="69"/>
      <c r="AT1257" s="69"/>
      <c r="AU1257" s="69"/>
      <c r="AV1257" s="69"/>
      <c r="AW1257" s="69"/>
      <c r="AX1257" s="69"/>
      <c r="AY1257" s="69"/>
      <c r="AZ1257" s="69"/>
      <c r="BA1257" s="69"/>
      <c r="BB1257" s="69"/>
      <c r="BC1257" s="69"/>
      <c r="BD1257" s="69" t="s">
        <v>15881</v>
      </c>
      <c r="BE1257" s="69"/>
      <c r="BF1257" s="69"/>
      <c r="BG1257" s="69"/>
      <c r="BH1257" s="69"/>
      <c r="BI1257" s="69"/>
      <c r="BJ1257" s="69"/>
      <c r="BK1257" s="69"/>
      <c r="BL1257" s="69"/>
      <c r="BM1257" s="69"/>
      <c r="BN1257" s="69"/>
      <c r="BO1257" s="69"/>
      <c r="BP1257" s="69"/>
      <c r="BQ1257" s="69"/>
      <c r="BR1257" s="69"/>
      <c r="BS1257" s="69"/>
      <c r="BT1257" s="69"/>
      <c r="BU1257" s="69"/>
      <c r="BV1257" s="69"/>
      <c r="BW1257" s="69"/>
      <c r="BX1257" s="69"/>
      <c r="BY1257" s="69"/>
      <c r="BZ1257" s="69"/>
      <c r="CA1257" s="69"/>
      <c r="CB1257" s="69"/>
      <c r="CC1257" s="69"/>
      <c r="CD1257" s="69"/>
      <c r="CE1257" s="69"/>
      <c r="CF1257" s="69"/>
      <c r="CG1257" s="69"/>
      <c r="CH1257" s="69"/>
      <c r="CI1257" s="69"/>
      <c r="CJ1257" s="69"/>
      <c r="CK1257" s="69"/>
    </row>
    <row r="1258" spans="21:89" ht="15.75" customHeight="1" x14ac:dyDescent="0.15">
      <c r="U1258" s="69"/>
      <c r="V1258" s="69"/>
      <c r="W1258" s="69"/>
      <c r="X1258" s="69"/>
      <c r="Y1258" s="69"/>
      <c r="Z1258" s="69"/>
      <c r="AA1258" s="69"/>
      <c r="AB1258" s="69"/>
      <c r="AC1258" s="69"/>
      <c r="AD1258" s="69"/>
      <c r="AE1258" s="69"/>
      <c r="AF1258" s="69"/>
      <c r="AG1258" s="69"/>
      <c r="AH1258" s="69"/>
      <c r="AI1258" s="69"/>
      <c r="AJ1258" s="69"/>
      <c r="AK1258" s="69"/>
      <c r="AL1258" s="69"/>
      <c r="AM1258" s="69"/>
      <c r="AN1258" s="69"/>
      <c r="AO1258" s="69"/>
      <c r="AP1258" s="69"/>
      <c r="AQ1258" s="69"/>
      <c r="AR1258" s="69"/>
      <c r="AS1258" s="69"/>
      <c r="AT1258" s="69"/>
      <c r="AU1258" s="69"/>
      <c r="AV1258" s="69"/>
      <c r="AW1258" s="69"/>
      <c r="AX1258" s="69"/>
      <c r="AY1258" s="69"/>
      <c r="AZ1258" s="69"/>
      <c r="BA1258" s="69"/>
      <c r="BB1258" s="69"/>
      <c r="BC1258" s="69"/>
      <c r="BD1258" s="69" t="s">
        <v>15882</v>
      </c>
      <c r="BE1258" s="69"/>
      <c r="BF1258" s="69"/>
      <c r="BG1258" s="69"/>
      <c r="BH1258" s="69"/>
      <c r="BI1258" s="69"/>
      <c r="BJ1258" s="69"/>
      <c r="BK1258" s="69"/>
      <c r="BL1258" s="69"/>
      <c r="BM1258" s="69"/>
      <c r="BN1258" s="69"/>
      <c r="BO1258" s="69"/>
      <c r="BP1258" s="69"/>
      <c r="BQ1258" s="69"/>
      <c r="BR1258" s="69"/>
      <c r="BS1258" s="69"/>
      <c r="BT1258" s="69"/>
      <c r="BU1258" s="69"/>
      <c r="BV1258" s="69"/>
      <c r="BW1258" s="69"/>
      <c r="BX1258" s="69"/>
      <c r="BY1258" s="69"/>
      <c r="BZ1258" s="69"/>
      <c r="CA1258" s="69"/>
      <c r="CB1258" s="69"/>
      <c r="CC1258" s="69"/>
      <c r="CD1258" s="69"/>
      <c r="CE1258" s="69"/>
      <c r="CF1258" s="69"/>
      <c r="CG1258" s="69"/>
      <c r="CH1258" s="69"/>
      <c r="CI1258" s="69"/>
      <c r="CJ1258" s="69"/>
      <c r="CK1258" s="69"/>
    </row>
    <row r="1259" spans="21:89" ht="15.75" customHeight="1" x14ac:dyDescent="0.15">
      <c r="U1259" s="69"/>
      <c r="V1259" s="69"/>
      <c r="W1259" s="69"/>
      <c r="X1259" s="69"/>
      <c r="Y1259" s="69"/>
      <c r="Z1259" s="69"/>
      <c r="AA1259" s="69"/>
      <c r="AB1259" s="69"/>
      <c r="AC1259" s="69"/>
      <c r="AD1259" s="69"/>
      <c r="AE1259" s="69"/>
      <c r="AF1259" s="69"/>
      <c r="AG1259" s="69"/>
      <c r="AH1259" s="69"/>
      <c r="AI1259" s="69"/>
      <c r="AJ1259" s="69"/>
      <c r="AK1259" s="69"/>
      <c r="AL1259" s="69"/>
      <c r="AM1259" s="69"/>
      <c r="AN1259" s="69"/>
      <c r="AO1259" s="69"/>
      <c r="AP1259" s="69"/>
      <c r="AQ1259" s="69"/>
      <c r="AR1259" s="69"/>
      <c r="AS1259" s="69"/>
      <c r="AT1259" s="69"/>
      <c r="AU1259" s="69"/>
      <c r="AV1259" s="69"/>
      <c r="AW1259" s="69"/>
      <c r="AX1259" s="69"/>
      <c r="AY1259" s="69"/>
      <c r="AZ1259" s="69"/>
      <c r="BA1259" s="69"/>
      <c r="BB1259" s="69"/>
      <c r="BC1259" s="69"/>
      <c r="BD1259" s="69" t="s">
        <v>15883</v>
      </c>
      <c r="BE1259" s="69"/>
      <c r="BF1259" s="69"/>
      <c r="BG1259" s="69"/>
      <c r="BH1259" s="69"/>
      <c r="BI1259" s="69"/>
      <c r="BJ1259" s="69"/>
      <c r="BK1259" s="69"/>
      <c r="BL1259" s="69"/>
      <c r="BM1259" s="69"/>
      <c r="BN1259" s="69"/>
      <c r="BO1259" s="69"/>
      <c r="BP1259" s="69"/>
      <c r="BQ1259" s="69"/>
      <c r="BR1259" s="69"/>
      <c r="BS1259" s="69"/>
      <c r="BT1259" s="69"/>
      <c r="BU1259" s="69"/>
      <c r="BV1259" s="69"/>
      <c r="BW1259" s="69"/>
      <c r="BX1259" s="69"/>
      <c r="BY1259" s="69"/>
      <c r="BZ1259" s="69"/>
      <c r="CA1259" s="69"/>
      <c r="CB1259" s="69"/>
      <c r="CC1259" s="69"/>
      <c r="CD1259" s="69"/>
      <c r="CE1259" s="69"/>
      <c r="CF1259" s="69"/>
      <c r="CG1259" s="69"/>
      <c r="CH1259" s="69"/>
      <c r="CI1259" s="69"/>
      <c r="CJ1259" s="69"/>
      <c r="CK1259" s="69"/>
    </row>
    <row r="1260" spans="21:89" ht="15.75" customHeight="1" x14ac:dyDescent="0.15">
      <c r="U1260" s="69"/>
      <c r="V1260" s="69"/>
      <c r="W1260" s="69"/>
      <c r="X1260" s="69"/>
      <c r="Y1260" s="69"/>
      <c r="Z1260" s="69"/>
      <c r="AA1260" s="69"/>
      <c r="AB1260" s="69"/>
      <c r="AC1260" s="69"/>
      <c r="AD1260" s="69"/>
      <c r="AE1260" s="69"/>
      <c r="AF1260" s="69"/>
      <c r="AG1260" s="69"/>
      <c r="AH1260" s="69"/>
      <c r="AI1260" s="69"/>
      <c r="AJ1260" s="69"/>
      <c r="AK1260" s="69"/>
      <c r="AL1260" s="69"/>
      <c r="AM1260" s="69"/>
      <c r="AN1260" s="69"/>
      <c r="AO1260" s="69"/>
      <c r="AP1260" s="69"/>
      <c r="AQ1260" s="69"/>
      <c r="AR1260" s="69"/>
      <c r="AS1260" s="69"/>
      <c r="AT1260" s="69"/>
      <c r="AU1260" s="69"/>
      <c r="AV1260" s="69"/>
      <c r="AW1260" s="69"/>
      <c r="AX1260" s="69"/>
      <c r="AY1260" s="69"/>
      <c r="AZ1260" s="69"/>
      <c r="BA1260" s="69"/>
      <c r="BB1260" s="69"/>
      <c r="BC1260" s="69"/>
      <c r="BD1260" s="69" t="s">
        <v>15884</v>
      </c>
      <c r="BE1260" s="69"/>
      <c r="BF1260" s="69"/>
      <c r="BG1260" s="69"/>
      <c r="BH1260" s="69"/>
      <c r="BI1260" s="69"/>
      <c r="BJ1260" s="69"/>
      <c r="BK1260" s="69"/>
      <c r="BL1260" s="69"/>
      <c r="BM1260" s="69"/>
      <c r="BN1260" s="69"/>
      <c r="BO1260" s="69"/>
      <c r="BP1260" s="69"/>
      <c r="BQ1260" s="69"/>
      <c r="BR1260" s="69"/>
      <c r="BS1260" s="69"/>
      <c r="BT1260" s="69"/>
      <c r="BU1260" s="69"/>
      <c r="BV1260" s="69"/>
      <c r="BW1260" s="69"/>
      <c r="BX1260" s="69"/>
      <c r="BY1260" s="69"/>
      <c r="BZ1260" s="69"/>
      <c r="CA1260" s="69"/>
      <c r="CB1260" s="69"/>
      <c r="CC1260" s="69"/>
      <c r="CD1260" s="69"/>
      <c r="CE1260" s="69"/>
      <c r="CF1260" s="69"/>
      <c r="CG1260" s="69"/>
      <c r="CH1260" s="69"/>
      <c r="CI1260" s="69"/>
      <c r="CJ1260" s="69"/>
      <c r="CK1260" s="69"/>
    </row>
    <row r="1261" spans="21:89" ht="15.75" customHeight="1" x14ac:dyDescent="0.15">
      <c r="U1261" s="69"/>
      <c r="V1261" s="69"/>
      <c r="W1261" s="69"/>
      <c r="X1261" s="69"/>
      <c r="Y1261" s="69"/>
      <c r="Z1261" s="69"/>
      <c r="AA1261" s="69"/>
      <c r="AB1261" s="69"/>
      <c r="AC1261" s="69"/>
      <c r="AD1261" s="69"/>
      <c r="AE1261" s="69"/>
      <c r="AF1261" s="69"/>
      <c r="AG1261" s="69"/>
      <c r="AH1261" s="69"/>
      <c r="AI1261" s="69"/>
      <c r="AJ1261" s="69"/>
      <c r="AK1261" s="69"/>
      <c r="AL1261" s="69"/>
      <c r="AM1261" s="69"/>
      <c r="AN1261" s="69"/>
      <c r="AO1261" s="69"/>
      <c r="AP1261" s="69"/>
      <c r="AQ1261" s="69"/>
      <c r="AR1261" s="69"/>
      <c r="AS1261" s="69"/>
      <c r="AT1261" s="69"/>
      <c r="AU1261" s="69"/>
      <c r="AV1261" s="69"/>
      <c r="AW1261" s="69"/>
      <c r="AX1261" s="69"/>
      <c r="AY1261" s="69"/>
      <c r="AZ1261" s="69"/>
      <c r="BA1261" s="69"/>
      <c r="BB1261" s="69"/>
      <c r="BC1261" s="69"/>
      <c r="BD1261" s="69" t="s">
        <v>15885</v>
      </c>
      <c r="BE1261" s="69"/>
      <c r="BF1261" s="69"/>
      <c r="BG1261" s="69"/>
      <c r="BH1261" s="69"/>
      <c r="BI1261" s="69"/>
      <c r="BJ1261" s="69"/>
      <c r="BK1261" s="69"/>
      <c r="BL1261" s="69"/>
      <c r="BM1261" s="69"/>
      <c r="BN1261" s="69"/>
      <c r="BO1261" s="69"/>
      <c r="BP1261" s="69"/>
      <c r="BQ1261" s="69"/>
      <c r="BR1261" s="69"/>
      <c r="BS1261" s="69"/>
      <c r="BT1261" s="69"/>
      <c r="BU1261" s="69"/>
      <c r="BV1261" s="69"/>
      <c r="BW1261" s="69"/>
      <c r="BX1261" s="69"/>
      <c r="BY1261" s="69"/>
      <c r="BZ1261" s="69"/>
      <c r="CA1261" s="69"/>
      <c r="CB1261" s="69"/>
      <c r="CC1261" s="69"/>
      <c r="CD1261" s="69"/>
      <c r="CE1261" s="69"/>
      <c r="CF1261" s="69"/>
      <c r="CG1261" s="69"/>
      <c r="CH1261" s="69"/>
      <c r="CI1261" s="69"/>
      <c r="CJ1261" s="69"/>
      <c r="CK1261" s="69"/>
    </row>
    <row r="1262" spans="21:89" ht="15.75" customHeight="1" x14ac:dyDescent="0.15">
      <c r="U1262" s="69"/>
      <c r="V1262" s="69"/>
      <c r="W1262" s="69"/>
      <c r="X1262" s="69"/>
      <c r="Y1262" s="69"/>
      <c r="Z1262" s="69"/>
      <c r="AA1262" s="69"/>
      <c r="AB1262" s="69"/>
      <c r="AC1262" s="69"/>
      <c r="AD1262" s="69"/>
      <c r="AE1262" s="69"/>
      <c r="AF1262" s="69"/>
      <c r="AG1262" s="69"/>
      <c r="AH1262" s="69"/>
      <c r="AI1262" s="69"/>
      <c r="AJ1262" s="69"/>
      <c r="AK1262" s="69"/>
      <c r="AL1262" s="69"/>
      <c r="AM1262" s="69"/>
      <c r="AN1262" s="69"/>
      <c r="AO1262" s="69"/>
      <c r="AP1262" s="69"/>
      <c r="AQ1262" s="69"/>
      <c r="AR1262" s="69"/>
      <c r="AS1262" s="69"/>
      <c r="AT1262" s="69"/>
      <c r="AU1262" s="69"/>
      <c r="AV1262" s="69"/>
      <c r="AW1262" s="69"/>
      <c r="AX1262" s="69"/>
      <c r="AY1262" s="69"/>
      <c r="AZ1262" s="69"/>
      <c r="BA1262" s="69"/>
      <c r="BB1262" s="69"/>
      <c r="BC1262" s="69"/>
      <c r="BD1262" s="69" t="s">
        <v>15886</v>
      </c>
      <c r="BE1262" s="69"/>
      <c r="BF1262" s="69"/>
      <c r="BG1262" s="69"/>
      <c r="BH1262" s="69"/>
      <c r="BI1262" s="69"/>
      <c r="BJ1262" s="69"/>
      <c r="BK1262" s="69"/>
      <c r="BL1262" s="69"/>
      <c r="BM1262" s="69"/>
      <c r="BN1262" s="69"/>
      <c r="BO1262" s="69"/>
      <c r="BP1262" s="69"/>
      <c r="BQ1262" s="69"/>
      <c r="BR1262" s="69"/>
      <c r="BS1262" s="69"/>
      <c r="BT1262" s="69"/>
      <c r="BU1262" s="69"/>
      <c r="BV1262" s="69"/>
      <c r="BW1262" s="69"/>
      <c r="BX1262" s="69"/>
      <c r="BY1262" s="69"/>
      <c r="BZ1262" s="69"/>
      <c r="CA1262" s="69"/>
      <c r="CB1262" s="69"/>
      <c r="CC1262" s="69"/>
      <c r="CD1262" s="69"/>
      <c r="CE1262" s="69"/>
      <c r="CF1262" s="69"/>
      <c r="CG1262" s="69"/>
      <c r="CH1262" s="69"/>
      <c r="CI1262" s="69"/>
      <c r="CJ1262" s="69"/>
      <c r="CK1262" s="69"/>
    </row>
    <row r="1263" spans="21:89" ht="15.75" customHeight="1" x14ac:dyDescent="0.15">
      <c r="U1263" s="69"/>
      <c r="V1263" s="69"/>
      <c r="W1263" s="69"/>
      <c r="X1263" s="69"/>
      <c r="Y1263" s="69"/>
      <c r="Z1263" s="69"/>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c r="AX1263" s="69"/>
      <c r="AY1263" s="69"/>
      <c r="AZ1263" s="69"/>
      <c r="BA1263" s="69"/>
      <c r="BB1263" s="69"/>
      <c r="BC1263" s="69"/>
      <c r="BD1263" s="69" t="s">
        <v>15887</v>
      </c>
      <c r="BE1263" s="69"/>
      <c r="BF1263" s="69"/>
      <c r="BG1263" s="69"/>
      <c r="BH1263" s="69"/>
      <c r="BI1263" s="69"/>
      <c r="BJ1263" s="69"/>
      <c r="BK1263" s="69"/>
      <c r="BL1263" s="69"/>
      <c r="BM1263" s="69"/>
      <c r="BN1263" s="69"/>
      <c r="BO1263" s="69"/>
      <c r="BP1263" s="69"/>
      <c r="BQ1263" s="69"/>
      <c r="BR1263" s="69"/>
      <c r="BS1263" s="69"/>
      <c r="BT1263" s="69"/>
      <c r="BU1263" s="69"/>
      <c r="BV1263" s="69"/>
      <c r="BW1263" s="69"/>
      <c r="BX1263" s="69"/>
      <c r="BY1263" s="69"/>
      <c r="BZ1263" s="69"/>
      <c r="CA1263" s="69"/>
      <c r="CB1263" s="69"/>
      <c r="CC1263" s="69"/>
      <c r="CD1263" s="69"/>
      <c r="CE1263" s="69"/>
      <c r="CF1263" s="69"/>
      <c r="CG1263" s="69"/>
      <c r="CH1263" s="69"/>
      <c r="CI1263" s="69"/>
      <c r="CJ1263" s="69"/>
      <c r="CK1263" s="69"/>
    </row>
    <row r="1264" spans="21:89" ht="15.75" customHeight="1" x14ac:dyDescent="0.15">
      <c r="U1264" s="69"/>
      <c r="V1264" s="69"/>
      <c r="W1264" s="69"/>
      <c r="X1264" s="69"/>
      <c r="Y1264" s="69"/>
      <c r="Z1264" s="69"/>
      <c r="AA1264" s="69"/>
      <c r="AB1264" s="69"/>
      <c r="AC1264" s="69"/>
      <c r="AD1264" s="69"/>
      <c r="AE1264" s="69"/>
      <c r="AF1264" s="69"/>
      <c r="AG1264" s="69"/>
      <c r="AH1264" s="69"/>
      <c r="AI1264" s="69"/>
      <c r="AJ1264" s="69"/>
      <c r="AK1264" s="69"/>
      <c r="AL1264" s="69"/>
      <c r="AM1264" s="69"/>
      <c r="AN1264" s="69"/>
      <c r="AO1264" s="69"/>
      <c r="AP1264" s="69"/>
      <c r="AQ1264" s="69"/>
      <c r="AR1264" s="69"/>
      <c r="AS1264" s="69"/>
      <c r="AT1264" s="69"/>
      <c r="AU1264" s="69"/>
      <c r="AV1264" s="69"/>
      <c r="AW1264" s="69"/>
      <c r="AX1264" s="69"/>
      <c r="AY1264" s="69"/>
      <c r="AZ1264" s="69"/>
      <c r="BA1264" s="69"/>
      <c r="BB1264" s="69"/>
      <c r="BC1264" s="69"/>
      <c r="BD1264" s="69" t="s">
        <v>15888</v>
      </c>
      <c r="BE1264" s="69"/>
      <c r="BF1264" s="69"/>
      <c r="BG1264" s="69"/>
      <c r="BH1264" s="69"/>
      <c r="BI1264" s="69"/>
      <c r="BJ1264" s="69"/>
      <c r="BK1264" s="69"/>
      <c r="BL1264" s="69"/>
      <c r="BM1264" s="69"/>
      <c r="BN1264" s="69"/>
      <c r="BO1264" s="69"/>
      <c r="BP1264" s="69"/>
      <c r="BQ1264" s="69"/>
      <c r="BR1264" s="69"/>
      <c r="BS1264" s="69"/>
      <c r="BT1264" s="69"/>
      <c r="BU1264" s="69"/>
      <c r="BV1264" s="69"/>
      <c r="BW1264" s="69"/>
      <c r="BX1264" s="69"/>
      <c r="BY1264" s="69"/>
      <c r="BZ1264" s="69"/>
      <c r="CA1264" s="69"/>
      <c r="CB1264" s="69"/>
      <c r="CC1264" s="69"/>
      <c r="CD1264" s="69"/>
      <c r="CE1264" s="69"/>
      <c r="CF1264" s="69"/>
      <c r="CG1264" s="69"/>
      <c r="CH1264" s="69"/>
      <c r="CI1264" s="69"/>
      <c r="CJ1264" s="69"/>
      <c r="CK1264" s="69"/>
    </row>
    <row r="1265" spans="21:89" ht="15.75" customHeight="1" x14ac:dyDescent="0.15">
      <c r="U1265" s="69"/>
      <c r="V1265" s="69"/>
      <c r="W1265" s="69"/>
      <c r="X1265" s="69"/>
      <c r="Y1265" s="69"/>
      <c r="Z1265" s="69"/>
      <c r="AA1265" s="69"/>
      <c r="AB1265" s="69"/>
      <c r="AC1265" s="69"/>
      <c r="AD1265" s="69"/>
      <c r="AE1265" s="69"/>
      <c r="AF1265" s="69"/>
      <c r="AG1265" s="69"/>
      <c r="AH1265" s="69"/>
      <c r="AI1265" s="69"/>
      <c r="AJ1265" s="69"/>
      <c r="AK1265" s="69"/>
      <c r="AL1265" s="69"/>
      <c r="AM1265" s="69"/>
      <c r="AN1265" s="69"/>
      <c r="AO1265" s="69"/>
      <c r="AP1265" s="69"/>
      <c r="AQ1265" s="69"/>
      <c r="AR1265" s="69"/>
      <c r="AS1265" s="69"/>
      <c r="AT1265" s="69"/>
      <c r="AU1265" s="69"/>
      <c r="AV1265" s="69"/>
      <c r="AW1265" s="69"/>
      <c r="AX1265" s="69"/>
      <c r="AY1265" s="69"/>
      <c r="AZ1265" s="69"/>
      <c r="BA1265" s="69"/>
      <c r="BB1265" s="69"/>
      <c r="BC1265" s="69"/>
      <c r="BD1265" s="69" t="s">
        <v>15889</v>
      </c>
      <c r="BE1265" s="69"/>
      <c r="BF1265" s="69"/>
      <c r="BG1265" s="69"/>
      <c r="BH1265" s="69"/>
      <c r="BI1265" s="69"/>
      <c r="BJ1265" s="69"/>
      <c r="BK1265" s="69"/>
      <c r="BL1265" s="69"/>
      <c r="BM1265" s="69"/>
      <c r="BN1265" s="69"/>
      <c r="BO1265" s="69"/>
      <c r="BP1265" s="69"/>
      <c r="BQ1265" s="69"/>
      <c r="BR1265" s="69"/>
      <c r="BS1265" s="69"/>
      <c r="BT1265" s="69"/>
      <c r="BU1265" s="69"/>
      <c r="BV1265" s="69"/>
      <c r="BW1265" s="69"/>
      <c r="BX1265" s="69"/>
      <c r="BY1265" s="69"/>
      <c r="BZ1265" s="69"/>
      <c r="CA1265" s="69"/>
      <c r="CB1265" s="69"/>
      <c r="CC1265" s="69"/>
      <c r="CD1265" s="69"/>
      <c r="CE1265" s="69"/>
      <c r="CF1265" s="69"/>
      <c r="CG1265" s="69"/>
      <c r="CH1265" s="69"/>
      <c r="CI1265" s="69"/>
      <c r="CJ1265" s="69"/>
      <c r="CK1265" s="69"/>
    </row>
    <row r="1266" spans="21:89" ht="15.75" customHeight="1" x14ac:dyDescent="0.15">
      <c r="U1266" s="69"/>
      <c r="V1266" s="69"/>
      <c r="W1266" s="69"/>
      <c r="X1266" s="69"/>
      <c r="Y1266" s="69"/>
      <c r="Z1266" s="69"/>
      <c r="AA1266" s="69"/>
      <c r="AB1266" s="69"/>
      <c r="AC1266" s="69"/>
      <c r="AD1266" s="69"/>
      <c r="AE1266" s="69"/>
      <c r="AF1266" s="69"/>
      <c r="AG1266" s="69"/>
      <c r="AH1266" s="69"/>
      <c r="AI1266" s="69"/>
      <c r="AJ1266" s="69"/>
      <c r="AK1266" s="69"/>
      <c r="AL1266" s="69"/>
      <c r="AM1266" s="69"/>
      <c r="AN1266" s="69"/>
      <c r="AO1266" s="69"/>
      <c r="AP1266" s="69"/>
      <c r="AQ1266" s="69"/>
      <c r="AR1266" s="69"/>
      <c r="AS1266" s="69"/>
      <c r="AT1266" s="69"/>
      <c r="AU1266" s="69"/>
      <c r="AV1266" s="69"/>
      <c r="AW1266" s="69"/>
      <c r="AX1266" s="69"/>
      <c r="AY1266" s="69"/>
      <c r="AZ1266" s="69"/>
      <c r="BA1266" s="69"/>
      <c r="BB1266" s="69"/>
      <c r="BC1266" s="69"/>
      <c r="BD1266" s="69" t="s">
        <v>15891</v>
      </c>
      <c r="BE1266" s="69"/>
      <c r="BF1266" s="69"/>
      <c r="BG1266" s="69"/>
      <c r="BH1266" s="69"/>
      <c r="BI1266" s="69"/>
      <c r="BJ1266" s="69"/>
      <c r="BK1266" s="69"/>
      <c r="BL1266" s="69"/>
      <c r="BM1266" s="69"/>
      <c r="BN1266" s="69"/>
      <c r="BO1266" s="69"/>
      <c r="BP1266" s="69"/>
      <c r="BQ1266" s="69"/>
      <c r="BR1266" s="69"/>
      <c r="BS1266" s="69"/>
      <c r="BT1266" s="69"/>
      <c r="BU1266" s="69"/>
      <c r="BV1266" s="69"/>
      <c r="BW1266" s="69"/>
      <c r="BX1266" s="69"/>
      <c r="BY1266" s="69"/>
      <c r="BZ1266" s="69"/>
      <c r="CA1266" s="69"/>
      <c r="CB1266" s="69"/>
      <c r="CC1266" s="69"/>
      <c r="CD1266" s="69"/>
      <c r="CE1266" s="69"/>
      <c r="CF1266" s="69"/>
      <c r="CG1266" s="69"/>
      <c r="CH1266" s="69"/>
      <c r="CI1266" s="69"/>
      <c r="CJ1266" s="69"/>
      <c r="CK1266" s="69"/>
    </row>
    <row r="1267" spans="21:89" ht="15.75" customHeight="1" x14ac:dyDescent="0.15">
      <c r="U1267" s="69"/>
      <c r="V1267" s="69"/>
      <c r="W1267" s="69"/>
      <c r="X1267" s="69"/>
      <c r="Y1267" s="69"/>
      <c r="Z1267" s="69"/>
      <c r="AA1267" s="69"/>
      <c r="AB1267" s="69"/>
      <c r="AC1267" s="69"/>
      <c r="AD1267" s="69"/>
      <c r="AE1267" s="69"/>
      <c r="AF1267" s="69"/>
      <c r="AG1267" s="69"/>
      <c r="AH1267" s="69"/>
      <c r="AI1267" s="69"/>
      <c r="AJ1267" s="69"/>
      <c r="AK1267" s="69"/>
      <c r="AL1267" s="69"/>
      <c r="AM1267" s="69"/>
      <c r="AN1267" s="69"/>
      <c r="AO1267" s="69"/>
      <c r="AP1267" s="69"/>
      <c r="AQ1267" s="69"/>
      <c r="AR1267" s="69"/>
      <c r="AS1267" s="69"/>
      <c r="AT1267" s="69"/>
      <c r="AU1267" s="69"/>
      <c r="AV1267" s="69"/>
      <c r="AW1267" s="69"/>
      <c r="AX1267" s="69"/>
      <c r="AY1267" s="69"/>
      <c r="AZ1267" s="69"/>
      <c r="BA1267" s="69"/>
      <c r="BB1267" s="69"/>
      <c r="BC1267" s="69"/>
      <c r="BD1267" s="69" t="s">
        <v>15892</v>
      </c>
      <c r="BE1267" s="69"/>
      <c r="BF1267" s="69"/>
      <c r="BG1267" s="69"/>
      <c r="BH1267" s="69"/>
      <c r="BI1267" s="69"/>
      <c r="BJ1267" s="69"/>
      <c r="BK1267" s="69"/>
      <c r="BL1267" s="69"/>
      <c r="BM1267" s="69"/>
      <c r="BN1267" s="69"/>
      <c r="BO1267" s="69"/>
      <c r="BP1267" s="69"/>
      <c r="BQ1267" s="69"/>
      <c r="BR1267" s="69"/>
      <c r="BS1267" s="69"/>
      <c r="BT1267" s="69"/>
      <c r="BU1267" s="69"/>
      <c r="BV1267" s="69"/>
      <c r="BW1267" s="69"/>
      <c r="BX1267" s="69"/>
      <c r="BY1267" s="69"/>
      <c r="BZ1267" s="69"/>
      <c r="CA1267" s="69"/>
      <c r="CB1267" s="69"/>
      <c r="CC1267" s="69"/>
      <c r="CD1267" s="69"/>
      <c r="CE1267" s="69"/>
      <c r="CF1267" s="69"/>
      <c r="CG1267" s="69"/>
      <c r="CH1267" s="69"/>
      <c r="CI1267" s="69"/>
      <c r="CJ1267" s="69"/>
      <c r="CK1267" s="69"/>
    </row>
    <row r="1268" spans="21:89" ht="15.75" customHeight="1" x14ac:dyDescent="0.15">
      <c r="U1268" s="69"/>
      <c r="V1268" s="69"/>
      <c r="W1268" s="69"/>
      <c r="X1268" s="69"/>
      <c r="Y1268" s="69"/>
      <c r="Z1268" s="69"/>
      <c r="AA1268" s="69"/>
      <c r="AB1268" s="69"/>
      <c r="AC1268" s="69"/>
      <c r="AD1268" s="69"/>
      <c r="AE1268" s="69"/>
      <c r="AF1268" s="69"/>
      <c r="AG1268" s="69"/>
      <c r="AH1268" s="69"/>
      <c r="AI1268" s="69"/>
      <c r="AJ1268" s="69"/>
      <c r="AK1268" s="69"/>
      <c r="AL1268" s="69"/>
      <c r="AM1268" s="69"/>
      <c r="AN1268" s="69"/>
      <c r="AO1268" s="69"/>
      <c r="AP1268" s="69"/>
      <c r="AQ1268" s="69"/>
      <c r="AR1268" s="69"/>
      <c r="AS1268" s="69"/>
      <c r="AT1268" s="69"/>
      <c r="AU1268" s="69"/>
      <c r="AV1268" s="69"/>
      <c r="AW1268" s="69"/>
      <c r="AX1268" s="69"/>
      <c r="AY1268" s="69"/>
      <c r="AZ1268" s="69"/>
      <c r="BA1268" s="69"/>
      <c r="BB1268" s="69"/>
      <c r="BC1268" s="69"/>
      <c r="BD1268" s="69" t="s">
        <v>15893</v>
      </c>
      <c r="BE1268" s="69"/>
      <c r="BF1268" s="69"/>
      <c r="BG1268" s="69"/>
      <c r="BH1268" s="69"/>
      <c r="BI1268" s="69"/>
      <c r="BJ1268" s="69"/>
      <c r="BK1268" s="69"/>
      <c r="BL1268" s="69"/>
      <c r="BM1268" s="69"/>
      <c r="BN1268" s="69"/>
      <c r="BO1268" s="69"/>
      <c r="BP1268" s="69"/>
      <c r="BQ1268" s="69"/>
      <c r="BR1268" s="69"/>
      <c r="BS1268" s="69"/>
      <c r="BT1268" s="69"/>
      <c r="BU1268" s="69"/>
      <c r="BV1268" s="69"/>
      <c r="BW1268" s="69"/>
      <c r="BX1268" s="69"/>
      <c r="BY1268" s="69"/>
      <c r="BZ1268" s="69"/>
      <c r="CA1268" s="69"/>
      <c r="CB1268" s="69"/>
      <c r="CC1268" s="69"/>
      <c r="CD1268" s="69"/>
      <c r="CE1268" s="69"/>
      <c r="CF1268" s="69"/>
      <c r="CG1268" s="69"/>
      <c r="CH1268" s="69"/>
      <c r="CI1268" s="69"/>
      <c r="CJ1268" s="69"/>
      <c r="CK1268" s="69"/>
    </row>
    <row r="1269" spans="21:89" ht="15.75" customHeight="1" x14ac:dyDescent="0.15">
      <c r="U1269" s="69"/>
      <c r="V1269" s="69"/>
      <c r="W1269" s="69"/>
      <c r="X1269" s="69"/>
      <c r="Y1269" s="69"/>
      <c r="Z1269" s="69"/>
      <c r="AA1269" s="69"/>
      <c r="AB1269" s="69"/>
      <c r="AC1269" s="69"/>
      <c r="AD1269" s="69"/>
      <c r="AE1269" s="69"/>
      <c r="AF1269" s="69"/>
      <c r="AG1269" s="69"/>
      <c r="AH1269" s="69"/>
      <c r="AI1269" s="69"/>
      <c r="AJ1269" s="69"/>
      <c r="AK1269" s="69"/>
      <c r="AL1269" s="69"/>
      <c r="AM1269" s="69"/>
      <c r="AN1269" s="69"/>
      <c r="AO1269" s="69"/>
      <c r="AP1269" s="69"/>
      <c r="AQ1269" s="69"/>
      <c r="AR1269" s="69"/>
      <c r="AS1269" s="69"/>
      <c r="AT1269" s="69"/>
      <c r="AU1269" s="69"/>
      <c r="AV1269" s="69"/>
      <c r="AW1269" s="69"/>
      <c r="AX1269" s="69"/>
      <c r="AY1269" s="69"/>
      <c r="AZ1269" s="69"/>
      <c r="BA1269" s="69"/>
      <c r="BB1269" s="69"/>
      <c r="BC1269" s="69"/>
      <c r="BD1269" s="69" t="s">
        <v>15894</v>
      </c>
      <c r="BE1269" s="69"/>
      <c r="BF1269" s="69"/>
      <c r="BG1269" s="69"/>
      <c r="BH1269" s="69"/>
      <c r="BI1269" s="69"/>
      <c r="BJ1269" s="69"/>
      <c r="BK1269" s="69"/>
      <c r="BL1269" s="69"/>
      <c r="BM1269" s="69"/>
      <c r="BN1269" s="69"/>
      <c r="BO1269" s="69"/>
      <c r="BP1269" s="69"/>
      <c r="BQ1269" s="69"/>
      <c r="BR1269" s="69"/>
      <c r="BS1269" s="69"/>
      <c r="BT1269" s="69"/>
      <c r="BU1269" s="69"/>
      <c r="BV1269" s="69"/>
      <c r="BW1269" s="69"/>
      <c r="BX1269" s="69"/>
      <c r="BY1269" s="69"/>
      <c r="BZ1269" s="69"/>
      <c r="CA1269" s="69"/>
      <c r="CB1269" s="69"/>
      <c r="CC1269" s="69"/>
      <c r="CD1269" s="69"/>
      <c r="CE1269" s="69"/>
      <c r="CF1269" s="69"/>
      <c r="CG1269" s="69"/>
      <c r="CH1269" s="69"/>
      <c r="CI1269" s="69"/>
      <c r="CJ1269" s="69"/>
      <c r="CK1269" s="69"/>
    </row>
    <row r="1270" spans="21:89" ht="15.75" customHeight="1" x14ac:dyDescent="0.15">
      <c r="U1270" s="69"/>
      <c r="V1270" s="69"/>
      <c r="W1270" s="69"/>
      <c r="X1270" s="69"/>
      <c r="Y1270" s="69"/>
      <c r="Z1270" s="69"/>
      <c r="AA1270" s="69"/>
      <c r="AB1270" s="69"/>
      <c r="AC1270" s="69"/>
      <c r="AD1270" s="69"/>
      <c r="AE1270" s="69"/>
      <c r="AF1270" s="69"/>
      <c r="AG1270" s="69"/>
      <c r="AH1270" s="69"/>
      <c r="AI1270" s="69"/>
      <c r="AJ1270" s="69"/>
      <c r="AK1270" s="69"/>
      <c r="AL1270" s="69"/>
      <c r="AM1270" s="69"/>
      <c r="AN1270" s="69"/>
      <c r="AO1270" s="69"/>
      <c r="AP1270" s="69"/>
      <c r="AQ1270" s="69"/>
      <c r="AR1270" s="69"/>
      <c r="AS1270" s="69"/>
      <c r="AT1270" s="69"/>
      <c r="AU1270" s="69"/>
      <c r="AV1270" s="69"/>
      <c r="AW1270" s="69"/>
      <c r="AX1270" s="69"/>
      <c r="AY1270" s="69"/>
      <c r="AZ1270" s="69"/>
      <c r="BA1270" s="69"/>
      <c r="BB1270" s="69"/>
      <c r="BC1270" s="69"/>
      <c r="BD1270" s="69" t="s">
        <v>15895</v>
      </c>
      <c r="BE1270" s="69"/>
      <c r="BF1270" s="69"/>
      <c r="BG1270" s="69"/>
      <c r="BH1270" s="69"/>
      <c r="BI1270" s="69"/>
      <c r="BJ1270" s="69"/>
      <c r="BK1270" s="69"/>
      <c r="BL1270" s="69"/>
      <c r="BM1270" s="69"/>
      <c r="BN1270" s="69"/>
      <c r="BO1270" s="69"/>
      <c r="BP1270" s="69"/>
      <c r="BQ1270" s="69"/>
      <c r="BR1270" s="69"/>
      <c r="BS1270" s="69"/>
      <c r="BT1270" s="69"/>
      <c r="BU1270" s="69"/>
      <c r="BV1270" s="69"/>
      <c r="BW1270" s="69"/>
      <c r="BX1270" s="69"/>
      <c r="BY1270" s="69"/>
      <c r="BZ1270" s="69"/>
      <c r="CA1270" s="69"/>
      <c r="CB1270" s="69"/>
      <c r="CC1270" s="69"/>
      <c r="CD1270" s="69"/>
      <c r="CE1270" s="69"/>
      <c r="CF1270" s="69"/>
      <c r="CG1270" s="69"/>
      <c r="CH1270" s="69"/>
      <c r="CI1270" s="69"/>
      <c r="CJ1270" s="69"/>
      <c r="CK1270" s="69"/>
    </row>
    <row r="1271" spans="21:89" ht="15.75" customHeight="1" x14ac:dyDescent="0.15">
      <c r="U1271" s="69"/>
      <c r="V1271" s="69"/>
      <c r="W1271" s="69"/>
      <c r="X1271" s="69"/>
      <c r="Y1271" s="69"/>
      <c r="Z1271" s="69"/>
      <c r="AA1271" s="69"/>
      <c r="AB1271" s="69"/>
      <c r="AC1271" s="69"/>
      <c r="AD1271" s="69"/>
      <c r="AE1271" s="69"/>
      <c r="AF1271" s="69"/>
      <c r="AG1271" s="69"/>
      <c r="AH1271" s="69"/>
      <c r="AI1271" s="69"/>
      <c r="AJ1271" s="69"/>
      <c r="AK1271" s="69"/>
      <c r="AL1271" s="69"/>
      <c r="AM1271" s="69"/>
      <c r="AN1271" s="69"/>
      <c r="AO1271" s="69"/>
      <c r="AP1271" s="69"/>
      <c r="AQ1271" s="69"/>
      <c r="AR1271" s="69"/>
      <c r="AS1271" s="69"/>
      <c r="AT1271" s="69"/>
      <c r="AU1271" s="69"/>
      <c r="AV1271" s="69"/>
      <c r="AW1271" s="69"/>
      <c r="AX1271" s="69"/>
      <c r="AY1271" s="69"/>
      <c r="AZ1271" s="69"/>
      <c r="BA1271" s="69"/>
      <c r="BB1271" s="69"/>
      <c r="BC1271" s="69"/>
      <c r="BD1271" s="69" t="s">
        <v>15896</v>
      </c>
      <c r="BE1271" s="69"/>
      <c r="BF1271" s="69"/>
      <c r="BG1271" s="69"/>
      <c r="BH1271" s="69"/>
      <c r="BI1271" s="69"/>
      <c r="BJ1271" s="69"/>
      <c r="BK1271" s="69"/>
      <c r="BL1271" s="69"/>
      <c r="BM1271" s="69"/>
      <c r="BN1271" s="69"/>
      <c r="BO1271" s="69"/>
      <c r="BP1271" s="69"/>
      <c r="BQ1271" s="69"/>
      <c r="BR1271" s="69"/>
      <c r="BS1271" s="69"/>
      <c r="BT1271" s="69"/>
      <c r="BU1271" s="69"/>
      <c r="BV1271" s="69"/>
      <c r="BW1271" s="69"/>
      <c r="BX1271" s="69"/>
      <c r="BY1271" s="69"/>
      <c r="BZ1271" s="69"/>
      <c r="CA1271" s="69"/>
      <c r="CB1271" s="69"/>
      <c r="CC1271" s="69"/>
      <c r="CD1271" s="69"/>
      <c r="CE1271" s="69"/>
      <c r="CF1271" s="69"/>
      <c r="CG1271" s="69"/>
      <c r="CH1271" s="69"/>
      <c r="CI1271" s="69"/>
      <c r="CJ1271" s="69"/>
      <c r="CK1271" s="69"/>
    </row>
    <row r="1272" spans="21:89" ht="15.75" customHeight="1" x14ac:dyDescent="0.15">
      <c r="U1272" s="69"/>
      <c r="V1272" s="69"/>
      <c r="W1272" s="69"/>
      <c r="X1272" s="69"/>
      <c r="Y1272" s="69"/>
      <c r="Z1272" s="69"/>
      <c r="AA1272" s="69"/>
      <c r="AB1272" s="69"/>
      <c r="AC1272" s="69"/>
      <c r="AD1272" s="69"/>
      <c r="AE1272" s="69"/>
      <c r="AF1272" s="69"/>
      <c r="AG1272" s="69"/>
      <c r="AH1272" s="69"/>
      <c r="AI1272" s="69"/>
      <c r="AJ1272" s="69"/>
      <c r="AK1272" s="69"/>
      <c r="AL1272" s="69"/>
      <c r="AM1272" s="69"/>
      <c r="AN1272" s="69"/>
      <c r="AO1272" s="69"/>
      <c r="AP1272" s="69"/>
      <c r="AQ1272" s="69"/>
      <c r="AR1272" s="69"/>
      <c r="AS1272" s="69"/>
      <c r="AT1272" s="69"/>
      <c r="AU1272" s="69"/>
      <c r="AV1272" s="69"/>
      <c r="AW1272" s="69"/>
      <c r="AX1272" s="69"/>
      <c r="AY1272" s="69"/>
      <c r="AZ1272" s="69"/>
      <c r="BA1272" s="69"/>
      <c r="BB1272" s="69"/>
      <c r="BC1272" s="69"/>
      <c r="BD1272" s="69" t="s">
        <v>15897</v>
      </c>
      <c r="BE1272" s="69"/>
      <c r="BF1272" s="69"/>
      <c r="BG1272" s="69"/>
      <c r="BH1272" s="69"/>
      <c r="BI1272" s="69"/>
      <c r="BJ1272" s="69"/>
      <c r="BK1272" s="69"/>
      <c r="BL1272" s="69"/>
      <c r="BM1272" s="69"/>
      <c r="BN1272" s="69"/>
      <c r="BO1272" s="69"/>
      <c r="BP1272" s="69"/>
      <c r="BQ1272" s="69"/>
      <c r="BR1272" s="69"/>
      <c r="BS1272" s="69"/>
      <c r="BT1272" s="69"/>
      <c r="BU1272" s="69"/>
      <c r="BV1272" s="69"/>
      <c r="BW1272" s="69"/>
      <c r="BX1272" s="69"/>
      <c r="BY1272" s="69"/>
      <c r="BZ1272" s="69"/>
      <c r="CA1272" s="69"/>
      <c r="CB1272" s="69"/>
      <c r="CC1272" s="69"/>
      <c r="CD1272" s="69"/>
      <c r="CE1272" s="69"/>
      <c r="CF1272" s="69"/>
      <c r="CG1272" s="69"/>
      <c r="CH1272" s="69"/>
      <c r="CI1272" s="69"/>
      <c r="CJ1272" s="69"/>
      <c r="CK1272" s="69"/>
    </row>
    <row r="1273" spans="21:89" ht="15.75" customHeight="1" x14ac:dyDescent="0.15">
      <c r="U1273" s="69"/>
      <c r="V1273" s="69"/>
      <c r="W1273" s="69"/>
      <c r="X1273" s="69"/>
      <c r="Y1273" s="69"/>
      <c r="Z1273" s="69"/>
      <c r="AA1273" s="69"/>
      <c r="AB1273" s="69"/>
      <c r="AC1273" s="69"/>
      <c r="AD1273" s="69"/>
      <c r="AE1273" s="69"/>
      <c r="AF1273" s="69"/>
      <c r="AG1273" s="69"/>
      <c r="AH1273" s="69"/>
      <c r="AI1273" s="69"/>
      <c r="AJ1273" s="69"/>
      <c r="AK1273" s="69"/>
      <c r="AL1273" s="69"/>
      <c r="AM1273" s="69"/>
      <c r="AN1273" s="69"/>
      <c r="AO1273" s="69"/>
      <c r="AP1273" s="69"/>
      <c r="AQ1273" s="69"/>
      <c r="AR1273" s="69"/>
      <c r="AS1273" s="69"/>
      <c r="AT1273" s="69"/>
      <c r="AU1273" s="69"/>
      <c r="AV1273" s="69"/>
      <c r="AW1273" s="69"/>
      <c r="AX1273" s="69"/>
      <c r="AY1273" s="69"/>
      <c r="AZ1273" s="69"/>
      <c r="BA1273" s="69"/>
      <c r="BB1273" s="69"/>
      <c r="BC1273" s="69"/>
      <c r="BD1273" s="69" t="s">
        <v>15898</v>
      </c>
      <c r="BE1273" s="69"/>
      <c r="BF1273" s="69"/>
      <c r="BG1273" s="69"/>
      <c r="BH1273" s="69"/>
      <c r="BI1273" s="69"/>
      <c r="BJ1273" s="69"/>
      <c r="BK1273" s="69"/>
      <c r="BL1273" s="69"/>
      <c r="BM1273" s="69"/>
      <c r="BN1273" s="69"/>
      <c r="BO1273" s="69"/>
      <c r="BP1273" s="69"/>
      <c r="BQ1273" s="69"/>
      <c r="BR1273" s="69"/>
      <c r="BS1273" s="69"/>
      <c r="BT1273" s="69"/>
      <c r="BU1273" s="69"/>
      <c r="BV1273" s="69"/>
      <c r="BW1273" s="69"/>
      <c r="BX1273" s="69"/>
      <c r="BY1273" s="69"/>
      <c r="BZ1273" s="69"/>
      <c r="CA1273" s="69"/>
      <c r="CB1273" s="69"/>
      <c r="CC1273" s="69"/>
      <c r="CD1273" s="69"/>
      <c r="CE1273" s="69"/>
      <c r="CF1273" s="69"/>
      <c r="CG1273" s="69"/>
      <c r="CH1273" s="69"/>
      <c r="CI1273" s="69"/>
      <c r="CJ1273" s="69"/>
      <c r="CK1273" s="69"/>
    </row>
    <row r="1274" spans="21:89" ht="15.75" customHeight="1" x14ac:dyDescent="0.15">
      <c r="U1274" s="69"/>
      <c r="V1274" s="69"/>
      <c r="W1274" s="69"/>
      <c r="X1274" s="69"/>
      <c r="Y1274" s="69"/>
      <c r="Z1274" s="69"/>
      <c r="AA1274" s="69"/>
      <c r="AB1274" s="69"/>
      <c r="AC1274" s="69"/>
      <c r="AD1274" s="69"/>
      <c r="AE1274" s="69"/>
      <c r="AF1274" s="69"/>
      <c r="AG1274" s="69"/>
      <c r="AH1274" s="69"/>
      <c r="AI1274" s="69"/>
      <c r="AJ1274" s="69"/>
      <c r="AK1274" s="69"/>
      <c r="AL1274" s="69"/>
      <c r="AM1274" s="69"/>
      <c r="AN1274" s="69"/>
      <c r="AO1274" s="69"/>
      <c r="AP1274" s="69"/>
      <c r="AQ1274" s="69"/>
      <c r="AR1274" s="69"/>
      <c r="AS1274" s="69"/>
      <c r="AT1274" s="69"/>
      <c r="AU1274" s="69"/>
      <c r="AV1274" s="69"/>
      <c r="AW1274" s="69"/>
      <c r="AX1274" s="69"/>
      <c r="AY1274" s="69"/>
      <c r="AZ1274" s="69"/>
      <c r="BA1274" s="69"/>
      <c r="BB1274" s="69"/>
      <c r="BC1274" s="69"/>
      <c r="BD1274" s="69" t="s">
        <v>15899</v>
      </c>
      <c r="BE1274" s="69"/>
      <c r="BF1274" s="69"/>
      <c r="BG1274" s="69"/>
      <c r="BH1274" s="69"/>
      <c r="BI1274" s="69"/>
      <c r="BJ1274" s="69"/>
      <c r="BK1274" s="69"/>
      <c r="BL1274" s="69"/>
      <c r="BM1274" s="69"/>
      <c r="BN1274" s="69"/>
      <c r="BO1274" s="69"/>
      <c r="BP1274" s="69"/>
      <c r="BQ1274" s="69"/>
      <c r="BR1274" s="69"/>
      <c r="BS1274" s="69"/>
      <c r="BT1274" s="69"/>
      <c r="BU1274" s="69"/>
      <c r="BV1274" s="69"/>
      <c r="BW1274" s="69"/>
      <c r="BX1274" s="69"/>
      <c r="BY1274" s="69"/>
      <c r="BZ1274" s="69"/>
      <c r="CA1274" s="69"/>
      <c r="CB1274" s="69"/>
      <c r="CC1274" s="69"/>
      <c r="CD1274" s="69"/>
      <c r="CE1274" s="69"/>
      <c r="CF1274" s="69"/>
      <c r="CG1274" s="69"/>
      <c r="CH1274" s="69"/>
      <c r="CI1274" s="69"/>
      <c r="CJ1274" s="69"/>
      <c r="CK1274" s="69"/>
    </row>
    <row r="1275" spans="21:89" ht="15.75" customHeight="1" x14ac:dyDescent="0.15">
      <c r="U1275" s="69"/>
      <c r="V1275" s="69"/>
      <c r="W1275" s="69"/>
      <c r="X1275" s="69"/>
      <c r="Y1275" s="69"/>
      <c r="Z1275" s="69"/>
      <c r="AA1275" s="69"/>
      <c r="AB1275" s="69"/>
      <c r="AC1275" s="69"/>
      <c r="AD1275" s="69"/>
      <c r="AE1275" s="69"/>
      <c r="AF1275" s="69"/>
      <c r="AG1275" s="69"/>
      <c r="AH1275" s="69"/>
      <c r="AI1275" s="69"/>
      <c r="AJ1275" s="69"/>
      <c r="AK1275" s="69"/>
      <c r="AL1275" s="69"/>
      <c r="AM1275" s="69"/>
      <c r="AN1275" s="69"/>
      <c r="AO1275" s="69"/>
      <c r="AP1275" s="69"/>
      <c r="AQ1275" s="69"/>
      <c r="AR1275" s="69"/>
      <c r="AS1275" s="69"/>
      <c r="AT1275" s="69"/>
      <c r="AU1275" s="69"/>
      <c r="AV1275" s="69"/>
      <c r="AW1275" s="69"/>
      <c r="AX1275" s="69"/>
      <c r="AY1275" s="69"/>
      <c r="AZ1275" s="69"/>
      <c r="BA1275" s="69"/>
      <c r="BB1275" s="69"/>
      <c r="BC1275" s="69"/>
      <c r="BD1275" s="69" t="s">
        <v>15900</v>
      </c>
      <c r="BE1275" s="69"/>
      <c r="BF1275" s="69"/>
      <c r="BG1275" s="69"/>
      <c r="BH1275" s="69"/>
      <c r="BI1275" s="69"/>
      <c r="BJ1275" s="69"/>
      <c r="BK1275" s="69"/>
      <c r="BL1275" s="69"/>
      <c r="BM1275" s="69"/>
      <c r="BN1275" s="69"/>
      <c r="BO1275" s="69"/>
      <c r="BP1275" s="69"/>
      <c r="BQ1275" s="69"/>
      <c r="BR1275" s="69"/>
      <c r="BS1275" s="69"/>
      <c r="BT1275" s="69"/>
      <c r="BU1275" s="69"/>
      <c r="BV1275" s="69"/>
      <c r="BW1275" s="69"/>
      <c r="BX1275" s="69"/>
      <c r="BY1275" s="69"/>
      <c r="BZ1275" s="69"/>
      <c r="CA1275" s="69"/>
      <c r="CB1275" s="69"/>
      <c r="CC1275" s="69"/>
      <c r="CD1275" s="69"/>
      <c r="CE1275" s="69"/>
      <c r="CF1275" s="69"/>
      <c r="CG1275" s="69"/>
      <c r="CH1275" s="69"/>
      <c r="CI1275" s="69"/>
      <c r="CJ1275" s="69"/>
      <c r="CK1275" s="69"/>
    </row>
    <row r="1276" spans="21:89" ht="15.75" customHeight="1" x14ac:dyDescent="0.15">
      <c r="U1276" s="69"/>
      <c r="V1276" s="69"/>
      <c r="W1276" s="69"/>
      <c r="X1276" s="69"/>
      <c r="Y1276" s="69"/>
      <c r="Z1276" s="69"/>
      <c r="AA1276" s="69"/>
      <c r="AB1276" s="69"/>
      <c r="AC1276" s="69"/>
      <c r="AD1276" s="69"/>
      <c r="AE1276" s="69"/>
      <c r="AF1276" s="69"/>
      <c r="AG1276" s="69"/>
      <c r="AH1276" s="69"/>
      <c r="AI1276" s="69"/>
      <c r="AJ1276" s="69"/>
      <c r="AK1276" s="69"/>
      <c r="AL1276" s="69"/>
      <c r="AM1276" s="69"/>
      <c r="AN1276" s="69"/>
      <c r="AO1276" s="69"/>
      <c r="AP1276" s="69"/>
      <c r="AQ1276" s="69"/>
      <c r="AR1276" s="69"/>
      <c r="AS1276" s="69"/>
      <c r="AT1276" s="69"/>
      <c r="AU1276" s="69"/>
      <c r="AV1276" s="69"/>
      <c r="AW1276" s="69"/>
      <c r="AX1276" s="69"/>
      <c r="AY1276" s="69"/>
      <c r="AZ1276" s="69"/>
      <c r="BA1276" s="69"/>
      <c r="BB1276" s="69"/>
      <c r="BC1276" s="69"/>
      <c r="BD1276" s="69" t="s">
        <v>15901</v>
      </c>
      <c r="BE1276" s="69"/>
      <c r="BF1276" s="69"/>
      <c r="BG1276" s="69"/>
      <c r="BH1276" s="69"/>
      <c r="BI1276" s="69"/>
      <c r="BJ1276" s="69"/>
      <c r="BK1276" s="69"/>
      <c r="BL1276" s="69"/>
      <c r="BM1276" s="69"/>
      <c r="BN1276" s="69"/>
      <c r="BO1276" s="69"/>
      <c r="BP1276" s="69"/>
      <c r="BQ1276" s="69"/>
      <c r="BR1276" s="69"/>
      <c r="BS1276" s="69"/>
      <c r="BT1276" s="69"/>
      <c r="BU1276" s="69"/>
      <c r="BV1276" s="69"/>
      <c r="BW1276" s="69"/>
      <c r="BX1276" s="69"/>
      <c r="BY1276" s="69"/>
      <c r="BZ1276" s="69"/>
      <c r="CA1276" s="69"/>
      <c r="CB1276" s="69"/>
      <c r="CC1276" s="69"/>
      <c r="CD1276" s="69"/>
      <c r="CE1276" s="69"/>
      <c r="CF1276" s="69"/>
      <c r="CG1276" s="69"/>
      <c r="CH1276" s="69"/>
      <c r="CI1276" s="69"/>
      <c r="CJ1276" s="69"/>
      <c r="CK1276" s="69"/>
    </row>
    <row r="1277" spans="21:89" ht="15.75" customHeight="1" x14ac:dyDescent="0.15">
      <c r="U1277" s="69"/>
      <c r="V1277" s="69"/>
      <c r="W1277" s="69"/>
      <c r="X1277" s="69"/>
      <c r="Y1277" s="69"/>
      <c r="Z1277" s="69"/>
      <c r="AA1277" s="69"/>
      <c r="AB1277" s="69"/>
      <c r="AC1277" s="69"/>
      <c r="AD1277" s="69"/>
      <c r="AE1277" s="69"/>
      <c r="AF1277" s="69"/>
      <c r="AG1277" s="69"/>
      <c r="AH1277" s="69"/>
      <c r="AI1277" s="69"/>
      <c r="AJ1277" s="69"/>
      <c r="AK1277" s="69"/>
      <c r="AL1277" s="69"/>
      <c r="AM1277" s="69"/>
      <c r="AN1277" s="69"/>
      <c r="AO1277" s="69"/>
      <c r="AP1277" s="69"/>
      <c r="AQ1277" s="69"/>
      <c r="AR1277" s="69"/>
      <c r="AS1277" s="69"/>
      <c r="AT1277" s="69"/>
      <c r="AU1277" s="69"/>
      <c r="AV1277" s="69"/>
      <c r="AW1277" s="69"/>
      <c r="AX1277" s="69"/>
      <c r="AY1277" s="69"/>
      <c r="AZ1277" s="69"/>
      <c r="BA1277" s="69"/>
      <c r="BB1277" s="69"/>
      <c r="BC1277" s="69"/>
      <c r="BD1277" s="69" t="s">
        <v>15902</v>
      </c>
      <c r="BE1277" s="69"/>
      <c r="BF1277" s="69"/>
      <c r="BG1277" s="69"/>
      <c r="BH1277" s="69"/>
      <c r="BI1277" s="69"/>
      <c r="BJ1277" s="69"/>
      <c r="BK1277" s="69"/>
      <c r="BL1277" s="69"/>
      <c r="BM1277" s="69"/>
      <c r="BN1277" s="69"/>
      <c r="BO1277" s="69"/>
      <c r="BP1277" s="69"/>
      <c r="BQ1277" s="69"/>
      <c r="BR1277" s="69"/>
      <c r="BS1277" s="69"/>
      <c r="BT1277" s="69"/>
      <c r="BU1277" s="69"/>
      <c r="BV1277" s="69"/>
      <c r="BW1277" s="69"/>
      <c r="BX1277" s="69"/>
      <c r="BY1277" s="69"/>
      <c r="BZ1277" s="69"/>
      <c r="CA1277" s="69"/>
      <c r="CB1277" s="69"/>
      <c r="CC1277" s="69"/>
      <c r="CD1277" s="69"/>
      <c r="CE1277" s="69"/>
      <c r="CF1277" s="69"/>
      <c r="CG1277" s="69"/>
      <c r="CH1277" s="69"/>
      <c r="CI1277" s="69"/>
      <c r="CJ1277" s="69"/>
      <c r="CK1277" s="69"/>
    </row>
    <row r="1278" spans="21:89" ht="15.75" customHeight="1" x14ac:dyDescent="0.15">
      <c r="U1278" s="69"/>
      <c r="V1278" s="69"/>
      <c r="W1278" s="69"/>
      <c r="X1278" s="69"/>
      <c r="Y1278" s="69"/>
      <c r="Z1278" s="69"/>
      <c r="AA1278" s="69"/>
      <c r="AB1278" s="69"/>
      <c r="AC1278" s="69"/>
      <c r="AD1278" s="69"/>
      <c r="AE1278" s="69"/>
      <c r="AF1278" s="69"/>
      <c r="AG1278" s="69"/>
      <c r="AH1278" s="69"/>
      <c r="AI1278" s="69"/>
      <c r="AJ1278" s="69"/>
      <c r="AK1278" s="69"/>
      <c r="AL1278" s="69"/>
      <c r="AM1278" s="69"/>
      <c r="AN1278" s="69"/>
      <c r="AO1278" s="69"/>
      <c r="AP1278" s="69"/>
      <c r="AQ1278" s="69"/>
      <c r="AR1278" s="69"/>
      <c r="AS1278" s="69"/>
      <c r="AT1278" s="69"/>
      <c r="AU1278" s="69"/>
      <c r="AV1278" s="69"/>
      <c r="AW1278" s="69"/>
      <c r="AX1278" s="69"/>
      <c r="AY1278" s="69"/>
      <c r="AZ1278" s="69"/>
      <c r="BA1278" s="69"/>
      <c r="BB1278" s="69"/>
      <c r="BC1278" s="69"/>
      <c r="BD1278" s="69" t="s">
        <v>15903</v>
      </c>
      <c r="BE1278" s="69"/>
      <c r="BF1278" s="69"/>
      <c r="BG1278" s="69"/>
      <c r="BH1278" s="69"/>
      <c r="BI1278" s="69"/>
      <c r="BJ1278" s="69"/>
      <c r="BK1278" s="69"/>
      <c r="BL1278" s="69"/>
      <c r="BM1278" s="69"/>
      <c r="BN1278" s="69"/>
      <c r="BO1278" s="69"/>
      <c r="BP1278" s="69"/>
      <c r="BQ1278" s="69"/>
      <c r="BR1278" s="69"/>
      <c r="BS1278" s="69"/>
      <c r="BT1278" s="69"/>
      <c r="BU1278" s="69"/>
      <c r="BV1278" s="69"/>
      <c r="BW1278" s="69"/>
      <c r="BX1278" s="69"/>
      <c r="BY1278" s="69"/>
      <c r="BZ1278" s="69"/>
      <c r="CA1278" s="69"/>
      <c r="CB1278" s="69"/>
      <c r="CC1278" s="69"/>
      <c r="CD1278" s="69"/>
      <c r="CE1278" s="69"/>
      <c r="CF1278" s="69"/>
      <c r="CG1278" s="69"/>
      <c r="CH1278" s="69"/>
      <c r="CI1278" s="69"/>
      <c r="CJ1278" s="69"/>
      <c r="CK1278" s="69"/>
    </row>
    <row r="1279" spans="21:89" ht="15.75" customHeight="1" x14ac:dyDescent="0.15">
      <c r="U1279" s="69"/>
      <c r="V1279" s="69"/>
      <c r="W1279" s="69"/>
      <c r="X1279" s="69"/>
      <c r="Y1279" s="69"/>
      <c r="Z1279" s="69"/>
      <c r="AA1279" s="69"/>
      <c r="AB1279" s="69"/>
      <c r="AC1279" s="69"/>
      <c r="AD1279" s="69"/>
      <c r="AE1279" s="69"/>
      <c r="AF1279" s="69"/>
      <c r="AG1279" s="69"/>
      <c r="AH1279" s="69"/>
      <c r="AI1279" s="69"/>
      <c r="AJ1279" s="69"/>
      <c r="AK1279" s="69"/>
      <c r="AL1279" s="69"/>
      <c r="AM1279" s="69"/>
      <c r="AN1279" s="69"/>
      <c r="AO1279" s="69"/>
      <c r="AP1279" s="69"/>
      <c r="AQ1279" s="69"/>
      <c r="AR1279" s="69"/>
      <c r="AS1279" s="69"/>
      <c r="AT1279" s="69"/>
      <c r="AU1279" s="69"/>
      <c r="AV1279" s="69"/>
      <c r="AW1279" s="69"/>
      <c r="AX1279" s="69"/>
      <c r="AY1279" s="69"/>
      <c r="AZ1279" s="69"/>
      <c r="BA1279" s="69"/>
      <c r="BB1279" s="69"/>
      <c r="BC1279" s="69"/>
      <c r="BD1279" s="69" t="s">
        <v>15904</v>
      </c>
      <c r="BE1279" s="69"/>
      <c r="BF1279" s="69"/>
      <c r="BG1279" s="69"/>
      <c r="BH1279" s="69"/>
      <c r="BI1279" s="69"/>
      <c r="BJ1279" s="69"/>
      <c r="BK1279" s="69"/>
      <c r="BL1279" s="69"/>
      <c r="BM1279" s="69"/>
      <c r="BN1279" s="69"/>
      <c r="BO1279" s="69"/>
      <c r="BP1279" s="69"/>
      <c r="BQ1279" s="69"/>
      <c r="BR1279" s="69"/>
      <c r="BS1279" s="69"/>
      <c r="BT1279" s="69"/>
      <c r="BU1279" s="69"/>
      <c r="BV1279" s="69"/>
      <c r="BW1279" s="69"/>
      <c r="BX1279" s="69"/>
      <c r="BY1279" s="69"/>
      <c r="BZ1279" s="69"/>
      <c r="CA1279" s="69"/>
      <c r="CB1279" s="69"/>
      <c r="CC1279" s="69"/>
      <c r="CD1279" s="69"/>
      <c r="CE1279" s="69"/>
      <c r="CF1279" s="69"/>
      <c r="CG1279" s="69"/>
      <c r="CH1279" s="69"/>
      <c r="CI1279" s="69"/>
      <c r="CJ1279" s="69"/>
      <c r="CK1279" s="69"/>
    </row>
    <row r="1280" spans="21:89" ht="15.75" customHeight="1" x14ac:dyDescent="0.15">
      <c r="U1280" s="69"/>
      <c r="V1280" s="69"/>
      <c r="W1280" s="69"/>
      <c r="X1280" s="69"/>
      <c r="Y1280" s="69"/>
      <c r="Z1280" s="69"/>
      <c r="AA1280" s="69"/>
      <c r="AB1280" s="69"/>
      <c r="AC1280" s="69"/>
      <c r="AD1280" s="69"/>
      <c r="AE1280" s="69"/>
      <c r="AF1280" s="69"/>
      <c r="AG1280" s="69"/>
      <c r="AH1280" s="69"/>
      <c r="AI1280" s="69"/>
      <c r="AJ1280" s="69"/>
      <c r="AK1280" s="69"/>
      <c r="AL1280" s="69"/>
      <c r="AM1280" s="69"/>
      <c r="AN1280" s="69"/>
      <c r="AO1280" s="69"/>
      <c r="AP1280" s="69"/>
      <c r="AQ1280" s="69"/>
      <c r="AR1280" s="69"/>
      <c r="AS1280" s="69"/>
      <c r="AT1280" s="69"/>
      <c r="AU1280" s="69"/>
      <c r="AV1280" s="69"/>
      <c r="AW1280" s="69"/>
      <c r="AX1280" s="69"/>
      <c r="AY1280" s="69"/>
      <c r="AZ1280" s="69"/>
      <c r="BA1280" s="69"/>
      <c r="BB1280" s="69"/>
      <c r="BC1280" s="69"/>
      <c r="BD1280" s="69" t="s">
        <v>15905</v>
      </c>
      <c r="BE1280" s="69"/>
      <c r="BF1280" s="69"/>
      <c r="BG1280" s="69"/>
      <c r="BH1280" s="69"/>
      <c r="BI1280" s="69"/>
      <c r="BJ1280" s="69"/>
      <c r="BK1280" s="69"/>
      <c r="BL1280" s="69"/>
      <c r="BM1280" s="69"/>
      <c r="BN1280" s="69"/>
      <c r="BO1280" s="69"/>
      <c r="BP1280" s="69"/>
      <c r="BQ1280" s="69"/>
      <c r="BR1280" s="69"/>
      <c r="BS1280" s="69"/>
      <c r="BT1280" s="69"/>
      <c r="BU1280" s="69"/>
      <c r="BV1280" s="69"/>
      <c r="BW1280" s="69"/>
      <c r="BX1280" s="69"/>
      <c r="BY1280" s="69"/>
      <c r="BZ1280" s="69"/>
      <c r="CA1280" s="69"/>
      <c r="CB1280" s="69"/>
      <c r="CC1280" s="69"/>
      <c r="CD1280" s="69"/>
      <c r="CE1280" s="69"/>
      <c r="CF1280" s="69"/>
      <c r="CG1280" s="69"/>
      <c r="CH1280" s="69"/>
      <c r="CI1280" s="69"/>
      <c r="CJ1280" s="69"/>
      <c r="CK1280" s="69"/>
    </row>
    <row r="1281" spans="21:89" ht="15.75" customHeight="1" x14ac:dyDescent="0.15">
      <c r="U1281" s="69"/>
      <c r="V1281" s="69"/>
      <c r="W1281" s="69"/>
      <c r="X1281" s="69"/>
      <c r="Y1281" s="69"/>
      <c r="Z1281" s="69"/>
      <c r="AA1281" s="69"/>
      <c r="AB1281" s="69"/>
      <c r="AC1281" s="69"/>
      <c r="AD1281" s="69"/>
      <c r="AE1281" s="69"/>
      <c r="AF1281" s="69"/>
      <c r="AG1281" s="69"/>
      <c r="AH1281" s="69"/>
      <c r="AI1281" s="69"/>
      <c r="AJ1281" s="69"/>
      <c r="AK1281" s="69"/>
      <c r="AL1281" s="69"/>
      <c r="AM1281" s="69"/>
      <c r="AN1281" s="69"/>
      <c r="AO1281" s="69"/>
      <c r="AP1281" s="69"/>
      <c r="AQ1281" s="69"/>
      <c r="AR1281" s="69"/>
      <c r="AS1281" s="69"/>
      <c r="AT1281" s="69"/>
      <c r="AU1281" s="69"/>
      <c r="AV1281" s="69"/>
      <c r="AW1281" s="69"/>
      <c r="AX1281" s="69"/>
      <c r="AY1281" s="69"/>
      <c r="AZ1281" s="69"/>
      <c r="BA1281" s="69"/>
      <c r="BB1281" s="69"/>
      <c r="BC1281" s="69"/>
      <c r="BD1281" s="69" t="s">
        <v>15906</v>
      </c>
      <c r="BE1281" s="69"/>
      <c r="BF1281" s="69"/>
      <c r="BG1281" s="69"/>
      <c r="BH1281" s="69"/>
      <c r="BI1281" s="69"/>
      <c r="BJ1281" s="69"/>
      <c r="BK1281" s="69"/>
      <c r="BL1281" s="69"/>
      <c r="BM1281" s="69"/>
      <c r="BN1281" s="69"/>
      <c r="BO1281" s="69"/>
      <c r="BP1281" s="69"/>
      <c r="BQ1281" s="69"/>
      <c r="BR1281" s="69"/>
      <c r="BS1281" s="69"/>
      <c r="BT1281" s="69"/>
      <c r="BU1281" s="69"/>
      <c r="BV1281" s="69"/>
      <c r="BW1281" s="69"/>
      <c r="BX1281" s="69"/>
      <c r="BY1281" s="69"/>
      <c r="BZ1281" s="69"/>
      <c r="CA1281" s="69"/>
      <c r="CB1281" s="69"/>
      <c r="CC1281" s="69"/>
      <c r="CD1281" s="69"/>
      <c r="CE1281" s="69"/>
      <c r="CF1281" s="69"/>
      <c r="CG1281" s="69"/>
      <c r="CH1281" s="69"/>
      <c r="CI1281" s="69"/>
      <c r="CJ1281" s="69"/>
      <c r="CK1281" s="69"/>
    </row>
    <row r="1282" spans="21:89" ht="15.75" customHeight="1" x14ac:dyDescent="0.15">
      <c r="U1282" s="69"/>
      <c r="V1282" s="69"/>
      <c r="W1282" s="69"/>
      <c r="X1282" s="69"/>
      <c r="Y1282" s="69"/>
      <c r="Z1282" s="69"/>
      <c r="AA1282" s="69"/>
      <c r="AB1282" s="69"/>
      <c r="AC1282" s="69"/>
      <c r="AD1282" s="69"/>
      <c r="AE1282" s="69"/>
      <c r="AF1282" s="69"/>
      <c r="AG1282" s="69"/>
      <c r="AH1282" s="69"/>
      <c r="AI1282" s="69"/>
      <c r="AJ1282" s="69"/>
      <c r="AK1282" s="69"/>
      <c r="AL1282" s="69"/>
      <c r="AM1282" s="69"/>
      <c r="AN1282" s="69"/>
      <c r="AO1282" s="69"/>
      <c r="AP1282" s="69"/>
      <c r="AQ1282" s="69"/>
      <c r="AR1282" s="69"/>
      <c r="AS1282" s="69"/>
      <c r="AT1282" s="69"/>
      <c r="AU1282" s="69"/>
      <c r="AV1282" s="69"/>
      <c r="AW1282" s="69"/>
      <c r="AX1282" s="69"/>
      <c r="AY1282" s="69"/>
      <c r="AZ1282" s="69"/>
      <c r="BA1282" s="69"/>
      <c r="BB1282" s="69"/>
      <c r="BC1282" s="69"/>
      <c r="BD1282" s="69" t="s">
        <v>15908</v>
      </c>
      <c r="BE1282" s="69"/>
      <c r="BF1282" s="69"/>
      <c r="BG1282" s="69"/>
      <c r="BH1282" s="69"/>
      <c r="BI1282" s="69"/>
      <c r="BJ1282" s="69"/>
      <c r="BK1282" s="69"/>
      <c r="BL1282" s="69"/>
      <c r="BM1282" s="69"/>
      <c r="BN1282" s="69"/>
      <c r="BO1282" s="69"/>
      <c r="BP1282" s="69"/>
      <c r="BQ1282" s="69"/>
      <c r="BR1282" s="69"/>
      <c r="BS1282" s="69"/>
      <c r="BT1282" s="69"/>
      <c r="BU1282" s="69"/>
      <c r="BV1282" s="69"/>
      <c r="BW1282" s="69"/>
      <c r="BX1282" s="69"/>
      <c r="BY1282" s="69"/>
      <c r="BZ1282" s="69"/>
      <c r="CA1282" s="69"/>
      <c r="CB1282" s="69"/>
      <c r="CC1282" s="69"/>
      <c r="CD1282" s="69"/>
      <c r="CE1282" s="69"/>
      <c r="CF1282" s="69"/>
      <c r="CG1282" s="69"/>
      <c r="CH1282" s="69"/>
      <c r="CI1282" s="69"/>
      <c r="CJ1282" s="69"/>
      <c r="CK1282" s="69"/>
    </row>
    <row r="1283" spans="21:89" ht="15.75" customHeight="1" x14ac:dyDescent="0.15">
      <c r="U1283" s="69"/>
      <c r="V1283" s="69"/>
      <c r="W1283" s="69"/>
      <c r="X1283" s="69"/>
      <c r="Y1283" s="69"/>
      <c r="Z1283" s="69"/>
      <c r="AA1283" s="69"/>
      <c r="AB1283" s="69"/>
      <c r="AC1283" s="69"/>
      <c r="AD1283" s="69"/>
      <c r="AE1283" s="69"/>
      <c r="AF1283" s="69"/>
      <c r="AG1283" s="69"/>
      <c r="AH1283" s="69"/>
      <c r="AI1283" s="69"/>
      <c r="AJ1283" s="69"/>
      <c r="AK1283" s="69"/>
      <c r="AL1283" s="69"/>
      <c r="AM1283" s="69"/>
      <c r="AN1283" s="69"/>
      <c r="AO1283" s="69"/>
      <c r="AP1283" s="69"/>
      <c r="AQ1283" s="69"/>
      <c r="AR1283" s="69"/>
      <c r="AS1283" s="69"/>
      <c r="AT1283" s="69"/>
      <c r="AU1283" s="69"/>
      <c r="AV1283" s="69"/>
      <c r="AW1283" s="69"/>
      <c r="AX1283" s="69"/>
      <c r="AY1283" s="69"/>
      <c r="AZ1283" s="69"/>
      <c r="BA1283" s="69"/>
      <c r="BB1283" s="69"/>
      <c r="BC1283" s="69"/>
      <c r="BD1283" s="69" t="s">
        <v>15909</v>
      </c>
      <c r="BE1283" s="69"/>
      <c r="BF1283" s="69"/>
      <c r="BG1283" s="69"/>
      <c r="BH1283" s="69"/>
      <c r="BI1283" s="69"/>
      <c r="BJ1283" s="69"/>
      <c r="BK1283" s="69"/>
      <c r="BL1283" s="69"/>
      <c r="BM1283" s="69"/>
      <c r="BN1283" s="69"/>
      <c r="BO1283" s="69"/>
      <c r="BP1283" s="69"/>
      <c r="BQ1283" s="69"/>
      <c r="BR1283" s="69"/>
      <c r="BS1283" s="69"/>
      <c r="BT1283" s="69"/>
      <c r="BU1283" s="69"/>
      <c r="BV1283" s="69"/>
      <c r="BW1283" s="69"/>
      <c r="BX1283" s="69"/>
      <c r="BY1283" s="69"/>
      <c r="BZ1283" s="69"/>
      <c r="CA1283" s="69"/>
      <c r="CB1283" s="69"/>
      <c r="CC1283" s="69"/>
      <c r="CD1283" s="69"/>
      <c r="CE1283" s="69"/>
      <c r="CF1283" s="69"/>
      <c r="CG1283" s="69"/>
      <c r="CH1283" s="69"/>
      <c r="CI1283" s="69"/>
      <c r="CJ1283" s="69"/>
      <c r="CK1283" s="69"/>
    </row>
    <row r="1284" spans="21:89" ht="15.75" customHeight="1" x14ac:dyDescent="0.15">
      <c r="U1284" s="69"/>
      <c r="V1284" s="69"/>
      <c r="W1284" s="69"/>
      <c r="X1284" s="69"/>
      <c r="Y1284" s="69"/>
      <c r="Z1284" s="69"/>
      <c r="AA1284" s="69"/>
      <c r="AB1284" s="69"/>
      <c r="AC1284" s="69"/>
      <c r="AD1284" s="69"/>
      <c r="AE1284" s="69"/>
      <c r="AF1284" s="69"/>
      <c r="AG1284" s="69"/>
      <c r="AH1284" s="69"/>
      <c r="AI1284" s="69"/>
      <c r="AJ1284" s="69"/>
      <c r="AK1284" s="69"/>
      <c r="AL1284" s="69"/>
      <c r="AM1284" s="69"/>
      <c r="AN1284" s="69"/>
      <c r="AO1284" s="69"/>
      <c r="AP1284" s="69"/>
      <c r="AQ1284" s="69"/>
      <c r="AR1284" s="69"/>
      <c r="AS1284" s="69"/>
      <c r="AT1284" s="69"/>
      <c r="AU1284" s="69"/>
      <c r="AV1284" s="69"/>
      <c r="AW1284" s="69"/>
      <c r="AX1284" s="69"/>
      <c r="AY1284" s="69"/>
      <c r="AZ1284" s="69"/>
      <c r="BA1284" s="69"/>
      <c r="BB1284" s="69"/>
      <c r="BC1284" s="69"/>
      <c r="BD1284" s="69" t="s">
        <v>15910</v>
      </c>
      <c r="BE1284" s="69"/>
      <c r="BF1284" s="69"/>
      <c r="BG1284" s="69"/>
      <c r="BH1284" s="69"/>
      <c r="BI1284" s="69"/>
      <c r="BJ1284" s="69"/>
      <c r="BK1284" s="69"/>
      <c r="BL1284" s="69"/>
      <c r="BM1284" s="69"/>
      <c r="BN1284" s="69"/>
      <c r="BO1284" s="69"/>
      <c r="BP1284" s="69"/>
      <c r="BQ1284" s="69"/>
      <c r="BR1284" s="69"/>
      <c r="BS1284" s="69"/>
      <c r="BT1284" s="69"/>
      <c r="BU1284" s="69"/>
      <c r="BV1284" s="69"/>
      <c r="BW1284" s="69"/>
      <c r="BX1284" s="69"/>
      <c r="BY1284" s="69"/>
      <c r="BZ1284" s="69"/>
      <c r="CA1284" s="69"/>
      <c r="CB1284" s="69"/>
      <c r="CC1284" s="69"/>
      <c r="CD1284" s="69"/>
      <c r="CE1284" s="69"/>
      <c r="CF1284" s="69"/>
      <c r="CG1284" s="69"/>
      <c r="CH1284" s="69"/>
      <c r="CI1284" s="69"/>
      <c r="CJ1284" s="69"/>
      <c r="CK1284" s="69"/>
    </row>
    <row r="1285" spans="21:89" ht="15.75" customHeight="1" x14ac:dyDescent="0.15">
      <c r="U1285" s="69"/>
      <c r="V1285" s="69"/>
      <c r="W1285" s="69"/>
      <c r="X1285" s="69"/>
      <c r="Y1285" s="69"/>
      <c r="Z1285" s="69"/>
      <c r="AA1285" s="69"/>
      <c r="AB1285" s="69"/>
      <c r="AC1285" s="69"/>
      <c r="AD1285" s="69"/>
      <c r="AE1285" s="69"/>
      <c r="AF1285" s="69"/>
      <c r="AG1285" s="69"/>
      <c r="AH1285" s="69"/>
      <c r="AI1285" s="69"/>
      <c r="AJ1285" s="69"/>
      <c r="AK1285" s="69"/>
      <c r="AL1285" s="69"/>
      <c r="AM1285" s="69"/>
      <c r="AN1285" s="69"/>
      <c r="AO1285" s="69"/>
      <c r="AP1285" s="69"/>
      <c r="AQ1285" s="69"/>
      <c r="AR1285" s="69"/>
      <c r="AS1285" s="69"/>
      <c r="AT1285" s="69"/>
      <c r="AU1285" s="69"/>
      <c r="AV1285" s="69"/>
      <c r="AW1285" s="69"/>
      <c r="AX1285" s="69"/>
      <c r="AY1285" s="69"/>
      <c r="AZ1285" s="69"/>
      <c r="BA1285" s="69"/>
      <c r="BB1285" s="69"/>
      <c r="BC1285" s="69"/>
      <c r="BD1285" s="69" t="s">
        <v>15911</v>
      </c>
      <c r="BE1285" s="69"/>
      <c r="BF1285" s="69"/>
      <c r="BG1285" s="69"/>
      <c r="BH1285" s="69"/>
      <c r="BI1285" s="69"/>
      <c r="BJ1285" s="69"/>
      <c r="BK1285" s="69"/>
      <c r="BL1285" s="69"/>
      <c r="BM1285" s="69"/>
      <c r="BN1285" s="69"/>
      <c r="BO1285" s="69"/>
      <c r="BP1285" s="69"/>
      <c r="BQ1285" s="69"/>
      <c r="BR1285" s="69"/>
      <c r="BS1285" s="69"/>
      <c r="BT1285" s="69"/>
      <c r="BU1285" s="69"/>
      <c r="BV1285" s="69"/>
      <c r="BW1285" s="69"/>
      <c r="BX1285" s="69"/>
      <c r="BY1285" s="69"/>
      <c r="BZ1285" s="69"/>
      <c r="CA1285" s="69"/>
      <c r="CB1285" s="69"/>
      <c r="CC1285" s="69"/>
      <c r="CD1285" s="69"/>
      <c r="CE1285" s="69"/>
      <c r="CF1285" s="69"/>
      <c r="CG1285" s="69"/>
      <c r="CH1285" s="69"/>
      <c r="CI1285" s="69"/>
      <c r="CJ1285" s="69"/>
      <c r="CK1285" s="69"/>
    </row>
    <row r="1286" spans="21:89" ht="15.75" customHeight="1" x14ac:dyDescent="0.15">
      <c r="U1286" s="69"/>
      <c r="V1286" s="69"/>
      <c r="W1286" s="69"/>
      <c r="X1286" s="69"/>
      <c r="Y1286" s="69"/>
      <c r="Z1286" s="69"/>
      <c r="AA1286" s="69"/>
      <c r="AB1286" s="69"/>
      <c r="AC1286" s="69"/>
      <c r="AD1286" s="69"/>
      <c r="AE1286" s="69"/>
      <c r="AF1286" s="69"/>
      <c r="AG1286" s="69"/>
      <c r="AH1286" s="69"/>
      <c r="AI1286" s="69"/>
      <c r="AJ1286" s="69"/>
      <c r="AK1286" s="69"/>
      <c r="AL1286" s="69"/>
      <c r="AM1286" s="69"/>
      <c r="AN1286" s="69"/>
      <c r="AO1286" s="69"/>
      <c r="AP1286" s="69"/>
      <c r="AQ1286" s="69"/>
      <c r="AR1286" s="69"/>
      <c r="AS1286" s="69"/>
      <c r="AT1286" s="69"/>
      <c r="AU1286" s="69"/>
      <c r="AV1286" s="69"/>
      <c r="AW1286" s="69"/>
      <c r="AX1286" s="69"/>
      <c r="AY1286" s="69"/>
      <c r="AZ1286" s="69"/>
      <c r="BA1286" s="69"/>
      <c r="BB1286" s="69"/>
      <c r="BC1286" s="69"/>
      <c r="BD1286" s="69" t="s">
        <v>15913</v>
      </c>
      <c r="BE1286" s="69"/>
      <c r="BF1286" s="69"/>
      <c r="BG1286" s="69"/>
      <c r="BH1286" s="69"/>
      <c r="BI1286" s="69"/>
      <c r="BJ1286" s="69"/>
      <c r="BK1286" s="69"/>
      <c r="BL1286" s="69"/>
      <c r="BM1286" s="69"/>
      <c r="BN1286" s="69"/>
      <c r="BO1286" s="69"/>
      <c r="BP1286" s="69"/>
      <c r="BQ1286" s="69"/>
      <c r="BR1286" s="69"/>
      <c r="BS1286" s="69"/>
      <c r="BT1286" s="69"/>
      <c r="BU1286" s="69"/>
      <c r="BV1286" s="69"/>
      <c r="BW1286" s="69"/>
      <c r="BX1286" s="69"/>
      <c r="BY1286" s="69"/>
      <c r="BZ1286" s="69"/>
      <c r="CA1286" s="69"/>
      <c r="CB1286" s="69"/>
      <c r="CC1286" s="69"/>
      <c r="CD1286" s="69"/>
      <c r="CE1286" s="69"/>
      <c r="CF1286" s="69"/>
      <c r="CG1286" s="69"/>
      <c r="CH1286" s="69"/>
      <c r="CI1286" s="69"/>
      <c r="CJ1286" s="69"/>
      <c r="CK1286" s="69"/>
    </row>
    <row r="1287" spans="21:89" ht="15.75" customHeight="1" x14ac:dyDescent="0.15">
      <c r="U1287" s="69"/>
      <c r="V1287" s="69"/>
      <c r="W1287" s="69"/>
      <c r="X1287" s="69"/>
      <c r="Y1287" s="69"/>
      <c r="Z1287" s="69"/>
      <c r="AA1287" s="69"/>
      <c r="AB1287" s="69"/>
      <c r="AC1287" s="69"/>
      <c r="AD1287" s="69"/>
      <c r="AE1287" s="69"/>
      <c r="AF1287" s="69"/>
      <c r="AG1287" s="69"/>
      <c r="AH1287" s="69"/>
      <c r="AI1287" s="69"/>
      <c r="AJ1287" s="69"/>
      <c r="AK1287" s="69"/>
      <c r="AL1287" s="69"/>
      <c r="AM1287" s="69"/>
      <c r="AN1287" s="69"/>
      <c r="AO1287" s="69"/>
      <c r="AP1287" s="69"/>
      <c r="AQ1287" s="69"/>
      <c r="AR1287" s="69"/>
      <c r="AS1287" s="69"/>
      <c r="AT1287" s="69"/>
      <c r="AU1287" s="69"/>
      <c r="AV1287" s="69"/>
      <c r="AW1287" s="69"/>
      <c r="AX1287" s="69"/>
      <c r="AY1287" s="69"/>
      <c r="AZ1287" s="69"/>
      <c r="BA1287" s="69"/>
      <c r="BB1287" s="69"/>
      <c r="BC1287" s="69"/>
      <c r="BD1287" s="69" t="s">
        <v>15914</v>
      </c>
      <c r="BE1287" s="69"/>
      <c r="BF1287" s="69"/>
      <c r="BG1287" s="69"/>
      <c r="BH1287" s="69"/>
      <c r="BI1287" s="69"/>
      <c r="BJ1287" s="69"/>
      <c r="BK1287" s="69"/>
      <c r="BL1287" s="69"/>
      <c r="BM1287" s="69"/>
      <c r="BN1287" s="69"/>
      <c r="BO1287" s="69"/>
      <c r="BP1287" s="69"/>
      <c r="BQ1287" s="69"/>
      <c r="BR1287" s="69"/>
      <c r="BS1287" s="69"/>
      <c r="BT1287" s="69"/>
      <c r="BU1287" s="69"/>
      <c r="BV1287" s="69"/>
      <c r="BW1287" s="69"/>
      <c r="BX1287" s="69"/>
      <c r="BY1287" s="69"/>
      <c r="BZ1287" s="69"/>
      <c r="CA1287" s="69"/>
      <c r="CB1287" s="69"/>
      <c r="CC1287" s="69"/>
      <c r="CD1287" s="69"/>
      <c r="CE1287" s="69"/>
      <c r="CF1287" s="69"/>
      <c r="CG1287" s="69"/>
      <c r="CH1287" s="69"/>
      <c r="CI1287" s="69"/>
      <c r="CJ1287" s="69"/>
      <c r="CK1287" s="69"/>
    </row>
    <row r="1288" spans="21:89" ht="15.75" customHeight="1" x14ac:dyDescent="0.15">
      <c r="U1288" s="69"/>
      <c r="V1288" s="69"/>
      <c r="W1288" s="69"/>
      <c r="X1288" s="69"/>
      <c r="Y1288" s="69"/>
      <c r="Z1288" s="69"/>
      <c r="AA1288" s="69"/>
      <c r="AB1288" s="69"/>
      <c r="AC1288" s="69"/>
      <c r="AD1288" s="69"/>
      <c r="AE1288" s="69"/>
      <c r="AF1288" s="69"/>
      <c r="AG1288" s="69"/>
      <c r="AH1288" s="69"/>
      <c r="AI1288" s="69"/>
      <c r="AJ1288" s="69"/>
      <c r="AK1288" s="69"/>
      <c r="AL1288" s="69"/>
      <c r="AM1288" s="69"/>
      <c r="AN1288" s="69"/>
      <c r="AO1288" s="69"/>
      <c r="AP1288" s="69"/>
      <c r="AQ1288" s="69"/>
      <c r="AR1288" s="69"/>
      <c r="AS1288" s="69"/>
      <c r="AT1288" s="69"/>
      <c r="AU1288" s="69"/>
      <c r="AV1288" s="69"/>
      <c r="AW1288" s="69"/>
      <c r="AX1288" s="69"/>
      <c r="AY1288" s="69"/>
      <c r="AZ1288" s="69"/>
      <c r="BA1288" s="69"/>
      <c r="BB1288" s="69"/>
      <c r="BC1288" s="69"/>
      <c r="BD1288" s="69" t="s">
        <v>15915</v>
      </c>
      <c r="BE1288" s="69"/>
      <c r="BF1288" s="69"/>
      <c r="BG1288" s="69"/>
      <c r="BH1288" s="69"/>
      <c r="BI1288" s="69"/>
      <c r="BJ1288" s="69"/>
      <c r="BK1288" s="69"/>
      <c r="BL1288" s="69"/>
      <c r="BM1288" s="69"/>
      <c r="BN1288" s="69"/>
      <c r="BO1288" s="69"/>
      <c r="BP1288" s="69"/>
      <c r="BQ1288" s="69"/>
      <c r="BR1288" s="69"/>
      <c r="BS1288" s="69"/>
      <c r="BT1288" s="69"/>
      <c r="BU1288" s="69"/>
      <c r="BV1288" s="69"/>
      <c r="BW1288" s="69"/>
      <c r="BX1288" s="69"/>
      <c r="BY1288" s="69"/>
      <c r="BZ1288" s="69"/>
      <c r="CA1288" s="69"/>
      <c r="CB1288" s="69"/>
      <c r="CC1288" s="69"/>
      <c r="CD1288" s="69"/>
      <c r="CE1288" s="69"/>
      <c r="CF1288" s="69"/>
      <c r="CG1288" s="69"/>
      <c r="CH1288" s="69"/>
      <c r="CI1288" s="69"/>
      <c r="CJ1288" s="69"/>
      <c r="CK1288" s="69"/>
    </row>
    <row r="1289" spans="21:89" ht="15.75" customHeight="1" x14ac:dyDescent="0.15">
      <c r="U1289" s="69"/>
      <c r="V1289" s="69"/>
      <c r="W1289" s="69"/>
      <c r="X1289" s="69"/>
      <c r="Y1289" s="69"/>
      <c r="Z1289" s="69"/>
      <c r="AA1289" s="69"/>
      <c r="AB1289" s="69"/>
      <c r="AC1289" s="69"/>
      <c r="AD1289" s="69"/>
      <c r="AE1289" s="69"/>
      <c r="AF1289" s="69"/>
      <c r="AG1289" s="69"/>
      <c r="AH1289" s="69"/>
      <c r="AI1289" s="69"/>
      <c r="AJ1289" s="69"/>
      <c r="AK1289" s="69"/>
      <c r="AL1289" s="69"/>
      <c r="AM1289" s="69"/>
      <c r="AN1289" s="69"/>
      <c r="AO1289" s="69"/>
      <c r="AP1289" s="69"/>
      <c r="AQ1289" s="69"/>
      <c r="AR1289" s="69"/>
      <c r="AS1289" s="69"/>
      <c r="AT1289" s="69"/>
      <c r="AU1289" s="69"/>
      <c r="AV1289" s="69"/>
      <c r="AW1289" s="69"/>
      <c r="AX1289" s="69"/>
      <c r="AY1289" s="69"/>
      <c r="AZ1289" s="69"/>
      <c r="BA1289" s="69"/>
      <c r="BB1289" s="69"/>
      <c r="BC1289" s="69"/>
      <c r="BD1289" s="69" t="s">
        <v>15916</v>
      </c>
      <c r="BE1289" s="69"/>
      <c r="BF1289" s="69"/>
      <c r="BG1289" s="69"/>
      <c r="BH1289" s="69"/>
      <c r="BI1289" s="69"/>
      <c r="BJ1289" s="69"/>
      <c r="BK1289" s="69"/>
      <c r="BL1289" s="69"/>
      <c r="BM1289" s="69"/>
      <c r="BN1289" s="69"/>
      <c r="BO1289" s="69"/>
      <c r="BP1289" s="69"/>
      <c r="BQ1289" s="69"/>
      <c r="BR1289" s="69"/>
      <c r="BS1289" s="69"/>
      <c r="BT1289" s="69"/>
      <c r="BU1289" s="69"/>
      <c r="BV1289" s="69"/>
      <c r="BW1289" s="69"/>
      <c r="BX1289" s="69"/>
      <c r="BY1289" s="69"/>
      <c r="BZ1289" s="69"/>
      <c r="CA1289" s="69"/>
      <c r="CB1289" s="69"/>
      <c r="CC1289" s="69"/>
      <c r="CD1289" s="69"/>
      <c r="CE1289" s="69"/>
      <c r="CF1289" s="69"/>
      <c r="CG1289" s="69"/>
      <c r="CH1289" s="69"/>
      <c r="CI1289" s="69"/>
      <c r="CJ1289" s="69"/>
      <c r="CK1289" s="69"/>
    </row>
    <row r="1290" spans="21:89" ht="15.75" customHeight="1" x14ac:dyDescent="0.15">
      <c r="U1290" s="69"/>
      <c r="V1290" s="69"/>
      <c r="W1290" s="69"/>
      <c r="X1290" s="69"/>
      <c r="Y1290" s="69"/>
      <c r="Z1290" s="69"/>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c r="AX1290" s="69"/>
      <c r="AY1290" s="69"/>
      <c r="AZ1290" s="69"/>
      <c r="BA1290" s="69"/>
      <c r="BB1290" s="69"/>
      <c r="BC1290" s="69"/>
      <c r="BD1290" s="69" t="s">
        <v>15917</v>
      </c>
      <c r="BE1290" s="69"/>
      <c r="BF1290" s="69"/>
      <c r="BG1290" s="69"/>
      <c r="BH1290" s="69"/>
      <c r="BI1290" s="69"/>
      <c r="BJ1290" s="69"/>
      <c r="BK1290" s="69"/>
      <c r="BL1290" s="69"/>
      <c r="BM1290" s="69"/>
      <c r="BN1290" s="69"/>
      <c r="BO1290" s="69"/>
      <c r="BP1290" s="69"/>
      <c r="BQ1290" s="69"/>
      <c r="BR1290" s="69"/>
      <c r="BS1290" s="69"/>
      <c r="BT1290" s="69"/>
      <c r="BU1290" s="69"/>
      <c r="BV1290" s="69"/>
      <c r="BW1290" s="69"/>
      <c r="BX1290" s="69"/>
      <c r="BY1290" s="69"/>
      <c r="BZ1290" s="69"/>
      <c r="CA1290" s="69"/>
      <c r="CB1290" s="69"/>
      <c r="CC1290" s="69"/>
      <c r="CD1290" s="69"/>
      <c r="CE1290" s="69"/>
      <c r="CF1290" s="69"/>
      <c r="CG1290" s="69"/>
      <c r="CH1290" s="69"/>
      <c r="CI1290" s="69"/>
      <c r="CJ1290" s="69"/>
      <c r="CK1290" s="69"/>
    </row>
    <row r="1291" spans="21:89" ht="15.75" customHeight="1" x14ac:dyDescent="0.15">
      <c r="U1291" s="69"/>
      <c r="V1291" s="69"/>
      <c r="W1291" s="69"/>
      <c r="X1291" s="69"/>
      <c r="Y1291" s="69"/>
      <c r="Z1291" s="69"/>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c r="AX1291" s="69"/>
      <c r="AY1291" s="69"/>
      <c r="AZ1291" s="69"/>
      <c r="BA1291" s="69"/>
      <c r="BB1291" s="69"/>
      <c r="BC1291" s="69"/>
      <c r="BD1291" s="69" t="s">
        <v>15918</v>
      </c>
      <c r="BE1291" s="69"/>
      <c r="BF1291" s="69"/>
      <c r="BG1291" s="69"/>
      <c r="BH1291" s="69"/>
      <c r="BI1291" s="69"/>
      <c r="BJ1291" s="69"/>
      <c r="BK1291" s="69"/>
      <c r="BL1291" s="69"/>
      <c r="BM1291" s="69"/>
      <c r="BN1291" s="69"/>
      <c r="BO1291" s="69"/>
      <c r="BP1291" s="69"/>
      <c r="BQ1291" s="69"/>
      <c r="BR1291" s="69"/>
      <c r="BS1291" s="69"/>
      <c r="BT1291" s="69"/>
      <c r="BU1291" s="69"/>
      <c r="BV1291" s="69"/>
      <c r="BW1291" s="69"/>
      <c r="BX1291" s="69"/>
      <c r="BY1291" s="69"/>
      <c r="BZ1291" s="69"/>
      <c r="CA1291" s="69"/>
      <c r="CB1291" s="69"/>
      <c r="CC1291" s="69"/>
      <c r="CD1291" s="69"/>
      <c r="CE1291" s="69"/>
      <c r="CF1291" s="69"/>
      <c r="CG1291" s="69"/>
      <c r="CH1291" s="69"/>
      <c r="CI1291" s="69"/>
      <c r="CJ1291" s="69"/>
      <c r="CK1291" s="69"/>
    </row>
    <row r="1292" spans="21:89" ht="15.75" customHeight="1" x14ac:dyDescent="0.15">
      <c r="U1292" s="69"/>
      <c r="V1292" s="69"/>
      <c r="W1292" s="69"/>
      <c r="X1292" s="69"/>
      <c r="Y1292" s="69"/>
      <c r="Z1292" s="69"/>
      <c r="AA1292" s="69"/>
      <c r="AB1292" s="69"/>
      <c r="AC1292" s="69"/>
      <c r="AD1292" s="69"/>
      <c r="AE1292" s="69"/>
      <c r="AF1292" s="69"/>
      <c r="AG1292" s="69"/>
      <c r="AH1292" s="69"/>
      <c r="AI1292" s="69"/>
      <c r="AJ1292" s="69"/>
      <c r="AK1292" s="69"/>
      <c r="AL1292" s="69"/>
      <c r="AM1292" s="69"/>
      <c r="AN1292" s="69"/>
      <c r="AO1292" s="69"/>
      <c r="AP1292" s="69"/>
      <c r="AQ1292" s="69"/>
      <c r="AR1292" s="69"/>
      <c r="AS1292" s="69"/>
      <c r="AT1292" s="69"/>
      <c r="AU1292" s="69"/>
      <c r="AV1292" s="69"/>
      <c r="AW1292" s="69"/>
      <c r="AX1292" s="69"/>
      <c r="AY1292" s="69"/>
      <c r="AZ1292" s="69"/>
      <c r="BA1292" s="69"/>
      <c r="BB1292" s="69"/>
      <c r="BC1292" s="69"/>
      <c r="BD1292" s="69" t="s">
        <v>15919</v>
      </c>
      <c r="BE1292" s="69"/>
      <c r="BF1292" s="69"/>
      <c r="BG1292" s="69"/>
      <c r="BH1292" s="69"/>
      <c r="BI1292" s="69"/>
      <c r="BJ1292" s="69"/>
      <c r="BK1292" s="69"/>
      <c r="BL1292" s="69"/>
      <c r="BM1292" s="69"/>
      <c r="BN1292" s="69"/>
      <c r="BO1292" s="69"/>
      <c r="BP1292" s="69"/>
      <c r="BQ1292" s="69"/>
      <c r="BR1292" s="69"/>
      <c r="BS1292" s="69"/>
      <c r="BT1292" s="69"/>
      <c r="BU1292" s="69"/>
      <c r="BV1292" s="69"/>
      <c r="BW1292" s="69"/>
      <c r="BX1292" s="69"/>
      <c r="BY1292" s="69"/>
      <c r="BZ1292" s="69"/>
      <c r="CA1292" s="69"/>
      <c r="CB1292" s="69"/>
      <c r="CC1292" s="69"/>
      <c r="CD1292" s="69"/>
      <c r="CE1292" s="69"/>
      <c r="CF1292" s="69"/>
      <c r="CG1292" s="69"/>
      <c r="CH1292" s="69"/>
      <c r="CI1292" s="69"/>
      <c r="CJ1292" s="69"/>
      <c r="CK1292" s="69"/>
    </row>
    <row r="1293" spans="21:89" ht="15.75" customHeight="1" x14ac:dyDescent="0.15">
      <c r="U1293" s="69"/>
      <c r="V1293" s="69"/>
      <c r="W1293" s="69"/>
      <c r="X1293" s="69"/>
      <c r="Y1293" s="69"/>
      <c r="Z1293" s="69"/>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c r="AX1293" s="69"/>
      <c r="AY1293" s="69"/>
      <c r="AZ1293" s="69"/>
      <c r="BA1293" s="69"/>
      <c r="BB1293" s="69"/>
      <c r="BC1293" s="69"/>
      <c r="BD1293" s="69" t="s">
        <v>15920</v>
      </c>
      <c r="BE1293" s="69"/>
      <c r="BF1293" s="69"/>
      <c r="BG1293" s="69"/>
      <c r="BH1293" s="69"/>
      <c r="BI1293" s="69"/>
      <c r="BJ1293" s="69"/>
      <c r="BK1293" s="69"/>
      <c r="BL1293" s="69"/>
      <c r="BM1293" s="69"/>
      <c r="BN1293" s="69"/>
      <c r="BO1293" s="69"/>
      <c r="BP1293" s="69"/>
      <c r="BQ1293" s="69"/>
      <c r="BR1293" s="69"/>
      <c r="BS1293" s="69"/>
      <c r="BT1293" s="69"/>
      <c r="BU1293" s="69"/>
      <c r="BV1293" s="69"/>
      <c r="BW1293" s="69"/>
      <c r="BX1293" s="69"/>
      <c r="BY1293" s="69"/>
      <c r="BZ1293" s="69"/>
      <c r="CA1293" s="69"/>
      <c r="CB1293" s="69"/>
      <c r="CC1293" s="69"/>
      <c r="CD1293" s="69"/>
      <c r="CE1293" s="69"/>
      <c r="CF1293" s="69"/>
      <c r="CG1293" s="69"/>
      <c r="CH1293" s="69"/>
      <c r="CI1293" s="69"/>
      <c r="CJ1293" s="69"/>
      <c r="CK1293" s="69"/>
    </row>
    <row r="1294" spans="21:89" ht="15.75" customHeight="1" x14ac:dyDescent="0.15">
      <c r="U1294" s="69"/>
      <c r="V1294" s="69"/>
      <c r="W1294" s="69"/>
      <c r="X1294" s="69"/>
      <c r="Y1294" s="69"/>
      <c r="Z1294" s="69"/>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c r="AX1294" s="69"/>
      <c r="AY1294" s="69"/>
      <c r="AZ1294" s="69"/>
      <c r="BA1294" s="69"/>
      <c r="BB1294" s="69"/>
      <c r="BC1294" s="69"/>
      <c r="BD1294" s="69" t="s">
        <v>15921</v>
      </c>
      <c r="BE1294" s="69"/>
      <c r="BF1294" s="69"/>
      <c r="BG1294" s="69"/>
      <c r="BH1294" s="69"/>
      <c r="BI1294" s="69"/>
      <c r="BJ1294" s="69"/>
      <c r="BK1294" s="69"/>
      <c r="BL1294" s="69"/>
      <c r="BM1294" s="69"/>
      <c r="BN1294" s="69"/>
      <c r="BO1294" s="69"/>
      <c r="BP1294" s="69"/>
      <c r="BQ1294" s="69"/>
      <c r="BR1294" s="69"/>
      <c r="BS1294" s="69"/>
      <c r="BT1294" s="69"/>
      <c r="BU1294" s="69"/>
      <c r="BV1294" s="69"/>
      <c r="BW1294" s="69"/>
      <c r="BX1294" s="69"/>
      <c r="BY1294" s="69"/>
      <c r="BZ1294" s="69"/>
      <c r="CA1294" s="69"/>
      <c r="CB1294" s="69"/>
      <c r="CC1294" s="69"/>
      <c r="CD1294" s="69"/>
      <c r="CE1294" s="69"/>
      <c r="CF1294" s="69"/>
      <c r="CG1294" s="69"/>
      <c r="CH1294" s="69"/>
      <c r="CI1294" s="69"/>
      <c r="CJ1294" s="69"/>
      <c r="CK1294" s="69"/>
    </row>
    <row r="1295" spans="21:89" ht="15.75" customHeight="1" x14ac:dyDescent="0.15">
      <c r="U1295" s="69"/>
      <c r="V1295" s="69"/>
      <c r="W1295" s="69"/>
      <c r="X1295" s="69"/>
      <c r="Y1295" s="69"/>
      <c r="Z1295" s="69"/>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c r="AX1295" s="69"/>
      <c r="AY1295" s="69"/>
      <c r="AZ1295" s="69"/>
      <c r="BA1295" s="69"/>
      <c r="BB1295" s="69"/>
      <c r="BC1295" s="69"/>
      <c r="BD1295" s="69" t="s">
        <v>15922</v>
      </c>
      <c r="BE1295" s="69"/>
      <c r="BF1295" s="69"/>
      <c r="BG1295" s="69"/>
      <c r="BH1295" s="69"/>
      <c r="BI1295" s="69"/>
      <c r="BJ1295" s="69"/>
      <c r="BK1295" s="69"/>
      <c r="BL1295" s="69"/>
      <c r="BM1295" s="69"/>
      <c r="BN1295" s="69"/>
      <c r="BO1295" s="69"/>
      <c r="BP1295" s="69"/>
      <c r="BQ1295" s="69"/>
      <c r="BR1295" s="69"/>
      <c r="BS1295" s="69"/>
      <c r="BT1295" s="69"/>
      <c r="BU1295" s="69"/>
      <c r="BV1295" s="69"/>
      <c r="BW1295" s="69"/>
      <c r="BX1295" s="69"/>
      <c r="BY1295" s="69"/>
      <c r="BZ1295" s="69"/>
      <c r="CA1295" s="69"/>
      <c r="CB1295" s="69"/>
      <c r="CC1295" s="69"/>
      <c r="CD1295" s="69"/>
      <c r="CE1295" s="69"/>
      <c r="CF1295" s="69"/>
      <c r="CG1295" s="69"/>
      <c r="CH1295" s="69"/>
      <c r="CI1295" s="69"/>
      <c r="CJ1295" s="69"/>
      <c r="CK1295" s="69"/>
    </row>
    <row r="1296" spans="21:89" ht="15.75" customHeight="1" x14ac:dyDescent="0.15">
      <c r="U1296" s="69"/>
      <c r="V1296" s="69"/>
      <c r="W1296" s="69"/>
      <c r="X1296" s="69"/>
      <c r="Y1296" s="69"/>
      <c r="Z1296" s="69"/>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c r="AX1296" s="69"/>
      <c r="AY1296" s="69"/>
      <c r="AZ1296" s="69"/>
      <c r="BA1296" s="69"/>
      <c r="BB1296" s="69"/>
      <c r="BC1296" s="69"/>
      <c r="BD1296" s="69" t="s">
        <v>15923</v>
      </c>
      <c r="BE1296" s="69"/>
      <c r="BF1296" s="69"/>
      <c r="BG1296" s="69"/>
      <c r="BH1296" s="69"/>
      <c r="BI1296" s="69"/>
      <c r="BJ1296" s="69"/>
      <c r="BK1296" s="69"/>
      <c r="BL1296" s="69"/>
      <c r="BM1296" s="69"/>
      <c r="BN1296" s="69"/>
      <c r="BO1296" s="69"/>
      <c r="BP1296" s="69"/>
      <c r="BQ1296" s="69"/>
      <c r="BR1296" s="69"/>
      <c r="BS1296" s="69"/>
      <c r="BT1296" s="69"/>
      <c r="BU1296" s="69"/>
      <c r="BV1296" s="69"/>
      <c r="BW1296" s="69"/>
      <c r="BX1296" s="69"/>
      <c r="BY1296" s="69"/>
      <c r="BZ1296" s="69"/>
      <c r="CA1296" s="69"/>
      <c r="CB1296" s="69"/>
      <c r="CC1296" s="69"/>
      <c r="CD1296" s="69"/>
      <c r="CE1296" s="69"/>
      <c r="CF1296" s="69"/>
      <c r="CG1296" s="69"/>
      <c r="CH1296" s="69"/>
      <c r="CI1296" s="69"/>
      <c r="CJ1296" s="69"/>
      <c r="CK1296" s="69"/>
    </row>
    <row r="1297" spans="21:89" ht="15.75" customHeight="1" x14ac:dyDescent="0.15">
      <c r="U1297" s="69"/>
      <c r="V1297" s="69"/>
      <c r="W1297" s="69"/>
      <c r="X1297" s="69"/>
      <c r="Y1297" s="69"/>
      <c r="Z1297" s="69"/>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c r="AX1297" s="69"/>
      <c r="AY1297" s="69"/>
      <c r="AZ1297" s="69"/>
      <c r="BA1297" s="69"/>
      <c r="BB1297" s="69"/>
      <c r="BC1297" s="69"/>
      <c r="BD1297" s="69" t="s">
        <v>15924</v>
      </c>
      <c r="BE1297" s="69"/>
      <c r="BF1297" s="69"/>
      <c r="BG1297" s="69"/>
      <c r="BH1297" s="69"/>
      <c r="BI1297" s="69"/>
      <c r="BJ1297" s="69"/>
      <c r="BK1297" s="69"/>
      <c r="BL1297" s="69"/>
      <c r="BM1297" s="69"/>
      <c r="BN1297" s="69"/>
      <c r="BO1297" s="69"/>
      <c r="BP1297" s="69"/>
      <c r="BQ1297" s="69"/>
      <c r="BR1297" s="69"/>
      <c r="BS1297" s="69"/>
      <c r="BT1297" s="69"/>
      <c r="BU1297" s="69"/>
      <c r="BV1297" s="69"/>
      <c r="BW1297" s="69"/>
      <c r="BX1297" s="69"/>
      <c r="BY1297" s="69"/>
      <c r="BZ1297" s="69"/>
      <c r="CA1297" s="69"/>
      <c r="CB1297" s="69"/>
      <c r="CC1297" s="69"/>
      <c r="CD1297" s="69"/>
      <c r="CE1297" s="69"/>
      <c r="CF1297" s="69"/>
      <c r="CG1297" s="69"/>
      <c r="CH1297" s="69"/>
      <c r="CI1297" s="69"/>
      <c r="CJ1297" s="69"/>
      <c r="CK1297" s="69"/>
    </row>
    <row r="1298" spans="21:89" ht="15.75" customHeight="1" x14ac:dyDescent="0.15">
      <c r="U1298" s="69"/>
      <c r="V1298" s="69"/>
      <c r="W1298" s="69"/>
      <c r="X1298" s="69"/>
      <c r="Y1298" s="69"/>
      <c r="Z1298" s="69"/>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c r="AX1298" s="69"/>
      <c r="AY1298" s="69"/>
      <c r="AZ1298" s="69"/>
      <c r="BA1298" s="69"/>
      <c r="BB1298" s="69"/>
      <c r="BC1298" s="69"/>
      <c r="BD1298" s="69" t="s">
        <v>15925</v>
      </c>
      <c r="BE1298" s="69"/>
      <c r="BF1298" s="69"/>
      <c r="BG1298" s="69"/>
      <c r="BH1298" s="69"/>
      <c r="BI1298" s="69"/>
      <c r="BJ1298" s="69"/>
      <c r="BK1298" s="69"/>
      <c r="BL1298" s="69"/>
      <c r="BM1298" s="69"/>
      <c r="BN1298" s="69"/>
      <c r="BO1298" s="69"/>
      <c r="BP1298" s="69"/>
      <c r="BQ1298" s="69"/>
      <c r="BR1298" s="69"/>
      <c r="BS1298" s="69"/>
      <c r="BT1298" s="69"/>
      <c r="BU1298" s="69"/>
      <c r="BV1298" s="69"/>
      <c r="BW1298" s="69"/>
      <c r="BX1298" s="69"/>
      <c r="BY1298" s="69"/>
      <c r="BZ1298" s="69"/>
      <c r="CA1298" s="69"/>
      <c r="CB1298" s="69"/>
      <c r="CC1298" s="69"/>
      <c r="CD1298" s="69"/>
      <c r="CE1298" s="69"/>
      <c r="CF1298" s="69"/>
      <c r="CG1298" s="69"/>
      <c r="CH1298" s="69"/>
      <c r="CI1298" s="69"/>
      <c r="CJ1298" s="69"/>
      <c r="CK1298" s="69"/>
    </row>
    <row r="1299" spans="21:89" ht="15.75" customHeight="1" x14ac:dyDescent="0.15">
      <c r="U1299" s="69"/>
      <c r="V1299" s="69"/>
      <c r="W1299" s="69"/>
      <c r="X1299" s="69"/>
      <c r="Y1299" s="69"/>
      <c r="Z1299" s="69"/>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c r="AX1299" s="69"/>
      <c r="AY1299" s="69"/>
      <c r="AZ1299" s="69"/>
      <c r="BA1299" s="69"/>
      <c r="BB1299" s="69"/>
      <c r="BC1299" s="69"/>
      <c r="BD1299" s="69" t="s">
        <v>15926</v>
      </c>
      <c r="BE1299" s="69"/>
      <c r="BF1299" s="69"/>
      <c r="BG1299" s="69"/>
      <c r="BH1299" s="69"/>
      <c r="BI1299" s="69"/>
      <c r="BJ1299" s="69"/>
      <c r="BK1299" s="69"/>
      <c r="BL1299" s="69"/>
      <c r="BM1299" s="69"/>
      <c r="BN1299" s="69"/>
      <c r="BO1299" s="69"/>
      <c r="BP1299" s="69"/>
      <c r="BQ1299" s="69"/>
      <c r="BR1299" s="69"/>
      <c r="BS1299" s="69"/>
      <c r="BT1299" s="69"/>
      <c r="BU1299" s="69"/>
      <c r="BV1299" s="69"/>
      <c r="BW1299" s="69"/>
      <c r="BX1299" s="69"/>
      <c r="BY1299" s="69"/>
      <c r="BZ1299" s="69"/>
      <c r="CA1299" s="69"/>
      <c r="CB1299" s="69"/>
      <c r="CC1299" s="69"/>
      <c r="CD1299" s="69"/>
      <c r="CE1299" s="69"/>
      <c r="CF1299" s="69"/>
      <c r="CG1299" s="69"/>
      <c r="CH1299" s="69"/>
      <c r="CI1299" s="69"/>
      <c r="CJ1299" s="69"/>
      <c r="CK1299" s="69"/>
    </row>
    <row r="1300" spans="21:89" ht="15.75" customHeight="1" x14ac:dyDescent="0.15">
      <c r="U1300" s="69"/>
      <c r="V1300" s="69"/>
      <c r="W1300" s="69"/>
      <c r="X1300" s="69"/>
      <c r="Y1300" s="69"/>
      <c r="Z1300" s="69"/>
      <c r="AA1300" s="69"/>
      <c r="AB1300" s="69"/>
      <c r="AC1300" s="69"/>
      <c r="AD1300" s="69"/>
      <c r="AE1300" s="69"/>
      <c r="AF1300" s="69"/>
      <c r="AG1300" s="69"/>
      <c r="AH1300" s="69"/>
      <c r="AI1300" s="69"/>
      <c r="AJ1300" s="69"/>
      <c r="AK1300" s="69"/>
      <c r="AL1300" s="69"/>
      <c r="AM1300" s="69"/>
      <c r="AN1300" s="69"/>
      <c r="AO1300" s="69"/>
      <c r="AP1300" s="69"/>
      <c r="AQ1300" s="69"/>
      <c r="AR1300" s="69"/>
      <c r="AS1300" s="69"/>
      <c r="AT1300" s="69"/>
      <c r="AU1300" s="69"/>
      <c r="AV1300" s="69"/>
      <c r="AW1300" s="69"/>
      <c r="AX1300" s="69"/>
      <c r="AY1300" s="69"/>
      <c r="AZ1300" s="69"/>
      <c r="BA1300" s="69"/>
      <c r="BB1300" s="69"/>
      <c r="BC1300" s="69"/>
      <c r="BD1300" s="69" t="s">
        <v>15927</v>
      </c>
      <c r="BE1300" s="69"/>
      <c r="BF1300" s="69"/>
      <c r="BG1300" s="69"/>
      <c r="BH1300" s="69"/>
      <c r="BI1300" s="69"/>
      <c r="BJ1300" s="69"/>
      <c r="BK1300" s="69"/>
      <c r="BL1300" s="69"/>
      <c r="BM1300" s="69"/>
      <c r="BN1300" s="69"/>
      <c r="BO1300" s="69"/>
      <c r="BP1300" s="69"/>
      <c r="BQ1300" s="69"/>
      <c r="BR1300" s="69"/>
      <c r="BS1300" s="69"/>
      <c r="BT1300" s="69"/>
      <c r="BU1300" s="69"/>
      <c r="BV1300" s="69"/>
      <c r="BW1300" s="69"/>
      <c r="BX1300" s="69"/>
      <c r="BY1300" s="69"/>
      <c r="BZ1300" s="69"/>
      <c r="CA1300" s="69"/>
      <c r="CB1300" s="69"/>
      <c r="CC1300" s="69"/>
      <c r="CD1300" s="69"/>
      <c r="CE1300" s="69"/>
      <c r="CF1300" s="69"/>
      <c r="CG1300" s="69"/>
      <c r="CH1300" s="69"/>
      <c r="CI1300" s="69"/>
      <c r="CJ1300" s="69"/>
      <c r="CK1300" s="69"/>
    </row>
    <row r="1301" spans="21:89" ht="15.75" customHeight="1" x14ac:dyDescent="0.15">
      <c r="U1301" s="69"/>
      <c r="V1301" s="69"/>
      <c r="W1301" s="69"/>
      <c r="X1301" s="69"/>
      <c r="Y1301" s="69"/>
      <c r="Z1301" s="69"/>
      <c r="AA1301" s="69"/>
      <c r="AB1301" s="69"/>
      <c r="AC1301" s="69"/>
      <c r="AD1301" s="69"/>
      <c r="AE1301" s="69"/>
      <c r="AF1301" s="69"/>
      <c r="AG1301" s="69"/>
      <c r="AH1301" s="69"/>
      <c r="AI1301" s="69"/>
      <c r="AJ1301" s="69"/>
      <c r="AK1301" s="69"/>
      <c r="AL1301" s="69"/>
      <c r="AM1301" s="69"/>
      <c r="AN1301" s="69"/>
      <c r="AO1301" s="69"/>
      <c r="AP1301" s="69"/>
      <c r="AQ1301" s="69"/>
      <c r="AR1301" s="69"/>
      <c r="AS1301" s="69"/>
      <c r="AT1301" s="69"/>
      <c r="AU1301" s="69"/>
      <c r="AV1301" s="69"/>
      <c r="AW1301" s="69"/>
      <c r="AX1301" s="69"/>
      <c r="AY1301" s="69"/>
      <c r="AZ1301" s="69"/>
      <c r="BA1301" s="69"/>
      <c r="BB1301" s="69"/>
      <c r="BC1301" s="69"/>
      <c r="BD1301" s="69" t="s">
        <v>15928</v>
      </c>
      <c r="BE1301" s="69"/>
      <c r="BF1301" s="69"/>
      <c r="BG1301" s="69"/>
      <c r="BH1301" s="69"/>
      <c r="BI1301" s="69"/>
      <c r="BJ1301" s="69"/>
      <c r="BK1301" s="69"/>
      <c r="BL1301" s="69"/>
      <c r="BM1301" s="69"/>
      <c r="BN1301" s="69"/>
      <c r="BO1301" s="69"/>
      <c r="BP1301" s="69"/>
      <c r="BQ1301" s="69"/>
      <c r="BR1301" s="69"/>
      <c r="BS1301" s="69"/>
      <c r="BT1301" s="69"/>
      <c r="BU1301" s="69"/>
      <c r="BV1301" s="69"/>
      <c r="BW1301" s="69"/>
      <c r="BX1301" s="69"/>
      <c r="BY1301" s="69"/>
      <c r="BZ1301" s="69"/>
      <c r="CA1301" s="69"/>
      <c r="CB1301" s="69"/>
      <c r="CC1301" s="69"/>
      <c r="CD1301" s="69"/>
      <c r="CE1301" s="69"/>
      <c r="CF1301" s="69"/>
      <c r="CG1301" s="69"/>
      <c r="CH1301" s="69"/>
      <c r="CI1301" s="69"/>
      <c r="CJ1301" s="69"/>
      <c r="CK1301" s="69"/>
    </row>
    <row r="1302" spans="21:89" ht="15.75" customHeight="1" x14ac:dyDescent="0.15">
      <c r="U1302" s="69"/>
      <c r="V1302" s="69"/>
      <c r="W1302" s="69"/>
      <c r="X1302" s="69"/>
      <c r="Y1302" s="69"/>
      <c r="Z1302" s="69"/>
      <c r="AA1302" s="69"/>
      <c r="AB1302" s="69"/>
      <c r="AC1302" s="69"/>
      <c r="AD1302" s="69"/>
      <c r="AE1302" s="69"/>
      <c r="AF1302" s="69"/>
      <c r="AG1302" s="69"/>
      <c r="AH1302" s="69"/>
      <c r="AI1302" s="69"/>
      <c r="AJ1302" s="69"/>
      <c r="AK1302" s="69"/>
      <c r="AL1302" s="69"/>
      <c r="AM1302" s="69"/>
      <c r="AN1302" s="69"/>
      <c r="AO1302" s="69"/>
      <c r="AP1302" s="69"/>
      <c r="AQ1302" s="69"/>
      <c r="AR1302" s="69"/>
      <c r="AS1302" s="69"/>
      <c r="AT1302" s="69"/>
      <c r="AU1302" s="69"/>
      <c r="AV1302" s="69"/>
      <c r="AW1302" s="69"/>
      <c r="AX1302" s="69"/>
      <c r="AY1302" s="69"/>
      <c r="AZ1302" s="69"/>
      <c r="BA1302" s="69"/>
      <c r="BB1302" s="69"/>
      <c r="BC1302" s="69"/>
      <c r="BD1302" s="69" t="s">
        <v>15930</v>
      </c>
      <c r="BE1302" s="69"/>
      <c r="BF1302" s="69"/>
      <c r="BG1302" s="69"/>
      <c r="BH1302" s="69"/>
      <c r="BI1302" s="69"/>
      <c r="BJ1302" s="69"/>
      <c r="BK1302" s="69"/>
      <c r="BL1302" s="69"/>
      <c r="BM1302" s="69"/>
      <c r="BN1302" s="69"/>
      <c r="BO1302" s="69"/>
      <c r="BP1302" s="69"/>
      <c r="BQ1302" s="69"/>
      <c r="BR1302" s="69"/>
      <c r="BS1302" s="69"/>
      <c r="BT1302" s="69"/>
      <c r="BU1302" s="69"/>
      <c r="BV1302" s="69"/>
      <c r="BW1302" s="69"/>
      <c r="BX1302" s="69"/>
      <c r="BY1302" s="69"/>
      <c r="BZ1302" s="69"/>
      <c r="CA1302" s="69"/>
      <c r="CB1302" s="69"/>
      <c r="CC1302" s="69"/>
      <c r="CD1302" s="69"/>
      <c r="CE1302" s="69"/>
      <c r="CF1302" s="69"/>
      <c r="CG1302" s="69"/>
      <c r="CH1302" s="69"/>
      <c r="CI1302" s="69"/>
      <c r="CJ1302" s="69"/>
      <c r="CK1302" s="69"/>
    </row>
    <row r="1303" spans="21:89" ht="15.75" customHeight="1" x14ac:dyDescent="0.15">
      <c r="U1303" s="69"/>
      <c r="V1303" s="69"/>
      <c r="W1303" s="69"/>
      <c r="X1303" s="69"/>
      <c r="Y1303" s="69"/>
      <c r="Z1303" s="69"/>
      <c r="AA1303" s="69"/>
      <c r="AB1303" s="69"/>
      <c r="AC1303" s="69"/>
      <c r="AD1303" s="69"/>
      <c r="AE1303" s="69"/>
      <c r="AF1303" s="69"/>
      <c r="AG1303" s="69"/>
      <c r="AH1303" s="69"/>
      <c r="AI1303" s="69"/>
      <c r="AJ1303" s="69"/>
      <c r="AK1303" s="69"/>
      <c r="AL1303" s="69"/>
      <c r="AM1303" s="69"/>
      <c r="AN1303" s="69"/>
      <c r="AO1303" s="69"/>
      <c r="AP1303" s="69"/>
      <c r="AQ1303" s="69"/>
      <c r="AR1303" s="69"/>
      <c r="AS1303" s="69"/>
      <c r="AT1303" s="69"/>
      <c r="AU1303" s="69"/>
      <c r="AV1303" s="69"/>
      <c r="AW1303" s="69"/>
      <c r="AX1303" s="69"/>
      <c r="AY1303" s="69"/>
      <c r="AZ1303" s="69"/>
      <c r="BA1303" s="69"/>
      <c r="BB1303" s="69"/>
      <c r="BC1303" s="69"/>
      <c r="BD1303" s="69" t="s">
        <v>15931</v>
      </c>
      <c r="BE1303" s="69"/>
      <c r="BF1303" s="69"/>
      <c r="BG1303" s="69"/>
      <c r="BH1303" s="69"/>
      <c r="BI1303" s="69"/>
      <c r="BJ1303" s="69"/>
      <c r="BK1303" s="69"/>
      <c r="BL1303" s="69"/>
      <c r="BM1303" s="69"/>
      <c r="BN1303" s="69"/>
      <c r="BO1303" s="69"/>
      <c r="BP1303" s="69"/>
      <c r="BQ1303" s="69"/>
      <c r="BR1303" s="69"/>
      <c r="BS1303" s="69"/>
      <c r="BT1303" s="69"/>
      <c r="BU1303" s="69"/>
      <c r="BV1303" s="69"/>
      <c r="BW1303" s="69"/>
      <c r="BX1303" s="69"/>
      <c r="BY1303" s="69"/>
      <c r="BZ1303" s="69"/>
      <c r="CA1303" s="69"/>
      <c r="CB1303" s="69"/>
      <c r="CC1303" s="69"/>
      <c r="CD1303" s="69"/>
      <c r="CE1303" s="69"/>
      <c r="CF1303" s="69"/>
      <c r="CG1303" s="69"/>
      <c r="CH1303" s="69"/>
      <c r="CI1303" s="69"/>
      <c r="CJ1303" s="69"/>
      <c r="CK1303" s="69"/>
    </row>
    <row r="1304" spans="21:89" ht="15.75" customHeight="1" x14ac:dyDescent="0.15">
      <c r="U1304" s="69"/>
      <c r="V1304" s="69"/>
      <c r="W1304" s="69"/>
      <c r="X1304" s="69"/>
      <c r="Y1304" s="69"/>
      <c r="Z1304" s="69"/>
      <c r="AA1304" s="69"/>
      <c r="AB1304" s="69"/>
      <c r="AC1304" s="69"/>
      <c r="AD1304" s="69"/>
      <c r="AE1304" s="69"/>
      <c r="AF1304" s="69"/>
      <c r="AG1304" s="69"/>
      <c r="AH1304" s="69"/>
      <c r="AI1304" s="69"/>
      <c r="AJ1304" s="69"/>
      <c r="AK1304" s="69"/>
      <c r="AL1304" s="69"/>
      <c r="AM1304" s="69"/>
      <c r="AN1304" s="69"/>
      <c r="AO1304" s="69"/>
      <c r="AP1304" s="69"/>
      <c r="AQ1304" s="69"/>
      <c r="AR1304" s="69"/>
      <c r="AS1304" s="69"/>
      <c r="AT1304" s="69"/>
      <c r="AU1304" s="69"/>
      <c r="AV1304" s="69"/>
      <c r="AW1304" s="69"/>
      <c r="AX1304" s="69"/>
      <c r="AY1304" s="69"/>
      <c r="AZ1304" s="69"/>
      <c r="BA1304" s="69"/>
      <c r="BB1304" s="69"/>
      <c r="BC1304" s="69"/>
      <c r="BD1304" s="69" t="s">
        <v>15932</v>
      </c>
      <c r="BE1304" s="69"/>
      <c r="BF1304" s="69"/>
      <c r="BG1304" s="69"/>
      <c r="BH1304" s="69"/>
      <c r="BI1304" s="69"/>
      <c r="BJ1304" s="69"/>
      <c r="BK1304" s="69"/>
      <c r="BL1304" s="69"/>
      <c r="BM1304" s="69"/>
      <c r="BN1304" s="69"/>
      <c r="BO1304" s="69"/>
      <c r="BP1304" s="69"/>
      <c r="BQ1304" s="69"/>
      <c r="BR1304" s="69"/>
      <c r="BS1304" s="69"/>
      <c r="BT1304" s="69"/>
      <c r="BU1304" s="69"/>
      <c r="BV1304" s="69"/>
      <c r="BW1304" s="69"/>
      <c r="BX1304" s="69"/>
      <c r="BY1304" s="69"/>
      <c r="BZ1304" s="69"/>
      <c r="CA1304" s="69"/>
      <c r="CB1304" s="69"/>
      <c r="CC1304" s="69"/>
      <c r="CD1304" s="69"/>
      <c r="CE1304" s="69"/>
      <c r="CF1304" s="69"/>
      <c r="CG1304" s="69"/>
      <c r="CH1304" s="69"/>
      <c r="CI1304" s="69"/>
      <c r="CJ1304" s="69"/>
      <c r="CK1304" s="69"/>
    </row>
    <row r="1305" spans="21:89" ht="15.75" customHeight="1" x14ac:dyDescent="0.15">
      <c r="U1305" s="69"/>
      <c r="V1305" s="69"/>
      <c r="W1305" s="69"/>
      <c r="X1305" s="69"/>
      <c r="Y1305" s="69"/>
      <c r="Z1305" s="69"/>
      <c r="AA1305" s="69"/>
      <c r="AB1305" s="69"/>
      <c r="AC1305" s="69"/>
      <c r="AD1305" s="69"/>
      <c r="AE1305" s="69"/>
      <c r="AF1305" s="69"/>
      <c r="AG1305" s="69"/>
      <c r="AH1305" s="69"/>
      <c r="AI1305" s="69"/>
      <c r="AJ1305" s="69"/>
      <c r="AK1305" s="69"/>
      <c r="AL1305" s="69"/>
      <c r="AM1305" s="69"/>
      <c r="AN1305" s="69"/>
      <c r="AO1305" s="69"/>
      <c r="AP1305" s="69"/>
      <c r="AQ1305" s="69"/>
      <c r="AR1305" s="69"/>
      <c r="AS1305" s="69"/>
      <c r="AT1305" s="69"/>
      <c r="AU1305" s="69"/>
      <c r="AV1305" s="69"/>
      <c r="AW1305" s="69"/>
      <c r="AX1305" s="69"/>
      <c r="AY1305" s="69"/>
      <c r="AZ1305" s="69"/>
      <c r="BA1305" s="69"/>
      <c r="BB1305" s="69"/>
      <c r="BC1305" s="69"/>
      <c r="BD1305" s="69" t="s">
        <v>15933</v>
      </c>
      <c r="BE1305" s="69"/>
      <c r="BF1305" s="69"/>
      <c r="BG1305" s="69"/>
      <c r="BH1305" s="69"/>
      <c r="BI1305" s="69"/>
      <c r="BJ1305" s="69"/>
      <c r="BK1305" s="69"/>
      <c r="BL1305" s="69"/>
      <c r="BM1305" s="69"/>
      <c r="BN1305" s="69"/>
      <c r="BO1305" s="69"/>
      <c r="BP1305" s="69"/>
      <c r="BQ1305" s="69"/>
      <c r="BR1305" s="69"/>
      <c r="BS1305" s="69"/>
      <c r="BT1305" s="69"/>
      <c r="BU1305" s="69"/>
      <c r="BV1305" s="69"/>
      <c r="BW1305" s="69"/>
      <c r="BX1305" s="69"/>
      <c r="BY1305" s="69"/>
      <c r="BZ1305" s="69"/>
      <c r="CA1305" s="69"/>
      <c r="CB1305" s="69"/>
      <c r="CC1305" s="69"/>
      <c r="CD1305" s="69"/>
      <c r="CE1305" s="69"/>
      <c r="CF1305" s="69"/>
      <c r="CG1305" s="69"/>
      <c r="CH1305" s="69"/>
      <c r="CI1305" s="69"/>
      <c r="CJ1305" s="69"/>
      <c r="CK1305" s="69"/>
    </row>
    <row r="1306" spans="21:89" ht="15.75" customHeight="1" x14ac:dyDescent="0.15">
      <c r="U1306" s="69"/>
      <c r="V1306" s="69"/>
      <c r="W1306" s="69"/>
      <c r="X1306" s="69"/>
      <c r="Y1306" s="69"/>
      <c r="Z1306" s="69"/>
      <c r="AA1306" s="69"/>
      <c r="AB1306" s="69"/>
      <c r="AC1306" s="69"/>
      <c r="AD1306" s="69"/>
      <c r="AE1306" s="69"/>
      <c r="AF1306" s="69"/>
      <c r="AG1306" s="69"/>
      <c r="AH1306" s="69"/>
      <c r="AI1306" s="69"/>
      <c r="AJ1306" s="69"/>
      <c r="AK1306" s="69"/>
      <c r="AL1306" s="69"/>
      <c r="AM1306" s="69"/>
      <c r="AN1306" s="69"/>
      <c r="AO1306" s="69"/>
      <c r="AP1306" s="69"/>
      <c r="AQ1306" s="69"/>
      <c r="AR1306" s="69"/>
      <c r="AS1306" s="69"/>
      <c r="AT1306" s="69"/>
      <c r="AU1306" s="69"/>
      <c r="AV1306" s="69"/>
      <c r="AW1306" s="69"/>
      <c r="AX1306" s="69"/>
      <c r="AY1306" s="69"/>
      <c r="AZ1306" s="69"/>
      <c r="BA1306" s="69"/>
      <c r="BB1306" s="69"/>
      <c r="BC1306" s="69"/>
      <c r="BD1306" s="69" t="s">
        <v>15934</v>
      </c>
      <c r="BE1306" s="69"/>
      <c r="BF1306" s="69"/>
      <c r="BG1306" s="69"/>
      <c r="BH1306" s="69"/>
      <c r="BI1306" s="69"/>
      <c r="BJ1306" s="69"/>
      <c r="BK1306" s="69"/>
      <c r="BL1306" s="69"/>
      <c r="BM1306" s="69"/>
      <c r="BN1306" s="69"/>
      <c r="BO1306" s="69"/>
      <c r="BP1306" s="69"/>
      <c r="BQ1306" s="69"/>
      <c r="BR1306" s="69"/>
      <c r="BS1306" s="69"/>
      <c r="BT1306" s="69"/>
      <c r="BU1306" s="69"/>
      <c r="BV1306" s="69"/>
      <c r="BW1306" s="69"/>
      <c r="BX1306" s="69"/>
      <c r="BY1306" s="69"/>
      <c r="BZ1306" s="69"/>
      <c r="CA1306" s="69"/>
      <c r="CB1306" s="69"/>
      <c r="CC1306" s="69"/>
      <c r="CD1306" s="69"/>
      <c r="CE1306" s="69"/>
      <c r="CF1306" s="69"/>
      <c r="CG1306" s="69"/>
      <c r="CH1306" s="69"/>
      <c r="CI1306" s="69"/>
      <c r="CJ1306" s="69"/>
      <c r="CK1306" s="69"/>
    </row>
    <row r="1307" spans="21:89" ht="15.75" customHeight="1" x14ac:dyDescent="0.15">
      <c r="U1307" s="69"/>
      <c r="V1307" s="69"/>
      <c r="W1307" s="69"/>
      <c r="X1307" s="69"/>
      <c r="Y1307" s="69"/>
      <c r="Z1307" s="69"/>
      <c r="AA1307" s="69"/>
      <c r="AB1307" s="69"/>
      <c r="AC1307" s="69"/>
      <c r="AD1307" s="69"/>
      <c r="AE1307" s="69"/>
      <c r="AF1307" s="69"/>
      <c r="AG1307" s="69"/>
      <c r="AH1307" s="69"/>
      <c r="AI1307" s="69"/>
      <c r="AJ1307" s="69"/>
      <c r="AK1307" s="69"/>
      <c r="AL1307" s="69"/>
      <c r="AM1307" s="69"/>
      <c r="AN1307" s="69"/>
      <c r="AO1307" s="69"/>
      <c r="AP1307" s="69"/>
      <c r="AQ1307" s="69"/>
      <c r="AR1307" s="69"/>
      <c r="AS1307" s="69"/>
      <c r="AT1307" s="69"/>
      <c r="AU1307" s="69"/>
      <c r="AV1307" s="69"/>
      <c r="AW1307" s="69"/>
      <c r="AX1307" s="69"/>
      <c r="AY1307" s="69"/>
      <c r="AZ1307" s="69"/>
      <c r="BA1307" s="69"/>
      <c r="BB1307" s="69"/>
      <c r="BC1307" s="69"/>
      <c r="BD1307" s="69" t="s">
        <v>15935</v>
      </c>
      <c r="BE1307" s="69"/>
      <c r="BF1307" s="69"/>
      <c r="BG1307" s="69"/>
      <c r="BH1307" s="69"/>
      <c r="BI1307" s="69"/>
      <c r="BJ1307" s="69"/>
      <c r="BK1307" s="69"/>
      <c r="BL1307" s="69"/>
      <c r="BM1307" s="69"/>
      <c r="BN1307" s="69"/>
      <c r="BO1307" s="69"/>
      <c r="BP1307" s="69"/>
      <c r="BQ1307" s="69"/>
      <c r="BR1307" s="69"/>
      <c r="BS1307" s="69"/>
      <c r="BT1307" s="69"/>
      <c r="BU1307" s="69"/>
      <c r="BV1307" s="69"/>
      <c r="BW1307" s="69"/>
      <c r="BX1307" s="69"/>
      <c r="BY1307" s="69"/>
      <c r="BZ1307" s="69"/>
      <c r="CA1307" s="69"/>
      <c r="CB1307" s="69"/>
      <c r="CC1307" s="69"/>
      <c r="CD1307" s="69"/>
      <c r="CE1307" s="69"/>
      <c r="CF1307" s="69"/>
      <c r="CG1307" s="69"/>
      <c r="CH1307" s="69"/>
      <c r="CI1307" s="69"/>
      <c r="CJ1307" s="69"/>
      <c r="CK1307" s="69"/>
    </row>
    <row r="1308" spans="21:89" ht="15.75" customHeight="1" x14ac:dyDescent="0.15">
      <c r="U1308" s="69"/>
      <c r="V1308" s="69"/>
      <c r="W1308" s="69"/>
      <c r="X1308" s="69"/>
      <c r="Y1308" s="69"/>
      <c r="Z1308" s="69"/>
      <c r="AA1308" s="69"/>
      <c r="AB1308" s="69"/>
      <c r="AC1308" s="69"/>
      <c r="AD1308" s="69"/>
      <c r="AE1308" s="69"/>
      <c r="AF1308" s="69"/>
      <c r="AG1308" s="69"/>
      <c r="AH1308" s="69"/>
      <c r="AI1308" s="69"/>
      <c r="AJ1308" s="69"/>
      <c r="AK1308" s="69"/>
      <c r="AL1308" s="69"/>
      <c r="AM1308" s="69"/>
      <c r="AN1308" s="69"/>
      <c r="AO1308" s="69"/>
      <c r="AP1308" s="69"/>
      <c r="AQ1308" s="69"/>
      <c r="AR1308" s="69"/>
      <c r="AS1308" s="69"/>
      <c r="AT1308" s="69"/>
      <c r="AU1308" s="69"/>
      <c r="AV1308" s="69"/>
      <c r="AW1308" s="69"/>
      <c r="AX1308" s="69"/>
      <c r="AY1308" s="69"/>
      <c r="AZ1308" s="69"/>
      <c r="BA1308" s="69"/>
      <c r="BB1308" s="69"/>
      <c r="BC1308" s="69"/>
      <c r="BD1308" s="69" t="s">
        <v>15936</v>
      </c>
      <c r="BE1308" s="69"/>
      <c r="BF1308" s="69"/>
      <c r="BG1308" s="69"/>
      <c r="BH1308" s="69"/>
      <c r="BI1308" s="69"/>
      <c r="BJ1308" s="69"/>
      <c r="BK1308" s="69"/>
      <c r="BL1308" s="69"/>
      <c r="BM1308" s="69"/>
      <c r="BN1308" s="69"/>
      <c r="BO1308" s="69"/>
      <c r="BP1308" s="69"/>
      <c r="BQ1308" s="69"/>
      <c r="BR1308" s="69"/>
      <c r="BS1308" s="69"/>
      <c r="BT1308" s="69"/>
      <c r="BU1308" s="69"/>
      <c r="BV1308" s="69"/>
      <c r="BW1308" s="69"/>
      <c r="BX1308" s="69"/>
      <c r="BY1308" s="69"/>
      <c r="BZ1308" s="69"/>
      <c r="CA1308" s="69"/>
      <c r="CB1308" s="69"/>
      <c r="CC1308" s="69"/>
      <c r="CD1308" s="69"/>
      <c r="CE1308" s="69"/>
      <c r="CF1308" s="69"/>
      <c r="CG1308" s="69"/>
      <c r="CH1308" s="69"/>
      <c r="CI1308" s="69"/>
      <c r="CJ1308" s="69"/>
      <c r="CK1308" s="69"/>
    </row>
    <row r="1309" spans="21:89" ht="15.75" customHeight="1" x14ac:dyDescent="0.15">
      <c r="U1309" s="69"/>
      <c r="V1309" s="69"/>
      <c r="W1309" s="69"/>
      <c r="X1309" s="69"/>
      <c r="Y1309" s="69"/>
      <c r="Z1309" s="69"/>
      <c r="AA1309" s="69"/>
      <c r="AB1309" s="69"/>
      <c r="AC1309" s="69"/>
      <c r="AD1309" s="69"/>
      <c r="AE1309" s="69"/>
      <c r="AF1309" s="69"/>
      <c r="AG1309" s="69"/>
      <c r="AH1309" s="69"/>
      <c r="AI1309" s="69"/>
      <c r="AJ1309" s="69"/>
      <c r="AK1309" s="69"/>
      <c r="AL1309" s="69"/>
      <c r="AM1309" s="69"/>
      <c r="AN1309" s="69"/>
      <c r="AO1309" s="69"/>
      <c r="AP1309" s="69"/>
      <c r="AQ1309" s="69"/>
      <c r="AR1309" s="69"/>
      <c r="AS1309" s="69"/>
      <c r="AT1309" s="69"/>
      <c r="AU1309" s="69"/>
      <c r="AV1309" s="69"/>
      <c r="AW1309" s="69"/>
      <c r="AX1309" s="69"/>
      <c r="AY1309" s="69"/>
      <c r="AZ1309" s="69"/>
      <c r="BA1309" s="69"/>
      <c r="BB1309" s="69"/>
      <c r="BC1309" s="69"/>
      <c r="BD1309" s="69" t="s">
        <v>15937</v>
      </c>
      <c r="BE1309" s="69"/>
      <c r="BF1309" s="69"/>
      <c r="BG1309" s="69"/>
      <c r="BH1309" s="69"/>
      <c r="BI1309" s="69"/>
      <c r="BJ1309" s="69"/>
      <c r="BK1309" s="69"/>
      <c r="BL1309" s="69"/>
      <c r="BM1309" s="69"/>
      <c r="BN1309" s="69"/>
      <c r="BO1309" s="69"/>
      <c r="BP1309" s="69"/>
      <c r="BQ1309" s="69"/>
      <c r="BR1309" s="69"/>
      <c r="BS1309" s="69"/>
      <c r="BT1309" s="69"/>
      <c r="BU1309" s="69"/>
      <c r="BV1309" s="69"/>
      <c r="BW1309" s="69"/>
      <c r="BX1309" s="69"/>
      <c r="BY1309" s="69"/>
      <c r="BZ1309" s="69"/>
      <c r="CA1309" s="69"/>
      <c r="CB1309" s="69"/>
      <c r="CC1309" s="69"/>
      <c r="CD1309" s="69"/>
      <c r="CE1309" s="69"/>
      <c r="CF1309" s="69"/>
      <c r="CG1309" s="69"/>
      <c r="CH1309" s="69"/>
      <c r="CI1309" s="69"/>
      <c r="CJ1309" s="69"/>
      <c r="CK1309" s="69"/>
    </row>
    <row r="1310" spans="21:89" ht="15.75" customHeight="1" x14ac:dyDescent="0.15">
      <c r="U1310" s="69"/>
      <c r="V1310" s="69"/>
      <c r="W1310" s="69"/>
      <c r="X1310" s="69"/>
      <c r="Y1310" s="69"/>
      <c r="Z1310" s="69"/>
      <c r="AA1310" s="69"/>
      <c r="AB1310" s="69"/>
      <c r="AC1310" s="69"/>
      <c r="AD1310" s="69"/>
      <c r="AE1310" s="69"/>
      <c r="AF1310" s="69"/>
      <c r="AG1310" s="69"/>
      <c r="AH1310" s="69"/>
      <c r="AI1310" s="69"/>
      <c r="AJ1310" s="69"/>
      <c r="AK1310" s="69"/>
      <c r="AL1310" s="69"/>
      <c r="AM1310" s="69"/>
      <c r="AN1310" s="69"/>
      <c r="AO1310" s="69"/>
      <c r="AP1310" s="69"/>
      <c r="AQ1310" s="69"/>
      <c r="AR1310" s="69"/>
      <c r="AS1310" s="69"/>
      <c r="AT1310" s="69"/>
      <c r="AU1310" s="69"/>
      <c r="AV1310" s="69"/>
      <c r="AW1310" s="69"/>
      <c r="AX1310" s="69"/>
      <c r="AY1310" s="69"/>
      <c r="AZ1310" s="69"/>
      <c r="BA1310" s="69"/>
      <c r="BB1310" s="69"/>
      <c r="BC1310" s="69"/>
      <c r="BD1310" s="69" t="s">
        <v>15938</v>
      </c>
      <c r="BE1310" s="69"/>
      <c r="BF1310" s="69"/>
      <c r="BG1310" s="69"/>
      <c r="BH1310" s="69"/>
      <c r="BI1310" s="69"/>
      <c r="BJ1310" s="69"/>
      <c r="BK1310" s="69"/>
      <c r="BL1310" s="69"/>
      <c r="BM1310" s="69"/>
      <c r="BN1310" s="69"/>
      <c r="BO1310" s="69"/>
      <c r="BP1310" s="69"/>
      <c r="BQ1310" s="69"/>
      <c r="BR1310" s="69"/>
      <c r="BS1310" s="69"/>
      <c r="BT1310" s="69"/>
      <c r="BU1310" s="69"/>
      <c r="BV1310" s="69"/>
      <c r="BW1310" s="69"/>
      <c r="BX1310" s="69"/>
      <c r="BY1310" s="69"/>
      <c r="BZ1310" s="69"/>
      <c r="CA1310" s="69"/>
      <c r="CB1310" s="69"/>
      <c r="CC1310" s="69"/>
      <c r="CD1310" s="69"/>
      <c r="CE1310" s="69"/>
      <c r="CF1310" s="69"/>
      <c r="CG1310" s="69"/>
      <c r="CH1310" s="69"/>
      <c r="CI1310" s="69"/>
      <c r="CJ1310" s="69"/>
      <c r="CK1310" s="69"/>
    </row>
    <row r="1311" spans="21:89" ht="15.75" customHeight="1" x14ac:dyDescent="0.15">
      <c r="U1311" s="69"/>
      <c r="V1311" s="69"/>
      <c r="W1311" s="69"/>
      <c r="X1311" s="69"/>
      <c r="Y1311" s="69"/>
      <c r="Z1311" s="69"/>
      <c r="AA1311" s="69"/>
      <c r="AB1311" s="69"/>
      <c r="AC1311" s="69"/>
      <c r="AD1311" s="69"/>
      <c r="AE1311" s="69"/>
      <c r="AF1311" s="69"/>
      <c r="AG1311" s="69"/>
      <c r="AH1311" s="69"/>
      <c r="AI1311" s="69"/>
      <c r="AJ1311" s="69"/>
      <c r="AK1311" s="69"/>
      <c r="AL1311" s="69"/>
      <c r="AM1311" s="69"/>
      <c r="AN1311" s="69"/>
      <c r="AO1311" s="69"/>
      <c r="AP1311" s="69"/>
      <c r="AQ1311" s="69"/>
      <c r="AR1311" s="69"/>
      <c r="AS1311" s="69"/>
      <c r="AT1311" s="69"/>
      <c r="AU1311" s="69"/>
      <c r="AV1311" s="69"/>
      <c r="AW1311" s="69"/>
      <c r="AX1311" s="69"/>
      <c r="AY1311" s="69"/>
      <c r="AZ1311" s="69"/>
      <c r="BA1311" s="69"/>
      <c r="BB1311" s="69"/>
      <c r="BC1311" s="69"/>
      <c r="BD1311" s="69" t="s">
        <v>15939</v>
      </c>
      <c r="BE1311" s="69"/>
      <c r="BF1311" s="69"/>
      <c r="BG1311" s="69"/>
      <c r="BH1311" s="69"/>
      <c r="BI1311" s="69"/>
      <c r="BJ1311" s="69"/>
      <c r="BK1311" s="69"/>
      <c r="BL1311" s="69"/>
      <c r="BM1311" s="69"/>
      <c r="BN1311" s="69"/>
      <c r="BO1311" s="69"/>
      <c r="BP1311" s="69"/>
      <c r="BQ1311" s="69"/>
      <c r="BR1311" s="69"/>
      <c r="BS1311" s="69"/>
      <c r="BT1311" s="69"/>
      <c r="BU1311" s="69"/>
      <c r="BV1311" s="69"/>
      <c r="BW1311" s="69"/>
      <c r="BX1311" s="69"/>
      <c r="BY1311" s="69"/>
      <c r="BZ1311" s="69"/>
      <c r="CA1311" s="69"/>
      <c r="CB1311" s="69"/>
      <c r="CC1311" s="69"/>
      <c r="CD1311" s="69"/>
      <c r="CE1311" s="69"/>
      <c r="CF1311" s="69"/>
      <c r="CG1311" s="69"/>
      <c r="CH1311" s="69"/>
      <c r="CI1311" s="69"/>
      <c r="CJ1311" s="69"/>
      <c r="CK1311" s="69"/>
    </row>
    <row r="1312" spans="21:89" ht="15.75" customHeight="1" x14ac:dyDescent="0.15">
      <c r="U1312" s="69"/>
      <c r="V1312" s="69"/>
      <c r="W1312" s="69"/>
      <c r="X1312" s="69"/>
      <c r="Y1312" s="69"/>
      <c r="Z1312" s="69"/>
      <c r="AA1312" s="69"/>
      <c r="AB1312" s="69"/>
      <c r="AC1312" s="69"/>
      <c r="AD1312" s="69"/>
      <c r="AE1312" s="69"/>
      <c r="AF1312" s="69"/>
      <c r="AG1312" s="69"/>
      <c r="AH1312" s="69"/>
      <c r="AI1312" s="69"/>
      <c r="AJ1312" s="69"/>
      <c r="AK1312" s="69"/>
      <c r="AL1312" s="69"/>
      <c r="AM1312" s="69"/>
      <c r="AN1312" s="69"/>
      <c r="AO1312" s="69"/>
      <c r="AP1312" s="69"/>
      <c r="AQ1312" s="69"/>
      <c r="AR1312" s="69"/>
      <c r="AS1312" s="69"/>
      <c r="AT1312" s="69"/>
      <c r="AU1312" s="69"/>
      <c r="AV1312" s="69"/>
      <c r="AW1312" s="69"/>
      <c r="AX1312" s="69"/>
      <c r="AY1312" s="69"/>
      <c r="AZ1312" s="69"/>
      <c r="BA1312" s="69"/>
      <c r="BB1312" s="69"/>
      <c r="BC1312" s="69"/>
      <c r="BD1312" s="69" t="s">
        <v>15940</v>
      </c>
      <c r="BE1312" s="69"/>
      <c r="BF1312" s="69"/>
      <c r="BG1312" s="69"/>
      <c r="BH1312" s="69"/>
      <c r="BI1312" s="69"/>
      <c r="BJ1312" s="69"/>
      <c r="BK1312" s="69"/>
      <c r="BL1312" s="69"/>
      <c r="BM1312" s="69"/>
      <c r="BN1312" s="69"/>
      <c r="BO1312" s="69"/>
      <c r="BP1312" s="69"/>
      <c r="BQ1312" s="69"/>
      <c r="BR1312" s="69"/>
      <c r="BS1312" s="69"/>
      <c r="BT1312" s="69"/>
      <c r="BU1312" s="69"/>
      <c r="BV1312" s="69"/>
      <c r="BW1312" s="69"/>
      <c r="BX1312" s="69"/>
      <c r="BY1312" s="69"/>
      <c r="BZ1312" s="69"/>
      <c r="CA1312" s="69"/>
      <c r="CB1312" s="69"/>
      <c r="CC1312" s="69"/>
      <c r="CD1312" s="69"/>
      <c r="CE1312" s="69"/>
      <c r="CF1312" s="69"/>
      <c r="CG1312" s="69"/>
      <c r="CH1312" s="69"/>
      <c r="CI1312" s="69"/>
      <c r="CJ1312" s="69"/>
      <c r="CK1312" s="69"/>
    </row>
    <row r="1313" spans="21:89" ht="15.75" customHeight="1" x14ac:dyDescent="0.15">
      <c r="U1313" s="69"/>
      <c r="V1313" s="69"/>
      <c r="W1313" s="69"/>
      <c r="X1313" s="69"/>
      <c r="Y1313" s="69"/>
      <c r="Z1313" s="69"/>
      <c r="AA1313" s="69"/>
      <c r="AB1313" s="69"/>
      <c r="AC1313" s="69"/>
      <c r="AD1313" s="69"/>
      <c r="AE1313" s="69"/>
      <c r="AF1313" s="69"/>
      <c r="AG1313" s="69"/>
      <c r="AH1313" s="69"/>
      <c r="AI1313" s="69"/>
      <c r="AJ1313" s="69"/>
      <c r="AK1313" s="69"/>
      <c r="AL1313" s="69"/>
      <c r="AM1313" s="69"/>
      <c r="AN1313" s="69"/>
      <c r="AO1313" s="69"/>
      <c r="AP1313" s="69"/>
      <c r="AQ1313" s="69"/>
      <c r="AR1313" s="69"/>
      <c r="AS1313" s="69"/>
      <c r="AT1313" s="69"/>
      <c r="AU1313" s="69"/>
      <c r="AV1313" s="69"/>
      <c r="AW1313" s="69"/>
      <c r="AX1313" s="69"/>
      <c r="AY1313" s="69"/>
      <c r="AZ1313" s="69"/>
      <c r="BA1313" s="69"/>
      <c r="BB1313" s="69"/>
      <c r="BC1313" s="69"/>
      <c r="BD1313" s="69" t="s">
        <v>15941</v>
      </c>
      <c r="BE1313" s="69"/>
      <c r="BF1313" s="69"/>
      <c r="BG1313" s="69"/>
      <c r="BH1313" s="69"/>
      <c r="BI1313" s="69"/>
      <c r="BJ1313" s="69"/>
      <c r="BK1313" s="69"/>
      <c r="BL1313" s="69"/>
      <c r="BM1313" s="69"/>
      <c r="BN1313" s="69"/>
      <c r="BO1313" s="69"/>
      <c r="BP1313" s="69"/>
      <c r="BQ1313" s="69"/>
      <c r="BR1313" s="69"/>
      <c r="BS1313" s="69"/>
      <c r="BT1313" s="69"/>
      <c r="BU1313" s="69"/>
      <c r="BV1313" s="69"/>
      <c r="BW1313" s="69"/>
      <c r="BX1313" s="69"/>
      <c r="BY1313" s="69"/>
      <c r="BZ1313" s="69"/>
      <c r="CA1313" s="69"/>
      <c r="CB1313" s="69"/>
      <c r="CC1313" s="69"/>
      <c r="CD1313" s="69"/>
      <c r="CE1313" s="69"/>
      <c r="CF1313" s="69"/>
      <c r="CG1313" s="69"/>
      <c r="CH1313" s="69"/>
      <c r="CI1313" s="69"/>
      <c r="CJ1313" s="69"/>
      <c r="CK1313" s="69"/>
    </row>
    <row r="1314" spans="21:89" ht="15.75" customHeight="1" x14ac:dyDescent="0.15">
      <c r="U1314" s="69"/>
      <c r="V1314" s="69"/>
      <c r="W1314" s="69"/>
      <c r="X1314" s="69"/>
      <c r="Y1314" s="69"/>
      <c r="Z1314" s="69"/>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c r="AX1314" s="69"/>
      <c r="AY1314" s="69"/>
      <c r="AZ1314" s="69"/>
      <c r="BA1314" s="69"/>
      <c r="BB1314" s="69"/>
      <c r="BC1314" s="69"/>
      <c r="BD1314" s="69" t="s">
        <v>15942</v>
      </c>
      <c r="BE1314" s="69"/>
      <c r="BF1314" s="69"/>
      <c r="BG1314" s="69"/>
      <c r="BH1314" s="69"/>
      <c r="BI1314" s="69"/>
      <c r="BJ1314" s="69"/>
      <c r="BK1314" s="69"/>
      <c r="BL1314" s="69"/>
      <c r="BM1314" s="69"/>
      <c r="BN1314" s="69"/>
      <c r="BO1314" s="69"/>
      <c r="BP1314" s="69"/>
      <c r="BQ1314" s="69"/>
      <c r="BR1314" s="69"/>
      <c r="BS1314" s="69"/>
      <c r="BT1314" s="69"/>
      <c r="BU1314" s="69"/>
      <c r="BV1314" s="69"/>
      <c r="BW1314" s="69"/>
      <c r="BX1314" s="69"/>
      <c r="BY1314" s="69"/>
      <c r="BZ1314" s="69"/>
      <c r="CA1314" s="69"/>
      <c r="CB1314" s="69"/>
      <c r="CC1314" s="69"/>
      <c r="CD1314" s="69"/>
      <c r="CE1314" s="69"/>
      <c r="CF1314" s="69"/>
      <c r="CG1314" s="69"/>
      <c r="CH1314" s="69"/>
      <c r="CI1314" s="69"/>
      <c r="CJ1314" s="69"/>
      <c r="CK1314" s="69"/>
    </row>
    <row r="1315" spans="21:89" ht="15.75" customHeight="1" x14ac:dyDescent="0.15">
      <c r="U1315" s="69"/>
      <c r="V1315" s="69"/>
      <c r="W1315" s="69"/>
      <c r="X1315" s="69"/>
      <c r="Y1315" s="69"/>
      <c r="Z1315" s="69"/>
      <c r="AA1315" s="69"/>
      <c r="AB1315" s="69"/>
      <c r="AC1315" s="69"/>
      <c r="AD1315" s="69"/>
      <c r="AE1315" s="69"/>
      <c r="AF1315" s="69"/>
      <c r="AG1315" s="69"/>
      <c r="AH1315" s="69"/>
      <c r="AI1315" s="69"/>
      <c r="AJ1315" s="69"/>
      <c r="AK1315" s="69"/>
      <c r="AL1315" s="69"/>
      <c r="AM1315" s="69"/>
      <c r="AN1315" s="69"/>
      <c r="AO1315" s="69"/>
      <c r="AP1315" s="69"/>
      <c r="AQ1315" s="69"/>
      <c r="AR1315" s="69"/>
      <c r="AS1315" s="69"/>
      <c r="AT1315" s="69"/>
      <c r="AU1315" s="69"/>
      <c r="AV1315" s="69"/>
      <c r="AW1315" s="69"/>
      <c r="AX1315" s="69"/>
      <c r="AY1315" s="69"/>
      <c r="AZ1315" s="69"/>
      <c r="BA1315" s="69"/>
      <c r="BB1315" s="69"/>
      <c r="BC1315" s="69"/>
      <c r="BD1315" s="69" t="s">
        <v>15943</v>
      </c>
      <c r="BE1315" s="69"/>
      <c r="BF1315" s="69"/>
      <c r="BG1315" s="69"/>
      <c r="BH1315" s="69"/>
      <c r="BI1315" s="69"/>
      <c r="BJ1315" s="69"/>
      <c r="BK1315" s="69"/>
      <c r="BL1315" s="69"/>
      <c r="BM1315" s="69"/>
      <c r="BN1315" s="69"/>
      <c r="BO1315" s="69"/>
      <c r="BP1315" s="69"/>
      <c r="BQ1315" s="69"/>
      <c r="BR1315" s="69"/>
      <c r="BS1315" s="69"/>
      <c r="BT1315" s="69"/>
      <c r="BU1315" s="69"/>
      <c r="BV1315" s="69"/>
      <c r="BW1315" s="69"/>
      <c r="BX1315" s="69"/>
      <c r="BY1315" s="69"/>
      <c r="BZ1315" s="69"/>
      <c r="CA1315" s="69"/>
      <c r="CB1315" s="69"/>
      <c r="CC1315" s="69"/>
      <c r="CD1315" s="69"/>
      <c r="CE1315" s="69"/>
      <c r="CF1315" s="69"/>
      <c r="CG1315" s="69"/>
      <c r="CH1315" s="69"/>
      <c r="CI1315" s="69"/>
      <c r="CJ1315" s="69"/>
      <c r="CK1315" s="69"/>
    </row>
    <row r="1316" spans="21:89" ht="15.75" customHeight="1" x14ac:dyDescent="0.15">
      <c r="U1316" s="69"/>
      <c r="V1316" s="69"/>
      <c r="W1316" s="69"/>
      <c r="X1316" s="69"/>
      <c r="Y1316" s="69"/>
      <c r="Z1316" s="69"/>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c r="AX1316" s="69"/>
      <c r="AY1316" s="69"/>
      <c r="AZ1316" s="69"/>
      <c r="BA1316" s="69"/>
      <c r="BB1316" s="69"/>
      <c r="BC1316" s="69"/>
      <c r="BD1316" s="69" t="s">
        <v>15944</v>
      </c>
      <c r="BE1316" s="69"/>
      <c r="BF1316" s="69"/>
      <c r="BG1316" s="69"/>
      <c r="BH1316" s="69"/>
      <c r="BI1316" s="69"/>
      <c r="BJ1316" s="69"/>
      <c r="BK1316" s="69"/>
      <c r="BL1316" s="69"/>
      <c r="BM1316" s="69"/>
      <c r="BN1316" s="69"/>
      <c r="BO1316" s="69"/>
      <c r="BP1316" s="69"/>
      <c r="BQ1316" s="69"/>
      <c r="BR1316" s="69"/>
      <c r="BS1316" s="69"/>
      <c r="BT1316" s="69"/>
      <c r="BU1316" s="69"/>
      <c r="BV1316" s="69"/>
      <c r="BW1316" s="69"/>
      <c r="BX1316" s="69"/>
      <c r="BY1316" s="69"/>
      <c r="BZ1316" s="69"/>
      <c r="CA1316" s="69"/>
      <c r="CB1316" s="69"/>
      <c r="CC1316" s="69"/>
      <c r="CD1316" s="69"/>
      <c r="CE1316" s="69"/>
      <c r="CF1316" s="69"/>
      <c r="CG1316" s="69"/>
      <c r="CH1316" s="69"/>
      <c r="CI1316" s="69"/>
      <c r="CJ1316" s="69"/>
      <c r="CK1316" s="69"/>
    </row>
    <row r="1317" spans="21:89" ht="15.75" customHeight="1" x14ac:dyDescent="0.15">
      <c r="U1317" s="69"/>
      <c r="V1317" s="69"/>
      <c r="W1317" s="69"/>
      <c r="X1317" s="69"/>
      <c r="Y1317" s="69"/>
      <c r="Z1317" s="69"/>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c r="AX1317" s="69"/>
      <c r="AY1317" s="69"/>
      <c r="AZ1317" s="69"/>
      <c r="BA1317" s="69"/>
      <c r="BB1317" s="69"/>
      <c r="BC1317" s="69"/>
      <c r="BD1317" s="69" t="s">
        <v>15945</v>
      </c>
      <c r="BE1317" s="69"/>
      <c r="BF1317" s="69"/>
      <c r="BG1317" s="69"/>
      <c r="BH1317" s="69"/>
      <c r="BI1317" s="69"/>
      <c r="BJ1317" s="69"/>
      <c r="BK1317" s="69"/>
      <c r="BL1317" s="69"/>
      <c r="BM1317" s="69"/>
      <c r="BN1317" s="69"/>
      <c r="BO1317" s="69"/>
      <c r="BP1317" s="69"/>
      <c r="BQ1317" s="69"/>
      <c r="BR1317" s="69"/>
      <c r="BS1317" s="69"/>
      <c r="BT1317" s="69"/>
      <c r="BU1317" s="69"/>
      <c r="BV1317" s="69"/>
      <c r="BW1317" s="69"/>
      <c r="BX1317" s="69"/>
      <c r="BY1317" s="69"/>
      <c r="BZ1317" s="69"/>
      <c r="CA1317" s="69"/>
      <c r="CB1317" s="69"/>
      <c r="CC1317" s="69"/>
      <c r="CD1317" s="69"/>
      <c r="CE1317" s="69"/>
      <c r="CF1317" s="69"/>
      <c r="CG1317" s="69"/>
      <c r="CH1317" s="69"/>
      <c r="CI1317" s="69"/>
      <c r="CJ1317" s="69"/>
      <c r="CK1317" s="69"/>
    </row>
    <row r="1318" spans="21:89" ht="15.75" customHeight="1" x14ac:dyDescent="0.15">
      <c r="U1318" s="69"/>
      <c r="V1318" s="69"/>
      <c r="W1318" s="69"/>
      <c r="X1318" s="69"/>
      <c r="Y1318" s="69"/>
      <c r="Z1318" s="69"/>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c r="AX1318" s="69"/>
      <c r="AY1318" s="69"/>
      <c r="AZ1318" s="69"/>
      <c r="BA1318" s="69"/>
      <c r="BB1318" s="69"/>
      <c r="BC1318" s="69"/>
      <c r="BD1318" s="69" t="s">
        <v>15946</v>
      </c>
      <c r="BE1318" s="69"/>
      <c r="BF1318" s="69"/>
      <c r="BG1318" s="69"/>
      <c r="BH1318" s="69"/>
      <c r="BI1318" s="69"/>
      <c r="BJ1318" s="69"/>
      <c r="BK1318" s="69"/>
      <c r="BL1318" s="69"/>
      <c r="BM1318" s="69"/>
      <c r="BN1318" s="69"/>
      <c r="BO1318" s="69"/>
      <c r="BP1318" s="69"/>
      <c r="BQ1318" s="69"/>
      <c r="BR1318" s="69"/>
      <c r="BS1318" s="69"/>
      <c r="BT1318" s="69"/>
      <c r="BU1318" s="69"/>
      <c r="BV1318" s="69"/>
      <c r="BW1318" s="69"/>
      <c r="BX1318" s="69"/>
      <c r="BY1318" s="69"/>
      <c r="BZ1318" s="69"/>
      <c r="CA1318" s="69"/>
      <c r="CB1318" s="69"/>
      <c r="CC1318" s="69"/>
      <c r="CD1318" s="69"/>
      <c r="CE1318" s="69"/>
      <c r="CF1318" s="69"/>
      <c r="CG1318" s="69"/>
      <c r="CH1318" s="69"/>
      <c r="CI1318" s="69"/>
      <c r="CJ1318" s="69"/>
      <c r="CK1318" s="69"/>
    </row>
    <row r="1319" spans="21:89" ht="15.75" customHeight="1" x14ac:dyDescent="0.15">
      <c r="U1319" s="69"/>
      <c r="V1319" s="69"/>
      <c r="W1319" s="69"/>
      <c r="X1319" s="69"/>
      <c r="Y1319" s="69"/>
      <c r="Z1319" s="69"/>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c r="AX1319" s="69"/>
      <c r="AY1319" s="69"/>
      <c r="AZ1319" s="69"/>
      <c r="BA1319" s="69"/>
      <c r="BB1319" s="69"/>
      <c r="BC1319" s="69"/>
      <c r="BD1319" s="69" t="s">
        <v>15947</v>
      </c>
      <c r="BE1319" s="69"/>
      <c r="BF1319" s="69"/>
      <c r="BG1319" s="69"/>
      <c r="BH1319" s="69"/>
      <c r="BI1319" s="69"/>
      <c r="BJ1319" s="69"/>
      <c r="BK1319" s="69"/>
      <c r="BL1319" s="69"/>
      <c r="BM1319" s="69"/>
      <c r="BN1319" s="69"/>
      <c r="BO1319" s="69"/>
      <c r="BP1319" s="69"/>
      <c r="BQ1319" s="69"/>
      <c r="BR1319" s="69"/>
      <c r="BS1319" s="69"/>
      <c r="BT1319" s="69"/>
      <c r="BU1319" s="69"/>
      <c r="BV1319" s="69"/>
      <c r="BW1319" s="69"/>
      <c r="BX1319" s="69"/>
      <c r="BY1319" s="69"/>
      <c r="BZ1319" s="69"/>
      <c r="CA1319" s="69"/>
      <c r="CB1319" s="69"/>
      <c r="CC1319" s="69"/>
      <c r="CD1319" s="69"/>
      <c r="CE1319" s="69"/>
      <c r="CF1319" s="69"/>
      <c r="CG1319" s="69"/>
      <c r="CH1319" s="69"/>
      <c r="CI1319" s="69"/>
      <c r="CJ1319" s="69"/>
      <c r="CK1319" s="69"/>
    </row>
    <row r="1320" spans="21:89" ht="15.75" customHeight="1" x14ac:dyDescent="0.15">
      <c r="U1320" s="69"/>
      <c r="V1320" s="69"/>
      <c r="W1320" s="69"/>
      <c r="X1320" s="69"/>
      <c r="Y1320" s="69"/>
      <c r="Z1320" s="69"/>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c r="AX1320" s="69"/>
      <c r="AY1320" s="69"/>
      <c r="AZ1320" s="69"/>
      <c r="BA1320" s="69"/>
      <c r="BB1320" s="69"/>
      <c r="BC1320" s="69"/>
      <c r="BD1320" s="69" t="s">
        <v>15948</v>
      </c>
      <c r="BE1320" s="69"/>
      <c r="BF1320" s="69"/>
      <c r="BG1320" s="69"/>
      <c r="BH1320" s="69"/>
      <c r="BI1320" s="69"/>
      <c r="BJ1320" s="69"/>
      <c r="BK1320" s="69"/>
      <c r="BL1320" s="69"/>
      <c r="BM1320" s="69"/>
      <c r="BN1320" s="69"/>
      <c r="BO1320" s="69"/>
      <c r="BP1320" s="69"/>
      <c r="BQ1320" s="69"/>
      <c r="BR1320" s="69"/>
      <c r="BS1320" s="69"/>
      <c r="BT1320" s="69"/>
      <c r="BU1320" s="69"/>
      <c r="BV1320" s="69"/>
      <c r="BW1320" s="69"/>
      <c r="BX1320" s="69"/>
      <c r="BY1320" s="69"/>
      <c r="BZ1320" s="69"/>
      <c r="CA1320" s="69"/>
      <c r="CB1320" s="69"/>
      <c r="CC1320" s="69"/>
      <c r="CD1320" s="69"/>
      <c r="CE1320" s="69"/>
      <c r="CF1320" s="69"/>
      <c r="CG1320" s="69"/>
      <c r="CH1320" s="69"/>
      <c r="CI1320" s="69"/>
      <c r="CJ1320" s="69"/>
      <c r="CK1320" s="69"/>
    </row>
    <row r="1321" spans="21:89" ht="15.75" customHeight="1" x14ac:dyDescent="0.15">
      <c r="U1321" s="69"/>
      <c r="V1321" s="69"/>
      <c r="W1321" s="69"/>
      <c r="X1321" s="69"/>
      <c r="Y1321" s="69"/>
      <c r="Z1321" s="69"/>
      <c r="AA1321" s="69"/>
      <c r="AB1321" s="69"/>
      <c r="AC1321" s="69"/>
      <c r="AD1321" s="69"/>
      <c r="AE1321" s="69"/>
      <c r="AF1321" s="69"/>
      <c r="AG1321" s="69"/>
      <c r="AH1321" s="69"/>
      <c r="AI1321" s="69"/>
      <c r="AJ1321" s="69"/>
      <c r="AK1321" s="69"/>
      <c r="AL1321" s="69"/>
      <c r="AM1321" s="69"/>
      <c r="AN1321" s="69"/>
      <c r="AO1321" s="69"/>
      <c r="AP1321" s="69"/>
      <c r="AQ1321" s="69"/>
      <c r="AR1321" s="69"/>
      <c r="AS1321" s="69"/>
      <c r="AT1321" s="69"/>
      <c r="AU1321" s="69"/>
      <c r="AV1321" s="69"/>
      <c r="AW1321" s="69"/>
      <c r="AX1321" s="69"/>
      <c r="AY1321" s="69"/>
      <c r="AZ1321" s="69"/>
      <c r="BA1321" s="69"/>
      <c r="BB1321" s="69"/>
      <c r="BC1321" s="69"/>
      <c r="BD1321" s="69" t="s">
        <v>15949</v>
      </c>
      <c r="BE1321" s="69"/>
      <c r="BF1321" s="69"/>
      <c r="BG1321" s="69"/>
      <c r="BH1321" s="69"/>
      <c r="BI1321" s="69"/>
      <c r="BJ1321" s="69"/>
      <c r="BK1321" s="69"/>
      <c r="BL1321" s="69"/>
      <c r="BM1321" s="69"/>
      <c r="BN1321" s="69"/>
      <c r="BO1321" s="69"/>
      <c r="BP1321" s="69"/>
      <c r="BQ1321" s="69"/>
      <c r="BR1321" s="69"/>
      <c r="BS1321" s="69"/>
      <c r="BT1321" s="69"/>
      <c r="BU1321" s="69"/>
      <c r="BV1321" s="69"/>
      <c r="BW1321" s="69"/>
      <c r="BX1321" s="69"/>
      <c r="BY1321" s="69"/>
      <c r="BZ1321" s="69"/>
      <c r="CA1321" s="69"/>
      <c r="CB1321" s="69"/>
      <c r="CC1321" s="69"/>
      <c r="CD1321" s="69"/>
      <c r="CE1321" s="69"/>
      <c r="CF1321" s="69"/>
      <c r="CG1321" s="69"/>
      <c r="CH1321" s="69"/>
      <c r="CI1321" s="69"/>
      <c r="CJ1321" s="69"/>
      <c r="CK1321" s="69"/>
    </row>
    <row r="1322" spans="21:89" ht="15.75" customHeight="1" x14ac:dyDescent="0.15">
      <c r="U1322" s="69"/>
      <c r="V1322" s="69"/>
      <c r="W1322" s="69"/>
      <c r="X1322" s="69"/>
      <c r="Y1322" s="69"/>
      <c r="Z1322" s="69"/>
      <c r="AA1322" s="69"/>
      <c r="AB1322" s="69"/>
      <c r="AC1322" s="69"/>
      <c r="AD1322" s="69"/>
      <c r="AE1322" s="69"/>
      <c r="AF1322" s="69"/>
      <c r="AG1322" s="69"/>
      <c r="AH1322" s="69"/>
      <c r="AI1322" s="69"/>
      <c r="AJ1322" s="69"/>
      <c r="AK1322" s="69"/>
      <c r="AL1322" s="69"/>
      <c r="AM1322" s="69"/>
      <c r="AN1322" s="69"/>
      <c r="AO1322" s="69"/>
      <c r="AP1322" s="69"/>
      <c r="AQ1322" s="69"/>
      <c r="AR1322" s="69"/>
      <c r="AS1322" s="69"/>
      <c r="AT1322" s="69"/>
      <c r="AU1322" s="69"/>
      <c r="AV1322" s="69"/>
      <c r="AW1322" s="69"/>
      <c r="AX1322" s="69"/>
      <c r="AY1322" s="69"/>
      <c r="AZ1322" s="69"/>
      <c r="BA1322" s="69"/>
      <c r="BB1322" s="69"/>
      <c r="BC1322" s="69"/>
      <c r="BD1322" s="69" t="s">
        <v>15951</v>
      </c>
      <c r="BE1322" s="69"/>
      <c r="BF1322" s="69"/>
      <c r="BG1322" s="69"/>
      <c r="BH1322" s="69"/>
      <c r="BI1322" s="69"/>
      <c r="BJ1322" s="69"/>
      <c r="BK1322" s="69"/>
      <c r="BL1322" s="69"/>
      <c r="BM1322" s="69"/>
      <c r="BN1322" s="69"/>
      <c r="BO1322" s="69"/>
      <c r="BP1322" s="69"/>
      <c r="BQ1322" s="69"/>
      <c r="BR1322" s="69"/>
      <c r="BS1322" s="69"/>
      <c r="BT1322" s="69"/>
      <c r="BU1322" s="69"/>
      <c r="BV1322" s="69"/>
      <c r="BW1322" s="69"/>
      <c r="BX1322" s="69"/>
      <c r="BY1322" s="69"/>
      <c r="BZ1322" s="69"/>
      <c r="CA1322" s="69"/>
      <c r="CB1322" s="69"/>
      <c r="CC1322" s="69"/>
      <c r="CD1322" s="69"/>
      <c r="CE1322" s="69"/>
      <c r="CF1322" s="69"/>
      <c r="CG1322" s="69"/>
      <c r="CH1322" s="69"/>
      <c r="CI1322" s="69"/>
      <c r="CJ1322" s="69"/>
      <c r="CK1322" s="69"/>
    </row>
    <row r="1323" spans="21:89" ht="15.75" customHeight="1" x14ac:dyDescent="0.15">
      <c r="U1323" s="69"/>
      <c r="V1323" s="69"/>
      <c r="W1323" s="69"/>
      <c r="X1323" s="69"/>
      <c r="Y1323" s="69"/>
      <c r="Z1323" s="69"/>
      <c r="AA1323" s="69"/>
      <c r="AB1323" s="69"/>
      <c r="AC1323" s="69"/>
      <c r="AD1323" s="69"/>
      <c r="AE1323" s="69"/>
      <c r="AF1323" s="69"/>
      <c r="AG1323" s="69"/>
      <c r="AH1323" s="69"/>
      <c r="AI1323" s="69"/>
      <c r="AJ1323" s="69"/>
      <c r="AK1323" s="69"/>
      <c r="AL1323" s="69"/>
      <c r="AM1323" s="69"/>
      <c r="AN1323" s="69"/>
      <c r="AO1323" s="69"/>
      <c r="AP1323" s="69"/>
      <c r="AQ1323" s="69"/>
      <c r="AR1323" s="69"/>
      <c r="AS1323" s="69"/>
      <c r="AT1323" s="69"/>
      <c r="AU1323" s="69"/>
      <c r="AV1323" s="69"/>
      <c r="AW1323" s="69"/>
      <c r="AX1323" s="69"/>
      <c r="AY1323" s="69"/>
      <c r="AZ1323" s="69"/>
      <c r="BA1323" s="69"/>
      <c r="BB1323" s="69"/>
      <c r="BC1323" s="69"/>
      <c r="BD1323" s="69" t="s">
        <v>15952</v>
      </c>
      <c r="BE1323" s="69"/>
      <c r="BF1323" s="69"/>
      <c r="BG1323" s="69"/>
      <c r="BH1323" s="69"/>
      <c r="BI1323" s="69"/>
      <c r="BJ1323" s="69"/>
      <c r="BK1323" s="69"/>
      <c r="BL1323" s="69"/>
      <c r="BM1323" s="69"/>
      <c r="BN1323" s="69"/>
      <c r="BO1323" s="69"/>
      <c r="BP1323" s="69"/>
      <c r="BQ1323" s="69"/>
      <c r="BR1323" s="69"/>
      <c r="BS1323" s="69"/>
      <c r="BT1323" s="69"/>
      <c r="BU1323" s="69"/>
      <c r="BV1323" s="69"/>
      <c r="BW1323" s="69"/>
      <c r="BX1323" s="69"/>
      <c r="BY1323" s="69"/>
      <c r="BZ1323" s="69"/>
      <c r="CA1323" s="69"/>
      <c r="CB1323" s="69"/>
      <c r="CC1323" s="69"/>
      <c r="CD1323" s="69"/>
      <c r="CE1323" s="69"/>
      <c r="CF1323" s="69"/>
      <c r="CG1323" s="69"/>
      <c r="CH1323" s="69"/>
      <c r="CI1323" s="69"/>
      <c r="CJ1323" s="69"/>
      <c r="CK1323" s="69"/>
    </row>
    <row r="1324" spans="21:89" ht="15.75" customHeight="1" x14ac:dyDescent="0.15">
      <c r="U1324" s="69"/>
      <c r="V1324" s="69"/>
      <c r="W1324" s="69"/>
      <c r="X1324" s="69"/>
      <c r="Y1324" s="69"/>
      <c r="Z1324" s="69"/>
      <c r="AA1324" s="69"/>
      <c r="AB1324" s="69"/>
      <c r="AC1324" s="69"/>
      <c r="AD1324" s="69"/>
      <c r="AE1324" s="69"/>
      <c r="AF1324" s="69"/>
      <c r="AG1324" s="69"/>
      <c r="AH1324" s="69"/>
      <c r="AI1324" s="69"/>
      <c r="AJ1324" s="69"/>
      <c r="AK1324" s="69"/>
      <c r="AL1324" s="69"/>
      <c r="AM1324" s="69"/>
      <c r="AN1324" s="69"/>
      <c r="AO1324" s="69"/>
      <c r="AP1324" s="69"/>
      <c r="AQ1324" s="69"/>
      <c r="AR1324" s="69"/>
      <c r="AS1324" s="69"/>
      <c r="AT1324" s="69"/>
      <c r="AU1324" s="69"/>
      <c r="AV1324" s="69"/>
      <c r="AW1324" s="69"/>
      <c r="AX1324" s="69"/>
      <c r="AY1324" s="69"/>
      <c r="AZ1324" s="69"/>
      <c r="BA1324" s="69"/>
      <c r="BB1324" s="69"/>
      <c r="BC1324" s="69"/>
      <c r="BD1324" s="69" t="s">
        <v>15953</v>
      </c>
      <c r="BE1324" s="69"/>
      <c r="BF1324" s="69"/>
      <c r="BG1324" s="69"/>
      <c r="BH1324" s="69"/>
      <c r="BI1324" s="69"/>
      <c r="BJ1324" s="69"/>
      <c r="BK1324" s="69"/>
      <c r="BL1324" s="69"/>
      <c r="BM1324" s="69"/>
      <c r="BN1324" s="69"/>
      <c r="BO1324" s="69"/>
      <c r="BP1324" s="69"/>
      <c r="BQ1324" s="69"/>
      <c r="BR1324" s="69"/>
      <c r="BS1324" s="69"/>
      <c r="BT1324" s="69"/>
      <c r="BU1324" s="69"/>
      <c r="BV1324" s="69"/>
      <c r="BW1324" s="69"/>
      <c r="BX1324" s="69"/>
      <c r="BY1324" s="69"/>
      <c r="BZ1324" s="69"/>
      <c r="CA1324" s="69"/>
      <c r="CB1324" s="69"/>
      <c r="CC1324" s="69"/>
      <c r="CD1324" s="69"/>
      <c r="CE1324" s="69"/>
      <c r="CF1324" s="69"/>
      <c r="CG1324" s="69"/>
      <c r="CH1324" s="69"/>
      <c r="CI1324" s="69"/>
      <c r="CJ1324" s="69"/>
      <c r="CK1324" s="69"/>
    </row>
    <row r="1325" spans="21:89" ht="15.75" customHeight="1" x14ac:dyDescent="0.15">
      <c r="U1325" s="69"/>
      <c r="V1325" s="69"/>
      <c r="W1325" s="69"/>
      <c r="X1325" s="69"/>
      <c r="Y1325" s="69"/>
      <c r="Z1325" s="69"/>
      <c r="AA1325" s="69"/>
      <c r="AB1325" s="69"/>
      <c r="AC1325" s="69"/>
      <c r="AD1325" s="69"/>
      <c r="AE1325" s="69"/>
      <c r="AF1325" s="69"/>
      <c r="AG1325" s="69"/>
      <c r="AH1325" s="69"/>
      <c r="AI1325" s="69"/>
      <c r="AJ1325" s="69"/>
      <c r="AK1325" s="69"/>
      <c r="AL1325" s="69"/>
      <c r="AM1325" s="69"/>
      <c r="AN1325" s="69"/>
      <c r="AO1325" s="69"/>
      <c r="AP1325" s="69"/>
      <c r="AQ1325" s="69"/>
      <c r="AR1325" s="69"/>
      <c r="AS1325" s="69"/>
      <c r="AT1325" s="69"/>
      <c r="AU1325" s="69"/>
      <c r="AV1325" s="69"/>
      <c r="AW1325" s="69"/>
      <c r="AX1325" s="69"/>
      <c r="AY1325" s="69"/>
      <c r="AZ1325" s="69"/>
      <c r="BA1325" s="69"/>
      <c r="BB1325" s="69"/>
      <c r="BC1325" s="69"/>
      <c r="BD1325" s="69" t="s">
        <v>15954</v>
      </c>
      <c r="BE1325" s="69"/>
      <c r="BF1325" s="69"/>
      <c r="BG1325" s="69"/>
      <c r="BH1325" s="69"/>
      <c r="BI1325" s="69"/>
      <c r="BJ1325" s="69"/>
      <c r="BK1325" s="69"/>
      <c r="BL1325" s="69"/>
      <c r="BM1325" s="69"/>
      <c r="BN1325" s="69"/>
      <c r="BO1325" s="69"/>
      <c r="BP1325" s="69"/>
      <c r="BQ1325" s="69"/>
      <c r="BR1325" s="69"/>
      <c r="BS1325" s="69"/>
      <c r="BT1325" s="69"/>
      <c r="BU1325" s="69"/>
      <c r="BV1325" s="69"/>
      <c r="BW1325" s="69"/>
      <c r="BX1325" s="69"/>
      <c r="BY1325" s="69"/>
      <c r="BZ1325" s="69"/>
      <c r="CA1325" s="69"/>
      <c r="CB1325" s="69"/>
      <c r="CC1325" s="69"/>
      <c r="CD1325" s="69"/>
      <c r="CE1325" s="69"/>
      <c r="CF1325" s="69"/>
      <c r="CG1325" s="69"/>
      <c r="CH1325" s="69"/>
      <c r="CI1325" s="69"/>
      <c r="CJ1325" s="69"/>
      <c r="CK1325" s="69"/>
    </row>
    <row r="1326" spans="21:89" ht="15.75" customHeight="1" x14ac:dyDescent="0.15">
      <c r="U1326" s="69"/>
      <c r="V1326" s="69"/>
      <c r="W1326" s="69"/>
      <c r="X1326" s="69"/>
      <c r="Y1326" s="69"/>
      <c r="Z1326" s="69"/>
      <c r="AA1326" s="69"/>
      <c r="AB1326" s="69"/>
      <c r="AC1326" s="69"/>
      <c r="AD1326" s="69"/>
      <c r="AE1326" s="69"/>
      <c r="AF1326" s="69"/>
      <c r="AG1326" s="69"/>
      <c r="AH1326" s="69"/>
      <c r="AI1326" s="69"/>
      <c r="AJ1326" s="69"/>
      <c r="AK1326" s="69"/>
      <c r="AL1326" s="69"/>
      <c r="AM1326" s="69"/>
      <c r="AN1326" s="69"/>
      <c r="AO1326" s="69"/>
      <c r="AP1326" s="69"/>
      <c r="AQ1326" s="69"/>
      <c r="AR1326" s="69"/>
      <c r="AS1326" s="69"/>
      <c r="AT1326" s="69"/>
      <c r="AU1326" s="69"/>
      <c r="AV1326" s="69"/>
      <c r="AW1326" s="69"/>
      <c r="AX1326" s="69"/>
      <c r="AY1326" s="69"/>
      <c r="AZ1326" s="69"/>
      <c r="BA1326" s="69"/>
      <c r="BB1326" s="69"/>
      <c r="BC1326" s="69"/>
      <c r="BD1326" s="69" t="s">
        <v>15955</v>
      </c>
      <c r="BE1326" s="69"/>
      <c r="BF1326" s="69"/>
      <c r="BG1326" s="69"/>
      <c r="BH1326" s="69"/>
      <c r="BI1326" s="69"/>
      <c r="BJ1326" s="69"/>
      <c r="BK1326" s="69"/>
      <c r="BL1326" s="69"/>
      <c r="BM1326" s="69"/>
      <c r="BN1326" s="69"/>
      <c r="BO1326" s="69"/>
      <c r="BP1326" s="69"/>
      <c r="BQ1326" s="69"/>
      <c r="BR1326" s="69"/>
      <c r="BS1326" s="69"/>
      <c r="BT1326" s="69"/>
      <c r="BU1326" s="69"/>
      <c r="BV1326" s="69"/>
      <c r="BW1326" s="69"/>
      <c r="BX1326" s="69"/>
      <c r="BY1326" s="69"/>
      <c r="BZ1326" s="69"/>
      <c r="CA1326" s="69"/>
      <c r="CB1326" s="69"/>
      <c r="CC1326" s="69"/>
      <c r="CD1326" s="69"/>
      <c r="CE1326" s="69"/>
      <c r="CF1326" s="69"/>
      <c r="CG1326" s="69"/>
      <c r="CH1326" s="69"/>
      <c r="CI1326" s="69"/>
      <c r="CJ1326" s="69"/>
      <c r="CK1326" s="69"/>
    </row>
    <row r="1327" spans="21:89" ht="15.75" customHeight="1" x14ac:dyDescent="0.15">
      <c r="U1327" s="69"/>
      <c r="V1327" s="69"/>
      <c r="W1327" s="69"/>
      <c r="X1327" s="69"/>
      <c r="Y1327" s="69"/>
      <c r="Z1327" s="69"/>
      <c r="AA1327" s="69"/>
      <c r="AB1327" s="69"/>
      <c r="AC1327" s="69"/>
      <c r="AD1327" s="69"/>
      <c r="AE1327" s="69"/>
      <c r="AF1327" s="69"/>
      <c r="AG1327" s="69"/>
      <c r="AH1327" s="69"/>
      <c r="AI1327" s="69"/>
      <c r="AJ1327" s="69"/>
      <c r="AK1327" s="69"/>
      <c r="AL1327" s="69"/>
      <c r="AM1327" s="69"/>
      <c r="AN1327" s="69"/>
      <c r="AO1327" s="69"/>
      <c r="AP1327" s="69"/>
      <c r="AQ1327" s="69"/>
      <c r="AR1327" s="69"/>
      <c r="AS1327" s="69"/>
      <c r="AT1327" s="69"/>
      <c r="AU1327" s="69"/>
      <c r="AV1327" s="69"/>
      <c r="AW1327" s="69"/>
      <c r="AX1327" s="69"/>
      <c r="AY1327" s="69"/>
      <c r="AZ1327" s="69"/>
      <c r="BA1327" s="69"/>
      <c r="BB1327" s="69"/>
      <c r="BC1327" s="69"/>
      <c r="BD1327" s="69" t="s">
        <v>15956</v>
      </c>
      <c r="BE1327" s="69"/>
      <c r="BF1327" s="69"/>
      <c r="BG1327" s="69"/>
      <c r="BH1327" s="69"/>
      <c r="BI1327" s="69"/>
      <c r="BJ1327" s="69"/>
      <c r="BK1327" s="69"/>
      <c r="BL1327" s="69"/>
      <c r="BM1327" s="69"/>
      <c r="BN1327" s="69"/>
      <c r="BO1327" s="69"/>
      <c r="BP1327" s="69"/>
      <c r="BQ1327" s="69"/>
      <c r="BR1327" s="69"/>
      <c r="BS1327" s="69"/>
      <c r="BT1327" s="69"/>
      <c r="BU1327" s="69"/>
      <c r="BV1327" s="69"/>
      <c r="BW1327" s="69"/>
      <c r="BX1327" s="69"/>
      <c r="BY1327" s="69"/>
      <c r="BZ1327" s="69"/>
      <c r="CA1327" s="69"/>
      <c r="CB1327" s="69"/>
      <c r="CC1327" s="69"/>
      <c r="CD1327" s="69"/>
      <c r="CE1327" s="69"/>
      <c r="CF1327" s="69"/>
      <c r="CG1327" s="69"/>
      <c r="CH1327" s="69"/>
      <c r="CI1327" s="69"/>
      <c r="CJ1327" s="69"/>
      <c r="CK1327" s="69"/>
    </row>
    <row r="1328" spans="21:89" ht="15.75" customHeight="1" x14ac:dyDescent="0.15">
      <c r="U1328" s="69"/>
      <c r="V1328" s="69"/>
      <c r="W1328" s="69"/>
      <c r="X1328" s="69"/>
      <c r="Y1328" s="69"/>
      <c r="Z1328" s="69"/>
      <c r="AA1328" s="69"/>
      <c r="AB1328" s="69"/>
      <c r="AC1328" s="69"/>
      <c r="AD1328" s="69"/>
      <c r="AE1328" s="69"/>
      <c r="AF1328" s="69"/>
      <c r="AG1328" s="69"/>
      <c r="AH1328" s="69"/>
      <c r="AI1328" s="69"/>
      <c r="AJ1328" s="69"/>
      <c r="AK1328" s="69"/>
      <c r="AL1328" s="69"/>
      <c r="AM1328" s="69"/>
      <c r="AN1328" s="69"/>
      <c r="AO1328" s="69"/>
      <c r="AP1328" s="69"/>
      <c r="AQ1328" s="69"/>
      <c r="AR1328" s="69"/>
      <c r="AS1328" s="69"/>
      <c r="AT1328" s="69"/>
      <c r="AU1328" s="69"/>
      <c r="AV1328" s="69"/>
      <c r="AW1328" s="69"/>
      <c r="AX1328" s="69"/>
      <c r="AY1328" s="69"/>
      <c r="AZ1328" s="69"/>
      <c r="BA1328" s="69"/>
      <c r="BB1328" s="69"/>
      <c r="BC1328" s="69"/>
      <c r="BD1328" s="69" t="s">
        <v>15957</v>
      </c>
      <c r="BE1328" s="69"/>
      <c r="BF1328" s="69"/>
      <c r="BG1328" s="69"/>
      <c r="BH1328" s="69"/>
      <c r="BI1328" s="69"/>
      <c r="BJ1328" s="69"/>
      <c r="BK1328" s="69"/>
      <c r="BL1328" s="69"/>
      <c r="BM1328" s="69"/>
      <c r="BN1328" s="69"/>
      <c r="BO1328" s="69"/>
      <c r="BP1328" s="69"/>
      <c r="BQ1328" s="69"/>
      <c r="BR1328" s="69"/>
      <c r="BS1328" s="69"/>
      <c r="BT1328" s="69"/>
      <c r="BU1328" s="69"/>
      <c r="BV1328" s="69"/>
      <c r="BW1328" s="69"/>
      <c r="BX1328" s="69"/>
      <c r="BY1328" s="69"/>
      <c r="BZ1328" s="69"/>
      <c r="CA1328" s="69"/>
      <c r="CB1328" s="69"/>
      <c r="CC1328" s="69"/>
      <c r="CD1328" s="69"/>
      <c r="CE1328" s="69"/>
      <c r="CF1328" s="69"/>
      <c r="CG1328" s="69"/>
      <c r="CH1328" s="69"/>
      <c r="CI1328" s="69"/>
      <c r="CJ1328" s="69"/>
      <c r="CK1328" s="69"/>
    </row>
    <row r="1329" spans="21:89" ht="15.75" customHeight="1" x14ac:dyDescent="0.15">
      <c r="U1329" s="69"/>
      <c r="V1329" s="69"/>
      <c r="W1329" s="69"/>
      <c r="X1329" s="69"/>
      <c r="Y1329" s="69"/>
      <c r="Z1329" s="69"/>
      <c r="AA1329" s="69"/>
      <c r="AB1329" s="69"/>
      <c r="AC1329" s="69"/>
      <c r="AD1329" s="69"/>
      <c r="AE1329" s="69"/>
      <c r="AF1329" s="69"/>
      <c r="AG1329" s="69"/>
      <c r="AH1329" s="69"/>
      <c r="AI1329" s="69"/>
      <c r="AJ1329" s="69"/>
      <c r="AK1329" s="69"/>
      <c r="AL1329" s="69"/>
      <c r="AM1329" s="69"/>
      <c r="AN1329" s="69"/>
      <c r="AO1329" s="69"/>
      <c r="AP1329" s="69"/>
      <c r="AQ1329" s="69"/>
      <c r="AR1329" s="69"/>
      <c r="AS1329" s="69"/>
      <c r="AT1329" s="69"/>
      <c r="AU1329" s="69"/>
      <c r="AV1329" s="69"/>
      <c r="AW1329" s="69"/>
      <c r="AX1329" s="69"/>
      <c r="AY1329" s="69"/>
      <c r="AZ1329" s="69"/>
      <c r="BA1329" s="69"/>
      <c r="BB1329" s="69"/>
      <c r="BC1329" s="69"/>
      <c r="BD1329" s="69" t="s">
        <v>15958</v>
      </c>
      <c r="BE1329" s="69"/>
      <c r="BF1329" s="69"/>
      <c r="BG1329" s="69"/>
      <c r="BH1329" s="69"/>
      <c r="BI1329" s="69"/>
      <c r="BJ1329" s="69"/>
      <c r="BK1329" s="69"/>
      <c r="BL1329" s="69"/>
      <c r="BM1329" s="69"/>
      <c r="BN1329" s="69"/>
      <c r="BO1329" s="69"/>
      <c r="BP1329" s="69"/>
      <c r="BQ1329" s="69"/>
      <c r="BR1329" s="69"/>
      <c r="BS1329" s="69"/>
      <c r="BT1329" s="69"/>
      <c r="BU1329" s="69"/>
      <c r="BV1329" s="69"/>
      <c r="BW1329" s="69"/>
      <c r="BX1329" s="69"/>
      <c r="BY1329" s="69"/>
      <c r="BZ1329" s="69"/>
      <c r="CA1329" s="69"/>
      <c r="CB1329" s="69"/>
      <c r="CC1329" s="69"/>
      <c r="CD1329" s="69"/>
      <c r="CE1329" s="69"/>
      <c r="CF1329" s="69"/>
      <c r="CG1329" s="69"/>
      <c r="CH1329" s="69"/>
      <c r="CI1329" s="69"/>
      <c r="CJ1329" s="69"/>
      <c r="CK1329" s="69"/>
    </row>
    <row r="1330" spans="21:89" ht="15.75" customHeight="1" x14ac:dyDescent="0.15">
      <c r="U1330" s="69"/>
      <c r="V1330" s="69"/>
      <c r="W1330" s="69"/>
      <c r="X1330" s="69"/>
      <c r="Y1330" s="69"/>
      <c r="Z1330" s="69"/>
      <c r="AA1330" s="69"/>
      <c r="AB1330" s="69"/>
      <c r="AC1330" s="69"/>
      <c r="AD1330" s="69"/>
      <c r="AE1330" s="69"/>
      <c r="AF1330" s="69"/>
      <c r="AG1330" s="69"/>
      <c r="AH1330" s="69"/>
      <c r="AI1330" s="69"/>
      <c r="AJ1330" s="69"/>
      <c r="AK1330" s="69"/>
      <c r="AL1330" s="69"/>
      <c r="AM1330" s="69"/>
      <c r="AN1330" s="69"/>
      <c r="AO1330" s="69"/>
      <c r="AP1330" s="69"/>
      <c r="AQ1330" s="69"/>
      <c r="AR1330" s="69"/>
      <c r="AS1330" s="69"/>
      <c r="AT1330" s="69"/>
      <c r="AU1330" s="69"/>
      <c r="AV1330" s="69"/>
      <c r="AW1330" s="69"/>
      <c r="AX1330" s="69"/>
      <c r="AY1330" s="69"/>
      <c r="AZ1330" s="69"/>
      <c r="BA1330" s="69"/>
      <c r="BB1330" s="69"/>
      <c r="BC1330" s="69"/>
      <c r="BD1330" s="69" t="s">
        <v>15959</v>
      </c>
      <c r="BE1330" s="69"/>
      <c r="BF1330" s="69"/>
      <c r="BG1330" s="69"/>
      <c r="BH1330" s="69"/>
      <c r="BI1330" s="69"/>
      <c r="BJ1330" s="69"/>
      <c r="BK1330" s="69"/>
      <c r="BL1330" s="69"/>
      <c r="BM1330" s="69"/>
      <c r="BN1330" s="69"/>
      <c r="BO1330" s="69"/>
      <c r="BP1330" s="69"/>
      <c r="BQ1330" s="69"/>
      <c r="BR1330" s="69"/>
      <c r="BS1330" s="69"/>
      <c r="BT1330" s="69"/>
      <c r="BU1330" s="69"/>
      <c r="BV1330" s="69"/>
      <c r="BW1330" s="69"/>
      <c r="BX1330" s="69"/>
      <c r="BY1330" s="69"/>
      <c r="BZ1330" s="69"/>
      <c r="CA1330" s="69"/>
      <c r="CB1330" s="69"/>
      <c r="CC1330" s="69"/>
      <c r="CD1330" s="69"/>
      <c r="CE1330" s="69"/>
      <c r="CF1330" s="69"/>
      <c r="CG1330" s="69"/>
      <c r="CH1330" s="69"/>
      <c r="CI1330" s="69"/>
      <c r="CJ1330" s="69"/>
      <c r="CK1330" s="69"/>
    </row>
    <row r="1331" spans="21:89" ht="15.75" customHeight="1" x14ac:dyDescent="0.15">
      <c r="U1331" s="69"/>
      <c r="V1331" s="69"/>
      <c r="W1331" s="69"/>
      <c r="X1331" s="69"/>
      <c r="Y1331" s="69"/>
      <c r="Z1331" s="69"/>
      <c r="AA1331" s="69"/>
      <c r="AB1331" s="69"/>
      <c r="AC1331" s="69"/>
      <c r="AD1331" s="69"/>
      <c r="AE1331" s="69"/>
      <c r="AF1331" s="69"/>
      <c r="AG1331" s="69"/>
      <c r="AH1331" s="69"/>
      <c r="AI1331" s="69"/>
      <c r="AJ1331" s="69"/>
      <c r="AK1331" s="69"/>
      <c r="AL1331" s="69"/>
      <c r="AM1331" s="69"/>
      <c r="AN1331" s="69"/>
      <c r="AO1331" s="69"/>
      <c r="AP1331" s="69"/>
      <c r="AQ1331" s="69"/>
      <c r="AR1331" s="69"/>
      <c r="AS1331" s="69"/>
      <c r="AT1331" s="69"/>
      <c r="AU1331" s="69"/>
      <c r="AV1331" s="69"/>
      <c r="AW1331" s="69"/>
      <c r="AX1331" s="69"/>
      <c r="AY1331" s="69"/>
      <c r="AZ1331" s="69"/>
      <c r="BA1331" s="69"/>
      <c r="BB1331" s="69"/>
      <c r="BC1331" s="69"/>
      <c r="BD1331" s="69" t="s">
        <v>15960</v>
      </c>
      <c r="BE1331" s="69"/>
      <c r="BF1331" s="69"/>
      <c r="BG1331" s="69"/>
      <c r="BH1331" s="69"/>
      <c r="BI1331" s="69"/>
      <c r="BJ1331" s="69"/>
      <c r="BK1331" s="69"/>
      <c r="BL1331" s="69"/>
      <c r="BM1331" s="69"/>
      <c r="BN1331" s="69"/>
      <c r="BO1331" s="69"/>
      <c r="BP1331" s="69"/>
      <c r="BQ1331" s="69"/>
      <c r="BR1331" s="69"/>
      <c r="BS1331" s="69"/>
      <c r="BT1331" s="69"/>
      <c r="BU1331" s="69"/>
      <c r="BV1331" s="69"/>
      <c r="BW1331" s="69"/>
      <c r="BX1331" s="69"/>
      <c r="BY1331" s="69"/>
      <c r="BZ1331" s="69"/>
      <c r="CA1331" s="69"/>
      <c r="CB1331" s="69"/>
      <c r="CC1331" s="69"/>
      <c r="CD1331" s="69"/>
      <c r="CE1331" s="69"/>
      <c r="CF1331" s="69"/>
      <c r="CG1331" s="69"/>
      <c r="CH1331" s="69"/>
      <c r="CI1331" s="69"/>
      <c r="CJ1331" s="69"/>
      <c r="CK1331" s="69"/>
    </row>
    <row r="1332" spans="21:89" ht="15.75" customHeight="1" x14ac:dyDescent="0.15">
      <c r="U1332" s="69"/>
      <c r="V1332" s="69"/>
      <c r="W1332" s="69"/>
      <c r="X1332" s="69"/>
      <c r="Y1332" s="69"/>
      <c r="Z1332" s="69"/>
      <c r="AA1332" s="69"/>
      <c r="AB1332" s="69"/>
      <c r="AC1332" s="69"/>
      <c r="AD1332" s="69"/>
      <c r="AE1332" s="69"/>
      <c r="AF1332" s="69"/>
      <c r="AG1332" s="69"/>
      <c r="AH1332" s="69"/>
      <c r="AI1332" s="69"/>
      <c r="AJ1332" s="69"/>
      <c r="AK1332" s="69"/>
      <c r="AL1332" s="69"/>
      <c r="AM1332" s="69"/>
      <c r="AN1332" s="69"/>
      <c r="AO1332" s="69"/>
      <c r="AP1332" s="69"/>
      <c r="AQ1332" s="69"/>
      <c r="AR1332" s="69"/>
      <c r="AS1332" s="69"/>
      <c r="AT1332" s="69"/>
      <c r="AU1332" s="69"/>
      <c r="AV1332" s="69"/>
      <c r="AW1332" s="69"/>
      <c r="AX1332" s="69"/>
      <c r="AY1332" s="69"/>
      <c r="AZ1332" s="69"/>
      <c r="BA1332" s="69"/>
      <c r="BB1332" s="69"/>
      <c r="BC1332" s="69"/>
      <c r="BD1332" s="69" t="s">
        <v>15961</v>
      </c>
      <c r="BE1332" s="69"/>
      <c r="BF1332" s="69"/>
      <c r="BG1332" s="69"/>
      <c r="BH1332" s="69"/>
      <c r="BI1332" s="69"/>
      <c r="BJ1332" s="69"/>
      <c r="BK1332" s="69"/>
      <c r="BL1332" s="69"/>
      <c r="BM1332" s="69"/>
      <c r="BN1332" s="69"/>
      <c r="BO1332" s="69"/>
      <c r="BP1332" s="69"/>
      <c r="BQ1332" s="69"/>
      <c r="BR1332" s="69"/>
      <c r="BS1332" s="69"/>
      <c r="BT1332" s="69"/>
      <c r="BU1332" s="69"/>
      <c r="BV1332" s="69"/>
      <c r="BW1332" s="69"/>
      <c r="BX1332" s="69"/>
      <c r="BY1332" s="69"/>
      <c r="BZ1332" s="69"/>
      <c r="CA1332" s="69"/>
      <c r="CB1332" s="69"/>
      <c r="CC1332" s="69"/>
      <c r="CD1332" s="69"/>
      <c r="CE1332" s="69"/>
      <c r="CF1332" s="69"/>
      <c r="CG1332" s="69"/>
      <c r="CH1332" s="69"/>
      <c r="CI1332" s="69"/>
      <c r="CJ1332" s="69"/>
      <c r="CK1332" s="69"/>
    </row>
    <row r="1333" spans="21:89" ht="15.75" customHeight="1" x14ac:dyDescent="0.15">
      <c r="U1333" s="69"/>
      <c r="V1333" s="69"/>
      <c r="W1333" s="69"/>
      <c r="X1333" s="69"/>
      <c r="Y1333" s="69"/>
      <c r="Z1333" s="69"/>
      <c r="AA1333" s="69"/>
      <c r="AB1333" s="69"/>
      <c r="AC1333" s="69"/>
      <c r="AD1333" s="69"/>
      <c r="AE1333" s="69"/>
      <c r="AF1333" s="69"/>
      <c r="AG1333" s="69"/>
      <c r="AH1333" s="69"/>
      <c r="AI1333" s="69"/>
      <c r="AJ1333" s="69"/>
      <c r="AK1333" s="69"/>
      <c r="AL1333" s="69"/>
      <c r="AM1333" s="69"/>
      <c r="AN1333" s="69"/>
      <c r="AO1333" s="69"/>
      <c r="AP1333" s="69"/>
      <c r="AQ1333" s="69"/>
      <c r="AR1333" s="69"/>
      <c r="AS1333" s="69"/>
      <c r="AT1333" s="69"/>
      <c r="AU1333" s="69"/>
      <c r="AV1333" s="69"/>
      <c r="AW1333" s="69"/>
      <c r="AX1333" s="69"/>
      <c r="AY1333" s="69"/>
      <c r="AZ1333" s="69"/>
      <c r="BA1333" s="69"/>
      <c r="BB1333" s="69"/>
      <c r="BC1333" s="69"/>
      <c r="BD1333" s="69" t="s">
        <v>15962</v>
      </c>
      <c r="BE1333" s="69"/>
      <c r="BF1333" s="69"/>
      <c r="BG1333" s="69"/>
      <c r="BH1333" s="69"/>
      <c r="BI1333" s="69"/>
      <c r="BJ1333" s="69"/>
      <c r="BK1333" s="69"/>
      <c r="BL1333" s="69"/>
      <c r="BM1333" s="69"/>
      <c r="BN1333" s="69"/>
      <c r="BO1333" s="69"/>
      <c r="BP1333" s="69"/>
      <c r="BQ1333" s="69"/>
      <c r="BR1333" s="69"/>
      <c r="BS1333" s="69"/>
      <c r="BT1333" s="69"/>
      <c r="BU1333" s="69"/>
      <c r="BV1333" s="69"/>
      <c r="BW1333" s="69"/>
      <c r="BX1333" s="69"/>
      <c r="BY1333" s="69"/>
      <c r="BZ1333" s="69"/>
      <c r="CA1333" s="69"/>
      <c r="CB1333" s="69"/>
      <c r="CC1333" s="69"/>
      <c r="CD1333" s="69"/>
      <c r="CE1333" s="69"/>
      <c r="CF1333" s="69"/>
      <c r="CG1333" s="69"/>
      <c r="CH1333" s="69"/>
      <c r="CI1333" s="69"/>
      <c r="CJ1333" s="69"/>
      <c r="CK1333" s="69"/>
    </row>
    <row r="1334" spans="21:89" ht="15.75" customHeight="1" x14ac:dyDescent="0.15">
      <c r="U1334" s="69"/>
      <c r="V1334" s="69"/>
      <c r="W1334" s="69"/>
      <c r="X1334" s="69"/>
      <c r="Y1334" s="69"/>
      <c r="Z1334" s="69"/>
      <c r="AA1334" s="69"/>
      <c r="AB1334" s="69"/>
      <c r="AC1334" s="69"/>
      <c r="AD1334" s="69"/>
      <c r="AE1334" s="69"/>
      <c r="AF1334" s="69"/>
      <c r="AG1334" s="69"/>
      <c r="AH1334" s="69"/>
      <c r="AI1334" s="69"/>
      <c r="AJ1334" s="69"/>
      <c r="AK1334" s="69"/>
      <c r="AL1334" s="69"/>
      <c r="AM1334" s="69"/>
      <c r="AN1334" s="69"/>
      <c r="AO1334" s="69"/>
      <c r="AP1334" s="69"/>
      <c r="AQ1334" s="69"/>
      <c r="AR1334" s="69"/>
      <c r="AS1334" s="69"/>
      <c r="AT1334" s="69"/>
      <c r="AU1334" s="69"/>
      <c r="AV1334" s="69"/>
      <c r="AW1334" s="69"/>
      <c r="AX1334" s="69"/>
      <c r="AY1334" s="69"/>
      <c r="AZ1334" s="69"/>
      <c r="BA1334" s="69"/>
      <c r="BB1334" s="69"/>
      <c r="BC1334" s="69"/>
      <c r="BD1334" s="69" t="s">
        <v>15963</v>
      </c>
      <c r="BE1334" s="69"/>
      <c r="BF1334" s="69"/>
      <c r="BG1334" s="69"/>
      <c r="BH1334" s="69"/>
      <c r="BI1334" s="69"/>
      <c r="BJ1334" s="69"/>
      <c r="BK1334" s="69"/>
      <c r="BL1334" s="69"/>
      <c r="BM1334" s="69"/>
      <c r="BN1334" s="69"/>
      <c r="BO1334" s="69"/>
      <c r="BP1334" s="69"/>
      <c r="BQ1334" s="69"/>
      <c r="BR1334" s="69"/>
      <c r="BS1334" s="69"/>
      <c r="BT1334" s="69"/>
      <c r="BU1334" s="69"/>
      <c r="BV1334" s="69"/>
      <c r="BW1334" s="69"/>
      <c r="BX1334" s="69"/>
      <c r="BY1334" s="69"/>
      <c r="BZ1334" s="69"/>
      <c r="CA1334" s="69"/>
      <c r="CB1334" s="69"/>
      <c r="CC1334" s="69"/>
      <c r="CD1334" s="69"/>
      <c r="CE1334" s="69"/>
      <c r="CF1334" s="69"/>
      <c r="CG1334" s="69"/>
      <c r="CH1334" s="69"/>
      <c r="CI1334" s="69"/>
      <c r="CJ1334" s="69"/>
      <c r="CK1334" s="69"/>
    </row>
    <row r="1335" spans="21:89" ht="15.75" customHeight="1" x14ac:dyDescent="0.15">
      <c r="U1335" s="69"/>
      <c r="V1335" s="69"/>
      <c r="W1335" s="69"/>
      <c r="X1335" s="69"/>
      <c r="Y1335" s="69"/>
      <c r="Z1335" s="69"/>
      <c r="AA1335" s="69"/>
      <c r="AB1335" s="69"/>
      <c r="AC1335" s="69"/>
      <c r="AD1335" s="69"/>
      <c r="AE1335" s="69"/>
      <c r="AF1335" s="69"/>
      <c r="AG1335" s="69"/>
      <c r="AH1335" s="69"/>
      <c r="AI1335" s="69"/>
      <c r="AJ1335" s="69"/>
      <c r="AK1335" s="69"/>
      <c r="AL1335" s="69"/>
      <c r="AM1335" s="69"/>
      <c r="AN1335" s="69"/>
      <c r="AO1335" s="69"/>
      <c r="AP1335" s="69"/>
      <c r="AQ1335" s="69"/>
      <c r="AR1335" s="69"/>
      <c r="AS1335" s="69"/>
      <c r="AT1335" s="69"/>
      <c r="AU1335" s="69"/>
      <c r="AV1335" s="69"/>
      <c r="AW1335" s="69"/>
      <c r="AX1335" s="69"/>
      <c r="AY1335" s="69"/>
      <c r="AZ1335" s="69"/>
      <c r="BA1335" s="69"/>
      <c r="BB1335" s="69"/>
      <c r="BC1335" s="69"/>
      <c r="BD1335" s="69" t="s">
        <v>15964</v>
      </c>
      <c r="BE1335" s="69"/>
      <c r="BF1335" s="69"/>
      <c r="BG1335" s="69"/>
      <c r="BH1335" s="69"/>
      <c r="BI1335" s="69"/>
      <c r="BJ1335" s="69"/>
      <c r="BK1335" s="69"/>
      <c r="BL1335" s="69"/>
      <c r="BM1335" s="69"/>
      <c r="BN1335" s="69"/>
      <c r="BO1335" s="69"/>
      <c r="BP1335" s="69"/>
      <c r="BQ1335" s="69"/>
      <c r="BR1335" s="69"/>
      <c r="BS1335" s="69"/>
      <c r="BT1335" s="69"/>
      <c r="BU1335" s="69"/>
      <c r="BV1335" s="69"/>
      <c r="BW1335" s="69"/>
      <c r="BX1335" s="69"/>
      <c r="BY1335" s="69"/>
      <c r="BZ1335" s="69"/>
      <c r="CA1335" s="69"/>
      <c r="CB1335" s="69"/>
      <c r="CC1335" s="69"/>
      <c r="CD1335" s="69"/>
      <c r="CE1335" s="69"/>
      <c r="CF1335" s="69"/>
      <c r="CG1335" s="69"/>
      <c r="CH1335" s="69"/>
      <c r="CI1335" s="69"/>
      <c r="CJ1335" s="69"/>
      <c r="CK1335" s="69"/>
    </row>
    <row r="1336" spans="21:89" ht="15.75" customHeight="1" x14ac:dyDescent="0.15">
      <c r="U1336" s="69"/>
      <c r="V1336" s="69"/>
      <c r="W1336" s="69"/>
      <c r="X1336" s="69"/>
      <c r="Y1336" s="69"/>
      <c r="Z1336" s="69"/>
      <c r="AA1336" s="69"/>
      <c r="AB1336" s="69"/>
      <c r="AC1336" s="69"/>
      <c r="AD1336" s="69"/>
      <c r="AE1336" s="69"/>
      <c r="AF1336" s="69"/>
      <c r="AG1336" s="69"/>
      <c r="AH1336" s="69"/>
      <c r="AI1336" s="69"/>
      <c r="AJ1336" s="69"/>
      <c r="AK1336" s="69"/>
      <c r="AL1336" s="69"/>
      <c r="AM1336" s="69"/>
      <c r="AN1336" s="69"/>
      <c r="AO1336" s="69"/>
      <c r="AP1336" s="69"/>
      <c r="AQ1336" s="69"/>
      <c r="AR1336" s="69"/>
      <c r="AS1336" s="69"/>
      <c r="AT1336" s="69"/>
      <c r="AU1336" s="69"/>
      <c r="AV1336" s="69"/>
      <c r="AW1336" s="69"/>
      <c r="AX1336" s="69"/>
      <c r="AY1336" s="69"/>
      <c r="AZ1336" s="69"/>
      <c r="BA1336" s="69"/>
      <c r="BB1336" s="69"/>
      <c r="BC1336" s="69"/>
      <c r="BD1336" s="69" t="s">
        <v>15965</v>
      </c>
      <c r="BE1336" s="69"/>
      <c r="BF1336" s="69"/>
      <c r="BG1336" s="69"/>
      <c r="BH1336" s="69"/>
      <c r="BI1336" s="69"/>
      <c r="BJ1336" s="69"/>
      <c r="BK1336" s="69"/>
      <c r="BL1336" s="69"/>
      <c r="BM1336" s="69"/>
      <c r="BN1336" s="69"/>
      <c r="BO1336" s="69"/>
      <c r="BP1336" s="69"/>
      <c r="BQ1336" s="69"/>
      <c r="BR1336" s="69"/>
      <c r="BS1336" s="69"/>
      <c r="BT1336" s="69"/>
      <c r="BU1336" s="69"/>
      <c r="BV1336" s="69"/>
      <c r="BW1336" s="69"/>
      <c r="BX1336" s="69"/>
      <c r="BY1336" s="69"/>
      <c r="BZ1336" s="69"/>
      <c r="CA1336" s="69"/>
      <c r="CB1336" s="69"/>
      <c r="CC1336" s="69"/>
      <c r="CD1336" s="69"/>
      <c r="CE1336" s="69"/>
      <c r="CF1336" s="69"/>
      <c r="CG1336" s="69"/>
      <c r="CH1336" s="69"/>
      <c r="CI1336" s="69"/>
      <c r="CJ1336" s="69"/>
      <c r="CK1336" s="69"/>
    </row>
    <row r="1337" spans="21:89" ht="15.75" customHeight="1" x14ac:dyDescent="0.15">
      <c r="U1337" s="69"/>
      <c r="V1337" s="69"/>
      <c r="W1337" s="69"/>
      <c r="X1337" s="69"/>
      <c r="Y1337" s="69"/>
      <c r="Z1337" s="69"/>
      <c r="AA1337" s="69"/>
      <c r="AB1337" s="69"/>
      <c r="AC1337" s="69"/>
      <c r="AD1337" s="69"/>
      <c r="AE1337" s="69"/>
      <c r="AF1337" s="69"/>
      <c r="AG1337" s="69"/>
      <c r="AH1337" s="69"/>
      <c r="AI1337" s="69"/>
      <c r="AJ1337" s="69"/>
      <c r="AK1337" s="69"/>
      <c r="AL1337" s="69"/>
      <c r="AM1337" s="69"/>
      <c r="AN1337" s="69"/>
      <c r="AO1337" s="69"/>
      <c r="AP1337" s="69"/>
      <c r="AQ1337" s="69"/>
      <c r="AR1337" s="69"/>
      <c r="AS1337" s="69"/>
      <c r="AT1337" s="69"/>
      <c r="AU1337" s="69"/>
      <c r="AV1337" s="69"/>
      <c r="AW1337" s="69"/>
      <c r="AX1337" s="69"/>
      <c r="AY1337" s="69"/>
      <c r="AZ1337" s="69"/>
      <c r="BA1337" s="69"/>
      <c r="BB1337" s="69"/>
      <c r="BC1337" s="69"/>
      <c r="BD1337" s="69" t="s">
        <v>15966</v>
      </c>
      <c r="BE1337" s="69"/>
      <c r="BF1337" s="69"/>
      <c r="BG1337" s="69"/>
      <c r="BH1337" s="69"/>
      <c r="BI1337" s="69"/>
      <c r="BJ1337" s="69"/>
      <c r="BK1337" s="69"/>
      <c r="BL1337" s="69"/>
      <c r="BM1337" s="69"/>
      <c r="BN1337" s="69"/>
      <c r="BO1337" s="69"/>
      <c r="BP1337" s="69"/>
      <c r="BQ1337" s="69"/>
      <c r="BR1337" s="69"/>
      <c r="BS1337" s="69"/>
      <c r="BT1337" s="69"/>
      <c r="BU1337" s="69"/>
      <c r="BV1337" s="69"/>
      <c r="BW1337" s="69"/>
      <c r="BX1337" s="69"/>
      <c r="BY1337" s="69"/>
      <c r="BZ1337" s="69"/>
      <c r="CA1337" s="69"/>
      <c r="CB1337" s="69"/>
      <c r="CC1337" s="69"/>
      <c r="CD1337" s="69"/>
      <c r="CE1337" s="69"/>
      <c r="CF1337" s="69"/>
      <c r="CG1337" s="69"/>
      <c r="CH1337" s="69"/>
      <c r="CI1337" s="69"/>
      <c r="CJ1337" s="69"/>
      <c r="CK1337" s="69"/>
    </row>
    <row r="1338" spans="21:89" ht="15.75" customHeight="1" x14ac:dyDescent="0.15">
      <c r="U1338" s="69"/>
      <c r="V1338" s="69"/>
      <c r="W1338" s="69"/>
      <c r="X1338" s="69"/>
      <c r="Y1338" s="69"/>
      <c r="Z1338" s="69"/>
      <c r="AA1338" s="69"/>
      <c r="AB1338" s="69"/>
      <c r="AC1338" s="69"/>
      <c r="AD1338" s="69"/>
      <c r="AE1338" s="69"/>
      <c r="AF1338" s="69"/>
      <c r="AG1338" s="69"/>
      <c r="AH1338" s="69"/>
      <c r="AI1338" s="69"/>
      <c r="AJ1338" s="69"/>
      <c r="AK1338" s="69"/>
      <c r="AL1338" s="69"/>
      <c r="AM1338" s="69"/>
      <c r="AN1338" s="69"/>
      <c r="AO1338" s="69"/>
      <c r="AP1338" s="69"/>
      <c r="AQ1338" s="69"/>
      <c r="AR1338" s="69"/>
      <c r="AS1338" s="69"/>
      <c r="AT1338" s="69"/>
      <c r="AU1338" s="69"/>
      <c r="AV1338" s="69"/>
      <c r="AW1338" s="69"/>
      <c r="AX1338" s="69"/>
      <c r="AY1338" s="69"/>
      <c r="AZ1338" s="69"/>
      <c r="BA1338" s="69"/>
      <c r="BB1338" s="69"/>
      <c r="BC1338" s="69"/>
      <c r="BD1338" s="69" t="s">
        <v>15968</v>
      </c>
      <c r="BE1338" s="69"/>
      <c r="BF1338" s="69"/>
      <c r="BG1338" s="69"/>
      <c r="BH1338" s="69"/>
      <c r="BI1338" s="69"/>
      <c r="BJ1338" s="69"/>
      <c r="BK1338" s="69"/>
      <c r="BL1338" s="69"/>
      <c r="BM1338" s="69"/>
      <c r="BN1338" s="69"/>
      <c r="BO1338" s="69"/>
      <c r="BP1338" s="69"/>
      <c r="BQ1338" s="69"/>
      <c r="BR1338" s="69"/>
      <c r="BS1338" s="69"/>
      <c r="BT1338" s="69"/>
      <c r="BU1338" s="69"/>
      <c r="BV1338" s="69"/>
      <c r="BW1338" s="69"/>
      <c r="BX1338" s="69"/>
      <c r="BY1338" s="69"/>
      <c r="BZ1338" s="69"/>
      <c r="CA1338" s="69"/>
      <c r="CB1338" s="69"/>
      <c r="CC1338" s="69"/>
      <c r="CD1338" s="69"/>
      <c r="CE1338" s="69"/>
      <c r="CF1338" s="69"/>
      <c r="CG1338" s="69"/>
      <c r="CH1338" s="69"/>
      <c r="CI1338" s="69"/>
      <c r="CJ1338" s="69"/>
      <c r="CK1338" s="69"/>
    </row>
    <row r="1339" spans="21:89" ht="15.75" customHeight="1" x14ac:dyDescent="0.15">
      <c r="U1339" s="69"/>
      <c r="V1339" s="69"/>
      <c r="W1339" s="69"/>
      <c r="X1339" s="69"/>
      <c r="Y1339" s="69"/>
      <c r="Z1339" s="69"/>
      <c r="AA1339" s="69"/>
      <c r="AB1339" s="69"/>
      <c r="AC1339" s="69"/>
      <c r="AD1339" s="69"/>
      <c r="AE1339" s="69"/>
      <c r="AF1339" s="69"/>
      <c r="AG1339" s="69"/>
      <c r="AH1339" s="69"/>
      <c r="AI1339" s="69"/>
      <c r="AJ1339" s="69"/>
      <c r="AK1339" s="69"/>
      <c r="AL1339" s="69"/>
      <c r="AM1339" s="69"/>
      <c r="AN1339" s="69"/>
      <c r="AO1339" s="69"/>
      <c r="AP1339" s="69"/>
      <c r="AQ1339" s="69"/>
      <c r="AR1339" s="69"/>
      <c r="AS1339" s="69"/>
      <c r="AT1339" s="69"/>
      <c r="AU1339" s="69"/>
      <c r="AV1339" s="69"/>
      <c r="AW1339" s="69"/>
      <c r="AX1339" s="69"/>
      <c r="AY1339" s="69"/>
      <c r="AZ1339" s="69"/>
      <c r="BA1339" s="69"/>
      <c r="BB1339" s="69"/>
      <c r="BC1339" s="69"/>
      <c r="BD1339" s="69" t="s">
        <v>15969</v>
      </c>
      <c r="BE1339" s="69"/>
      <c r="BF1339" s="69"/>
      <c r="BG1339" s="69"/>
      <c r="BH1339" s="69"/>
      <c r="BI1339" s="69"/>
      <c r="BJ1339" s="69"/>
      <c r="BK1339" s="69"/>
      <c r="BL1339" s="69"/>
      <c r="BM1339" s="69"/>
      <c r="BN1339" s="69"/>
      <c r="BO1339" s="69"/>
      <c r="BP1339" s="69"/>
      <c r="BQ1339" s="69"/>
      <c r="BR1339" s="69"/>
      <c r="BS1339" s="69"/>
      <c r="BT1339" s="69"/>
      <c r="BU1339" s="69"/>
      <c r="BV1339" s="69"/>
      <c r="BW1339" s="69"/>
      <c r="BX1339" s="69"/>
      <c r="BY1339" s="69"/>
      <c r="BZ1339" s="69"/>
      <c r="CA1339" s="69"/>
      <c r="CB1339" s="69"/>
      <c r="CC1339" s="69"/>
      <c r="CD1339" s="69"/>
      <c r="CE1339" s="69"/>
      <c r="CF1339" s="69"/>
      <c r="CG1339" s="69"/>
      <c r="CH1339" s="69"/>
      <c r="CI1339" s="69"/>
      <c r="CJ1339" s="69"/>
      <c r="CK1339" s="69"/>
    </row>
    <row r="1340" spans="21:89" ht="15.75" customHeight="1" x14ac:dyDescent="0.15">
      <c r="U1340" s="69"/>
      <c r="V1340" s="69"/>
      <c r="W1340" s="69"/>
      <c r="X1340" s="69"/>
      <c r="Y1340" s="69"/>
      <c r="Z1340" s="69"/>
      <c r="AA1340" s="69"/>
      <c r="AB1340" s="69"/>
      <c r="AC1340" s="69"/>
      <c r="AD1340" s="69"/>
      <c r="AE1340" s="69"/>
      <c r="AF1340" s="69"/>
      <c r="AG1340" s="69"/>
      <c r="AH1340" s="69"/>
      <c r="AI1340" s="69"/>
      <c r="AJ1340" s="69"/>
      <c r="AK1340" s="69"/>
      <c r="AL1340" s="69"/>
      <c r="AM1340" s="69"/>
      <c r="AN1340" s="69"/>
      <c r="AO1340" s="69"/>
      <c r="AP1340" s="69"/>
      <c r="AQ1340" s="69"/>
      <c r="AR1340" s="69"/>
      <c r="AS1340" s="69"/>
      <c r="AT1340" s="69"/>
      <c r="AU1340" s="69"/>
      <c r="AV1340" s="69"/>
      <c r="AW1340" s="69"/>
      <c r="AX1340" s="69"/>
      <c r="AY1340" s="69"/>
      <c r="AZ1340" s="69"/>
      <c r="BA1340" s="69"/>
      <c r="BB1340" s="69"/>
      <c r="BC1340" s="69"/>
      <c r="BD1340" s="69" t="s">
        <v>15970</v>
      </c>
      <c r="BE1340" s="69"/>
      <c r="BF1340" s="69"/>
      <c r="BG1340" s="69"/>
      <c r="BH1340" s="69"/>
      <c r="BI1340" s="69"/>
      <c r="BJ1340" s="69"/>
      <c r="BK1340" s="69"/>
      <c r="BL1340" s="69"/>
      <c r="BM1340" s="69"/>
      <c r="BN1340" s="69"/>
      <c r="BO1340" s="69"/>
      <c r="BP1340" s="69"/>
      <c r="BQ1340" s="69"/>
      <c r="BR1340" s="69"/>
      <c r="BS1340" s="69"/>
      <c r="BT1340" s="69"/>
      <c r="BU1340" s="69"/>
      <c r="BV1340" s="69"/>
      <c r="BW1340" s="69"/>
      <c r="BX1340" s="69"/>
      <c r="BY1340" s="69"/>
      <c r="BZ1340" s="69"/>
      <c r="CA1340" s="69"/>
      <c r="CB1340" s="69"/>
      <c r="CC1340" s="69"/>
      <c r="CD1340" s="69"/>
      <c r="CE1340" s="69"/>
      <c r="CF1340" s="69"/>
      <c r="CG1340" s="69"/>
      <c r="CH1340" s="69"/>
      <c r="CI1340" s="69"/>
      <c r="CJ1340" s="69"/>
      <c r="CK1340" s="69"/>
    </row>
    <row r="1341" spans="21:89" ht="15.75" customHeight="1" x14ac:dyDescent="0.15">
      <c r="U1341" s="69"/>
      <c r="V1341" s="69"/>
      <c r="W1341" s="69"/>
      <c r="X1341" s="69"/>
      <c r="Y1341" s="69"/>
      <c r="Z1341" s="69"/>
      <c r="AA1341" s="69"/>
      <c r="AB1341" s="69"/>
      <c r="AC1341" s="69"/>
      <c r="AD1341" s="69"/>
      <c r="AE1341" s="69"/>
      <c r="AF1341" s="69"/>
      <c r="AG1341" s="69"/>
      <c r="AH1341" s="69"/>
      <c r="AI1341" s="69"/>
      <c r="AJ1341" s="69"/>
      <c r="AK1341" s="69"/>
      <c r="AL1341" s="69"/>
      <c r="AM1341" s="69"/>
      <c r="AN1341" s="69"/>
      <c r="AO1341" s="69"/>
      <c r="AP1341" s="69"/>
      <c r="AQ1341" s="69"/>
      <c r="AR1341" s="69"/>
      <c r="AS1341" s="69"/>
      <c r="AT1341" s="69"/>
      <c r="AU1341" s="69"/>
      <c r="AV1341" s="69"/>
      <c r="AW1341" s="69"/>
      <c r="AX1341" s="69"/>
      <c r="AY1341" s="69"/>
      <c r="AZ1341" s="69"/>
      <c r="BA1341" s="69"/>
      <c r="BB1341" s="69"/>
      <c r="BC1341" s="69"/>
      <c r="BD1341" s="69" t="s">
        <v>15971</v>
      </c>
      <c r="BE1341" s="69"/>
      <c r="BF1341" s="69"/>
      <c r="BG1341" s="69"/>
      <c r="BH1341" s="69"/>
      <c r="BI1341" s="69"/>
      <c r="BJ1341" s="69"/>
      <c r="BK1341" s="69"/>
      <c r="BL1341" s="69"/>
      <c r="BM1341" s="69"/>
      <c r="BN1341" s="69"/>
      <c r="BO1341" s="69"/>
      <c r="BP1341" s="69"/>
      <c r="BQ1341" s="69"/>
      <c r="BR1341" s="69"/>
      <c r="BS1341" s="69"/>
      <c r="BT1341" s="69"/>
      <c r="BU1341" s="69"/>
      <c r="BV1341" s="69"/>
      <c r="BW1341" s="69"/>
      <c r="BX1341" s="69"/>
      <c r="BY1341" s="69"/>
      <c r="BZ1341" s="69"/>
      <c r="CA1341" s="69"/>
      <c r="CB1341" s="69"/>
      <c r="CC1341" s="69"/>
      <c r="CD1341" s="69"/>
      <c r="CE1341" s="69"/>
      <c r="CF1341" s="69"/>
      <c r="CG1341" s="69"/>
      <c r="CH1341" s="69"/>
      <c r="CI1341" s="69"/>
      <c r="CJ1341" s="69"/>
      <c r="CK1341" s="69"/>
    </row>
    <row r="1342" spans="21:89" ht="15.75" customHeight="1" x14ac:dyDescent="0.15">
      <c r="U1342" s="69"/>
      <c r="V1342" s="69"/>
      <c r="W1342" s="69"/>
      <c r="X1342" s="69"/>
      <c r="Y1342" s="69"/>
      <c r="Z1342" s="69"/>
      <c r="AA1342" s="69"/>
      <c r="AB1342" s="69"/>
      <c r="AC1342" s="69"/>
      <c r="AD1342" s="69"/>
      <c r="AE1342" s="69"/>
      <c r="AF1342" s="69"/>
      <c r="AG1342" s="69"/>
      <c r="AH1342" s="69"/>
      <c r="AI1342" s="69"/>
      <c r="AJ1342" s="69"/>
      <c r="AK1342" s="69"/>
      <c r="AL1342" s="69"/>
      <c r="AM1342" s="69"/>
      <c r="AN1342" s="69"/>
      <c r="AO1342" s="69"/>
      <c r="AP1342" s="69"/>
      <c r="AQ1342" s="69"/>
      <c r="AR1342" s="69"/>
      <c r="AS1342" s="69"/>
      <c r="AT1342" s="69"/>
      <c r="AU1342" s="69"/>
      <c r="AV1342" s="69"/>
      <c r="AW1342" s="69"/>
      <c r="AX1342" s="69"/>
      <c r="AY1342" s="69"/>
      <c r="AZ1342" s="69"/>
      <c r="BA1342" s="69"/>
      <c r="BB1342" s="69"/>
      <c r="BC1342" s="69"/>
      <c r="BD1342" s="69" t="s">
        <v>15972</v>
      </c>
      <c r="BE1342" s="69"/>
      <c r="BF1342" s="69"/>
      <c r="BG1342" s="69"/>
      <c r="BH1342" s="69"/>
      <c r="BI1342" s="69"/>
      <c r="BJ1342" s="69"/>
      <c r="BK1342" s="69"/>
      <c r="BL1342" s="69"/>
      <c r="BM1342" s="69"/>
      <c r="BN1342" s="69"/>
      <c r="BO1342" s="69"/>
      <c r="BP1342" s="69"/>
      <c r="BQ1342" s="69"/>
      <c r="BR1342" s="69"/>
      <c r="BS1342" s="69"/>
      <c r="BT1342" s="69"/>
      <c r="BU1342" s="69"/>
      <c r="BV1342" s="69"/>
      <c r="BW1342" s="69"/>
      <c r="BX1342" s="69"/>
      <c r="BY1342" s="69"/>
      <c r="BZ1342" s="69"/>
      <c r="CA1342" s="69"/>
      <c r="CB1342" s="69"/>
      <c r="CC1342" s="69"/>
      <c r="CD1342" s="69"/>
      <c r="CE1342" s="69"/>
      <c r="CF1342" s="69"/>
      <c r="CG1342" s="69"/>
      <c r="CH1342" s="69"/>
      <c r="CI1342" s="69"/>
      <c r="CJ1342" s="69"/>
      <c r="CK1342" s="69"/>
    </row>
    <row r="1343" spans="21:89" ht="15.75" customHeight="1" x14ac:dyDescent="0.15">
      <c r="U1343" s="69"/>
      <c r="V1343" s="69"/>
      <c r="W1343" s="69"/>
      <c r="X1343" s="69"/>
      <c r="Y1343" s="69"/>
      <c r="Z1343" s="69"/>
      <c r="AA1343" s="69"/>
      <c r="AB1343" s="69"/>
      <c r="AC1343" s="69"/>
      <c r="AD1343" s="69"/>
      <c r="AE1343" s="69"/>
      <c r="AF1343" s="69"/>
      <c r="AG1343" s="69"/>
      <c r="AH1343" s="69"/>
      <c r="AI1343" s="69"/>
      <c r="AJ1343" s="69"/>
      <c r="AK1343" s="69"/>
      <c r="AL1343" s="69"/>
      <c r="AM1343" s="69"/>
      <c r="AN1343" s="69"/>
      <c r="AO1343" s="69"/>
      <c r="AP1343" s="69"/>
      <c r="AQ1343" s="69"/>
      <c r="AR1343" s="69"/>
      <c r="AS1343" s="69"/>
      <c r="AT1343" s="69"/>
      <c r="AU1343" s="69"/>
      <c r="AV1343" s="69"/>
      <c r="AW1343" s="69"/>
      <c r="AX1343" s="69"/>
      <c r="AY1343" s="69"/>
      <c r="AZ1343" s="69"/>
      <c r="BA1343" s="69"/>
      <c r="BB1343" s="69"/>
      <c r="BC1343" s="69"/>
      <c r="BD1343" s="69" t="s">
        <v>15973</v>
      </c>
      <c r="BE1343" s="69"/>
      <c r="BF1343" s="69"/>
      <c r="BG1343" s="69"/>
      <c r="BH1343" s="69"/>
      <c r="BI1343" s="69"/>
      <c r="BJ1343" s="69"/>
      <c r="BK1343" s="69"/>
      <c r="BL1343" s="69"/>
      <c r="BM1343" s="69"/>
      <c r="BN1343" s="69"/>
      <c r="BO1343" s="69"/>
      <c r="BP1343" s="69"/>
      <c r="BQ1343" s="69"/>
      <c r="BR1343" s="69"/>
      <c r="BS1343" s="69"/>
      <c r="BT1343" s="69"/>
      <c r="BU1343" s="69"/>
      <c r="BV1343" s="69"/>
      <c r="BW1343" s="69"/>
      <c r="BX1343" s="69"/>
      <c r="BY1343" s="69"/>
      <c r="BZ1343" s="69"/>
      <c r="CA1343" s="69"/>
      <c r="CB1343" s="69"/>
      <c r="CC1343" s="69"/>
      <c r="CD1343" s="69"/>
      <c r="CE1343" s="69"/>
      <c r="CF1343" s="69"/>
      <c r="CG1343" s="69"/>
      <c r="CH1343" s="69"/>
      <c r="CI1343" s="69"/>
      <c r="CJ1343" s="69"/>
      <c r="CK1343" s="69"/>
    </row>
    <row r="1344" spans="21:89" ht="15.75" customHeight="1" x14ac:dyDescent="0.15">
      <c r="U1344" s="69"/>
      <c r="V1344" s="69"/>
      <c r="W1344" s="69"/>
      <c r="X1344" s="69"/>
      <c r="Y1344" s="69"/>
      <c r="Z1344" s="69"/>
      <c r="AA1344" s="69"/>
      <c r="AB1344" s="69"/>
      <c r="AC1344" s="69"/>
      <c r="AD1344" s="69"/>
      <c r="AE1344" s="69"/>
      <c r="AF1344" s="69"/>
      <c r="AG1344" s="69"/>
      <c r="AH1344" s="69"/>
      <c r="AI1344" s="69"/>
      <c r="AJ1344" s="69"/>
      <c r="AK1344" s="69"/>
      <c r="AL1344" s="69"/>
      <c r="AM1344" s="69"/>
      <c r="AN1344" s="69"/>
      <c r="AO1344" s="69"/>
      <c r="AP1344" s="69"/>
      <c r="AQ1344" s="69"/>
      <c r="AR1344" s="69"/>
      <c r="AS1344" s="69"/>
      <c r="AT1344" s="69"/>
      <c r="AU1344" s="69"/>
      <c r="AV1344" s="69"/>
      <c r="AW1344" s="69"/>
      <c r="AX1344" s="69"/>
      <c r="AY1344" s="69"/>
      <c r="AZ1344" s="69"/>
      <c r="BA1344" s="69"/>
      <c r="BB1344" s="69"/>
      <c r="BC1344" s="69"/>
      <c r="BD1344" s="69" t="s">
        <v>15974</v>
      </c>
      <c r="BE1344" s="69"/>
      <c r="BF1344" s="69"/>
      <c r="BG1344" s="69"/>
      <c r="BH1344" s="69"/>
      <c r="BI1344" s="69"/>
      <c r="BJ1344" s="69"/>
      <c r="BK1344" s="69"/>
      <c r="BL1344" s="69"/>
      <c r="BM1344" s="69"/>
      <c r="BN1344" s="69"/>
      <c r="BO1344" s="69"/>
      <c r="BP1344" s="69"/>
      <c r="BQ1344" s="69"/>
      <c r="BR1344" s="69"/>
      <c r="BS1344" s="69"/>
      <c r="BT1344" s="69"/>
      <c r="BU1344" s="69"/>
      <c r="BV1344" s="69"/>
      <c r="BW1344" s="69"/>
      <c r="BX1344" s="69"/>
      <c r="BY1344" s="69"/>
      <c r="BZ1344" s="69"/>
      <c r="CA1344" s="69"/>
      <c r="CB1344" s="69"/>
      <c r="CC1344" s="69"/>
      <c r="CD1344" s="69"/>
      <c r="CE1344" s="69"/>
      <c r="CF1344" s="69"/>
      <c r="CG1344" s="69"/>
      <c r="CH1344" s="69"/>
      <c r="CI1344" s="69"/>
      <c r="CJ1344" s="69"/>
      <c r="CK1344" s="69"/>
    </row>
    <row r="1345" spans="21:89" ht="15.75" customHeight="1" x14ac:dyDescent="0.15">
      <c r="U1345" s="69"/>
      <c r="V1345" s="69"/>
      <c r="W1345" s="69"/>
      <c r="X1345" s="69"/>
      <c r="Y1345" s="69"/>
      <c r="Z1345" s="69"/>
      <c r="AA1345" s="69"/>
      <c r="AB1345" s="69"/>
      <c r="AC1345" s="69"/>
      <c r="AD1345" s="69"/>
      <c r="AE1345" s="69"/>
      <c r="AF1345" s="69"/>
      <c r="AG1345" s="69"/>
      <c r="AH1345" s="69"/>
      <c r="AI1345" s="69"/>
      <c r="AJ1345" s="69"/>
      <c r="AK1345" s="69"/>
      <c r="AL1345" s="69"/>
      <c r="AM1345" s="69"/>
      <c r="AN1345" s="69"/>
      <c r="AO1345" s="69"/>
      <c r="AP1345" s="69"/>
      <c r="AQ1345" s="69"/>
      <c r="AR1345" s="69"/>
      <c r="AS1345" s="69"/>
      <c r="AT1345" s="69"/>
      <c r="AU1345" s="69"/>
      <c r="AV1345" s="69"/>
      <c r="AW1345" s="69"/>
      <c r="AX1345" s="69"/>
      <c r="AY1345" s="69"/>
      <c r="AZ1345" s="69"/>
      <c r="BA1345" s="69"/>
      <c r="BB1345" s="69"/>
      <c r="BC1345" s="69"/>
      <c r="BD1345" s="69" t="s">
        <v>15975</v>
      </c>
      <c r="BE1345" s="69"/>
      <c r="BF1345" s="69"/>
      <c r="BG1345" s="69"/>
      <c r="BH1345" s="69"/>
      <c r="BI1345" s="69"/>
      <c r="BJ1345" s="69"/>
      <c r="BK1345" s="69"/>
      <c r="BL1345" s="69"/>
      <c r="BM1345" s="69"/>
      <c r="BN1345" s="69"/>
      <c r="BO1345" s="69"/>
      <c r="BP1345" s="69"/>
      <c r="BQ1345" s="69"/>
      <c r="BR1345" s="69"/>
      <c r="BS1345" s="69"/>
      <c r="BT1345" s="69"/>
      <c r="BU1345" s="69"/>
      <c r="BV1345" s="69"/>
      <c r="BW1345" s="69"/>
      <c r="BX1345" s="69"/>
      <c r="BY1345" s="69"/>
      <c r="BZ1345" s="69"/>
      <c r="CA1345" s="69"/>
      <c r="CB1345" s="69"/>
      <c r="CC1345" s="69"/>
      <c r="CD1345" s="69"/>
      <c r="CE1345" s="69"/>
      <c r="CF1345" s="69"/>
      <c r="CG1345" s="69"/>
      <c r="CH1345" s="69"/>
      <c r="CI1345" s="69"/>
      <c r="CJ1345" s="69"/>
      <c r="CK1345" s="69"/>
    </row>
    <row r="1346" spans="21:89" ht="15.75" customHeight="1" x14ac:dyDescent="0.15">
      <c r="U1346" s="69"/>
      <c r="V1346" s="69"/>
      <c r="W1346" s="69"/>
      <c r="X1346" s="69"/>
      <c r="Y1346" s="69"/>
      <c r="Z1346" s="69"/>
      <c r="AA1346" s="69"/>
      <c r="AB1346" s="69"/>
      <c r="AC1346" s="69"/>
      <c r="AD1346" s="69"/>
      <c r="AE1346" s="69"/>
      <c r="AF1346" s="69"/>
      <c r="AG1346" s="69"/>
      <c r="AH1346" s="69"/>
      <c r="AI1346" s="69"/>
      <c r="AJ1346" s="69"/>
      <c r="AK1346" s="69"/>
      <c r="AL1346" s="69"/>
      <c r="AM1346" s="69"/>
      <c r="AN1346" s="69"/>
      <c r="AO1346" s="69"/>
      <c r="AP1346" s="69"/>
      <c r="AQ1346" s="69"/>
      <c r="AR1346" s="69"/>
      <c r="AS1346" s="69"/>
      <c r="AT1346" s="69"/>
      <c r="AU1346" s="69"/>
      <c r="AV1346" s="69"/>
      <c r="AW1346" s="69"/>
      <c r="AX1346" s="69"/>
      <c r="AY1346" s="69"/>
      <c r="AZ1346" s="69"/>
      <c r="BA1346" s="69"/>
      <c r="BB1346" s="69"/>
      <c r="BC1346" s="69"/>
      <c r="BD1346" s="69" t="s">
        <v>15976</v>
      </c>
      <c r="BE1346" s="69"/>
      <c r="BF1346" s="69"/>
      <c r="BG1346" s="69"/>
      <c r="BH1346" s="69"/>
      <c r="BI1346" s="69"/>
      <c r="BJ1346" s="69"/>
      <c r="BK1346" s="69"/>
      <c r="BL1346" s="69"/>
      <c r="BM1346" s="69"/>
      <c r="BN1346" s="69"/>
      <c r="BO1346" s="69"/>
      <c r="BP1346" s="69"/>
      <c r="BQ1346" s="69"/>
      <c r="BR1346" s="69"/>
      <c r="BS1346" s="69"/>
      <c r="BT1346" s="69"/>
      <c r="BU1346" s="69"/>
      <c r="BV1346" s="69"/>
      <c r="BW1346" s="69"/>
      <c r="BX1346" s="69"/>
      <c r="BY1346" s="69"/>
      <c r="BZ1346" s="69"/>
      <c r="CA1346" s="69"/>
      <c r="CB1346" s="69"/>
      <c r="CC1346" s="69"/>
      <c r="CD1346" s="69"/>
      <c r="CE1346" s="69"/>
      <c r="CF1346" s="69"/>
      <c r="CG1346" s="69"/>
      <c r="CH1346" s="69"/>
      <c r="CI1346" s="69"/>
      <c r="CJ1346" s="69"/>
      <c r="CK1346" s="69"/>
    </row>
    <row r="1347" spans="21:89" ht="15.75" customHeight="1" x14ac:dyDescent="0.15">
      <c r="U1347" s="69"/>
      <c r="V1347" s="69"/>
      <c r="W1347" s="69"/>
      <c r="X1347" s="69"/>
      <c r="Y1347" s="69"/>
      <c r="Z1347" s="69"/>
      <c r="AA1347" s="69"/>
      <c r="AB1347" s="69"/>
      <c r="AC1347" s="69"/>
      <c r="AD1347" s="69"/>
      <c r="AE1347" s="69"/>
      <c r="AF1347" s="69"/>
      <c r="AG1347" s="69"/>
      <c r="AH1347" s="69"/>
      <c r="AI1347" s="69"/>
      <c r="AJ1347" s="69"/>
      <c r="AK1347" s="69"/>
      <c r="AL1347" s="69"/>
      <c r="AM1347" s="69"/>
      <c r="AN1347" s="69"/>
      <c r="AO1347" s="69"/>
      <c r="AP1347" s="69"/>
      <c r="AQ1347" s="69"/>
      <c r="AR1347" s="69"/>
      <c r="AS1347" s="69"/>
      <c r="AT1347" s="69"/>
      <c r="AU1347" s="69"/>
      <c r="AV1347" s="69"/>
      <c r="AW1347" s="69"/>
      <c r="AX1347" s="69"/>
      <c r="AY1347" s="69"/>
      <c r="AZ1347" s="69"/>
      <c r="BA1347" s="69"/>
      <c r="BB1347" s="69"/>
      <c r="BC1347" s="69"/>
      <c r="BD1347" s="69" t="s">
        <v>15977</v>
      </c>
      <c r="BE1347" s="69"/>
      <c r="BF1347" s="69"/>
      <c r="BG1347" s="69"/>
      <c r="BH1347" s="69"/>
      <c r="BI1347" s="69"/>
      <c r="BJ1347" s="69"/>
      <c r="BK1347" s="69"/>
      <c r="BL1347" s="69"/>
      <c r="BM1347" s="69"/>
      <c r="BN1347" s="69"/>
      <c r="BO1347" s="69"/>
      <c r="BP1347" s="69"/>
      <c r="BQ1347" s="69"/>
      <c r="BR1347" s="69"/>
      <c r="BS1347" s="69"/>
      <c r="BT1347" s="69"/>
      <c r="BU1347" s="69"/>
      <c r="BV1347" s="69"/>
      <c r="BW1347" s="69"/>
      <c r="BX1347" s="69"/>
      <c r="BY1347" s="69"/>
      <c r="BZ1347" s="69"/>
      <c r="CA1347" s="69"/>
      <c r="CB1347" s="69"/>
      <c r="CC1347" s="69"/>
      <c r="CD1347" s="69"/>
      <c r="CE1347" s="69"/>
      <c r="CF1347" s="69"/>
      <c r="CG1347" s="69"/>
      <c r="CH1347" s="69"/>
      <c r="CI1347" s="69"/>
      <c r="CJ1347" s="69"/>
      <c r="CK1347" s="69"/>
    </row>
    <row r="1348" spans="21:89" ht="15.75" customHeight="1" x14ac:dyDescent="0.15">
      <c r="U1348" s="69"/>
      <c r="V1348" s="69"/>
      <c r="W1348" s="69"/>
      <c r="X1348" s="69"/>
      <c r="Y1348" s="69"/>
      <c r="Z1348" s="69"/>
      <c r="AA1348" s="69"/>
      <c r="AB1348" s="69"/>
      <c r="AC1348" s="69"/>
      <c r="AD1348" s="69"/>
      <c r="AE1348" s="69"/>
      <c r="AF1348" s="69"/>
      <c r="AG1348" s="69"/>
      <c r="AH1348" s="69"/>
      <c r="AI1348" s="69"/>
      <c r="AJ1348" s="69"/>
      <c r="AK1348" s="69"/>
      <c r="AL1348" s="69"/>
      <c r="AM1348" s="69"/>
      <c r="AN1348" s="69"/>
      <c r="AO1348" s="69"/>
      <c r="AP1348" s="69"/>
      <c r="AQ1348" s="69"/>
      <c r="AR1348" s="69"/>
      <c r="AS1348" s="69"/>
      <c r="AT1348" s="69"/>
      <c r="AU1348" s="69"/>
      <c r="AV1348" s="69"/>
      <c r="AW1348" s="69"/>
      <c r="AX1348" s="69"/>
      <c r="AY1348" s="69"/>
      <c r="AZ1348" s="69"/>
      <c r="BA1348" s="69"/>
      <c r="BB1348" s="69"/>
      <c r="BC1348" s="69"/>
      <c r="BD1348" s="69" t="s">
        <v>15978</v>
      </c>
      <c r="BE1348" s="69"/>
      <c r="BF1348" s="69"/>
      <c r="BG1348" s="69"/>
      <c r="BH1348" s="69"/>
      <c r="BI1348" s="69"/>
      <c r="BJ1348" s="69"/>
      <c r="BK1348" s="69"/>
      <c r="BL1348" s="69"/>
      <c r="BM1348" s="69"/>
      <c r="BN1348" s="69"/>
      <c r="BO1348" s="69"/>
      <c r="BP1348" s="69"/>
      <c r="BQ1348" s="69"/>
      <c r="BR1348" s="69"/>
      <c r="BS1348" s="69"/>
      <c r="BT1348" s="69"/>
      <c r="BU1348" s="69"/>
      <c r="BV1348" s="69"/>
      <c r="BW1348" s="69"/>
      <c r="BX1348" s="69"/>
      <c r="BY1348" s="69"/>
      <c r="BZ1348" s="69"/>
      <c r="CA1348" s="69"/>
      <c r="CB1348" s="69"/>
      <c r="CC1348" s="69"/>
      <c r="CD1348" s="69"/>
      <c r="CE1348" s="69"/>
      <c r="CF1348" s="69"/>
      <c r="CG1348" s="69"/>
      <c r="CH1348" s="69"/>
      <c r="CI1348" s="69"/>
      <c r="CJ1348" s="69"/>
      <c r="CK1348" s="69"/>
    </row>
    <row r="1349" spans="21:89" ht="15.75" customHeight="1" x14ac:dyDescent="0.15">
      <c r="U1349" s="69"/>
      <c r="V1349" s="69"/>
      <c r="W1349" s="69"/>
      <c r="X1349" s="69"/>
      <c r="Y1349" s="69"/>
      <c r="Z1349" s="69"/>
      <c r="AA1349" s="69"/>
      <c r="AB1349" s="69"/>
      <c r="AC1349" s="69"/>
      <c r="AD1349" s="69"/>
      <c r="AE1349" s="69"/>
      <c r="AF1349" s="69"/>
      <c r="AG1349" s="69"/>
      <c r="AH1349" s="69"/>
      <c r="AI1349" s="69"/>
      <c r="AJ1349" s="69"/>
      <c r="AK1349" s="69"/>
      <c r="AL1349" s="69"/>
      <c r="AM1349" s="69"/>
      <c r="AN1349" s="69"/>
      <c r="AO1349" s="69"/>
      <c r="AP1349" s="69"/>
      <c r="AQ1349" s="69"/>
      <c r="AR1349" s="69"/>
      <c r="AS1349" s="69"/>
      <c r="AT1349" s="69"/>
      <c r="AU1349" s="69"/>
      <c r="AV1349" s="69"/>
      <c r="AW1349" s="69"/>
      <c r="AX1349" s="69"/>
      <c r="AY1349" s="69"/>
      <c r="AZ1349" s="69"/>
      <c r="BA1349" s="69"/>
      <c r="BB1349" s="69"/>
      <c r="BC1349" s="69"/>
      <c r="BD1349" s="69" t="s">
        <v>15979</v>
      </c>
      <c r="BE1349" s="69"/>
      <c r="BF1349" s="69"/>
      <c r="BG1349" s="69"/>
      <c r="BH1349" s="69"/>
      <c r="BI1349" s="69"/>
      <c r="BJ1349" s="69"/>
      <c r="BK1349" s="69"/>
      <c r="BL1349" s="69"/>
      <c r="BM1349" s="69"/>
      <c r="BN1349" s="69"/>
      <c r="BO1349" s="69"/>
      <c r="BP1349" s="69"/>
      <c r="BQ1349" s="69"/>
      <c r="BR1349" s="69"/>
      <c r="BS1349" s="69"/>
      <c r="BT1349" s="69"/>
      <c r="BU1349" s="69"/>
      <c r="BV1349" s="69"/>
      <c r="BW1349" s="69"/>
      <c r="BX1349" s="69"/>
      <c r="BY1349" s="69"/>
      <c r="BZ1349" s="69"/>
      <c r="CA1349" s="69"/>
      <c r="CB1349" s="69"/>
      <c r="CC1349" s="69"/>
      <c r="CD1349" s="69"/>
      <c r="CE1349" s="69"/>
      <c r="CF1349" s="69"/>
      <c r="CG1349" s="69"/>
      <c r="CH1349" s="69"/>
      <c r="CI1349" s="69"/>
      <c r="CJ1349" s="69"/>
      <c r="CK1349" s="69"/>
    </row>
    <row r="1350" spans="21:89" ht="15.75" customHeight="1" x14ac:dyDescent="0.15">
      <c r="U1350" s="69"/>
      <c r="V1350" s="69"/>
      <c r="W1350" s="69"/>
      <c r="X1350" s="69"/>
      <c r="Y1350" s="69"/>
      <c r="Z1350" s="69"/>
      <c r="AA1350" s="69"/>
      <c r="AB1350" s="69"/>
      <c r="AC1350" s="69"/>
      <c r="AD1350" s="69"/>
      <c r="AE1350" s="69"/>
      <c r="AF1350" s="69"/>
      <c r="AG1350" s="69"/>
      <c r="AH1350" s="69"/>
      <c r="AI1350" s="69"/>
      <c r="AJ1350" s="69"/>
      <c r="AK1350" s="69"/>
      <c r="AL1350" s="69"/>
      <c r="AM1350" s="69"/>
      <c r="AN1350" s="69"/>
      <c r="AO1350" s="69"/>
      <c r="AP1350" s="69"/>
      <c r="AQ1350" s="69"/>
      <c r="AR1350" s="69"/>
      <c r="AS1350" s="69"/>
      <c r="AT1350" s="69"/>
      <c r="AU1350" s="69"/>
      <c r="AV1350" s="69"/>
      <c r="AW1350" s="69"/>
      <c r="AX1350" s="69"/>
      <c r="AY1350" s="69"/>
      <c r="AZ1350" s="69"/>
      <c r="BA1350" s="69"/>
      <c r="BB1350" s="69"/>
      <c r="BC1350" s="69"/>
      <c r="BD1350" s="69" t="s">
        <v>15980</v>
      </c>
      <c r="BE1350" s="69"/>
      <c r="BF1350" s="69"/>
      <c r="BG1350" s="69"/>
      <c r="BH1350" s="69"/>
      <c r="BI1350" s="69"/>
      <c r="BJ1350" s="69"/>
      <c r="BK1350" s="69"/>
      <c r="BL1350" s="69"/>
      <c r="BM1350" s="69"/>
      <c r="BN1350" s="69"/>
      <c r="BO1350" s="69"/>
      <c r="BP1350" s="69"/>
      <c r="BQ1350" s="69"/>
      <c r="BR1350" s="69"/>
      <c r="BS1350" s="69"/>
      <c r="BT1350" s="69"/>
      <c r="BU1350" s="69"/>
      <c r="BV1350" s="69"/>
      <c r="BW1350" s="69"/>
      <c r="BX1350" s="69"/>
      <c r="BY1350" s="69"/>
      <c r="BZ1350" s="69"/>
      <c r="CA1350" s="69"/>
      <c r="CB1350" s="69"/>
      <c r="CC1350" s="69"/>
      <c r="CD1350" s="69"/>
      <c r="CE1350" s="69"/>
      <c r="CF1350" s="69"/>
      <c r="CG1350" s="69"/>
      <c r="CH1350" s="69"/>
      <c r="CI1350" s="69"/>
      <c r="CJ1350" s="69"/>
      <c r="CK1350" s="69"/>
    </row>
    <row r="1351" spans="21:89" ht="15.75" customHeight="1" x14ac:dyDescent="0.15">
      <c r="U1351" s="69"/>
      <c r="V1351" s="69"/>
      <c r="W1351" s="69"/>
      <c r="X1351" s="69"/>
      <c r="Y1351" s="69"/>
      <c r="Z1351" s="69"/>
      <c r="AA1351" s="69"/>
      <c r="AB1351" s="69"/>
      <c r="AC1351" s="69"/>
      <c r="AD1351" s="69"/>
      <c r="AE1351" s="69"/>
      <c r="AF1351" s="69"/>
      <c r="AG1351" s="69"/>
      <c r="AH1351" s="69"/>
      <c r="AI1351" s="69"/>
      <c r="AJ1351" s="69"/>
      <c r="AK1351" s="69"/>
      <c r="AL1351" s="69"/>
      <c r="AM1351" s="69"/>
      <c r="AN1351" s="69"/>
      <c r="AO1351" s="69"/>
      <c r="AP1351" s="69"/>
      <c r="AQ1351" s="69"/>
      <c r="AR1351" s="69"/>
      <c r="AS1351" s="69"/>
      <c r="AT1351" s="69"/>
      <c r="AU1351" s="69"/>
      <c r="AV1351" s="69"/>
      <c r="AW1351" s="69"/>
      <c r="AX1351" s="69"/>
      <c r="AY1351" s="69"/>
      <c r="AZ1351" s="69"/>
      <c r="BA1351" s="69"/>
      <c r="BB1351" s="69"/>
      <c r="BC1351" s="69"/>
      <c r="BD1351" s="69" t="s">
        <v>15981</v>
      </c>
      <c r="BE1351" s="69"/>
      <c r="BF1351" s="69"/>
      <c r="BG1351" s="69"/>
      <c r="BH1351" s="69"/>
      <c r="BI1351" s="69"/>
      <c r="BJ1351" s="69"/>
      <c r="BK1351" s="69"/>
      <c r="BL1351" s="69"/>
      <c r="BM1351" s="69"/>
      <c r="BN1351" s="69"/>
      <c r="BO1351" s="69"/>
      <c r="BP1351" s="69"/>
      <c r="BQ1351" s="69"/>
      <c r="BR1351" s="69"/>
      <c r="BS1351" s="69"/>
      <c r="BT1351" s="69"/>
      <c r="BU1351" s="69"/>
      <c r="BV1351" s="69"/>
      <c r="BW1351" s="69"/>
      <c r="BX1351" s="69"/>
      <c r="BY1351" s="69"/>
      <c r="BZ1351" s="69"/>
      <c r="CA1351" s="69"/>
      <c r="CB1351" s="69"/>
      <c r="CC1351" s="69"/>
      <c r="CD1351" s="69"/>
      <c r="CE1351" s="69"/>
      <c r="CF1351" s="69"/>
      <c r="CG1351" s="69"/>
      <c r="CH1351" s="69"/>
      <c r="CI1351" s="69"/>
      <c r="CJ1351" s="69"/>
      <c r="CK1351" s="69"/>
    </row>
    <row r="1352" spans="21:89" ht="15.75" customHeight="1" x14ac:dyDescent="0.15">
      <c r="U1352" s="69"/>
      <c r="V1352" s="69"/>
      <c r="W1352" s="69"/>
      <c r="X1352" s="69"/>
      <c r="Y1352" s="69"/>
      <c r="Z1352" s="69"/>
      <c r="AA1352" s="69"/>
      <c r="AB1352" s="69"/>
      <c r="AC1352" s="69"/>
      <c r="AD1352" s="69"/>
      <c r="AE1352" s="69"/>
      <c r="AF1352" s="69"/>
      <c r="AG1352" s="69"/>
      <c r="AH1352" s="69"/>
      <c r="AI1352" s="69"/>
      <c r="AJ1352" s="69"/>
      <c r="AK1352" s="69"/>
      <c r="AL1352" s="69"/>
      <c r="AM1352" s="69"/>
      <c r="AN1352" s="69"/>
      <c r="AO1352" s="69"/>
      <c r="AP1352" s="69"/>
      <c r="AQ1352" s="69"/>
      <c r="AR1352" s="69"/>
      <c r="AS1352" s="69"/>
      <c r="AT1352" s="69"/>
      <c r="AU1352" s="69"/>
      <c r="AV1352" s="69"/>
      <c r="AW1352" s="69"/>
      <c r="AX1352" s="69"/>
      <c r="AY1352" s="69"/>
      <c r="AZ1352" s="69"/>
      <c r="BA1352" s="69"/>
      <c r="BB1352" s="69"/>
      <c r="BC1352" s="69"/>
      <c r="BD1352" s="69" t="s">
        <v>15982</v>
      </c>
      <c r="BE1352" s="69"/>
      <c r="BF1352" s="69"/>
      <c r="BG1352" s="69"/>
      <c r="BH1352" s="69"/>
      <c r="BI1352" s="69"/>
      <c r="BJ1352" s="69"/>
      <c r="BK1352" s="69"/>
      <c r="BL1352" s="69"/>
      <c r="BM1352" s="69"/>
      <c r="BN1352" s="69"/>
      <c r="BO1352" s="69"/>
      <c r="BP1352" s="69"/>
      <c r="BQ1352" s="69"/>
      <c r="BR1352" s="69"/>
      <c r="BS1352" s="69"/>
      <c r="BT1352" s="69"/>
      <c r="BU1352" s="69"/>
      <c r="BV1352" s="69"/>
      <c r="BW1352" s="69"/>
      <c r="BX1352" s="69"/>
      <c r="BY1352" s="69"/>
      <c r="BZ1352" s="69"/>
      <c r="CA1352" s="69"/>
      <c r="CB1352" s="69"/>
      <c r="CC1352" s="69"/>
      <c r="CD1352" s="69"/>
      <c r="CE1352" s="69"/>
      <c r="CF1352" s="69"/>
      <c r="CG1352" s="69"/>
      <c r="CH1352" s="69"/>
      <c r="CI1352" s="69"/>
      <c r="CJ1352" s="69"/>
      <c r="CK1352" s="69"/>
    </row>
    <row r="1353" spans="21:89" ht="15.75" customHeight="1" x14ac:dyDescent="0.15">
      <c r="U1353" s="69"/>
      <c r="V1353" s="69"/>
      <c r="W1353" s="69"/>
      <c r="X1353" s="69"/>
      <c r="Y1353" s="69"/>
      <c r="Z1353" s="69"/>
      <c r="AA1353" s="69"/>
      <c r="AB1353" s="69"/>
      <c r="AC1353" s="69"/>
      <c r="AD1353" s="69"/>
      <c r="AE1353" s="69"/>
      <c r="AF1353" s="69"/>
      <c r="AG1353" s="69"/>
      <c r="AH1353" s="69"/>
      <c r="AI1353" s="69"/>
      <c r="AJ1353" s="69"/>
      <c r="AK1353" s="69"/>
      <c r="AL1353" s="69"/>
      <c r="AM1353" s="69"/>
      <c r="AN1353" s="69"/>
      <c r="AO1353" s="69"/>
      <c r="AP1353" s="69"/>
      <c r="AQ1353" s="69"/>
      <c r="AR1353" s="69"/>
      <c r="AS1353" s="69"/>
      <c r="AT1353" s="69"/>
      <c r="AU1353" s="69"/>
      <c r="AV1353" s="69"/>
      <c r="AW1353" s="69"/>
      <c r="AX1353" s="69"/>
      <c r="AY1353" s="69"/>
      <c r="AZ1353" s="69"/>
      <c r="BA1353" s="69"/>
      <c r="BB1353" s="69"/>
      <c r="BC1353" s="69"/>
      <c r="BD1353" s="69" t="s">
        <v>15983</v>
      </c>
      <c r="BE1353" s="69"/>
      <c r="BF1353" s="69"/>
      <c r="BG1353" s="69"/>
      <c r="BH1353" s="69"/>
      <c r="BI1353" s="69"/>
      <c r="BJ1353" s="69"/>
      <c r="BK1353" s="69"/>
      <c r="BL1353" s="69"/>
      <c r="BM1353" s="69"/>
      <c r="BN1353" s="69"/>
      <c r="BO1353" s="69"/>
      <c r="BP1353" s="69"/>
      <c r="BQ1353" s="69"/>
      <c r="BR1353" s="69"/>
      <c r="BS1353" s="69"/>
      <c r="BT1353" s="69"/>
      <c r="BU1353" s="69"/>
      <c r="BV1353" s="69"/>
      <c r="BW1353" s="69"/>
      <c r="BX1353" s="69"/>
      <c r="BY1353" s="69"/>
      <c r="BZ1353" s="69"/>
      <c r="CA1353" s="69"/>
      <c r="CB1353" s="69"/>
      <c r="CC1353" s="69"/>
      <c r="CD1353" s="69"/>
      <c r="CE1353" s="69"/>
      <c r="CF1353" s="69"/>
      <c r="CG1353" s="69"/>
      <c r="CH1353" s="69"/>
      <c r="CI1353" s="69"/>
      <c r="CJ1353" s="69"/>
      <c r="CK1353" s="69"/>
    </row>
    <row r="1354" spans="21:89" ht="15.75" customHeight="1" x14ac:dyDescent="0.15">
      <c r="U1354" s="69"/>
      <c r="V1354" s="69"/>
      <c r="W1354" s="69"/>
      <c r="X1354" s="69"/>
      <c r="Y1354" s="69"/>
      <c r="Z1354" s="69"/>
      <c r="AA1354" s="69"/>
      <c r="AB1354" s="69"/>
      <c r="AC1354" s="69"/>
      <c r="AD1354" s="69"/>
      <c r="AE1354" s="69"/>
      <c r="AF1354" s="69"/>
      <c r="AG1354" s="69"/>
      <c r="AH1354" s="69"/>
      <c r="AI1354" s="69"/>
      <c r="AJ1354" s="69"/>
      <c r="AK1354" s="69"/>
      <c r="AL1354" s="69"/>
      <c r="AM1354" s="69"/>
      <c r="AN1354" s="69"/>
      <c r="AO1354" s="69"/>
      <c r="AP1354" s="69"/>
      <c r="AQ1354" s="69"/>
      <c r="AR1354" s="69"/>
      <c r="AS1354" s="69"/>
      <c r="AT1354" s="69"/>
      <c r="AU1354" s="69"/>
      <c r="AV1354" s="69"/>
      <c r="AW1354" s="69"/>
      <c r="AX1354" s="69"/>
      <c r="AY1354" s="69"/>
      <c r="AZ1354" s="69"/>
      <c r="BA1354" s="69"/>
      <c r="BB1354" s="69"/>
      <c r="BC1354" s="69"/>
      <c r="BD1354" s="69" t="s">
        <v>15984</v>
      </c>
      <c r="BE1354" s="69"/>
      <c r="BF1354" s="69"/>
      <c r="BG1354" s="69"/>
      <c r="BH1354" s="69"/>
      <c r="BI1354" s="69"/>
      <c r="BJ1354" s="69"/>
      <c r="BK1354" s="69"/>
      <c r="BL1354" s="69"/>
      <c r="BM1354" s="69"/>
      <c r="BN1354" s="69"/>
      <c r="BO1354" s="69"/>
      <c r="BP1354" s="69"/>
      <c r="BQ1354" s="69"/>
      <c r="BR1354" s="69"/>
      <c r="BS1354" s="69"/>
      <c r="BT1354" s="69"/>
      <c r="BU1354" s="69"/>
      <c r="BV1354" s="69"/>
      <c r="BW1354" s="69"/>
      <c r="BX1354" s="69"/>
      <c r="BY1354" s="69"/>
      <c r="BZ1354" s="69"/>
      <c r="CA1354" s="69"/>
      <c r="CB1354" s="69"/>
      <c r="CC1354" s="69"/>
      <c r="CD1354" s="69"/>
      <c r="CE1354" s="69"/>
      <c r="CF1354" s="69"/>
      <c r="CG1354" s="69"/>
      <c r="CH1354" s="69"/>
      <c r="CI1354" s="69"/>
      <c r="CJ1354" s="69"/>
      <c r="CK1354" s="69"/>
    </row>
    <row r="1355" spans="21:89" ht="15.75" customHeight="1" x14ac:dyDescent="0.15">
      <c r="U1355" s="69"/>
      <c r="V1355" s="69"/>
      <c r="W1355" s="69"/>
      <c r="X1355" s="69"/>
      <c r="Y1355" s="69"/>
      <c r="Z1355" s="69"/>
      <c r="AA1355" s="69"/>
      <c r="AB1355" s="69"/>
      <c r="AC1355" s="69"/>
      <c r="AD1355" s="69"/>
      <c r="AE1355" s="69"/>
      <c r="AF1355" s="69"/>
      <c r="AG1355" s="69"/>
      <c r="AH1355" s="69"/>
      <c r="AI1355" s="69"/>
      <c r="AJ1355" s="69"/>
      <c r="AK1355" s="69"/>
      <c r="AL1355" s="69"/>
      <c r="AM1355" s="69"/>
      <c r="AN1355" s="69"/>
      <c r="AO1355" s="69"/>
      <c r="AP1355" s="69"/>
      <c r="AQ1355" s="69"/>
      <c r="AR1355" s="69"/>
      <c r="AS1355" s="69"/>
      <c r="AT1355" s="69"/>
      <c r="AU1355" s="69"/>
      <c r="AV1355" s="69"/>
      <c r="AW1355" s="69"/>
      <c r="AX1355" s="69"/>
      <c r="AY1355" s="69"/>
      <c r="AZ1355" s="69"/>
      <c r="BA1355" s="69"/>
      <c r="BB1355" s="69"/>
      <c r="BC1355" s="69"/>
      <c r="BD1355" s="69" t="s">
        <v>15985</v>
      </c>
      <c r="BE1355" s="69"/>
      <c r="BF1355" s="69"/>
      <c r="BG1355" s="69"/>
      <c r="BH1355" s="69"/>
      <c r="BI1355" s="69"/>
      <c r="BJ1355" s="69"/>
      <c r="BK1355" s="69"/>
      <c r="BL1355" s="69"/>
      <c r="BM1355" s="69"/>
      <c r="BN1355" s="69"/>
      <c r="BO1355" s="69"/>
      <c r="BP1355" s="69"/>
      <c r="BQ1355" s="69"/>
      <c r="BR1355" s="69"/>
      <c r="BS1355" s="69"/>
      <c r="BT1355" s="69"/>
      <c r="BU1355" s="69"/>
      <c r="BV1355" s="69"/>
      <c r="BW1355" s="69"/>
      <c r="BX1355" s="69"/>
      <c r="BY1355" s="69"/>
      <c r="BZ1355" s="69"/>
      <c r="CA1355" s="69"/>
      <c r="CB1355" s="69"/>
      <c r="CC1355" s="69"/>
      <c r="CD1355" s="69"/>
      <c r="CE1355" s="69"/>
      <c r="CF1355" s="69"/>
      <c r="CG1355" s="69"/>
      <c r="CH1355" s="69"/>
      <c r="CI1355" s="69"/>
      <c r="CJ1355" s="69"/>
      <c r="CK1355" s="69"/>
    </row>
    <row r="1356" spans="21:89" ht="15.75" customHeight="1" x14ac:dyDescent="0.15">
      <c r="U1356" s="69"/>
      <c r="V1356" s="69"/>
      <c r="W1356" s="69"/>
      <c r="X1356" s="69"/>
      <c r="Y1356" s="69"/>
      <c r="Z1356" s="69"/>
      <c r="AA1356" s="69"/>
      <c r="AB1356" s="69"/>
      <c r="AC1356" s="69"/>
      <c r="AD1356" s="69"/>
      <c r="AE1356" s="69"/>
      <c r="AF1356" s="69"/>
      <c r="AG1356" s="69"/>
      <c r="AH1356" s="69"/>
      <c r="AI1356" s="69"/>
      <c r="AJ1356" s="69"/>
      <c r="AK1356" s="69"/>
      <c r="AL1356" s="69"/>
      <c r="AM1356" s="69"/>
      <c r="AN1356" s="69"/>
      <c r="AO1356" s="69"/>
      <c r="AP1356" s="69"/>
      <c r="AQ1356" s="69"/>
      <c r="AR1356" s="69"/>
      <c r="AS1356" s="69"/>
      <c r="AT1356" s="69"/>
      <c r="AU1356" s="69"/>
      <c r="AV1356" s="69"/>
      <c r="AW1356" s="69"/>
      <c r="AX1356" s="69"/>
      <c r="AY1356" s="69"/>
      <c r="AZ1356" s="69"/>
      <c r="BA1356" s="69"/>
      <c r="BB1356" s="69"/>
      <c r="BC1356" s="69"/>
      <c r="BD1356" s="69" t="s">
        <v>15986</v>
      </c>
      <c r="BE1356" s="69"/>
      <c r="BF1356" s="69"/>
      <c r="BG1356" s="69"/>
      <c r="BH1356" s="69"/>
      <c r="BI1356" s="69"/>
      <c r="BJ1356" s="69"/>
      <c r="BK1356" s="69"/>
      <c r="BL1356" s="69"/>
      <c r="BM1356" s="69"/>
      <c r="BN1356" s="69"/>
      <c r="BO1356" s="69"/>
      <c r="BP1356" s="69"/>
      <c r="BQ1356" s="69"/>
      <c r="BR1356" s="69"/>
      <c r="BS1356" s="69"/>
      <c r="BT1356" s="69"/>
      <c r="BU1356" s="69"/>
      <c r="BV1356" s="69"/>
      <c r="BW1356" s="69"/>
      <c r="BX1356" s="69"/>
      <c r="BY1356" s="69"/>
      <c r="BZ1356" s="69"/>
      <c r="CA1356" s="69"/>
      <c r="CB1356" s="69"/>
      <c r="CC1356" s="69"/>
      <c r="CD1356" s="69"/>
      <c r="CE1356" s="69"/>
      <c r="CF1356" s="69"/>
      <c r="CG1356" s="69"/>
      <c r="CH1356" s="69"/>
      <c r="CI1356" s="69"/>
      <c r="CJ1356" s="69"/>
      <c r="CK1356" s="69"/>
    </row>
    <row r="1357" spans="21:89" ht="15.75" customHeight="1" x14ac:dyDescent="0.15">
      <c r="U1357" s="69"/>
      <c r="V1357" s="69"/>
      <c r="W1357" s="69"/>
      <c r="X1357" s="69"/>
      <c r="Y1357" s="69"/>
      <c r="Z1357" s="69"/>
      <c r="AA1357" s="69"/>
      <c r="AB1357" s="69"/>
      <c r="AC1357" s="69"/>
      <c r="AD1357" s="69"/>
      <c r="AE1357" s="69"/>
      <c r="AF1357" s="69"/>
      <c r="AG1357" s="69"/>
      <c r="AH1357" s="69"/>
      <c r="AI1357" s="69"/>
      <c r="AJ1357" s="69"/>
      <c r="AK1357" s="69"/>
      <c r="AL1357" s="69"/>
      <c r="AM1357" s="69"/>
      <c r="AN1357" s="69"/>
      <c r="AO1357" s="69"/>
      <c r="AP1357" s="69"/>
      <c r="AQ1357" s="69"/>
      <c r="AR1357" s="69"/>
      <c r="AS1357" s="69"/>
      <c r="AT1357" s="69"/>
      <c r="AU1357" s="69"/>
      <c r="AV1357" s="69"/>
      <c r="AW1357" s="69"/>
      <c r="AX1357" s="69"/>
      <c r="AY1357" s="69"/>
      <c r="AZ1357" s="69"/>
      <c r="BA1357" s="69"/>
      <c r="BB1357" s="69"/>
      <c r="BC1357" s="69"/>
      <c r="BD1357" s="69" t="s">
        <v>15987</v>
      </c>
      <c r="BE1357" s="69"/>
      <c r="BF1357" s="69"/>
      <c r="BG1357" s="69"/>
      <c r="BH1357" s="69"/>
      <c r="BI1357" s="69"/>
      <c r="BJ1357" s="69"/>
      <c r="BK1357" s="69"/>
      <c r="BL1357" s="69"/>
      <c r="BM1357" s="69"/>
      <c r="BN1357" s="69"/>
      <c r="BO1357" s="69"/>
      <c r="BP1357" s="69"/>
      <c r="BQ1357" s="69"/>
      <c r="BR1357" s="69"/>
      <c r="BS1357" s="69"/>
      <c r="BT1357" s="69"/>
      <c r="BU1357" s="69"/>
      <c r="BV1357" s="69"/>
      <c r="BW1357" s="69"/>
      <c r="BX1357" s="69"/>
      <c r="BY1357" s="69"/>
      <c r="BZ1357" s="69"/>
      <c r="CA1357" s="69"/>
      <c r="CB1357" s="69"/>
      <c r="CC1357" s="69"/>
      <c r="CD1357" s="69"/>
      <c r="CE1357" s="69"/>
      <c r="CF1357" s="69"/>
      <c r="CG1357" s="69"/>
      <c r="CH1357" s="69"/>
      <c r="CI1357" s="69"/>
      <c r="CJ1357" s="69"/>
      <c r="CK1357" s="69"/>
    </row>
    <row r="1358" spans="21:89" ht="15.75" customHeight="1" x14ac:dyDescent="0.15">
      <c r="U1358" s="69"/>
      <c r="V1358" s="69"/>
      <c r="W1358" s="69"/>
      <c r="X1358" s="69"/>
      <c r="Y1358" s="69"/>
      <c r="Z1358" s="69"/>
      <c r="AA1358" s="69"/>
      <c r="AB1358" s="69"/>
      <c r="AC1358" s="69"/>
      <c r="AD1358" s="69"/>
      <c r="AE1358" s="69"/>
      <c r="AF1358" s="69"/>
      <c r="AG1358" s="69"/>
      <c r="AH1358" s="69"/>
      <c r="AI1358" s="69"/>
      <c r="AJ1358" s="69"/>
      <c r="AK1358" s="69"/>
      <c r="AL1358" s="69"/>
      <c r="AM1358" s="69"/>
      <c r="AN1358" s="69"/>
      <c r="AO1358" s="69"/>
      <c r="AP1358" s="69"/>
      <c r="AQ1358" s="69"/>
      <c r="AR1358" s="69"/>
      <c r="AS1358" s="69"/>
      <c r="AT1358" s="69"/>
      <c r="AU1358" s="69"/>
      <c r="AV1358" s="69"/>
      <c r="AW1358" s="69"/>
      <c r="AX1358" s="69"/>
      <c r="AY1358" s="69"/>
      <c r="AZ1358" s="69"/>
      <c r="BA1358" s="69"/>
      <c r="BB1358" s="69"/>
      <c r="BC1358" s="69"/>
      <c r="BD1358" s="69" t="s">
        <v>15989</v>
      </c>
      <c r="BE1358" s="69"/>
      <c r="BF1358" s="69"/>
      <c r="BG1358" s="69"/>
      <c r="BH1358" s="69"/>
      <c r="BI1358" s="69"/>
      <c r="BJ1358" s="69"/>
      <c r="BK1358" s="69"/>
      <c r="BL1358" s="69"/>
      <c r="BM1358" s="69"/>
      <c r="BN1358" s="69"/>
      <c r="BO1358" s="69"/>
      <c r="BP1358" s="69"/>
      <c r="BQ1358" s="69"/>
      <c r="BR1358" s="69"/>
      <c r="BS1358" s="69"/>
      <c r="BT1358" s="69"/>
      <c r="BU1358" s="69"/>
      <c r="BV1358" s="69"/>
      <c r="BW1358" s="69"/>
      <c r="BX1358" s="69"/>
      <c r="BY1358" s="69"/>
      <c r="BZ1358" s="69"/>
      <c r="CA1358" s="69"/>
      <c r="CB1358" s="69"/>
      <c r="CC1358" s="69"/>
      <c r="CD1358" s="69"/>
      <c r="CE1358" s="69"/>
      <c r="CF1358" s="69"/>
      <c r="CG1358" s="69"/>
      <c r="CH1358" s="69"/>
      <c r="CI1358" s="69"/>
      <c r="CJ1358" s="69"/>
      <c r="CK1358" s="69"/>
    </row>
    <row r="1359" spans="21:89" ht="15.75" customHeight="1" x14ac:dyDescent="0.15">
      <c r="U1359" s="69"/>
      <c r="V1359" s="69"/>
      <c r="W1359" s="69"/>
      <c r="X1359" s="69"/>
      <c r="Y1359" s="69"/>
      <c r="Z1359" s="69"/>
      <c r="AA1359" s="69"/>
      <c r="AB1359" s="69"/>
      <c r="AC1359" s="69"/>
      <c r="AD1359" s="69"/>
      <c r="AE1359" s="69"/>
      <c r="AF1359" s="69"/>
      <c r="AG1359" s="69"/>
      <c r="AH1359" s="69"/>
      <c r="AI1359" s="69"/>
      <c r="AJ1359" s="69"/>
      <c r="AK1359" s="69"/>
      <c r="AL1359" s="69"/>
      <c r="AM1359" s="69"/>
      <c r="AN1359" s="69"/>
      <c r="AO1359" s="69"/>
      <c r="AP1359" s="69"/>
      <c r="AQ1359" s="69"/>
      <c r="AR1359" s="69"/>
      <c r="AS1359" s="69"/>
      <c r="AT1359" s="69"/>
      <c r="AU1359" s="69"/>
      <c r="AV1359" s="69"/>
      <c r="AW1359" s="69"/>
      <c r="AX1359" s="69"/>
      <c r="AY1359" s="69"/>
      <c r="AZ1359" s="69"/>
      <c r="BA1359" s="69"/>
      <c r="BB1359" s="69"/>
      <c r="BC1359" s="69"/>
      <c r="BD1359" s="69" t="s">
        <v>15990</v>
      </c>
      <c r="BE1359" s="69"/>
      <c r="BF1359" s="69"/>
      <c r="BG1359" s="69"/>
      <c r="BH1359" s="69"/>
      <c r="BI1359" s="69"/>
      <c r="BJ1359" s="69"/>
      <c r="BK1359" s="69"/>
      <c r="BL1359" s="69"/>
      <c r="BM1359" s="69"/>
      <c r="BN1359" s="69"/>
      <c r="BO1359" s="69"/>
      <c r="BP1359" s="69"/>
      <c r="BQ1359" s="69"/>
      <c r="BR1359" s="69"/>
      <c r="BS1359" s="69"/>
      <c r="BT1359" s="69"/>
      <c r="BU1359" s="69"/>
      <c r="BV1359" s="69"/>
      <c r="BW1359" s="69"/>
      <c r="BX1359" s="69"/>
      <c r="BY1359" s="69"/>
      <c r="BZ1359" s="69"/>
      <c r="CA1359" s="69"/>
      <c r="CB1359" s="69"/>
      <c r="CC1359" s="69"/>
      <c r="CD1359" s="69"/>
      <c r="CE1359" s="69"/>
      <c r="CF1359" s="69"/>
      <c r="CG1359" s="69"/>
      <c r="CH1359" s="69"/>
      <c r="CI1359" s="69"/>
      <c r="CJ1359" s="69"/>
      <c r="CK1359" s="69"/>
    </row>
    <row r="1360" spans="21:89" ht="15.75" customHeight="1" x14ac:dyDescent="0.15">
      <c r="U1360" s="69"/>
      <c r="V1360" s="69"/>
      <c r="W1360" s="69"/>
      <c r="X1360" s="69"/>
      <c r="Y1360" s="69"/>
      <c r="Z1360" s="69"/>
      <c r="AA1360" s="69"/>
      <c r="AB1360" s="69"/>
      <c r="AC1360" s="69"/>
      <c r="AD1360" s="69"/>
      <c r="AE1360" s="69"/>
      <c r="AF1360" s="69"/>
      <c r="AG1360" s="69"/>
      <c r="AH1360" s="69"/>
      <c r="AI1360" s="69"/>
      <c r="AJ1360" s="69"/>
      <c r="AK1360" s="69"/>
      <c r="AL1360" s="69"/>
      <c r="AM1360" s="69"/>
      <c r="AN1360" s="69"/>
      <c r="AO1360" s="69"/>
      <c r="AP1360" s="69"/>
      <c r="AQ1360" s="69"/>
      <c r="AR1360" s="69"/>
      <c r="AS1360" s="69"/>
      <c r="AT1360" s="69"/>
      <c r="AU1360" s="69"/>
      <c r="AV1360" s="69"/>
      <c r="AW1360" s="69"/>
      <c r="AX1360" s="69"/>
      <c r="AY1360" s="69"/>
      <c r="AZ1360" s="69"/>
      <c r="BA1360" s="69"/>
      <c r="BB1360" s="69"/>
      <c r="BC1360" s="69"/>
      <c r="BD1360" s="69" t="s">
        <v>15991</v>
      </c>
      <c r="BE1360" s="69"/>
      <c r="BF1360" s="69"/>
      <c r="BG1360" s="69"/>
      <c r="BH1360" s="69"/>
      <c r="BI1360" s="69"/>
      <c r="BJ1360" s="69"/>
      <c r="BK1360" s="69"/>
      <c r="BL1360" s="69"/>
      <c r="BM1360" s="69"/>
      <c r="BN1360" s="69"/>
      <c r="BO1360" s="69"/>
      <c r="BP1360" s="69"/>
      <c r="BQ1360" s="69"/>
      <c r="BR1360" s="69"/>
      <c r="BS1360" s="69"/>
      <c r="BT1360" s="69"/>
      <c r="BU1360" s="69"/>
      <c r="BV1360" s="69"/>
      <c r="BW1360" s="69"/>
      <c r="BX1360" s="69"/>
      <c r="BY1360" s="69"/>
      <c r="BZ1360" s="69"/>
      <c r="CA1360" s="69"/>
      <c r="CB1360" s="69"/>
      <c r="CC1360" s="69"/>
      <c r="CD1360" s="69"/>
      <c r="CE1360" s="69"/>
      <c r="CF1360" s="69"/>
      <c r="CG1360" s="69"/>
      <c r="CH1360" s="69"/>
      <c r="CI1360" s="69"/>
      <c r="CJ1360" s="69"/>
      <c r="CK1360" s="69"/>
    </row>
    <row r="1361" spans="21:89" ht="15.75" customHeight="1" x14ac:dyDescent="0.15">
      <c r="U1361" s="69"/>
      <c r="V1361" s="69"/>
      <c r="W1361" s="69"/>
      <c r="X1361" s="69"/>
      <c r="Y1361" s="69"/>
      <c r="Z1361" s="69"/>
      <c r="AA1361" s="69"/>
      <c r="AB1361" s="69"/>
      <c r="AC1361" s="69"/>
      <c r="AD1361" s="69"/>
      <c r="AE1361" s="69"/>
      <c r="AF1361" s="69"/>
      <c r="AG1361" s="69"/>
      <c r="AH1361" s="69"/>
      <c r="AI1361" s="69"/>
      <c r="AJ1361" s="69"/>
      <c r="AK1361" s="69"/>
      <c r="AL1361" s="69"/>
      <c r="AM1361" s="69"/>
      <c r="AN1361" s="69"/>
      <c r="AO1361" s="69"/>
      <c r="AP1361" s="69"/>
      <c r="AQ1361" s="69"/>
      <c r="AR1361" s="69"/>
      <c r="AS1361" s="69"/>
      <c r="AT1361" s="69"/>
      <c r="AU1361" s="69"/>
      <c r="AV1361" s="69"/>
      <c r="AW1361" s="69"/>
      <c r="AX1361" s="69"/>
      <c r="AY1361" s="69"/>
      <c r="AZ1361" s="69"/>
      <c r="BA1361" s="69"/>
      <c r="BB1361" s="69"/>
      <c r="BC1361" s="69"/>
      <c r="BD1361" s="69" t="s">
        <v>15992</v>
      </c>
      <c r="BE1361" s="69"/>
      <c r="BF1361" s="69"/>
      <c r="BG1361" s="69"/>
      <c r="BH1361" s="69"/>
      <c r="BI1361" s="69"/>
      <c r="BJ1361" s="69"/>
      <c r="BK1361" s="69"/>
      <c r="BL1361" s="69"/>
      <c r="BM1361" s="69"/>
      <c r="BN1361" s="69"/>
      <c r="BO1361" s="69"/>
      <c r="BP1361" s="69"/>
      <c r="BQ1361" s="69"/>
      <c r="BR1361" s="69"/>
      <c r="BS1361" s="69"/>
      <c r="BT1361" s="69"/>
      <c r="BU1361" s="69"/>
      <c r="BV1361" s="69"/>
      <c r="BW1361" s="69"/>
      <c r="BX1361" s="69"/>
      <c r="BY1361" s="69"/>
      <c r="BZ1361" s="69"/>
      <c r="CA1361" s="69"/>
      <c r="CB1361" s="69"/>
      <c r="CC1361" s="69"/>
      <c r="CD1361" s="69"/>
      <c r="CE1361" s="69"/>
      <c r="CF1361" s="69"/>
      <c r="CG1361" s="69"/>
      <c r="CH1361" s="69"/>
      <c r="CI1361" s="69"/>
      <c r="CJ1361" s="69"/>
      <c r="CK1361" s="69"/>
    </row>
    <row r="1362" spans="21:89" ht="15.75" customHeight="1" x14ac:dyDescent="0.15">
      <c r="U1362" s="69"/>
      <c r="V1362" s="69"/>
      <c r="W1362" s="69"/>
      <c r="X1362" s="69"/>
      <c r="Y1362" s="69"/>
      <c r="Z1362" s="69"/>
      <c r="AA1362" s="69"/>
      <c r="AB1362" s="69"/>
      <c r="AC1362" s="69"/>
      <c r="AD1362" s="69"/>
      <c r="AE1362" s="69"/>
      <c r="AF1362" s="69"/>
      <c r="AG1362" s="69"/>
      <c r="AH1362" s="69"/>
      <c r="AI1362" s="69"/>
      <c r="AJ1362" s="69"/>
      <c r="AK1362" s="69"/>
      <c r="AL1362" s="69"/>
      <c r="AM1362" s="69"/>
      <c r="AN1362" s="69"/>
      <c r="AO1362" s="69"/>
      <c r="AP1362" s="69"/>
      <c r="AQ1362" s="69"/>
      <c r="AR1362" s="69"/>
      <c r="AS1362" s="69"/>
      <c r="AT1362" s="69"/>
      <c r="AU1362" s="69"/>
      <c r="AV1362" s="69"/>
      <c r="AW1362" s="69"/>
      <c r="AX1362" s="69"/>
      <c r="AY1362" s="69"/>
      <c r="AZ1362" s="69"/>
      <c r="BA1362" s="69"/>
      <c r="BB1362" s="69"/>
      <c r="BC1362" s="69"/>
      <c r="BD1362" s="69" t="s">
        <v>15993</v>
      </c>
      <c r="BE1362" s="69"/>
      <c r="BF1362" s="69"/>
      <c r="BG1362" s="69"/>
      <c r="BH1362" s="69"/>
      <c r="BI1362" s="69"/>
      <c r="BJ1362" s="69"/>
      <c r="BK1362" s="69"/>
      <c r="BL1362" s="69"/>
      <c r="BM1362" s="69"/>
      <c r="BN1362" s="69"/>
      <c r="BO1362" s="69"/>
      <c r="BP1362" s="69"/>
      <c r="BQ1362" s="69"/>
      <c r="BR1362" s="69"/>
      <c r="BS1362" s="69"/>
      <c r="BT1362" s="69"/>
      <c r="BU1362" s="69"/>
      <c r="BV1362" s="69"/>
      <c r="BW1362" s="69"/>
      <c r="BX1362" s="69"/>
      <c r="BY1362" s="69"/>
      <c r="BZ1362" s="69"/>
      <c r="CA1362" s="69"/>
      <c r="CB1362" s="69"/>
      <c r="CC1362" s="69"/>
      <c r="CD1362" s="69"/>
      <c r="CE1362" s="69"/>
      <c r="CF1362" s="69"/>
      <c r="CG1362" s="69"/>
      <c r="CH1362" s="69"/>
      <c r="CI1362" s="69"/>
      <c r="CJ1362" s="69"/>
      <c r="CK1362" s="69"/>
    </row>
    <row r="1363" spans="21:89" ht="15.75" customHeight="1" x14ac:dyDescent="0.15">
      <c r="U1363" s="69"/>
      <c r="V1363" s="69"/>
      <c r="W1363" s="69"/>
      <c r="X1363" s="69"/>
      <c r="Y1363" s="69"/>
      <c r="Z1363" s="69"/>
      <c r="AA1363" s="69"/>
      <c r="AB1363" s="69"/>
      <c r="AC1363" s="69"/>
      <c r="AD1363" s="69"/>
      <c r="AE1363" s="69"/>
      <c r="AF1363" s="69"/>
      <c r="AG1363" s="69"/>
      <c r="AH1363" s="69"/>
      <c r="AI1363" s="69"/>
      <c r="AJ1363" s="69"/>
      <c r="AK1363" s="69"/>
      <c r="AL1363" s="69"/>
      <c r="AM1363" s="69"/>
      <c r="AN1363" s="69"/>
      <c r="AO1363" s="69"/>
      <c r="AP1363" s="69"/>
      <c r="AQ1363" s="69"/>
      <c r="AR1363" s="69"/>
      <c r="AS1363" s="69"/>
      <c r="AT1363" s="69"/>
      <c r="AU1363" s="69"/>
      <c r="AV1363" s="69"/>
      <c r="AW1363" s="69"/>
      <c r="AX1363" s="69"/>
      <c r="AY1363" s="69"/>
      <c r="AZ1363" s="69"/>
      <c r="BA1363" s="69"/>
      <c r="BB1363" s="69"/>
      <c r="BC1363" s="69"/>
      <c r="BD1363" s="69" t="s">
        <v>15994</v>
      </c>
      <c r="BE1363" s="69"/>
      <c r="BF1363" s="69"/>
      <c r="BG1363" s="69"/>
      <c r="BH1363" s="69"/>
      <c r="BI1363" s="69"/>
      <c r="BJ1363" s="69"/>
      <c r="BK1363" s="69"/>
      <c r="BL1363" s="69"/>
      <c r="BM1363" s="69"/>
      <c r="BN1363" s="69"/>
      <c r="BO1363" s="69"/>
      <c r="BP1363" s="69"/>
      <c r="BQ1363" s="69"/>
      <c r="BR1363" s="69"/>
      <c r="BS1363" s="69"/>
      <c r="BT1363" s="69"/>
      <c r="BU1363" s="69"/>
      <c r="BV1363" s="69"/>
      <c r="BW1363" s="69"/>
      <c r="BX1363" s="69"/>
      <c r="BY1363" s="69"/>
      <c r="BZ1363" s="69"/>
      <c r="CA1363" s="69"/>
      <c r="CB1363" s="69"/>
      <c r="CC1363" s="69"/>
      <c r="CD1363" s="69"/>
      <c r="CE1363" s="69"/>
      <c r="CF1363" s="69"/>
      <c r="CG1363" s="69"/>
      <c r="CH1363" s="69"/>
      <c r="CI1363" s="69"/>
      <c r="CJ1363" s="69"/>
      <c r="CK1363" s="69"/>
    </row>
    <row r="1364" spans="21:89" ht="15.75" customHeight="1" x14ac:dyDescent="0.15">
      <c r="U1364" s="69"/>
      <c r="V1364" s="69"/>
      <c r="W1364" s="69"/>
      <c r="X1364" s="69"/>
      <c r="Y1364" s="69"/>
      <c r="Z1364" s="69"/>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c r="AX1364" s="69"/>
      <c r="AY1364" s="69"/>
      <c r="AZ1364" s="69"/>
      <c r="BA1364" s="69"/>
      <c r="BB1364" s="69"/>
      <c r="BC1364" s="69"/>
      <c r="BD1364" s="69" t="s">
        <v>15995</v>
      </c>
      <c r="BE1364" s="69"/>
      <c r="BF1364" s="69"/>
      <c r="BG1364" s="69"/>
      <c r="BH1364" s="69"/>
      <c r="BI1364" s="69"/>
      <c r="BJ1364" s="69"/>
      <c r="BK1364" s="69"/>
      <c r="BL1364" s="69"/>
      <c r="BM1364" s="69"/>
      <c r="BN1364" s="69"/>
      <c r="BO1364" s="69"/>
      <c r="BP1364" s="69"/>
      <c r="BQ1364" s="69"/>
      <c r="BR1364" s="69"/>
      <c r="BS1364" s="69"/>
      <c r="BT1364" s="69"/>
      <c r="BU1364" s="69"/>
      <c r="BV1364" s="69"/>
      <c r="BW1364" s="69"/>
      <c r="BX1364" s="69"/>
      <c r="BY1364" s="69"/>
      <c r="BZ1364" s="69"/>
      <c r="CA1364" s="69"/>
      <c r="CB1364" s="69"/>
      <c r="CC1364" s="69"/>
      <c r="CD1364" s="69"/>
      <c r="CE1364" s="69"/>
      <c r="CF1364" s="69"/>
      <c r="CG1364" s="69"/>
      <c r="CH1364" s="69"/>
      <c r="CI1364" s="69"/>
      <c r="CJ1364" s="69"/>
      <c r="CK1364" s="69"/>
    </row>
    <row r="1365" spans="21:89" ht="15.75" customHeight="1" x14ac:dyDescent="0.15">
      <c r="U1365" s="69"/>
      <c r="V1365" s="69"/>
      <c r="W1365" s="69"/>
      <c r="X1365" s="69"/>
      <c r="Y1365" s="69"/>
      <c r="Z1365" s="69"/>
      <c r="AA1365" s="69"/>
      <c r="AB1365" s="69"/>
      <c r="AC1365" s="69"/>
      <c r="AD1365" s="69"/>
      <c r="AE1365" s="69"/>
      <c r="AF1365" s="69"/>
      <c r="AG1365" s="69"/>
      <c r="AH1365" s="69"/>
      <c r="AI1365" s="69"/>
      <c r="AJ1365" s="69"/>
      <c r="AK1365" s="69"/>
      <c r="AL1365" s="69"/>
      <c r="AM1365" s="69"/>
      <c r="AN1365" s="69"/>
      <c r="AO1365" s="69"/>
      <c r="AP1365" s="69"/>
      <c r="AQ1365" s="69"/>
      <c r="AR1365" s="69"/>
      <c r="AS1365" s="69"/>
      <c r="AT1365" s="69"/>
      <c r="AU1365" s="69"/>
      <c r="AV1365" s="69"/>
      <c r="AW1365" s="69"/>
      <c r="AX1365" s="69"/>
      <c r="AY1365" s="69"/>
      <c r="AZ1365" s="69"/>
      <c r="BA1365" s="69"/>
      <c r="BB1365" s="69"/>
      <c r="BC1365" s="69"/>
      <c r="BD1365" s="69" t="s">
        <v>15996</v>
      </c>
      <c r="BE1365" s="69"/>
      <c r="BF1365" s="69"/>
      <c r="BG1365" s="69"/>
      <c r="BH1365" s="69"/>
      <c r="BI1365" s="69"/>
      <c r="BJ1365" s="69"/>
      <c r="BK1365" s="69"/>
      <c r="BL1365" s="69"/>
      <c r="BM1365" s="69"/>
      <c r="BN1365" s="69"/>
      <c r="BO1365" s="69"/>
      <c r="BP1365" s="69"/>
      <c r="BQ1365" s="69"/>
      <c r="BR1365" s="69"/>
      <c r="BS1365" s="69"/>
      <c r="BT1365" s="69"/>
      <c r="BU1365" s="69"/>
      <c r="BV1365" s="69"/>
      <c r="BW1365" s="69"/>
      <c r="BX1365" s="69"/>
      <c r="BY1365" s="69"/>
      <c r="BZ1365" s="69"/>
      <c r="CA1365" s="69"/>
      <c r="CB1365" s="69"/>
      <c r="CC1365" s="69"/>
      <c r="CD1365" s="69"/>
      <c r="CE1365" s="69"/>
      <c r="CF1365" s="69"/>
      <c r="CG1365" s="69"/>
      <c r="CH1365" s="69"/>
      <c r="CI1365" s="69"/>
      <c r="CJ1365" s="69"/>
      <c r="CK1365" s="69"/>
    </row>
    <row r="1366" spans="21:89" ht="15.75" customHeight="1" x14ac:dyDescent="0.15">
      <c r="U1366" s="69"/>
      <c r="V1366" s="69"/>
      <c r="W1366" s="69"/>
      <c r="X1366" s="69"/>
      <c r="Y1366" s="69"/>
      <c r="Z1366" s="69"/>
      <c r="AA1366" s="69"/>
      <c r="AB1366" s="69"/>
      <c r="AC1366" s="69"/>
      <c r="AD1366" s="69"/>
      <c r="AE1366" s="69"/>
      <c r="AF1366" s="69"/>
      <c r="AG1366" s="69"/>
      <c r="AH1366" s="69"/>
      <c r="AI1366" s="69"/>
      <c r="AJ1366" s="69"/>
      <c r="AK1366" s="69"/>
      <c r="AL1366" s="69"/>
      <c r="AM1366" s="69"/>
      <c r="AN1366" s="69"/>
      <c r="AO1366" s="69"/>
      <c r="AP1366" s="69"/>
      <c r="AQ1366" s="69"/>
      <c r="AR1366" s="69"/>
      <c r="AS1366" s="69"/>
      <c r="AT1366" s="69"/>
      <c r="AU1366" s="69"/>
      <c r="AV1366" s="69"/>
      <c r="AW1366" s="69"/>
      <c r="AX1366" s="69"/>
      <c r="AY1366" s="69"/>
      <c r="AZ1366" s="69"/>
      <c r="BA1366" s="69"/>
      <c r="BB1366" s="69"/>
      <c r="BC1366" s="69"/>
      <c r="BD1366" s="69" t="s">
        <v>15997</v>
      </c>
      <c r="BE1366" s="69"/>
      <c r="BF1366" s="69"/>
      <c r="BG1366" s="69"/>
      <c r="BH1366" s="69"/>
      <c r="BI1366" s="69"/>
      <c r="BJ1366" s="69"/>
      <c r="BK1366" s="69"/>
      <c r="BL1366" s="69"/>
      <c r="BM1366" s="69"/>
      <c r="BN1366" s="69"/>
      <c r="BO1366" s="69"/>
      <c r="BP1366" s="69"/>
      <c r="BQ1366" s="69"/>
      <c r="BR1366" s="69"/>
      <c r="BS1366" s="69"/>
      <c r="BT1366" s="69"/>
      <c r="BU1366" s="69"/>
      <c r="BV1366" s="69"/>
      <c r="BW1366" s="69"/>
      <c r="BX1366" s="69"/>
      <c r="BY1366" s="69"/>
      <c r="BZ1366" s="69"/>
      <c r="CA1366" s="69"/>
      <c r="CB1366" s="69"/>
      <c r="CC1366" s="69"/>
      <c r="CD1366" s="69"/>
      <c r="CE1366" s="69"/>
      <c r="CF1366" s="69"/>
      <c r="CG1366" s="69"/>
      <c r="CH1366" s="69"/>
      <c r="CI1366" s="69"/>
      <c r="CJ1366" s="69"/>
      <c r="CK1366" s="69"/>
    </row>
    <row r="1367" spans="21:89" ht="15.75" customHeight="1" x14ac:dyDescent="0.15">
      <c r="U1367" s="69"/>
      <c r="V1367" s="69"/>
      <c r="W1367" s="69"/>
      <c r="X1367" s="69"/>
      <c r="Y1367" s="69"/>
      <c r="Z1367" s="69"/>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c r="AX1367" s="69"/>
      <c r="AY1367" s="69"/>
      <c r="AZ1367" s="69"/>
      <c r="BA1367" s="69"/>
      <c r="BB1367" s="69"/>
      <c r="BC1367" s="69"/>
      <c r="BD1367" s="69" t="s">
        <v>15998</v>
      </c>
      <c r="BE1367" s="69"/>
      <c r="BF1367" s="69"/>
      <c r="BG1367" s="69"/>
      <c r="BH1367" s="69"/>
      <c r="BI1367" s="69"/>
      <c r="BJ1367" s="69"/>
      <c r="BK1367" s="69"/>
      <c r="BL1367" s="69"/>
      <c r="BM1367" s="69"/>
      <c r="BN1367" s="69"/>
      <c r="BO1367" s="69"/>
      <c r="BP1367" s="69"/>
      <c r="BQ1367" s="69"/>
      <c r="BR1367" s="69"/>
      <c r="BS1367" s="69"/>
      <c r="BT1367" s="69"/>
      <c r="BU1367" s="69"/>
      <c r="BV1367" s="69"/>
      <c r="BW1367" s="69"/>
      <c r="BX1367" s="69"/>
      <c r="BY1367" s="69"/>
      <c r="BZ1367" s="69"/>
      <c r="CA1367" s="69"/>
      <c r="CB1367" s="69"/>
      <c r="CC1367" s="69"/>
      <c r="CD1367" s="69"/>
      <c r="CE1367" s="69"/>
      <c r="CF1367" s="69"/>
      <c r="CG1367" s="69"/>
      <c r="CH1367" s="69"/>
      <c r="CI1367" s="69"/>
      <c r="CJ1367" s="69"/>
      <c r="CK1367" s="69"/>
    </row>
    <row r="1368" spans="21:89" ht="15.75" customHeight="1" x14ac:dyDescent="0.15">
      <c r="U1368" s="69"/>
      <c r="V1368" s="69"/>
      <c r="W1368" s="69"/>
      <c r="X1368" s="69"/>
      <c r="Y1368" s="69"/>
      <c r="Z1368" s="69"/>
      <c r="AA1368" s="69"/>
      <c r="AB1368" s="69"/>
      <c r="AC1368" s="69"/>
      <c r="AD1368" s="69"/>
      <c r="AE1368" s="69"/>
      <c r="AF1368" s="69"/>
      <c r="AG1368" s="69"/>
      <c r="AH1368" s="69"/>
      <c r="AI1368" s="69"/>
      <c r="AJ1368" s="69"/>
      <c r="AK1368" s="69"/>
      <c r="AL1368" s="69"/>
      <c r="AM1368" s="69"/>
      <c r="AN1368" s="69"/>
      <c r="AO1368" s="69"/>
      <c r="AP1368" s="69"/>
      <c r="AQ1368" s="69"/>
      <c r="AR1368" s="69"/>
      <c r="AS1368" s="69"/>
      <c r="AT1368" s="69"/>
      <c r="AU1368" s="69"/>
      <c r="AV1368" s="69"/>
      <c r="AW1368" s="69"/>
      <c r="AX1368" s="69"/>
      <c r="AY1368" s="69"/>
      <c r="AZ1368" s="69"/>
      <c r="BA1368" s="69"/>
      <c r="BB1368" s="69"/>
      <c r="BC1368" s="69"/>
      <c r="BD1368" s="69" t="s">
        <v>15999</v>
      </c>
      <c r="BE1368" s="69"/>
      <c r="BF1368" s="69"/>
      <c r="BG1368" s="69"/>
      <c r="BH1368" s="69"/>
      <c r="BI1368" s="69"/>
      <c r="BJ1368" s="69"/>
      <c r="BK1368" s="69"/>
      <c r="BL1368" s="69"/>
      <c r="BM1368" s="69"/>
      <c r="BN1368" s="69"/>
      <c r="BO1368" s="69"/>
      <c r="BP1368" s="69"/>
      <c r="BQ1368" s="69"/>
      <c r="BR1368" s="69"/>
      <c r="BS1368" s="69"/>
      <c r="BT1368" s="69"/>
      <c r="BU1368" s="69"/>
      <c r="BV1368" s="69"/>
      <c r="BW1368" s="69"/>
      <c r="BX1368" s="69"/>
      <c r="BY1368" s="69"/>
      <c r="BZ1368" s="69"/>
      <c r="CA1368" s="69"/>
      <c r="CB1368" s="69"/>
      <c r="CC1368" s="69"/>
      <c r="CD1368" s="69"/>
      <c r="CE1368" s="69"/>
      <c r="CF1368" s="69"/>
      <c r="CG1368" s="69"/>
      <c r="CH1368" s="69"/>
      <c r="CI1368" s="69"/>
      <c r="CJ1368" s="69"/>
      <c r="CK1368" s="69"/>
    </row>
    <row r="1369" spans="21:89" ht="15.75" customHeight="1" x14ac:dyDescent="0.15">
      <c r="U1369" s="69"/>
      <c r="V1369" s="69"/>
      <c r="W1369" s="69"/>
      <c r="X1369" s="69"/>
      <c r="Y1369" s="69"/>
      <c r="Z1369" s="69"/>
      <c r="AA1369" s="69"/>
      <c r="AB1369" s="69"/>
      <c r="AC1369" s="69"/>
      <c r="AD1369" s="69"/>
      <c r="AE1369" s="69"/>
      <c r="AF1369" s="69"/>
      <c r="AG1369" s="69"/>
      <c r="AH1369" s="69"/>
      <c r="AI1369" s="69"/>
      <c r="AJ1369" s="69"/>
      <c r="AK1369" s="69"/>
      <c r="AL1369" s="69"/>
      <c r="AM1369" s="69"/>
      <c r="AN1369" s="69"/>
      <c r="AO1369" s="69"/>
      <c r="AP1369" s="69"/>
      <c r="AQ1369" s="69"/>
      <c r="AR1369" s="69"/>
      <c r="AS1369" s="69"/>
      <c r="AT1369" s="69"/>
      <c r="AU1369" s="69"/>
      <c r="AV1369" s="69"/>
      <c r="AW1369" s="69"/>
      <c r="AX1369" s="69"/>
      <c r="AY1369" s="69"/>
      <c r="AZ1369" s="69"/>
      <c r="BA1369" s="69"/>
      <c r="BB1369" s="69"/>
      <c r="BC1369" s="69"/>
      <c r="BD1369" s="69" t="s">
        <v>16000</v>
      </c>
      <c r="BE1369" s="69"/>
      <c r="BF1369" s="69"/>
      <c r="BG1369" s="69"/>
      <c r="BH1369" s="69"/>
      <c r="BI1369" s="69"/>
      <c r="BJ1369" s="69"/>
      <c r="BK1369" s="69"/>
      <c r="BL1369" s="69"/>
      <c r="BM1369" s="69"/>
      <c r="BN1369" s="69"/>
      <c r="BO1369" s="69"/>
      <c r="BP1369" s="69"/>
      <c r="BQ1369" s="69"/>
      <c r="BR1369" s="69"/>
      <c r="BS1369" s="69"/>
      <c r="BT1369" s="69"/>
      <c r="BU1369" s="69"/>
      <c r="BV1369" s="69"/>
      <c r="BW1369" s="69"/>
      <c r="BX1369" s="69"/>
      <c r="BY1369" s="69"/>
      <c r="BZ1369" s="69"/>
      <c r="CA1369" s="69"/>
      <c r="CB1369" s="69"/>
      <c r="CC1369" s="69"/>
      <c r="CD1369" s="69"/>
      <c r="CE1369" s="69"/>
      <c r="CF1369" s="69"/>
      <c r="CG1369" s="69"/>
      <c r="CH1369" s="69"/>
      <c r="CI1369" s="69"/>
      <c r="CJ1369" s="69"/>
      <c r="CK1369" s="69"/>
    </row>
    <row r="1370" spans="21:89" ht="15.75" customHeight="1" x14ac:dyDescent="0.15">
      <c r="U1370" s="69"/>
      <c r="V1370" s="69"/>
      <c r="W1370" s="69"/>
      <c r="X1370" s="69"/>
      <c r="Y1370" s="69"/>
      <c r="Z1370" s="69"/>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c r="AX1370" s="69"/>
      <c r="AY1370" s="69"/>
      <c r="AZ1370" s="69"/>
      <c r="BA1370" s="69"/>
      <c r="BB1370" s="69"/>
      <c r="BC1370" s="69"/>
      <c r="BD1370" s="69" t="s">
        <v>16001</v>
      </c>
      <c r="BE1370" s="69"/>
      <c r="BF1370" s="69"/>
      <c r="BG1370" s="69"/>
      <c r="BH1370" s="69"/>
      <c r="BI1370" s="69"/>
      <c r="BJ1370" s="69"/>
      <c r="BK1370" s="69"/>
      <c r="BL1370" s="69"/>
      <c r="BM1370" s="69"/>
      <c r="BN1370" s="69"/>
      <c r="BO1370" s="69"/>
      <c r="BP1370" s="69"/>
      <c r="BQ1370" s="69"/>
      <c r="BR1370" s="69"/>
      <c r="BS1370" s="69"/>
      <c r="BT1370" s="69"/>
      <c r="BU1370" s="69"/>
      <c r="BV1370" s="69"/>
      <c r="BW1370" s="69"/>
      <c r="BX1370" s="69"/>
      <c r="BY1370" s="69"/>
      <c r="BZ1370" s="69"/>
      <c r="CA1370" s="69"/>
      <c r="CB1370" s="69"/>
      <c r="CC1370" s="69"/>
      <c r="CD1370" s="69"/>
      <c r="CE1370" s="69"/>
      <c r="CF1370" s="69"/>
      <c r="CG1370" s="69"/>
      <c r="CH1370" s="69"/>
      <c r="CI1370" s="69"/>
      <c r="CJ1370" s="69"/>
      <c r="CK1370" s="69"/>
    </row>
    <row r="1371" spans="21:89" ht="15.75" customHeight="1" x14ac:dyDescent="0.15">
      <c r="U1371" s="69"/>
      <c r="V1371" s="69"/>
      <c r="W1371" s="69"/>
      <c r="X1371" s="69"/>
      <c r="Y1371" s="69"/>
      <c r="Z1371" s="69"/>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c r="AX1371" s="69"/>
      <c r="AY1371" s="69"/>
      <c r="AZ1371" s="69"/>
      <c r="BA1371" s="69"/>
      <c r="BB1371" s="69"/>
      <c r="BC1371" s="69"/>
      <c r="BD1371" s="69" t="s">
        <v>16002</v>
      </c>
      <c r="BE1371" s="69"/>
      <c r="BF1371" s="69"/>
      <c r="BG1371" s="69"/>
      <c r="BH1371" s="69"/>
      <c r="BI1371" s="69"/>
      <c r="BJ1371" s="69"/>
      <c r="BK1371" s="69"/>
      <c r="BL1371" s="69"/>
      <c r="BM1371" s="69"/>
      <c r="BN1371" s="69"/>
      <c r="BO1371" s="69"/>
      <c r="BP1371" s="69"/>
      <c r="BQ1371" s="69"/>
      <c r="BR1371" s="69"/>
      <c r="BS1371" s="69"/>
      <c r="BT1371" s="69"/>
      <c r="BU1371" s="69"/>
      <c r="BV1371" s="69"/>
      <c r="BW1371" s="69"/>
      <c r="BX1371" s="69"/>
      <c r="BY1371" s="69"/>
      <c r="BZ1371" s="69"/>
      <c r="CA1371" s="69"/>
      <c r="CB1371" s="69"/>
      <c r="CC1371" s="69"/>
      <c r="CD1371" s="69"/>
      <c r="CE1371" s="69"/>
      <c r="CF1371" s="69"/>
      <c r="CG1371" s="69"/>
      <c r="CH1371" s="69"/>
      <c r="CI1371" s="69"/>
      <c r="CJ1371" s="69"/>
      <c r="CK1371" s="69"/>
    </row>
    <row r="1372" spans="21:89" ht="15.75" customHeight="1" x14ac:dyDescent="0.15">
      <c r="U1372" s="69"/>
      <c r="V1372" s="69"/>
      <c r="W1372" s="69"/>
      <c r="X1372" s="69"/>
      <c r="Y1372" s="69"/>
      <c r="Z1372" s="69"/>
      <c r="AA1372" s="69"/>
      <c r="AB1372" s="69"/>
      <c r="AC1372" s="69"/>
      <c r="AD1372" s="69"/>
      <c r="AE1372" s="69"/>
      <c r="AF1372" s="69"/>
      <c r="AG1372" s="69"/>
      <c r="AH1372" s="69"/>
      <c r="AI1372" s="69"/>
      <c r="AJ1372" s="69"/>
      <c r="AK1372" s="69"/>
      <c r="AL1372" s="69"/>
      <c r="AM1372" s="69"/>
      <c r="AN1372" s="69"/>
      <c r="AO1372" s="69"/>
      <c r="AP1372" s="69"/>
      <c r="AQ1372" s="69"/>
      <c r="AR1372" s="69"/>
      <c r="AS1372" s="69"/>
      <c r="AT1372" s="69"/>
      <c r="AU1372" s="69"/>
      <c r="AV1372" s="69"/>
      <c r="AW1372" s="69"/>
      <c r="AX1372" s="69"/>
      <c r="AY1372" s="69"/>
      <c r="AZ1372" s="69"/>
      <c r="BA1372" s="69"/>
      <c r="BB1372" s="69"/>
      <c r="BC1372" s="69"/>
      <c r="BD1372" s="69" t="s">
        <v>16003</v>
      </c>
      <c r="BE1372" s="69"/>
      <c r="BF1372" s="69"/>
      <c r="BG1372" s="69"/>
      <c r="BH1372" s="69"/>
      <c r="BI1372" s="69"/>
      <c r="BJ1372" s="69"/>
      <c r="BK1372" s="69"/>
      <c r="BL1372" s="69"/>
      <c r="BM1372" s="69"/>
      <c r="BN1372" s="69"/>
      <c r="BO1372" s="69"/>
      <c r="BP1372" s="69"/>
      <c r="BQ1372" s="69"/>
      <c r="BR1372" s="69"/>
      <c r="BS1372" s="69"/>
      <c r="BT1372" s="69"/>
      <c r="BU1372" s="69"/>
      <c r="BV1372" s="69"/>
      <c r="BW1372" s="69"/>
      <c r="BX1372" s="69"/>
      <c r="BY1372" s="69"/>
      <c r="BZ1372" s="69"/>
      <c r="CA1372" s="69"/>
      <c r="CB1372" s="69"/>
      <c r="CC1372" s="69"/>
      <c r="CD1372" s="69"/>
      <c r="CE1372" s="69"/>
      <c r="CF1372" s="69"/>
      <c r="CG1372" s="69"/>
      <c r="CH1372" s="69"/>
      <c r="CI1372" s="69"/>
      <c r="CJ1372" s="69"/>
      <c r="CK1372" s="69"/>
    </row>
    <row r="1373" spans="21:89" ht="15.75" customHeight="1" x14ac:dyDescent="0.15">
      <c r="U1373" s="69"/>
      <c r="V1373" s="69"/>
      <c r="W1373" s="69"/>
      <c r="X1373" s="69"/>
      <c r="Y1373" s="69"/>
      <c r="Z1373" s="69"/>
      <c r="AA1373" s="69"/>
      <c r="AB1373" s="69"/>
      <c r="AC1373" s="69"/>
      <c r="AD1373" s="69"/>
      <c r="AE1373" s="69"/>
      <c r="AF1373" s="69"/>
      <c r="AG1373" s="69"/>
      <c r="AH1373" s="69"/>
      <c r="AI1373" s="69"/>
      <c r="AJ1373" s="69"/>
      <c r="AK1373" s="69"/>
      <c r="AL1373" s="69"/>
      <c r="AM1373" s="69"/>
      <c r="AN1373" s="69"/>
      <c r="AO1373" s="69"/>
      <c r="AP1373" s="69"/>
      <c r="AQ1373" s="69"/>
      <c r="AR1373" s="69"/>
      <c r="AS1373" s="69"/>
      <c r="AT1373" s="69"/>
      <c r="AU1373" s="69"/>
      <c r="AV1373" s="69"/>
      <c r="AW1373" s="69"/>
      <c r="AX1373" s="69"/>
      <c r="AY1373" s="69"/>
      <c r="AZ1373" s="69"/>
      <c r="BA1373" s="69"/>
      <c r="BB1373" s="69"/>
      <c r="BC1373" s="69"/>
      <c r="BD1373" s="69" t="s">
        <v>16004</v>
      </c>
      <c r="BE1373" s="69"/>
      <c r="BF1373" s="69"/>
      <c r="BG1373" s="69"/>
      <c r="BH1373" s="69"/>
      <c r="BI1373" s="69"/>
      <c r="BJ1373" s="69"/>
      <c r="BK1373" s="69"/>
      <c r="BL1373" s="69"/>
      <c r="BM1373" s="69"/>
      <c r="BN1373" s="69"/>
      <c r="BO1373" s="69"/>
      <c r="BP1373" s="69"/>
      <c r="BQ1373" s="69"/>
      <c r="BR1373" s="69"/>
      <c r="BS1373" s="69"/>
      <c r="BT1373" s="69"/>
      <c r="BU1373" s="69"/>
      <c r="BV1373" s="69"/>
      <c r="BW1373" s="69"/>
      <c r="BX1373" s="69"/>
      <c r="BY1373" s="69"/>
      <c r="BZ1373" s="69"/>
      <c r="CA1373" s="69"/>
      <c r="CB1373" s="69"/>
      <c r="CC1373" s="69"/>
      <c r="CD1373" s="69"/>
      <c r="CE1373" s="69"/>
      <c r="CF1373" s="69"/>
      <c r="CG1373" s="69"/>
      <c r="CH1373" s="69"/>
      <c r="CI1373" s="69"/>
      <c r="CJ1373" s="69"/>
      <c r="CK1373" s="69"/>
    </row>
    <row r="1374" spans="21:89" ht="15.75" customHeight="1" x14ac:dyDescent="0.15">
      <c r="U1374" s="69"/>
      <c r="V1374" s="69"/>
      <c r="W1374" s="69"/>
      <c r="X1374" s="69"/>
      <c r="Y1374" s="69"/>
      <c r="Z1374" s="69"/>
      <c r="AA1374" s="69"/>
      <c r="AB1374" s="69"/>
      <c r="AC1374" s="69"/>
      <c r="AD1374" s="69"/>
      <c r="AE1374" s="69"/>
      <c r="AF1374" s="69"/>
      <c r="AG1374" s="69"/>
      <c r="AH1374" s="69"/>
      <c r="AI1374" s="69"/>
      <c r="AJ1374" s="69"/>
      <c r="AK1374" s="69"/>
      <c r="AL1374" s="69"/>
      <c r="AM1374" s="69"/>
      <c r="AN1374" s="69"/>
      <c r="AO1374" s="69"/>
      <c r="AP1374" s="69"/>
      <c r="AQ1374" s="69"/>
      <c r="AR1374" s="69"/>
      <c r="AS1374" s="69"/>
      <c r="AT1374" s="69"/>
      <c r="AU1374" s="69"/>
      <c r="AV1374" s="69"/>
      <c r="AW1374" s="69"/>
      <c r="AX1374" s="69"/>
      <c r="AY1374" s="69"/>
      <c r="AZ1374" s="69"/>
      <c r="BA1374" s="69"/>
      <c r="BB1374" s="69"/>
      <c r="BC1374" s="69"/>
      <c r="BD1374" s="69" t="s">
        <v>16006</v>
      </c>
      <c r="BE1374" s="69"/>
      <c r="BF1374" s="69"/>
      <c r="BG1374" s="69"/>
      <c r="BH1374" s="69"/>
      <c r="BI1374" s="69"/>
      <c r="BJ1374" s="69"/>
      <c r="BK1374" s="69"/>
      <c r="BL1374" s="69"/>
      <c r="BM1374" s="69"/>
      <c r="BN1374" s="69"/>
      <c r="BO1374" s="69"/>
      <c r="BP1374" s="69"/>
      <c r="BQ1374" s="69"/>
      <c r="BR1374" s="69"/>
      <c r="BS1374" s="69"/>
      <c r="BT1374" s="69"/>
      <c r="BU1374" s="69"/>
      <c r="BV1374" s="69"/>
      <c r="BW1374" s="69"/>
      <c r="BX1374" s="69"/>
      <c r="BY1374" s="69"/>
      <c r="BZ1374" s="69"/>
      <c r="CA1374" s="69"/>
      <c r="CB1374" s="69"/>
      <c r="CC1374" s="69"/>
      <c r="CD1374" s="69"/>
      <c r="CE1374" s="69"/>
      <c r="CF1374" s="69"/>
      <c r="CG1374" s="69"/>
      <c r="CH1374" s="69"/>
      <c r="CI1374" s="69"/>
      <c r="CJ1374" s="69"/>
      <c r="CK1374" s="69"/>
    </row>
    <row r="1375" spans="21:89" ht="15.75" customHeight="1" x14ac:dyDescent="0.15">
      <c r="U1375" s="69"/>
      <c r="V1375" s="69"/>
      <c r="W1375" s="69"/>
      <c r="X1375" s="69"/>
      <c r="Y1375" s="69"/>
      <c r="Z1375" s="69"/>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c r="AX1375" s="69"/>
      <c r="AY1375" s="69"/>
      <c r="AZ1375" s="69"/>
      <c r="BA1375" s="69"/>
      <c r="BB1375" s="69"/>
      <c r="BC1375" s="69"/>
      <c r="BD1375" s="69" t="s">
        <v>16007</v>
      </c>
      <c r="BE1375" s="69"/>
      <c r="BF1375" s="69"/>
      <c r="BG1375" s="69"/>
      <c r="BH1375" s="69"/>
      <c r="BI1375" s="69"/>
      <c r="BJ1375" s="69"/>
      <c r="BK1375" s="69"/>
      <c r="BL1375" s="69"/>
      <c r="BM1375" s="69"/>
      <c r="BN1375" s="69"/>
      <c r="BO1375" s="69"/>
      <c r="BP1375" s="69"/>
      <c r="BQ1375" s="69"/>
      <c r="BR1375" s="69"/>
      <c r="BS1375" s="69"/>
      <c r="BT1375" s="69"/>
      <c r="BU1375" s="69"/>
      <c r="BV1375" s="69"/>
      <c r="BW1375" s="69"/>
      <c r="BX1375" s="69"/>
      <c r="BY1375" s="69"/>
      <c r="BZ1375" s="69"/>
      <c r="CA1375" s="69"/>
      <c r="CB1375" s="69"/>
      <c r="CC1375" s="69"/>
      <c r="CD1375" s="69"/>
      <c r="CE1375" s="69"/>
      <c r="CF1375" s="69"/>
      <c r="CG1375" s="69"/>
      <c r="CH1375" s="69"/>
      <c r="CI1375" s="69"/>
      <c r="CJ1375" s="69"/>
      <c r="CK1375" s="69"/>
    </row>
    <row r="1376" spans="21:89" ht="15.75" customHeight="1" x14ac:dyDescent="0.15">
      <c r="U1376" s="69"/>
      <c r="V1376" s="69"/>
      <c r="W1376" s="69"/>
      <c r="X1376" s="69"/>
      <c r="Y1376" s="69"/>
      <c r="Z1376" s="69"/>
      <c r="AA1376" s="69"/>
      <c r="AB1376" s="69"/>
      <c r="AC1376" s="69"/>
      <c r="AD1376" s="69"/>
      <c r="AE1376" s="69"/>
      <c r="AF1376" s="69"/>
      <c r="AG1376" s="69"/>
      <c r="AH1376" s="69"/>
      <c r="AI1376" s="69"/>
      <c r="AJ1376" s="69"/>
      <c r="AK1376" s="69"/>
      <c r="AL1376" s="69"/>
      <c r="AM1376" s="69"/>
      <c r="AN1376" s="69"/>
      <c r="AO1376" s="69"/>
      <c r="AP1376" s="69"/>
      <c r="AQ1376" s="69"/>
      <c r="AR1376" s="69"/>
      <c r="AS1376" s="69"/>
      <c r="AT1376" s="69"/>
      <c r="AU1376" s="69"/>
      <c r="AV1376" s="69"/>
      <c r="AW1376" s="69"/>
      <c r="AX1376" s="69"/>
      <c r="AY1376" s="69"/>
      <c r="AZ1376" s="69"/>
      <c r="BA1376" s="69"/>
      <c r="BB1376" s="69"/>
      <c r="BC1376" s="69"/>
      <c r="BD1376" s="69" t="s">
        <v>16008</v>
      </c>
      <c r="BE1376" s="69"/>
      <c r="BF1376" s="69"/>
      <c r="BG1376" s="69"/>
      <c r="BH1376" s="69"/>
      <c r="BI1376" s="69"/>
      <c r="BJ1376" s="69"/>
      <c r="BK1376" s="69"/>
      <c r="BL1376" s="69"/>
      <c r="BM1376" s="69"/>
      <c r="BN1376" s="69"/>
      <c r="BO1376" s="69"/>
      <c r="BP1376" s="69"/>
      <c r="BQ1376" s="69"/>
      <c r="BR1376" s="69"/>
      <c r="BS1376" s="69"/>
      <c r="BT1376" s="69"/>
      <c r="BU1376" s="69"/>
      <c r="BV1376" s="69"/>
      <c r="BW1376" s="69"/>
      <c r="BX1376" s="69"/>
      <c r="BY1376" s="69"/>
      <c r="BZ1376" s="69"/>
      <c r="CA1376" s="69"/>
      <c r="CB1376" s="69"/>
      <c r="CC1376" s="69"/>
      <c r="CD1376" s="69"/>
      <c r="CE1376" s="69"/>
      <c r="CF1376" s="69"/>
      <c r="CG1376" s="69"/>
      <c r="CH1376" s="69"/>
      <c r="CI1376" s="69"/>
      <c r="CJ1376" s="69"/>
      <c r="CK1376" s="69"/>
    </row>
    <row r="1377" spans="21:89" ht="15.75" customHeight="1" x14ac:dyDescent="0.15">
      <c r="U1377" s="69"/>
      <c r="V1377" s="69"/>
      <c r="W1377" s="69"/>
      <c r="X1377" s="69"/>
      <c r="Y1377" s="69"/>
      <c r="Z1377" s="69"/>
      <c r="AA1377" s="69"/>
      <c r="AB1377" s="69"/>
      <c r="AC1377" s="69"/>
      <c r="AD1377" s="69"/>
      <c r="AE1377" s="69"/>
      <c r="AF1377" s="69"/>
      <c r="AG1377" s="69"/>
      <c r="AH1377" s="69"/>
      <c r="AI1377" s="69"/>
      <c r="AJ1377" s="69"/>
      <c r="AK1377" s="69"/>
      <c r="AL1377" s="69"/>
      <c r="AM1377" s="69"/>
      <c r="AN1377" s="69"/>
      <c r="AO1377" s="69"/>
      <c r="AP1377" s="69"/>
      <c r="AQ1377" s="69"/>
      <c r="AR1377" s="69"/>
      <c r="AS1377" s="69"/>
      <c r="AT1377" s="69"/>
      <c r="AU1377" s="69"/>
      <c r="AV1377" s="69"/>
      <c r="AW1377" s="69"/>
      <c r="AX1377" s="69"/>
      <c r="AY1377" s="69"/>
      <c r="AZ1377" s="69"/>
      <c r="BA1377" s="69"/>
      <c r="BB1377" s="69"/>
      <c r="BC1377" s="69"/>
      <c r="BD1377" s="69" t="s">
        <v>16009</v>
      </c>
      <c r="BE1377" s="69"/>
      <c r="BF1377" s="69"/>
      <c r="BG1377" s="69"/>
      <c r="BH1377" s="69"/>
      <c r="BI1377" s="69"/>
      <c r="BJ1377" s="69"/>
      <c r="BK1377" s="69"/>
      <c r="BL1377" s="69"/>
      <c r="BM1377" s="69"/>
      <c r="BN1377" s="69"/>
      <c r="BO1377" s="69"/>
      <c r="BP1377" s="69"/>
      <c r="BQ1377" s="69"/>
      <c r="BR1377" s="69"/>
      <c r="BS1377" s="69"/>
      <c r="BT1377" s="69"/>
      <c r="BU1377" s="69"/>
      <c r="BV1377" s="69"/>
      <c r="BW1377" s="69"/>
      <c r="BX1377" s="69"/>
      <c r="BY1377" s="69"/>
      <c r="BZ1377" s="69"/>
      <c r="CA1377" s="69"/>
      <c r="CB1377" s="69"/>
      <c r="CC1377" s="69"/>
      <c r="CD1377" s="69"/>
      <c r="CE1377" s="69"/>
      <c r="CF1377" s="69"/>
      <c r="CG1377" s="69"/>
      <c r="CH1377" s="69"/>
      <c r="CI1377" s="69"/>
      <c r="CJ1377" s="69"/>
      <c r="CK1377" s="69"/>
    </row>
    <row r="1378" spans="21:89" ht="15.75" customHeight="1" x14ac:dyDescent="0.15">
      <c r="U1378" s="69"/>
      <c r="V1378" s="69"/>
      <c r="W1378" s="69"/>
      <c r="X1378" s="69"/>
      <c r="Y1378" s="69"/>
      <c r="Z1378" s="69"/>
      <c r="AA1378" s="69"/>
      <c r="AB1378" s="69"/>
      <c r="AC1378" s="69"/>
      <c r="AD1378" s="69"/>
      <c r="AE1378" s="69"/>
      <c r="AF1378" s="69"/>
      <c r="AG1378" s="69"/>
      <c r="AH1378" s="69"/>
      <c r="AI1378" s="69"/>
      <c r="AJ1378" s="69"/>
      <c r="AK1378" s="69"/>
      <c r="AL1378" s="69"/>
      <c r="AM1378" s="69"/>
      <c r="AN1378" s="69"/>
      <c r="AO1378" s="69"/>
      <c r="AP1378" s="69"/>
      <c r="AQ1378" s="69"/>
      <c r="AR1378" s="69"/>
      <c r="AS1378" s="69"/>
      <c r="AT1378" s="69"/>
      <c r="AU1378" s="69"/>
      <c r="AV1378" s="69"/>
      <c r="AW1378" s="69"/>
      <c r="AX1378" s="69"/>
      <c r="AY1378" s="69"/>
      <c r="AZ1378" s="69"/>
      <c r="BA1378" s="69"/>
      <c r="BB1378" s="69"/>
      <c r="BC1378" s="69"/>
      <c r="BD1378" s="69" t="s">
        <v>16010</v>
      </c>
      <c r="BE1378" s="69"/>
      <c r="BF1378" s="69"/>
      <c r="BG1378" s="69"/>
      <c r="BH1378" s="69"/>
      <c r="BI1378" s="69"/>
      <c r="BJ1378" s="69"/>
      <c r="BK1378" s="69"/>
      <c r="BL1378" s="69"/>
      <c r="BM1378" s="69"/>
      <c r="BN1378" s="69"/>
      <c r="BO1378" s="69"/>
      <c r="BP1378" s="69"/>
      <c r="BQ1378" s="69"/>
      <c r="BR1378" s="69"/>
      <c r="BS1378" s="69"/>
      <c r="BT1378" s="69"/>
      <c r="BU1378" s="69"/>
      <c r="BV1378" s="69"/>
      <c r="BW1378" s="69"/>
      <c r="BX1378" s="69"/>
      <c r="BY1378" s="69"/>
      <c r="BZ1378" s="69"/>
      <c r="CA1378" s="69"/>
      <c r="CB1378" s="69"/>
      <c r="CC1378" s="69"/>
      <c r="CD1378" s="69"/>
      <c r="CE1378" s="69"/>
      <c r="CF1378" s="69"/>
      <c r="CG1378" s="69"/>
      <c r="CH1378" s="69"/>
      <c r="CI1378" s="69"/>
      <c r="CJ1378" s="69"/>
      <c r="CK1378" s="69"/>
    </row>
    <row r="1379" spans="21:89" ht="15.75" customHeight="1" x14ac:dyDescent="0.15">
      <c r="U1379" s="69"/>
      <c r="V1379" s="69"/>
      <c r="W1379" s="69"/>
      <c r="X1379" s="69"/>
      <c r="Y1379" s="69"/>
      <c r="Z1379" s="69"/>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c r="AX1379" s="69"/>
      <c r="AY1379" s="69"/>
      <c r="AZ1379" s="69"/>
      <c r="BA1379" s="69"/>
      <c r="BB1379" s="69"/>
      <c r="BC1379" s="69"/>
      <c r="BD1379" s="69" t="s">
        <v>16011</v>
      </c>
      <c r="BE1379" s="69"/>
      <c r="BF1379" s="69"/>
      <c r="BG1379" s="69"/>
      <c r="BH1379" s="69"/>
      <c r="BI1379" s="69"/>
      <c r="BJ1379" s="69"/>
      <c r="BK1379" s="69"/>
      <c r="BL1379" s="69"/>
      <c r="BM1379" s="69"/>
      <c r="BN1379" s="69"/>
      <c r="BO1379" s="69"/>
      <c r="BP1379" s="69"/>
      <c r="BQ1379" s="69"/>
      <c r="BR1379" s="69"/>
      <c r="BS1379" s="69"/>
      <c r="BT1379" s="69"/>
      <c r="BU1379" s="69"/>
      <c r="BV1379" s="69"/>
      <c r="BW1379" s="69"/>
      <c r="BX1379" s="69"/>
      <c r="BY1379" s="69"/>
      <c r="BZ1379" s="69"/>
      <c r="CA1379" s="69"/>
      <c r="CB1379" s="69"/>
      <c r="CC1379" s="69"/>
      <c r="CD1379" s="69"/>
      <c r="CE1379" s="69"/>
      <c r="CF1379" s="69"/>
      <c r="CG1379" s="69"/>
      <c r="CH1379" s="69"/>
      <c r="CI1379" s="69"/>
      <c r="CJ1379" s="69"/>
      <c r="CK1379" s="69"/>
    </row>
    <row r="1380" spans="21:89" ht="15.75" customHeight="1" x14ac:dyDescent="0.15">
      <c r="U1380" s="69"/>
      <c r="V1380" s="69"/>
      <c r="W1380" s="69"/>
      <c r="X1380" s="69"/>
      <c r="Y1380" s="69"/>
      <c r="Z1380" s="69"/>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c r="AX1380" s="69"/>
      <c r="AY1380" s="69"/>
      <c r="AZ1380" s="69"/>
      <c r="BA1380" s="69"/>
      <c r="BB1380" s="69"/>
      <c r="BC1380" s="69"/>
      <c r="BD1380" s="69" t="s">
        <v>16012</v>
      </c>
      <c r="BE1380" s="69"/>
      <c r="BF1380" s="69"/>
      <c r="BG1380" s="69"/>
      <c r="BH1380" s="69"/>
      <c r="BI1380" s="69"/>
      <c r="BJ1380" s="69"/>
      <c r="BK1380" s="69"/>
      <c r="BL1380" s="69"/>
      <c r="BM1380" s="69"/>
      <c r="BN1380" s="69"/>
      <c r="BO1380" s="69"/>
      <c r="BP1380" s="69"/>
      <c r="BQ1380" s="69"/>
      <c r="BR1380" s="69"/>
      <c r="BS1380" s="69"/>
      <c r="BT1380" s="69"/>
      <c r="BU1380" s="69"/>
      <c r="BV1380" s="69"/>
      <c r="BW1380" s="69"/>
      <c r="BX1380" s="69"/>
      <c r="BY1380" s="69"/>
      <c r="BZ1380" s="69"/>
      <c r="CA1380" s="69"/>
      <c r="CB1380" s="69"/>
      <c r="CC1380" s="69"/>
      <c r="CD1380" s="69"/>
      <c r="CE1380" s="69"/>
      <c r="CF1380" s="69"/>
      <c r="CG1380" s="69"/>
      <c r="CH1380" s="69"/>
      <c r="CI1380" s="69"/>
      <c r="CJ1380" s="69"/>
      <c r="CK1380" s="69"/>
    </row>
    <row r="1381" spans="21:89" ht="15.75" customHeight="1" x14ac:dyDescent="0.15">
      <c r="U1381" s="69"/>
      <c r="V1381" s="69"/>
      <c r="W1381" s="69"/>
      <c r="X1381" s="69"/>
      <c r="Y1381" s="69"/>
      <c r="Z1381" s="69"/>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c r="AX1381" s="69"/>
      <c r="AY1381" s="69"/>
      <c r="AZ1381" s="69"/>
      <c r="BA1381" s="69"/>
      <c r="BB1381" s="69"/>
      <c r="BC1381" s="69"/>
      <c r="BD1381" s="69" t="s">
        <v>16013</v>
      </c>
      <c r="BE1381" s="69"/>
      <c r="BF1381" s="69"/>
      <c r="BG1381" s="69"/>
      <c r="BH1381" s="69"/>
      <c r="BI1381" s="69"/>
      <c r="BJ1381" s="69"/>
      <c r="BK1381" s="69"/>
      <c r="BL1381" s="69"/>
      <c r="BM1381" s="69"/>
      <c r="BN1381" s="69"/>
      <c r="BO1381" s="69"/>
      <c r="BP1381" s="69"/>
      <c r="BQ1381" s="69"/>
      <c r="BR1381" s="69"/>
      <c r="BS1381" s="69"/>
      <c r="BT1381" s="69"/>
      <c r="BU1381" s="69"/>
      <c r="BV1381" s="69"/>
      <c r="BW1381" s="69"/>
      <c r="BX1381" s="69"/>
      <c r="BY1381" s="69"/>
      <c r="BZ1381" s="69"/>
      <c r="CA1381" s="69"/>
      <c r="CB1381" s="69"/>
      <c r="CC1381" s="69"/>
      <c r="CD1381" s="69"/>
      <c r="CE1381" s="69"/>
      <c r="CF1381" s="69"/>
      <c r="CG1381" s="69"/>
      <c r="CH1381" s="69"/>
      <c r="CI1381" s="69"/>
      <c r="CJ1381" s="69"/>
      <c r="CK1381" s="69"/>
    </row>
    <row r="1382" spans="21:89" ht="15.75" customHeight="1" x14ac:dyDescent="0.15">
      <c r="U1382" s="69"/>
      <c r="V1382" s="69"/>
      <c r="W1382" s="69"/>
      <c r="X1382" s="69"/>
      <c r="Y1382" s="69"/>
      <c r="Z1382" s="69"/>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c r="AX1382" s="69"/>
      <c r="AY1382" s="69"/>
      <c r="AZ1382" s="69"/>
      <c r="BA1382" s="69"/>
      <c r="BB1382" s="69"/>
      <c r="BC1382" s="69"/>
      <c r="BD1382" s="69" t="s">
        <v>16014</v>
      </c>
      <c r="BE1382" s="69"/>
      <c r="BF1382" s="69"/>
      <c r="BG1382" s="69"/>
      <c r="BH1382" s="69"/>
      <c r="BI1382" s="69"/>
      <c r="BJ1382" s="69"/>
      <c r="BK1382" s="69"/>
      <c r="BL1382" s="69"/>
      <c r="BM1382" s="69"/>
      <c r="BN1382" s="69"/>
      <c r="BO1382" s="69"/>
      <c r="BP1382" s="69"/>
      <c r="BQ1382" s="69"/>
      <c r="BR1382" s="69"/>
      <c r="BS1382" s="69"/>
      <c r="BT1382" s="69"/>
      <c r="BU1382" s="69"/>
      <c r="BV1382" s="69"/>
      <c r="BW1382" s="69"/>
      <c r="BX1382" s="69"/>
      <c r="BY1382" s="69"/>
      <c r="BZ1382" s="69"/>
      <c r="CA1382" s="69"/>
      <c r="CB1382" s="69"/>
      <c r="CC1382" s="69"/>
      <c r="CD1382" s="69"/>
      <c r="CE1382" s="69"/>
      <c r="CF1382" s="69"/>
      <c r="CG1382" s="69"/>
      <c r="CH1382" s="69"/>
      <c r="CI1382" s="69"/>
      <c r="CJ1382" s="69"/>
      <c r="CK1382" s="69"/>
    </row>
    <row r="1383" spans="21:89" ht="15.75" customHeight="1" x14ac:dyDescent="0.15">
      <c r="U1383" s="69"/>
      <c r="V1383" s="69"/>
      <c r="W1383" s="69"/>
      <c r="X1383" s="69"/>
      <c r="Y1383" s="69"/>
      <c r="Z1383" s="69"/>
      <c r="AA1383" s="69"/>
      <c r="AB1383" s="69"/>
      <c r="AC1383" s="69"/>
      <c r="AD1383" s="69"/>
      <c r="AE1383" s="69"/>
      <c r="AF1383" s="69"/>
      <c r="AG1383" s="69"/>
      <c r="AH1383" s="69"/>
      <c r="AI1383" s="69"/>
      <c r="AJ1383" s="69"/>
      <c r="AK1383" s="69"/>
      <c r="AL1383" s="69"/>
      <c r="AM1383" s="69"/>
      <c r="AN1383" s="69"/>
      <c r="AO1383" s="69"/>
      <c r="AP1383" s="69"/>
      <c r="AQ1383" s="69"/>
      <c r="AR1383" s="69"/>
      <c r="AS1383" s="69"/>
      <c r="AT1383" s="69"/>
      <c r="AU1383" s="69"/>
      <c r="AV1383" s="69"/>
      <c r="AW1383" s="69"/>
      <c r="AX1383" s="69"/>
      <c r="AY1383" s="69"/>
      <c r="AZ1383" s="69"/>
      <c r="BA1383" s="69"/>
      <c r="BB1383" s="69"/>
      <c r="BC1383" s="69"/>
      <c r="BD1383" s="69" t="s">
        <v>16015</v>
      </c>
      <c r="BE1383" s="69"/>
      <c r="BF1383" s="69"/>
      <c r="BG1383" s="69"/>
      <c r="BH1383" s="69"/>
      <c r="BI1383" s="69"/>
      <c r="BJ1383" s="69"/>
      <c r="BK1383" s="69"/>
      <c r="BL1383" s="69"/>
      <c r="BM1383" s="69"/>
      <c r="BN1383" s="69"/>
      <c r="BO1383" s="69"/>
      <c r="BP1383" s="69"/>
      <c r="BQ1383" s="69"/>
      <c r="BR1383" s="69"/>
      <c r="BS1383" s="69"/>
      <c r="BT1383" s="69"/>
      <c r="BU1383" s="69"/>
      <c r="BV1383" s="69"/>
      <c r="BW1383" s="69"/>
      <c r="BX1383" s="69"/>
      <c r="BY1383" s="69"/>
      <c r="BZ1383" s="69"/>
      <c r="CA1383" s="69"/>
      <c r="CB1383" s="69"/>
      <c r="CC1383" s="69"/>
      <c r="CD1383" s="69"/>
      <c r="CE1383" s="69"/>
      <c r="CF1383" s="69"/>
      <c r="CG1383" s="69"/>
      <c r="CH1383" s="69"/>
      <c r="CI1383" s="69"/>
      <c r="CJ1383" s="69"/>
      <c r="CK1383" s="69"/>
    </row>
    <row r="1384" spans="21:89" ht="15.75" customHeight="1" x14ac:dyDescent="0.15">
      <c r="U1384" s="69"/>
      <c r="V1384" s="69"/>
      <c r="W1384" s="69"/>
      <c r="X1384" s="69"/>
      <c r="Y1384" s="69"/>
      <c r="Z1384" s="69"/>
      <c r="AA1384" s="69"/>
      <c r="AB1384" s="69"/>
      <c r="AC1384" s="69"/>
      <c r="AD1384" s="69"/>
      <c r="AE1384" s="69"/>
      <c r="AF1384" s="69"/>
      <c r="AG1384" s="69"/>
      <c r="AH1384" s="69"/>
      <c r="AI1384" s="69"/>
      <c r="AJ1384" s="69"/>
      <c r="AK1384" s="69"/>
      <c r="AL1384" s="69"/>
      <c r="AM1384" s="69"/>
      <c r="AN1384" s="69"/>
      <c r="AO1384" s="69"/>
      <c r="AP1384" s="69"/>
      <c r="AQ1384" s="69"/>
      <c r="AR1384" s="69"/>
      <c r="AS1384" s="69"/>
      <c r="AT1384" s="69"/>
      <c r="AU1384" s="69"/>
      <c r="AV1384" s="69"/>
      <c r="AW1384" s="69"/>
      <c r="AX1384" s="69"/>
      <c r="AY1384" s="69"/>
      <c r="AZ1384" s="69"/>
      <c r="BA1384" s="69"/>
      <c r="BB1384" s="69"/>
      <c r="BC1384" s="69"/>
      <c r="BD1384" s="69" t="s">
        <v>16016</v>
      </c>
      <c r="BE1384" s="69"/>
      <c r="BF1384" s="69"/>
      <c r="BG1384" s="69"/>
      <c r="BH1384" s="69"/>
      <c r="BI1384" s="69"/>
      <c r="BJ1384" s="69"/>
      <c r="BK1384" s="69"/>
      <c r="BL1384" s="69"/>
      <c r="BM1384" s="69"/>
      <c r="BN1384" s="69"/>
      <c r="BO1384" s="69"/>
      <c r="BP1384" s="69"/>
      <c r="BQ1384" s="69"/>
      <c r="BR1384" s="69"/>
      <c r="BS1384" s="69"/>
      <c r="BT1384" s="69"/>
      <c r="BU1384" s="69"/>
      <c r="BV1384" s="69"/>
      <c r="BW1384" s="69"/>
      <c r="BX1384" s="69"/>
      <c r="BY1384" s="69"/>
      <c r="BZ1384" s="69"/>
      <c r="CA1384" s="69"/>
      <c r="CB1384" s="69"/>
      <c r="CC1384" s="69"/>
      <c r="CD1384" s="69"/>
      <c r="CE1384" s="69"/>
      <c r="CF1384" s="69"/>
      <c r="CG1384" s="69"/>
      <c r="CH1384" s="69"/>
      <c r="CI1384" s="69"/>
      <c r="CJ1384" s="69"/>
      <c r="CK1384" s="69"/>
    </row>
    <row r="1385" spans="21:89" ht="15.75" customHeight="1" x14ac:dyDescent="0.15">
      <c r="U1385" s="69"/>
      <c r="V1385" s="69"/>
      <c r="W1385" s="69"/>
      <c r="X1385" s="69"/>
      <c r="Y1385" s="69"/>
      <c r="Z1385" s="69"/>
      <c r="AA1385" s="69"/>
      <c r="AB1385" s="69"/>
      <c r="AC1385" s="69"/>
      <c r="AD1385" s="69"/>
      <c r="AE1385" s="69"/>
      <c r="AF1385" s="69"/>
      <c r="AG1385" s="69"/>
      <c r="AH1385" s="69"/>
      <c r="AI1385" s="69"/>
      <c r="AJ1385" s="69"/>
      <c r="AK1385" s="69"/>
      <c r="AL1385" s="69"/>
      <c r="AM1385" s="69"/>
      <c r="AN1385" s="69"/>
      <c r="AO1385" s="69"/>
      <c r="AP1385" s="69"/>
      <c r="AQ1385" s="69"/>
      <c r="AR1385" s="69"/>
      <c r="AS1385" s="69"/>
      <c r="AT1385" s="69"/>
      <c r="AU1385" s="69"/>
      <c r="AV1385" s="69"/>
      <c r="AW1385" s="69"/>
      <c r="AX1385" s="69"/>
      <c r="AY1385" s="69"/>
      <c r="AZ1385" s="69"/>
      <c r="BA1385" s="69"/>
      <c r="BB1385" s="69"/>
      <c r="BC1385" s="69"/>
      <c r="BD1385" s="69" t="s">
        <v>16017</v>
      </c>
      <c r="BE1385" s="69"/>
      <c r="BF1385" s="69"/>
      <c r="BG1385" s="69"/>
      <c r="BH1385" s="69"/>
      <c r="BI1385" s="69"/>
      <c r="BJ1385" s="69"/>
      <c r="BK1385" s="69"/>
      <c r="BL1385" s="69"/>
      <c r="BM1385" s="69"/>
      <c r="BN1385" s="69"/>
      <c r="BO1385" s="69"/>
      <c r="BP1385" s="69"/>
      <c r="BQ1385" s="69"/>
      <c r="BR1385" s="69"/>
      <c r="BS1385" s="69"/>
      <c r="BT1385" s="69"/>
      <c r="BU1385" s="69"/>
      <c r="BV1385" s="69"/>
      <c r="BW1385" s="69"/>
      <c r="BX1385" s="69"/>
      <c r="BY1385" s="69"/>
      <c r="BZ1385" s="69"/>
      <c r="CA1385" s="69"/>
      <c r="CB1385" s="69"/>
      <c r="CC1385" s="69"/>
      <c r="CD1385" s="69"/>
      <c r="CE1385" s="69"/>
      <c r="CF1385" s="69"/>
      <c r="CG1385" s="69"/>
      <c r="CH1385" s="69"/>
      <c r="CI1385" s="69"/>
      <c r="CJ1385" s="69"/>
      <c r="CK1385" s="69"/>
    </row>
    <row r="1386" spans="21:89" ht="15.75" customHeight="1" x14ac:dyDescent="0.15">
      <c r="U1386" s="69"/>
      <c r="V1386" s="69"/>
      <c r="W1386" s="69"/>
      <c r="X1386" s="69"/>
      <c r="Y1386" s="69"/>
      <c r="Z1386" s="69"/>
      <c r="AA1386" s="69"/>
      <c r="AB1386" s="69"/>
      <c r="AC1386" s="69"/>
      <c r="AD1386" s="69"/>
      <c r="AE1386" s="69"/>
      <c r="AF1386" s="69"/>
      <c r="AG1386" s="69"/>
      <c r="AH1386" s="69"/>
      <c r="AI1386" s="69"/>
      <c r="AJ1386" s="69"/>
      <c r="AK1386" s="69"/>
      <c r="AL1386" s="69"/>
      <c r="AM1386" s="69"/>
      <c r="AN1386" s="69"/>
      <c r="AO1386" s="69"/>
      <c r="AP1386" s="69"/>
      <c r="AQ1386" s="69"/>
      <c r="AR1386" s="69"/>
      <c r="AS1386" s="69"/>
      <c r="AT1386" s="69"/>
      <c r="AU1386" s="69"/>
      <c r="AV1386" s="69"/>
      <c r="AW1386" s="69"/>
      <c r="AX1386" s="69"/>
      <c r="AY1386" s="69"/>
      <c r="AZ1386" s="69"/>
      <c r="BA1386" s="69"/>
      <c r="BB1386" s="69"/>
      <c r="BC1386" s="69"/>
      <c r="BD1386" s="69" t="s">
        <v>16018</v>
      </c>
      <c r="BE1386" s="69"/>
      <c r="BF1386" s="69"/>
      <c r="BG1386" s="69"/>
      <c r="BH1386" s="69"/>
      <c r="BI1386" s="69"/>
      <c r="BJ1386" s="69"/>
      <c r="BK1386" s="69"/>
      <c r="BL1386" s="69"/>
      <c r="BM1386" s="69"/>
      <c r="BN1386" s="69"/>
      <c r="BO1386" s="69"/>
      <c r="BP1386" s="69"/>
      <c r="BQ1386" s="69"/>
      <c r="BR1386" s="69"/>
      <c r="BS1386" s="69"/>
      <c r="BT1386" s="69"/>
      <c r="BU1386" s="69"/>
      <c r="BV1386" s="69"/>
      <c r="BW1386" s="69"/>
      <c r="BX1386" s="69"/>
      <c r="BY1386" s="69"/>
      <c r="BZ1386" s="69"/>
      <c r="CA1386" s="69"/>
      <c r="CB1386" s="69"/>
      <c r="CC1386" s="69"/>
      <c r="CD1386" s="69"/>
      <c r="CE1386" s="69"/>
      <c r="CF1386" s="69"/>
      <c r="CG1386" s="69"/>
      <c r="CH1386" s="69"/>
      <c r="CI1386" s="69"/>
      <c r="CJ1386" s="69"/>
      <c r="CK1386" s="69"/>
    </row>
    <row r="1387" spans="21:89" ht="15.75" customHeight="1" x14ac:dyDescent="0.15">
      <c r="U1387" s="69"/>
      <c r="V1387" s="69"/>
      <c r="W1387" s="69"/>
      <c r="X1387" s="69"/>
      <c r="Y1387" s="69"/>
      <c r="Z1387" s="69"/>
      <c r="AA1387" s="69"/>
      <c r="AB1387" s="69"/>
      <c r="AC1387" s="69"/>
      <c r="AD1387" s="69"/>
      <c r="AE1387" s="69"/>
      <c r="AF1387" s="69"/>
      <c r="AG1387" s="69"/>
      <c r="AH1387" s="69"/>
      <c r="AI1387" s="69"/>
      <c r="AJ1387" s="69"/>
      <c r="AK1387" s="69"/>
      <c r="AL1387" s="69"/>
      <c r="AM1387" s="69"/>
      <c r="AN1387" s="69"/>
      <c r="AO1387" s="69"/>
      <c r="AP1387" s="69"/>
      <c r="AQ1387" s="69"/>
      <c r="AR1387" s="69"/>
      <c r="AS1387" s="69"/>
      <c r="AT1387" s="69"/>
      <c r="AU1387" s="69"/>
      <c r="AV1387" s="69"/>
      <c r="AW1387" s="69"/>
      <c r="AX1387" s="69"/>
      <c r="AY1387" s="69"/>
      <c r="AZ1387" s="69"/>
      <c r="BA1387" s="69"/>
      <c r="BB1387" s="69"/>
      <c r="BC1387" s="69"/>
      <c r="BD1387" s="69" t="s">
        <v>16019</v>
      </c>
      <c r="BE1387" s="69"/>
      <c r="BF1387" s="69"/>
      <c r="BG1387" s="69"/>
      <c r="BH1387" s="69"/>
      <c r="BI1387" s="69"/>
      <c r="BJ1387" s="69"/>
      <c r="BK1387" s="69"/>
      <c r="BL1387" s="69"/>
      <c r="BM1387" s="69"/>
      <c r="BN1387" s="69"/>
      <c r="BO1387" s="69"/>
      <c r="BP1387" s="69"/>
      <c r="BQ1387" s="69"/>
      <c r="BR1387" s="69"/>
      <c r="BS1387" s="69"/>
      <c r="BT1387" s="69"/>
      <c r="BU1387" s="69"/>
      <c r="BV1387" s="69"/>
      <c r="BW1387" s="69"/>
      <c r="BX1387" s="69"/>
      <c r="BY1387" s="69"/>
      <c r="BZ1387" s="69"/>
      <c r="CA1387" s="69"/>
      <c r="CB1387" s="69"/>
      <c r="CC1387" s="69"/>
      <c r="CD1387" s="69"/>
      <c r="CE1387" s="69"/>
      <c r="CF1387" s="69"/>
      <c r="CG1387" s="69"/>
      <c r="CH1387" s="69"/>
      <c r="CI1387" s="69"/>
      <c r="CJ1387" s="69"/>
      <c r="CK1387" s="69"/>
    </row>
    <row r="1388" spans="21:89" ht="15.75" customHeight="1" x14ac:dyDescent="0.15">
      <c r="U1388" s="69"/>
      <c r="V1388" s="69"/>
      <c r="W1388" s="69"/>
      <c r="X1388" s="69"/>
      <c r="Y1388" s="69"/>
      <c r="Z1388" s="69"/>
      <c r="AA1388" s="69"/>
      <c r="AB1388" s="69"/>
      <c r="AC1388" s="69"/>
      <c r="AD1388" s="69"/>
      <c r="AE1388" s="69"/>
      <c r="AF1388" s="69"/>
      <c r="AG1388" s="69"/>
      <c r="AH1388" s="69"/>
      <c r="AI1388" s="69"/>
      <c r="AJ1388" s="69"/>
      <c r="AK1388" s="69"/>
      <c r="AL1388" s="69"/>
      <c r="AM1388" s="69"/>
      <c r="AN1388" s="69"/>
      <c r="AO1388" s="69"/>
      <c r="AP1388" s="69"/>
      <c r="AQ1388" s="69"/>
      <c r="AR1388" s="69"/>
      <c r="AS1388" s="69"/>
      <c r="AT1388" s="69"/>
      <c r="AU1388" s="69"/>
      <c r="AV1388" s="69"/>
      <c r="AW1388" s="69"/>
      <c r="AX1388" s="69"/>
      <c r="AY1388" s="69"/>
      <c r="AZ1388" s="69"/>
      <c r="BA1388" s="69"/>
      <c r="BB1388" s="69"/>
      <c r="BC1388" s="69"/>
      <c r="BD1388" s="69" t="s">
        <v>16020</v>
      </c>
      <c r="BE1388" s="69"/>
      <c r="BF1388" s="69"/>
      <c r="BG1388" s="69"/>
      <c r="BH1388" s="69"/>
      <c r="BI1388" s="69"/>
      <c r="BJ1388" s="69"/>
      <c r="BK1388" s="69"/>
      <c r="BL1388" s="69"/>
      <c r="BM1388" s="69"/>
      <c r="BN1388" s="69"/>
      <c r="BO1388" s="69"/>
      <c r="BP1388" s="69"/>
      <c r="BQ1388" s="69"/>
      <c r="BR1388" s="69"/>
      <c r="BS1388" s="69"/>
      <c r="BT1388" s="69"/>
      <c r="BU1388" s="69"/>
      <c r="BV1388" s="69"/>
      <c r="BW1388" s="69"/>
      <c r="BX1388" s="69"/>
      <c r="BY1388" s="69"/>
      <c r="BZ1388" s="69"/>
      <c r="CA1388" s="69"/>
      <c r="CB1388" s="69"/>
      <c r="CC1388" s="69"/>
      <c r="CD1388" s="69"/>
      <c r="CE1388" s="69"/>
      <c r="CF1388" s="69"/>
      <c r="CG1388" s="69"/>
      <c r="CH1388" s="69"/>
      <c r="CI1388" s="69"/>
      <c r="CJ1388" s="69"/>
      <c r="CK1388" s="69"/>
    </row>
    <row r="1389" spans="21:89" ht="15.75" customHeight="1" x14ac:dyDescent="0.15">
      <c r="U1389" s="69"/>
      <c r="V1389" s="69"/>
      <c r="W1389" s="69"/>
      <c r="X1389" s="69"/>
      <c r="Y1389" s="69"/>
      <c r="Z1389" s="69"/>
      <c r="AA1389" s="69"/>
      <c r="AB1389" s="69"/>
      <c r="AC1389" s="69"/>
      <c r="AD1389" s="69"/>
      <c r="AE1389" s="69"/>
      <c r="AF1389" s="69"/>
      <c r="AG1389" s="69"/>
      <c r="AH1389" s="69"/>
      <c r="AI1389" s="69"/>
      <c r="AJ1389" s="69"/>
      <c r="AK1389" s="69"/>
      <c r="AL1389" s="69"/>
      <c r="AM1389" s="69"/>
      <c r="AN1389" s="69"/>
      <c r="AO1389" s="69"/>
      <c r="AP1389" s="69"/>
      <c r="AQ1389" s="69"/>
      <c r="AR1389" s="69"/>
      <c r="AS1389" s="69"/>
      <c r="AT1389" s="69"/>
      <c r="AU1389" s="69"/>
      <c r="AV1389" s="69"/>
      <c r="AW1389" s="69"/>
      <c r="AX1389" s="69"/>
      <c r="AY1389" s="69"/>
      <c r="AZ1389" s="69"/>
      <c r="BA1389" s="69"/>
      <c r="BB1389" s="69"/>
      <c r="BC1389" s="69"/>
      <c r="BD1389" s="69" t="s">
        <v>16021</v>
      </c>
      <c r="BE1389" s="69"/>
      <c r="BF1389" s="69"/>
      <c r="BG1389" s="69"/>
      <c r="BH1389" s="69"/>
      <c r="BI1389" s="69"/>
      <c r="BJ1389" s="69"/>
      <c r="BK1389" s="69"/>
      <c r="BL1389" s="69"/>
      <c r="BM1389" s="69"/>
      <c r="BN1389" s="69"/>
      <c r="BO1389" s="69"/>
      <c r="BP1389" s="69"/>
      <c r="BQ1389" s="69"/>
      <c r="BR1389" s="69"/>
      <c r="BS1389" s="69"/>
      <c r="BT1389" s="69"/>
      <c r="BU1389" s="69"/>
      <c r="BV1389" s="69"/>
      <c r="BW1389" s="69"/>
      <c r="BX1389" s="69"/>
      <c r="BY1389" s="69"/>
      <c r="BZ1389" s="69"/>
      <c r="CA1389" s="69"/>
      <c r="CB1389" s="69"/>
      <c r="CC1389" s="69"/>
      <c r="CD1389" s="69"/>
      <c r="CE1389" s="69"/>
      <c r="CF1389" s="69"/>
      <c r="CG1389" s="69"/>
      <c r="CH1389" s="69"/>
      <c r="CI1389" s="69"/>
      <c r="CJ1389" s="69"/>
      <c r="CK1389" s="69"/>
    </row>
    <row r="1390" spans="21:89" ht="15.75" customHeight="1" x14ac:dyDescent="0.15">
      <c r="U1390" s="69"/>
      <c r="V1390" s="69"/>
      <c r="W1390" s="69"/>
      <c r="X1390" s="69"/>
      <c r="Y1390" s="69"/>
      <c r="Z1390" s="69"/>
      <c r="AA1390" s="69"/>
      <c r="AB1390" s="69"/>
      <c r="AC1390" s="69"/>
      <c r="AD1390" s="69"/>
      <c r="AE1390" s="69"/>
      <c r="AF1390" s="69"/>
      <c r="AG1390" s="69"/>
      <c r="AH1390" s="69"/>
      <c r="AI1390" s="69"/>
      <c r="AJ1390" s="69"/>
      <c r="AK1390" s="69"/>
      <c r="AL1390" s="69"/>
      <c r="AM1390" s="69"/>
      <c r="AN1390" s="69"/>
      <c r="AO1390" s="69"/>
      <c r="AP1390" s="69"/>
      <c r="AQ1390" s="69"/>
      <c r="AR1390" s="69"/>
      <c r="AS1390" s="69"/>
      <c r="AT1390" s="69"/>
      <c r="AU1390" s="69"/>
      <c r="AV1390" s="69"/>
      <c r="AW1390" s="69"/>
      <c r="AX1390" s="69"/>
      <c r="AY1390" s="69"/>
      <c r="AZ1390" s="69"/>
      <c r="BA1390" s="69"/>
      <c r="BB1390" s="69"/>
      <c r="BC1390" s="69"/>
      <c r="BD1390" s="69" t="s">
        <v>16022</v>
      </c>
      <c r="BE1390" s="69"/>
      <c r="BF1390" s="69"/>
      <c r="BG1390" s="69"/>
      <c r="BH1390" s="69"/>
      <c r="BI1390" s="69"/>
      <c r="BJ1390" s="69"/>
      <c r="BK1390" s="69"/>
      <c r="BL1390" s="69"/>
      <c r="BM1390" s="69"/>
      <c r="BN1390" s="69"/>
      <c r="BO1390" s="69"/>
      <c r="BP1390" s="69"/>
      <c r="BQ1390" s="69"/>
      <c r="BR1390" s="69"/>
      <c r="BS1390" s="69"/>
      <c r="BT1390" s="69"/>
      <c r="BU1390" s="69"/>
      <c r="BV1390" s="69"/>
      <c r="BW1390" s="69"/>
      <c r="BX1390" s="69"/>
      <c r="BY1390" s="69"/>
      <c r="BZ1390" s="69"/>
      <c r="CA1390" s="69"/>
      <c r="CB1390" s="69"/>
      <c r="CC1390" s="69"/>
      <c r="CD1390" s="69"/>
      <c r="CE1390" s="69"/>
      <c r="CF1390" s="69"/>
      <c r="CG1390" s="69"/>
      <c r="CH1390" s="69"/>
      <c r="CI1390" s="69"/>
      <c r="CJ1390" s="69"/>
      <c r="CK1390" s="69"/>
    </row>
    <row r="1391" spans="21:89" ht="15.75" customHeight="1" x14ac:dyDescent="0.15">
      <c r="U1391" s="69"/>
      <c r="V1391" s="69"/>
      <c r="W1391" s="69"/>
      <c r="X1391" s="69"/>
      <c r="Y1391" s="69"/>
      <c r="Z1391" s="69"/>
      <c r="AA1391" s="69"/>
      <c r="AB1391" s="69"/>
      <c r="AC1391" s="69"/>
      <c r="AD1391" s="69"/>
      <c r="AE1391" s="69"/>
      <c r="AF1391" s="69"/>
      <c r="AG1391" s="69"/>
      <c r="AH1391" s="69"/>
      <c r="AI1391" s="69"/>
      <c r="AJ1391" s="69"/>
      <c r="AK1391" s="69"/>
      <c r="AL1391" s="69"/>
      <c r="AM1391" s="69"/>
      <c r="AN1391" s="69"/>
      <c r="AO1391" s="69"/>
      <c r="AP1391" s="69"/>
      <c r="AQ1391" s="69"/>
      <c r="AR1391" s="69"/>
      <c r="AS1391" s="69"/>
      <c r="AT1391" s="69"/>
      <c r="AU1391" s="69"/>
      <c r="AV1391" s="69"/>
      <c r="AW1391" s="69"/>
      <c r="AX1391" s="69"/>
      <c r="AY1391" s="69"/>
      <c r="AZ1391" s="69"/>
      <c r="BA1391" s="69"/>
      <c r="BB1391" s="69"/>
      <c r="BC1391" s="69"/>
      <c r="BD1391" s="69" t="s">
        <v>16023</v>
      </c>
      <c r="BE1391" s="69"/>
      <c r="BF1391" s="69"/>
      <c r="BG1391" s="69"/>
      <c r="BH1391" s="69"/>
      <c r="BI1391" s="69"/>
      <c r="BJ1391" s="69"/>
      <c r="BK1391" s="69"/>
      <c r="BL1391" s="69"/>
      <c r="BM1391" s="69"/>
      <c r="BN1391" s="69"/>
      <c r="BO1391" s="69"/>
      <c r="BP1391" s="69"/>
      <c r="BQ1391" s="69"/>
      <c r="BR1391" s="69"/>
      <c r="BS1391" s="69"/>
      <c r="BT1391" s="69"/>
      <c r="BU1391" s="69"/>
      <c r="BV1391" s="69"/>
      <c r="BW1391" s="69"/>
      <c r="BX1391" s="69"/>
      <c r="BY1391" s="69"/>
      <c r="BZ1391" s="69"/>
      <c r="CA1391" s="69"/>
      <c r="CB1391" s="69"/>
      <c r="CC1391" s="69"/>
      <c r="CD1391" s="69"/>
      <c r="CE1391" s="69"/>
      <c r="CF1391" s="69"/>
      <c r="CG1391" s="69"/>
      <c r="CH1391" s="69"/>
      <c r="CI1391" s="69"/>
      <c r="CJ1391" s="69"/>
      <c r="CK1391" s="69"/>
    </row>
    <row r="1392" spans="21:89" ht="15.75" customHeight="1" x14ac:dyDescent="0.15">
      <c r="U1392" s="69"/>
      <c r="V1392" s="69"/>
      <c r="W1392" s="69"/>
      <c r="X1392" s="69"/>
      <c r="Y1392" s="69"/>
      <c r="Z1392" s="69"/>
      <c r="AA1392" s="69"/>
      <c r="AB1392" s="69"/>
      <c r="AC1392" s="69"/>
      <c r="AD1392" s="69"/>
      <c r="AE1392" s="69"/>
      <c r="AF1392" s="69"/>
      <c r="AG1392" s="69"/>
      <c r="AH1392" s="69"/>
      <c r="AI1392" s="69"/>
      <c r="AJ1392" s="69"/>
      <c r="AK1392" s="69"/>
      <c r="AL1392" s="69"/>
      <c r="AM1392" s="69"/>
      <c r="AN1392" s="69"/>
      <c r="AO1392" s="69"/>
      <c r="AP1392" s="69"/>
      <c r="AQ1392" s="69"/>
      <c r="AR1392" s="69"/>
      <c r="AS1392" s="69"/>
      <c r="AT1392" s="69"/>
      <c r="AU1392" s="69"/>
      <c r="AV1392" s="69"/>
      <c r="AW1392" s="69"/>
      <c r="AX1392" s="69"/>
      <c r="AY1392" s="69"/>
      <c r="AZ1392" s="69"/>
      <c r="BA1392" s="69"/>
      <c r="BB1392" s="69"/>
      <c r="BC1392" s="69"/>
      <c r="BD1392" s="69" t="s">
        <v>16024</v>
      </c>
      <c r="BE1392" s="69"/>
      <c r="BF1392" s="69"/>
      <c r="BG1392" s="69"/>
      <c r="BH1392" s="69"/>
      <c r="BI1392" s="69"/>
      <c r="BJ1392" s="69"/>
      <c r="BK1392" s="69"/>
      <c r="BL1392" s="69"/>
      <c r="BM1392" s="69"/>
      <c r="BN1392" s="69"/>
      <c r="BO1392" s="69"/>
      <c r="BP1392" s="69"/>
      <c r="BQ1392" s="69"/>
      <c r="BR1392" s="69"/>
      <c r="BS1392" s="69"/>
      <c r="BT1392" s="69"/>
      <c r="BU1392" s="69"/>
      <c r="BV1392" s="69"/>
      <c r="BW1392" s="69"/>
      <c r="BX1392" s="69"/>
      <c r="BY1392" s="69"/>
      <c r="BZ1392" s="69"/>
      <c r="CA1392" s="69"/>
      <c r="CB1392" s="69"/>
      <c r="CC1392" s="69"/>
      <c r="CD1392" s="69"/>
      <c r="CE1392" s="69"/>
      <c r="CF1392" s="69"/>
      <c r="CG1392" s="69"/>
      <c r="CH1392" s="69"/>
      <c r="CI1392" s="69"/>
      <c r="CJ1392" s="69"/>
      <c r="CK1392" s="69"/>
    </row>
    <row r="1393" spans="21:89" ht="15.75" customHeight="1" x14ac:dyDescent="0.15">
      <c r="U1393" s="69"/>
      <c r="V1393" s="69"/>
      <c r="W1393" s="69"/>
      <c r="X1393" s="69"/>
      <c r="Y1393" s="69"/>
      <c r="Z1393" s="69"/>
      <c r="AA1393" s="69"/>
      <c r="AB1393" s="69"/>
      <c r="AC1393" s="69"/>
      <c r="AD1393" s="69"/>
      <c r="AE1393" s="69"/>
      <c r="AF1393" s="69"/>
      <c r="AG1393" s="69"/>
      <c r="AH1393" s="69"/>
      <c r="AI1393" s="69"/>
      <c r="AJ1393" s="69"/>
      <c r="AK1393" s="69"/>
      <c r="AL1393" s="69"/>
      <c r="AM1393" s="69"/>
      <c r="AN1393" s="69"/>
      <c r="AO1393" s="69"/>
      <c r="AP1393" s="69"/>
      <c r="AQ1393" s="69"/>
      <c r="AR1393" s="69"/>
      <c r="AS1393" s="69"/>
      <c r="AT1393" s="69"/>
      <c r="AU1393" s="69"/>
      <c r="AV1393" s="69"/>
      <c r="AW1393" s="69"/>
      <c r="AX1393" s="69"/>
      <c r="AY1393" s="69"/>
      <c r="AZ1393" s="69"/>
      <c r="BA1393" s="69"/>
      <c r="BB1393" s="69"/>
      <c r="BC1393" s="69"/>
      <c r="BD1393" s="69" t="s">
        <v>16025</v>
      </c>
      <c r="BE1393" s="69"/>
      <c r="BF1393" s="69"/>
      <c r="BG1393" s="69"/>
      <c r="BH1393" s="69"/>
      <c r="BI1393" s="69"/>
      <c r="BJ1393" s="69"/>
      <c r="BK1393" s="69"/>
      <c r="BL1393" s="69"/>
      <c r="BM1393" s="69"/>
      <c r="BN1393" s="69"/>
      <c r="BO1393" s="69"/>
      <c r="BP1393" s="69"/>
      <c r="BQ1393" s="69"/>
      <c r="BR1393" s="69"/>
      <c r="BS1393" s="69"/>
      <c r="BT1393" s="69"/>
      <c r="BU1393" s="69"/>
      <c r="BV1393" s="69"/>
      <c r="BW1393" s="69"/>
      <c r="BX1393" s="69"/>
      <c r="BY1393" s="69"/>
      <c r="BZ1393" s="69"/>
      <c r="CA1393" s="69"/>
      <c r="CB1393" s="69"/>
      <c r="CC1393" s="69"/>
      <c r="CD1393" s="69"/>
      <c r="CE1393" s="69"/>
      <c r="CF1393" s="69"/>
      <c r="CG1393" s="69"/>
      <c r="CH1393" s="69"/>
      <c r="CI1393" s="69"/>
      <c r="CJ1393" s="69"/>
      <c r="CK1393" s="69"/>
    </row>
    <row r="1394" spans="21:89" ht="15.75" customHeight="1" x14ac:dyDescent="0.15">
      <c r="U1394" s="69"/>
      <c r="V1394" s="69"/>
      <c r="W1394" s="69"/>
      <c r="X1394" s="69"/>
      <c r="Y1394" s="69"/>
      <c r="Z1394" s="69"/>
      <c r="AA1394" s="69"/>
      <c r="AB1394" s="69"/>
      <c r="AC1394" s="69"/>
      <c r="AD1394" s="69"/>
      <c r="AE1394" s="69"/>
      <c r="AF1394" s="69"/>
      <c r="AG1394" s="69"/>
      <c r="AH1394" s="69"/>
      <c r="AI1394" s="69"/>
      <c r="AJ1394" s="69"/>
      <c r="AK1394" s="69"/>
      <c r="AL1394" s="69"/>
      <c r="AM1394" s="69"/>
      <c r="AN1394" s="69"/>
      <c r="AO1394" s="69"/>
      <c r="AP1394" s="69"/>
      <c r="AQ1394" s="69"/>
      <c r="AR1394" s="69"/>
      <c r="AS1394" s="69"/>
      <c r="AT1394" s="69"/>
      <c r="AU1394" s="69"/>
      <c r="AV1394" s="69"/>
      <c r="AW1394" s="69"/>
      <c r="AX1394" s="69"/>
      <c r="AY1394" s="69"/>
      <c r="AZ1394" s="69"/>
      <c r="BA1394" s="69"/>
      <c r="BB1394" s="69"/>
      <c r="BC1394" s="69"/>
      <c r="BD1394" s="69" t="s">
        <v>16027</v>
      </c>
      <c r="BE1394" s="69"/>
      <c r="BF1394" s="69"/>
      <c r="BG1394" s="69"/>
      <c r="BH1394" s="69"/>
      <c r="BI1394" s="69"/>
      <c r="BJ1394" s="69"/>
      <c r="BK1394" s="69"/>
      <c r="BL1394" s="69"/>
      <c r="BM1394" s="69"/>
      <c r="BN1394" s="69"/>
      <c r="BO1394" s="69"/>
      <c r="BP1394" s="69"/>
      <c r="BQ1394" s="69"/>
      <c r="BR1394" s="69"/>
      <c r="BS1394" s="69"/>
      <c r="BT1394" s="69"/>
      <c r="BU1394" s="69"/>
      <c r="BV1394" s="69"/>
      <c r="BW1394" s="69"/>
      <c r="BX1394" s="69"/>
      <c r="BY1394" s="69"/>
      <c r="BZ1394" s="69"/>
      <c r="CA1394" s="69"/>
      <c r="CB1394" s="69"/>
      <c r="CC1394" s="69"/>
      <c r="CD1394" s="69"/>
      <c r="CE1394" s="69"/>
      <c r="CF1394" s="69"/>
      <c r="CG1394" s="69"/>
      <c r="CH1394" s="69"/>
      <c r="CI1394" s="69"/>
      <c r="CJ1394" s="69"/>
      <c r="CK1394" s="69"/>
    </row>
    <row r="1395" spans="21:89" ht="15.75" customHeight="1" x14ac:dyDescent="0.15">
      <c r="U1395" s="69"/>
      <c r="V1395" s="69"/>
      <c r="W1395" s="69"/>
      <c r="X1395" s="69"/>
      <c r="Y1395" s="69"/>
      <c r="Z1395" s="69"/>
      <c r="AA1395" s="69"/>
      <c r="AB1395" s="69"/>
      <c r="AC1395" s="69"/>
      <c r="AD1395" s="69"/>
      <c r="AE1395" s="69"/>
      <c r="AF1395" s="69"/>
      <c r="AG1395" s="69"/>
      <c r="AH1395" s="69"/>
      <c r="AI1395" s="69"/>
      <c r="AJ1395" s="69"/>
      <c r="AK1395" s="69"/>
      <c r="AL1395" s="69"/>
      <c r="AM1395" s="69"/>
      <c r="AN1395" s="69"/>
      <c r="AO1395" s="69"/>
      <c r="AP1395" s="69"/>
      <c r="AQ1395" s="69"/>
      <c r="AR1395" s="69"/>
      <c r="AS1395" s="69"/>
      <c r="AT1395" s="69"/>
      <c r="AU1395" s="69"/>
      <c r="AV1395" s="69"/>
      <c r="AW1395" s="69"/>
      <c r="AX1395" s="69"/>
      <c r="AY1395" s="69"/>
      <c r="AZ1395" s="69"/>
      <c r="BA1395" s="69"/>
      <c r="BB1395" s="69"/>
      <c r="BC1395" s="69"/>
      <c r="BD1395" s="69" t="s">
        <v>16028</v>
      </c>
      <c r="BE1395" s="69"/>
      <c r="BF1395" s="69"/>
      <c r="BG1395" s="69"/>
      <c r="BH1395" s="69"/>
      <c r="BI1395" s="69"/>
      <c r="BJ1395" s="69"/>
      <c r="BK1395" s="69"/>
      <c r="BL1395" s="69"/>
      <c r="BM1395" s="69"/>
      <c r="BN1395" s="69"/>
      <c r="BO1395" s="69"/>
      <c r="BP1395" s="69"/>
      <c r="BQ1395" s="69"/>
      <c r="BR1395" s="69"/>
      <c r="BS1395" s="69"/>
      <c r="BT1395" s="69"/>
      <c r="BU1395" s="69"/>
      <c r="BV1395" s="69"/>
      <c r="BW1395" s="69"/>
      <c r="BX1395" s="69"/>
      <c r="BY1395" s="69"/>
      <c r="BZ1395" s="69"/>
      <c r="CA1395" s="69"/>
      <c r="CB1395" s="69"/>
      <c r="CC1395" s="69"/>
      <c r="CD1395" s="69"/>
      <c r="CE1395" s="69"/>
      <c r="CF1395" s="69"/>
      <c r="CG1395" s="69"/>
      <c r="CH1395" s="69"/>
      <c r="CI1395" s="69"/>
      <c r="CJ1395" s="69"/>
      <c r="CK1395" s="69"/>
    </row>
    <row r="1396" spans="21:89" ht="15.75" customHeight="1" x14ac:dyDescent="0.15">
      <c r="U1396" s="69"/>
      <c r="V1396" s="69"/>
      <c r="W1396" s="69"/>
      <c r="X1396" s="69"/>
      <c r="Y1396" s="69"/>
      <c r="Z1396" s="69"/>
      <c r="AA1396" s="69"/>
      <c r="AB1396" s="69"/>
      <c r="AC1396" s="69"/>
      <c r="AD1396" s="69"/>
      <c r="AE1396" s="69"/>
      <c r="AF1396" s="69"/>
      <c r="AG1396" s="69"/>
      <c r="AH1396" s="69"/>
      <c r="AI1396" s="69"/>
      <c r="AJ1396" s="69"/>
      <c r="AK1396" s="69"/>
      <c r="AL1396" s="69"/>
      <c r="AM1396" s="69"/>
      <c r="AN1396" s="69"/>
      <c r="AO1396" s="69"/>
      <c r="AP1396" s="69"/>
      <c r="AQ1396" s="69"/>
      <c r="AR1396" s="69"/>
      <c r="AS1396" s="69"/>
      <c r="AT1396" s="69"/>
      <c r="AU1396" s="69"/>
      <c r="AV1396" s="69"/>
      <c r="AW1396" s="69"/>
      <c r="AX1396" s="69"/>
      <c r="AY1396" s="69"/>
      <c r="AZ1396" s="69"/>
      <c r="BA1396" s="69"/>
      <c r="BB1396" s="69"/>
      <c r="BC1396" s="69"/>
      <c r="BD1396" s="69" t="s">
        <v>16029</v>
      </c>
      <c r="BE1396" s="69"/>
      <c r="BF1396" s="69"/>
      <c r="BG1396" s="69"/>
      <c r="BH1396" s="69"/>
      <c r="BI1396" s="69"/>
      <c r="BJ1396" s="69"/>
      <c r="BK1396" s="69"/>
      <c r="BL1396" s="69"/>
      <c r="BM1396" s="69"/>
      <c r="BN1396" s="69"/>
      <c r="BO1396" s="69"/>
      <c r="BP1396" s="69"/>
      <c r="BQ1396" s="69"/>
      <c r="BR1396" s="69"/>
      <c r="BS1396" s="69"/>
      <c r="BT1396" s="69"/>
      <c r="BU1396" s="69"/>
      <c r="BV1396" s="69"/>
      <c r="BW1396" s="69"/>
      <c r="BX1396" s="69"/>
      <c r="BY1396" s="69"/>
      <c r="BZ1396" s="69"/>
      <c r="CA1396" s="69"/>
      <c r="CB1396" s="69"/>
      <c r="CC1396" s="69"/>
      <c r="CD1396" s="69"/>
      <c r="CE1396" s="69"/>
      <c r="CF1396" s="69"/>
      <c r="CG1396" s="69"/>
      <c r="CH1396" s="69"/>
      <c r="CI1396" s="69"/>
      <c r="CJ1396" s="69"/>
      <c r="CK1396" s="69"/>
    </row>
    <row r="1397" spans="21:89" ht="15.75" customHeight="1" x14ac:dyDescent="0.15">
      <c r="U1397" s="69"/>
      <c r="V1397" s="69"/>
      <c r="W1397" s="69"/>
      <c r="X1397" s="69"/>
      <c r="Y1397" s="69"/>
      <c r="Z1397" s="69"/>
      <c r="AA1397" s="69"/>
      <c r="AB1397" s="69"/>
      <c r="AC1397" s="69"/>
      <c r="AD1397" s="69"/>
      <c r="AE1397" s="69"/>
      <c r="AF1397" s="69"/>
      <c r="AG1397" s="69"/>
      <c r="AH1397" s="69"/>
      <c r="AI1397" s="69"/>
      <c r="AJ1397" s="69"/>
      <c r="AK1397" s="69"/>
      <c r="AL1397" s="69"/>
      <c r="AM1397" s="69"/>
      <c r="AN1397" s="69"/>
      <c r="AO1397" s="69"/>
      <c r="AP1397" s="69"/>
      <c r="AQ1397" s="69"/>
      <c r="AR1397" s="69"/>
      <c r="AS1397" s="69"/>
      <c r="AT1397" s="69"/>
      <c r="AU1397" s="69"/>
      <c r="AV1397" s="69"/>
      <c r="AW1397" s="69"/>
      <c r="AX1397" s="69"/>
      <c r="AY1397" s="69"/>
      <c r="AZ1397" s="69"/>
      <c r="BA1397" s="69"/>
      <c r="BB1397" s="69"/>
      <c r="BC1397" s="69"/>
      <c r="BD1397" s="69" t="s">
        <v>16030</v>
      </c>
      <c r="BE1397" s="69"/>
      <c r="BF1397" s="69"/>
      <c r="BG1397" s="69"/>
      <c r="BH1397" s="69"/>
      <c r="BI1397" s="69"/>
      <c r="BJ1397" s="69"/>
      <c r="BK1397" s="69"/>
      <c r="BL1397" s="69"/>
      <c r="BM1397" s="69"/>
      <c r="BN1397" s="69"/>
      <c r="BO1397" s="69"/>
      <c r="BP1397" s="69"/>
      <c r="BQ1397" s="69"/>
      <c r="BR1397" s="69"/>
      <c r="BS1397" s="69"/>
      <c r="BT1397" s="69"/>
      <c r="BU1397" s="69"/>
      <c r="BV1397" s="69"/>
      <c r="BW1397" s="69"/>
      <c r="BX1397" s="69"/>
      <c r="BY1397" s="69"/>
      <c r="BZ1397" s="69"/>
      <c r="CA1397" s="69"/>
      <c r="CB1397" s="69"/>
      <c r="CC1397" s="69"/>
      <c r="CD1397" s="69"/>
      <c r="CE1397" s="69"/>
      <c r="CF1397" s="69"/>
      <c r="CG1397" s="69"/>
      <c r="CH1397" s="69"/>
      <c r="CI1397" s="69"/>
      <c r="CJ1397" s="69"/>
      <c r="CK1397" s="69"/>
    </row>
    <row r="1398" spans="21:89" ht="15.75" customHeight="1" x14ac:dyDescent="0.15">
      <c r="U1398" s="69"/>
      <c r="V1398" s="69"/>
      <c r="W1398" s="69"/>
      <c r="X1398" s="69"/>
      <c r="Y1398" s="69"/>
      <c r="Z1398" s="69"/>
      <c r="AA1398" s="69"/>
      <c r="AB1398" s="69"/>
      <c r="AC1398" s="69"/>
      <c r="AD1398" s="69"/>
      <c r="AE1398" s="69"/>
      <c r="AF1398" s="69"/>
      <c r="AG1398" s="69"/>
      <c r="AH1398" s="69"/>
      <c r="AI1398" s="69"/>
      <c r="AJ1398" s="69"/>
      <c r="AK1398" s="69"/>
      <c r="AL1398" s="69"/>
      <c r="AM1398" s="69"/>
      <c r="AN1398" s="69"/>
      <c r="AO1398" s="69"/>
      <c r="AP1398" s="69"/>
      <c r="AQ1398" s="69"/>
      <c r="AR1398" s="69"/>
      <c r="AS1398" s="69"/>
      <c r="AT1398" s="69"/>
      <c r="AU1398" s="69"/>
      <c r="AV1398" s="69"/>
      <c r="AW1398" s="69"/>
      <c r="AX1398" s="69"/>
      <c r="AY1398" s="69"/>
      <c r="AZ1398" s="69"/>
      <c r="BA1398" s="69"/>
      <c r="BB1398" s="69"/>
      <c r="BC1398" s="69"/>
      <c r="BD1398" s="69" t="s">
        <v>16031</v>
      </c>
      <c r="BE1398" s="69"/>
      <c r="BF1398" s="69"/>
      <c r="BG1398" s="69"/>
      <c r="BH1398" s="69"/>
      <c r="BI1398" s="69"/>
      <c r="BJ1398" s="69"/>
      <c r="BK1398" s="69"/>
      <c r="BL1398" s="69"/>
      <c r="BM1398" s="69"/>
      <c r="BN1398" s="69"/>
      <c r="BO1398" s="69"/>
      <c r="BP1398" s="69"/>
      <c r="BQ1398" s="69"/>
      <c r="BR1398" s="69"/>
      <c r="BS1398" s="69"/>
      <c r="BT1398" s="69"/>
      <c r="BU1398" s="69"/>
      <c r="BV1398" s="69"/>
      <c r="BW1398" s="69"/>
      <c r="BX1398" s="69"/>
      <c r="BY1398" s="69"/>
      <c r="BZ1398" s="69"/>
      <c r="CA1398" s="69"/>
      <c r="CB1398" s="69"/>
      <c r="CC1398" s="69"/>
      <c r="CD1398" s="69"/>
      <c r="CE1398" s="69"/>
      <c r="CF1398" s="69"/>
      <c r="CG1398" s="69"/>
      <c r="CH1398" s="69"/>
      <c r="CI1398" s="69"/>
      <c r="CJ1398" s="69"/>
      <c r="CK1398" s="69"/>
    </row>
    <row r="1399" spans="21:89" ht="15.75" customHeight="1" x14ac:dyDescent="0.15">
      <c r="U1399" s="69"/>
      <c r="V1399" s="69"/>
      <c r="W1399" s="69"/>
      <c r="X1399" s="69"/>
      <c r="Y1399" s="69"/>
      <c r="Z1399" s="69"/>
      <c r="AA1399" s="69"/>
      <c r="AB1399" s="69"/>
      <c r="AC1399" s="69"/>
      <c r="AD1399" s="69"/>
      <c r="AE1399" s="69"/>
      <c r="AF1399" s="69"/>
      <c r="AG1399" s="69"/>
      <c r="AH1399" s="69"/>
      <c r="AI1399" s="69"/>
      <c r="AJ1399" s="69"/>
      <c r="AK1399" s="69"/>
      <c r="AL1399" s="69"/>
      <c r="AM1399" s="69"/>
      <c r="AN1399" s="69"/>
      <c r="AO1399" s="69"/>
      <c r="AP1399" s="69"/>
      <c r="AQ1399" s="69"/>
      <c r="AR1399" s="69"/>
      <c r="AS1399" s="69"/>
      <c r="AT1399" s="69"/>
      <c r="AU1399" s="69"/>
      <c r="AV1399" s="69"/>
      <c r="AW1399" s="69"/>
      <c r="AX1399" s="69"/>
      <c r="AY1399" s="69"/>
      <c r="AZ1399" s="69"/>
      <c r="BA1399" s="69"/>
      <c r="BB1399" s="69"/>
      <c r="BC1399" s="69"/>
      <c r="BD1399" s="69" t="s">
        <v>16032</v>
      </c>
      <c r="BE1399" s="69"/>
      <c r="BF1399" s="69"/>
      <c r="BG1399" s="69"/>
      <c r="BH1399" s="69"/>
      <c r="BI1399" s="69"/>
      <c r="BJ1399" s="69"/>
      <c r="BK1399" s="69"/>
      <c r="BL1399" s="69"/>
      <c r="BM1399" s="69"/>
      <c r="BN1399" s="69"/>
      <c r="BO1399" s="69"/>
      <c r="BP1399" s="69"/>
      <c r="BQ1399" s="69"/>
      <c r="BR1399" s="69"/>
      <c r="BS1399" s="69"/>
      <c r="BT1399" s="69"/>
      <c r="BU1399" s="69"/>
      <c r="BV1399" s="69"/>
      <c r="BW1399" s="69"/>
      <c r="BX1399" s="69"/>
      <c r="BY1399" s="69"/>
      <c r="BZ1399" s="69"/>
      <c r="CA1399" s="69"/>
      <c r="CB1399" s="69"/>
      <c r="CC1399" s="69"/>
      <c r="CD1399" s="69"/>
      <c r="CE1399" s="69"/>
      <c r="CF1399" s="69"/>
      <c r="CG1399" s="69"/>
      <c r="CH1399" s="69"/>
      <c r="CI1399" s="69"/>
      <c r="CJ1399" s="69"/>
      <c r="CK1399" s="69"/>
    </row>
    <row r="1400" spans="21:89" ht="15.75" customHeight="1" x14ac:dyDescent="0.15">
      <c r="U1400" s="69"/>
      <c r="V1400" s="69"/>
      <c r="W1400" s="69"/>
      <c r="X1400" s="69"/>
      <c r="Y1400" s="69"/>
      <c r="Z1400" s="69"/>
      <c r="AA1400" s="69"/>
      <c r="AB1400" s="69"/>
      <c r="AC1400" s="69"/>
      <c r="AD1400" s="69"/>
      <c r="AE1400" s="69"/>
      <c r="AF1400" s="69"/>
      <c r="AG1400" s="69"/>
      <c r="AH1400" s="69"/>
      <c r="AI1400" s="69"/>
      <c r="AJ1400" s="69"/>
      <c r="AK1400" s="69"/>
      <c r="AL1400" s="69"/>
      <c r="AM1400" s="69"/>
      <c r="AN1400" s="69"/>
      <c r="AO1400" s="69"/>
      <c r="AP1400" s="69"/>
      <c r="AQ1400" s="69"/>
      <c r="AR1400" s="69"/>
      <c r="AS1400" s="69"/>
      <c r="AT1400" s="69"/>
      <c r="AU1400" s="69"/>
      <c r="AV1400" s="69"/>
      <c r="AW1400" s="69"/>
      <c r="AX1400" s="69"/>
      <c r="AY1400" s="69"/>
      <c r="AZ1400" s="69"/>
      <c r="BA1400" s="69"/>
      <c r="BB1400" s="69"/>
      <c r="BC1400" s="69"/>
      <c r="BD1400" s="69" t="s">
        <v>16033</v>
      </c>
      <c r="BE1400" s="69"/>
      <c r="BF1400" s="69"/>
      <c r="BG1400" s="69"/>
      <c r="BH1400" s="69"/>
      <c r="BI1400" s="69"/>
      <c r="BJ1400" s="69"/>
      <c r="BK1400" s="69"/>
      <c r="BL1400" s="69"/>
      <c r="BM1400" s="69"/>
      <c r="BN1400" s="69"/>
      <c r="BO1400" s="69"/>
      <c r="BP1400" s="69"/>
      <c r="BQ1400" s="69"/>
      <c r="BR1400" s="69"/>
      <c r="BS1400" s="69"/>
      <c r="BT1400" s="69"/>
      <c r="BU1400" s="69"/>
      <c r="BV1400" s="69"/>
      <c r="BW1400" s="69"/>
      <c r="BX1400" s="69"/>
      <c r="BY1400" s="69"/>
      <c r="BZ1400" s="69"/>
      <c r="CA1400" s="69"/>
      <c r="CB1400" s="69"/>
      <c r="CC1400" s="69"/>
      <c r="CD1400" s="69"/>
      <c r="CE1400" s="69"/>
      <c r="CF1400" s="69"/>
      <c r="CG1400" s="69"/>
      <c r="CH1400" s="69"/>
      <c r="CI1400" s="69"/>
      <c r="CJ1400" s="69"/>
      <c r="CK1400" s="69"/>
    </row>
    <row r="1401" spans="21:89" ht="15.75" customHeight="1" x14ac:dyDescent="0.15">
      <c r="U1401" s="69"/>
      <c r="V1401" s="69"/>
      <c r="W1401" s="69"/>
      <c r="X1401" s="69"/>
      <c r="Y1401" s="69"/>
      <c r="Z1401" s="69"/>
      <c r="AA1401" s="69"/>
      <c r="AB1401" s="69"/>
      <c r="AC1401" s="69"/>
      <c r="AD1401" s="69"/>
      <c r="AE1401" s="69"/>
      <c r="AF1401" s="69"/>
      <c r="AG1401" s="69"/>
      <c r="AH1401" s="69"/>
      <c r="AI1401" s="69"/>
      <c r="AJ1401" s="69"/>
      <c r="AK1401" s="69"/>
      <c r="AL1401" s="69"/>
      <c r="AM1401" s="69"/>
      <c r="AN1401" s="69"/>
      <c r="AO1401" s="69"/>
      <c r="AP1401" s="69"/>
      <c r="AQ1401" s="69"/>
      <c r="AR1401" s="69"/>
      <c r="AS1401" s="69"/>
      <c r="AT1401" s="69"/>
      <c r="AU1401" s="69"/>
      <c r="AV1401" s="69"/>
      <c r="AW1401" s="69"/>
      <c r="AX1401" s="69"/>
      <c r="AY1401" s="69"/>
      <c r="AZ1401" s="69"/>
      <c r="BA1401" s="69"/>
      <c r="BB1401" s="69"/>
      <c r="BC1401" s="69"/>
      <c r="BD1401" s="69" t="s">
        <v>16034</v>
      </c>
      <c r="BE1401" s="69"/>
      <c r="BF1401" s="69"/>
      <c r="BG1401" s="69"/>
      <c r="BH1401" s="69"/>
      <c r="BI1401" s="69"/>
      <c r="BJ1401" s="69"/>
      <c r="BK1401" s="69"/>
      <c r="BL1401" s="69"/>
      <c r="BM1401" s="69"/>
      <c r="BN1401" s="69"/>
      <c r="BO1401" s="69"/>
      <c r="BP1401" s="69"/>
      <c r="BQ1401" s="69"/>
      <c r="BR1401" s="69"/>
      <c r="BS1401" s="69"/>
      <c r="BT1401" s="69"/>
      <c r="BU1401" s="69"/>
      <c r="BV1401" s="69"/>
      <c r="BW1401" s="69"/>
      <c r="BX1401" s="69"/>
      <c r="BY1401" s="69"/>
      <c r="BZ1401" s="69"/>
      <c r="CA1401" s="69"/>
      <c r="CB1401" s="69"/>
      <c r="CC1401" s="69"/>
      <c r="CD1401" s="69"/>
      <c r="CE1401" s="69"/>
      <c r="CF1401" s="69"/>
      <c r="CG1401" s="69"/>
      <c r="CH1401" s="69"/>
      <c r="CI1401" s="69"/>
      <c r="CJ1401" s="69"/>
      <c r="CK1401" s="69"/>
    </row>
    <row r="1402" spans="21:89" ht="15.75" customHeight="1" x14ac:dyDescent="0.15">
      <c r="U1402" s="69"/>
      <c r="V1402" s="69"/>
      <c r="W1402" s="69"/>
      <c r="X1402" s="69"/>
      <c r="Y1402" s="69"/>
      <c r="Z1402" s="69"/>
      <c r="AA1402" s="69"/>
      <c r="AB1402" s="69"/>
      <c r="AC1402" s="69"/>
      <c r="AD1402" s="69"/>
      <c r="AE1402" s="69"/>
      <c r="AF1402" s="69"/>
      <c r="AG1402" s="69"/>
      <c r="AH1402" s="69"/>
      <c r="AI1402" s="69"/>
      <c r="AJ1402" s="69"/>
      <c r="AK1402" s="69"/>
      <c r="AL1402" s="69"/>
      <c r="AM1402" s="69"/>
      <c r="AN1402" s="69"/>
      <c r="AO1402" s="69"/>
      <c r="AP1402" s="69"/>
      <c r="AQ1402" s="69"/>
      <c r="AR1402" s="69"/>
      <c r="AS1402" s="69"/>
      <c r="AT1402" s="69"/>
      <c r="AU1402" s="69"/>
      <c r="AV1402" s="69"/>
      <c r="AW1402" s="69"/>
      <c r="AX1402" s="69"/>
      <c r="AY1402" s="69"/>
      <c r="AZ1402" s="69"/>
      <c r="BA1402" s="69"/>
      <c r="BB1402" s="69"/>
      <c r="BC1402" s="69"/>
      <c r="BD1402" s="69" t="s">
        <v>16035</v>
      </c>
      <c r="BE1402" s="69"/>
      <c r="BF1402" s="69"/>
      <c r="BG1402" s="69"/>
      <c r="BH1402" s="69"/>
      <c r="BI1402" s="69"/>
      <c r="BJ1402" s="69"/>
      <c r="BK1402" s="69"/>
      <c r="BL1402" s="69"/>
      <c r="BM1402" s="69"/>
      <c r="BN1402" s="69"/>
      <c r="BO1402" s="69"/>
      <c r="BP1402" s="69"/>
      <c r="BQ1402" s="69"/>
      <c r="BR1402" s="69"/>
      <c r="BS1402" s="69"/>
      <c r="BT1402" s="69"/>
      <c r="BU1402" s="69"/>
      <c r="BV1402" s="69"/>
      <c r="BW1402" s="69"/>
      <c r="BX1402" s="69"/>
      <c r="BY1402" s="69"/>
      <c r="BZ1402" s="69"/>
      <c r="CA1402" s="69"/>
      <c r="CB1402" s="69"/>
      <c r="CC1402" s="69"/>
      <c r="CD1402" s="69"/>
      <c r="CE1402" s="69"/>
      <c r="CF1402" s="69"/>
      <c r="CG1402" s="69"/>
      <c r="CH1402" s="69"/>
      <c r="CI1402" s="69"/>
      <c r="CJ1402" s="69"/>
      <c r="CK1402" s="69"/>
    </row>
    <row r="1403" spans="21:89" ht="15.75" customHeight="1" x14ac:dyDescent="0.15">
      <c r="U1403" s="69"/>
      <c r="V1403" s="69"/>
      <c r="W1403" s="69"/>
      <c r="X1403" s="69"/>
      <c r="Y1403" s="69"/>
      <c r="Z1403" s="69"/>
      <c r="AA1403" s="69"/>
      <c r="AB1403" s="69"/>
      <c r="AC1403" s="69"/>
      <c r="AD1403" s="69"/>
      <c r="AE1403" s="69"/>
      <c r="AF1403" s="69"/>
      <c r="AG1403" s="69"/>
      <c r="AH1403" s="69"/>
      <c r="AI1403" s="69"/>
      <c r="AJ1403" s="69"/>
      <c r="AK1403" s="69"/>
      <c r="AL1403" s="69"/>
      <c r="AM1403" s="69"/>
      <c r="AN1403" s="69"/>
      <c r="AO1403" s="69"/>
      <c r="AP1403" s="69"/>
      <c r="AQ1403" s="69"/>
      <c r="AR1403" s="69"/>
      <c r="AS1403" s="69"/>
      <c r="AT1403" s="69"/>
      <c r="AU1403" s="69"/>
      <c r="AV1403" s="69"/>
      <c r="AW1403" s="69"/>
      <c r="AX1403" s="69"/>
      <c r="AY1403" s="69"/>
      <c r="AZ1403" s="69"/>
      <c r="BA1403" s="69"/>
      <c r="BB1403" s="69"/>
      <c r="BC1403" s="69"/>
      <c r="BD1403" s="69" t="s">
        <v>16036</v>
      </c>
      <c r="BE1403" s="69"/>
      <c r="BF1403" s="69"/>
      <c r="BG1403" s="69"/>
      <c r="BH1403" s="69"/>
      <c r="BI1403" s="69"/>
      <c r="BJ1403" s="69"/>
      <c r="BK1403" s="69"/>
      <c r="BL1403" s="69"/>
      <c r="BM1403" s="69"/>
      <c r="BN1403" s="69"/>
      <c r="BO1403" s="69"/>
      <c r="BP1403" s="69"/>
      <c r="BQ1403" s="69"/>
      <c r="BR1403" s="69"/>
      <c r="BS1403" s="69"/>
      <c r="BT1403" s="69"/>
      <c r="BU1403" s="69"/>
      <c r="BV1403" s="69"/>
      <c r="BW1403" s="69"/>
      <c r="BX1403" s="69"/>
      <c r="BY1403" s="69"/>
      <c r="BZ1403" s="69"/>
      <c r="CA1403" s="69"/>
      <c r="CB1403" s="69"/>
      <c r="CC1403" s="69"/>
      <c r="CD1403" s="69"/>
      <c r="CE1403" s="69"/>
      <c r="CF1403" s="69"/>
      <c r="CG1403" s="69"/>
      <c r="CH1403" s="69"/>
      <c r="CI1403" s="69"/>
      <c r="CJ1403" s="69"/>
      <c r="CK1403" s="69"/>
    </row>
    <row r="1404" spans="21:89" ht="15.75" customHeight="1" x14ac:dyDescent="0.15">
      <c r="U1404" s="69"/>
      <c r="V1404" s="69"/>
      <c r="W1404" s="69"/>
      <c r="X1404" s="69"/>
      <c r="Y1404" s="69"/>
      <c r="Z1404" s="69"/>
      <c r="AA1404" s="69"/>
      <c r="AB1404" s="69"/>
      <c r="AC1404" s="69"/>
      <c r="AD1404" s="69"/>
      <c r="AE1404" s="69"/>
      <c r="AF1404" s="69"/>
      <c r="AG1404" s="69"/>
      <c r="AH1404" s="69"/>
      <c r="AI1404" s="69"/>
      <c r="AJ1404" s="69"/>
      <c r="AK1404" s="69"/>
      <c r="AL1404" s="69"/>
      <c r="AM1404" s="69"/>
      <c r="AN1404" s="69"/>
      <c r="AO1404" s="69"/>
      <c r="AP1404" s="69"/>
      <c r="AQ1404" s="69"/>
      <c r="AR1404" s="69"/>
      <c r="AS1404" s="69"/>
      <c r="AT1404" s="69"/>
      <c r="AU1404" s="69"/>
      <c r="AV1404" s="69"/>
      <c r="AW1404" s="69"/>
      <c r="AX1404" s="69"/>
      <c r="AY1404" s="69"/>
      <c r="AZ1404" s="69"/>
      <c r="BA1404" s="69"/>
      <c r="BB1404" s="69"/>
      <c r="BC1404" s="69"/>
      <c r="BD1404" s="69" t="s">
        <v>16037</v>
      </c>
      <c r="BE1404" s="69"/>
      <c r="BF1404" s="69"/>
      <c r="BG1404" s="69"/>
      <c r="BH1404" s="69"/>
      <c r="BI1404" s="69"/>
      <c r="BJ1404" s="69"/>
      <c r="BK1404" s="69"/>
      <c r="BL1404" s="69"/>
      <c r="BM1404" s="69"/>
      <c r="BN1404" s="69"/>
      <c r="BO1404" s="69"/>
      <c r="BP1404" s="69"/>
      <c r="BQ1404" s="69"/>
      <c r="BR1404" s="69"/>
      <c r="BS1404" s="69"/>
      <c r="BT1404" s="69"/>
      <c r="BU1404" s="69"/>
      <c r="BV1404" s="69"/>
      <c r="BW1404" s="69"/>
      <c r="BX1404" s="69"/>
      <c r="BY1404" s="69"/>
      <c r="BZ1404" s="69"/>
      <c r="CA1404" s="69"/>
      <c r="CB1404" s="69"/>
      <c r="CC1404" s="69"/>
      <c r="CD1404" s="69"/>
      <c r="CE1404" s="69"/>
      <c r="CF1404" s="69"/>
      <c r="CG1404" s="69"/>
      <c r="CH1404" s="69"/>
      <c r="CI1404" s="69"/>
      <c r="CJ1404" s="69"/>
      <c r="CK1404" s="69"/>
    </row>
    <row r="1405" spans="21:89" ht="15.75" customHeight="1" x14ac:dyDescent="0.15">
      <c r="U1405" s="69"/>
      <c r="V1405" s="69"/>
      <c r="W1405" s="69"/>
      <c r="X1405" s="69"/>
      <c r="Y1405" s="69"/>
      <c r="Z1405" s="69"/>
      <c r="AA1405" s="69"/>
      <c r="AB1405" s="69"/>
      <c r="AC1405" s="69"/>
      <c r="AD1405" s="69"/>
      <c r="AE1405" s="69"/>
      <c r="AF1405" s="69"/>
      <c r="AG1405" s="69"/>
      <c r="AH1405" s="69"/>
      <c r="AI1405" s="69"/>
      <c r="AJ1405" s="69"/>
      <c r="AK1405" s="69"/>
      <c r="AL1405" s="69"/>
      <c r="AM1405" s="69"/>
      <c r="AN1405" s="69"/>
      <c r="AO1405" s="69"/>
      <c r="AP1405" s="69"/>
      <c r="AQ1405" s="69"/>
      <c r="AR1405" s="69"/>
      <c r="AS1405" s="69"/>
      <c r="AT1405" s="69"/>
      <c r="AU1405" s="69"/>
      <c r="AV1405" s="69"/>
      <c r="AW1405" s="69"/>
      <c r="AX1405" s="69"/>
      <c r="AY1405" s="69"/>
      <c r="AZ1405" s="69"/>
      <c r="BA1405" s="69"/>
      <c r="BB1405" s="69"/>
      <c r="BC1405" s="69"/>
      <c r="BD1405" s="69" t="s">
        <v>16038</v>
      </c>
      <c r="BE1405" s="69"/>
      <c r="BF1405" s="69"/>
      <c r="BG1405" s="69"/>
      <c r="BH1405" s="69"/>
      <c r="BI1405" s="69"/>
      <c r="BJ1405" s="69"/>
      <c r="BK1405" s="69"/>
      <c r="BL1405" s="69"/>
      <c r="BM1405" s="69"/>
      <c r="BN1405" s="69"/>
      <c r="BO1405" s="69"/>
      <c r="BP1405" s="69"/>
      <c r="BQ1405" s="69"/>
      <c r="BR1405" s="69"/>
      <c r="BS1405" s="69"/>
      <c r="BT1405" s="69"/>
      <c r="BU1405" s="69"/>
      <c r="BV1405" s="69"/>
      <c r="BW1405" s="69"/>
      <c r="BX1405" s="69"/>
      <c r="BY1405" s="69"/>
      <c r="BZ1405" s="69"/>
      <c r="CA1405" s="69"/>
      <c r="CB1405" s="69"/>
      <c r="CC1405" s="69"/>
      <c r="CD1405" s="69"/>
      <c r="CE1405" s="69"/>
      <c r="CF1405" s="69"/>
      <c r="CG1405" s="69"/>
      <c r="CH1405" s="69"/>
      <c r="CI1405" s="69"/>
      <c r="CJ1405" s="69"/>
      <c r="CK1405" s="69"/>
    </row>
    <row r="1406" spans="21:89" ht="15.75" customHeight="1" x14ac:dyDescent="0.15">
      <c r="U1406" s="69"/>
      <c r="V1406" s="69"/>
      <c r="W1406" s="69"/>
      <c r="X1406" s="69"/>
      <c r="Y1406" s="69"/>
      <c r="Z1406" s="69"/>
      <c r="AA1406" s="69"/>
      <c r="AB1406" s="69"/>
      <c r="AC1406" s="69"/>
      <c r="AD1406" s="69"/>
      <c r="AE1406" s="69"/>
      <c r="AF1406" s="69"/>
      <c r="AG1406" s="69"/>
      <c r="AH1406" s="69"/>
      <c r="AI1406" s="69"/>
      <c r="AJ1406" s="69"/>
      <c r="AK1406" s="69"/>
      <c r="AL1406" s="69"/>
      <c r="AM1406" s="69"/>
      <c r="AN1406" s="69"/>
      <c r="AO1406" s="69"/>
      <c r="AP1406" s="69"/>
      <c r="AQ1406" s="69"/>
      <c r="AR1406" s="69"/>
      <c r="AS1406" s="69"/>
      <c r="AT1406" s="69"/>
      <c r="AU1406" s="69"/>
      <c r="AV1406" s="69"/>
      <c r="AW1406" s="69"/>
      <c r="AX1406" s="69"/>
      <c r="AY1406" s="69"/>
      <c r="AZ1406" s="69"/>
      <c r="BA1406" s="69"/>
      <c r="BB1406" s="69"/>
      <c r="BC1406" s="69"/>
      <c r="BD1406" s="69" t="s">
        <v>16039</v>
      </c>
      <c r="BE1406" s="69"/>
      <c r="BF1406" s="69"/>
      <c r="BG1406" s="69"/>
      <c r="BH1406" s="69"/>
      <c r="BI1406" s="69"/>
      <c r="BJ1406" s="69"/>
      <c r="BK1406" s="69"/>
      <c r="BL1406" s="69"/>
      <c r="BM1406" s="69"/>
      <c r="BN1406" s="69"/>
      <c r="BO1406" s="69"/>
      <c r="BP1406" s="69"/>
      <c r="BQ1406" s="69"/>
      <c r="BR1406" s="69"/>
      <c r="BS1406" s="69"/>
      <c r="BT1406" s="69"/>
      <c r="BU1406" s="69"/>
      <c r="BV1406" s="69"/>
      <c r="BW1406" s="69"/>
      <c r="BX1406" s="69"/>
      <c r="BY1406" s="69"/>
      <c r="BZ1406" s="69"/>
      <c r="CA1406" s="69"/>
      <c r="CB1406" s="69"/>
      <c r="CC1406" s="69"/>
      <c r="CD1406" s="69"/>
      <c r="CE1406" s="69"/>
      <c r="CF1406" s="69"/>
      <c r="CG1406" s="69"/>
      <c r="CH1406" s="69"/>
      <c r="CI1406" s="69"/>
      <c r="CJ1406" s="69"/>
      <c r="CK1406" s="69"/>
    </row>
    <row r="1407" spans="21:89" ht="15.75" customHeight="1" x14ac:dyDescent="0.15">
      <c r="U1407" s="69"/>
      <c r="V1407" s="69"/>
      <c r="W1407" s="69"/>
      <c r="X1407" s="69"/>
      <c r="Y1407" s="69"/>
      <c r="Z1407" s="69"/>
      <c r="AA1407" s="69"/>
      <c r="AB1407" s="69"/>
      <c r="AC1407" s="69"/>
      <c r="AD1407" s="69"/>
      <c r="AE1407" s="69"/>
      <c r="AF1407" s="69"/>
      <c r="AG1407" s="69"/>
      <c r="AH1407" s="69"/>
      <c r="AI1407" s="69"/>
      <c r="AJ1407" s="69"/>
      <c r="AK1407" s="69"/>
      <c r="AL1407" s="69"/>
      <c r="AM1407" s="69"/>
      <c r="AN1407" s="69"/>
      <c r="AO1407" s="69"/>
      <c r="AP1407" s="69"/>
      <c r="AQ1407" s="69"/>
      <c r="AR1407" s="69"/>
      <c r="AS1407" s="69"/>
      <c r="AT1407" s="69"/>
      <c r="AU1407" s="69"/>
      <c r="AV1407" s="69"/>
      <c r="AW1407" s="69"/>
      <c r="AX1407" s="69"/>
      <c r="AY1407" s="69"/>
      <c r="AZ1407" s="69"/>
      <c r="BA1407" s="69"/>
      <c r="BB1407" s="69"/>
      <c r="BC1407" s="69"/>
      <c r="BD1407" s="69" t="s">
        <v>16040</v>
      </c>
      <c r="BE1407" s="69"/>
      <c r="BF1407" s="69"/>
      <c r="BG1407" s="69"/>
      <c r="BH1407" s="69"/>
      <c r="BI1407" s="69"/>
      <c r="BJ1407" s="69"/>
      <c r="BK1407" s="69"/>
      <c r="BL1407" s="69"/>
      <c r="BM1407" s="69"/>
      <c r="BN1407" s="69"/>
      <c r="BO1407" s="69"/>
      <c r="BP1407" s="69"/>
      <c r="BQ1407" s="69"/>
      <c r="BR1407" s="69"/>
      <c r="BS1407" s="69"/>
      <c r="BT1407" s="69"/>
      <c r="BU1407" s="69"/>
      <c r="BV1407" s="69"/>
      <c r="BW1407" s="69"/>
      <c r="BX1407" s="69"/>
      <c r="BY1407" s="69"/>
      <c r="BZ1407" s="69"/>
      <c r="CA1407" s="69"/>
      <c r="CB1407" s="69"/>
      <c r="CC1407" s="69"/>
      <c r="CD1407" s="69"/>
      <c r="CE1407" s="69"/>
      <c r="CF1407" s="69"/>
      <c r="CG1407" s="69"/>
      <c r="CH1407" s="69"/>
      <c r="CI1407" s="69"/>
      <c r="CJ1407" s="69"/>
      <c r="CK1407" s="69"/>
    </row>
    <row r="1408" spans="21:89" ht="15.75" customHeight="1" x14ac:dyDescent="0.15">
      <c r="U1408" s="69"/>
      <c r="V1408" s="69"/>
      <c r="W1408" s="69"/>
      <c r="X1408" s="69"/>
      <c r="Y1408" s="69"/>
      <c r="Z1408" s="69"/>
      <c r="AA1408" s="69"/>
      <c r="AB1408" s="69"/>
      <c r="AC1408" s="69"/>
      <c r="AD1408" s="69"/>
      <c r="AE1408" s="69"/>
      <c r="AF1408" s="69"/>
      <c r="AG1408" s="69"/>
      <c r="AH1408" s="69"/>
      <c r="AI1408" s="69"/>
      <c r="AJ1408" s="69"/>
      <c r="AK1408" s="69"/>
      <c r="AL1408" s="69"/>
      <c r="AM1408" s="69"/>
      <c r="AN1408" s="69"/>
      <c r="AO1408" s="69"/>
      <c r="AP1408" s="69"/>
      <c r="AQ1408" s="69"/>
      <c r="AR1408" s="69"/>
      <c r="AS1408" s="69"/>
      <c r="AT1408" s="69"/>
      <c r="AU1408" s="69"/>
      <c r="AV1408" s="69"/>
      <c r="AW1408" s="69"/>
      <c r="AX1408" s="69"/>
      <c r="AY1408" s="69"/>
      <c r="AZ1408" s="69"/>
      <c r="BA1408" s="69"/>
      <c r="BB1408" s="69"/>
      <c r="BC1408" s="69"/>
      <c r="BD1408" s="69" t="s">
        <v>16041</v>
      </c>
      <c r="BE1408" s="69"/>
      <c r="BF1408" s="69"/>
      <c r="BG1408" s="69"/>
      <c r="BH1408" s="69"/>
      <c r="BI1408" s="69"/>
      <c r="BJ1408" s="69"/>
      <c r="BK1408" s="69"/>
      <c r="BL1408" s="69"/>
      <c r="BM1408" s="69"/>
      <c r="BN1408" s="69"/>
      <c r="BO1408" s="69"/>
      <c r="BP1408" s="69"/>
      <c r="BQ1408" s="69"/>
      <c r="BR1408" s="69"/>
      <c r="BS1408" s="69"/>
      <c r="BT1408" s="69"/>
      <c r="BU1408" s="69"/>
      <c r="BV1408" s="69"/>
      <c r="BW1408" s="69"/>
      <c r="BX1408" s="69"/>
      <c r="BY1408" s="69"/>
      <c r="BZ1408" s="69"/>
      <c r="CA1408" s="69"/>
      <c r="CB1408" s="69"/>
      <c r="CC1408" s="69"/>
      <c r="CD1408" s="69"/>
      <c r="CE1408" s="69"/>
      <c r="CF1408" s="69"/>
      <c r="CG1408" s="69"/>
      <c r="CH1408" s="69"/>
      <c r="CI1408" s="69"/>
      <c r="CJ1408" s="69"/>
      <c r="CK1408" s="69"/>
    </row>
    <row r="1409" spans="21:89" ht="15.75" customHeight="1" x14ac:dyDescent="0.15">
      <c r="U1409" s="69"/>
      <c r="V1409" s="69"/>
      <c r="W1409" s="69"/>
      <c r="X1409" s="69"/>
      <c r="Y1409" s="69"/>
      <c r="Z1409" s="69"/>
      <c r="AA1409" s="69"/>
      <c r="AB1409" s="69"/>
      <c r="AC1409" s="69"/>
      <c r="AD1409" s="69"/>
      <c r="AE1409" s="69"/>
      <c r="AF1409" s="69"/>
      <c r="AG1409" s="69"/>
      <c r="AH1409" s="69"/>
      <c r="AI1409" s="69"/>
      <c r="AJ1409" s="69"/>
      <c r="AK1409" s="69"/>
      <c r="AL1409" s="69"/>
      <c r="AM1409" s="69"/>
      <c r="AN1409" s="69"/>
      <c r="AO1409" s="69"/>
      <c r="AP1409" s="69"/>
      <c r="AQ1409" s="69"/>
      <c r="AR1409" s="69"/>
      <c r="AS1409" s="69"/>
      <c r="AT1409" s="69"/>
      <c r="AU1409" s="69"/>
      <c r="AV1409" s="69"/>
      <c r="AW1409" s="69"/>
      <c r="AX1409" s="69"/>
      <c r="AY1409" s="69"/>
      <c r="AZ1409" s="69"/>
      <c r="BA1409" s="69"/>
      <c r="BB1409" s="69"/>
      <c r="BC1409" s="69"/>
      <c r="BD1409" s="69" t="s">
        <v>16042</v>
      </c>
      <c r="BE1409" s="69"/>
      <c r="BF1409" s="69"/>
      <c r="BG1409" s="69"/>
      <c r="BH1409" s="69"/>
      <c r="BI1409" s="69"/>
      <c r="BJ1409" s="69"/>
      <c r="BK1409" s="69"/>
      <c r="BL1409" s="69"/>
      <c r="BM1409" s="69"/>
      <c r="BN1409" s="69"/>
      <c r="BO1409" s="69"/>
      <c r="BP1409" s="69"/>
      <c r="BQ1409" s="69"/>
      <c r="BR1409" s="69"/>
      <c r="BS1409" s="69"/>
      <c r="BT1409" s="69"/>
      <c r="BU1409" s="69"/>
      <c r="BV1409" s="69"/>
      <c r="BW1409" s="69"/>
      <c r="BX1409" s="69"/>
      <c r="BY1409" s="69"/>
      <c r="BZ1409" s="69"/>
      <c r="CA1409" s="69"/>
      <c r="CB1409" s="69"/>
      <c r="CC1409" s="69"/>
      <c r="CD1409" s="69"/>
      <c r="CE1409" s="69"/>
      <c r="CF1409" s="69"/>
      <c r="CG1409" s="69"/>
      <c r="CH1409" s="69"/>
      <c r="CI1409" s="69"/>
      <c r="CJ1409" s="69"/>
      <c r="CK1409" s="69"/>
    </row>
    <row r="1410" spans="21:89" ht="15.75" customHeight="1" x14ac:dyDescent="0.15">
      <c r="U1410" s="69"/>
      <c r="V1410" s="69"/>
      <c r="W1410" s="69"/>
      <c r="X1410" s="69"/>
      <c r="Y1410" s="69"/>
      <c r="Z1410" s="69"/>
      <c r="AA1410" s="69"/>
      <c r="AB1410" s="69"/>
      <c r="AC1410" s="69"/>
      <c r="AD1410" s="69"/>
      <c r="AE1410" s="69"/>
      <c r="AF1410" s="69"/>
      <c r="AG1410" s="69"/>
      <c r="AH1410" s="69"/>
      <c r="AI1410" s="69"/>
      <c r="AJ1410" s="69"/>
      <c r="AK1410" s="69"/>
      <c r="AL1410" s="69"/>
      <c r="AM1410" s="69"/>
      <c r="AN1410" s="69"/>
      <c r="AO1410" s="69"/>
      <c r="AP1410" s="69"/>
      <c r="AQ1410" s="69"/>
      <c r="AR1410" s="69"/>
      <c r="AS1410" s="69"/>
      <c r="AT1410" s="69"/>
      <c r="AU1410" s="69"/>
      <c r="AV1410" s="69"/>
      <c r="AW1410" s="69"/>
      <c r="AX1410" s="69"/>
      <c r="AY1410" s="69"/>
      <c r="AZ1410" s="69"/>
      <c r="BA1410" s="69"/>
      <c r="BB1410" s="69"/>
      <c r="BC1410" s="69"/>
      <c r="BD1410" s="69" t="s">
        <v>16044</v>
      </c>
      <c r="BE1410" s="69"/>
      <c r="BF1410" s="69"/>
      <c r="BG1410" s="69"/>
      <c r="BH1410" s="69"/>
      <c r="BI1410" s="69"/>
      <c r="BJ1410" s="69"/>
      <c r="BK1410" s="69"/>
      <c r="BL1410" s="69"/>
      <c r="BM1410" s="69"/>
      <c r="BN1410" s="69"/>
      <c r="BO1410" s="69"/>
      <c r="BP1410" s="69"/>
      <c r="BQ1410" s="69"/>
      <c r="BR1410" s="69"/>
      <c r="BS1410" s="69"/>
      <c r="BT1410" s="69"/>
      <c r="BU1410" s="69"/>
      <c r="BV1410" s="69"/>
      <c r="BW1410" s="69"/>
      <c r="BX1410" s="69"/>
      <c r="BY1410" s="69"/>
      <c r="BZ1410" s="69"/>
      <c r="CA1410" s="69"/>
      <c r="CB1410" s="69"/>
      <c r="CC1410" s="69"/>
      <c r="CD1410" s="69"/>
      <c r="CE1410" s="69"/>
      <c r="CF1410" s="69"/>
      <c r="CG1410" s="69"/>
      <c r="CH1410" s="69"/>
      <c r="CI1410" s="69"/>
      <c r="CJ1410" s="69"/>
      <c r="CK1410" s="69"/>
    </row>
    <row r="1411" spans="21:89" ht="15.75" customHeight="1" x14ac:dyDescent="0.15">
      <c r="U1411" s="69"/>
      <c r="V1411" s="69"/>
      <c r="W1411" s="69"/>
      <c r="X1411" s="69"/>
      <c r="Y1411" s="69"/>
      <c r="Z1411" s="69"/>
      <c r="AA1411" s="69"/>
      <c r="AB1411" s="69"/>
      <c r="AC1411" s="69"/>
      <c r="AD1411" s="69"/>
      <c r="AE1411" s="69"/>
      <c r="AF1411" s="69"/>
      <c r="AG1411" s="69"/>
      <c r="AH1411" s="69"/>
      <c r="AI1411" s="69"/>
      <c r="AJ1411" s="69"/>
      <c r="AK1411" s="69"/>
      <c r="AL1411" s="69"/>
      <c r="AM1411" s="69"/>
      <c r="AN1411" s="69"/>
      <c r="AO1411" s="69"/>
      <c r="AP1411" s="69"/>
      <c r="AQ1411" s="69"/>
      <c r="AR1411" s="69"/>
      <c r="AS1411" s="69"/>
      <c r="AT1411" s="69"/>
      <c r="AU1411" s="69"/>
      <c r="AV1411" s="69"/>
      <c r="AW1411" s="69"/>
      <c r="AX1411" s="69"/>
      <c r="AY1411" s="69"/>
      <c r="AZ1411" s="69"/>
      <c r="BA1411" s="69"/>
      <c r="BB1411" s="69"/>
      <c r="BC1411" s="69"/>
      <c r="BD1411" s="69" t="s">
        <v>16045</v>
      </c>
      <c r="BE1411" s="69"/>
      <c r="BF1411" s="69"/>
      <c r="BG1411" s="69"/>
      <c r="BH1411" s="69"/>
      <c r="BI1411" s="69"/>
      <c r="BJ1411" s="69"/>
      <c r="BK1411" s="69"/>
      <c r="BL1411" s="69"/>
      <c r="BM1411" s="69"/>
      <c r="BN1411" s="69"/>
      <c r="BO1411" s="69"/>
      <c r="BP1411" s="69"/>
      <c r="BQ1411" s="69"/>
      <c r="BR1411" s="69"/>
      <c r="BS1411" s="69"/>
      <c r="BT1411" s="69"/>
      <c r="BU1411" s="69"/>
      <c r="BV1411" s="69"/>
      <c r="BW1411" s="69"/>
      <c r="BX1411" s="69"/>
      <c r="BY1411" s="69"/>
      <c r="BZ1411" s="69"/>
      <c r="CA1411" s="69"/>
      <c r="CB1411" s="69"/>
      <c r="CC1411" s="69"/>
      <c r="CD1411" s="69"/>
      <c r="CE1411" s="69"/>
      <c r="CF1411" s="69"/>
      <c r="CG1411" s="69"/>
      <c r="CH1411" s="69"/>
      <c r="CI1411" s="69"/>
      <c r="CJ1411" s="69"/>
      <c r="CK1411" s="69"/>
    </row>
    <row r="1412" spans="21:89" ht="15.75" customHeight="1" x14ac:dyDescent="0.15">
      <c r="U1412" s="69"/>
      <c r="V1412" s="69"/>
      <c r="W1412" s="69"/>
      <c r="X1412" s="69"/>
      <c r="Y1412" s="69"/>
      <c r="Z1412" s="69"/>
      <c r="AA1412" s="69"/>
      <c r="AB1412" s="69"/>
      <c r="AC1412" s="69"/>
      <c r="AD1412" s="69"/>
      <c r="AE1412" s="69"/>
      <c r="AF1412" s="69"/>
      <c r="AG1412" s="69"/>
      <c r="AH1412" s="69"/>
      <c r="AI1412" s="69"/>
      <c r="AJ1412" s="69"/>
      <c r="AK1412" s="69"/>
      <c r="AL1412" s="69"/>
      <c r="AM1412" s="69"/>
      <c r="AN1412" s="69"/>
      <c r="AO1412" s="69"/>
      <c r="AP1412" s="69"/>
      <c r="AQ1412" s="69"/>
      <c r="AR1412" s="69"/>
      <c r="AS1412" s="69"/>
      <c r="AT1412" s="69"/>
      <c r="AU1412" s="69"/>
      <c r="AV1412" s="69"/>
      <c r="AW1412" s="69"/>
      <c r="AX1412" s="69"/>
      <c r="AY1412" s="69"/>
      <c r="AZ1412" s="69"/>
      <c r="BA1412" s="69"/>
      <c r="BB1412" s="69"/>
      <c r="BC1412" s="69"/>
      <c r="BD1412" s="69" t="s">
        <v>16046</v>
      </c>
      <c r="BE1412" s="69"/>
      <c r="BF1412" s="69"/>
      <c r="BG1412" s="69"/>
      <c r="BH1412" s="69"/>
      <c r="BI1412" s="69"/>
      <c r="BJ1412" s="69"/>
      <c r="BK1412" s="69"/>
      <c r="BL1412" s="69"/>
      <c r="BM1412" s="69"/>
      <c r="BN1412" s="69"/>
      <c r="BO1412" s="69"/>
      <c r="BP1412" s="69"/>
      <c r="BQ1412" s="69"/>
      <c r="BR1412" s="69"/>
      <c r="BS1412" s="69"/>
      <c r="BT1412" s="69"/>
      <c r="BU1412" s="69"/>
      <c r="BV1412" s="69"/>
      <c r="BW1412" s="69"/>
      <c r="BX1412" s="69"/>
      <c r="BY1412" s="69"/>
      <c r="BZ1412" s="69"/>
      <c r="CA1412" s="69"/>
      <c r="CB1412" s="69"/>
      <c r="CC1412" s="69"/>
      <c r="CD1412" s="69"/>
      <c r="CE1412" s="69"/>
      <c r="CF1412" s="69"/>
      <c r="CG1412" s="69"/>
      <c r="CH1412" s="69"/>
      <c r="CI1412" s="69"/>
      <c r="CJ1412" s="69"/>
      <c r="CK1412" s="69"/>
    </row>
    <row r="1413" spans="21:89" ht="15.75" customHeight="1" x14ac:dyDescent="0.15">
      <c r="U1413" s="69"/>
      <c r="V1413" s="69"/>
      <c r="W1413" s="69"/>
      <c r="X1413" s="69"/>
      <c r="Y1413" s="69"/>
      <c r="Z1413" s="69"/>
      <c r="AA1413" s="69"/>
      <c r="AB1413" s="69"/>
      <c r="AC1413" s="69"/>
      <c r="AD1413" s="69"/>
      <c r="AE1413" s="69"/>
      <c r="AF1413" s="69"/>
      <c r="AG1413" s="69"/>
      <c r="AH1413" s="69"/>
      <c r="AI1413" s="69"/>
      <c r="AJ1413" s="69"/>
      <c r="AK1413" s="69"/>
      <c r="AL1413" s="69"/>
      <c r="AM1413" s="69"/>
      <c r="AN1413" s="69"/>
      <c r="AO1413" s="69"/>
      <c r="AP1413" s="69"/>
      <c r="AQ1413" s="69"/>
      <c r="AR1413" s="69"/>
      <c r="AS1413" s="69"/>
      <c r="AT1413" s="69"/>
      <c r="AU1413" s="69"/>
      <c r="AV1413" s="69"/>
      <c r="AW1413" s="69"/>
      <c r="AX1413" s="69"/>
      <c r="AY1413" s="69"/>
      <c r="AZ1413" s="69"/>
      <c r="BA1413" s="69"/>
      <c r="BB1413" s="69"/>
      <c r="BC1413" s="69"/>
      <c r="BD1413" s="69" t="s">
        <v>16047</v>
      </c>
      <c r="BE1413" s="69"/>
      <c r="BF1413" s="69"/>
      <c r="BG1413" s="69"/>
      <c r="BH1413" s="69"/>
      <c r="BI1413" s="69"/>
      <c r="BJ1413" s="69"/>
      <c r="BK1413" s="69"/>
      <c r="BL1413" s="69"/>
      <c r="BM1413" s="69"/>
      <c r="BN1413" s="69"/>
      <c r="BO1413" s="69"/>
      <c r="BP1413" s="69"/>
      <c r="BQ1413" s="69"/>
      <c r="BR1413" s="69"/>
      <c r="BS1413" s="69"/>
      <c r="BT1413" s="69"/>
      <c r="BU1413" s="69"/>
      <c r="BV1413" s="69"/>
      <c r="BW1413" s="69"/>
      <c r="BX1413" s="69"/>
      <c r="BY1413" s="69"/>
      <c r="BZ1413" s="69"/>
      <c r="CA1413" s="69"/>
      <c r="CB1413" s="69"/>
      <c r="CC1413" s="69"/>
      <c r="CD1413" s="69"/>
      <c r="CE1413" s="69"/>
      <c r="CF1413" s="69"/>
      <c r="CG1413" s="69"/>
      <c r="CH1413" s="69"/>
      <c r="CI1413" s="69"/>
      <c r="CJ1413" s="69"/>
      <c r="CK1413" s="69"/>
    </row>
    <row r="1414" spans="21:89" ht="15.75" customHeight="1" x14ac:dyDescent="0.15">
      <c r="U1414" s="69"/>
      <c r="V1414" s="69"/>
      <c r="W1414" s="69"/>
      <c r="X1414" s="69"/>
      <c r="Y1414" s="69"/>
      <c r="Z1414" s="69"/>
      <c r="AA1414" s="69"/>
      <c r="AB1414" s="69"/>
      <c r="AC1414" s="69"/>
      <c r="AD1414" s="69"/>
      <c r="AE1414" s="69"/>
      <c r="AF1414" s="69"/>
      <c r="AG1414" s="69"/>
      <c r="AH1414" s="69"/>
      <c r="AI1414" s="69"/>
      <c r="AJ1414" s="69"/>
      <c r="AK1414" s="69"/>
      <c r="AL1414" s="69"/>
      <c r="AM1414" s="69"/>
      <c r="AN1414" s="69"/>
      <c r="AO1414" s="69"/>
      <c r="AP1414" s="69"/>
      <c r="AQ1414" s="69"/>
      <c r="AR1414" s="69"/>
      <c r="AS1414" s="69"/>
      <c r="AT1414" s="69"/>
      <c r="AU1414" s="69"/>
      <c r="AV1414" s="69"/>
      <c r="AW1414" s="69"/>
      <c r="AX1414" s="69"/>
      <c r="AY1414" s="69"/>
      <c r="AZ1414" s="69"/>
      <c r="BA1414" s="69"/>
      <c r="BB1414" s="69"/>
      <c r="BC1414" s="69"/>
      <c r="BD1414" s="69" t="s">
        <v>16049</v>
      </c>
      <c r="BE1414" s="69"/>
      <c r="BF1414" s="69"/>
      <c r="BG1414" s="69"/>
      <c r="BH1414" s="69"/>
      <c r="BI1414" s="69"/>
      <c r="BJ1414" s="69"/>
      <c r="BK1414" s="69"/>
      <c r="BL1414" s="69"/>
      <c r="BM1414" s="69"/>
      <c r="BN1414" s="69"/>
      <c r="BO1414" s="69"/>
      <c r="BP1414" s="69"/>
      <c r="BQ1414" s="69"/>
      <c r="BR1414" s="69"/>
      <c r="BS1414" s="69"/>
      <c r="BT1414" s="69"/>
      <c r="BU1414" s="69"/>
      <c r="BV1414" s="69"/>
      <c r="BW1414" s="69"/>
      <c r="BX1414" s="69"/>
      <c r="BY1414" s="69"/>
      <c r="BZ1414" s="69"/>
      <c r="CA1414" s="69"/>
      <c r="CB1414" s="69"/>
      <c r="CC1414" s="69"/>
      <c r="CD1414" s="69"/>
      <c r="CE1414" s="69"/>
      <c r="CF1414" s="69"/>
      <c r="CG1414" s="69"/>
      <c r="CH1414" s="69"/>
      <c r="CI1414" s="69"/>
      <c r="CJ1414" s="69"/>
      <c r="CK1414" s="69"/>
    </row>
    <row r="1415" spans="21:89" ht="15.75" customHeight="1" x14ac:dyDescent="0.15">
      <c r="U1415" s="69"/>
      <c r="V1415" s="69"/>
      <c r="W1415" s="69"/>
      <c r="X1415" s="69"/>
      <c r="Y1415" s="69"/>
      <c r="Z1415" s="69"/>
      <c r="AA1415" s="69"/>
      <c r="AB1415" s="69"/>
      <c r="AC1415" s="69"/>
      <c r="AD1415" s="69"/>
      <c r="AE1415" s="69"/>
      <c r="AF1415" s="69"/>
      <c r="AG1415" s="69"/>
      <c r="AH1415" s="69"/>
      <c r="AI1415" s="69"/>
      <c r="AJ1415" s="69"/>
      <c r="AK1415" s="69"/>
      <c r="AL1415" s="69"/>
      <c r="AM1415" s="69"/>
      <c r="AN1415" s="69"/>
      <c r="AO1415" s="69"/>
      <c r="AP1415" s="69"/>
      <c r="AQ1415" s="69"/>
      <c r="AR1415" s="69"/>
      <c r="AS1415" s="69"/>
      <c r="AT1415" s="69"/>
      <c r="AU1415" s="69"/>
      <c r="AV1415" s="69"/>
      <c r="AW1415" s="69"/>
      <c r="AX1415" s="69"/>
      <c r="AY1415" s="69"/>
      <c r="AZ1415" s="69"/>
      <c r="BA1415" s="69"/>
      <c r="BB1415" s="69"/>
      <c r="BC1415" s="69"/>
      <c r="BD1415" s="69" t="s">
        <v>16050</v>
      </c>
      <c r="BE1415" s="69"/>
      <c r="BF1415" s="69"/>
      <c r="BG1415" s="69"/>
      <c r="BH1415" s="69"/>
      <c r="BI1415" s="69"/>
      <c r="BJ1415" s="69"/>
      <c r="BK1415" s="69"/>
      <c r="BL1415" s="69"/>
      <c r="BM1415" s="69"/>
      <c r="BN1415" s="69"/>
      <c r="BO1415" s="69"/>
      <c r="BP1415" s="69"/>
      <c r="BQ1415" s="69"/>
      <c r="BR1415" s="69"/>
      <c r="BS1415" s="69"/>
      <c r="BT1415" s="69"/>
      <c r="BU1415" s="69"/>
      <c r="BV1415" s="69"/>
      <c r="BW1415" s="69"/>
      <c r="BX1415" s="69"/>
      <c r="BY1415" s="69"/>
      <c r="BZ1415" s="69"/>
      <c r="CA1415" s="69"/>
      <c r="CB1415" s="69"/>
      <c r="CC1415" s="69"/>
      <c r="CD1415" s="69"/>
      <c r="CE1415" s="69"/>
      <c r="CF1415" s="69"/>
      <c r="CG1415" s="69"/>
      <c r="CH1415" s="69"/>
      <c r="CI1415" s="69"/>
      <c r="CJ1415" s="69"/>
      <c r="CK1415" s="69"/>
    </row>
    <row r="1416" spans="21:89" ht="15.75" customHeight="1" x14ac:dyDescent="0.15">
      <c r="U1416" s="69"/>
      <c r="V1416" s="69"/>
      <c r="W1416" s="69"/>
      <c r="X1416" s="69"/>
      <c r="Y1416" s="69"/>
      <c r="Z1416" s="69"/>
      <c r="AA1416" s="69"/>
      <c r="AB1416" s="69"/>
      <c r="AC1416" s="69"/>
      <c r="AD1416" s="69"/>
      <c r="AE1416" s="69"/>
      <c r="AF1416" s="69"/>
      <c r="AG1416" s="69"/>
      <c r="AH1416" s="69"/>
      <c r="AI1416" s="69"/>
      <c r="AJ1416" s="69"/>
      <c r="AK1416" s="69"/>
      <c r="AL1416" s="69"/>
      <c r="AM1416" s="69"/>
      <c r="AN1416" s="69"/>
      <c r="AO1416" s="69"/>
      <c r="AP1416" s="69"/>
      <c r="AQ1416" s="69"/>
      <c r="AR1416" s="69"/>
      <c r="AS1416" s="69"/>
      <c r="AT1416" s="69"/>
      <c r="AU1416" s="69"/>
      <c r="AV1416" s="69"/>
      <c r="AW1416" s="69"/>
      <c r="AX1416" s="69"/>
      <c r="AY1416" s="69"/>
      <c r="AZ1416" s="69"/>
      <c r="BA1416" s="69"/>
      <c r="BB1416" s="69"/>
      <c r="BC1416" s="69"/>
      <c r="BD1416" s="69" t="s">
        <v>16051</v>
      </c>
      <c r="BE1416" s="69"/>
      <c r="BF1416" s="69"/>
      <c r="BG1416" s="69"/>
      <c r="BH1416" s="69"/>
      <c r="BI1416" s="69"/>
      <c r="BJ1416" s="69"/>
      <c r="BK1416" s="69"/>
      <c r="BL1416" s="69"/>
      <c r="BM1416" s="69"/>
      <c r="BN1416" s="69"/>
      <c r="BO1416" s="69"/>
      <c r="BP1416" s="69"/>
      <c r="BQ1416" s="69"/>
      <c r="BR1416" s="69"/>
      <c r="BS1416" s="69"/>
      <c r="BT1416" s="69"/>
      <c r="BU1416" s="69"/>
      <c r="BV1416" s="69"/>
      <c r="BW1416" s="69"/>
      <c r="BX1416" s="69"/>
      <c r="BY1416" s="69"/>
      <c r="BZ1416" s="69"/>
      <c r="CA1416" s="69"/>
      <c r="CB1416" s="69"/>
      <c r="CC1416" s="69"/>
      <c r="CD1416" s="69"/>
      <c r="CE1416" s="69"/>
      <c r="CF1416" s="69"/>
      <c r="CG1416" s="69"/>
      <c r="CH1416" s="69"/>
      <c r="CI1416" s="69"/>
      <c r="CJ1416" s="69"/>
      <c r="CK1416" s="69"/>
    </row>
    <row r="1417" spans="21:89" ht="15.75" customHeight="1" x14ac:dyDescent="0.15">
      <c r="U1417" s="69"/>
      <c r="V1417" s="69"/>
      <c r="W1417" s="69"/>
      <c r="X1417" s="69"/>
      <c r="Y1417" s="69"/>
      <c r="Z1417" s="69"/>
      <c r="AA1417" s="69"/>
      <c r="AB1417" s="69"/>
      <c r="AC1417" s="69"/>
      <c r="AD1417" s="69"/>
      <c r="AE1417" s="69"/>
      <c r="AF1417" s="69"/>
      <c r="AG1417" s="69"/>
      <c r="AH1417" s="69"/>
      <c r="AI1417" s="69"/>
      <c r="AJ1417" s="69"/>
      <c r="AK1417" s="69"/>
      <c r="AL1417" s="69"/>
      <c r="AM1417" s="69"/>
      <c r="AN1417" s="69"/>
      <c r="AO1417" s="69"/>
      <c r="AP1417" s="69"/>
      <c r="AQ1417" s="69"/>
      <c r="AR1417" s="69"/>
      <c r="AS1417" s="69"/>
      <c r="AT1417" s="69"/>
      <c r="AU1417" s="69"/>
      <c r="AV1417" s="69"/>
      <c r="AW1417" s="69"/>
      <c r="AX1417" s="69"/>
      <c r="AY1417" s="69"/>
      <c r="AZ1417" s="69"/>
      <c r="BA1417" s="69"/>
      <c r="BB1417" s="69"/>
      <c r="BC1417" s="69"/>
      <c r="BD1417" s="69" t="s">
        <v>16052</v>
      </c>
      <c r="BE1417" s="69"/>
      <c r="BF1417" s="69"/>
      <c r="BG1417" s="69"/>
      <c r="BH1417" s="69"/>
      <c r="BI1417" s="69"/>
      <c r="BJ1417" s="69"/>
      <c r="BK1417" s="69"/>
      <c r="BL1417" s="69"/>
      <c r="BM1417" s="69"/>
      <c r="BN1417" s="69"/>
      <c r="BO1417" s="69"/>
      <c r="BP1417" s="69"/>
      <c r="BQ1417" s="69"/>
      <c r="BR1417" s="69"/>
      <c r="BS1417" s="69"/>
      <c r="BT1417" s="69"/>
      <c r="BU1417" s="69"/>
      <c r="BV1417" s="69"/>
      <c r="BW1417" s="69"/>
      <c r="BX1417" s="69"/>
      <c r="BY1417" s="69"/>
      <c r="BZ1417" s="69"/>
      <c r="CA1417" s="69"/>
      <c r="CB1417" s="69"/>
      <c r="CC1417" s="69"/>
      <c r="CD1417" s="69"/>
      <c r="CE1417" s="69"/>
      <c r="CF1417" s="69"/>
      <c r="CG1417" s="69"/>
      <c r="CH1417" s="69"/>
      <c r="CI1417" s="69"/>
      <c r="CJ1417" s="69"/>
      <c r="CK1417" s="69"/>
    </row>
    <row r="1418" spans="21:89" ht="15.75" customHeight="1" x14ac:dyDescent="0.15">
      <c r="U1418" s="69"/>
      <c r="V1418" s="69"/>
      <c r="W1418" s="69"/>
      <c r="X1418" s="69"/>
      <c r="Y1418" s="69"/>
      <c r="Z1418" s="69"/>
      <c r="AA1418" s="69"/>
      <c r="AB1418" s="69"/>
      <c r="AC1418" s="69"/>
      <c r="AD1418" s="69"/>
      <c r="AE1418" s="69"/>
      <c r="AF1418" s="69"/>
      <c r="AG1418" s="69"/>
      <c r="AH1418" s="69"/>
      <c r="AI1418" s="69"/>
      <c r="AJ1418" s="69"/>
      <c r="AK1418" s="69"/>
      <c r="AL1418" s="69"/>
      <c r="AM1418" s="69"/>
      <c r="AN1418" s="69"/>
      <c r="AO1418" s="69"/>
      <c r="AP1418" s="69"/>
      <c r="AQ1418" s="69"/>
      <c r="AR1418" s="69"/>
      <c r="AS1418" s="69"/>
      <c r="AT1418" s="69"/>
      <c r="AU1418" s="69"/>
      <c r="AV1418" s="69"/>
      <c r="AW1418" s="69"/>
      <c r="AX1418" s="69"/>
      <c r="AY1418" s="69"/>
      <c r="AZ1418" s="69"/>
      <c r="BA1418" s="69"/>
      <c r="BB1418" s="69"/>
      <c r="BC1418" s="69"/>
      <c r="BD1418" s="69" t="s">
        <v>16053</v>
      </c>
      <c r="BE1418" s="69"/>
      <c r="BF1418" s="69"/>
      <c r="BG1418" s="69"/>
      <c r="BH1418" s="69"/>
      <c r="BI1418" s="69"/>
      <c r="BJ1418" s="69"/>
      <c r="BK1418" s="69"/>
      <c r="BL1418" s="69"/>
      <c r="BM1418" s="69"/>
      <c r="BN1418" s="69"/>
      <c r="BO1418" s="69"/>
      <c r="BP1418" s="69"/>
      <c r="BQ1418" s="69"/>
      <c r="BR1418" s="69"/>
      <c r="BS1418" s="69"/>
      <c r="BT1418" s="69"/>
      <c r="BU1418" s="69"/>
      <c r="BV1418" s="69"/>
      <c r="BW1418" s="69"/>
      <c r="BX1418" s="69"/>
      <c r="BY1418" s="69"/>
      <c r="BZ1418" s="69"/>
      <c r="CA1418" s="69"/>
      <c r="CB1418" s="69"/>
      <c r="CC1418" s="69"/>
      <c r="CD1418" s="69"/>
      <c r="CE1418" s="69"/>
      <c r="CF1418" s="69"/>
      <c r="CG1418" s="69"/>
      <c r="CH1418" s="69"/>
      <c r="CI1418" s="69"/>
      <c r="CJ1418" s="69"/>
      <c r="CK1418" s="69"/>
    </row>
    <row r="1419" spans="21:89" ht="15.75" customHeight="1" x14ac:dyDescent="0.15">
      <c r="U1419" s="69"/>
      <c r="V1419" s="69"/>
      <c r="W1419" s="69"/>
      <c r="X1419" s="69"/>
      <c r="Y1419" s="69"/>
      <c r="Z1419" s="69"/>
      <c r="AA1419" s="69"/>
      <c r="AB1419" s="69"/>
      <c r="AC1419" s="69"/>
      <c r="AD1419" s="69"/>
      <c r="AE1419" s="69"/>
      <c r="AF1419" s="69"/>
      <c r="AG1419" s="69"/>
      <c r="AH1419" s="69"/>
      <c r="AI1419" s="69"/>
      <c r="AJ1419" s="69"/>
      <c r="AK1419" s="69"/>
      <c r="AL1419" s="69"/>
      <c r="AM1419" s="69"/>
      <c r="AN1419" s="69"/>
      <c r="AO1419" s="69"/>
      <c r="AP1419" s="69"/>
      <c r="AQ1419" s="69"/>
      <c r="AR1419" s="69"/>
      <c r="AS1419" s="69"/>
      <c r="AT1419" s="69"/>
      <c r="AU1419" s="69"/>
      <c r="AV1419" s="69"/>
      <c r="AW1419" s="69"/>
      <c r="AX1419" s="69"/>
      <c r="AY1419" s="69"/>
      <c r="AZ1419" s="69"/>
      <c r="BA1419" s="69"/>
      <c r="BB1419" s="69"/>
      <c r="BC1419" s="69"/>
      <c r="BD1419" s="69" t="s">
        <v>16054</v>
      </c>
      <c r="BE1419" s="69"/>
      <c r="BF1419" s="69"/>
      <c r="BG1419" s="69"/>
      <c r="BH1419" s="69"/>
      <c r="BI1419" s="69"/>
      <c r="BJ1419" s="69"/>
      <c r="BK1419" s="69"/>
      <c r="BL1419" s="69"/>
      <c r="BM1419" s="69"/>
      <c r="BN1419" s="69"/>
      <c r="BO1419" s="69"/>
      <c r="BP1419" s="69"/>
      <c r="BQ1419" s="69"/>
      <c r="BR1419" s="69"/>
      <c r="BS1419" s="69"/>
      <c r="BT1419" s="69"/>
      <c r="BU1419" s="69"/>
      <c r="BV1419" s="69"/>
      <c r="BW1419" s="69"/>
      <c r="BX1419" s="69"/>
      <c r="BY1419" s="69"/>
      <c r="BZ1419" s="69"/>
      <c r="CA1419" s="69"/>
      <c r="CB1419" s="69"/>
      <c r="CC1419" s="69"/>
      <c r="CD1419" s="69"/>
      <c r="CE1419" s="69"/>
      <c r="CF1419" s="69"/>
      <c r="CG1419" s="69"/>
      <c r="CH1419" s="69"/>
      <c r="CI1419" s="69"/>
      <c r="CJ1419" s="69"/>
      <c r="CK1419" s="69"/>
    </row>
    <row r="1420" spans="21:89" ht="15.75" customHeight="1" x14ac:dyDescent="0.15">
      <c r="U1420" s="69"/>
      <c r="V1420" s="69"/>
      <c r="W1420" s="69"/>
      <c r="X1420" s="69"/>
      <c r="Y1420" s="69"/>
      <c r="Z1420" s="69"/>
      <c r="AA1420" s="69"/>
      <c r="AB1420" s="69"/>
      <c r="AC1420" s="69"/>
      <c r="AD1420" s="69"/>
      <c r="AE1420" s="69"/>
      <c r="AF1420" s="69"/>
      <c r="AG1420" s="69"/>
      <c r="AH1420" s="69"/>
      <c r="AI1420" s="69"/>
      <c r="AJ1420" s="69"/>
      <c r="AK1420" s="69"/>
      <c r="AL1420" s="69"/>
      <c r="AM1420" s="69"/>
      <c r="AN1420" s="69"/>
      <c r="AO1420" s="69"/>
      <c r="AP1420" s="69"/>
      <c r="AQ1420" s="69"/>
      <c r="AR1420" s="69"/>
      <c r="AS1420" s="69"/>
      <c r="AT1420" s="69"/>
      <c r="AU1420" s="69"/>
      <c r="AV1420" s="69"/>
      <c r="AW1420" s="69"/>
      <c r="AX1420" s="69"/>
      <c r="AY1420" s="69"/>
      <c r="AZ1420" s="69"/>
      <c r="BA1420" s="69"/>
      <c r="BB1420" s="69"/>
      <c r="BC1420" s="69"/>
      <c r="BD1420" s="69" t="s">
        <v>16055</v>
      </c>
      <c r="BE1420" s="69"/>
      <c r="BF1420" s="69"/>
      <c r="BG1420" s="69"/>
      <c r="BH1420" s="69"/>
      <c r="BI1420" s="69"/>
      <c r="BJ1420" s="69"/>
      <c r="BK1420" s="69"/>
      <c r="BL1420" s="69"/>
      <c r="BM1420" s="69"/>
      <c r="BN1420" s="69"/>
      <c r="BO1420" s="69"/>
      <c r="BP1420" s="69"/>
      <c r="BQ1420" s="69"/>
      <c r="BR1420" s="69"/>
      <c r="BS1420" s="69"/>
      <c r="BT1420" s="69"/>
      <c r="BU1420" s="69"/>
      <c r="BV1420" s="69"/>
      <c r="BW1420" s="69"/>
      <c r="BX1420" s="69"/>
      <c r="BY1420" s="69"/>
      <c r="BZ1420" s="69"/>
      <c r="CA1420" s="69"/>
      <c r="CB1420" s="69"/>
      <c r="CC1420" s="69"/>
      <c r="CD1420" s="69"/>
      <c r="CE1420" s="69"/>
      <c r="CF1420" s="69"/>
      <c r="CG1420" s="69"/>
      <c r="CH1420" s="69"/>
      <c r="CI1420" s="69"/>
      <c r="CJ1420" s="69"/>
      <c r="CK1420" s="69"/>
    </row>
    <row r="1421" spans="21:89" ht="15.75" customHeight="1" x14ac:dyDescent="0.15">
      <c r="U1421" s="69"/>
      <c r="V1421" s="69"/>
      <c r="W1421" s="69"/>
      <c r="X1421" s="69"/>
      <c r="Y1421" s="69"/>
      <c r="Z1421" s="69"/>
      <c r="AA1421" s="69"/>
      <c r="AB1421" s="69"/>
      <c r="AC1421" s="69"/>
      <c r="AD1421" s="69"/>
      <c r="AE1421" s="69"/>
      <c r="AF1421" s="69"/>
      <c r="AG1421" s="69"/>
      <c r="AH1421" s="69"/>
      <c r="AI1421" s="69"/>
      <c r="AJ1421" s="69"/>
      <c r="AK1421" s="69"/>
      <c r="AL1421" s="69"/>
      <c r="AM1421" s="69"/>
      <c r="AN1421" s="69"/>
      <c r="AO1421" s="69"/>
      <c r="AP1421" s="69"/>
      <c r="AQ1421" s="69"/>
      <c r="AR1421" s="69"/>
      <c r="AS1421" s="69"/>
      <c r="AT1421" s="69"/>
      <c r="AU1421" s="69"/>
      <c r="AV1421" s="69"/>
      <c r="AW1421" s="69"/>
      <c r="AX1421" s="69"/>
      <c r="AY1421" s="69"/>
      <c r="AZ1421" s="69"/>
      <c r="BA1421" s="69"/>
      <c r="BB1421" s="69"/>
      <c r="BC1421" s="69"/>
      <c r="BD1421" s="69" t="s">
        <v>16056</v>
      </c>
      <c r="BE1421" s="69"/>
      <c r="BF1421" s="69"/>
      <c r="BG1421" s="69"/>
      <c r="BH1421" s="69"/>
      <c r="BI1421" s="69"/>
      <c r="BJ1421" s="69"/>
      <c r="BK1421" s="69"/>
      <c r="BL1421" s="69"/>
      <c r="BM1421" s="69"/>
      <c r="BN1421" s="69"/>
      <c r="BO1421" s="69"/>
      <c r="BP1421" s="69"/>
      <c r="BQ1421" s="69"/>
      <c r="BR1421" s="69"/>
      <c r="BS1421" s="69"/>
      <c r="BT1421" s="69"/>
      <c r="BU1421" s="69"/>
      <c r="BV1421" s="69"/>
      <c r="BW1421" s="69"/>
      <c r="BX1421" s="69"/>
      <c r="BY1421" s="69"/>
      <c r="BZ1421" s="69"/>
      <c r="CA1421" s="69"/>
      <c r="CB1421" s="69"/>
      <c r="CC1421" s="69"/>
      <c r="CD1421" s="69"/>
      <c r="CE1421" s="69"/>
      <c r="CF1421" s="69"/>
      <c r="CG1421" s="69"/>
      <c r="CH1421" s="69"/>
      <c r="CI1421" s="69"/>
      <c r="CJ1421" s="69"/>
      <c r="CK1421" s="69"/>
    </row>
    <row r="1422" spans="21:89" ht="15.75" customHeight="1" x14ac:dyDescent="0.15">
      <c r="U1422" s="69"/>
      <c r="V1422" s="69"/>
      <c r="W1422" s="69"/>
      <c r="X1422" s="69"/>
      <c r="Y1422" s="69"/>
      <c r="Z1422" s="69"/>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c r="AX1422" s="69"/>
      <c r="AY1422" s="69"/>
      <c r="AZ1422" s="69"/>
      <c r="BA1422" s="69"/>
      <c r="BB1422" s="69"/>
      <c r="BC1422" s="69"/>
      <c r="BD1422" s="69" t="s">
        <v>16057</v>
      </c>
      <c r="BE1422" s="69"/>
      <c r="BF1422" s="69"/>
      <c r="BG1422" s="69"/>
      <c r="BH1422" s="69"/>
      <c r="BI1422" s="69"/>
      <c r="BJ1422" s="69"/>
      <c r="BK1422" s="69"/>
      <c r="BL1422" s="69"/>
      <c r="BM1422" s="69"/>
      <c r="BN1422" s="69"/>
      <c r="BO1422" s="69"/>
      <c r="BP1422" s="69"/>
      <c r="BQ1422" s="69"/>
      <c r="BR1422" s="69"/>
      <c r="BS1422" s="69"/>
      <c r="BT1422" s="69"/>
      <c r="BU1422" s="69"/>
      <c r="BV1422" s="69"/>
      <c r="BW1422" s="69"/>
      <c r="BX1422" s="69"/>
      <c r="BY1422" s="69"/>
      <c r="BZ1422" s="69"/>
      <c r="CA1422" s="69"/>
      <c r="CB1422" s="69"/>
      <c r="CC1422" s="69"/>
      <c r="CD1422" s="69"/>
      <c r="CE1422" s="69"/>
      <c r="CF1422" s="69"/>
      <c r="CG1422" s="69"/>
      <c r="CH1422" s="69"/>
      <c r="CI1422" s="69"/>
      <c r="CJ1422" s="69"/>
      <c r="CK1422" s="69"/>
    </row>
    <row r="1423" spans="21:89" ht="15.75" customHeight="1" x14ac:dyDescent="0.15">
      <c r="U1423" s="69"/>
      <c r="V1423" s="69"/>
      <c r="W1423" s="69"/>
      <c r="X1423" s="69"/>
      <c r="Y1423" s="69"/>
      <c r="Z1423" s="69"/>
      <c r="AA1423" s="69"/>
      <c r="AB1423" s="69"/>
      <c r="AC1423" s="69"/>
      <c r="AD1423" s="69"/>
      <c r="AE1423" s="69"/>
      <c r="AF1423" s="69"/>
      <c r="AG1423" s="69"/>
      <c r="AH1423" s="69"/>
      <c r="AI1423" s="69"/>
      <c r="AJ1423" s="69"/>
      <c r="AK1423" s="69"/>
      <c r="AL1423" s="69"/>
      <c r="AM1423" s="69"/>
      <c r="AN1423" s="69"/>
      <c r="AO1423" s="69"/>
      <c r="AP1423" s="69"/>
      <c r="AQ1423" s="69"/>
      <c r="AR1423" s="69"/>
      <c r="AS1423" s="69"/>
      <c r="AT1423" s="69"/>
      <c r="AU1423" s="69"/>
      <c r="AV1423" s="69"/>
      <c r="AW1423" s="69"/>
      <c r="AX1423" s="69"/>
      <c r="AY1423" s="69"/>
      <c r="AZ1423" s="69"/>
      <c r="BA1423" s="69"/>
      <c r="BB1423" s="69"/>
      <c r="BC1423" s="69"/>
      <c r="BD1423" s="69" t="s">
        <v>16058</v>
      </c>
      <c r="BE1423" s="69"/>
      <c r="BF1423" s="69"/>
      <c r="BG1423" s="69"/>
      <c r="BH1423" s="69"/>
      <c r="BI1423" s="69"/>
      <c r="BJ1423" s="69"/>
      <c r="BK1423" s="69"/>
      <c r="BL1423" s="69"/>
      <c r="BM1423" s="69"/>
      <c r="BN1423" s="69"/>
      <c r="BO1423" s="69"/>
      <c r="BP1423" s="69"/>
      <c r="BQ1423" s="69"/>
      <c r="BR1423" s="69"/>
      <c r="BS1423" s="69"/>
      <c r="BT1423" s="69"/>
      <c r="BU1423" s="69"/>
      <c r="BV1423" s="69"/>
      <c r="BW1423" s="69"/>
      <c r="BX1423" s="69"/>
      <c r="BY1423" s="69"/>
      <c r="BZ1423" s="69"/>
      <c r="CA1423" s="69"/>
      <c r="CB1423" s="69"/>
      <c r="CC1423" s="69"/>
      <c r="CD1423" s="69"/>
      <c r="CE1423" s="69"/>
      <c r="CF1423" s="69"/>
      <c r="CG1423" s="69"/>
      <c r="CH1423" s="69"/>
      <c r="CI1423" s="69"/>
      <c r="CJ1423" s="69"/>
      <c r="CK1423" s="69"/>
    </row>
    <row r="1424" spans="21:89" ht="15.75" customHeight="1" x14ac:dyDescent="0.15">
      <c r="U1424" s="69"/>
      <c r="V1424" s="69"/>
      <c r="W1424" s="69"/>
      <c r="X1424" s="69"/>
      <c r="Y1424" s="69"/>
      <c r="Z1424" s="69"/>
      <c r="AA1424" s="69"/>
      <c r="AB1424" s="69"/>
      <c r="AC1424" s="69"/>
      <c r="AD1424" s="69"/>
      <c r="AE1424" s="69"/>
      <c r="AF1424" s="69"/>
      <c r="AG1424" s="69"/>
      <c r="AH1424" s="69"/>
      <c r="AI1424" s="69"/>
      <c r="AJ1424" s="69"/>
      <c r="AK1424" s="69"/>
      <c r="AL1424" s="69"/>
      <c r="AM1424" s="69"/>
      <c r="AN1424" s="69"/>
      <c r="AO1424" s="69"/>
      <c r="AP1424" s="69"/>
      <c r="AQ1424" s="69"/>
      <c r="AR1424" s="69"/>
      <c r="AS1424" s="69"/>
      <c r="AT1424" s="69"/>
      <c r="AU1424" s="69"/>
      <c r="AV1424" s="69"/>
      <c r="AW1424" s="69"/>
      <c r="AX1424" s="69"/>
      <c r="AY1424" s="69"/>
      <c r="AZ1424" s="69"/>
      <c r="BA1424" s="69"/>
      <c r="BB1424" s="69"/>
      <c r="BC1424" s="69"/>
      <c r="BD1424" s="69" t="s">
        <v>16059</v>
      </c>
      <c r="BE1424" s="69"/>
      <c r="BF1424" s="69"/>
      <c r="BG1424" s="69"/>
      <c r="BH1424" s="69"/>
      <c r="BI1424" s="69"/>
      <c r="BJ1424" s="69"/>
      <c r="BK1424" s="69"/>
      <c r="BL1424" s="69"/>
      <c r="BM1424" s="69"/>
      <c r="BN1424" s="69"/>
      <c r="BO1424" s="69"/>
      <c r="BP1424" s="69"/>
      <c r="BQ1424" s="69"/>
      <c r="BR1424" s="69"/>
      <c r="BS1424" s="69"/>
      <c r="BT1424" s="69"/>
      <c r="BU1424" s="69"/>
      <c r="BV1424" s="69"/>
      <c r="BW1424" s="69"/>
      <c r="BX1424" s="69"/>
      <c r="BY1424" s="69"/>
      <c r="BZ1424" s="69"/>
      <c r="CA1424" s="69"/>
      <c r="CB1424" s="69"/>
      <c r="CC1424" s="69"/>
      <c r="CD1424" s="69"/>
      <c r="CE1424" s="69"/>
      <c r="CF1424" s="69"/>
      <c r="CG1424" s="69"/>
      <c r="CH1424" s="69"/>
      <c r="CI1424" s="69"/>
      <c r="CJ1424" s="69"/>
      <c r="CK1424" s="69"/>
    </row>
    <row r="1425" spans="21:89" ht="15.75" customHeight="1" x14ac:dyDescent="0.15">
      <c r="U1425" s="69"/>
      <c r="V1425" s="69"/>
      <c r="W1425" s="69"/>
      <c r="X1425" s="69"/>
      <c r="Y1425" s="69"/>
      <c r="Z1425" s="69"/>
      <c r="AA1425" s="69"/>
      <c r="AB1425" s="69"/>
      <c r="AC1425" s="69"/>
      <c r="AD1425" s="69"/>
      <c r="AE1425" s="69"/>
      <c r="AF1425" s="69"/>
      <c r="AG1425" s="69"/>
      <c r="AH1425" s="69"/>
      <c r="AI1425" s="69"/>
      <c r="AJ1425" s="69"/>
      <c r="AK1425" s="69"/>
      <c r="AL1425" s="69"/>
      <c r="AM1425" s="69"/>
      <c r="AN1425" s="69"/>
      <c r="AO1425" s="69"/>
      <c r="AP1425" s="69"/>
      <c r="AQ1425" s="69"/>
      <c r="AR1425" s="69"/>
      <c r="AS1425" s="69"/>
      <c r="AT1425" s="69"/>
      <c r="AU1425" s="69"/>
      <c r="AV1425" s="69"/>
      <c r="AW1425" s="69"/>
      <c r="AX1425" s="69"/>
      <c r="AY1425" s="69"/>
      <c r="AZ1425" s="69"/>
      <c r="BA1425" s="69"/>
      <c r="BB1425" s="69"/>
      <c r="BC1425" s="69"/>
      <c r="BD1425" s="69" t="s">
        <v>16060</v>
      </c>
      <c r="BE1425" s="69"/>
      <c r="BF1425" s="69"/>
      <c r="BG1425" s="69"/>
      <c r="BH1425" s="69"/>
      <c r="BI1425" s="69"/>
      <c r="BJ1425" s="69"/>
      <c r="BK1425" s="69"/>
      <c r="BL1425" s="69"/>
      <c r="BM1425" s="69"/>
      <c r="BN1425" s="69"/>
      <c r="BO1425" s="69"/>
      <c r="BP1425" s="69"/>
      <c r="BQ1425" s="69"/>
      <c r="BR1425" s="69"/>
      <c r="BS1425" s="69"/>
      <c r="BT1425" s="69"/>
      <c r="BU1425" s="69"/>
      <c r="BV1425" s="69"/>
      <c r="BW1425" s="69"/>
      <c r="BX1425" s="69"/>
      <c r="BY1425" s="69"/>
      <c r="BZ1425" s="69"/>
      <c r="CA1425" s="69"/>
      <c r="CB1425" s="69"/>
      <c r="CC1425" s="69"/>
      <c r="CD1425" s="69"/>
      <c r="CE1425" s="69"/>
      <c r="CF1425" s="69"/>
      <c r="CG1425" s="69"/>
      <c r="CH1425" s="69"/>
      <c r="CI1425" s="69"/>
      <c r="CJ1425" s="69"/>
      <c r="CK1425" s="69"/>
    </row>
    <row r="1426" spans="21:89" ht="15.75" customHeight="1" x14ac:dyDescent="0.15">
      <c r="U1426" s="69"/>
      <c r="V1426" s="69"/>
      <c r="W1426" s="69"/>
      <c r="X1426" s="69"/>
      <c r="Y1426" s="69"/>
      <c r="Z1426" s="69"/>
      <c r="AA1426" s="69"/>
      <c r="AB1426" s="69"/>
      <c r="AC1426" s="69"/>
      <c r="AD1426" s="69"/>
      <c r="AE1426" s="69"/>
      <c r="AF1426" s="69"/>
      <c r="AG1426" s="69"/>
      <c r="AH1426" s="69"/>
      <c r="AI1426" s="69"/>
      <c r="AJ1426" s="69"/>
      <c r="AK1426" s="69"/>
      <c r="AL1426" s="69"/>
      <c r="AM1426" s="69"/>
      <c r="AN1426" s="69"/>
      <c r="AO1426" s="69"/>
      <c r="AP1426" s="69"/>
      <c r="AQ1426" s="69"/>
      <c r="AR1426" s="69"/>
      <c r="AS1426" s="69"/>
      <c r="AT1426" s="69"/>
      <c r="AU1426" s="69"/>
      <c r="AV1426" s="69"/>
      <c r="AW1426" s="69"/>
      <c r="AX1426" s="69"/>
      <c r="AY1426" s="69"/>
      <c r="AZ1426" s="69"/>
      <c r="BA1426" s="69"/>
      <c r="BB1426" s="69"/>
      <c r="BC1426" s="69"/>
      <c r="BD1426" s="69" t="s">
        <v>16061</v>
      </c>
      <c r="BE1426" s="69"/>
      <c r="BF1426" s="69"/>
      <c r="BG1426" s="69"/>
      <c r="BH1426" s="69"/>
      <c r="BI1426" s="69"/>
      <c r="BJ1426" s="69"/>
      <c r="BK1426" s="69"/>
      <c r="BL1426" s="69"/>
      <c r="BM1426" s="69"/>
      <c r="BN1426" s="69"/>
      <c r="BO1426" s="69"/>
      <c r="BP1426" s="69"/>
      <c r="BQ1426" s="69"/>
      <c r="BR1426" s="69"/>
      <c r="BS1426" s="69"/>
      <c r="BT1426" s="69"/>
      <c r="BU1426" s="69"/>
      <c r="BV1426" s="69"/>
      <c r="BW1426" s="69"/>
      <c r="BX1426" s="69"/>
      <c r="BY1426" s="69"/>
      <c r="BZ1426" s="69"/>
      <c r="CA1426" s="69"/>
      <c r="CB1426" s="69"/>
      <c r="CC1426" s="69"/>
      <c r="CD1426" s="69"/>
      <c r="CE1426" s="69"/>
      <c r="CF1426" s="69"/>
      <c r="CG1426" s="69"/>
      <c r="CH1426" s="69"/>
      <c r="CI1426" s="69"/>
      <c r="CJ1426" s="69"/>
      <c r="CK1426" s="69"/>
    </row>
    <row r="1427" spans="21:89" ht="15.75" customHeight="1" x14ac:dyDescent="0.15">
      <c r="U1427" s="69"/>
      <c r="V1427" s="69"/>
      <c r="W1427" s="69"/>
      <c r="X1427" s="69"/>
      <c r="Y1427" s="69"/>
      <c r="Z1427" s="69"/>
      <c r="AA1427" s="69"/>
      <c r="AB1427" s="69"/>
      <c r="AC1427" s="69"/>
      <c r="AD1427" s="69"/>
      <c r="AE1427" s="69"/>
      <c r="AF1427" s="69"/>
      <c r="AG1427" s="69"/>
      <c r="AH1427" s="69"/>
      <c r="AI1427" s="69"/>
      <c r="AJ1427" s="69"/>
      <c r="AK1427" s="69"/>
      <c r="AL1427" s="69"/>
      <c r="AM1427" s="69"/>
      <c r="AN1427" s="69"/>
      <c r="AO1427" s="69"/>
      <c r="AP1427" s="69"/>
      <c r="AQ1427" s="69"/>
      <c r="AR1427" s="69"/>
      <c r="AS1427" s="69"/>
      <c r="AT1427" s="69"/>
      <c r="AU1427" s="69"/>
      <c r="AV1427" s="69"/>
      <c r="AW1427" s="69"/>
      <c r="AX1427" s="69"/>
      <c r="AY1427" s="69"/>
      <c r="AZ1427" s="69"/>
      <c r="BA1427" s="69"/>
      <c r="BB1427" s="69"/>
      <c r="BC1427" s="69"/>
      <c r="BD1427" s="69" t="s">
        <v>16062</v>
      </c>
      <c r="BE1427" s="69"/>
      <c r="BF1427" s="69"/>
      <c r="BG1427" s="69"/>
      <c r="BH1427" s="69"/>
      <c r="BI1427" s="69"/>
      <c r="BJ1427" s="69"/>
      <c r="BK1427" s="69"/>
      <c r="BL1427" s="69"/>
      <c r="BM1427" s="69"/>
      <c r="BN1427" s="69"/>
      <c r="BO1427" s="69"/>
      <c r="BP1427" s="69"/>
      <c r="BQ1427" s="69"/>
      <c r="BR1427" s="69"/>
      <c r="BS1427" s="69"/>
      <c r="BT1427" s="69"/>
      <c r="BU1427" s="69"/>
      <c r="BV1427" s="69"/>
      <c r="BW1427" s="69"/>
      <c r="BX1427" s="69"/>
      <c r="BY1427" s="69"/>
      <c r="BZ1427" s="69"/>
      <c r="CA1427" s="69"/>
      <c r="CB1427" s="69"/>
      <c r="CC1427" s="69"/>
      <c r="CD1427" s="69"/>
      <c r="CE1427" s="69"/>
      <c r="CF1427" s="69"/>
      <c r="CG1427" s="69"/>
      <c r="CH1427" s="69"/>
      <c r="CI1427" s="69"/>
      <c r="CJ1427" s="69"/>
      <c r="CK1427" s="69"/>
    </row>
    <row r="1428" spans="21:89" ht="15.75" customHeight="1" x14ac:dyDescent="0.15">
      <c r="U1428" s="69"/>
      <c r="V1428" s="69"/>
      <c r="W1428" s="69"/>
      <c r="X1428" s="69"/>
      <c r="Y1428" s="69"/>
      <c r="Z1428" s="69"/>
      <c r="AA1428" s="69"/>
      <c r="AB1428" s="69"/>
      <c r="AC1428" s="69"/>
      <c r="AD1428" s="69"/>
      <c r="AE1428" s="69"/>
      <c r="AF1428" s="69"/>
      <c r="AG1428" s="69"/>
      <c r="AH1428" s="69"/>
      <c r="AI1428" s="69"/>
      <c r="AJ1428" s="69"/>
      <c r="AK1428" s="69"/>
      <c r="AL1428" s="69"/>
      <c r="AM1428" s="69"/>
      <c r="AN1428" s="69"/>
      <c r="AO1428" s="69"/>
      <c r="AP1428" s="69"/>
      <c r="AQ1428" s="69"/>
      <c r="AR1428" s="69"/>
      <c r="AS1428" s="69"/>
      <c r="AT1428" s="69"/>
      <c r="AU1428" s="69"/>
      <c r="AV1428" s="69"/>
      <c r="AW1428" s="69"/>
      <c r="AX1428" s="69"/>
      <c r="AY1428" s="69"/>
      <c r="AZ1428" s="69"/>
      <c r="BA1428" s="69"/>
      <c r="BB1428" s="69"/>
      <c r="BC1428" s="69"/>
      <c r="BD1428" s="69" t="s">
        <v>16063</v>
      </c>
      <c r="BE1428" s="69"/>
      <c r="BF1428" s="69"/>
      <c r="BG1428" s="69"/>
      <c r="BH1428" s="69"/>
      <c r="BI1428" s="69"/>
      <c r="BJ1428" s="69"/>
      <c r="BK1428" s="69"/>
      <c r="BL1428" s="69"/>
      <c r="BM1428" s="69"/>
      <c r="BN1428" s="69"/>
      <c r="BO1428" s="69"/>
      <c r="BP1428" s="69"/>
      <c r="BQ1428" s="69"/>
      <c r="BR1428" s="69"/>
      <c r="BS1428" s="69"/>
      <c r="BT1428" s="69"/>
      <c r="BU1428" s="69"/>
      <c r="BV1428" s="69"/>
      <c r="BW1428" s="69"/>
      <c r="BX1428" s="69"/>
      <c r="BY1428" s="69"/>
      <c r="BZ1428" s="69"/>
      <c r="CA1428" s="69"/>
      <c r="CB1428" s="69"/>
      <c r="CC1428" s="69"/>
      <c r="CD1428" s="69"/>
      <c r="CE1428" s="69"/>
      <c r="CF1428" s="69"/>
      <c r="CG1428" s="69"/>
      <c r="CH1428" s="69"/>
      <c r="CI1428" s="69"/>
      <c r="CJ1428" s="69"/>
      <c r="CK1428" s="69"/>
    </row>
    <row r="1429" spans="21:89" ht="15.75" customHeight="1" x14ac:dyDescent="0.15">
      <c r="U1429" s="69"/>
      <c r="V1429" s="69"/>
      <c r="W1429" s="69"/>
      <c r="X1429" s="69"/>
      <c r="Y1429" s="69"/>
      <c r="Z1429" s="69"/>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c r="AX1429" s="69"/>
      <c r="AY1429" s="69"/>
      <c r="AZ1429" s="69"/>
      <c r="BA1429" s="69"/>
      <c r="BB1429" s="69"/>
      <c r="BC1429" s="69"/>
      <c r="BD1429" s="69" t="s">
        <v>16064</v>
      </c>
      <c r="BE1429" s="69"/>
      <c r="BF1429" s="69"/>
      <c r="BG1429" s="69"/>
      <c r="BH1429" s="69"/>
      <c r="BI1429" s="69"/>
      <c r="BJ1429" s="69"/>
      <c r="BK1429" s="69"/>
      <c r="BL1429" s="69"/>
      <c r="BM1429" s="69"/>
      <c r="BN1429" s="69"/>
      <c r="BO1429" s="69"/>
      <c r="BP1429" s="69"/>
      <c r="BQ1429" s="69"/>
      <c r="BR1429" s="69"/>
      <c r="BS1429" s="69"/>
      <c r="BT1429" s="69"/>
      <c r="BU1429" s="69"/>
      <c r="BV1429" s="69"/>
      <c r="BW1429" s="69"/>
      <c r="BX1429" s="69"/>
      <c r="BY1429" s="69"/>
      <c r="BZ1429" s="69"/>
      <c r="CA1429" s="69"/>
      <c r="CB1429" s="69"/>
      <c r="CC1429" s="69"/>
      <c r="CD1429" s="69"/>
      <c r="CE1429" s="69"/>
      <c r="CF1429" s="69"/>
      <c r="CG1429" s="69"/>
      <c r="CH1429" s="69"/>
      <c r="CI1429" s="69"/>
      <c r="CJ1429" s="69"/>
      <c r="CK1429" s="69"/>
    </row>
    <row r="1430" spans="21:89" ht="15.75" customHeight="1" x14ac:dyDescent="0.15">
      <c r="U1430" s="69"/>
      <c r="V1430" s="69"/>
      <c r="W1430" s="69"/>
      <c r="X1430" s="69"/>
      <c r="Y1430" s="69"/>
      <c r="Z1430" s="69"/>
      <c r="AA1430" s="69"/>
      <c r="AB1430" s="69"/>
      <c r="AC1430" s="69"/>
      <c r="AD1430" s="69"/>
      <c r="AE1430" s="69"/>
      <c r="AF1430" s="69"/>
      <c r="AG1430" s="69"/>
      <c r="AH1430" s="69"/>
      <c r="AI1430" s="69"/>
      <c r="AJ1430" s="69"/>
      <c r="AK1430" s="69"/>
      <c r="AL1430" s="69"/>
      <c r="AM1430" s="69"/>
      <c r="AN1430" s="69"/>
      <c r="AO1430" s="69"/>
      <c r="AP1430" s="69"/>
      <c r="AQ1430" s="69"/>
      <c r="AR1430" s="69"/>
      <c r="AS1430" s="69"/>
      <c r="AT1430" s="69"/>
      <c r="AU1430" s="69"/>
      <c r="AV1430" s="69"/>
      <c r="AW1430" s="69"/>
      <c r="AX1430" s="69"/>
      <c r="AY1430" s="69"/>
      <c r="AZ1430" s="69"/>
      <c r="BA1430" s="69"/>
      <c r="BB1430" s="69"/>
      <c r="BC1430" s="69"/>
      <c r="BD1430" s="69" t="s">
        <v>16066</v>
      </c>
      <c r="BE1430" s="69"/>
      <c r="BF1430" s="69"/>
      <c r="BG1430" s="69"/>
      <c r="BH1430" s="69"/>
      <c r="BI1430" s="69"/>
      <c r="BJ1430" s="69"/>
      <c r="BK1430" s="69"/>
      <c r="BL1430" s="69"/>
      <c r="BM1430" s="69"/>
      <c r="BN1430" s="69"/>
      <c r="BO1430" s="69"/>
      <c r="BP1430" s="69"/>
      <c r="BQ1430" s="69"/>
      <c r="BR1430" s="69"/>
      <c r="BS1430" s="69"/>
      <c r="BT1430" s="69"/>
      <c r="BU1430" s="69"/>
      <c r="BV1430" s="69"/>
      <c r="BW1430" s="69"/>
      <c r="BX1430" s="69"/>
      <c r="BY1430" s="69"/>
      <c r="BZ1430" s="69"/>
      <c r="CA1430" s="69"/>
      <c r="CB1430" s="69"/>
      <c r="CC1430" s="69"/>
      <c r="CD1430" s="69"/>
      <c r="CE1430" s="69"/>
      <c r="CF1430" s="69"/>
      <c r="CG1430" s="69"/>
      <c r="CH1430" s="69"/>
      <c r="CI1430" s="69"/>
      <c r="CJ1430" s="69"/>
      <c r="CK1430" s="69"/>
    </row>
    <row r="1431" spans="21:89" ht="15.75" customHeight="1" x14ac:dyDescent="0.15">
      <c r="U1431" s="69"/>
      <c r="V1431" s="69"/>
      <c r="W1431" s="69"/>
      <c r="X1431" s="69"/>
      <c r="Y1431" s="69"/>
      <c r="Z1431" s="69"/>
      <c r="AA1431" s="69"/>
      <c r="AB1431" s="69"/>
      <c r="AC1431" s="69"/>
      <c r="AD1431" s="69"/>
      <c r="AE1431" s="69"/>
      <c r="AF1431" s="69"/>
      <c r="AG1431" s="69"/>
      <c r="AH1431" s="69"/>
      <c r="AI1431" s="69"/>
      <c r="AJ1431" s="69"/>
      <c r="AK1431" s="69"/>
      <c r="AL1431" s="69"/>
      <c r="AM1431" s="69"/>
      <c r="AN1431" s="69"/>
      <c r="AO1431" s="69"/>
      <c r="AP1431" s="69"/>
      <c r="AQ1431" s="69"/>
      <c r="AR1431" s="69"/>
      <c r="AS1431" s="69"/>
      <c r="AT1431" s="69"/>
      <c r="AU1431" s="69"/>
      <c r="AV1431" s="69"/>
      <c r="AW1431" s="69"/>
      <c r="AX1431" s="69"/>
      <c r="AY1431" s="69"/>
      <c r="AZ1431" s="69"/>
      <c r="BA1431" s="69"/>
      <c r="BB1431" s="69"/>
      <c r="BC1431" s="69"/>
      <c r="BD1431" s="69" t="s">
        <v>16067</v>
      </c>
      <c r="BE1431" s="69"/>
      <c r="BF1431" s="69"/>
      <c r="BG1431" s="69"/>
      <c r="BH1431" s="69"/>
      <c r="BI1431" s="69"/>
      <c r="BJ1431" s="69"/>
      <c r="BK1431" s="69"/>
      <c r="BL1431" s="69"/>
      <c r="BM1431" s="69"/>
      <c r="BN1431" s="69"/>
      <c r="BO1431" s="69"/>
      <c r="BP1431" s="69"/>
      <c r="BQ1431" s="69"/>
      <c r="BR1431" s="69"/>
      <c r="BS1431" s="69"/>
      <c r="BT1431" s="69"/>
      <c r="BU1431" s="69"/>
      <c r="BV1431" s="69"/>
      <c r="BW1431" s="69"/>
      <c r="BX1431" s="69"/>
      <c r="BY1431" s="69"/>
      <c r="BZ1431" s="69"/>
      <c r="CA1431" s="69"/>
      <c r="CB1431" s="69"/>
      <c r="CC1431" s="69"/>
      <c r="CD1431" s="69"/>
      <c r="CE1431" s="69"/>
      <c r="CF1431" s="69"/>
      <c r="CG1431" s="69"/>
      <c r="CH1431" s="69"/>
      <c r="CI1431" s="69"/>
      <c r="CJ1431" s="69"/>
      <c r="CK1431" s="69"/>
    </row>
    <row r="1432" spans="21:89" ht="15.75" customHeight="1" x14ac:dyDescent="0.15">
      <c r="U1432" s="69"/>
      <c r="V1432" s="69"/>
      <c r="W1432" s="69"/>
      <c r="X1432" s="69"/>
      <c r="Y1432" s="69"/>
      <c r="Z1432" s="69"/>
      <c r="AA1432" s="69"/>
      <c r="AB1432" s="69"/>
      <c r="AC1432" s="69"/>
      <c r="AD1432" s="69"/>
      <c r="AE1432" s="69"/>
      <c r="AF1432" s="69"/>
      <c r="AG1432" s="69"/>
      <c r="AH1432" s="69"/>
      <c r="AI1432" s="69"/>
      <c r="AJ1432" s="69"/>
      <c r="AK1432" s="69"/>
      <c r="AL1432" s="69"/>
      <c r="AM1432" s="69"/>
      <c r="AN1432" s="69"/>
      <c r="AO1432" s="69"/>
      <c r="AP1432" s="69"/>
      <c r="AQ1432" s="69"/>
      <c r="AR1432" s="69"/>
      <c r="AS1432" s="69"/>
      <c r="AT1432" s="69"/>
      <c r="AU1432" s="69"/>
      <c r="AV1432" s="69"/>
      <c r="AW1432" s="69"/>
      <c r="AX1432" s="69"/>
      <c r="AY1432" s="69"/>
      <c r="AZ1432" s="69"/>
      <c r="BA1432" s="69"/>
      <c r="BB1432" s="69"/>
      <c r="BC1432" s="69"/>
      <c r="BD1432" s="69" t="s">
        <v>16068</v>
      </c>
      <c r="BE1432" s="69"/>
      <c r="BF1432" s="69"/>
      <c r="BG1432" s="69"/>
      <c r="BH1432" s="69"/>
      <c r="BI1432" s="69"/>
      <c r="BJ1432" s="69"/>
      <c r="BK1432" s="69"/>
      <c r="BL1432" s="69"/>
      <c r="BM1432" s="69"/>
      <c r="BN1432" s="69"/>
      <c r="BO1432" s="69"/>
      <c r="BP1432" s="69"/>
      <c r="BQ1432" s="69"/>
      <c r="BR1432" s="69"/>
      <c r="BS1432" s="69"/>
      <c r="BT1432" s="69"/>
      <c r="BU1432" s="69"/>
      <c r="BV1432" s="69"/>
      <c r="BW1432" s="69"/>
      <c r="BX1432" s="69"/>
      <c r="BY1432" s="69"/>
      <c r="BZ1432" s="69"/>
      <c r="CA1432" s="69"/>
      <c r="CB1432" s="69"/>
      <c r="CC1432" s="69"/>
      <c r="CD1432" s="69"/>
      <c r="CE1432" s="69"/>
      <c r="CF1432" s="69"/>
      <c r="CG1432" s="69"/>
      <c r="CH1432" s="69"/>
      <c r="CI1432" s="69"/>
      <c r="CJ1432" s="69"/>
      <c r="CK1432" s="69"/>
    </row>
    <row r="1433" spans="21:89" ht="15.75" customHeight="1" x14ac:dyDescent="0.15">
      <c r="U1433" s="69"/>
      <c r="V1433" s="69"/>
      <c r="W1433" s="69"/>
      <c r="X1433" s="69"/>
      <c r="Y1433" s="69"/>
      <c r="Z1433" s="69"/>
      <c r="AA1433" s="69"/>
      <c r="AB1433" s="69"/>
      <c r="AC1433" s="69"/>
      <c r="AD1433" s="69"/>
      <c r="AE1433" s="69"/>
      <c r="AF1433" s="69"/>
      <c r="AG1433" s="69"/>
      <c r="AH1433" s="69"/>
      <c r="AI1433" s="69"/>
      <c r="AJ1433" s="69"/>
      <c r="AK1433" s="69"/>
      <c r="AL1433" s="69"/>
      <c r="AM1433" s="69"/>
      <c r="AN1433" s="69"/>
      <c r="AO1433" s="69"/>
      <c r="AP1433" s="69"/>
      <c r="AQ1433" s="69"/>
      <c r="AR1433" s="69"/>
      <c r="AS1433" s="69"/>
      <c r="AT1433" s="69"/>
      <c r="AU1433" s="69"/>
      <c r="AV1433" s="69"/>
      <c r="AW1433" s="69"/>
      <c r="AX1433" s="69"/>
      <c r="AY1433" s="69"/>
      <c r="AZ1433" s="69"/>
      <c r="BA1433" s="69"/>
      <c r="BB1433" s="69"/>
      <c r="BC1433" s="69"/>
      <c r="BD1433" s="69" t="s">
        <v>16069</v>
      </c>
      <c r="BE1433" s="69"/>
      <c r="BF1433" s="69"/>
      <c r="BG1433" s="69"/>
      <c r="BH1433" s="69"/>
      <c r="BI1433" s="69"/>
      <c r="BJ1433" s="69"/>
      <c r="BK1433" s="69"/>
      <c r="BL1433" s="69"/>
      <c r="BM1433" s="69"/>
      <c r="BN1433" s="69"/>
      <c r="BO1433" s="69"/>
      <c r="BP1433" s="69"/>
      <c r="BQ1433" s="69"/>
      <c r="BR1433" s="69"/>
      <c r="BS1433" s="69"/>
      <c r="BT1433" s="69"/>
      <c r="BU1433" s="69"/>
      <c r="BV1433" s="69"/>
      <c r="BW1433" s="69"/>
      <c r="BX1433" s="69"/>
      <c r="BY1433" s="69"/>
      <c r="BZ1433" s="69"/>
      <c r="CA1433" s="69"/>
      <c r="CB1433" s="69"/>
      <c r="CC1433" s="69"/>
      <c r="CD1433" s="69"/>
      <c r="CE1433" s="69"/>
      <c r="CF1433" s="69"/>
      <c r="CG1433" s="69"/>
      <c r="CH1433" s="69"/>
      <c r="CI1433" s="69"/>
      <c r="CJ1433" s="69"/>
      <c r="CK1433" s="69"/>
    </row>
    <row r="1434" spans="21:89" ht="15.75" customHeight="1" x14ac:dyDescent="0.15">
      <c r="U1434" s="69"/>
      <c r="V1434" s="69"/>
      <c r="W1434" s="69"/>
      <c r="X1434" s="69"/>
      <c r="Y1434" s="69"/>
      <c r="Z1434" s="69"/>
      <c r="AA1434" s="69"/>
      <c r="AB1434" s="69"/>
      <c r="AC1434" s="69"/>
      <c r="AD1434" s="69"/>
      <c r="AE1434" s="69"/>
      <c r="AF1434" s="69"/>
      <c r="AG1434" s="69"/>
      <c r="AH1434" s="69"/>
      <c r="AI1434" s="69"/>
      <c r="AJ1434" s="69"/>
      <c r="AK1434" s="69"/>
      <c r="AL1434" s="69"/>
      <c r="AM1434" s="69"/>
      <c r="AN1434" s="69"/>
      <c r="AO1434" s="69"/>
      <c r="AP1434" s="69"/>
      <c r="AQ1434" s="69"/>
      <c r="AR1434" s="69"/>
      <c r="AS1434" s="69"/>
      <c r="AT1434" s="69"/>
      <c r="AU1434" s="69"/>
      <c r="AV1434" s="69"/>
      <c r="AW1434" s="69"/>
      <c r="AX1434" s="69"/>
      <c r="AY1434" s="69"/>
      <c r="AZ1434" s="69"/>
      <c r="BA1434" s="69"/>
      <c r="BB1434" s="69"/>
      <c r="BC1434" s="69"/>
      <c r="BD1434" s="69" t="s">
        <v>16070</v>
      </c>
      <c r="BE1434" s="69"/>
      <c r="BF1434" s="69"/>
      <c r="BG1434" s="69"/>
      <c r="BH1434" s="69"/>
      <c r="BI1434" s="69"/>
      <c r="BJ1434" s="69"/>
      <c r="BK1434" s="69"/>
      <c r="BL1434" s="69"/>
      <c r="BM1434" s="69"/>
      <c r="BN1434" s="69"/>
      <c r="BO1434" s="69"/>
      <c r="BP1434" s="69"/>
      <c r="BQ1434" s="69"/>
      <c r="BR1434" s="69"/>
      <c r="BS1434" s="69"/>
      <c r="BT1434" s="69"/>
      <c r="BU1434" s="69"/>
      <c r="BV1434" s="69"/>
      <c r="BW1434" s="69"/>
      <c r="BX1434" s="69"/>
      <c r="BY1434" s="69"/>
      <c r="BZ1434" s="69"/>
      <c r="CA1434" s="69"/>
      <c r="CB1434" s="69"/>
      <c r="CC1434" s="69"/>
      <c r="CD1434" s="69"/>
      <c r="CE1434" s="69"/>
      <c r="CF1434" s="69"/>
      <c r="CG1434" s="69"/>
      <c r="CH1434" s="69"/>
      <c r="CI1434" s="69"/>
      <c r="CJ1434" s="69"/>
      <c r="CK1434" s="69"/>
    </row>
    <row r="1435" spans="21:89" ht="15.75" customHeight="1" x14ac:dyDescent="0.15">
      <c r="U1435" s="69"/>
      <c r="V1435" s="69"/>
      <c r="W1435" s="69"/>
      <c r="X1435" s="69"/>
      <c r="Y1435" s="69"/>
      <c r="Z1435" s="69"/>
      <c r="AA1435" s="69"/>
      <c r="AB1435" s="69"/>
      <c r="AC1435" s="69"/>
      <c r="AD1435" s="69"/>
      <c r="AE1435" s="69"/>
      <c r="AF1435" s="69"/>
      <c r="AG1435" s="69"/>
      <c r="AH1435" s="69"/>
      <c r="AI1435" s="69"/>
      <c r="AJ1435" s="69"/>
      <c r="AK1435" s="69"/>
      <c r="AL1435" s="69"/>
      <c r="AM1435" s="69"/>
      <c r="AN1435" s="69"/>
      <c r="AO1435" s="69"/>
      <c r="AP1435" s="69"/>
      <c r="AQ1435" s="69"/>
      <c r="AR1435" s="69"/>
      <c r="AS1435" s="69"/>
      <c r="AT1435" s="69"/>
      <c r="AU1435" s="69"/>
      <c r="AV1435" s="69"/>
      <c r="AW1435" s="69"/>
      <c r="AX1435" s="69"/>
      <c r="AY1435" s="69"/>
      <c r="AZ1435" s="69"/>
      <c r="BA1435" s="69"/>
      <c r="BB1435" s="69"/>
      <c r="BC1435" s="69"/>
      <c r="BD1435" s="69" t="s">
        <v>16071</v>
      </c>
      <c r="BE1435" s="69"/>
      <c r="BF1435" s="69"/>
      <c r="BG1435" s="69"/>
      <c r="BH1435" s="69"/>
      <c r="BI1435" s="69"/>
      <c r="BJ1435" s="69"/>
      <c r="BK1435" s="69"/>
      <c r="BL1435" s="69"/>
      <c r="BM1435" s="69"/>
      <c r="BN1435" s="69"/>
      <c r="BO1435" s="69"/>
      <c r="BP1435" s="69"/>
      <c r="BQ1435" s="69"/>
      <c r="BR1435" s="69"/>
      <c r="BS1435" s="69"/>
      <c r="BT1435" s="69"/>
      <c r="BU1435" s="69"/>
      <c r="BV1435" s="69"/>
      <c r="BW1435" s="69"/>
      <c r="BX1435" s="69"/>
      <c r="BY1435" s="69"/>
      <c r="BZ1435" s="69"/>
      <c r="CA1435" s="69"/>
      <c r="CB1435" s="69"/>
      <c r="CC1435" s="69"/>
      <c r="CD1435" s="69"/>
      <c r="CE1435" s="69"/>
      <c r="CF1435" s="69"/>
      <c r="CG1435" s="69"/>
      <c r="CH1435" s="69"/>
      <c r="CI1435" s="69"/>
      <c r="CJ1435" s="69"/>
      <c r="CK1435" s="69"/>
    </row>
    <row r="1436" spans="21:89" ht="15.75" customHeight="1" x14ac:dyDescent="0.15">
      <c r="U1436" s="69"/>
      <c r="V1436" s="69"/>
      <c r="W1436" s="69"/>
      <c r="X1436" s="69"/>
      <c r="Y1436" s="69"/>
      <c r="Z1436" s="69"/>
      <c r="AA1436" s="69"/>
      <c r="AB1436" s="69"/>
      <c r="AC1436" s="69"/>
      <c r="AD1436" s="69"/>
      <c r="AE1436" s="69"/>
      <c r="AF1436" s="69"/>
      <c r="AG1436" s="69"/>
      <c r="AH1436" s="69"/>
      <c r="AI1436" s="69"/>
      <c r="AJ1436" s="69"/>
      <c r="AK1436" s="69"/>
      <c r="AL1436" s="69"/>
      <c r="AM1436" s="69"/>
      <c r="AN1436" s="69"/>
      <c r="AO1436" s="69"/>
      <c r="AP1436" s="69"/>
      <c r="AQ1436" s="69"/>
      <c r="AR1436" s="69"/>
      <c r="AS1436" s="69"/>
      <c r="AT1436" s="69"/>
      <c r="AU1436" s="69"/>
      <c r="AV1436" s="69"/>
      <c r="AW1436" s="69"/>
      <c r="AX1436" s="69"/>
      <c r="AY1436" s="69"/>
      <c r="AZ1436" s="69"/>
      <c r="BA1436" s="69"/>
      <c r="BB1436" s="69"/>
      <c r="BC1436" s="69"/>
      <c r="BD1436" s="69" t="s">
        <v>16072</v>
      </c>
      <c r="BE1436" s="69"/>
      <c r="BF1436" s="69"/>
      <c r="BG1436" s="69"/>
      <c r="BH1436" s="69"/>
      <c r="BI1436" s="69"/>
      <c r="BJ1436" s="69"/>
      <c r="BK1436" s="69"/>
      <c r="BL1436" s="69"/>
      <c r="BM1436" s="69"/>
      <c r="BN1436" s="69"/>
      <c r="BO1436" s="69"/>
      <c r="BP1436" s="69"/>
      <c r="BQ1436" s="69"/>
      <c r="BR1436" s="69"/>
      <c r="BS1436" s="69"/>
      <c r="BT1436" s="69"/>
      <c r="BU1436" s="69"/>
      <c r="BV1436" s="69"/>
      <c r="BW1436" s="69"/>
      <c r="BX1436" s="69"/>
      <c r="BY1436" s="69"/>
      <c r="BZ1436" s="69"/>
      <c r="CA1436" s="69"/>
      <c r="CB1436" s="69"/>
      <c r="CC1436" s="69"/>
      <c r="CD1436" s="69"/>
      <c r="CE1436" s="69"/>
      <c r="CF1436" s="69"/>
      <c r="CG1436" s="69"/>
      <c r="CH1436" s="69"/>
      <c r="CI1436" s="69"/>
      <c r="CJ1436" s="69"/>
      <c r="CK1436" s="69"/>
    </row>
    <row r="1437" spans="21:89" ht="15.75" customHeight="1" x14ac:dyDescent="0.15">
      <c r="U1437" s="69"/>
      <c r="V1437" s="69"/>
      <c r="W1437" s="69"/>
      <c r="X1437" s="69"/>
      <c r="Y1437" s="69"/>
      <c r="Z1437" s="69"/>
      <c r="AA1437" s="69"/>
      <c r="AB1437" s="69"/>
      <c r="AC1437" s="69"/>
      <c r="AD1437" s="69"/>
      <c r="AE1437" s="69"/>
      <c r="AF1437" s="69"/>
      <c r="AG1437" s="69"/>
      <c r="AH1437" s="69"/>
      <c r="AI1437" s="69"/>
      <c r="AJ1437" s="69"/>
      <c r="AK1437" s="69"/>
      <c r="AL1437" s="69"/>
      <c r="AM1437" s="69"/>
      <c r="AN1437" s="69"/>
      <c r="AO1437" s="69"/>
      <c r="AP1437" s="69"/>
      <c r="AQ1437" s="69"/>
      <c r="AR1437" s="69"/>
      <c r="AS1437" s="69"/>
      <c r="AT1437" s="69"/>
      <c r="AU1437" s="69"/>
      <c r="AV1437" s="69"/>
      <c r="AW1437" s="69"/>
      <c r="AX1437" s="69"/>
      <c r="AY1437" s="69"/>
      <c r="AZ1437" s="69"/>
      <c r="BA1437" s="69"/>
      <c r="BB1437" s="69"/>
      <c r="BC1437" s="69"/>
      <c r="BD1437" s="69" t="s">
        <v>16073</v>
      </c>
      <c r="BE1437" s="69"/>
      <c r="BF1437" s="69"/>
      <c r="BG1437" s="69"/>
      <c r="BH1437" s="69"/>
      <c r="BI1437" s="69"/>
      <c r="BJ1437" s="69"/>
      <c r="BK1437" s="69"/>
      <c r="BL1437" s="69"/>
      <c r="BM1437" s="69"/>
      <c r="BN1437" s="69"/>
      <c r="BO1437" s="69"/>
      <c r="BP1437" s="69"/>
      <c r="BQ1437" s="69"/>
      <c r="BR1437" s="69"/>
      <c r="BS1437" s="69"/>
      <c r="BT1437" s="69"/>
      <c r="BU1437" s="69"/>
      <c r="BV1437" s="69"/>
      <c r="BW1437" s="69"/>
      <c r="BX1437" s="69"/>
      <c r="BY1437" s="69"/>
      <c r="BZ1437" s="69"/>
      <c r="CA1437" s="69"/>
      <c r="CB1437" s="69"/>
      <c r="CC1437" s="69"/>
      <c r="CD1437" s="69"/>
      <c r="CE1437" s="69"/>
      <c r="CF1437" s="69"/>
      <c r="CG1437" s="69"/>
      <c r="CH1437" s="69"/>
      <c r="CI1437" s="69"/>
      <c r="CJ1437" s="69"/>
      <c r="CK1437" s="69"/>
    </row>
    <row r="1438" spans="21:89" ht="15.75" customHeight="1" x14ac:dyDescent="0.15">
      <c r="U1438" s="69"/>
      <c r="V1438" s="69"/>
      <c r="W1438" s="69"/>
      <c r="X1438" s="69"/>
      <c r="Y1438" s="69"/>
      <c r="Z1438" s="69"/>
      <c r="AA1438" s="69"/>
      <c r="AB1438" s="69"/>
      <c r="AC1438" s="69"/>
      <c r="AD1438" s="69"/>
      <c r="AE1438" s="69"/>
      <c r="AF1438" s="69"/>
      <c r="AG1438" s="69"/>
      <c r="AH1438" s="69"/>
      <c r="AI1438" s="69"/>
      <c r="AJ1438" s="69"/>
      <c r="AK1438" s="69"/>
      <c r="AL1438" s="69"/>
      <c r="AM1438" s="69"/>
      <c r="AN1438" s="69"/>
      <c r="AO1438" s="69"/>
      <c r="AP1438" s="69"/>
      <c r="AQ1438" s="69"/>
      <c r="AR1438" s="69"/>
      <c r="AS1438" s="69"/>
      <c r="AT1438" s="69"/>
      <c r="AU1438" s="69"/>
      <c r="AV1438" s="69"/>
      <c r="AW1438" s="69"/>
      <c r="AX1438" s="69"/>
      <c r="AY1438" s="69"/>
      <c r="AZ1438" s="69"/>
      <c r="BA1438" s="69"/>
      <c r="BB1438" s="69"/>
      <c r="BC1438" s="69"/>
      <c r="BD1438" s="69" t="s">
        <v>16074</v>
      </c>
      <c r="BE1438" s="69"/>
      <c r="BF1438" s="69"/>
      <c r="BG1438" s="69"/>
      <c r="BH1438" s="69"/>
      <c r="BI1438" s="69"/>
      <c r="BJ1438" s="69"/>
      <c r="BK1438" s="69"/>
      <c r="BL1438" s="69"/>
      <c r="BM1438" s="69"/>
      <c r="BN1438" s="69"/>
      <c r="BO1438" s="69"/>
      <c r="BP1438" s="69"/>
      <c r="BQ1438" s="69"/>
      <c r="BR1438" s="69"/>
      <c r="BS1438" s="69"/>
      <c r="BT1438" s="69"/>
      <c r="BU1438" s="69"/>
      <c r="BV1438" s="69"/>
      <c r="BW1438" s="69"/>
      <c r="BX1438" s="69"/>
      <c r="BY1438" s="69"/>
      <c r="BZ1438" s="69"/>
      <c r="CA1438" s="69"/>
      <c r="CB1438" s="69"/>
      <c r="CC1438" s="69"/>
      <c r="CD1438" s="69"/>
      <c r="CE1438" s="69"/>
      <c r="CF1438" s="69"/>
      <c r="CG1438" s="69"/>
      <c r="CH1438" s="69"/>
      <c r="CI1438" s="69"/>
      <c r="CJ1438" s="69"/>
      <c r="CK1438" s="69"/>
    </row>
    <row r="1439" spans="21:89" ht="15.75" customHeight="1" x14ac:dyDescent="0.15">
      <c r="U1439" s="69"/>
      <c r="V1439" s="69"/>
      <c r="W1439" s="69"/>
      <c r="X1439" s="69"/>
      <c r="Y1439" s="69"/>
      <c r="Z1439" s="69"/>
      <c r="AA1439" s="69"/>
      <c r="AB1439" s="69"/>
      <c r="AC1439" s="69"/>
      <c r="AD1439" s="69"/>
      <c r="AE1439" s="69"/>
      <c r="AF1439" s="69"/>
      <c r="AG1439" s="69"/>
      <c r="AH1439" s="69"/>
      <c r="AI1439" s="69"/>
      <c r="AJ1439" s="69"/>
      <c r="AK1439" s="69"/>
      <c r="AL1439" s="69"/>
      <c r="AM1439" s="69"/>
      <c r="AN1439" s="69"/>
      <c r="AO1439" s="69"/>
      <c r="AP1439" s="69"/>
      <c r="AQ1439" s="69"/>
      <c r="AR1439" s="69"/>
      <c r="AS1439" s="69"/>
      <c r="AT1439" s="69"/>
      <c r="AU1439" s="69"/>
      <c r="AV1439" s="69"/>
      <c r="AW1439" s="69"/>
      <c r="AX1439" s="69"/>
      <c r="AY1439" s="69"/>
      <c r="AZ1439" s="69"/>
      <c r="BA1439" s="69"/>
      <c r="BB1439" s="69"/>
      <c r="BC1439" s="69"/>
      <c r="BD1439" s="69" t="s">
        <v>16075</v>
      </c>
      <c r="BE1439" s="69"/>
      <c r="BF1439" s="69"/>
      <c r="BG1439" s="69"/>
      <c r="BH1439" s="69"/>
      <c r="BI1439" s="69"/>
      <c r="BJ1439" s="69"/>
      <c r="BK1439" s="69"/>
      <c r="BL1439" s="69"/>
      <c r="BM1439" s="69"/>
      <c r="BN1439" s="69"/>
      <c r="BO1439" s="69"/>
      <c r="BP1439" s="69"/>
      <c r="BQ1439" s="69"/>
      <c r="BR1439" s="69"/>
      <c r="BS1439" s="69"/>
      <c r="BT1439" s="69"/>
      <c r="BU1439" s="69"/>
      <c r="BV1439" s="69"/>
      <c r="BW1439" s="69"/>
      <c r="BX1439" s="69"/>
      <c r="BY1439" s="69"/>
      <c r="BZ1439" s="69"/>
      <c r="CA1439" s="69"/>
      <c r="CB1439" s="69"/>
      <c r="CC1439" s="69"/>
      <c r="CD1439" s="69"/>
      <c r="CE1439" s="69"/>
      <c r="CF1439" s="69"/>
      <c r="CG1439" s="69"/>
      <c r="CH1439" s="69"/>
      <c r="CI1439" s="69"/>
      <c r="CJ1439" s="69"/>
      <c r="CK1439" s="69"/>
    </row>
    <row r="1440" spans="21:89" ht="15.75" customHeight="1" x14ac:dyDescent="0.15">
      <c r="U1440" s="69"/>
      <c r="V1440" s="69"/>
      <c r="W1440" s="69"/>
      <c r="X1440" s="69"/>
      <c r="Y1440" s="69"/>
      <c r="Z1440" s="69"/>
      <c r="AA1440" s="69"/>
      <c r="AB1440" s="69"/>
      <c r="AC1440" s="69"/>
      <c r="AD1440" s="69"/>
      <c r="AE1440" s="69"/>
      <c r="AF1440" s="69"/>
      <c r="AG1440" s="69"/>
      <c r="AH1440" s="69"/>
      <c r="AI1440" s="69"/>
      <c r="AJ1440" s="69"/>
      <c r="AK1440" s="69"/>
      <c r="AL1440" s="69"/>
      <c r="AM1440" s="69"/>
      <c r="AN1440" s="69"/>
      <c r="AO1440" s="69"/>
      <c r="AP1440" s="69"/>
      <c r="AQ1440" s="69"/>
      <c r="AR1440" s="69"/>
      <c r="AS1440" s="69"/>
      <c r="AT1440" s="69"/>
      <c r="AU1440" s="69"/>
      <c r="AV1440" s="69"/>
      <c r="AW1440" s="69"/>
      <c r="AX1440" s="69"/>
      <c r="AY1440" s="69"/>
      <c r="AZ1440" s="69"/>
      <c r="BA1440" s="69"/>
      <c r="BB1440" s="69"/>
      <c r="BC1440" s="69"/>
      <c r="BD1440" s="69" t="s">
        <v>16076</v>
      </c>
      <c r="BE1440" s="69"/>
      <c r="BF1440" s="69"/>
      <c r="BG1440" s="69"/>
      <c r="BH1440" s="69"/>
      <c r="BI1440" s="69"/>
      <c r="BJ1440" s="69"/>
      <c r="BK1440" s="69"/>
      <c r="BL1440" s="69"/>
      <c r="BM1440" s="69"/>
      <c r="BN1440" s="69"/>
      <c r="BO1440" s="69"/>
      <c r="BP1440" s="69"/>
      <c r="BQ1440" s="69"/>
      <c r="BR1440" s="69"/>
      <c r="BS1440" s="69"/>
      <c r="BT1440" s="69"/>
      <c r="BU1440" s="69"/>
      <c r="BV1440" s="69"/>
      <c r="BW1440" s="69"/>
      <c r="BX1440" s="69"/>
      <c r="BY1440" s="69"/>
      <c r="BZ1440" s="69"/>
      <c r="CA1440" s="69"/>
      <c r="CB1440" s="69"/>
      <c r="CC1440" s="69"/>
      <c r="CD1440" s="69"/>
      <c r="CE1440" s="69"/>
      <c r="CF1440" s="69"/>
      <c r="CG1440" s="69"/>
      <c r="CH1440" s="69"/>
      <c r="CI1440" s="69"/>
      <c r="CJ1440" s="69"/>
      <c r="CK1440" s="69"/>
    </row>
    <row r="1441" spans="21:89" ht="15.75" customHeight="1" x14ac:dyDescent="0.15">
      <c r="U1441" s="69"/>
      <c r="V1441" s="69"/>
      <c r="W1441" s="69"/>
      <c r="X1441" s="69"/>
      <c r="Y1441" s="69"/>
      <c r="Z1441" s="69"/>
      <c r="AA1441" s="69"/>
      <c r="AB1441" s="69"/>
      <c r="AC1441" s="69"/>
      <c r="AD1441" s="69"/>
      <c r="AE1441" s="69"/>
      <c r="AF1441" s="69"/>
      <c r="AG1441" s="69"/>
      <c r="AH1441" s="69"/>
      <c r="AI1441" s="69"/>
      <c r="AJ1441" s="69"/>
      <c r="AK1441" s="69"/>
      <c r="AL1441" s="69"/>
      <c r="AM1441" s="69"/>
      <c r="AN1441" s="69"/>
      <c r="AO1441" s="69"/>
      <c r="AP1441" s="69"/>
      <c r="AQ1441" s="69"/>
      <c r="AR1441" s="69"/>
      <c r="AS1441" s="69"/>
      <c r="AT1441" s="69"/>
      <c r="AU1441" s="69"/>
      <c r="AV1441" s="69"/>
      <c r="AW1441" s="69"/>
      <c r="AX1441" s="69"/>
      <c r="AY1441" s="69"/>
      <c r="AZ1441" s="69"/>
      <c r="BA1441" s="69"/>
      <c r="BB1441" s="69"/>
      <c r="BC1441" s="69"/>
      <c r="BD1441" s="69" t="s">
        <v>16077</v>
      </c>
      <c r="BE1441" s="69"/>
      <c r="BF1441" s="69"/>
      <c r="BG1441" s="69"/>
      <c r="BH1441" s="69"/>
      <c r="BI1441" s="69"/>
      <c r="BJ1441" s="69"/>
      <c r="BK1441" s="69"/>
      <c r="BL1441" s="69"/>
      <c r="BM1441" s="69"/>
      <c r="BN1441" s="69"/>
      <c r="BO1441" s="69"/>
      <c r="BP1441" s="69"/>
      <c r="BQ1441" s="69"/>
      <c r="BR1441" s="69"/>
      <c r="BS1441" s="69"/>
      <c r="BT1441" s="69"/>
      <c r="BU1441" s="69"/>
      <c r="BV1441" s="69"/>
      <c r="BW1441" s="69"/>
      <c r="BX1441" s="69"/>
      <c r="BY1441" s="69"/>
      <c r="BZ1441" s="69"/>
      <c r="CA1441" s="69"/>
      <c r="CB1441" s="69"/>
      <c r="CC1441" s="69"/>
      <c r="CD1441" s="69"/>
      <c r="CE1441" s="69"/>
      <c r="CF1441" s="69"/>
      <c r="CG1441" s="69"/>
      <c r="CH1441" s="69"/>
      <c r="CI1441" s="69"/>
      <c r="CJ1441" s="69"/>
      <c r="CK1441" s="69"/>
    </row>
    <row r="1442" spans="21:89" ht="15.75" customHeight="1" x14ac:dyDescent="0.15">
      <c r="U1442" s="69"/>
      <c r="V1442" s="69"/>
      <c r="W1442" s="69"/>
      <c r="X1442" s="69"/>
      <c r="Y1442" s="69"/>
      <c r="Z1442" s="69"/>
      <c r="AA1442" s="69"/>
      <c r="AB1442" s="69"/>
      <c r="AC1442" s="69"/>
      <c r="AD1442" s="69"/>
      <c r="AE1442" s="69"/>
      <c r="AF1442" s="69"/>
      <c r="AG1442" s="69"/>
      <c r="AH1442" s="69"/>
      <c r="AI1442" s="69"/>
      <c r="AJ1442" s="69"/>
      <c r="AK1442" s="69"/>
      <c r="AL1442" s="69"/>
      <c r="AM1442" s="69"/>
      <c r="AN1442" s="69"/>
      <c r="AO1442" s="69"/>
      <c r="AP1442" s="69"/>
      <c r="AQ1442" s="69"/>
      <c r="AR1442" s="69"/>
      <c r="AS1442" s="69"/>
      <c r="AT1442" s="69"/>
      <c r="AU1442" s="69"/>
      <c r="AV1442" s="69"/>
      <c r="AW1442" s="69"/>
      <c r="AX1442" s="69"/>
      <c r="AY1442" s="69"/>
      <c r="AZ1442" s="69"/>
      <c r="BA1442" s="69"/>
      <c r="BB1442" s="69"/>
      <c r="BC1442" s="69"/>
      <c r="BD1442" s="69" t="s">
        <v>16078</v>
      </c>
      <c r="BE1442" s="69"/>
      <c r="BF1442" s="69"/>
      <c r="BG1442" s="69"/>
      <c r="BH1442" s="69"/>
      <c r="BI1442" s="69"/>
      <c r="BJ1442" s="69"/>
      <c r="BK1442" s="69"/>
      <c r="BL1442" s="69"/>
      <c r="BM1442" s="69"/>
      <c r="BN1442" s="69"/>
      <c r="BO1442" s="69"/>
      <c r="BP1442" s="69"/>
      <c r="BQ1442" s="69"/>
      <c r="BR1442" s="69"/>
      <c r="BS1442" s="69"/>
      <c r="BT1442" s="69"/>
      <c r="BU1442" s="69"/>
      <c r="BV1442" s="69"/>
      <c r="BW1442" s="69"/>
      <c r="BX1442" s="69"/>
      <c r="BY1442" s="69"/>
      <c r="BZ1442" s="69"/>
      <c r="CA1442" s="69"/>
      <c r="CB1442" s="69"/>
      <c r="CC1442" s="69"/>
      <c r="CD1442" s="69"/>
      <c r="CE1442" s="69"/>
      <c r="CF1442" s="69"/>
      <c r="CG1442" s="69"/>
      <c r="CH1442" s="69"/>
      <c r="CI1442" s="69"/>
      <c r="CJ1442" s="69"/>
      <c r="CK1442" s="69"/>
    </row>
    <row r="1443" spans="21:89" ht="15.75" customHeight="1" x14ac:dyDescent="0.15">
      <c r="U1443" s="69"/>
      <c r="V1443" s="69"/>
      <c r="W1443" s="69"/>
      <c r="X1443" s="69"/>
      <c r="Y1443" s="69"/>
      <c r="Z1443" s="69"/>
      <c r="AA1443" s="69"/>
      <c r="AB1443" s="69"/>
      <c r="AC1443" s="69"/>
      <c r="AD1443" s="69"/>
      <c r="AE1443" s="69"/>
      <c r="AF1443" s="69"/>
      <c r="AG1443" s="69"/>
      <c r="AH1443" s="69"/>
      <c r="AI1443" s="69"/>
      <c r="AJ1443" s="69"/>
      <c r="AK1443" s="69"/>
      <c r="AL1443" s="69"/>
      <c r="AM1443" s="69"/>
      <c r="AN1443" s="69"/>
      <c r="AO1443" s="69"/>
      <c r="AP1443" s="69"/>
      <c r="AQ1443" s="69"/>
      <c r="AR1443" s="69"/>
      <c r="AS1443" s="69"/>
      <c r="AT1443" s="69"/>
      <c r="AU1443" s="69"/>
      <c r="AV1443" s="69"/>
      <c r="AW1443" s="69"/>
      <c r="AX1443" s="69"/>
      <c r="AY1443" s="69"/>
      <c r="AZ1443" s="69"/>
      <c r="BA1443" s="69"/>
      <c r="BB1443" s="69"/>
      <c r="BC1443" s="69"/>
      <c r="BD1443" s="69" t="s">
        <v>16079</v>
      </c>
      <c r="BE1443" s="69"/>
      <c r="BF1443" s="69"/>
      <c r="BG1443" s="69"/>
      <c r="BH1443" s="69"/>
      <c r="BI1443" s="69"/>
      <c r="BJ1443" s="69"/>
      <c r="BK1443" s="69"/>
      <c r="BL1443" s="69"/>
      <c r="BM1443" s="69"/>
      <c r="BN1443" s="69"/>
      <c r="BO1443" s="69"/>
      <c r="BP1443" s="69"/>
      <c r="BQ1443" s="69"/>
      <c r="BR1443" s="69"/>
      <c r="BS1443" s="69"/>
      <c r="BT1443" s="69"/>
      <c r="BU1443" s="69"/>
      <c r="BV1443" s="69"/>
      <c r="BW1443" s="69"/>
      <c r="BX1443" s="69"/>
      <c r="BY1443" s="69"/>
      <c r="BZ1443" s="69"/>
      <c r="CA1443" s="69"/>
      <c r="CB1443" s="69"/>
      <c r="CC1443" s="69"/>
      <c r="CD1443" s="69"/>
      <c r="CE1443" s="69"/>
      <c r="CF1443" s="69"/>
      <c r="CG1443" s="69"/>
      <c r="CH1443" s="69"/>
      <c r="CI1443" s="69"/>
      <c r="CJ1443" s="69"/>
      <c r="CK1443" s="69"/>
    </row>
    <row r="1444" spans="21:89" ht="15.75" customHeight="1" x14ac:dyDescent="0.15">
      <c r="U1444" s="69"/>
      <c r="V1444" s="69"/>
      <c r="W1444" s="69"/>
      <c r="X1444" s="69"/>
      <c r="Y1444" s="69"/>
      <c r="Z1444" s="69"/>
      <c r="AA1444" s="69"/>
      <c r="AB1444" s="69"/>
      <c r="AC1444" s="69"/>
      <c r="AD1444" s="69"/>
      <c r="AE1444" s="69"/>
      <c r="AF1444" s="69"/>
      <c r="AG1444" s="69"/>
      <c r="AH1444" s="69"/>
      <c r="AI1444" s="69"/>
      <c r="AJ1444" s="69"/>
      <c r="AK1444" s="69"/>
      <c r="AL1444" s="69"/>
      <c r="AM1444" s="69"/>
      <c r="AN1444" s="69"/>
      <c r="AO1444" s="69"/>
      <c r="AP1444" s="69"/>
      <c r="AQ1444" s="69"/>
      <c r="AR1444" s="69"/>
      <c r="AS1444" s="69"/>
      <c r="AT1444" s="69"/>
      <c r="AU1444" s="69"/>
      <c r="AV1444" s="69"/>
      <c r="AW1444" s="69"/>
      <c r="AX1444" s="69"/>
      <c r="AY1444" s="69"/>
      <c r="AZ1444" s="69"/>
      <c r="BA1444" s="69"/>
      <c r="BB1444" s="69"/>
      <c r="BC1444" s="69"/>
      <c r="BD1444" s="69" t="s">
        <v>16080</v>
      </c>
      <c r="BE1444" s="69"/>
      <c r="BF1444" s="69"/>
      <c r="BG1444" s="69"/>
      <c r="BH1444" s="69"/>
      <c r="BI1444" s="69"/>
      <c r="BJ1444" s="69"/>
      <c r="BK1444" s="69"/>
      <c r="BL1444" s="69"/>
      <c r="BM1444" s="69"/>
      <c r="BN1444" s="69"/>
      <c r="BO1444" s="69"/>
      <c r="BP1444" s="69"/>
      <c r="BQ1444" s="69"/>
      <c r="BR1444" s="69"/>
      <c r="BS1444" s="69"/>
      <c r="BT1444" s="69"/>
      <c r="BU1444" s="69"/>
      <c r="BV1444" s="69"/>
      <c r="BW1444" s="69"/>
      <c r="BX1444" s="69"/>
      <c r="BY1444" s="69"/>
      <c r="BZ1444" s="69"/>
      <c r="CA1444" s="69"/>
      <c r="CB1444" s="69"/>
      <c r="CC1444" s="69"/>
      <c r="CD1444" s="69"/>
      <c r="CE1444" s="69"/>
      <c r="CF1444" s="69"/>
      <c r="CG1444" s="69"/>
      <c r="CH1444" s="69"/>
      <c r="CI1444" s="69"/>
      <c r="CJ1444" s="69"/>
      <c r="CK1444" s="69"/>
    </row>
    <row r="1445" spans="21:89" ht="15.75" customHeight="1" x14ac:dyDescent="0.15">
      <c r="U1445" s="69"/>
      <c r="V1445" s="69"/>
      <c r="W1445" s="69"/>
      <c r="X1445" s="69"/>
      <c r="Y1445" s="69"/>
      <c r="Z1445" s="69"/>
      <c r="AA1445" s="69"/>
      <c r="AB1445" s="69"/>
      <c r="AC1445" s="69"/>
      <c r="AD1445" s="69"/>
      <c r="AE1445" s="69"/>
      <c r="AF1445" s="69"/>
      <c r="AG1445" s="69"/>
      <c r="AH1445" s="69"/>
      <c r="AI1445" s="69"/>
      <c r="AJ1445" s="69"/>
      <c r="AK1445" s="69"/>
      <c r="AL1445" s="69"/>
      <c r="AM1445" s="69"/>
      <c r="AN1445" s="69"/>
      <c r="AO1445" s="69"/>
      <c r="AP1445" s="69"/>
      <c r="AQ1445" s="69"/>
      <c r="AR1445" s="69"/>
      <c r="AS1445" s="69"/>
      <c r="AT1445" s="69"/>
      <c r="AU1445" s="69"/>
      <c r="AV1445" s="69"/>
      <c r="AW1445" s="69"/>
      <c r="AX1445" s="69"/>
      <c r="AY1445" s="69"/>
      <c r="AZ1445" s="69"/>
      <c r="BA1445" s="69"/>
      <c r="BB1445" s="69"/>
      <c r="BC1445" s="69"/>
      <c r="BD1445" s="69" t="s">
        <v>16081</v>
      </c>
      <c r="BE1445" s="69"/>
      <c r="BF1445" s="69"/>
      <c r="BG1445" s="69"/>
      <c r="BH1445" s="69"/>
      <c r="BI1445" s="69"/>
      <c r="BJ1445" s="69"/>
      <c r="BK1445" s="69"/>
      <c r="BL1445" s="69"/>
      <c r="BM1445" s="69"/>
      <c r="BN1445" s="69"/>
      <c r="BO1445" s="69"/>
      <c r="BP1445" s="69"/>
      <c r="BQ1445" s="69"/>
      <c r="BR1445" s="69"/>
      <c r="BS1445" s="69"/>
      <c r="BT1445" s="69"/>
      <c r="BU1445" s="69"/>
      <c r="BV1445" s="69"/>
      <c r="BW1445" s="69"/>
      <c r="BX1445" s="69"/>
      <c r="BY1445" s="69"/>
      <c r="BZ1445" s="69"/>
      <c r="CA1445" s="69"/>
      <c r="CB1445" s="69"/>
      <c r="CC1445" s="69"/>
      <c r="CD1445" s="69"/>
      <c r="CE1445" s="69"/>
      <c r="CF1445" s="69"/>
      <c r="CG1445" s="69"/>
      <c r="CH1445" s="69"/>
      <c r="CI1445" s="69"/>
      <c r="CJ1445" s="69"/>
      <c r="CK1445" s="69"/>
    </row>
    <row r="1446" spans="21:89" ht="15.75" customHeight="1" x14ac:dyDescent="0.15">
      <c r="U1446" s="69"/>
      <c r="V1446" s="69"/>
      <c r="W1446" s="69"/>
      <c r="X1446" s="69"/>
      <c r="Y1446" s="69"/>
      <c r="Z1446" s="69"/>
      <c r="AA1446" s="69"/>
      <c r="AB1446" s="69"/>
      <c r="AC1446" s="69"/>
      <c r="AD1446" s="69"/>
      <c r="AE1446" s="69"/>
      <c r="AF1446" s="69"/>
      <c r="AG1446" s="69"/>
      <c r="AH1446" s="69"/>
      <c r="AI1446" s="69"/>
      <c r="AJ1446" s="69"/>
      <c r="AK1446" s="69"/>
      <c r="AL1446" s="69"/>
      <c r="AM1446" s="69"/>
      <c r="AN1446" s="69"/>
      <c r="AO1446" s="69"/>
      <c r="AP1446" s="69"/>
      <c r="AQ1446" s="69"/>
      <c r="AR1446" s="69"/>
      <c r="AS1446" s="69"/>
      <c r="AT1446" s="69"/>
      <c r="AU1446" s="69"/>
      <c r="AV1446" s="69"/>
      <c r="AW1446" s="69"/>
      <c r="AX1446" s="69"/>
      <c r="AY1446" s="69"/>
      <c r="AZ1446" s="69"/>
      <c r="BA1446" s="69"/>
      <c r="BB1446" s="69"/>
      <c r="BC1446" s="69"/>
      <c r="BD1446" s="69" t="s">
        <v>16082</v>
      </c>
      <c r="BE1446" s="69"/>
      <c r="BF1446" s="69"/>
      <c r="BG1446" s="69"/>
      <c r="BH1446" s="69"/>
      <c r="BI1446" s="69"/>
      <c r="BJ1446" s="69"/>
      <c r="BK1446" s="69"/>
      <c r="BL1446" s="69"/>
      <c r="BM1446" s="69"/>
      <c r="BN1446" s="69"/>
      <c r="BO1446" s="69"/>
      <c r="BP1446" s="69"/>
      <c r="BQ1446" s="69"/>
      <c r="BR1446" s="69"/>
      <c r="BS1446" s="69"/>
      <c r="BT1446" s="69"/>
      <c r="BU1446" s="69"/>
      <c r="BV1446" s="69"/>
      <c r="BW1446" s="69"/>
      <c r="BX1446" s="69"/>
      <c r="BY1446" s="69"/>
      <c r="BZ1446" s="69"/>
      <c r="CA1446" s="69"/>
      <c r="CB1446" s="69"/>
      <c r="CC1446" s="69"/>
      <c r="CD1446" s="69"/>
      <c r="CE1446" s="69"/>
      <c r="CF1446" s="69"/>
      <c r="CG1446" s="69"/>
      <c r="CH1446" s="69"/>
      <c r="CI1446" s="69"/>
      <c r="CJ1446" s="69"/>
      <c r="CK1446" s="69"/>
    </row>
    <row r="1447" spans="21:89" ht="15.75" customHeight="1" x14ac:dyDescent="0.15">
      <c r="U1447" s="69"/>
      <c r="V1447" s="69"/>
      <c r="W1447" s="69"/>
      <c r="X1447" s="69"/>
      <c r="Y1447" s="69"/>
      <c r="Z1447" s="69"/>
      <c r="AA1447" s="69"/>
      <c r="AB1447" s="69"/>
      <c r="AC1447" s="69"/>
      <c r="AD1447" s="69"/>
      <c r="AE1447" s="69"/>
      <c r="AF1447" s="69"/>
      <c r="AG1447" s="69"/>
      <c r="AH1447" s="69"/>
      <c r="AI1447" s="69"/>
      <c r="AJ1447" s="69"/>
      <c r="AK1447" s="69"/>
      <c r="AL1447" s="69"/>
      <c r="AM1447" s="69"/>
      <c r="AN1447" s="69"/>
      <c r="AO1447" s="69"/>
      <c r="AP1447" s="69"/>
      <c r="AQ1447" s="69"/>
      <c r="AR1447" s="69"/>
      <c r="AS1447" s="69"/>
      <c r="AT1447" s="69"/>
      <c r="AU1447" s="69"/>
      <c r="AV1447" s="69"/>
      <c r="AW1447" s="69"/>
      <c r="AX1447" s="69"/>
      <c r="AY1447" s="69"/>
      <c r="AZ1447" s="69"/>
      <c r="BA1447" s="69"/>
      <c r="BB1447" s="69"/>
      <c r="BC1447" s="69"/>
      <c r="BD1447" s="69" t="s">
        <v>16083</v>
      </c>
      <c r="BE1447" s="69"/>
      <c r="BF1447" s="69"/>
      <c r="BG1447" s="69"/>
      <c r="BH1447" s="69"/>
      <c r="BI1447" s="69"/>
      <c r="BJ1447" s="69"/>
      <c r="BK1447" s="69"/>
      <c r="BL1447" s="69"/>
      <c r="BM1447" s="69"/>
      <c r="BN1447" s="69"/>
      <c r="BO1447" s="69"/>
      <c r="BP1447" s="69"/>
      <c r="BQ1447" s="69"/>
      <c r="BR1447" s="69"/>
      <c r="BS1447" s="69"/>
      <c r="BT1447" s="69"/>
      <c r="BU1447" s="69"/>
      <c r="BV1447" s="69"/>
      <c r="BW1447" s="69"/>
      <c r="BX1447" s="69"/>
      <c r="BY1447" s="69"/>
      <c r="BZ1447" s="69"/>
      <c r="CA1447" s="69"/>
      <c r="CB1447" s="69"/>
      <c r="CC1447" s="69"/>
      <c r="CD1447" s="69"/>
      <c r="CE1447" s="69"/>
      <c r="CF1447" s="69"/>
      <c r="CG1447" s="69"/>
      <c r="CH1447" s="69"/>
      <c r="CI1447" s="69"/>
      <c r="CJ1447" s="69"/>
      <c r="CK1447" s="69"/>
    </row>
    <row r="1448" spans="21:89" ht="15.75" customHeight="1" x14ac:dyDescent="0.15">
      <c r="U1448" s="69"/>
      <c r="V1448" s="69"/>
      <c r="W1448" s="69"/>
      <c r="X1448" s="69"/>
      <c r="Y1448" s="69"/>
      <c r="Z1448" s="69"/>
      <c r="AA1448" s="69"/>
      <c r="AB1448" s="69"/>
      <c r="AC1448" s="69"/>
      <c r="AD1448" s="69"/>
      <c r="AE1448" s="69"/>
      <c r="AF1448" s="69"/>
      <c r="AG1448" s="69"/>
      <c r="AH1448" s="69"/>
      <c r="AI1448" s="69"/>
      <c r="AJ1448" s="69"/>
      <c r="AK1448" s="69"/>
      <c r="AL1448" s="69"/>
      <c r="AM1448" s="69"/>
      <c r="AN1448" s="69"/>
      <c r="AO1448" s="69"/>
      <c r="AP1448" s="69"/>
      <c r="AQ1448" s="69"/>
      <c r="AR1448" s="69"/>
      <c r="AS1448" s="69"/>
      <c r="AT1448" s="69"/>
      <c r="AU1448" s="69"/>
      <c r="AV1448" s="69"/>
      <c r="AW1448" s="69"/>
      <c r="AX1448" s="69"/>
      <c r="AY1448" s="69"/>
      <c r="AZ1448" s="69"/>
      <c r="BA1448" s="69"/>
      <c r="BB1448" s="69"/>
      <c r="BC1448" s="69"/>
      <c r="BD1448" s="69" t="s">
        <v>16084</v>
      </c>
      <c r="BE1448" s="69"/>
      <c r="BF1448" s="69"/>
      <c r="BG1448" s="69"/>
      <c r="BH1448" s="69"/>
      <c r="BI1448" s="69"/>
      <c r="BJ1448" s="69"/>
      <c r="BK1448" s="69"/>
      <c r="BL1448" s="69"/>
      <c r="BM1448" s="69"/>
      <c r="BN1448" s="69"/>
      <c r="BO1448" s="69"/>
      <c r="BP1448" s="69"/>
      <c r="BQ1448" s="69"/>
      <c r="BR1448" s="69"/>
      <c r="BS1448" s="69"/>
      <c r="BT1448" s="69"/>
      <c r="BU1448" s="69"/>
      <c r="BV1448" s="69"/>
      <c r="BW1448" s="69"/>
      <c r="BX1448" s="69"/>
      <c r="BY1448" s="69"/>
      <c r="BZ1448" s="69"/>
      <c r="CA1448" s="69"/>
      <c r="CB1448" s="69"/>
      <c r="CC1448" s="69"/>
      <c r="CD1448" s="69"/>
      <c r="CE1448" s="69"/>
      <c r="CF1448" s="69"/>
      <c r="CG1448" s="69"/>
      <c r="CH1448" s="69"/>
      <c r="CI1448" s="69"/>
      <c r="CJ1448" s="69"/>
      <c r="CK1448" s="69"/>
    </row>
    <row r="1449" spans="21:89" ht="15.75" customHeight="1" x14ac:dyDescent="0.15">
      <c r="U1449" s="69"/>
      <c r="V1449" s="69"/>
      <c r="W1449" s="69"/>
      <c r="X1449" s="69"/>
      <c r="Y1449" s="69"/>
      <c r="Z1449" s="69"/>
      <c r="AA1449" s="69"/>
      <c r="AB1449" s="69"/>
      <c r="AC1449" s="69"/>
      <c r="AD1449" s="69"/>
      <c r="AE1449" s="69"/>
      <c r="AF1449" s="69"/>
      <c r="AG1449" s="69"/>
      <c r="AH1449" s="69"/>
      <c r="AI1449" s="69"/>
      <c r="AJ1449" s="69"/>
      <c r="AK1449" s="69"/>
      <c r="AL1449" s="69"/>
      <c r="AM1449" s="69"/>
      <c r="AN1449" s="69"/>
      <c r="AO1449" s="69"/>
      <c r="AP1449" s="69"/>
      <c r="AQ1449" s="69"/>
      <c r="AR1449" s="69"/>
      <c r="AS1449" s="69"/>
      <c r="AT1449" s="69"/>
      <c r="AU1449" s="69"/>
      <c r="AV1449" s="69"/>
      <c r="AW1449" s="69"/>
      <c r="AX1449" s="69"/>
      <c r="AY1449" s="69"/>
      <c r="AZ1449" s="69"/>
      <c r="BA1449" s="69"/>
      <c r="BB1449" s="69"/>
      <c r="BC1449" s="69"/>
      <c r="BD1449" s="69" t="s">
        <v>16085</v>
      </c>
      <c r="BE1449" s="69"/>
      <c r="BF1449" s="69"/>
      <c r="BG1449" s="69"/>
      <c r="BH1449" s="69"/>
      <c r="BI1449" s="69"/>
      <c r="BJ1449" s="69"/>
      <c r="BK1449" s="69"/>
      <c r="BL1449" s="69"/>
      <c r="BM1449" s="69"/>
      <c r="BN1449" s="69"/>
      <c r="BO1449" s="69"/>
      <c r="BP1449" s="69"/>
      <c r="BQ1449" s="69"/>
      <c r="BR1449" s="69"/>
      <c r="BS1449" s="69"/>
      <c r="BT1449" s="69"/>
      <c r="BU1449" s="69"/>
      <c r="BV1449" s="69"/>
      <c r="BW1449" s="69"/>
      <c r="BX1449" s="69"/>
      <c r="BY1449" s="69"/>
      <c r="BZ1449" s="69"/>
      <c r="CA1449" s="69"/>
      <c r="CB1449" s="69"/>
      <c r="CC1449" s="69"/>
      <c r="CD1449" s="69"/>
      <c r="CE1449" s="69"/>
      <c r="CF1449" s="69"/>
      <c r="CG1449" s="69"/>
      <c r="CH1449" s="69"/>
      <c r="CI1449" s="69"/>
      <c r="CJ1449" s="69"/>
      <c r="CK1449" s="69"/>
    </row>
    <row r="1450" spans="21:89" ht="15.75" customHeight="1" x14ac:dyDescent="0.15">
      <c r="U1450" s="69"/>
      <c r="V1450" s="69"/>
      <c r="W1450" s="69"/>
      <c r="X1450" s="69"/>
      <c r="Y1450" s="69"/>
      <c r="Z1450" s="69"/>
      <c r="AA1450" s="69"/>
      <c r="AB1450" s="69"/>
      <c r="AC1450" s="69"/>
      <c r="AD1450" s="69"/>
      <c r="AE1450" s="69"/>
      <c r="AF1450" s="69"/>
      <c r="AG1450" s="69"/>
      <c r="AH1450" s="69"/>
      <c r="AI1450" s="69"/>
      <c r="AJ1450" s="69"/>
      <c r="AK1450" s="69"/>
      <c r="AL1450" s="69"/>
      <c r="AM1450" s="69"/>
      <c r="AN1450" s="69"/>
      <c r="AO1450" s="69"/>
      <c r="AP1450" s="69"/>
      <c r="AQ1450" s="69"/>
      <c r="AR1450" s="69"/>
      <c r="AS1450" s="69"/>
      <c r="AT1450" s="69"/>
      <c r="AU1450" s="69"/>
      <c r="AV1450" s="69"/>
      <c r="AW1450" s="69"/>
      <c r="AX1450" s="69"/>
      <c r="AY1450" s="69"/>
      <c r="AZ1450" s="69"/>
      <c r="BA1450" s="69"/>
      <c r="BB1450" s="69"/>
      <c r="BC1450" s="69"/>
      <c r="BD1450" s="69" t="s">
        <v>16087</v>
      </c>
      <c r="BE1450" s="69"/>
      <c r="BF1450" s="69"/>
      <c r="BG1450" s="69"/>
      <c r="BH1450" s="69"/>
      <c r="BI1450" s="69"/>
      <c r="BJ1450" s="69"/>
      <c r="BK1450" s="69"/>
      <c r="BL1450" s="69"/>
      <c r="BM1450" s="69"/>
      <c r="BN1450" s="69"/>
      <c r="BO1450" s="69"/>
      <c r="BP1450" s="69"/>
      <c r="BQ1450" s="69"/>
      <c r="BR1450" s="69"/>
      <c r="BS1450" s="69"/>
      <c r="BT1450" s="69"/>
      <c r="BU1450" s="69"/>
      <c r="BV1450" s="69"/>
      <c r="BW1450" s="69"/>
      <c r="BX1450" s="69"/>
      <c r="BY1450" s="69"/>
      <c r="BZ1450" s="69"/>
      <c r="CA1450" s="69"/>
      <c r="CB1450" s="69"/>
      <c r="CC1450" s="69"/>
      <c r="CD1450" s="69"/>
      <c r="CE1450" s="69"/>
      <c r="CF1450" s="69"/>
      <c r="CG1450" s="69"/>
      <c r="CH1450" s="69"/>
      <c r="CI1450" s="69"/>
      <c r="CJ1450" s="69"/>
      <c r="CK1450" s="69"/>
    </row>
    <row r="1451" spans="21:89" ht="15.75" customHeight="1" x14ac:dyDescent="0.15">
      <c r="U1451" s="69"/>
      <c r="V1451" s="69"/>
      <c r="W1451" s="69"/>
      <c r="X1451" s="69"/>
      <c r="Y1451" s="69"/>
      <c r="Z1451" s="69"/>
      <c r="AA1451" s="69"/>
      <c r="AB1451" s="69"/>
      <c r="AC1451" s="69"/>
      <c r="AD1451" s="69"/>
      <c r="AE1451" s="69"/>
      <c r="AF1451" s="69"/>
      <c r="AG1451" s="69"/>
      <c r="AH1451" s="69"/>
      <c r="AI1451" s="69"/>
      <c r="AJ1451" s="69"/>
      <c r="AK1451" s="69"/>
      <c r="AL1451" s="69"/>
      <c r="AM1451" s="69"/>
      <c r="AN1451" s="69"/>
      <c r="AO1451" s="69"/>
      <c r="AP1451" s="69"/>
      <c r="AQ1451" s="69"/>
      <c r="AR1451" s="69"/>
      <c r="AS1451" s="69"/>
      <c r="AT1451" s="69"/>
      <c r="AU1451" s="69"/>
      <c r="AV1451" s="69"/>
      <c r="AW1451" s="69"/>
      <c r="AX1451" s="69"/>
      <c r="AY1451" s="69"/>
      <c r="AZ1451" s="69"/>
      <c r="BA1451" s="69"/>
      <c r="BB1451" s="69"/>
      <c r="BC1451" s="69"/>
      <c r="BD1451" s="69" t="s">
        <v>16088</v>
      </c>
      <c r="BE1451" s="69"/>
      <c r="BF1451" s="69"/>
      <c r="BG1451" s="69"/>
      <c r="BH1451" s="69"/>
      <c r="BI1451" s="69"/>
      <c r="BJ1451" s="69"/>
      <c r="BK1451" s="69"/>
      <c r="BL1451" s="69"/>
      <c r="BM1451" s="69"/>
      <c r="BN1451" s="69"/>
      <c r="BO1451" s="69"/>
      <c r="BP1451" s="69"/>
      <c r="BQ1451" s="69"/>
      <c r="BR1451" s="69"/>
      <c r="BS1451" s="69"/>
      <c r="BT1451" s="69"/>
      <c r="BU1451" s="69"/>
      <c r="BV1451" s="69"/>
      <c r="BW1451" s="69"/>
      <c r="BX1451" s="69"/>
      <c r="BY1451" s="69"/>
      <c r="BZ1451" s="69"/>
      <c r="CA1451" s="69"/>
      <c r="CB1451" s="69"/>
      <c r="CC1451" s="69"/>
      <c r="CD1451" s="69"/>
      <c r="CE1451" s="69"/>
      <c r="CF1451" s="69"/>
      <c r="CG1451" s="69"/>
      <c r="CH1451" s="69"/>
      <c r="CI1451" s="69"/>
      <c r="CJ1451" s="69"/>
      <c r="CK1451" s="69"/>
    </row>
    <row r="1452" spans="21:89" ht="15.75" customHeight="1" x14ac:dyDescent="0.15">
      <c r="U1452" s="69"/>
      <c r="V1452" s="69"/>
      <c r="W1452" s="69"/>
      <c r="X1452" s="69"/>
      <c r="Y1452" s="69"/>
      <c r="Z1452" s="69"/>
      <c r="AA1452" s="69"/>
      <c r="AB1452" s="69"/>
      <c r="AC1452" s="69"/>
      <c r="AD1452" s="69"/>
      <c r="AE1452" s="69"/>
      <c r="AF1452" s="69"/>
      <c r="AG1452" s="69"/>
      <c r="AH1452" s="69"/>
      <c r="AI1452" s="69"/>
      <c r="AJ1452" s="69"/>
      <c r="AK1452" s="69"/>
      <c r="AL1452" s="69"/>
      <c r="AM1452" s="69"/>
      <c r="AN1452" s="69"/>
      <c r="AO1452" s="69"/>
      <c r="AP1452" s="69"/>
      <c r="AQ1452" s="69"/>
      <c r="AR1452" s="69"/>
      <c r="AS1452" s="69"/>
      <c r="AT1452" s="69"/>
      <c r="AU1452" s="69"/>
      <c r="AV1452" s="69"/>
      <c r="AW1452" s="69"/>
      <c r="AX1452" s="69"/>
      <c r="AY1452" s="69"/>
      <c r="AZ1452" s="69"/>
      <c r="BA1452" s="69"/>
      <c r="BB1452" s="69"/>
      <c r="BC1452" s="69"/>
      <c r="BD1452" s="69" t="s">
        <v>16089</v>
      </c>
      <c r="BE1452" s="69"/>
      <c r="BF1452" s="69"/>
      <c r="BG1452" s="69"/>
      <c r="BH1452" s="69"/>
      <c r="BI1452" s="69"/>
      <c r="BJ1452" s="69"/>
      <c r="BK1452" s="69"/>
      <c r="BL1452" s="69"/>
      <c r="BM1452" s="69"/>
      <c r="BN1452" s="69"/>
      <c r="BO1452" s="69"/>
      <c r="BP1452" s="69"/>
      <c r="BQ1452" s="69"/>
      <c r="BR1452" s="69"/>
      <c r="BS1452" s="69"/>
      <c r="BT1452" s="69"/>
      <c r="BU1452" s="69"/>
      <c r="BV1452" s="69"/>
      <c r="BW1452" s="69"/>
      <c r="BX1452" s="69"/>
      <c r="BY1452" s="69"/>
      <c r="BZ1452" s="69"/>
      <c r="CA1452" s="69"/>
      <c r="CB1452" s="69"/>
      <c r="CC1452" s="69"/>
      <c r="CD1452" s="69"/>
      <c r="CE1452" s="69"/>
      <c r="CF1452" s="69"/>
      <c r="CG1452" s="69"/>
      <c r="CH1452" s="69"/>
      <c r="CI1452" s="69"/>
      <c r="CJ1452" s="69"/>
      <c r="CK1452" s="69"/>
    </row>
    <row r="1453" spans="21:89" ht="15.75" customHeight="1" x14ac:dyDescent="0.15">
      <c r="U1453" s="69"/>
      <c r="V1453" s="69"/>
      <c r="W1453" s="69"/>
      <c r="X1453" s="69"/>
      <c r="Y1453" s="69"/>
      <c r="Z1453" s="69"/>
      <c r="AA1453" s="69"/>
      <c r="AB1453" s="69"/>
      <c r="AC1453" s="69"/>
      <c r="AD1453" s="69"/>
      <c r="AE1453" s="69"/>
      <c r="AF1453" s="69"/>
      <c r="AG1453" s="69"/>
      <c r="AH1453" s="69"/>
      <c r="AI1453" s="69"/>
      <c r="AJ1453" s="69"/>
      <c r="AK1453" s="69"/>
      <c r="AL1453" s="69"/>
      <c r="AM1453" s="69"/>
      <c r="AN1453" s="69"/>
      <c r="AO1453" s="69"/>
      <c r="AP1453" s="69"/>
      <c r="AQ1453" s="69"/>
      <c r="AR1453" s="69"/>
      <c r="AS1453" s="69"/>
      <c r="AT1453" s="69"/>
      <c r="AU1453" s="69"/>
      <c r="AV1453" s="69"/>
      <c r="AW1453" s="69"/>
      <c r="AX1453" s="69"/>
      <c r="AY1453" s="69"/>
      <c r="AZ1453" s="69"/>
      <c r="BA1453" s="69"/>
      <c r="BB1453" s="69"/>
      <c r="BC1453" s="69"/>
      <c r="BD1453" s="69" t="s">
        <v>16090</v>
      </c>
      <c r="BE1453" s="69"/>
      <c r="BF1453" s="69"/>
      <c r="BG1453" s="69"/>
      <c r="BH1453" s="69"/>
      <c r="BI1453" s="69"/>
      <c r="BJ1453" s="69"/>
      <c r="BK1453" s="69"/>
      <c r="BL1453" s="69"/>
      <c r="BM1453" s="69"/>
      <c r="BN1453" s="69"/>
      <c r="BO1453" s="69"/>
      <c r="BP1453" s="69"/>
      <c r="BQ1453" s="69"/>
      <c r="BR1453" s="69"/>
      <c r="BS1453" s="69"/>
      <c r="BT1453" s="69"/>
      <c r="BU1453" s="69"/>
      <c r="BV1453" s="69"/>
      <c r="BW1453" s="69"/>
      <c r="BX1453" s="69"/>
      <c r="BY1453" s="69"/>
      <c r="BZ1453" s="69"/>
      <c r="CA1453" s="69"/>
      <c r="CB1453" s="69"/>
      <c r="CC1453" s="69"/>
      <c r="CD1453" s="69"/>
      <c r="CE1453" s="69"/>
      <c r="CF1453" s="69"/>
      <c r="CG1453" s="69"/>
      <c r="CH1453" s="69"/>
      <c r="CI1453" s="69"/>
      <c r="CJ1453" s="69"/>
      <c r="CK1453" s="69"/>
    </row>
    <row r="1454" spans="21:89" ht="15.75" customHeight="1" x14ac:dyDescent="0.15">
      <c r="U1454" s="69"/>
      <c r="V1454" s="69"/>
      <c r="W1454" s="69"/>
      <c r="X1454" s="69"/>
      <c r="Y1454" s="69"/>
      <c r="Z1454" s="69"/>
      <c r="AA1454" s="69"/>
      <c r="AB1454" s="69"/>
      <c r="AC1454" s="69"/>
      <c r="AD1454" s="69"/>
      <c r="AE1454" s="69"/>
      <c r="AF1454" s="69"/>
      <c r="AG1454" s="69"/>
      <c r="AH1454" s="69"/>
      <c r="AI1454" s="69"/>
      <c r="AJ1454" s="69"/>
      <c r="AK1454" s="69"/>
      <c r="AL1454" s="69"/>
      <c r="AM1454" s="69"/>
      <c r="AN1454" s="69"/>
      <c r="AO1454" s="69"/>
      <c r="AP1454" s="69"/>
      <c r="AQ1454" s="69"/>
      <c r="AR1454" s="69"/>
      <c r="AS1454" s="69"/>
      <c r="AT1454" s="69"/>
      <c r="AU1454" s="69"/>
      <c r="AV1454" s="69"/>
      <c r="AW1454" s="69"/>
      <c r="AX1454" s="69"/>
      <c r="AY1454" s="69"/>
      <c r="AZ1454" s="69"/>
      <c r="BA1454" s="69"/>
      <c r="BB1454" s="69"/>
      <c r="BC1454" s="69"/>
      <c r="BD1454" s="69" t="s">
        <v>16091</v>
      </c>
      <c r="BE1454" s="69"/>
      <c r="BF1454" s="69"/>
      <c r="BG1454" s="69"/>
      <c r="BH1454" s="69"/>
      <c r="BI1454" s="69"/>
      <c r="BJ1454" s="69"/>
      <c r="BK1454" s="69"/>
      <c r="BL1454" s="69"/>
      <c r="BM1454" s="69"/>
      <c r="BN1454" s="69"/>
      <c r="BO1454" s="69"/>
      <c r="BP1454" s="69"/>
      <c r="BQ1454" s="69"/>
      <c r="BR1454" s="69"/>
      <c r="BS1454" s="69"/>
      <c r="BT1454" s="69"/>
      <c r="BU1454" s="69"/>
      <c r="BV1454" s="69"/>
      <c r="BW1454" s="69"/>
      <c r="BX1454" s="69"/>
      <c r="BY1454" s="69"/>
      <c r="BZ1454" s="69"/>
      <c r="CA1454" s="69"/>
      <c r="CB1454" s="69"/>
      <c r="CC1454" s="69"/>
      <c r="CD1454" s="69"/>
      <c r="CE1454" s="69"/>
      <c r="CF1454" s="69"/>
      <c r="CG1454" s="69"/>
      <c r="CH1454" s="69"/>
      <c r="CI1454" s="69"/>
      <c r="CJ1454" s="69"/>
      <c r="CK1454" s="69"/>
    </row>
    <row r="1455" spans="21:89" ht="15.75" customHeight="1" x14ac:dyDescent="0.15">
      <c r="U1455" s="69"/>
      <c r="V1455" s="69"/>
      <c r="W1455" s="69"/>
      <c r="X1455" s="69"/>
      <c r="Y1455" s="69"/>
      <c r="Z1455" s="69"/>
      <c r="AA1455" s="69"/>
      <c r="AB1455" s="69"/>
      <c r="AC1455" s="69"/>
      <c r="AD1455" s="69"/>
      <c r="AE1455" s="69"/>
      <c r="AF1455" s="69"/>
      <c r="AG1455" s="69"/>
      <c r="AH1455" s="69"/>
      <c r="AI1455" s="69"/>
      <c r="AJ1455" s="69"/>
      <c r="AK1455" s="69"/>
      <c r="AL1455" s="69"/>
      <c r="AM1455" s="69"/>
      <c r="AN1455" s="69"/>
      <c r="AO1455" s="69"/>
      <c r="AP1455" s="69"/>
      <c r="AQ1455" s="69"/>
      <c r="AR1455" s="69"/>
      <c r="AS1455" s="69"/>
      <c r="AT1455" s="69"/>
      <c r="AU1455" s="69"/>
      <c r="AV1455" s="69"/>
      <c r="AW1455" s="69"/>
      <c r="AX1455" s="69"/>
      <c r="AY1455" s="69"/>
      <c r="AZ1455" s="69"/>
      <c r="BA1455" s="69"/>
      <c r="BB1455" s="69"/>
      <c r="BC1455" s="69"/>
      <c r="BD1455" s="69" t="s">
        <v>16092</v>
      </c>
      <c r="BE1455" s="69"/>
      <c r="BF1455" s="69"/>
      <c r="BG1455" s="69"/>
      <c r="BH1455" s="69"/>
      <c r="BI1455" s="69"/>
      <c r="BJ1455" s="69"/>
      <c r="BK1455" s="69"/>
      <c r="BL1455" s="69"/>
      <c r="BM1455" s="69"/>
      <c r="BN1455" s="69"/>
      <c r="BO1455" s="69"/>
      <c r="BP1455" s="69"/>
      <c r="BQ1455" s="69"/>
      <c r="BR1455" s="69"/>
      <c r="BS1455" s="69"/>
      <c r="BT1455" s="69"/>
      <c r="BU1455" s="69"/>
      <c r="BV1455" s="69"/>
      <c r="BW1455" s="69"/>
      <c r="BX1455" s="69"/>
      <c r="BY1455" s="69"/>
      <c r="BZ1455" s="69"/>
      <c r="CA1455" s="69"/>
      <c r="CB1455" s="69"/>
      <c r="CC1455" s="69"/>
      <c r="CD1455" s="69"/>
      <c r="CE1455" s="69"/>
      <c r="CF1455" s="69"/>
      <c r="CG1455" s="69"/>
      <c r="CH1455" s="69"/>
      <c r="CI1455" s="69"/>
      <c r="CJ1455" s="69"/>
      <c r="CK1455" s="69"/>
    </row>
    <row r="1456" spans="21:89" ht="15.75" customHeight="1" x14ac:dyDescent="0.15">
      <c r="U1456" s="69"/>
      <c r="V1456" s="69"/>
      <c r="W1456" s="69"/>
      <c r="X1456" s="69"/>
      <c r="Y1456" s="69"/>
      <c r="Z1456" s="69"/>
      <c r="AA1456" s="69"/>
      <c r="AB1456" s="69"/>
      <c r="AC1456" s="69"/>
      <c r="AD1456" s="69"/>
      <c r="AE1456" s="69"/>
      <c r="AF1456" s="69"/>
      <c r="AG1456" s="69"/>
      <c r="AH1456" s="69"/>
      <c r="AI1456" s="69"/>
      <c r="AJ1456" s="69"/>
      <c r="AK1456" s="69"/>
      <c r="AL1456" s="69"/>
      <c r="AM1456" s="69"/>
      <c r="AN1456" s="69"/>
      <c r="AO1456" s="69"/>
      <c r="AP1456" s="69"/>
      <c r="AQ1456" s="69"/>
      <c r="AR1456" s="69"/>
      <c r="AS1456" s="69"/>
      <c r="AT1456" s="69"/>
      <c r="AU1456" s="69"/>
      <c r="AV1456" s="69"/>
      <c r="AW1456" s="69"/>
      <c r="AX1456" s="69"/>
      <c r="AY1456" s="69"/>
      <c r="AZ1456" s="69"/>
      <c r="BA1456" s="69"/>
      <c r="BB1456" s="69"/>
      <c r="BC1456" s="69"/>
      <c r="BD1456" s="69" t="s">
        <v>16093</v>
      </c>
      <c r="BE1456" s="69"/>
      <c r="BF1456" s="69"/>
      <c r="BG1456" s="69"/>
      <c r="BH1456" s="69"/>
      <c r="BI1456" s="69"/>
      <c r="BJ1456" s="69"/>
      <c r="BK1456" s="69"/>
      <c r="BL1456" s="69"/>
      <c r="BM1456" s="69"/>
      <c r="BN1456" s="69"/>
      <c r="BO1456" s="69"/>
      <c r="BP1456" s="69"/>
      <c r="BQ1456" s="69"/>
      <c r="BR1456" s="69"/>
      <c r="BS1456" s="69"/>
      <c r="BT1456" s="69"/>
      <c r="BU1456" s="69"/>
      <c r="BV1456" s="69"/>
      <c r="BW1456" s="69"/>
      <c r="BX1456" s="69"/>
      <c r="BY1456" s="69"/>
      <c r="BZ1456" s="69"/>
      <c r="CA1456" s="69"/>
      <c r="CB1456" s="69"/>
      <c r="CC1456" s="69"/>
      <c r="CD1456" s="69"/>
      <c r="CE1456" s="69"/>
      <c r="CF1456" s="69"/>
      <c r="CG1456" s="69"/>
      <c r="CH1456" s="69"/>
      <c r="CI1456" s="69"/>
      <c r="CJ1456" s="69"/>
      <c r="CK1456" s="69"/>
    </row>
    <row r="1457" spans="21:89" ht="15.75" customHeight="1" x14ac:dyDescent="0.15">
      <c r="U1457" s="69"/>
      <c r="V1457" s="69"/>
      <c r="W1457" s="69"/>
      <c r="X1457" s="69"/>
      <c r="Y1457" s="69"/>
      <c r="Z1457" s="69"/>
      <c r="AA1457" s="69"/>
      <c r="AB1457" s="69"/>
      <c r="AC1457" s="69"/>
      <c r="AD1457" s="69"/>
      <c r="AE1457" s="69"/>
      <c r="AF1457" s="69"/>
      <c r="AG1457" s="69"/>
      <c r="AH1457" s="69"/>
      <c r="AI1457" s="69"/>
      <c r="AJ1457" s="69"/>
      <c r="AK1457" s="69"/>
      <c r="AL1457" s="69"/>
      <c r="AM1457" s="69"/>
      <c r="AN1457" s="69"/>
      <c r="AO1457" s="69"/>
      <c r="AP1457" s="69"/>
      <c r="AQ1457" s="69"/>
      <c r="AR1457" s="69"/>
      <c r="AS1457" s="69"/>
      <c r="AT1457" s="69"/>
      <c r="AU1457" s="69"/>
      <c r="AV1457" s="69"/>
      <c r="AW1457" s="69"/>
      <c r="AX1457" s="69"/>
      <c r="AY1457" s="69"/>
      <c r="AZ1457" s="69"/>
      <c r="BA1457" s="69"/>
      <c r="BB1457" s="69"/>
      <c r="BC1457" s="69"/>
      <c r="BD1457" s="69" t="s">
        <v>16094</v>
      </c>
      <c r="BE1457" s="69"/>
      <c r="BF1457" s="69"/>
      <c r="BG1457" s="69"/>
      <c r="BH1457" s="69"/>
      <c r="BI1457" s="69"/>
      <c r="BJ1457" s="69"/>
      <c r="BK1457" s="69"/>
      <c r="BL1457" s="69"/>
      <c r="BM1457" s="69"/>
      <c r="BN1457" s="69"/>
      <c r="BO1457" s="69"/>
      <c r="BP1457" s="69"/>
      <c r="BQ1457" s="69"/>
      <c r="BR1457" s="69"/>
      <c r="BS1457" s="69"/>
      <c r="BT1457" s="69"/>
      <c r="BU1457" s="69"/>
      <c r="BV1457" s="69"/>
      <c r="BW1457" s="69"/>
      <c r="BX1457" s="69"/>
      <c r="BY1457" s="69"/>
      <c r="BZ1457" s="69"/>
      <c r="CA1457" s="69"/>
      <c r="CB1457" s="69"/>
      <c r="CC1457" s="69"/>
      <c r="CD1457" s="69"/>
      <c r="CE1457" s="69"/>
      <c r="CF1457" s="69"/>
      <c r="CG1457" s="69"/>
      <c r="CH1457" s="69"/>
      <c r="CI1457" s="69"/>
      <c r="CJ1457" s="69"/>
      <c r="CK1457" s="69"/>
    </row>
    <row r="1458" spans="21:89" ht="15.75" customHeight="1" x14ac:dyDescent="0.15">
      <c r="U1458" s="69"/>
      <c r="V1458" s="69"/>
      <c r="W1458" s="69"/>
      <c r="X1458" s="69"/>
      <c r="Y1458" s="69"/>
      <c r="Z1458" s="69"/>
      <c r="AA1458" s="69"/>
      <c r="AB1458" s="69"/>
      <c r="AC1458" s="69"/>
      <c r="AD1458" s="69"/>
      <c r="AE1458" s="69"/>
      <c r="AF1458" s="69"/>
      <c r="AG1458" s="69"/>
      <c r="AH1458" s="69"/>
      <c r="AI1458" s="69"/>
      <c r="AJ1458" s="69"/>
      <c r="AK1458" s="69"/>
      <c r="AL1458" s="69"/>
      <c r="AM1458" s="69"/>
      <c r="AN1458" s="69"/>
      <c r="AO1458" s="69"/>
      <c r="AP1458" s="69"/>
      <c r="AQ1458" s="69"/>
      <c r="AR1458" s="69"/>
      <c r="AS1458" s="69"/>
      <c r="AT1458" s="69"/>
      <c r="AU1458" s="69"/>
      <c r="AV1458" s="69"/>
      <c r="AW1458" s="69"/>
      <c r="AX1458" s="69"/>
      <c r="AY1458" s="69"/>
      <c r="AZ1458" s="69"/>
      <c r="BA1458" s="69"/>
      <c r="BB1458" s="69"/>
      <c r="BC1458" s="69"/>
      <c r="BD1458" s="69" t="s">
        <v>16095</v>
      </c>
      <c r="BE1458" s="69"/>
      <c r="BF1458" s="69"/>
      <c r="BG1458" s="69"/>
      <c r="BH1458" s="69"/>
      <c r="BI1458" s="69"/>
      <c r="BJ1458" s="69"/>
      <c r="BK1458" s="69"/>
      <c r="BL1458" s="69"/>
      <c r="BM1458" s="69"/>
      <c r="BN1458" s="69"/>
      <c r="BO1458" s="69"/>
      <c r="BP1458" s="69"/>
      <c r="BQ1458" s="69"/>
      <c r="BR1458" s="69"/>
      <c r="BS1458" s="69"/>
      <c r="BT1458" s="69"/>
      <c r="BU1458" s="69"/>
      <c r="BV1458" s="69"/>
      <c r="BW1458" s="69"/>
      <c r="BX1458" s="69"/>
      <c r="BY1458" s="69"/>
      <c r="BZ1458" s="69"/>
      <c r="CA1458" s="69"/>
      <c r="CB1458" s="69"/>
      <c r="CC1458" s="69"/>
      <c r="CD1458" s="69"/>
      <c r="CE1458" s="69"/>
      <c r="CF1458" s="69"/>
      <c r="CG1458" s="69"/>
      <c r="CH1458" s="69"/>
      <c r="CI1458" s="69"/>
      <c r="CJ1458" s="69"/>
      <c r="CK1458" s="69"/>
    </row>
    <row r="1459" spans="21:89" ht="15.75" customHeight="1" x14ac:dyDescent="0.15">
      <c r="U1459" s="69"/>
      <c r="V1459" s="69"/>
      <c r="W1459" s="69"/>
      <c r="X1459" s="69"/>
      <c r="Y1459" s="69"/>
      <c r="Z1459" s="69"/>
      <c r="AA1459" s="69"/>
      <c r="AB1459" s="69"/>
      <c r="AC1459" s="69"/>
      <c r="AD1459" s="69"/>
      <c r="AE1459" s="69"/>
      <c r="AF1459" s="69"/>
      <c r="AG1459" s="69"/>
      <c r="AH1459" s="69"/>
      <c r="AI1459" s="69"/>
      <c r="AJ1459" s="69"/>
      <c r="AK1459" s="69"/>
      <c r="AL1459" s="69"/>
      <c r="AM1459" s="69"/>
      <c r="AN1459" s="69"/>
      <c r="AO1459" s="69"/>
      <c r="AP1459" s="69"/>
      <c r="AQ1459" s="69"/>
      <c r="AR1459" s="69"/>
      <c r="AS1459" s="69"/>
      <c r="AT1459" s="69"/>
      <c r="AU1459" s="69"/>
      <c r="AV1459" s="69"/>
      <c r="AW1459" s="69"/>
      <c r="AX1459" s="69"/>
      <c r="AY1459" s="69"/>
      <c r="AZ1459" s="69"/>
      <c r="BA1459" s="69"/>
      <c r="BB1459" s="69"/>
      <c r="BC1459" s="69"/>
      <c r="BD1459" s="69" t="s">
        <v>16096</v>
      </c>
      <c r="BE1459" s="69"/>
      <c r="BF1459" s="69"/>
      <c r="BG1459" s="69"/>
      <c r="BH1459" s="69"/>
      <c r="BI1459" s="69"/>
      <c r="BJ1459" s="69"/>
      <c r="BK1459" s="69"/>
      <c r="BL1459" s="69"/>
      <c r="BM1459" s="69"/>
      <c r="BN1459" s="69"/>
      <c r="BO1459" s="69"/>
      <c r="BP1459" s="69"/>
      <c r="BQ1459" s="69"/>
      <c r="BR1459" s="69"/>
      <c r="BS1459" s="69"/>
      <c r="BT1459" s="69"/>
      <c r="BU1459" s="69"/>
      <c r="BV1459" s="69"/>
      <c r="BW1459" s="69"/>
      <c r="BX1459" s="69"/>
      <c r="BY1459" s="69"/>
      <c r="BZ1459" s="69"/>
      <c r="CA1459" s="69"/>
      <c r="CB1459" s="69"/>
      <c r="CC1459" s="69"/>
      <c r="CD1459" s="69"/>
      <c r="CE1459" s="69"/>
      <c r="CF1459" s="69"/>
      <c r="CG1459" s="69"/>
      <c r="CH1459" s="69"/>
      <c r="CI1459" s="69"/>
      <c r="CJ1459" s="69"/>
      <c r="CK1459" s="69"/>
    </row>
    <row r="1460" spans="21:89" ht="15.75" customHeight="1" x14ac:dyDescent="0.15">
      <c r="U1460" s="69"/>
      <c r="V1460" s="69"/>
      <c r="W1460" s="69"/>
      <c r="X1460" s="69"/>
      <c r="Y1460" s="69"/>
      <c r="Z1460" s="69"/>
      <c r="AA1460" s="69"/>
      <c r="AB1460" s="69"/>
      <c r="AC1460" s="69"/>
      <c r="AD1460" s="69"/>
      <c r="AE1460" s="69"/>
      <c r="AF1460" s="69"/>
      <c r="AG1460" s="69"/>
      <c r="AH1460" s="69"/>
      <c r="AI1460" s="69"/>
      <c r="AJ1460" s="69"/>
      <c r="AK1460" s="69"/>
      <c r="AL1460" s="69"/>
      <c r="AM1460" s="69"/>
      <c r="AN1460" s="69"/>
      <c r="AO1460" s="69"/>
      <c r="AP1460" s="69"/>
      <c r="AQ1460" s="69"/>
      <c r="AR1460" s="69"/>
      <c r="AS1460" s="69"/>
      <c r="AT1460" s="69"/>
      <c r="AU1460" s="69"/>
      <c r="AV1460" s="69"/>
      <c r="AW1460" s="69"/>
      <c r="AX1460" s="69"/>
      <c r="AY1460" s="69"/>
      <c r="AZ1460" s="69"/>
      <c r="BA1460" s="69"/>
      <c r="BB1460" s="69"/>
      <c r="BC1460" s="69"/>
      <c r="BD1460" s="69" t="s">
        <v>16097</v>
      </c>
      <c r="BE1460" s="69"/>
      <c r="BF1460" s="69"/>
      <c r="BG1460" s="69"/>
      <c r="BH1460" s="69"/>
      <c r="BI1460" s="69"/>
      <c r="BJ1460" s="69"/>
      <c r="BK1460" s="69"/>
      <c r="BL1460" s="69"/>
      <c r="BM1460" s="69"/>
      <c r="BN1460" s="69"/>
      <c r="BO1460" s="69"/>
      <c r="BP1460" s="69"/>
      <c r="BQ1460" s="69"/>
      <c r="BR1460" s="69"/>
      <c r="BS1460" s="69"/>
      <c r="BT1460" s="69"/>
      <c r="BU1460" s="69"/>
      <c r="BV1460" s="69"/>
      <c r="BW1460" s="69"/>
      <c r="BX1460" s="69"/>
      <c r="BY1460" s="69"/>
      <c r="BZ1460" s="69"/>
      <c r="CA1460" s="69"/>
      <c r="CB1460" s="69"/>
      <c r="CC1460" s="69"/>
      <c r="CD1460" s="69"/>
      <c r="CE1460" s="69"/>
      <c r="CF1460" s="69"/>
      <c r="CG1460" s="69"/>
      <c r="CH1460" s="69"/>
      <c r="CI1460" s="69"/>
      <c r="CJ1460" s="69"/>
      <c r="CK1460" s="69"/>
    </row>
    <row r="1461" spans="21:89" ht="15.75" customHeight="1" x14ac:dyDescent="0.15">
      <c r="U1461" s="69"/>
      <c r="V1461" s="69"/>
      <c r="W1461" s="69"/>
      <c r="X1461" s="69"/>
      <c r="Y1461" s="69"/>
      <c r="Z1461" s="69"/>
      <c r="AA1461" s="69"/>
      <c r="AB1461" s="69"/>
      <c r="AC1461" s="69"/>
      <c r="AD1461" s="69"/>
      <c r="AE1461" s="69"/>
      <c r="AF1461" s="69"/>
      <c r="AG1461" s="69"/>
      <c r="AH1461" s="69"/>
      <c r="AI1461" s="69"/>
      <c r="AJ1461" s="69"/>
      <c r="AK1461" s="69"/>
      <c r="AL1461" s="69"/>
      <c r="AM1461" s="69"/>
      <c r="AN1461" s="69"/>
      <c r="AO1461" s="69"/>
      <c r="AP1461" s="69"/>
      <c r="AQ1461" s="69"/>
      <c r="AR1461" s="69"/>
      <c r="AS1461" s="69"/>
      <c r="AT1461" s="69"/>
      <c r="AU1461" s="69"/>
      <c r="AV1461" s="69"/>
      <c r="AW1461" s="69"/>
      <c r="AX1461" s="69"/>
      <c r="AY1461" s="69"/>
      <c r="AZ1461" s="69"/>
      <c r="BA1461" s="69"/>
      <c r="BB1461" s="69"/>
      <c r="BC1461" s="69"/>
      <c r="BD1461" s="69" t="s">
        <v>16098</v>
      </c>
      <c r="BE1461" s="69"/>
      <c r="BF1461" s="69"/>
      <c r="BG1461" s="69"/>
      <c r="BH1461" s="69"/>
      <c r="BI1461" s="69"/>
      <c r="BJ1461" s="69"/>
      <c r="BK1461" s="69"/>
      <c r="BL1461" s="69"/>
      <c r="BM1461" s="69"/>
      <c r="BN1461" s="69"/>
      <c r="BO1461" s="69"/>
      <c r="BP1461" s="69"/>
      <c r="BQ1461" s="69"/>
      <c r="BR1461" s="69"/>
      <c r="BS1461" s="69"/>
      <c r="BT1461" s="69"/>
      <c r="BU1461" s="69"/>
      <c r="BV1461" s="69"/>
      <c r="BW1461" s="69"/>
      <c r="BX1461" s="69"/>
      <c r="BY1461" s="69"/>
      <c r="BZ1461" s="69"/>
      <c r="CA1461" s="69"/>
      <c r="CB1461" s="69"/>
      <c r="CC1461" s="69"/>
      <c r="CD1461" s="69"/>
      <c r="CE1461" s="69"/>
      <c r="CF1461" s="69"/>
      <c r="CG1461" s="69"/>
      <c r="CH1461" s="69"/>
      <c r="CI1461" s="69"/>
      <c r="CJ1461" s="69"/>
      <c r="CK1461" s="69"/>
    </row>
    <row r="1462" spans="21:89" ht="15.75" customHeight="1" x14ac:dyDescent="0.15">
      <c r="U1462" s="69"/>
      <c r="V1462" s="69"/>
      <c r="W1462" s="69"/>
      <c r="X1462" s="69"/>
      <c r="Y1462" s="69"/>
      <c r="Z1462" s="69"/>
      <c r="AA1462" s="69"/>
      <c r="AB1462" s="69"/>
      <c r="AC1462" s="69"/>
      <c r="AD1462" s="69"/>
      <c r="AE1462" s="69"/>
      <c r="AF1462" s="69"/>
      <c r="AG1462" s="69"/>
      <c r="AH1462" s="69"/>
      <c r="AI1462" s="69"/>
      <c r="AJ1462" s="69"/>
      <c r="AK1462" s="69"/>
      <c r="AL1462" s="69"/>
      <c r="AM1462" s="69"/>
      <c r="AN1462" s="69"/>
      <c r="AO1462" s="69"/>
      <c r="AP1462" s="69"/>
      <c r="AQ1462" s="69"/>
      <c r="AR1462" s="69"/>
      <c r="AS1462" s="69"/>
      <c r="AT1462" s="69"/>
      <c r="AU1462" s="69"/>
      <c r="AV1462" s="69"/>
      <c r="AW1462" s="69"/>
      <c r="AX1462" s="69"/>
      <c r="AY1462" s="69"/>
      <c r="AZ1462" s="69"/>
      <c r="BA1462" s="69"/>
      <c r="BB1462" s="69"/>
      <c r="BC1462" s="69"/>
      <c r="BD1462" s="69" t="s">
        <v>16099</v>
      </c>
      <c r="BE1462" s="69"/>
      <c r="BF1462" s="69"/>
      <c r="BG1462" s="69"/>
      <c r="BH1462" s="69"/>
      <c r="BI1462" s="69"/>
      <c r="BJ1462" s="69"/>
      <c r="BK1462" s="69"/>
      <c r="BL1462" s="69"/>
      <c r="BM1462" s="69"/>
      <c r="BN1462" s="69"/>
      <c r="BO1462" s="69"/>
      <c r="BP1462" s="69"/>
      <c r="BQ1462" s="69"/>
      <c r="BR1462" s="69"/>
      <c r="BS1462" s="69"/>
      <c r="BT1462" s="69"/>
      <c r="BU1462" s="69"/>
      <c r="BV1462" s="69"/>
      <c r="BW1462" s="69"/>
      <c r="BX1462" s="69"/>
      <c r="BY1462" s="69"/>
      <c r="BZ1462" s="69"/>
      <c r="CA1462" s="69"/>
      <c r="CB1462" s="69"/>
      <c r="CC1462" s="69"/>
      <c r="CD1462" s="69"/>
      <c r="CE1462" s="69"/>
      <c r="CF1462" s="69"/>
      <c r="CG1462" s="69"/>
      <c r="CH1462" s="69"/>
      <c r="CI1462" s="69"/>
      <c r="CJ1462" s="69"/>
      <c r="CK1462" s="69"/>
    </row>
    <row r="1463" spans="21:89" ht="15.75" customHeight="1" x14ac:dyDescent="0.15">
      <c r="U1463" s="69"/>
      <c r="V1463" s="69"/>
      <c r="W1463" s="69"/>
      <c r="X1463" s="69"/>
      <c r="Y1463" s="69"/>
      <c r="Z1463" s="69"/>
      <c r="AA1463" s="69"/>
      <c r="AB1463" s="69"/>
      <c r="AC1463" s="69"/>
      <c r="AD1463" s="69"/>
      <c r="AE1463" s="69"/>
      <c r="AF1463" s="69"/>
      <c r="AG1463" s="69"/>
      <c r="AH1463" s="69"/>
      <c r="AI1463" s="69"/>
      <c r="AJ1463" s="69"/>
      <c r="AK1463" s="69"/>
      <c r="AL1463" s="69"/>
      <c r="AM1463" s="69"/>
      <c r="AN1463" s="69"/>
      <c r="AO1463" s="69"/>
      <c r="AP1463" s="69"/>
      <c r="AQ1463" s="69"/>
      <c r="AR1463" s="69"/>
      <c r="AS1463" s="69"/>
      <c r="AT1463" s="69"/>
      <c r="AU1463" s="69"/>
      <c r="AV1463" s="69"/>
      <c r="AW1463" s="69"/>
      <c r="AX1463" s="69"/>
      <c r="AY1463" s="69"/>
      <c r="AZ1463" s="69"/>
      <c r="BA1463" s="69"/>
      <c r="BB1463" s="69"/>
      <c r="BC1463" s="69"/>
      <c r="BD1463" s="69" t="s">
        <v>16100</v>
      </c>
      <c r="BE1463" s="69"/>
      <c r="BF1463" s="69"/>
      <c r="BG1463" s="69"/>
      <c r="BH1463" s="69"/>
      <c r="BI1463" s="69"/>
      <c r="BJ1463" s="69"/>
      <c r="BK1463" s="69"/>
      <c r="BL1463" s="69"/>
      <c r="BM1463" s="69"/>
      <c r="BN1463" s="69"/>
      <c r="BO1463" s="69"/>
      <c r="BP1463" s="69"/>
      <c r="BQ1463" s="69"/>
      <c r="BR1463" s="69"/>
      <c r="BS1463" s="69"/>
      <c r="BT1463" s="69"/>
      <c r="BU1463" s="69"/>
      <c r="BV1463" s="69"/>
      <c r="BW1463" s="69"/>
      <c r="BX1463" s="69"/>
      <c r="BY1463" s="69"/>
      <c r="BZ1463" s="69"/>
      <c r="CA1463" s="69"/>
      <c r="CB1463" s="69"/>
      <c r="CC1463" s="69"/>
      <c r="CD1463" s="69"/>
      <c r="CE1463" s="69"/>
      <c r="CF1463" s="69"/>
      <c r="CG1463" s="69"/>
      <c r="CH1463" s="69"/>
      <c r="CI1463" s="69"/>
      <c r="CJ1463" s="69"/>
      <c r="CK1463" s="69"/>
    </row>
    <row r="1464" spans="21:89" ht="15.75" customHeight="1" x14ac:dyDescent="0.15">
      <c r="U1464" s="69"/>
      <c r="V1464" s="69"/>
      <c r="W1464" s="69"/>
      <c r="X1464" s="69"/>
      <c r="Y1464" s="69"/>
      <c r="Z1464" s="69"/>
      <c r="AA1464" s="69"/>
      <c r="AB1464" s="69"/>
      <c r="AC1464" s="69"/>
      <c r="AD1464" s="69"/>
      <c r="AE1464" s="69"/>
      <c r="AF1464" s="69"/>
      <c r="AG1464" s="69"/>
      <c r="AH1464" s="69"/>
      <c r="AI1464" s="69"/>
      <c r="AJ1464" s="69"/>
      <c r="AK1464" s="69"/>
      <c r="AL1464" s="69"/>
      <c r="AM1464" s="69"/>
      <c r="AN1464" s="69"/>
      <c r="AO1464" s="69"/>
      <c r="AP1464" s="69"/>
      <c r="AQ1464" s="69"/>
      <c r="AR1464" s="69"/>
      <c r="AS1464" s="69"/>
      <c r="AT1464" s="69"/>
      <c r="AU1464" s="69"/>
      <c r="AV1464" s="69"/>
      <c r="AW1464" s="69"/>
      <c r="AX1464" s="69"/>
      <c r="AY1464" s="69"/>
      <c r="AZ1464" s="69"/>
      <c r="BA1464" s="69"/>
      <c r="BB1464" s="69"/>
      <c r="BC1464" s="69"/>
      <c r="BD1464" s="69" t="s">
        <v>16101</v>
      </c>
      <c r="BE1464" s="69"/>
      <c r="BF1464" s="69"/>
      <c r="BG1464" s="69"/>
      <c r="BH1464" s="69"/>
      <c r="BI1464" s="69"/>
      <c r="BJ1464" s="69"/>
      <c r="BK1464" s="69"/>
      <c r="BL1464" s="69"/>
      <c r="BM1464" s="69"/>
      <c r="BN1464" s="69"/>
      <c r="BO1464" s="69"/>
      <c r="BP1464" s="69"/>
      <c r="BQ1464" s="69"/>
      <c r="BR1464" s="69"/>
      <c r="BS1464" s="69"/>
      <c r="BT1464" s="69"/>
      <c r="BU1464" s="69"/>
      <c r="BV1464" s="69"/>
      <c r="BW1464" s="69"/>
      <c r="BX1464" s="69"/>
      <c r="BY1464" s="69"/>
      <c r="BZ1464" s="69"/>
      <c r="CA1464" s="69"/>
      <c r="CB1464" s="69"/>
      <c r="CC1464" s="69"/>
      <c r="CD1464" s="69"/>
      <c r="CE1464" s="69"/>
      <c r="CF1464" s="69"/>
      <c r="CG1464" s="69"/>
      <c r="CH1464" s="69"/>
      <c r="CI1464" s="69"/>
      <c r="CJ1464" s="69"/>
      <c r="CK1464" s="69"/>
    </row>
    <row r="1465" spans="21:89" ht="15.75" customHeight="1" x14ac:dyDescent="0.15">
      <c r="U1465" s="69"/>
      <c r="V1465" s="69"/>
      <c r="W1465" s="69"/>
      <c r="X1465" s="69"/>
      <c r="Y1465" s="69"/>
      <c r="Z1465" s="69"/>
      <c r="AA1465" s="69"/>
      <c r="AB1465" s="69"/>
      <c r="AC1465" s="69"/>
      <c r="AD1465" s="69"/>
      <c r="AE1465" s="69"/>
      <c r="AF1465" s="69"/>
      <c r="AG1465" s="69"/>
      <c r="AH1465" s="69"/>
      <c r="AI1465" s="69"/>
      <c r="AJ1465" s="69"/>
      <c r="AK1465" s="69"/>
      <c r="AL1465" s="69"/>
      <c r="AM1465" s="69"/>
      <c r="AN1465" s="69"/>
      <c r="AO1465" s="69"/>
      <c r="AP1465" s="69"/>
      <c r="AQ1465" s="69"/>
      <c r="AR1465" s="69"/>
      <c r="AS1465" s="69"/>
      <c r="AT1465" s="69"/>
      <c r="AU1465" s="69"/>
      <c r="AV1465" s="69"/>
      <c r="AW1465" s="69"/>
      <c r="AX1465" s="69"/>
      <c r="AY1465" s="69"/>
      <c r="AZ1465" s="69"/>
      <c r="BA1465" s="69"/>
      <c r="BB1465" s="69"/>
      <c r="BC1465" s="69"/>
      <c r="BD1465" s="69" t="s">
        <v>16102</v>
      </c>
      <c r="BE1465" s="69"/>
      <c r="BF1465" s="69"/>
      <c r="BG1465" s="69"/>
      <c r="BH1465" s="69"/>
      <c r="BI1465" s="69"/>
      <c r="BJ1465" s="69"/>
      <c r="BK1465" s="69"/>
      <c r="BL1465" s="69"/>
      <c r="BM1465" s="69"/>
      <c r="BN1465" s="69"/>
      <c r="BO1465" s="69"/>
      <c r="BP1465" s="69"/>
      <c r="BQ1465" s="69"/>
      <c r="BR1465" s="69"/>
      <c r="BS1465" s="69"/>
      <c r="BT1465" s="69"/>
      <c r="BU1465" s="69"/>
      <c r="BV1465" s="69"/>
      <c r="BW1465" s="69"/>
      <c r="BX1465" s="69"/>
      <c r="BY1465" s="69"/>
      <c r="BZ1465" s="69"/>
      <c r="CA1465" s="69"/>
      <c r="CB1465" s="69"/>
      <c r="CC1465" s="69"/>
      <c r="CD1465" s="69"/>
      <c r="CE1465" s="69"/>
      <c r="CF1465" s="69"/>
      <c r="CG1465" s="69"/>
      <c r="CH1465" s="69"/>
      <c r="CI1465" s="69"/>
      <c r="CJ1465" s="69"/>
      <c r="CK1465" s="69"/>
    </row>
    <row r="1466" spans="21:89" ht="15.75" customHeight="1" x14ac:dyDescent="0.15">
      <c r="U1466" s="69"/>
      <c r="V1466" s="69"/>
      <c r="W1466" s="69"/>
      <c r="X1466" s="69"/>
      <c r="Y1466" s="69"/>
      <c r="Z1466" s="69"/>
      <c r="AA1466" s="69"/>
      <c r="AB1466" s="69"/>
      <c r="AC1466" s="69"/>
      <c r="AD1466" s="69"/>
      <c r="AE1466" s="69"/>
      <c r="AF1466" s="69"/>
      <c r="AG1466" s="69"/>
      <c r="AH1466" s="69"/>
      <c r="AI1466" s="69"/>
      <c r="AJ1466" s="69"/>
      <c r="AK1466" s="69"/>
      <c r="AL1466" s="69"/>
      <c r="AM1466" s="69"/>
      <c r="AN1466" s="69"/>
      <c r="AO1466" s="69"/>
      <c r="AP1466" s="69"/>
      <c r="AQ1466" s="69"/>
      <c r="AR1466" s="69"/>
      <c r="AS1466" s="69"/>
      <c r="AT1466" s="69"/>
      <c r="AU1466" s="69"/>
      <c r="AV1466" s="69"/>
      <c r="AW1466" s="69"/>
      <c r="AX1466" s="69"/>
      <c r="AY1466" s="69"/>
      <c r="AZ1466" s="69"/>
      <c r="BA1466" s="69"/>
      <c r="BB1466" s="69"/>
      <c r="BC1466" s="69"/>
      <c r="BD1466" s="69" t="s">
        <v>16104</v>
      </c>
      <c r="BE1466" s="69"/>
      <c r="BF1466" s="69"/>
      <c r="BG1466" s="69"/>
      <c r="BH1466" s="69"/>
      <c r="BI1466" s="69"/>
      <c r="BJ1466" s="69"/>
      <c r="BK1466" s="69"/>
      <c r="BL1466" s="69"/>
      <c r="BM1466" s="69"/>
      <c r="BN1466" s="69"/>
      <c r="BO1466" s="69"/>
      <c r="BP1466" s="69"/>
      <c r="BQ1466" s="69"/>
      <c r="BR1466" s="69"/>
      <c r="BS1466" s="69"/>
      <c r="BT1466" s="69"/>
      <c r="BU1466" s="69"/>
      <c r="BV1466" s="69"/>
      <c r="BW1466" s="69"/>
      <c r="BX1466" s="69"/>
      <c r="BY1466" s="69"/>
      <c r="BZ1466" s="69"/>
      <c r="CA1466" s="69"/>
      <c r="CB1466" s="69"/>
      <c r="CC1466" s="69"/>
      <c r="CD1466" s="69"/>
      <c r="CE1466" s="69"/>
      <c r="CF1466" s="69"/>
      <c r="CG1466" s="69"/>
      <c r="CH1466" s="69"/>
      <c r="CI1466" s="69"/>
      <c r="CJ1466" s="69"/>
      <c r="CK1466" s="69"/>
    </row>
    <row r="1467" spans="21:89" ht="15.75" customHeight="1" x14ac:dyDescent="0.15">
      <c r="U1467" s="69"/>
      <c r="V1467" s="69"/>
      <c r="W1467" s="69"/>
      <c r="X1467" s="69"/>
      <c r="Y1467" s="69"/>
      <c r="Z1467" s="69"/>
      <c r="AA1467" s="69"/>
      <c r="AB1467" s="69"/>
      <c r="AC1467" s="69"/>
      <c r="AD1467" s="69"/>
      <c r="AE1467" s="69"/>
      <c r="AF1467" s="69"/>
      <c r="AG1467" s="69"/>
      <c r="AH1467" s="69"/>
      <c r="AI1467" s="69"/>
      <c r="AJ1467" s="69"/>
      <c r="AK1467" s="69"/>
      <c r="AL1467" s="69"/>
      <c r="AM1467" s="69"/>
      <c r="AN1467" s="69"/>
      <c r="AO1467" s="69"/>
      <c r="AP1467" s="69"/>
      <c r="AQ1467" s="69"/>
      <c r="AR1467" s="69"/>
      <c r="AS1467" s="69"/>
      <c r="AT1467" s="69"/>
      <c r="AU1467" s="69"/>
      <c r="AV1467" s="69"/>
      <c r="AW1467" s="69"/>
      <c r="AX1467" s="69"/>
      <c r="AY1467" s="69"/>
      <c r="AZ1467" s="69"/>
      <c r="BA1467" s="69"/>
      <c r="BB1467" s="69"/>
      <c r="BC1467" s="69"/>
      <c r="BD1467" s="69" t="s">
        <v>16105</v>
      </c>
      <c r="BE1467" s="69"/>
      <c r="BF1467" s="69"/>
      <c r="BG1467" s="69"/>
      <c r="BH1467" s="69"/>
      <c r="BI1467" s="69"/>
      <c r="BJ1467" s="69"/>
      <c r="BK1467" s="69"/>
      <c r="BL1467" s="69"/>
      <c r="BM1467" s="69"/>
      <c r="BN1467" s="69"/>
      <c r="BO1467" s="69"/>
      <c r="BP1467" s="69"/>
      <c r="BQ1467" s="69"/>
      <c r="BR1467" s="69"/>
      <c r="BS1467" s="69"/>
      <c r="BT1467" s="69"/>
      <c r="BU1467" s="69"/>
      <c r="BV1467" s="69"/>
      <c r="BW1467" s="69"/>
      <c r="BX1467" s="69"/>
      <c r="BY1467" s="69"/>
      <c r="BZ1467" s="69"/>
      <c r="CA1467" s="69"/>
      <c r="CB1467" s="69"/>
      <c r="CC1467" s="69"/>
      <c r="CD1467" s="69"/>
      <c r="CE1467" s="69"/>
      <c r="CF1467" s="69"/>
      <c r="CG1467" s="69"/>
      <c r="CH1467" s="69"/>
      <c r="CI1467" s="69"/>
      <c r="CJ1467" s="69"/>
      <c r="CK1467" s="69"/>
    </row>
    <row r="1468" spans="21:89" ht="15.75" customHeight="1" x14ac:dyDescent="0.15">
      <c r="U1468" s="69"/>
      <c r="V1468" s="69"/>
      <c r="W1468" s="69"/>
      <c r="X1468" s="69"/>
      <c r="Y1468" s="69"/>
      <c r="Z1468" s="69"/>
      <c r="AA1468" s="69"/>
      <c r="AB1468" s="69"/>
      <c r="AC1468" s="69"/>
      <c r="AD1468" s="69"/>
      <c r="AE1468" s="69"/>
      <c r="AF1468" s="69"/>
      <c r="AG1468" s="69"/>
      <c r="AH1468" s="69"/>
      <c r="AI1468" s="69"/>
      <c r="AJ1468" s="69"/>
      <c r="AK1468" s="69"/>
      <c r="AL1468" s="69"/>
      <c r="AM1468" s="69"/>
      <c r="AN1468" s="69"/>
      <c r="AO1468" s="69"/>
      <c r="AP1468" s="69"/>
      <c r="AQ1468" s="69"/>
      <c r="AR1468" s="69"/>
      <c r="AS1468" s="69"/>
      <c r="AT1468" s="69"/>
      <c r="AU1468" s="69"/>
      <c r="AV1468" s="69"/>
      <c r="AW1468" s="69"/>
      <c r="AX1468" s="69"/>
      <c r="AY1468" s="69"/>
      <c r="AZ1468" s="69"/>
      <c r="BA1468" s="69"/>
      <c r="BB1468" s="69"/>
      <c r="BC1468" s="69"/>
      <c r="BD1468" s="69" t="s">
        <v>16106</v>
      </c>
      <c r="BE1468" s="69"/>
      <c r="BF1468" s="69"/>
      <c r="BG1468" s="69"/>
      <c r="BH1468" s="69"/>
      <c r="BI1468" s="69"/>
      <c r="BJ1468" s="69"/>
      <c r="BK1468" s="69"/>
      <c r="BL1468" s="69"/>
      <c r="BM1468" s="69"/>
      <c r="BN1468" s="69"/>
      <c r="BO1468" s="69"/>
      <c r="BP1468" s="69"/>
      <c r="BQ1468" s="69"/>
      <c r="BR1468" s="69"/>
      <c r="BS1468" s="69"/>
      <c r="BT1468" s="69"/>
      <c r="BU1468" s="69"/>
      <c r="BV1468" s="69"/>
      <c r="BW1468" s="69"/>
      <c r="BX1468" s="69"/>
      <c r="BY1468" s="69"/>
      <c r="BZ1468" s="69"/>
      <c r="CA1468" s="69"/>
      <c r="CB1468" s="69"/>
      <c r="CC1468" s="69"/>
      <c r="CD1468" s="69"/>
      <c r="CE1468" s="69"/>
      <c r="CF1468" s="69"/>
      <c r="CG1468" s="69"/>
      <c r="CH1468" s="69"/>
      <c r="CI1468" s="69"/>
      <c r="CJ1468" s="69"/>
      <c r="CK1468" s="69"/>
    </row>
    <row r="1469" spans="21:89" ht="15.75" customHeight="1" x14ac:dyDescent="0.15">
      <c r="U1469" s="69"/>
      <c r="V1469" s="69"/>
      <c r="W1469" s="69"/>
      <c r="X1469" s="69"/>
      <c r="Y1469" s="69"/>
      <c r="Z1469" s="69"/>
      <c r="AA1469" s="69"/>
      <c r="AB1469" s="69"/>
      <c r="AC1469" s="69"/>
      <c r="AD1469" s="69"/>
      <c r="AE1469" s="69"/>
      <c r="AF1469" s="69"/>
      <c r="AG1469" s="69"/>
      <c r="AH1469" s="69"/>
      <c r="AI1469" s="69"/>
      <c r="AJ1469" s="69"/>
      <c r="AK1469" s="69"/>
      <c r="AL1469" s="69"/>
      <c r="AM1469" s="69"/>
      <c r="AN1469" s="69"/>
      <c r="AO1469" s="69"/>
      <c r="AP1469" s="69"/>
      <c r="AQ1469" s="69"/>
      <c r="AR1469" s="69"/>
      <c r="AS1469" s="69"/>
      <c r="AT1469" s="69"/>
      <c r="AU1469" s="69"/>
      <c r="AV1469" s="69"/>
      <c r="AW1469" s="69"/>
      <c r="AX1469" s="69"/>
      <c r="AY1469" s="69"/>
      <c r="AZ1469" s="69"/>
      <c r="BA1469" s="69"/>
      <c r="BB1469" s="69"/>
      <c r="BC1469" s="69"/>
      <c r="BD1469" s="69" t="s">
        <v>16107</v>
      </c>
      <c r="BE1469" s="69"/>
      <c r="BF1469" s="69"/>
      <c r="BG1469" s="69"/>
      <c r="BH1469" s="69"/>
      <c r="BI1469" s="69"/>
      <c r="BJ1469" s="69"/>
      <c r="BK1469" s="69"/>
      <c r="BL1469" s="69"/>
      <c r="BM1469" s="69"/>
      <c r="BN1469" s="69"/>
      <c r="BO1469" s="69"/>
      <c r="BP1469" s="69"/>
      <c r="BQ1469" s="69"/>
      <c r="BR1469" s="69"/>
      <c r="BS1469" s="69"/>
      <c r="BT1469" s="69"/>
      <c r="BU1469" s="69"/>
      <c r="BV1469" s="69"/>
      <c r="BW1469" s="69"/>
      <c r="BX1469" s="69"/>
      <c r="BY1469" s="69"/>
      <c r="BZ1469" s="69"/>
      <c r="CA1469" s="69"/>
      <c r="CB1469" s="69"/>
      <c r="CC1469" s="69"/>
      <c r="CD1469" s="69"/>
      <c r="CE1469" s="69"/>
      <c r="CF1469" s="69"/>
      <c r="CG1469" s="69"/>
      <c r="CH1469" s="69"/>
      <c r="CI1469" s="69"/>
      <c r="CJ1469" s="69"/>
      <c r="CK1469" s="69"/>
    </row>
    <row r="1470" spans="21:89" ht="15.75" customHeight="1" x14ac:dyDescent="0.15">
      <c r="U1470" s="69"/>
      <c r="V1470" s="69"/>
      <c r="W1470" s="69"/>
      <c r="X1470" s="69"/>
      <c r="Y1470" s="69"/>
      <c r="Z1470" s="69"/>
      <c r="AA1470" s="69"/>
      <c r="AB1470" s="69"/>
      <c r="AC1470" s="69"/>
      <c r="AD1470" s="69"/>
      <c r="AE1470" s="69"/>
      <c r="AF1470" s="69"/>
      <c r="AG1470" s="69"/>
      <c r="AH1470" s="69"/>
      <c r="AI1470" s="69"/>
      <c r="AJ1470" s="69"/>
      <c r="AK1470" s="69"/>
      <c r="AL1470" s="69"/>
      <c r="AM1470" s="69"/>
      <c r="AN1470" s="69"/>
      <c r="AO1470" s="69"/>
      <c r="AP1470" s="69"/>
      <c r="AQ1470" s="69"/>
      <c r="AR1470" s="69"/>
      <c r="AS1470" s="69"/>
      <c r="AT1470" s="69"/>
      <c r="AU1470" s="69"/>
      <c r="AV1470" s="69"/>
      <c r="AW1470" s="69"/>
      <c r="AX1470" s="69"/>
      <c r="AY1470" s="69"/>
      <c r="AZ1470" s="69"/>
      <c r="BA1470" s="69"/>
      <c r="BB1470" s="69"/>
      <c r="BC1470" s="69"/>
      <c r="BD1470" s="69" t="s">
        <v>16108</v>
      </c>
      <c r="BE1470" s="69"/>
      <c r="BF1470" s="69"/>
      <c r="BG1470" s="69"/>
      <c r="BH1470" s="69"/>
      <c r="BI1470" s="69"/>
      <c r="BJ1470" s="69"/>
      <c r="BK1470" s="69"/>
      <c r="BL1470" s="69"/>
      <c r="BM1470" s="69"/>
      <c r="BN1470" s="69"/>
      <c r="BO1470" s="69"/>
      <c r="BP1470" s="69"/>
      <c r="BQ1470" s="69"/>
      <c r="BR1470" s="69"/>
      <c r="BS1470" s="69"/>
      <c r="BT1470" s="69"/>
      <c r="BU1470" s="69"/>
      <c r="BV1470" s="69"/>
      <c r="BW1470" s="69"/>
      <c r="BX1470" s="69"/>
      <c r="BY1470" s="69"/>
      <c r="BZ1470" s="69"/>
      <c r="CA1470" s="69"/>
      <c r="CB1470" s="69"/>
      <c r="CC1470" s="69"/>
      <c r="CD1470" s="69"/>
      <c r="CE1470" s="69"/>
      <c r="CF1470" s="69"/>
      <c r="CG1470" s="69"/>
      <c r="CH1470" s="69"/>
      <c r="CI1470" s="69"/>
      <c r="CJ1470" s="69"/>
      <c r="CK1470" s="69"/>
    </row>
    <row r="1471" spans="21:89" ht="15.75" customHeight="1" x14ac:dyDescent="0.15">
      <c r="U1471" s="69"/>
      <c r="V1471" s="69"/>
      <c r="W1471" s="69"/>
      <c r="X1471" s="69"/>
      <c r="Y1471" s="69"/>
      <c r="Z1471" s="69"/>
      <c r="AA1471" s="69"/>
      <c r="AB1471" s="69"/>
      <c r="AC1471" s="69"/>
      <c r="AD1471" s="69"/>
      <c r="AE1471" s="69"/>
      <c r="AF1471" s="69"/>
      <c r="AG1471" s="69"/>
      <c r="AH1471" s="69"/>
      <c r="AI1471" s="69"/>
      <c r="AJ1471" s="69"/>
      <c r="AK1471" s="69"/>
      <c r="AL1471" s="69"/>
      <c r="AM1471" s="69"/>
      <c r="AN1471" s="69"/>
      <c r="AO1471" s="69"/>
      <c r="AP1471" s="69"/>
      <c r="AQ1471" s="69"/>
      <c r="AR1471" s="69"/>
      <c r="AS1471" s="69"/>
      <c r="AT1471" s="69"/>
      <c r="AU1471" s="69"/>
      <c r="AV1471" s="69"/>
      <c r="AW1471" s="69"/>
      <c r="AX1471" s="69"/>
      <c r="AY1471" s="69"/>
      <c r="AZ1471" s="69"/>
      <c r="BA1471" s="69"/>
      <c r="BB1471" s="69"/>
      <c r="BC1471" s="69"/>
      <c r="BD1471" s="69" t="s">
        <v>16109</v>
      </c>
      <c r="BE1471" s="69"/>
      <c r="BF1471" s="69"/>
      <c r="BG1471" s="69"/>
      <c r="BH1471" s="69"/>
      <c r="BI1471" s="69"/>
      <c r="BJ1471" s="69"/>
      <c r="BK1471" s="69"/>
      <c r="BL1471" s="69"/>
      <c r="BM1471" s="69"/>
      <c r="BN1471" s="69"/>
      <c r="BO1471" s="69"/>
      <c r="BP1471" s="69"/>
      <c r="BQ1471" s="69"/>
      <c r="BR1471" s="69"/>
      <c r="BS1471" s="69"/>
      <c r="BT1471" s="69"/>
      <c r="BU1471" s="69"/>
      <c r="BV1471" s="69"/>
      <c r="BW1471" s="69"/>
      <c r="BX1471" s="69"/>
      <c r="BY1471" s="69"/>
      <c r="BZ1471" s="69"/>
      <c r="CA1471" s="69"/>
      <c r="CB1471" s="69"/>
      <c r="CC1471" s="69"/>
      <c r="CD1471" s="69"/>
      <c r="CE1471" s="69"/>
      <c r="CF1471" s="69"/>
      <c r="CG1471" s="69"/>
      <c r="CH1471" s="69"/>
      <c r="CI1471" s="69"/>
      <c r="CJ1471" s="69"/>
      <c r="CK1471" s="69"/>
    </row>
    <row r="1472" spans="21:89" ht="15.75" customHeight="1" x14ac:dyDescent="0.15">
      <c r="U1472" s="69"/>
      <c r="V1472" s="69"/>
      <c r="W1472" s="69"/>
      <c r="X1472" s="69"/>
      <c r="Y1472" s="69"/>
      <c r="Z1472" s="69"/>
      <c r="AA1472" s="69"/>
      <c r="AB1472" s="69"/>
      <c r="AC1472" s="69"/>
      <c r="AD1472" s="69"/>
      <c r="AE1472" s="69"/>
      <c r="AF1472" s="69"/>
      <c r="AG1472" s="69"/>
      <c r="AH1472" s="69"/>
      <c r="AI1472" s="69"/>
      <c r="AJ1472" s="69"/>
      <c r="AK1472" s="69"/>
      <c r="AL1472" s="69"/>
      <c r="AM1472" s="69"/>
      <c r="AN1472" s="69"/>
      <c r="AO1472" s="69"/>
      <c r="AP1472" s="69"/>
      <c r="AQ1472" s="69"/>
      <c r="AR1472" s="69"/>
      <c r="AS1472" s="69"/>
      <c r="AT1472" s="69"/>
      <c r="AU1472" s="69"/>
      <c r="AV1472" s="69"/>
      <c r="AW1472" s="69"/>
      <c r="AX1472" s="69"/>
      <c r="AY1472" s="69"/>
      <c r="AZ1472" s="69"/>
      <c r="BA1472" s="69"/>
      <c r="BB1472" s="69"/>
      <c r="BC1472" s="69"/>
      <c r="BD1472" s="69" t="s">
        <v>16110</v>
      </c>
      <c r="BE1472" s="69"/>
      <c r="BF1472" s="69"/>
      <c r="BG1472" s="69"/>
      <c r="BH1472" s="69"/>
      <c r="BI1472" s="69"/>
      <c r="BJ1472" s="69"/>
      <c r="BK1472" s="69"/>
      <c r="BL1472" s="69"/>
      <c r="BM1472" s="69"/>
      <c r="BN1472" s="69"/>
      <c r="BO1472" s="69"/>
      <c r="BP1472" s="69"/>
      <c r="BQ1472" s="69"/>
      <c r="BR1472" s="69"/>
      <c r="BS1472" s="69"/>
      <c r="BT1472" s="69"/>
      <c r="BU1472" s="69"/>
      <c r="BV1472" s="69"/>
      <c r="BW1472" s="69"/>
      <c r="BX1472" s="69"/>
      <c r="BY1472" s="69"/>
      <c r="BZ1472" s="69"/>
      <c r="CA1472" s="69"/>
      <c r="CB1472" s="69"/>
      <c r="CC1472" s="69"/>
      <c r="CD1472" s="69"/>
      <c r="CE1472" s="69"/>
      <c r="CF1472" s="69"/>
      <c r="CG1472" s="69"/>
      <c r="CH1472" s="69"/>
      <c r="CI1472" s="69"/>
      <c r="CJ1472" s="69"/>
      <c r="CK1472" s="69"/>
    </row>
    <row r="1473" spans="21:89" ht="15.75" customHeight="1" x14ac:dyDescent="0.15">
      <c r="U1473" s="69"/>
      <c r="V1473" s="69"/>
      <c r="W1473" s="69"/>
      <c r="X1473" s="69"/>
      <c r="Y1473" s="69"/>
      <c r="Z1473" s="69"/>
      <c r="AA1473" s="69"/>
      <c r="AB1473" s="69"/>
      <c r="AC1473" s="69"/>
      <c r="AD1473" s="69"/>
      <c r="AE1473" s="69"/>
      <c r="AF1473" s="69"/>
      <c r="AG1473" s="69"/>
      <c r="AH1473" s="69"/>
      <c r="AI1473" s="69"/>
      <c r="AJ1473" s="69"/>
      <c r="AK1473" s="69"/>
      <c r="AL1473" s="69"/>
      <c r="AM1473" s="69"/>
      <c r="AN1473" s="69"/>
      <c r="AO1473" s="69"/>
      <c r="AP1473" s="69"/>
      <c r="AQ1473" s="69"/>
      <c r="AR1473" s="69"/>
      <c r="AS1473" s="69"/>
      <c r="AT1473" s="69"/>
      <c r="AU1473" s="69"/>
      <c r="AV1473" s="69"/>
      <c r="AW1473" s="69"/>
      <c r="AX1473" s="69"/>
      <c r="AY1473" s="69"/>
      <c r="AZ1473" s="69"/>
      <c r="BA1473" s="69"/>
      <c r="BB1473" s="69"/>
      <c r="BC1473" s="69"/>
      <c r="BD1473" s="69" t="s">
        <v>16111</v>
      </c>
      <c r="BE1473" s="69"/>
      <c r="BF1473" s="69"/>
      <c r="BG1473" s="69"/>
      <c r="BH1473" s="69"/>
      <c r="BI1473" s="69"/>
      <c r="BJ1473" s="69"/>
      <c r="BK1473" s="69"/>
      <c r="BL1473" s="69"/>
      <c r="BM1473" s="69"/>
      <c r="BN1473" s="69"/>
      <c r="BO1473" s="69"/>
      <c r="BP1473" s="69"/>
      <c r="BQ1473" s="69"/>
      <c r="BR1473" s="69"/>
      <c r="BS1473" s="69"/>
      <c r="BT1473" s="69"/>
      <c r="BU1473" s="69"/>
      <c r="BV1473" s="69"/>
      <c r="BW1473" s="69"/>
      <c r="BX1473" s="69"/>
      <c r="BY1473" s="69"/>
      <c r="BZ1473" s="69"/>
      <c r="CA1473" s="69"/>
      <c r="CB1473" s="69"/>
      <c r="CC1473" s="69"/>
      <c r="CD1473" s="69"/>
      <c r="CE1473" s="69"/>
      <c r="CF1473" s="69"/>
      <c r="CG1473" s="69"/>
      <c r="CH1473" s="69"/>
      <c r="CI1473" s="69"/>
      <c r="CJ1473" s="69"/>
      <c r="CK1473" s="69"/>
    </row>
    <row r="1474" spans="21:89" ht="15.75" customHeight="1" x14ac:dyDescent="0.15">
      <c r="U1474" s="69"/>
      <c r="V1474" s="69"/>
      <c r="W1474" s="69"/>
      <c r="X1474" s="69"/>
      <c r="Y1474" s="69"/>
      <c r="Z1474" s="69"/>
      <c r="AA1474" s="69"/>
      <c r="AB1474" s="69"/>
      <c r="AC1474" s="69"/>
      <c r="AD1474" s="69"/>
      <c r="AE1474" s="69"/>
      <c r="AF1474" s="69"/>
      <c r="AG1474" s="69"/>
      <c r="AH1474" s="69"/>
      <c r="AI1474" s="69"/>
      <c r="AJ1474" s="69"/>
      <c r="AK1474" s="69"/>
      <c r="AL1474" s="69"/>
      <c r="AM1474" s="69"/>
      <c r="AN1474" s="69"/>
      <c r="AO1474" s="69"/>
      <c r="AP1474" s="69"/>
      <c r="AQ1474" s="69"/>
      <c r="AR1474" s="69"/>
      <c r="AS1474" s="69"/>
      <c r="AT1474" s="69"/>
      <c r="AU1474" s="69"/>
      <c r="AV1474" s="69"/>
      <c r="AW1474" s="69"/>
      <c r="AX1474" s="69"/>
      <c r="AY1474" s="69"/>
      <c r="AZ1474" s="69"/>
      <c r="BA1474" s="69"/>
      <c r="BB1474" s="69"/>
      <c r="BC1474" s="69"/>
      <c r="BD1474" s="69" t="s">
        <v>16112</v>
      </c>
      <c r="BE1474" s="69"/>
      <c r="BF1474" s="69"/>
      <c r="BG1474" s="69"/>
      <c r="BH1474" s="69"/>
      <c r="BI1474" s="69"/>
      <c r="BJ1474" s="69"/>
      <c r="BK1474" s="69"/>
      <c r="BL1474" s="69"/>
      <c r="BM1474" s="69"/>
      <c r="BN1474" s="69"/>
      <c r="BO1474" s="69"/>
      <c r="BP1474" s="69"/>
      <c r="BQ1474" s="69"/>
      <c r="BR1474" s="69"/>
      <c r="BS1474" s="69"/>
      <c r="BT1474" s="69"/>
      <c r="BU1474" s="69"/>
      <c r="BV1474" s="69"/>
      <c r="BW1474" s="69"/>
      <c r="BX1474" s="69"/>
      <c r="BY1474" s="69"/>
      <c r="BZ1474" s="69"/>
      <c r="CA1474" s="69"/>
      <c r="CB1474" s="69"/>
      <c r="CC1474" s="69"/>
      <c r="CD1474" s="69"/>
      <c r="CE1474" s="69"/>
      <c r="CF1474" s="69"/>
      <c r="CG1474" s="69"/>
      <c r="CH1474" s="69"/>
      <c r="CI1474" s="69"/>
      <c r="CJ1474" s="69"/>
      <c r="CK1474" s="69"/>
    </row>
    <row r="1475" spans="21:89" ht="15.75" customHeight="1" x14ac:dyDescent="0.15">
      <c r="U1475" s="69"/>
      <c r="V1475" s="69"/>
      <c r="W1475" s="69"/>
      <c r="X1475" s="69"/>
      <c r="Y1475" s="69"/>
      <c r="Z1475" s="69"/>
      <c r="AA1475" s="69"/>
      <c r="AB1475" s="69"/>
      <c r="AC1475" s="69"/>
      <c r="AD1475" s="69"/>
      <c r="AE1475" s="69"/>
      <c r="AF1475" s="69"/>
      <c r="AG1475" s="69"/>
      <c r="AH1475" s="69"/>
      <c r="AI1475" s="69"/>
      <c r="AJ1475" s="69"/>
      <c r="AK1475" s="69"/>
      <c r="AL1475" s="69"/>
      <c r="AM1475" s="69"/>
      <c r="AN1475" s="69"/>
      <c r="AO1475" s="69"/>
      <c r="AP1475" s="69"/>
      <c r="AQ1475" s="69"/>
      <c r="AR1475" s="69"/>
      <c r="AS1475" s="69"/>
      <c r="AT1475" s="69"/>
      <c r="AU1475" s="69"/>
      <c r="AV1475" s="69"/>
      <c r="AW1475" s="69"/>
      <c r="AX1475" s="69"/>
      <c r="AY1475" s="69"/>
      <c r="AZ1475" s="69"/>
      <c r="BA1475" s="69"/>
      <c r="BB1475" s="69"/>
      <c r="BC1475" s="69"/>
      <c r="BD1475" s="69" t="s">
        <v>16113</v>
      </c>
      <c r="BE1475" s="69"/>
      <c r="BF1475" s="69"/>
      <c r="BG1475" s="69"/>
      <c r="BH1475" s="69"/>
      <c r="BI1475" s="69"/>
      <c r="BJ1475" s="69"/>
      <c r="BK1475" s="69"/>
      <c r="BL1475" s="69"/>
      <c r="BM1475" s="69"/>
      <c r="BN1475" s="69"/>
      <c r="BO1475" s="69"/>
      <c r="BP1475" s="69"/>
      <c r="BQ1475" s="69"/>
      <c r="BR1475" s="69"/>
      <c r="BS1475" s="69"/>
      <c r="BT1475" s="69"/>
      <c r="BU1475" s="69"/>
      <c r="BV1475" s="69"/>
      <c r="BW1475" s="69"/>
      <c r="BX1475" s="69"/>
      <c r="BY1475" s="69"/>
      <c r="BZ1475" s="69"/>
      <c r="CA1475" s="69"/>
      <c r="CB1475" s="69"/>
      <c r="CC1475" s="69"/>
      <c r="CD1475" s="69"/>
      <c r="CE1475" s="69"/>
      <c r="CF1475" s="69"/>
      <c r="CG1475" s="69"/>
      <c r="CH1475" s="69"/>
      <c r="CI1475" s="69"/>
      <c r="CJ1475" s="69"/>
      <c r="CK1475" s="69"/>
    </row>
    <row r="1476" spans="21:89" ht="15.75" customHeight="1" x14ac:dyDescent="0.15">
      <c r="U1476" s="69"/>
      <c r="V1476" s="69"/>
      <c r="W1476" s="69"/>
      <c r="X1476" s="69"/>
      <c r="Y1476" s="69"/>
      <c r="Z1476" s="69"/>
      <c r="AA1476" s="69"/>
      <c r="AB1476" s="69"/>
      <c r="AC1476" s="69"/>
      <c r="AD1476" s="69"/>
      <c r="AE1476" s="69"/>
      <c r="AF1476" s="69"/>
      <c r="AG1476" s="69"/>
      <c r="AH1476" s="69"/>
      <c r="AI1476" s="69"/>
      <c r="AJ1476" s="69"/>
      <c r="AK1476" s="69"/>
      <c r="AL1476" s="69"/>
      <c r="AM1476" s="69"/>
      <c r="AN1476" s="69"/>
      <c r="AO1476" s="69"/>
      <c r="AP1476" s="69"/>
      <c r="AQ1476" s="69"/>
      <c r="AR1476" s="69"/>
      <c r="AS1476" s="69"/>
      <c r="AT1476" s="69"/>
      <c r="AU1476" s="69"/>
      <c r="AV1476" s="69"/>
      <c r="AW1476" s="69"/>
      <c r="AX1476" s="69"/>
      <c r="AY1476" s="69"/>
      <c r="AZ1476" s="69"/>
      <c r="BA1476" s="69"/>
      <c r="BB1476" s="69"/>
      <c r="BC1476" s="69"/>
      <c r="BD1476" s="69" t="s">
        <v>16114</v>
      </c>
      <c r="BE1476" s="69"/>
      <c r="BF1476" s="69"/>
      <c r="BG1476" s="69"/>
      <c r="BH1476" s="69"/>
      <c r="BI1476" s="69"/>
      <c r="BJ1476" s="69"/>
      <c r="BK1476" s="69"/>
      <c r="BL1476" s="69"/>
      <c r="BM1476" s="69"/>
      <c r="BN1476" s="69"/>
      <c r="BO1476" s="69"/>
      <c r="BP1476" s="69"/>
      <c r="BQ1476" s="69"/>
      <c r="BR1476" s="69"/>
      <c r="BS1476" s="69"/>
      <c r="BT1476" s="69"/>
      <c r="BU1476" s="69"/>
      <c r="BV1476" s="69"/>
      <c r="BW1476" s="69"/>
      <c r="BX1476" s="69"/>
      <c r="BY1476" s="69"/>
      <c r="BZ1476" s="69"/>
      <c r="CA1476" s="69"/>
      <c r="CB1476" s="69"/>
      <c r="CC1476" s="69"/>
      <c r="CD1476" s="69"/>
      <c r="CE1476" s="69"/>
      <c r="CF1476" s="69"/>
      <c r="CG1476" s="69"/>
      <c r="CH1476" s="69"/>
      <c r="CI1476" s="69"/>
      <c r="CJ1476" s="69"/>
      <c r="CK1476" s="69"/>
    </row>
    <row r="1477" spans="21:89" ht="15.75" customHeight="1" x14ac:dyDescent="0.15">
      <c r="U1477" s="69"/>
      <c r="V1477" s="69"/>
      <c r="W1477" s="69"/>
      <c r="X1477" s="69"/>
      <c r="Y1477" s="69"/>
      <c r="Z1477" s="69"/>
      <c r="AA1477" s="69"/>
      <c r="AB1477" s="69"/>
      <c r="AC1477" s="69"/>
      <c r="AD1477" s="69"/>
      <c r="AE1477" s="69"/>
      <c r="AF1477" s="69"/>
      <c r="AG1477" s="69"/>
      <c r="AH1477" s="69"/>
      <c r="AI1477" s="69"/>
      <c r="AJ1477" s="69"/>
      <c r="AK1477" s="69"/>
      <c r="AL1477" s="69"/>
      <c r="AM1477" s="69"/>
      <c r="AN1477" s="69"/>
      <c r="AO1477" s="69"/>
      <c r="AP1477" s="69"/>
      <c r="AQ1477" s="69"/>
      <c r="AR1477" s="69"/>
      <c r="AS1477" s="69"/>
      <c r="AT1477" s="69"/>
      <c r="AU1477" s="69"/>
      <c r="AV1477" s="69"/>
      <c r="AW1477" s="69"/>
      <c r="AX1477" s="69"/>
      <c r="AY1477" s="69"/>
      <c r="AZ1477" s="69"/>
      <c r="BA1477" s="69"/>
      <c r="BB1477" s="69"/>
      <c r="BC1477" s="69"/>
      <c r="BD1477" s="69" t="s">
        <v>16115</v>
      </c>
      <c r="BE1477" s="69"/>
      <c r="BF1477" s="69"/>
      <c r="BG1477" s="69"/>
      <c r="BH1477" s="69"/>
      <c r="BI1477" s="69"/>
      <c r="BJ1477" s="69"/>
      <c r="BK1477" s="69"/>
      <c r="BL1477" s="69"/>
      <c r="BM1477" s="69"/>
      <c r="BN1477" s="69"/>
      <c r="BO1477" s="69"/>
      <c r="BP1477" s="69"/>
      <c r="BQ1477" s="69"/>
      <c r="BR1477" s="69"/>
      <c r="BS1477" s="69"/>
      <c r="BT1477" s="69"/>
      <c r="BU1477" s="69"/>
      <c r="BV1477" s="69"/>
      <c r="BW1477" s="69"/>
      <c r="BX1477" s="69"/>
      <c r="BY1477" s="69"/>
      <c r="BZ1477" s="69"/>
      <c r="CA1477" s="69"/>
      <c r="CB1477" s="69"/>
      <c r="CC1477" s="69"/>
      <c r="CD1477" s="69"/>
      <c r="CE1477" s="69"/>
      <c r="CF1477" s="69"/>
      <c r="CG1477" s="69"/>
      <c r="CH1477" s="69"/>
      <c r="CI1477" s="69"/>
      <c r="CJ1477" s="69"/>
      <c r="CK1477" s="69"/>
    </row>
    <row r="1478" spans="21:89" ht="15.75" customHeight="1" x14ac:dyDescent="0.15">
      <c r="U1478" s="69"/>
      <c r="V1478" s="69"/>
      <c r="W1478" s="69"/>
      <c r="X1478" s="69"/>
      <c r="Y1478" s="69"/>
      <c r="Z1478" s="69"/>
      <c r="AA1478" s="69"/>
      <c r="AB1478" s="69"/>
      <c r="AC1478" s="69"/>
      <c r="AD1478" s="69"/>
      <c r="AE1478" s="69"/>
      <c r="AF1478" s="69"/>
      <c r="AG1478" s="69"/>
      <c r="AH1478" s="69"/>
      <c r="AI1478" s="69"/>
      <c r="AJ1478" s="69"/>
      <c r="AK1478" s="69"/>
      <c r="AL1478" s="69"/>
      <c r="AM1478" s="69"/>
      <c r="AN1478" s="69"/>
      <c r="AO1478" s="69"/>
      <c r="AP1478" s="69"/>
      <c r="AQ1478" s="69"/>
      <c r="AR1478" s="69"/>
      <c r="AS1478" s="69"/>
      <c r="AT1478" s="69"/>
      <c r="AU1478" s="69"/>
      <c r="AV1478" s="69"/>
      <c r="AW1478" s="69"/>
      <c r="AX1478" s="69"/>
      <c r="AY1478" s="69"/>
      <c r="AZ1478" s="69"/>
      <c r="BA1478" s="69"/>
      <c r="BB1478" s="69"/>
      <c r="BC1478" s="69"/>
      <c r="BD1478" s="69" t="s">
        <v>16116</v>
      </c>
      <c r="BE1478" s="69"/>
      <c r="BF1478" s="69"/>
      <c r="BG1478" s="69"/>
      <c r="BH1478" s="69"/>
      <c r="BI1478" s="69"/>
      <c r="BJ1478" s="69"/>
      <c r="BK1478" s="69"/>
      <c r="BL1478" s="69"/>
      <c r="BM1478" s="69"/>
      <c r="BN1478" s="69"/>
      <c r="BO1478" s="69"/>
      <c r="BP1478" s="69"/>
      <c r="BQ1478" s="69"/>
      <c r="BR1478" s="69"/>
      <c r="BS1478" s="69"/>
      <c r="BT1478" s="69"/>
      <c r="BU1478" s="69"/>
      <c r="BV1478" s="69"/>
      <c r="BW1478" s="69"/>
      <c r="BX1478" s="69"/>
      <c r="BY1478" s="69"/>
      <c r="BZ1478" s="69"/>
      <c r="CA1478" s="69"/>
      <c r="CB1478" s="69"/>
      <c r="CC1478" s="69"/>
      <c r="CD1478" s="69"/>
      <c r="CE1478" s="69"/>
      <c r="CF1478" s="69"/>
      <c r="CG1478" s="69"/>
      <c r="CH1478" s="69"/>
      <c r="CI1478" s="69"/>
      <c r="CJ1478" s="69"/>
      <c r="CK1478" s="69"/>
    </row>
    <row r="1479" spans="21:89" ht="15.75" customHeight="1" x14ac:dyDescent="0.15">
      <c r="U1479" s="69"/>
      <c r="V1479" s="69"/>
      <c r="W1479" s="69"/>
      <c r="X1479" s="69"/>
      <c r="Y1479" s="69"/>
      <c r="Z1479" s="69"/>
      <c r="AA1479" s="69"/>
      <c r="AB1479" s="69"/>
      <c r="AC1479" s="69"/>
      <c r="AD1479" s="69"/>
      <c r="AE1479" s="69"/>
      <c r="AF1479" s="69"/>
      <c r="AG1479" s="69"/>
      <c r="AH1479" s="69"/>
      <c r="AI1479" s="69"/>
      <c r="AJ1479" s="69"/>
      <c r="AK1479" s="69"/>
      <c r="AL1479" s="69"/>
      <c r="AM1479" s="69"/>
      <c r="AN1479" s="69"/>
      <c r="AO1479" s="69"/>
      <c r="AP1479" s="69"/>
      <c r="AQ1479" s="69"/>
      <c r="AR1479" s="69"/>
      <c r="AS1479" s="69"/>
      <c r="AT1479" s="69"/>
      <c r="AU1479" s="69"/>
      <c r="AV1479" s="69"/>
      <c r="AW1479" s="69"/>
      <c r="AX1479" s="69"/>
      <c r="AY1479" s="69"/>
      <c r="AZ1479" s="69"/>
      <c r="BA1479" s="69"/>
      <c r="BB1479" s="69"/>
      <c r="BC1479" s="69"/>
      <c r="BD1479" s="69" t="s">
        <v>16117</v>
      </c>
      <c r="BE1479" s="69"/>
      <c r="BF1479" s="69"/>
      <c r="BG1479" s="69"/>
      <c r="BH1479" s="69"/>
      <c r="BI1479" s="69"/>
      <c r="BJ1479" s="69"/>
      <c r="BK1479" s="69"/>
      <c r="BL1479" s="69"/>
      <c r="BM1479" s="69"/>
      <c r="BN1479" s="69"/>
      <c r="BO1479" s="69"/>
      <c r="BP1479" s="69"/>
      <c r="BQ1479" s="69"/>
      <c r="BR1479" s="69"/>
      <c r="BS1479" s="69"/>
      <c r="BT1479" s="69"/>
      <c r="BU1479" s="69"/>
      <c r="BV1479" s="69"/>
      <c r="BW1479" s="69"/>
      <c r="BX1479" s="69"/>
      <c r="BY1479" s="69"/>
      <c r="BZ1479" s="69"/>
      <c r="CA1479" s="69"/>
      <c r="CB1479" s="69"/>
      <c r="CC1479" s="69"/>
      <c r="CD1479" s="69"/>
      <c r="CE1479" s="69"/>
      <c r="CF1479" s="69"/>
      <c r="CG1479" s="69"/>
      <c r="CH1479" s="69"/>
      <c r="CI1479" s="69"/>
      <c r="CJ1479" s="69"/>
      <c r="CK1479" s="69"/>
    </row>
    <row r="1480" spans="21:89" ht="15.75" customHeight="1" x14ac:dyDescent="0.15">
      <c r="U1480" s="69"/>
      <c r="V1480" s="69"/>
      <c r="W1480" s="69"/>
      <c r="X1480" s="69"/>
      <c r="Y1480" s="69"/>
      <c r="Z1480" s="69"/>
      <c r="AA1480" s="69"/>
      <c r="AB1480" s="69"/>
      <c r="AC1480" s="69"/>
      <c r="AD1480" s="69"/>
      <c r="AE1480" s="69"/>
      <c r="AF1480" s="69"/>
      <c r="AG1480" s="69"/>
      <c r="AH1480" s="69"/>
      <c r="AI1480" s="69"/>
      <c r="AJ1480" s="69"/>
      <c r="AK1480" s="69"/>
      <c r="AL1480" s="69"/>
      <c r="AM1480" s="69"/>
      <c r="AN1480" s="69"/>
      <c r="AO1480" s="69"/>
      <c r="AP1480" s="69"/>
      <c r="AQ1480" s="69"/>
      <c r="AR1480" s="69"/>
      <c r="AS1480" s="69"/>
      <c r="AT1480" s="69"/>
      <c r="AU1480" s="69"/>
      <c r="AV1480" s="69"/>
      <c r="AW1480" s="69"/>
      <c r="AX1480" s="69"/>
      <c r="AY1480" s="69"/>
      <c r="AZ1480" s="69"/>
      <c r="BA1480" s="69"/>
      <c r="BB1480" s="69"/>
      <c r="BC1480" s="69"/>
      <c r="BD1480" s="69" t="s">
        <v>16118</v>
      </c>
      <c r="BE1480" s="69"/>
      <c r="BF1480" s="69"/>
      <c r="BG1480" s="69"/>
      <c r="BH1480" s="69"/>
      <c r="BI1480" s="69"/>
      <c r="BJ1480" s="69"/>
      <c r="BK1480" s="69"/>
      <c r="BL1480" s="69"/>
      <c r="BM1480" s="69"/>
      <c r="BN1480" s="69"/>
      <c r="BO1480" s="69"/>
      <c r="BP1480" s="69"/>
      <c r="BQ1480" s="69"/>
      <c r="BR1480" s="69"/>
      <c r="BS1480" s="69"/>
      <c r="BT1480" s="69"/>
      <c r="BU1480" s="69"/>
      <c r="BV1480" s="69"/>
      <c r="BW1480" s="69"/>
      <c r="BX1480" s="69"/>
      <c r="BY1480" s="69"/>
      <c r="BZ1480" s="69"/>
      <c r="CA1480" s="69"/>
      <c r="CB1480" s="69"/>
      <c r="CC1480" s="69"/>
      <c r="CD1480" s="69"/>
      <c r="CE1480" s="69"/>
      <c r="CF1480" s="69"/>
      <c r="CG1480" s="69"/>
      <c r="CH1480" s="69"/>
      <c r="CI1480" s="69"/>
      <c r="CJ1480" s="69"/>
      <c r="CK1480" s="69"/>
    </row>
    <row r="1481" spans="21:89" ht="15.75" customHeight="1" x14ac:dyDescent="0.15">
      <c r="U1481" s="69"/>
      <c r="V1481" s="69"/>
      <c r="W1481" s="69"/>
      <c r="X1481" s="69"/>
      <c r="Y1481" s="69"/>
      <c r="Z1481" s="69"/>
      <c r="AA1481" s="69"/>
      <c r="AB1481" s="69"/>
      <c r="AC1481" s="69"/>
      <c r="AD1481" s="69"/>
      <c r="AE1481" s="69"/>
      <c r="AF1481" s="69"/>
      <c r="AG1481" s="69"/>
      <c r="AH1481" s="69"/>
      <c r="AI1481" s="69"/>
      <c r="AJ1481" s="69"/>
      <c r="AK1481" s="69"/>
      <c r="AL1481" s="69"/>
      <c r="AM1481" s="69"/>
      <c r="AN1481" s="69"/>
      <c r="AO1481" s="69"/>
      <c r="AP1481" s="69"/>
      <c r="AQ1481" s="69"/>
      <c r="AR1481" s="69"/>
      <c r="AS1481" s="69"/>
      <c r="AT1481" s="69"/>
      <c r="AU1481" s="69"/>
      <c r="AV1481" s="69"/>
      <c r="AW1481" s="69"/>
      <c r="AX1481" s="69"/>
      <c r="AY1481" s="69"/>
      <c r="AZ1481" s="69"/>
      <c r="BA1481" s="69"/>
      <c r="BB1481" s="69"/>
      <c r="BC1481" s="69"/>
      <c r="BD1481" s="69" t="s">
        <v>16119</v>
      </c>
      <c r="BE1481" s="69"/>
      <c r="BF1481" s="69"/>
      <c r="BG1481" s="69"/>
      <c r="BH1481" s="69"/>
      <c r="BI1481" s="69"/>
      <c r="BJ1481" s="69"/>
      <c r="BK1481" s="69"/>
      <c r="BL1481" s="69"/>
      <c r="BM1481" s="69"/>
      <c r="BN1481" s="69"/>
      <c r="BO1481" s="69"/>
      <c r="BP1481" s="69"/>
      <c r="BQ1481" s="69"/>
      <c r="BR1481" s="69"/>
      <c r="BS1481" s="69"/>
      <c r="BT1481" s="69"/>
      <c r="BU1481" s="69"/>
      <c r="BV1481" s="69"/>
      <c r="BW1481" s="69"/>
      <c r="BX1481" s="69"/>
      <c r="BY1481" s="69"/>
      <c r="BZ1481" s="69"/>
      <c r="CA1481" s="69"/>
      <c r="CB1481" s="69"/>
      <c r="CC1481" s="69"/>
      <c r="CD1481" s="69"/>
      <c r="CE1481" s="69"/>
      <c r="CF1481" s="69"/>
      <c r="CG1481" s="69"/>
      <c r="CH1481" s="69"/>
      <c r="CI1481" s="69"/>
      <c r="CJ1481" s="69"/>
      <c r="CK1481" s="69"/>
    </row>
    <row r="1482" spans="21:89" ht="15.75" customHeight="1" x14ac:dyDescent="0.15">
      <c r="U1482" s="69"/>
      <c r="V1482" s="69"/>
      <c r="W1482" s="69"/>
      <c r="X1482" s="69"/>
      <c r="Y1482" s="69"/>
      <c r="Z1482" s="69"/>
      <c r="AA1482" s="69"/>
      <c r="AB1482" s="69"/>
      <c r="AC1482" s="69"/>
      <c r="AD1482" s="69"/>
      <c r="AE1482" s="69"/>
      <c r="AF1482" s="69"/>
      <c r="AG1482" s="69"/>
      <c r="AH1482" s="69"/>
      <c r="AI1482" s="69"/>
      <c r="AJ1482" s="69"/>
      <c r="AK1482" s="69"/>
      <c r="AL1482" s="69"/>
      <c r="AM1482" s="69"/>
      <c r="AN1482" s="69"/>
      <c r="AO1482" s="69"/>
      <c r="AP1482" s="69"/>
      <c r="AQ1482" s="69"/>
      <c r="AR1482" s="69"/>
      <c r="AS1482" s="69"/>
      <c r="AT1482" s="69"/>
      <c r="AU1482" s="69"/>
      <c r="AV1482" s="69"/>
      <c r="AW1482" s="69"/>
      <c r="AX1482" s="69"/>
      <c r="AY1482" s="69"/>
      <c r="AZ1482" s="69"/>
      <c r="BA1482" s="69"/>
      <c r="BB1482" s="69"/>
      <c r="BC1482" s="69"/>
      <c r="BD1482" s="69" t="s">
        <v>16120</v>
      </c>
      <c r="BE1482" s="69"/>
      <c r="BF1482" s="69"/>
      <c r="BG1482" s="69"/>
      <c r="BH1482" s="69"/>
      <c r="BI1482" s="69"/>
      <c r="BJ1482" s="69"/>
      <c r="BK1482" s="69"/>
      <c r="BL1482" s="69"/>
      <c r="BM1482" s="69"/>
      <c r="BN1482" s="69"/>
      <c r="BO1482" s="69"/>
      <c r="BP1482" s="69"/>
      <c r="BQ1482" s="69"/>
      <c r="BR1482" s="69"/>
      <c r="BS1482" s="69"/>
      <c r="BT1482" s="69"/>
      <c r="BU1482" s="69"/>
      <c r="BV1482" s="69"/>
      <c r="BW1482" s="69"/>
      <c r="BX1482" s="69"/>
      <c r="BY1482" s="69"/>
      <c r="BZ1482" s="69"/>
      <c r="CA1482" s="69"/>
      <c r="CB1482" s="69"/>
      <c r="CC1482" s="69"/>
      <c r="CD1482" s="69"/>
      <c r="CE1482" s="69"/>
      <c r="CF1482" s="69"/>
      <c r="CG1482" s="69"/>
      <c r="CH1482" s="69"/>
      <c r="CI1482" s="69"/>
      <c r="CJ1482" s="69"/>
      <c r="CK1482" s="69"/>
    </row>
    <row r="1483" spans="21:89" ht="15.75" customHeight="1" x14ac:dyDescent="0.15">
      <c r="U1483" s="69"/>
      <c r="V1483" s="69"/>
      <c r="W1483" s="69"/>
      <c r="X1483" s="69"/>
      <c r="Y1483" s="69"/>
      <c r="Z1483" s="69"/>
      <c r="AA1483" s="69"/>
      <c r="AB1483" s="69"/>
      <c r="AC1483" s="69"/>
      <c r="AD1483" s="69"/>
      <c r="AE1483" s="69"/>
      <c r="AF1483" s="69"/>
      <c r="AG1483" s="69"/>
      <c r="AH1483" s="69"/>
      <c r="AI1483" s="69"/>
      <c r="AJ1483" s="69"/>
      <c r="AK1483" s="69"/>
      <c r="AL1483" s="69"/>
      <c r="AM1483" s="69"/>
      <c r="AN1483" s="69"/>
      <c r="AO1483" s="69"/>
      <c r="AP1483" s="69"/>
      <c r="AQ1483" s="69"/>
      <c r="AR1483" s="69"/>
      <c r="AS1483" s="69"/>
      <c r="AT1483" s="69"/>
      <c r="AU1483" s="69"/>
      <c r="AV1483" s="69"/>
      <c r="AW1483" s="69"/>
      <c r="AX1483" s="69"/>
      <c r="AY1483" s="69"/>
      <c r="AZ1483" s="69"/>
      <c r="BA1483" s="69"/>
      <c r="BB1483" s="69"/>
      <c r="BC1483" s="69"/>
      <c r="BD1483" s="69" t="s">
        <v>16121</v>
      </c>
      <c r="BE1483" s="69"/>
      <c r="BF1483" s="69"/>
      <c r="BG1483" s="69"/>
      <c r="BH1483" s="69"/>
      <c r="BI1483" s="69"/>
      <c r="BJ1483" s="69"/>
      <c r="BK1483" s="69"/>
      <c r="BL1483" s="69"/>
      <c r="BM1483" s="69"/>
      <c r="BN1483" s="69"/>
      <c r="BO1483" s="69"/>
      <c r="BP1483" s="69"/>
      <c r="BQ1483" s="69"/>
      <c r="BR1483" s="69"/>
      <c r="BS1483" s="69"/>
      <c r="BT1483" s="69"/>
      <c r="BU1483" s="69"/>
      <c r="BV1483" s="69"/>
      <c r="BW1483" s="69"/>
      <c r="BX1483" s="69"/>
      <c r="BY1483" s="69"/>
      <c r="BZ1483" s="69"/>
      <c r="CA1483" s="69"/>
      <c r="CB1483" s="69"/>
      <c r="CC1483" s="69"/>
      <c r="CD1483" s="69"/>
      <c r="CE1483" s="69"/>
      <c r="CF1483" s="69"/>
      <c r="CG1483" s="69"/>
      <c r="CH1483" s="69"/>
      <c r="CI1483" s="69"/>
      <c r="CJ1483" s="69"/>
      <c r="CK1483" s="69"/>
    </row>
    <row r="1484" spans="21:89" ht="15.75" customHeight="1" x14ac:dyDescent="0.15">
      <c r="U1484" s="69"/>
      <c r="V1484" s="69"/>
      <c r="W1484" s="69"/>
      <c r="X1484" s="69"/>
      <c r="Y1484" s="69"/>
      <c r="Z1484" s="69"/>
      <c r="AA1484" s="69"/>
      <c r="AB1484" s="69"/>
      <c r="AC1484" s="69"/>
      <c r="AD1484" s="69"/>
      <c r="AE1484" s="69"/>
      <c r="AF1484" s="69"/>
      <c r="AG1484" s="69"/>
      <c r="AH1484" s="69"/>
      <c r="AI1484" s="69"/>
      <c r="AJ1484" s="69"/>
      <c r="AK1484" s="69"/>
      <c r="AL1484" s="69"/>
      <c r="AM1484" s="69"/>
      <c r="AN1484" s="69"/>
      <c r="AO1484" s="69"/>
      <c r="AP1484" s="69"/>
      <c r="AQ1484" s="69"/>
      <c r="AR1484" s="69"/>
      <c r="AS1484" s="69"/>
      <c r="AT1484" s="69"/>
      <c r="AU1484" s="69"/>
      <c r="AV1484" s="69"/>
      <c r="AW1484" s="69"/>
      <c r="AX1484" s="69"/>
      <c r="AY1484" s="69"/>
      <c r="AZ1484" s="69"/>
      <c r="BA1484" s="69"/>
      <c r="BB1484" s="69"/>
      <c r="BC1484" s="69"/>
      <c r="BD1484" s="69" t="s">
        <v>16122</v>
      </c>
      <c r="BE1484" s="69"/>
      <c r="BF1484" s="69"/>
      <c r="BG1484" s="69"/>
      <c r="BH1484" s="69"/>
      <c r="BI1484" s="69"/>
      <c r="BJ1484" s="69"/>
      <c r="BK1484" s="69"/>
      <c r="BL1484" s="69"/>
      <c r="BM1484" s="69"/>
      <c r="BN1484" s="69"/>
      <c r="BO1484" s="69"/>
      <c r="BP1484" s="69"/>
      <c r="BQ1484" s="69"/>
      <c r="BR1484" s="69"/>
      <c r="BS1484" s="69"/>
      <c r="BT1484" s="69"/>
      <c r="BU1484" s="69"/>
      <c r="BV1484" s="69"/>
      <c r="BW1484" s="69"/>
      <c r="BX1484" s="69"/>
      <c r="BY1484" s="69"/>
      <c r="BZ1484" s="69"/>
      <c r="CA1484" s="69"/>
      <c r="CB1484" s="69"/>
      <c r="CC1484" s="69"/>
      <c r="CD1484" s="69"/>
      <c r="CE1484" s="69"/>
      <c r="CF1484" s="69"/>
      <c r="CG1484" s="69"/>
      <c r="CH1484" s="69"/>
      <c r="CI1484" s="69"/>
      <c r="CJ1484" s="69"/>
      <c r="CK1484" s="69"/>
    </row>
    <row r="1485" spans="21:89" ht="15.75" customHeight="1" x14ac:dyDescent="0.15">
      <c r="U1485" s="69"/>
      <c r="V1485" s="69"/>
      <c r="W1485" s="69"/>
      <c r="X1485" s="69"/>
      <c r="Y1485" s="69"/>
      <c r="Z1485" s="69"/>
      <c r="AA1485" s="69"/>
      <c r="AB1485" s="69"/>
      <c r="AC1485" s="69"/>
      <c r="AD1485" s="69"/>
      <c r="AE1485" s="69"/>
      <c r="AF1485" s="69"/>
      <c r="AG1485" s="69"/>
      <c r="AH1485" s="69"/>
      <c r="AI1485" s="69"/>
      <c r="AJ1485" s="69"/>
      <c r="AK1485" s="69"/>
      <c r="AL1485" s="69"/>
      <c r="AM1485" s="69"/>
      <c r="AN1485" s="69"/>
      <c r="AO1485" s="69"/>
      <c r="AP1485" s="69"/>
      <c r="AQ1485" s="69"/>
      <c r="AR1485" s="69"/>
      <c r="AS1485" s="69"/>
      <c r="AT1485" s="69"/>
      <c r="AU1485" s="69"/>
      <c r="AV1485" s="69"/>
      <c r="AW1485" s="69"/>
      <c r="AX1485" s="69"/>
      <c r="AY1485" s="69"/>
      <c r="AZ1485" s="69"/>
      <c r="BA1485" s="69"/>
      <c r="BB1485" s="69"/>
      <c r="BC1485" s="69"/>
      <c r="BD1485" s="69" t="s">
        <v>16123</v>
      </c>
      <c r="BE1485" s="69"/>
      <c r="BF1485" s="69"/>
      <c r="BG1485" s="69"/>
      <c r="BH1485" s="69"/>
      <c r="BI1485" s="69"/>
      <c r="BJ1485" s="69"/>
      <c r="BK1485" s="69"/>
      <c r="BL1485" s="69"/>
      <c r="BM1485" s="69"/>
      <c r="BN1485" s="69"/>
      <c r="BO1485" s="69"/>
      <c r="BP1485" s="69"/>
      <c r="BQ1485" s="69"/>
      <c r="BR1485" s="69"/>
      <c r="BS1485" s="69"/>
      <c r="BT1485" s="69"/>
      <c r="BU1485" s="69"/>
      <c r="BV1485" s="69"/>
      <c r="BW1485" s="69"/>
      <c r="BX1485" s="69"/>
      <c r="BY1485" s="69"/>
      <c r="BZ1485" s="69"/>
      <c r="CA1485" s="69"/>
      <c r="CB1485" s="69"/>
      <c r="CC1485" s="69"/>
      <c r="CD1485" s="69"/>
      <c r="CE1485" s="69"/>
      <c r="CF1485" s="69"/>
      <c r="CG1485" s="69"/>
      <c r="CH1485" s="69"/>
      <c r="CI1485" s="69"/>
      <c r="CJ1485" s="69"/>
      <c r="CK1485" s="69"/>
    </row>
    <row r="1486" spans="21:89" ht="15.75" customHeight="1" x14ac:dyDescent="0.15">
      <c r="U1486" s="69"/>
      <c r="V1486" s="69"/>
      <c r="W1486" s="69"/>
      <c r="X1486" s="69"/>
      <c r="Y1486" s="69"/>
      <c r="Z1486" s="69"/>
      <c r="AA1486" s="69"/>
      <c r="AB1486" s="69"/>
      <c r="AC1486" s="69"/>
      <c r="AD1486" s="69"/>
      <c r="AE1486" s="69"/>
      <c r="AF1486" s="69"/>
      <c r="AG1486" s="69"/>
      <c r="AH1486" s="69"/>
      <c r="AI1486" s="69"/>
      <c r="AJ1486" s="69"/>
      <c r="AK1486" s="69"/>
      <c r="AL1486" s="69"/>
      <c r="AM1486" s="69"/>
      <c r="AN1486" s="69"/>
      <c r="AO1486" s="69"/>
      <c r="AP1486" s="69"/>
      <c r="AQ1486" s="69"/>
      <c r="AR1486" s="69"/>
      <c r="AS1486" s="69"/>
      <c r="AT1486" s="69"/>
      <c r="AU1486" s="69"/>
      <c r="AV1486" s="69"/>
      <c r="AW1486" s="69"/>
      <c r="AX1486" s="69"/>
      <c r="AY1486" s="69"/>
      <c r="AZ1486" s="69"/>
      <c r="BA1486" s="69"/>
      <c r="BB1486" s="69"/>
      <c r="BC1486" s="69"/>
      <c r="BD1486" s="69" t="s">
        <v>16125</v>
      </c>
      <c r="BE1486" s="69"/>
      <c r="BF1486" s="69"/>
      <c r="BG1486" s="69"/>
      <c r="BH1486" s="69"/>
      <c r="BI1486" s="69"/>
      <c r="BJ1486" s="69"/>
      <c r="BK1486" s="69"/>
      <c r="BL1486" s="69"/>
      <c r="BM1486" s="69"/>
      <c r="BN1486" s="69"/>
      <c r="BO1486" s="69"/>
      <c r="BP1486" s="69"/>
      <c r="BQ1486" s="69"/>
      <c r="BR1486" s="69"/>
      <c r="BS1486" s="69"/>
      <c r="BT1486" s="69"/>
      <c r="BU1486" s="69"/>
      <c r="BV1486" s="69"/>
      <c r="BW1486" s="69"/>
      <c r="BX1486" s="69"/>
      <c r="BY1486" s="69"/>
      <c r="BZ1486" s="69"/>
      <c r="CA1486" s="69"/>
      <c r="CB1486" s="69"/>
      <c r="CC1486" s="69"/>
      <c r="CD1486" s="69"/>
      <c r="CE1486" s="69"/>
      <c r="CF1486" s="69"/>
      <c r="CG1486" s="69"/>
      <c r="CH1486" s="69"/>
      <c r="CI1486" s="69"/>
      <c r="CJ1486" s="69"/>
      <c r="CK1486" s="69"/>
    </row>
    <row r="1487" spans="21:89" ht="15.75" customHeight="1" x14ac:dyDescent="0.15">
      <c r="U1487" s="69"/>
      <c r="V1487" s="69"/>
      <c r="W1487" s="69"/>
      <c r="X1487" s="69"/>
      <c r="Y1487" s="69"/>
      <c r="Z1487" s="69"/>
      <c r="AA1487" s="69"/>
      <c r="AB1487" s="69"/>
      <c r="AC1487" s="69"/>
      <c r="AD1487" s="69"/>
      <c r="AE1487" s="69"/>
      <c r="AF1487" s="69"/>
      <c r="AG1487" s="69"/>
      <c r="AH1487" s="69"/>
      <c r="AI1487" s="69"/>
      <c r="AJ1487" s="69"/>
      <c r="AK1487" s="69"/>
      <c r="AL1487" s="69"/>
      <c r="AM1487" s="69"/>
      <c r="AN1487" s="69"/>
      <c r="AO1487" s="69"/>
      <c r="AP1487" s="69"/>
      <c r="AQ1487" s="69"/>
      <c r="AR1487" s="69"/>
      <c r="AS1487" s="69"/>
      <c r="AT1487" s="69"/>
      <c r="AU1487" s="69"/>
      <c r="AV1487" s="69"/>
      <c r="AW1487" s="69"/>
      <c r="AX1487" s="69"/>
      <c r="AY1487" s="69"/>
      <c r="AZ1487" s="69"/>
      <c r="BA1487" s="69"/>
      <c r="BB1487" s="69"/>
      <c r="BC1487" s="69"/>
      <c r="BD1487" s="69" t="s">
        <v>16126</v>
      </c>
      <c r="BE1487" s="69"/>
      <c r="BF1487" s="69"/>
      <c r="BG1487" s="69"/>
      <c r="BH1487" s="69"/>
      <c r="BI1487" s="69"/>
      <c r="BJ1487" s="69"/>
      <c r="BK1487" s="69"/>
      <c r="BL1487" s="69"/>
      <c r="BM1487" s="69"/>
      <c r="BN1487" s="69"/>
      <c r="BO1487" s="69"/>
      <c r="BP1487" s="69"/>
      <c r="BQ1487" s="69"/>
      <c r="BR1487" s="69"/>
      <c r="BS1487" s="69"/>
      <c r="BT1487" s="69"/>
      <c r="BU1487" s="69"/>
      <c r="BV1487" s="69"/>
      <c r="BW1487" s="69"/>
      <c r="BX1487" s="69"/>
      <c r="BY1487" s="69"/>
      <c r="BZ1487" s="69"/>
      <c r="CA1487" s="69"/>
      <c r="CB1487" s="69"/>
      <c r="CC1487" s="69"/>
      <c r="CD1487" s="69"/>
      <c r="CE1487" s="69"/>
      <c r="CF1487" s="69"/>
      <c r="CG1487" s="69"/>
      <c r="CH1487" s="69"/>
      <c r="CI1487" s="69"/>
      <c r="CJ1487" s="69"/>
      <c r="CK1487" s="69"/>
    </row>
    <row r="1488" spans="21:89" ht="15.75" customHeight="1" x14ac:dyDescent="0.15">
      <c r="U1488" s="69"/>
      <c r="V1488" s="69"/>
      <c r="W1488" s="69"/>
      <c r="X1488" s="69"/>
      <c r="Y1488" s="69"/>
      <c r="Z1488" s="69"/>
      <c r="AA1488" s="69"/>
      <c r="AB1488" s="69"/>
      <c r="AC1488" s="69"/>
      <c r="AD1488" s="69"/>
      <c r="AE1488" s="69"/>
      <c r="AF1488" s="69"/>
      <c r="AG1488" s="69"/>
      <c r="AH1488" s="69"/>
      <c r="AI1488" s="69"/>
      <c r="AJ1488" s="69"/>
      <c r="AK1488" s="69"/>
      <c r="AL1488" s="69"/>
      <c r="AM1488" s="69"/>
      <c r="AN1488" s="69"/>
      <c r="AO1488" s="69"/>
      <c r="AP1488" s="69"/>
      <c r="AQ1488" s="69"/>
      <c r="AR1488" s="69"/>
      <c r="AS1488" s="69"/>
      <c r="AT1488" s="69"/>
      <c r="AU1488" s="69"/>
      <c r="AV1488" s="69"/>
      <c r="AW1488" s="69"/>
      <c r="AX1488" s="69"/>
      <c r="AY1488" s="69"/>
      <c r="AZ1488" s="69"/>
      <c r="BA1488" s="69"/>
      <c r="BB1488" s="69"/>
      <c r="BC1488" s="69"/>
      <c r="BD1488" s="69" t="s">
        <v>16127</v>
      </c>
      <c r="BE1488" s="69"/>
      <c r="BF1488" s="69"/>
      <c r="BG1488" s="69"/>
      <c r="BH1488" s="69"/>
      <c r="BI1488" s="69"/>
      <c r="BJ1488" s="69"/>
      <c r="BK1488" s="69"/>
      <c r="BL1488" s="69"/>
      <c r="BM1488" s="69"/>
      <c r="BN1488" s="69"/>
      <c r="BO1488" s="69"/>
      <c r="BP1488" s="69"/>
      <c r="BQ1488" s="69"/>
      <c r="BR1488" s="69"/>
      <c r="BS1488" s="69"/>
      <c r="BT1488" s="69"/>
      <c r="BU1488" s="69"/>
      <c r="BV1488" s="69"/>
      <c r="BW1488" s="69"/>
      <c r="BX1488" s="69"/>
      <c r="BY1488" s="69"/>
      <c r="BZ1488" s="69"/>
      <c r="CA1488" s="69"/>
      <c r="CB1488" s="69"/>
      <c r="CC1488" s="69"/>
      <c r="CD1488" s="69"/>
      <c r="CE1488" s="69"/>
      <c r="CF1488" s="69"/>
      <c r="CG1488" s="69"/>
      <c r="CH1488" s="69"/>
      <c r="CI1488" s="69"/>
      <c r="CJ1488" s="69"/>
      <c r="CK1488" s="69"/>
    </row>
    <row r="1489" spans="21:89" ht="15.75" customHeight="1" x14ac:dyDescent="0.15">
      <c r="U1489" s="69"/>
      <c r="V1489" s="69"/>
      <c r="W1489" s="69"/>
      <c r="X1489" s="69"/>
      <c r="Y1489" s="69"/>
      <c r="Z1489" s="69"/>
      <c r="AA1489" s="69"/>
      <c r="AB1489" s="69"/>
      <c r="AC1489" s="69"/>
      <c r="AD1489" s="69"/>
      <c r="AE1489" s="69"/>
      <c r="AF1489" s="69"/>
      <c r="AG1489" s="69"/>
      <c r="AH1489" s="69"/>
      <c r="AI1489" s="69"/>
      <c r="AJ1489" s="69"/>
      <c r="AK1489" s="69"/>
      <c r="AL1489" s="69"/>
      <c r="AM1489" s="69"/>
      <c r="AN1489" s="69"/>
      <c r="AO1489" s="69"/>
      <c r="AP1489" s="69"/>
      <c r="AQ1489" s="69"/>
      <c r="AR1489" s="69"/>
      <c r="AS1489" s="69"/>
      <c r="AT1489" s="69"/>
      <c r="AU1489" s="69"/>
      <c r="AV1489" s="69"/>
      <c r="AW1489" s="69"/>
      <c r="AX1489" s="69"/>
      <c r="AY1489" s="69"/>
      <c r="AZ1489" s="69"/>
      <c r="BA1489" s="69"/>
      <c r="BB1489" s="69"/>
      <c r="BC1489" s="69"/>
      <c r="BD1489" s="69" t="s">
        <v>16128</v>
      </c>
      <c r="BE1489" s="69"/>
      <c r="BF1489" s="69"/>
      <c r="BG1489" s="69"/>
      <c r="BH1489" s="69"/>
      <c r="BI1489" s="69"/>
      <c r="BJ1489" s="69"/>
      <c r="BK1489" s="69"/>
      <c r="BL1489" s="69"/>
      <c r="BM1489" s="69"/>
      <c r="BN1489" s="69"/>
      <c r="BO1489" s="69"/>
      <c r="BP1489" s="69"/>
      <c r="BQ1489" s="69"/>
      <c r="BR1489" s="69"/>
      <c r="BS1489" s="69"/>
      <c r="BT1489" s="69"/>
      <c r="BU1489" s="69"/>
      <c r="BV1489" s="69"/>
      <c r="BW1489" s="69"/>
      <c r="BX1489" s="69"/>
      <c r="BY1489" s="69"/>
      <c r="BZ1489" s="69"/>
      <c r="CA1489" s="69"/>
      <c r="CB1489" s="69"/>
      <c r="CC1489" s="69"/>
      <c r="CD1489" s="69"/>
      <c r="CE1489" s="69"/>
      <c r="CF1489" s="69"/>
      <c r="CG1489" s="69"/>
      <c r="CH1489" s="69"/>
      <c r="CI1489" s="69"/>
      <c r="CJ1489" s="69"/>
      <c r="CK1489" s="69"/>
    </row>
    <row r="1490" spans="21:89" ht="15.75" customHeight="1" x14ac:dyDescent="0.15">
      <c r="U1490" s="69"/>
      <c r="V1490" s="69"/>
      <c r="W1490" s="69"/>
      <c r="X1490" s="69"/>
      <c r="Y1490" s="69"/>
      <c r="Z1490" s="69"/>
      <c r="AA1490" s="69"/>
      <c r="AB1490" s="69"/>
      <c r="AC1490" s="69"/>
      <c r="AD1490" s="69"/>
      <c r="AE1490" s="69"/>
      <c r="AF1490" s="69"/>
      <c r="AG1490" s="69"/>
      <c r="AH1490" s="69"/>
      <c r="AI1490" s="69"/>
      <c r="AJ1490" s="69"/>
      <c r="AK1490" s="69"/>
      <c r="AL1490" s="69"/>
      <c r="AM1490" s="69"/>
      <c r="AN1490" s="69"/>
      <c r="AO1490" s="69"/>
      <c r="AP1490" s="69"/>
      <c r="AQ1490" s="69"/>
      <c r="AR1490" s="69"/>
      <c r="AS1490" s="69"/>
      <c r="AT1490" s="69"/>
      <c r="AU1490" s="69"/>
      <c r="AV1490" s="69"/>
      <c r="AW1490" s="69"/>
      <c r="AX1490" s="69"/>
      <c r="AY1490" s="69"/>
      <c r="AZ1490" s="69"/>
      <c r="BA1490" s="69"/>
      <c r="BB1490" s="69"/>
      <c r="BC1490" s="69"/>
      <c r="BD1490" s="69" t="s">
        <v>16129</v>
      </c>
      <c r="BE1490" s="69"/>
      <c r="BF1490" s="69"/>
      <c r="BG1490" s="69"/>
      <c r="BH1490" s="69"/>
      <c r="BI1490" s="69"/>
      <c r="BJ1490" s="69"/>
      <c r="BK1490" s="69"/>
      <c r="BL1490" s="69"/>
      <c r="BM1490" s="69"/>
      <c r="BN1490" s="69"/>
      <c r="BO1490" s="69"/>
      <c r="BP1490" s="69"/>
      <c r="BQ1490" s="69"/>
      <c r="BR1490" s="69"/>
      <c r="BS1490" s="69"/>
      <c r="BT1490" s="69"/>
      <c r="BU1490" s="69"/>
      <c r="BV1490" s="69"/>
      <c r="BW1490" s="69"/>
      <c r="BX1490" s="69"/>
      <c r="BY1490" s="69"/>
      <c r="BZ1490" s="69"/>
      <c r="CA1490" s="69"/>
      <c r="CB1490" s="69"/>
      <c r="CC1490" s="69"/>
      <c r="CD1490" s="69"/>
      <c r="CE1490" s="69"/>
      <c r="CF1490" s="69"/>
      <c r="CG1490" s="69"/>
      <c r="CH1490" s="69"/>
      <c r="CI1490" s="69"/>
      <c r="CJ1490" s="69"/>
      <c r="CK1490" s="69"/>
    </row>
    <row r="1491" spans="21:89" ht="15.75" customHeight="1" x14ac:dyDescent="0.15">
      <c r="U1491" s="69"/>
      <c r="V1491" s="69"/>
      <c r="W1491" s="69"/>
      <c r="X1491" s="69"/>
      <c r="Y1491" s="69"/>
      <c r="Z1491" s="69"/>
      <c r="AA1491" s="69"/>
      <c r="AB1491" s="69"/>
      <c r="AC1491" s="69"/>
      <c r="AD1491" s="69"/>
      <c r="AE1491" s="69"/>
      <c r="AF1491" s="69"/>
      <c r="AG1491" s="69"/>
      <c r="AH1491" s="69"/>
      <c r="AI1491" s="69"/>
      <c r="AJ1491" s="69"/>
      <c r="AK1491" s="69"/>
      <c r="AL1491" s="69"/>
      <c r="AM1491" s="69"/>
      <c r="AN1491" s="69"/>
      <c r="AO1491" s="69"/>
      <c r="AP1491" s="69"/>
      <c r="AQ1491" s="69"/>
      <c r="AR1491" s="69"/>
      <c r="AS1491" s="69"/>
      <c r="AT1491" s="69"/>
      <c r="AU1491" s="69"/>
      <c r="AV1491" s="69"/>
      <c r="AW1491" s="69"/>
      <c r="AX1491" s="69"/>
      <c r="AY1491" s="69"/>
      <c r="AZ1491" s="69"/>
      <c r="BA1491" s="69"/>
      <c r="BB1491" s="69"/>
      <c r="BC1491" s="69"/>
      <c r="BD1491" s="69" t="s">
        <v>16130</v>
      </c>
      <c r="BE1491" s="69"/>
      <c r="BF1491" s="69"/>
      <c r="BG1491" s="69"/>
      <c r="BH1491" s="69"/>
      <c r="BI1491" s="69"/>
      <c r="BJ1491" s="69"/>
      <c r="BK1491" s="69"/>
      <c r="BL1491" s="69"/>
      <c r="BM1491" s="69"/>
      <c r="BN1491" s="69"/>
      <c r="BO1491" s="69"/>
      <c r="BP1491" s="69"/>
      <c r="BQ1491" s="69"/>
      <c r="BR1491" s="69"/>
      <c r="BS1491" s="69"/>
      <c r="BT1491" s="69"/>
      <c r="BU1491" s="69"/>
      <c r="BV1491" s="69"/>
      <c r="BW1491" s="69"/>
      <c r="BX1491" s="69"/>
      <c r="BY1491" s="69"/>
      <c r="BZ1491" s="69"/>
      <c r="CA1491" s="69"/>
      <c r="CB1491" s="69"/>
      <c r="CC1491" s="69"/>
      <c r="CD1491" s="69"/>
      <c r="CE1491" s="69"/>
      <c r="CF1491" s="69"/>
      <c r="CG1491" s="69"/>
      <c r="CH1491" s="69"/>
      <c r="CI1491" s="69"/>
      <c r="CJ1491" s="69"/>
      <c r="CK1491" s="69"/>
    </row>
    <row r="1492" spans="21:89" ht="15.75" customHeight="1" x14ac:dyDescent="0.15">
      <c r="U1492" s="69"/>
      <c r="V1492" s="69"/>
      <c r="W1492" s="69"/>
      <c r="X1492" s="69"/>
      <c r="Y1492" s="69"/>
      <c r="Z1492" s="69"/>
      <c r="AA1492" s="69"/>
      <c r="AB1492" s="69"/>
      <c r="AC1492" s="69"/>
      <c r="AD1492" s="69"/>
      <c r="AE1492" s="69"/>
      <c r="AF1492" s="69"/>
      <c r="AG1492" s="69"/>
      <c r="AH1492" s="69"/>
      <c r="AI1492" s="69"/>
      <c r="AJ1492" s="69"/>
      <c r="AK1492" s="69"/>
      <c r="AL1492" s="69"/>
      <c r="AM1492" s="69"/>
      <c r="AN1492" s="69"/>
      <c r="AO1492" s="69"/>
      <c r="AP1492" s="69"/>
      <c r="AQ1492" s="69"/>
      <c r="AR1492" s="69"/>
      <c r="AS1492" s="69"/>
      <c r="AT1492" s="69"/>
      <c r="AU1492" s="69"/>
      <c r="AV1492" s="69"/>
      <c r="AW1492" s="69"/>
      <c r="AX1492" s="69"/>
      <c r="AY1492" s="69"/>
      <c r="AZ1492" s="69"/>
      <c r="BA1492" s="69"/>
      <c r="BB1492" s="69"/>
      <c r="BC1492" s="69"/>
      <c r="BD1492" s="69" t="s">
        <v>16131</v>
      </c>
      <c r="BE1492" s="69"/>
      <c r="BF1492" s="69"/>
      <c r="BG1492" s="69"/>
      <c r="BH1492" s="69"/>
      <c r="BI1492" s="69"/>
      <c r="BJ1492" s="69"/>
      <c r="BK1492" s="69"/>
      <c r="BL1492" s="69"/>
      <c r="BM1492" s="69"/>
      <c r="BN1492" s="69"/>
      <c r="BO1492" s="69"/>
      <c r="BP1492" s="69"/>
      <c r="BQ1492" s="69"/>
      <c r="BR1492" s="69"/>
      <c r="BS1492" s="69"/>
      <c r="BT1492" s="69"/>
      <c r="BU1492" s="69"/>
      <c r="BV1492" s="69"/>
      <c r="BW1492" s="69"/>
      <c r="BX1492" s="69"/>
      <c r="BY1492" s="69"/>
      <c r="BZ1492" s="69"/>
      <c r="CA1492" s="69"/>
      <c r="CB1492" s="69"/>
      <c r="CC1492" s="69"/>
      <c r="CD1492" s="69"/>
      <c r="CE1492" s="69"/>
      <c r="CF1492" s="69"/>
      <c r="CG1492" s="69"/>
      <c r="CH1492" s="69"/>
      <c r="CI1492" s="69"/>
      <c r="CJ1492" s="69"/>
      <c r="CK1492" s="69"/>
    </row>
    <row r="1493" spans="21:89" ht="15.75" customHeight="1" x14ac:dyDescent="0.15">
      <c r="U1493" s="69"/>
      <c r="V1493" s="69"/>
      <c r="W1493" s="69"/>
      <c r="X1493" s="69"/>
      <c r="Y1493" s="69"/>
      <c r="Z1493" s="69"/>
      <c r="AA1493" s="69"/>
      <c r="AB1493" s="69"/>
      <c r="AC1493" s="69"/>
      <c r="AD1493" s="69"/>
      <c r="AE1493" s="69"/>
      <c r="AF1493" s="69"/>
      <c r="AG1493" s="69"/>
      <c r="AH1493" s="69"/>
      <c r="AI1493" s="69"/>
      <c r="AJ1493" s="69"/>
      <c r="AK1493" s="69"/>
      <c r="AL1493" s="69"/>
      <c r="AM1493" s="69"/>
      <c r="AN1493" s="69"/>
      <c r="AO1493" s="69"/>
      <c r="AP1493" s="69"/>
      <c r="AQ1493" s="69"/>
      <c r="AR1493" s="69"/>
      <c r="AS1493" s="69"/>
      <c r="AT1493" s="69"/>
      <c r="AU1493" s="69"/>
      <c r="AV1493" s="69"/>
      <c r="AW1493" s="69"/>
      <c r="AX1493" s="69"/>
      <c r="AY1493" s="69"/>
      <c r="AZ1493" s="69"/>
      <c r="BA1493" s="69"/>
      <c r="BB1493" s="69"/>
      <c r="BC1493" s="69"/>
      <c r="BD1493" s="69" t="s">
        <v>16132</v>
      </c>
      <c r="BE1493" s="69"/>
      <c r="BF1493" s="69"/>
      <c r="BG1493" s="69"/>
      <c r="BH1493" s="69"/>
      <c r="BI1493" s="69"/>
      <c r="BJ1493" s="69"/>
      <c r="BK1493" s="69"/>
      <c r="BL1493" s="69"/>
      <c r="BM1493" s="69"/>
      <c r="BN1493" s="69"/>
      <c r="BO1493" s="69"/>
      <c r="BP1493" s="69"/>
      <c r="BQ1493" s="69"/>
      <c r="BR1493" s="69"/>
      <c r="BS1493" s="69"/>
      <c r="BT1493" s="69"/>
      <c r="BU1493" s="69"/>
      <c r="BV1493" s="69"/>
      <c r="BW1493" s="69"/>
      <c r="BX1493" s="69"/>
      <c r="BY1493" s="69"/>
      <c r="BZ1493" s="69"/>
      <c r="CA1493" s="69"/>
      <c r="CB1493" s="69"/>
      <c r="CC1493" s="69"/>
      <c r="CD1493" s="69"/>
      <c r="CE1493" s="69"/>
      <c r="CF1493" s="69"/>
      <c r="CG1493" s="69"/>
      <c r="CH1493" s="69"/>
      <c r="CI1493" s="69"/>
      <c r="CJ1493" s="69"/>
      <c r="CK1493" s="69"/>
    </row>
    <row r="1494" spans="21:89" ht="15.75" customHeight="1" x14ac:dyDescent="0.15">
      <c r="U1494" s="69"/>
      <c r="V1494" s="69"/>
      <c r="W1494" s="69"/>
      <c r="X1494" s="69"/>
      <c r="Y1494" s="69"/>
      <c r="Z1494" s="69"/>
      <c r="AA1494" s="69"/>
      <c r="AB1494" s="69"/>
      <c r="AC1494" s="69"/>
      <c r="AD1494" s="69"/>
      <c r="AE1494" s="69"/>
      <c r="AF1494" s="69"/>
      <c r="AG1494" s="69"/>
      <c r="AH1494" s="69"/>
      <c r="AI1494" s="69"/>
      <c r="AJ1494" s="69"/>
      <c r="AK1494" s="69"/>
      <c r="AL1494" s="69"/>
      <c r="AM1494" s="69"/>
      <c r="AN1494" s="69"/>
      <c r="AO1494" s="69"/>
      <c r="AP1494" s="69"/>
      <c r="AQ1494" s="69"/>
      <c r="AR1494" s="69"/>
      <c r="AS1494" s="69"/>
      <c r="AT1494" s="69"/>
      <c r="AU1494" s="69"/>
      <c r="AV1494" s="69"/>
      <c r="AW1494" s="69"/>
      <c r="AX1494" s="69"/>
      <c r="AY1494" s="69"/>
      <c r="AZ1494" s="69"/>
      <c r="BA1494" s="69"/>
      <c r="BB1494" s="69"/>
      <c r="BC1494" s="69"/>
      <c r="BD1494" s="69" t="s">
        <v>16133</v>
      </c>
      <c r="BE1494" s="69"/>
      <c r="BF1494" s="69"/>
      <c r="BG1494" s="69"/>
      <c r="BH1494" s="69"/>
      <c r="BI1494" s="69"/>
      <c r="BJ1494" s="69"/>
      <c r="BK1494" s="69"/>
      <c r="BL1494" s="69"/>
      <c r="BM1494" s="69"/>
      <c r="BN1494" s="69"/>
      <c r="BO1494" s="69"/>
      <c r="BP1494" s="69"/>
      <c r="BQ1494" s="69"/>
      <c r="BR1494" s="69"/>
      <c r="BS1494" s="69"/>
      <c r="BT1494" s="69"/>
      <c r="BU1494" s="69"/>
      <c r="BV1494" s="69"/>
      <c r="BW1494" s="69"/>
      <c r="BX1494" s="69"/>
      <c r="BY1494" s="69"/>
      <c r="BZ1494" s="69"/>
      <c r="CA1494" s="69"/>
      <c r="CB1494" s="69"/>
      <c r="CC1494" s="69"/>
      <c r="CD1494" s="69"/>
      <c r="CE1494" s="69"/>
      <c r="CF1494" s="69"/>
      <c r="CG1494" s="69"/>
      <c r="CH1494" s="69"/>
      <c r="CI1494" s="69"/>
      <c r="CJ1494" s="69"/>
      <c r="CK1494" s="69"/>
    </row>
    <row r="1495" spans="21:89" ht="15.75" customHeight="1" x14ac:dyDescent="0.15">
      <c r="U1495" s="69"/>
      <c r="V1495" s="69"/>
      <c r="W1495" s="69"/>
      <c r="X1495" s="69"/>
      <c r="Y1495" s="69"/>
      <c r="Z1495" s="69"/>
      <c r="AA1495" s="69"/>
      <c r="AB1495" s="69"/>
      <c r="AC1495" s="69"/>
      <c r="AD1495" s="69"/>
      <c r="AE1495" s="69"/>
      <c r="AF1495" s="69"/>
      <c r="AG1495" s="69"/>
      <c r="AH1495" s="69"/>
      <c r="AI1495" s="69"/>
      <c r="AJ1495" s="69"/>
      <c r="AK1495" s="69"/>
      <c r="AL1495" s="69"/>
      <c r="AM1495" s="69"/>
      <c r="AN1495" s="69"/>
      <c r="AO1495" s="69"/>
      <c r="AP1495" s="69"/>
      <c r="AQ1495" s="69"/>
      <c r="AR1495" s="69"/>
      <c r="AS1495" s="69"/>
      <c r="AT1495" s="69"/>
      <c r="AU1495" s="69"/>
      <c r="AV1495" s="69"/>
      <c r="AW1495" s="69"/>
      <c r="AX1495" s="69"/>
      <c r="AY1495" s="69"/>
      <c r="AZ1495" s="69"/>
      <c r="BA1495" s="69"/>
      <c r="BB1495" s="69"/>
      <c r="BC1495" s="69"/>
      <c r="BD1495" s="69" t="s">
        <v>16134</v>
      </c>
      <c r="BE1495" s="69"/>
      <c r="BF1495" s="69"/>
      <c r="BG1495" s="69"/>
      <c r="BH1495" s="69"/>
      <c r="BI1495" s="69"/>
      <c r="BJ1495" s="69"/>
      <c r="BK1495" s="69"/>
      <c r="BL1495" s="69"/>
      <c r="BM1495" s="69"/>
      <c r="BN1495" s="69"/>
      <c r="BO1495" s="69"/>
      <c r="BP1495" s="69"/>
      <c r="BQ1495" s="69"/>
      <c r="BR1495" s="69"/>
      <c r="BS1495" s="69"/>
      <c r="BT1495" s="69"/>
      <c r="BU1495" s="69"/>
      <c r="BV1495" s="69"/>
      <c r="BW1495" s="69"/>
      <c r="BX1495" s="69"/>
      <c r="BY1495" s="69"/>
      <c r="BZ1495" s="69"/>
      <c r="CA1495" s="69"/>
      <c r="CB1495" s="69"/>
      <c r="CC1495" s="69"/>
      <c r="CD1495" s="69"/>
      <c r="CE1495" s="69"/>
      <c r="CF1495" s="69"/>
      <c r="CG1495" s="69"/>
      <c r="CH1495" s="69"/>
      <c r="CI1495" s="69"/>
      <c r="CJ1495" s="69"/>
      <c r="CK1495" s="69"/>
    </row>
    <row r="1496" spans="21:89" ht="15.75" customHeight="1" x14ac:dyDescent="0.15">
      <c r="U1496" s="69"/>
      <c r="V1496" s="69"/>
      <c r="W1496" s="69"/>
      <c r="X1496" s="69"/>
      <c r="Y1496" s="69"/>
      <c r="Z1496" s="69"/>
      <c r="AA1496" s="69"/>
      <c r="AB1496" s="69"/>
      <c r="AC1496" s="69"/>
      <c r="AD1496" s="69"/>
      <c r="AE1496" s="69"/>
      <c r="AF1496" s="69"/>
      <c r="AG1496" s="69"/>
      <c r="AH1496" s="69"/>
      <c r="AI1496" s="69"/>
      <c r="AJ1496" s="69"/>
      <c r="AK1496" s="69"/>
      <c r="AL1496" s="69"/>
      <c r="AM1496" s="69"/>
      <c r="AN1496" s="69"/>
      <c r="AO1496" s="69"/>
      <c r="AP1496" s="69"/>
      <c r="AQ1496" s="69"/>
      <c r="AR1496" s="69"/>
      <c r="AS1496" s="69"/>
      <c r="AT1496" s="69"/>
      <c r="AU1496" s="69"/>
      <c r="AV1496" s="69"/>
      <c r="AW1496" s="69"/>
      <c r="AX1496" s="69"/>
      <c r="AY1496" s="69"/>
      <c r="AZ1496" s="69"/>
      <c r="BA1496" s="69"/>
      <c r="BB1496" s="69"/>
      <c r="BC1496" s="69"/>
      <c r="BD1496" s="69" t="s">
        <v>16135</v>
      </c>
      <c r="BE1496" s="69"/>
      <c r="BF1496" s="69"/>
      <c r="BG1496" s="69"/>
      <c r="BH1496" s="69"/>
      <c r="BI1496" s="69"/>
      <c r="BJ1496" s="69"/>
      <c r="BK1496" s="69"/>
      <c r="BL1496" s="69"/>
      <c r="BM1496" s="69"/>
      <c r="BN1496" s="69"/>
      <c r="BO1496" s="69"/>
      <c r="BP1496" s="69"/>
      <c r="BQ1496" s="69"/>
      <c r="BR1496" s="69"/>
      <c r="BS1496" s="69"/>
      <c r="BT1496" s="69"/>
      <c r="BU1496" s="69"/>
      <c r="BV1496" s="69"/>
      <c r="BW1496" s="69"/>
      <c r="BX1496" s="69"/>
      <c r="BY1496" s="69"/>
      <c r="BZ1496" s="69"/>
      <c r="CA1496" s="69"/>
      <c r="CB1496" s="69"/>
      <c r="CC1496" s="69"/>
      <c r="CD1496" s="69"/>
      <c r="CE1496" s="69"/>
      <c r="CF1496" s="69"/>
      <c r="CG1496" s="69"/>
      <c r="CH1496" s="69"/>
      <c r="CI1496" s="69"/>
      <c r="CJ1496" s="69"/>
      <c r="CK1496" s="69"/>
    </row>
    <row r="1497" spans="21:89" ht="15.75" customHeight="1" x14ac:dyDescent="0.15">
      <c r="U1497" s="69"/>
      <c r="V1497" s="69"/>
      <c r="W1497" s="69"/>
      <c r="X1497" s="69"/>
      <c r="Y1497" s="69"/>
      <c r="Z1497" s="69"/>
      <c r="AA1497" s="69"/>
      <c r="AB1497" s="69"/>
      <c r="AC1497" s="69"/>
      <c r="AD1497" s="69"/>
      <c r="AE1497" s="69"/>
      <c r="AF1497" s="69"/>
      <c r="AG1497" s="69"/>
      <c r="AH1497" s="69"/>
      <c r="AI1497" s="69"/>
      <c r="AJ1497" s="69"/>
      <c r="AK1497" s="69"/>
      <c r="AL1497" s="69"/>
      <c r="AM1497" s="69"/>
      <c r="AN1497" s="69"/>
      <c r="AO1497" s="69"/>
      <c r="AP1497" s="69"/>
      <c r="AQ1497" s="69"/>
      <c r="AR1497" s="69"/>
      <c r="AS1497" s="69"/>
      <c r="AT1497" s="69"/>
      <c r="AU1497" s="69"/>
      <c r="AV1497" s="69"/>
      <c r="AW1497" s="69"/>
      <c r="AX1497" s="69"/>
      <c r="AY1497" s="69"/>
      <c r="AZ1497" s="69"/>
      <c r="BA1497" s="69"/>
      <c r="BB1497" s="69"/>
      <c r="BC1497" s="69"/>
      <c r="BD1497" s="69" t="s">
        <v>16136</v>
      </c>
      <c r="BE1497" s="69"/>
      <c r="BF1497" s="69"/>
      <c r="BG1497" s="69"/>
      <c r="BH1497" s="69"/>
      <c r="BI1497" s="69"/>
      <c r="BJ1497" s="69"/>
      <c r="BK1497" s="69"/>
      <c r="BL1497" s="69"/>
      <c r="BM1497" s="69"/>
      <c r="BN1497" s="69"/>
      <c r="BO1497" s="69"/>
      <c r="BP1497" s="69"/>
      <c r="BQ1497" s="69"/>
      <c r="BR1497" s="69"/>
      <c r="BS1497" s="69"/>
      <c r="BT1497" s="69"/>
      <c r="BU1497" s="69"/>
      <c r="BV1497" s="69"/>
      <c r="BW1497" s="69"/>
      <c r="BX1497" s="69"/>
      <c r="BY1497" s="69"/>
      <c r="BZ1497" s="69"/>
      <c r="CA1497" s="69"/>
      <c r="CB1497" s="69"/>
      <c r="CC1497" s="69"/>
      <c r="CD1497" s="69"/>
      <c r="CE1497" s="69"/>
      <c r="CF1497" s="69"/>
      <c r="CG1497" s="69"/>
      <c r="CH1497" s="69"/>
      <c r="CI1497" s="69"/>
      <c r="CJ1497" s="69"/>
      <c r="CK1497" s="69"/>
    </row>
    <row r="1498" spans="21:89" ht="15.75" customHeight="1" x14ac:dyDescent="0.15">
      <c r="U1498" s="69"/>
      <c r="V1498" s="69"/>
      <c r="W1498" s="69"/>
      <c r="X1498" s="69"/>
      <c r="Y1498" s="69"/>
      <c r="Z1498" s="69"/>
      <c r="AA1498" s="69"/>
      <c r="AB1498" s="69"/>
      <c r="AC1498" s="69"/>
      <c r="AD1498" s="69"/>
      <c r="AE1498" s="69"/>
      <c r="AF1498" s="69"/>
      <c r="AG1498" s="69"/>
      <c r="AH1498" s="69"/>
      <c r="AI1498" s="69"/>
      <c r="AJ1498" s="69"/>
      <c r="AK1498" s="69"/>
      <c r="AL1498" s="69"/>
      <c r="AM1498" s="69"/>
      <c r="AN1498" s="69"/>
      <c r="AO1498" s="69"/>
      <c r="AP1498" s="69"/>
      <c r="AQ1498" s="69"/>
      <c r="AR1498" s="69"/>
      <c r="AS1498" s="69"/>
      <c r="AT1498" s="69"/>
      <c r="AU1498" s="69"/>
      <c r="AV1498" s="69"/>
      <c r="AW1498" s="69"/>
      <c r="AX1498" s="69"/>
      <c r="AY1498" s="69"/>
      <c r="AZ1498" s="69"/>
      <c r="BA1498" s="69"/>
      <c r="BB1498" s="69"/>
      <c r="BC1498" s="69"/>
      <c r="BD1498" s="69" t="s">
        <v>16137</v>
      </c>
      <c r="BE1498" s="69"/>
      <c r="BF1498" s="69"/>
      <c r="BG1498" s="69"/>
      <c r="BH1498" s="69"/>
      <c r="BI1498" s="69"/>
      <c r="BJ1498" s="69"/>
      <c r="BK1498" s="69"/>
      <c r="BL1498" s="69"/>
      <c r="BM1498" s="69"/>
      <c r="BN1498" s="69"/>
      <c r="BO1498" s="69"/>
      <c r="BP1498" s="69"/>
      <c r="BQ1498" s="69"/>
      <c r="BR1498" s="69"/>
      <c r="BS1498" s="69"/>
      <c r="BT1498" s="69"/>
      <c r="BU1498" s="69"/>
      <c r="BV1498" s="69"/>
      <c r="BW1498" s="69"/>
      <c r="BX1498" s="69"/>
      <c r="BY1498" s="69"/>
      <c r="BZ1498" s="69"/>
      <c r="CA1498" s="69"/>
      <c r="CB1498" s="69"/>
      <c r="CC1498" s="69"/>
      <c r="CD1498" s="69"/>
      <c r="CE1498" s="69"/>
      <c r="CF1498" s="69"/>
      <c r="CG1498" s="69"/>
      <c r="CH1498" s="69"/>
      <c r="CI1498" s="69"/>
      <c r="CJ1498" s="69"/>
      <c r="CK1498" s="69"/>
    </row>
    <row r="1499" spans="21:89" ht="15.75" customHeight="1" x14ac:dyDescent="0.15">
      <c r="U1499" s="69"/>
      <c r="V1499" s="69"/>
      <c r="W1499" s="69"/>
      <c r="X1499" s="69"/>
      <c r="Y1499" s="69"/>
      <c r="Z1499" s="69"/>
      <c r="AA1499" s="69"/>
      <c r="AB1499" s="69"/>
      <c r="AC1499" s="69"/>
      <c r="AD1499" s="69"/>
      <c r="AE1499" s="69"/>
      <c r="AF1499" s="69"/>
      <c r="AG1499" s="69"/>
      <c r="AH1499" s="69"/>
      <c r="AI1499" s="69"/>
      <c r="AJ1499" s="69"/>
      <c r="AK1499" s="69"/>
      <c r="AL1499" s="69"/>
      <c r="AM1499" s="69"/>
      <c r="AN1499" s="69"/>
      <c r="AO1499" s="69"/>
      <c r="AP1499" s="69"/>
      <c r="AQ1499" s="69"/>
      <c r="AR1499" s="69"/>
      <c r="AS1499" s="69"/>
      <c r="AT1499" s="69"/>
      <c r="AU1499" s="69"/>
      <c r="AV1499" s="69"/>
      <c r="AW1499" s="69"/>
      <c r="AX1499" s="69"/>
      <c r="AY1499" s="69"/>
      <c r="AZ1499" s="69"/>
      <c r="BA1499" s="69"/>
      <c r="BB1499" s="69"/>
      <c r="BC1499" s="69"/>
      <c r="BD1499" s="69" t="s">
        <v>16138</v>
      </c>
      <c r="BE1499" s="69"/>
      <c r="BF1499" s="69"/>
      <c r="BG1499" s="69"/>
      <c r="BH1499" s="69"/>
      <c r="BI1499" s="69"/>
      <c r="BJ1499" s="69"/>
      <c r="BK1499" s="69"/>
      <c r="BL1499" s="69"/>
      <c r="BM1499" s="69"/>
      <c r="BN1499" s="69"/>
      <c r="BO1499" s="69"/>
      <c r="BP1499" s="69"/>
      <c r="BQ1499" s="69"/>
      <c r="BR1499" s="69"/>
      <c r="BS1499" s="69"/>
      <c r="BT1499" s="69"/>
      <c r="BU1499" s="69"/>
      <c r="BV1499" s="69"/>
      <c r="BW1499" s="69"/>
      <c r="BX1499" s="69"/>
      <c r="BY1499" s="69"/>
      <c r="BZ1499" s="69"/>
      <c r="CA1499" s="69"/>
      <c r="CB1499" s="69"/>
      <c r="CC1499" s="69"/>
      <c r="CD1499" s="69"/>
      <c r="CE1499" s="69"/>
      <c r="CF1499" s="69"/>
      <c r="CG1499" s="69"/>
      <c r="CH1499" s="69"/>
      <c r="CI1499" s="69"/>
      <c r="CJ1499" s="69"/>
      <c r="CK1499" s="69"/>
    </row>
    <row r="1500" spans="21:89" ht="15.75" customHeight="1" x14ac:dyDescent="0.15">
      <c r="U1500" s="69"/>
      <c r="V1500" s="69"/>
      <c r="W1500" s="69"/>
      <c r="X1500" s="69"/>
      <c r="Y1500" s="69"/>
      <c r="Z1500" s="69"/>
      <c r="AA1500" s="69"/>
      <c r="AB1500" s="69"/>
      <c r="AC1500" s="69"/>
      <c r="AD1500" s="69"/>
      <c r="AE1500" s="69"/>
      <c r="AF1500" s="69"/>
      <c r="AG1500" s="69"/>
      <c r="AH1500" s="69"/>
      <c r="AI1500" s="69"/>
      <c r="AJ1500" s="69"/>
      <c r="AK1500" s="69"/>
      <c r="AL1500" s="69"/>
      <c r="AM1500" s="69"/>
      <c r="AN1500" s="69"/>
      <c r="AO1500" s="69"/>
      <c r="AP1500" s="69"/>
      <c r="AQ1500" s="69"/>
      <c r="AR1500" s="69"/>
      <c r="AS1500" s="69"/>
      <c r="AT1500" s="69"/>
      <c r="AU1500" s="69"/>
      <c r="AV1500" s="69"/>
      <c r="AW1500" s="69"/>
      <c r="AX1500" s="69"/>
      <c r="AY1500" s="69"/>
      <c r="AZ1500" s="69"/>
      <c r="BA1500" s="69"/>
      <c r="BB1500" s="69"/>
      <c r="BC1500" s="69"/>
      <c r="BD1500" s="69" t="s">
        <v>16139</v>
      </c>
      <c r="BE1500" s="69"/>
      <c r="BF1500" s="69"/>
      <c r="BG1500" s="69"/>
      <c r="BH1500" s="69"/>
      <c r="BI1500" s="69"/>
      <c r="BJ1500" s="69"/>
      <c r="BK1500" s="69"/>
      <c r="BL1500" s="69"/>
      <c r="BM1500" s="69"/>
      <c r="BN1500" s="69"/>
      <c r="BO1500" s="69"/>
      <c r="BP1500" s="69"/>
      <c r="BQ1500" s="69"/>
      <c r="BR1500" s="69"/>
      <c r="BS1500" s="69"/>
      <c r="BT1500" s="69"/>
      <c r="BU1500" s="69"/>
      <c r="BV1500" s="69"/>
      <c r="BW1500" s="69"/>
      <c r="BX1500" s="69"/>
      <c r="BY1500" s="69"/>
      <c r="BZ1500" s="69"/>
      <c r="CA1500" s="69"/>
      <c r="CB1500" s="69"/>
      <c r="CC1500" s="69"/>
      <c r="CD1500" s="69"/>
      <c r="CE1500" s="69"/>
      <c r="CF1500" s="69"/>
      <c r="CG1500" s="69"/>
      <c r="CH1500" s="69"/>
      <c r="CI1500" s="69"/>
      <c r="CJ1500" s="69"/>
      <c r="CK1500" s="69"/>
    </row>
    <row r="1501" spans="21:89" ht="15.75" customHeight="1" x14ac:dyDescent="0.15">
      <c r="U1501" s="69"/>
      <c r="V1501" s="69"/>
      <c r="W1501" s="69"/>
      <c r="X1501" s="69"/>
      <c r="Y1501" s="69"/>
      <c r="Z1501" s="69"/>
      <c r="AA1501" s="69"/>
      <c r="AB1501" s="69"/>
      <c r="AC1501" s="69"/>
      <c r="AD1501" s="69"/>
      <c r="AE1501" s="69"/>
      <c r="AF1501" s="69"/>
      <c r="AG1501" s="69"/>
      <c r="AH1501" s="69"/>
      <c r="AI1501" s="69"/>
      <c r="AJ1501" s="69"/>
      <c r="AK1501" s="69"/>
      <c r="AL1501" s="69"/>
      <c r="AM1501" s="69"/>
      <c r="AN1501" s="69"/>
      <c r="AO1501" s="69"/>
      <c r="AP1501" s="69"/>
      <c r="AQ1501" s="69"/>
      <c r="AR1501" s="69"/>
      <c r="AS1501" s="69"/>
      <c r="AT1501" s="69"/>
      <c r="AU1501" s="69"/>
      <c r="AV1501" s="69"/>
      <c r="AW1501" s="69"/>
      <c r="AX1501" s="69"/>
      <c r="AY1501" s="69"/>
      <c r="AZ1501" s="69"/>
      <c r="BA1501" s="69"/>
      <c r="BB1501" s="69"/>
      <c r="BC1501" s="69"/>
      <c r="BD1501" s="69" t="s">
        <v>16140</v>
      </c>
      <c r="BE1501" s="69"/>
      <c r="BF1501" s="69"/>
      <c r="BG1501" s="69"/>
      <c r="BH1501" s="69"/>
      <c r="BI1501" s="69"/>
      <c r="BJ1501" s="69"/>
      <c r="BK1501" s="69"/>
      <c r="BL1501" s="69"/>
      <c r="BM1501" s="69"/>
      <c r="BN1501" s="69"/>
      <c r="BO1501" s="69"/>
      <c r="BP1501" s="69"/>
      <c r="BQ1501" s="69"/>
      <c r="BR1501" s="69"/>
      <c r="BS1501" s="69"/>
      <c r="BT1501" s="69"/>
      <c r="BU1501" s="69"/>
      <c r="BV1501" s="69"/>
      <c r="BW1501" s="69"/>
      <c r="BX1501" s="69"/>
      <c r="BY1501" s="69"/>
      <c r="BZ1501" s="69"/>
      <c r="CA1501" s="69"/>
      <c r="CB1501" s="69"/>
      <c r="CC1501" s="69"/>
      <c r="CD1501" s="69"/>
      <c r="CE1501" s="69"/>
      <c r="CF1501" s="69"/>
      <c r="CG1501" s="69"/>
      <c r="CH1501" s="69"/>
      <c r="CI1501" s="69"/>
      <c r="CJ1501" s="69"/>
      <c r="CK1501" s="69"/>
    </row>
    <row r="1502" spans="21:89" ht="15.75" customHeight="1" x14ac:dyDescent="0.15">
      <c r="U1502" s="69"/>
      <c r="V1502" s="69"/>
      <c r="W1502" s="69"/>
      <c r="X1502" s="69"/>
      <c r="Y1502" s="69"/>
      <c r="Z1502" s="69"/>
      <c r="AA1502" s="69"/>
      <c r="AB1502" s="69"/>
      <c r="AC1502" s="69"/>
      <c r="AD1502" s="69"/>
      <c r="AE1502" s="69"/>
      <c r="AF1502" s="69"/>
      <c r="AG1502" s="69"/>
      <c r="AH1502" s="69"/>
      <c r="AI1502" s="69"/>
      <c r="AJ1502" s="69"/>
      <c r="AK1502" s="69"/>
      <c r="AL1502" s="69"/>
      <c r="AM1502" s="69"/>
      <c r="AN1502" s="69"/>
      <c r="AO1502" s="69"/>
      <c r="AP1502" s="69"/>
      <c r="AQ1502" s="69"/>
      <c r="AR1502" s="69"/>
      <c r="AS1502" s="69"/>
      <c r="AT1502" s="69"/>
      <c r="AU1502" s="69"/>
      <c r="AV1502" s="69"/>
      <c r="AW1502" s="69"/>
      <c r="AX1502" s="69"/>
      <c r="AY1502" s="69"/>
      <c r="AZ1502" s="69"/>
      <c r="BA1502" s="69"/>
      <c r="BB1502" s="69"/>
      <c r="BC1502" s="69"/>
      <c r="BD1502" s="69" t="s">
        <v>16142</v>
      </c>
      <c r="BE1502" s="69"/>
      <c r="BF1502" s="69"/>
      <c r="BG1502" s="69"/>
      <c r="BH1502" s="69"/>
      <c r="BI1502" s="69"/>
      <c r="BJ1502" s="69"/>
      <c r="BK1502" s="69"/>
      <c r="BL1502" s="69"/>
      <c r="BM1502" s="69"/>
      <c r="BN1502" s="69"/>
      <c r="BO1502" s="69"/>
      <c r="BP1502" s="69"/>
      <c r="BQ1502" s="69"/>
      <c r="BR1502" s="69"/>
      <c r="BS1502" s="69"/>
      <c r="BT1502" s="69"/>
      <c r="BU1502" s="69"/>
      <c r="BV1502" s="69"/>
      <c r="BW1502" s="69"/>
      <c r="BX1502" s="69"/>
      <c r="BY1502" s="69"/>
      <c r="BZ1502" s="69"/>
      <c r="CA1502" s="69"/>
      <c r="CB1502" s="69"/>
      <c r="CC1502" s="69"/>
      <c r="CD1502" s="69"/>
      <c r="CE1502" s="69"/>
      <c r="CF1502" s="69"/>
      <c r="CG1502" s="69"/>
      <c r="CH1502" s="69"/>
      <c r="CI1502" s="69"/>
      <c r="CJ1502" s="69"/>
      <c r="CK1502" s="69"/>
    </row>
    <row r="1503" spans="21:89" ht="15.75" customHeight="1" x14ac:dyDescent="0.15">
      <c r="U1503" s="69"/>
      <c r="V1503" s="69"/>
      <c r="W1503" s="69"/>
      <c r="X1503" s="69"/>
      <c r="Y1503" s="69"/>
      <c r="Z1503" s="69"/>
      <c r="AA1503" s="69"/>
      <c r="AB1503" s="69"/>
      <c r="AC1503" s="69"/>
      <c r="AD1503" s="69"/>
      <c r="AE1503" s="69"/>
      <c r="AF1503" s="69"/>
      <c r="AG1503" s="69"/>
      <c r="AH1503" s="69"/>
      <c r="AI1503" s="69"/>
      <c r="AJ1503" s="69"/>
      <c r="AK1503" s="69"/>
      <c r="AL1503" s="69"/>
      <c r="AM1503" s="69"/>
      <c r="AN1503" s="69"/>
      <c r="AO1503" s="69"/>
      <c r="AP1503" s="69"/>
      <c r="AQ1503" s="69"/>
      <c r="AR1503" s="69"/>
      <c r="AS1503" s="69"/>
      <c r="AT1503" s="69"/>
      <c r="AU1503" s="69"/>
      <c r="AV1503" s="69"/>
      <c r="AW1503" s="69"/>
      <c r="AX1503" s="69"/>
      <c r="AY1503" s="69"/>
      <c r="AZ1503" s="69"/>
      <c r="BA1503" s="69"/>
      <c r="BB1503" s="69"/>
      <c r="BC1503" s="69"/>
      <c r="BD1503" s="69" t="s">
        <v>16143</v>
      </c>
      <c r="BE1503" s="69"/>
      <c r="BF1503" s="69"/>
      <c r="BG1503" s="69"/>
      <c r="BH1503" s="69"/>
      <c r="BI1503" s="69"/>
      <c r="BJ1503" s="69"/>
      <c r="BK1503" s="69"/>
      <c r="BL1503" s="69"/>
      <c r="BM1503" s="69"/>
      <c r="BN1503" s="69"/>
      <c r="BO1503" s="69"/>
      <c r="BP1503" s="69"/>
      <c r="BQ1503" s="69"/>
      <c r="BR1503" s="69"/>
      <c r="BS1503" s="69"/>
      <c r="BT1503" s="69"/>
      <c r="BU1503" s="69"/>
      <c r="BV1503" s="69"/>
      <c r="BW1503" s="69"/>
      <c r="BX1503" s="69"/>
      <c r="BY1503" s="69"/>
      <c r="BZ1503" s="69"/>
      <c r="CA1503" s="69"/>
      <c r="CB1503" s="69"/>
      <c r="CC1503" s="69"/>
      <c r="CD1503" s="69"/>
      <c r="CE1503" s="69"/>
      <c r="CF1503" s="69"/>
      <c r="CG1503" s="69"/>
      <c r="CH1503" s="69"/>
      <c r="CI1503" s="69"/>
      <c r="CJ1503" s="69"/>
      <c r="CK1503" s="69"/>
    </row>
    <row r="1504" spans="21:89" ht="15.75" customHeight="1" x14ac:dyDescent="0.15">
      <c r="U1504" s="69"/>
      <c r="V1504" s="69"/>
      <c r="W1504" s="69"/>
      <c r="X1504" s="69"/>
      <c r="Y1504" s="69"/>
      <c r="Z1504" s="69"/>
      <c r="AA1504" s="69"/>
      <c r="AB1504" s="69"/>
      <c r="AC1504" s="69"/>
      <c r="AD1504" s="69"/>
      <c r="AE1504" s="69"/>
      <c r="AF1504" s="69"/>
      <c r="AG1504" s="69"/>
      <c r="AH1504" s="69"/>
      <c r="AI1504" s="69"/>
      <c r="AJ1504" s="69"/>
      <c r="AK1504" s="69"/>
      <c r="AL1504" s="69"/>
      <c r="AM1504" s="69"/>
      <c r="AN1504" s="69"/>
      <c r="AO1504" s="69"/>
      <c r="AP1504" s="69"/>
      <c r="AQ1504" s="69"/>
      <c r="AR1504" s="69"/>
      <c r="AS1504" s="69"/>
      <c r="AT1504" s="69"/>
      <c r="AU1504" s="69"/>
      <c r="AV1504" s="69"/>
      <c r="AW1504" s="69"/>
      <c r="AX1504" s="69"/>
      <c r="AY1504" s="69"/>
      <c r="AZ1504" s="69"/>
      <c r="BA1504" s="69"/>
      <c r="BB1504" s="69"/>
      <c r="BC1504" s="69"/>
      <c r="BD1504" s="69" t="s">
        <v>16144</v>
      </c>
      <c r="BE1504" s="69"/>
      <c r="BF1504" s="69"/>
      <c r="BG1504" s="69"/>
      <c r="BH1504" s="69"/>
      <c r="BI1504" s="69"/>
      <c r="BJ1504" s="69"/>
      <c r="BK1504" s="69"/>
      <c r="BL1504" s="69"/>
      <c r="BM1504" s="69"/>
      <c r="BN1504" s="69"/>
      <c r="BO1504" s="69"/>
      <c r="BP1504" s="69"/>
      <c r="BQ1504" s="69"/>
      <c r="BR1504" s="69"/>
      <c r="BS1504" s="69"/>
      <c r="BT1504" s="69"/>
      <c r="BU1504" s="69"/>
      <c r="BV1504" s="69"/>
      <c r="BW1504" s="69"/>
      <c r="BX1504" s="69"/>
      <c r="BY1504" s="69"/>
      <c r="BZ1504" s="69"/>
      <c r="CA1504" s="69"/>
      <c r="CB1504" s="69"/>
      <c r="CC1504" s="69"/>
      <c r="CD1504" s="69"/>
      <c r="CE1504" s="69"/>
      <c r="CF1504" s="69"/>
      <c r="CG1504" s="69"/>
      <c r="CH1504" s="69"/>
      <c r="CI1504" s="69"/>
      <c r="CJ1504" s="69"/>
      <c r="CK1504" s="69"/>
    </row>
    <row r="1505" spans="21:89" ht="15.75" customHeight="1" x14ac:dyDescent="0.15">
      <c r="U1505" s="69"/>
      <c r="V1505" s="69"/>
      <c r="W1505" s="69"/>
      <c r="X1505" s="69"/>
      <c r="Y1505" s="69"/>
      <c r="Z1505" s="69"/>
      <c r="AA1505" s="69"/>
      <c r="AB1505" s="69"/>
      <c r="AC1505" s="69"/>
      <c r="AD1505" s="69"/>
      <c r="AE1505" s="69"/>
      <c r="AF1505" s="69"/>
      <c r="AG1505" s="69"/>
      <c r="AH1505" s="69"/>
      <c r="AI1505" s="69"/>
      <c r="AJ1505" s="69"/>
      <c r="AK1505" s="69"/>
      <c r="AL1505" s="69"/>
      <c r="AM1505" s="69"/>
      <c r="AN1505" s="69"/>
      <c r="AO1505" s="69"/>
      <c r="AP1505" s="69"/>
      <c r="AQ1505" s="69"/>
      <c r="AR1505" s="69"/>
      <c r="AS1505" s="69"/>
      <c r="AT1505" s="69"/>
      <c r="AU1505" s="69"/>
      <c r="AV1505" s="69"/>
      <c r="AW1505" s="69"/>
      <c r="AX1505" s="69"/>
      <c r="AY1505" s="69"/>
      <c r="AZ1505" s="69"/>
      <c r="BA1505" s="69"/>
      <c r="BB1505" s="69"/>
      <c r="BC1505" s="69"/>
      <c r="BD1505" s="69" t="s">
        <v>16145</v>
      </c>
      <c r="BE1505" s="69"/>
      <c r="BF1505" s="69"/>
      <c r="BG1505" s="69"/>
      <c r="BH1505" s="69"/>
      <c r="BI1505" s="69"/>
      <c r="BJ1505" s="69"/>
      <c r="BK1505" s="69"/>
      <c r="BL1505" s="69"/>
      <c r="BM1505" s="69"/>
      <c r="BN1505" s="69"/>
      <c r="BO1505" s="69"/>
      <c r="BP1505" s="69"/>
      <c r="BQ1505" s="69"/>
      <c r="BR1505" s="69"/>
      <c r="BS1505" s="69"/>
      <c r="BT1505" s="69"/>
      <c r="BU1505" s="69"/>
      <c r="BV1505" s="69"/>
      <c r="BW1505" s="69"/>
      <c r="BX1505" s="69"/>
      <c r="BY1505" s="69"/>
      <c r="BZ1505" s="69"/>
      <c r="CA1505" s="69"/>
      <c r="CB1505" s="69"/>
      <c r="CC1505" s="69"/>
      <c r="CD1505" s="69"/>
      <c r="CE1505" s="69"/>
      <c r="CF1505" s="69"/>
      <c r="CG1505" s="69"/>
      <c r="CH1505" s="69"/>
      <c r="CI1505" s="69"/>
      <c r="CJ1505" s="69"/>
      <c r="CK1505" s="69"/>
    </row>
    <row r="1506" spans="21:89" ht="15.75" customHeight="1" x14ac:dyDescent="0.15">
      <c r="U1506" s="69"/>
      <c r="V1506" s="69"/>
      <c r="W1506" s="69"/>
      <c r="X1506" s="69"/>
      <c r="Y1506" s="69"/>
      <c r="Z1506" s="69"/>
      <c r="AA1506" s="69"/>
      <c r="AB1506" s="69"/>
      <c r="AC1506" s="69"/>
      <c r="AD1506" s="69"/>
      <c r="AE1506" s="69"/>
      <c r="AF1506" s="69"/>
      <c r="AG1506" s="69"/>
      <c r="AH1506" s="69"/>
      <c r="AI1506" s="69"/>
      <c r="AJ1506" s="69"/>
      <c r="AK1506" s="69"/>
      <c r="AL1506" s="69"/>
      <c r="AM1506" s="69"/>
      <c r="AN1506" s="69"/>
      <c r="AO1506" s="69"/>
      <c r="AP1506" s="69"/>
      <c r="AQ1506" s="69"/>
      <c r="AR1506" s="69"/>
      <c r="AS1506" s="69"/>
      <c r="AT1506" s="69"/>
      <c r="AU1506" s="69"/>
      <c r="AV1506" s="69"/>
      <c r="AW1506" s="69"/>
      <c r="AX1506" s="69"/>
      <c r="AY1506" s="69"/>
      <c r="AZ1506" s="69"/>
      <c r="BA1506" s="69"/>
      <c r="BB1506" s="69"/>
      <c r="BC1506" s="69"/>
      <c r="BD1506" s="69" t="s">
        <v>16146</v>
      </c>
      <c r="BE1506" s="69"/>
      <c r="BF1506" s="69"/>
      <c r="BG1506" s="69"/>
      <c r="BH1506" s="69"/>
      <c r="BI1506" s="69"/>
      <c r="BJ1506" s="69"/>
      <c r="BK1506" s="69"/>
      <c r="BL1506" s="69"/>
      <c r="BM1506" s="69"/>
      <c r="BN1506" s="69"/>
      <c r="BO1506" s="69"/>
      <c r="BP1506" s="69"/>
      <c r="BQ1506" s="69"/>
      <c r="BR1506" s="69"/>
      <c r="BS1506" s="69"/>
      <c r="BT1506" s="69"/>
      <c r="BU1506" s="69"/>
      <c r="BV1506" s="69"/>
      <c r="BW1506" s="69"/>
      <c r="BX1506" s="69"/>
      <c r="BY1506" s="69"/>
      <c r="BZ1506" s="69"/>
      <c r="CA1506" s="69"/>
      <c r="CB1506" s="69"/>
      <c r="CC1506" s="69"/>
      <c r="CD1506" s="69"/>
      <c r="CE1506" s="69"/>
      <c r="CF1506" s="69"/>
      <c r="CG1506" s="69"/>
      <c r="CH1506" s="69"/>
      <c r="CI1506" s="69"/>
      <c r="CJ1506" s="69"/>
      <c r="CK1506" s="69"/>
    </row>
    <row r="1507" spans="21:89" ht="15.75" customHeight="1" x14ac:dyDescent="0.15">
      <c r="U1507" s="69"/>
      <c r="V1507" s="69"/>
      <c r="W1507" s="69"/>
      <c r="X1507" s="69"/>
      <c r="Y1507" s="69"/>
      <c r="Z1507" s="69"/>
      <c r="AA1507" s="69"/>
      <c r="AB1507" s="69"/>
      <c r="AC1507" s="69"/>
      <c r="AD1507" s="69"/>
      <c r="AE1507" s="69"/>
      <c r="AF1507" s="69"/>
      <c r="AG1507" s="69"/>
      <c r="AH1507" s="69"/>
      <c r="AI1507" s="69"/>
      <c r="AJ1507" s="69"/>
      <c r="AK1507" s="69"/>
      <c r="AL1507" s="69"/>
      <c r="AM1507" s="69"/>
      <c r="AN1507" s="69"/>
      <c r="AO1507" s="69"/>
      <c r="AP1507" s="69"/>
      <c r="AQ1507" s="69"/>
      <c r="AR1507" s="69"/>
      <c r="AS1507" s="69"/>
      <c r="AT1507" s="69"/>
      <c r="AU1507" s="69"/>
      <c r="AV1507" s="69"/>
      <c r="AW1507" s="69"/>
      <c r="AX1507" s="69"/>
      <c r="AY1507" s="69"/>
      <c r="AZ1507" s="69"/>
      <c r="BA1507" s="69"/>
      <c r="BB1507" s="69"/>
      <c r="BC1507" s="69"/>
      <c r="BD1507" s="69" t="s">
        <v>16147</v>
      </c>
      <c r="BE1507" s="69"/>
      <c r="BF1507" s="69"/>
      <c r="BG1507" s="69"/>
      <c r="BH1507" s="69"/>
      <c r="BI1507" s="69"/>
      <c r="BJ1507" s="69"/>
      <c r="BK1507" s="69"/>
      <c r="BL1507" s="69"/>
      <c r="BM1507" s="69"/>
      <c r="BN1507" s="69"/>
      <c r="BO1507" s="69"/>
      <c r="BP1507" s="69"/>
      <c r="BQ1507" s="69"/>
      <c r="BR1507" s="69"/>
      <c r="BS1507" s="69"/>
      <c r="BT1507" s="69"/>
      <c r="BU1507" s="69"/>
      <c r="BV1507" s="69"/>
      <c r="BW1507" s="69"/>
      <c r="BX1507" s="69"/>
      <c r="BY1507" s="69"/>
      <c r="BZ1507" s="69"/>
      <c r="CA1507" s="69"/>
      <c r="CB1507" s="69"/>
      <c r="CC1507" s="69"/>
      <c r="CD1507" s="69"/>
      <c r="CE1507" s="69"/>
      <c r="CF1507" s="69"/>
      <c r="CG1507" s="69"/>
      <c r="CH1507" s="69"/>
      <c r="CI1507" s="69"/>
      <c r="CJ1507" s="69"/>
      <c r="CK1507" s="69"/>
    </row>
    <row r="1508" spans="21:89" ht="15.75" customHeight="1" x14ac:dyDescent="0.15">
      <c r="U1508" s="69"/>
      <c r="V1508" s="69"/>
      <c r="W1508" s="69"/>
      <c r="X1508" s="69"/>
      <c r="Y1508" s="69"/>
      <c r="Z1508" s="69"/>
      <c r="AA1508" s="69"/>
      <c r="AB1508" s="69"/>
      <c r="AC1508" s="69"/>
      <c r="AD1508" s="69"/>
      <c r="AE1508" s="69"/>
      <c r="AF1508" s="69"/>
      <c r="AG1508" s="69"/>
      <c r="AH1508" s="69"/>
      <c r="AI1508" s="69"/>
      <c r="AJ1508" s="69"/>
      <c r="AK1508" s="69"/>
      <c r="AL1508" s="69"/>
      <c r="AM1508" s="69"/>
      <c r="AN1508" s="69"/>
      <c r="AO1508" s="69"/>
      <c r="AP1508" s="69"/>
      <c r="AQ1508" s="69"/>
      <c r="AR1508" s="69"/>
      <c r="AS1508" s="69"/>
      <c r="AT1508" s="69"/>
      <c r="AU1508" s="69"/>
      <c r="AV1508" s="69"/>
      <c r="AW1508" s="69"/>
      <c r="AX1508" s="69"/>
      <c r="AY1508" s="69"/>
      <c r="AZ1508" s="69"/>
      <c r="BA1508" s="69"/>
      <c r="BB1508" s="69"/>
      <c r="BC1508" s="69"/>
      <c r="BD1508" s="69" t="s">
        <v>16148</v>
      </c>
      <c r="BE1508" s="69"/>
      <c r="BF1508" s="69"/>
      <c r="BG1508" s="69"/>
      <c r="BH1508" s="69"/>
      <c r="BI1508" s="69"/>
      <c r="BJ1508" s="69"/>
      <c r="BK1508" s="69"/>
      <c r="BL1508" s="69"/>
      <c r="BM1508" s="69"/>
      <c r="BN1508" s="69"/>
      <c r="BO1508" s="69"/>
      <c r="BP1508" s="69"/>
      <c r="BQ1508" s="69"/>
      <c r="BR1508" s="69"/>
      <c r="BS1508" s="69"/>
      <c r="BT1508" s="69"/>
      <c r="BU1508" s="69"/>
      <c r="BV1508" s="69"/>
      <c r="BW1508" s="69"/>
      <c r="BX1508" s="69"/>
      <c r="BY1508" s="69"/>
      <c r="BZ1508" s="69"/>
      <c r="CA1508" s="69"/>
      <c r="CB1508" s="69"/>
      <c r="CC1508" s="69"/>
      <c r="CD1508" s="69"/>
      <c r="CE1508" s="69"/>
      <c r="CF1508" s="69"/>
      <c r="CG1508" s="69"/>
      <c r="CH1508" s="69"/>
      <c r="CI1508" s="69"/>
      <c r="CJ1508" s="69"/>
      <c r="CK1508" s="69"/>
    </row>
    <row r="1509" spans="21:89" ht="15.75" customHeight="1" x14ac:dyDescent="0.15">
      <c r="U1509" s="69"/>
      <c r="V1509" s="69"/>
      <c r="W1509" s="69"/>
      <c r="X1509" s="69"/>
      <c r="Y1509" s="69"/>
      <c r="Z1509" s="69"/>
      <c r="AA1509" s="69"/>
      <c r="AB1509" s="69"/>
      <c r="AC1509" s="69"/>
      <c r="AD1509" s="69"/>
      <c r="AE1509" s="69"/>
      <c r="AF1509" s="69"/>
      <c r="AG1509" s="69"/>
      <c r="AH1509" s="69"/>
      <c r="AI1509" s="69"/>
      <c r="AJ1509" s="69"/>
      <c r="AK1509" s="69"/>
      <c r="AL1509" s="69"/>
      <c r="AM1509" s="69"/>
      <c r="AN1509" s="69"/>
      <c r="AO1509" s="69"/>
      <c r="AP1509" s="69"/>
      <c r="AQ1509" s="69"/>
      <c r="AR1509" s="69"/>
      <c r="AS1509" s="69"/>
      <c r="AT1509" s="69"/>
      <c r="AU1509" s="69"/>
      <c r="AV1509" s="69"/>
      <c r="AW1509" s="69"/>
      <c r="AX1509" s="69"/>
      <c r="AY1509" s="69"/>
      <c r="AZ1509" s="69"/>
      <c r="BA1509" s="69"/>
      <c r="BB1509" s="69"/>
      <c r="BC1509" s="69"/>
      <c r="BD1509" s="69" t="s">
        <v>16149</v>
      </c>
      <c r="BE1509" s="69"/>
      <c r="BF1509" s="69"/>
      <c r="BG1509" s="69"/>
      <c r="BH1509" s="69"/>
      <c r="BI1509" s="69"/>
      <c r="BJ1509" s="69"/>
      <c r="BK1509" s="69"/>
      <c r="BL1509" s="69"/>
      <c r="BM1509" s="69"/>
      <c r="BN1509" s="69"/>
      <c r="BO1509" s="69"/>
      <c r="BP1509" s="69"/>
      <c r="BQ1509" s="69"/>
      <c r="BR1509" s="69"/>
      <c r="BS1509" s="69"/>
      <c r="BT1509" s="69"/>
      <c r="BU1509" s="69"/>
      <c r="BV1509" s="69"/>
      <c r="BW1509" s="69"/>
      <c r="BX1509" s="69"/>
      <c r="BY1509" s="69"/>
      <c r="BZ1509" s="69"/>
      <c r="CA1509" s="69"/>
      <c r="CB1509" s="69"/>
      <c r="CC1509" s="69"/>
      <c r="CD1509" s="69"/>
      <c r="CE1509" s="69"/>
      <c r="CF1509" s="69"/>
      <c r="CG1509" s="69"/>
      <c r="CH1509" s="69"/>
      <c r="CI1509" s="69"/>
      <c r="CJ1509" s="69"/>
      <c r="CK1509" s="69"/>
    </row>
    <row r="1510" spans="21:89" ht="15.75" customHeight="1" x14ac:dyDescent="0.15">
      <c r="U1510" s="69"/>
      <c r="V1510" s="69"/>
      <c r="W1510" s="69"/>
      <c r="X1510" s="69"/>
      <c r="Y1510" s="69"/>
      <c r="Z1510" s="69"/>
      <c r="AA1510" s="69"/>
      <c r="AB1510" s="69"/>
      <c r="AC1510" s="69"/>
      <c r="AD1510" s="69"/>
      <c r="AE1510" s="69"/>
      <c r="AF1510" s="69"/>
      <c r="AG1510" s="69"/>
      <c r="AH1510" s="69"/>
      <c r="AI1510" s="69"/>
      <c r="AJ1510" s="69"/>
      <c r="AK1510" s="69"/>
      <c r="AL1510" s="69"/>
      <c r="AM1510" s="69"/>
      <c r="AN1510" s="69"/>
      <c r="AO1510" s="69"/>
      <c r="AP1510" s="69"/>
      <c r="AQ1510" s="69"/>
      <c r="AR1510" s="69"/>
      <c r="AS1510" s="69"/>
      <c r="AT1510" s="69"/>
      <c r="AU1510" s="69"/>
      <c r="AV1510" s="69"/>
      <c r="AW1510" s="69"/>
      <c r="AX1510" s="69"/>
      <c r="AY1510" s="69"/>
      <c r="AZ1510" s="69"/>
      <c r="BA1510" s="69"/>
      <c r="BB1510" s="69"/>
      <c r="BC1510" s="69"/>
      <c r="BD1510" s="69" t="s">
        <v>16150</v>
      </c>
      <c r="BE1510" s="69"/>
      <c r="BF1510" s="69"/>
      <c r="BG1510" s="69"/>
      <c r="BH1510" s="69"/>
      <c r="BI1510" s="69"/>
      <c r="BJ1510" s="69"/>
      <c r="BK1510" s="69"/>
      <c r="BL1510" s="69"/>
      <c r="BM1510" s="69"/>
      <c r="BN1510" s="69"/>
      <c r="BO1510" s="69"/>
      <c r="BP1510" s="69"/>
      <c r="BQ1510" s="69"/>
      <c r="BR1510" s="69"/>
      <c r="BS1510" s="69"/>
      <c r="BT1510" s="69"/>
      <c r="BU1510" s="69"/>
      <c r="BV1510" s="69"/>
      <c r="BW1510" s="69"/>
      <c r="BX1510" s="69"/>
      <c r="BY1510" s="69"/>
      <c r="BZ1510" s="69"/>
      <c r="CA1510" s="69"/>
      <c r="CB1510" s="69"/>
      <c r="CC1510" s="69"/>
      <c r="CD1510" s="69"/>
      <c r="CE1510" s="69"/>
      <c r="CF1510" s="69"/>
      <c r="CG1510" s="69"/>
      <c r="CH1510" s="69"/>
      <c r="CI1510" s="69"/>
      <c r="CJ1510" s="69"/>
      <c r="CK1510" s="69"/>
    </row>
    <row r="1511" spans="21:89" ht="15.75" customHeight="1" x14ac:dyDescent="0.15">
      <c r="U1511" s="69"/>
      <c r="V1511" s="69"/>
      <c r="W1511" s="69"/>
      <c r="X1511" s="69"/>
      <c r="Y1511" s="69"/>
      <c r="Z1511" s="69"/>
      <c r="AA1511" s="69"/>
      <c r="AB1511" s="69"/>
      <c r="AC1511" s="69"/>
      <c r="AD1511" s="69"/>
      <c r="AE1511" s="69"/>
      <c r="AF1511" s="69"/>
      <c r="AG1511" s="69"/>
      <c r="AH1511" s="69"/>
      <c r="AI1511" s="69"/>
      <c r="AJ1511" s="69"/>
      <c r="AK1511" s="69"/>
      <c r="AL1511" s="69"/>
      <c r="AM1511" s="69"/>
      <c r="AN1511" s="69"/>
      <c r="AO1511" s="69"/>
      <c r="AP1511" s="69"/>
      <c r="AQ1511" s="69"/>
      <c r="AR1511" s="69"/>
      <c r="AS1511" s="69"/>
      <c r="AT1511" s="69"/>
      <c r="AU1511" s="69"/>
      <c r="AV1511" s="69"/>
      <c r="AW1511" s="69"/>
      <c r="AX1511" s="69"/>
      <c r="AY1511" s="69"/>
      <c r="AZ1511" s="69"/>
      <c r="BA1511" s="69"/>
      <c r="BB1511" s="69"/>
      <c r="BC1511" s="69"/>
      <c r="BD1511" s="69" t="s">
        <v>16151</v>
      </c>
      <c r="BE1511" s="69"/>
      <c r="BF1511" s="69"/>
      <c r="BG1511" s="69"/>
      <c r="BH1511" s="69"/>
      <c r="BI1511" s="69"/>
      <c r="BJ1511" s="69"/>
      <c r="BK1511" s="69"/>
      <c r="BL1511" s="69"/>
      <c r="BM1511" s="69"/>
      <c r="BN1511" s="69"/>
      <c r="BO1511" s="69"/>
      <c r="BP1511" s="69"/>
      <c r="BQ1511" s="69"/>
      <c r="BR1511" s="69"/>
      <c r="BS1511" s="69"/>
      <c r="BT1511" s="69"/>
      <c r="BU1511" s="69"/>
      <c r="BV1511" s="69"/>
      <c r="BW1511" s="69"/>
      <c r="BX1511" s="69"/>
      <c r="BY1511" s="69"/>
      <c r="BZ1511" s="69"/>
      <c r="CA1511" s="69"/>
      <c r="CB1511" s="69"/>
      <c r="CC1511" s="69"/>
      <c r="CD1511" s="69"/>
      <c r="CE1511" s="69"/>
      <c r="CF1511" s="69"/>
      <c r="CG1511" s="69"/>
      <c r="CH1511" s="69"/>
      <c r="CI1511" s="69"/>
      <c r="CJ1511" s="69"/>
      <c r="CK1511" s="69"/>
    </row>
    <row r="1512" spans="21:89" ht="15.75" customHeight="1" x14ac:dyDescent="0.15">
      <c r="U1512" s="69"/>
      <c r="V1512" s="69"/>
      <c r="W1512" s="69"/>
      <c r="X1512" s="69"/>
      <c r="Y1512" s="69"/>
      <c r="Z1512" s="69"/>
      <c r="AA1512" s="69"/>
      <c r="AB1512" s="69"/>
      <c r="AC1512" s="69"/>
      <c r="AD1512" s="69"/>
      <c r="AE1512" s="69"/>
      <c r="AF1512" s="69"/>
      <c r="AG1512" s="69"/>
      <c r="AH1512" s="69"/>
      <c r="AI1512" s="69"/>
      <c r="AJ1512" s="69"/>
      <c r="AK1512" s="69"/>
      <c r="AL1512" s="69"/>
      <c r="AM1512" s="69"/>
      <c r="AN1512" s="69"/>
      <c r="AO1512" s="69"/>
      <c r="AP1512" s="69"/>
      <c r="AQ1512" s="69"/>
      <c r="AR1512" s="69"/>
      <c r="AS1512" s="69"/>
      <c r="AT1512" s="69"/>
      <c r="AU1512" s="69"/>
      <c r="AV1512" s="69"/>
      <c r="AW1512" s="69"/>
      <c r="AX1512" s="69"/>
      <c r="AY1512" s="69"/>
      <c r="AZ1512" s="69"/>
      <c r="BA1512" s="69"/>
      <c r="BB1512" s="69"/>
      <c r="BC1512" s="69"/>
      <c r="BD1512" s="69" t="s">
        <v>16152</v>
      </c>
      <c r="BE1512" s="69"/>
      <c r="BF1512" s="69"/>
      <c r="BG1512" s="69"/>
      <c r="BH1512" s="69"/>
      <c r="BI1512" s="69"/>
      <c r="BJ1512" s="69"/>
      <c r="BK1512" s="69"/>
      <c r="BL1512" s="69"/>
      <c r="BM1512" s="69"/>
      <c r="BN1512" s="69"/>
      <c r="BO1512" s="69"/>
      <c r="BP1512" s="69"/>
      <c r="BQ1512" s="69"/>
      <c r="BR1512" s="69"/>
      <c r="BS1512" s="69"/>
      <c r="BT1512" s="69"/>
      <c r="BU1512" s="69"/>
      <c r="BV1512" s="69"/>
      <c r="BW1512" s="69"/>
      <c r="BX1512" s="69"/>
      <c r="BY1512" s="69"/>
      <c r="BZ1512" s="69"/>
      <c r="CA1512" s="69"/>
      <c r="CB1512" s="69"/>
      <c r="CC1512" s="69"/>
      <c r="CD1512" s="69"/>
      <c r="CE1512" s="69"/>
      <c r="CF1512" s="69"/>
      <c r="CG1512" s="69"/>
      <c r="CH1512" s="69"/>
      <c r="CI1512" s="69"/>
      <c r="CJ1512" s="69"/>
      <c r="CK1512" s="69"/>
    </row>
    <row r="1513" spans="21:89" ht="15.75" customHeight="1" x14ac:dyDescent="0.15">
      <c r="U1513" s="69"/>
      <c r="V1513" s="69"/>
      <c r="W1513" s="69"/>
      <c r="X1513" s="69"/>
      <c r="Y1513" s="69"/>
      <c r="Z1513" s="69"/>
      <c r="AA1513" s="69"/>
      <c r="AB1513" s="69"/>
      <c r="AC1513" s="69"/>
      <c r="AD1513" s="69"/>
      <c r="AE1513" s="69"/>
      <c r="AF1513" s="69"/>
      <c r="AG1513" s="69"/>
      <c r="AH1513" s="69"/>
      <c r="AI1513" s="69"/>
      <c r="AJ1513" s="69"/>
      <c r="AK1513" s="69"/>
      <c r="AL1513" s="69"/>
      <c r="AM1513" s="69"/>
      <c r="AN1513" s="69"/>
      <c r="AO1513" s="69"/>
      <c r="AP1513" s="69"/>
      <c r="AQ1513" s="69"/>
      <c r="AR1513" s="69"/>
      <c r="AS1513" s="69"/>
      <c r="AT1513" s="69"/>
      <c r="AU1513" s="69"/>
      <c r="AV1513" s="69"/>
      <c r="AW1513" s="69"/>
      <c r="AX1513" s="69"/>
      <c r="AY1513" s="69"/>
      <c r="AZ1513" s="69"/>
      <c r="BA1513" s="69"/>
      <c r="BB1513" s="69"/>
      <c r="BC1513" s="69"/>
      <c r="BD1513" s="69" t="s">
        <v>16153</v>
      </c>
      <c r="BE1513" s="69"/>
      <c r="BF1513" s="69"/>
      <c r="BG1513" s="69"/>
      <c r="BH1513" s="69"/>
      <c r="BI1513" s="69"/>
      <c r="BJ1513" s="69"/>
      <c r="BK1513" s="69"/>
      <c r="BL1513" s="69"/>
      <c r="BM1513" s="69"/>
      <c r="BN1513" s="69"/>
      <c r="BO1513" s="69"/>
      <c r="BP1513" s="69"/>
      <c r="BQ1513" s="69"/>
      <c r="BR1513" s="69"/>
      <c r="BS1513" s="69"/>
      <c r="BT1513" s="69"/>
      <c r="BU1513" s="69"/>
      <c r="BV1513" s="69"/>
      <c r="BW1513" s="69"/>
      <c r="BX1513" s="69"/>
      <c r="BY1513" s="69"/>
      <c r="BZ1513" s="69"/>
      <c r="CA1513" s="69"/>
      <c r="CB1513" s="69"/>
      <c r="CC1513" s="69"/>
      <c r="CD1513" s="69"/>
      <c r="CE1513" s="69"/>
      <c r="CF1513" s="69"/>
      <c r="CG1513" s="69"/>
      <c r="CH1513" s="69"/>
      <c r="CI1513" s="69"/>
      <c r="CJ1513" s="69"/>
      <c r="CK1513" s="69"/>
    </row>
    <row r="1514" spans="21:89" ht="15.75" customHeight="1" x14ac:dyDescent="0.15">
      <c r="U1514" s="69"/>
      <c r="V1514" s="69"/>
      <c r="W1514" s="69"/>
      <c r="X1514" s="69"/>
      <c r="Y1514" s="69"/>
      <c r="Z1514" s="69"/>
      <c r="AA1514" s="69"/>
      <c r="AB1514" s="69"/>
      <c r="AC1514" s="69"/>
      <c r="AD1514" s="69"/>
      <c r="AE1514" s="69"/>
      <c r="AF1514" s="69"/>
      <c r="AG1514" s="69"/>
      <c r="AH1514" s="69"/>
      <c r="AI1514" s="69"/>
      <c r="AJ1514" s="69"/>
      <c r="AK1514" s="69"/>
      <c r="AL1514" s="69"/>
      <c r="AM1514" s="69"/>
      <c r="AN1514" s="69"/>
      <c r="AO1514" s="69"/>
      <c r="AP1514" s="69"/>
      <c r="AQ1514" s="69"/>
      <c r="AR1514" s="69"/>
      <c r="AS1514" s="69"/>
      <c r="AT1514" s="69"/>
      <c r="AU1514" s="69"/>
      <c r="AV1514" s="69"/>
      <c r="AW1514" s="69"/>
      <c r="AX1514" s="69"/>
      <c r="AY1514" s="69"/>
      <c r="AZ1514" s="69"/>
      <c r="BA1514" s="69"/>
      <c r="BB1514" s="69"/>
      <c r="BC1514" s="69"/>
      <c r="BD1514" s="69" t="s">
        <v>16154</v>
      </c>
      <c r="BE1514" s="69"/>
      <c r="BF1514" s="69"/>
      <c r="BG1514" s="69"/>
      <c r="BH1514" s="69"/>
      <c r="BI1514" s="69"/>
      <c r="BJ1514" s="69"/>
      <c r="BK1514" s="69"/>
      <c r="BL1514" s="69"/>
      <c r="BM1514" s="69"/>
      <c r="BN1514" s="69"/>
      <c r="BO1514" s="69"/>
      <c r="BP1514" s="69"/>
      <c r="BQ1514" s="69"/>
      <c r="BR1514" s="69"/>
      <c r="BS1514" s="69"/>
      <c r="BT1514" s="69"/>
      <c r="BU1514" s="69"/>
      <c r="BV1514" s="69"/>
      <c r="BW1514" s="69"/>
      <c r="BX1514" s="69"/>
      <c r="BY1514" s="69"/>
      <c r="BZ1514" s="69"/>
      <c r="CA1514" s="69"/>
      <c r="CB1514" s="69"/>
      <c r="CC1514" s="69"/>
      <c r="CD1514" s="69"/>
      <c r="CE1514" s="69"/>
      <c r="CF1514" s="69"/>
      <c r="CG1514" s="69"/>
      <c r="CH1514" s="69"/>
      <c r="CI1514" s="69"/>
      <c r="CJ1514" s="69"/>
      <c r="CK1514" s="69"/>
    </row>
    <row r="1515" spans="21:89" ht="15.75" customHeight="1" x14ac:dyDescent="0.15">
      <c r="U1515" s="69"/>
      <c r="V1515" s="69"/>
      <c r="W1515" s="69"/>
      <c r="X1515" s="69"/>
      <c r="Y1515" s="69"/>
      <c r="Z1515" s="69"/>
      <c r="AA1515" s="69"/>
      <c r="AB1515" s="69"/>
      <c r="AC1515" s="69"/>
      <c r="AD1515" s="69"/>
      <c r="AE1515" s="69"/>
      <c r="AF1515" s="69"/>
      <c r="AG1515" s="69"/>
      <c r="AH1515" s="69"/>
      <c r="AI1515" s="69"/>
      <c r="AJ1515" s="69"/>
      <c r="AK1515" s="69"/>
      <c r="AL1515" s="69"/>
      <c r="AM1515" s="69"/>
      <c r="AN1515" s="69"/>
      <c r="AO1515" s="69"/>
      <c r="AP1515" s="69"/>
      <c r="AQ1515" s="69"/>
      <c r="AR1515" s="69"/>
      <c r="AS1515" s="69"/>
      <c r="AT1515" s="69"/>
      <c r="AU1515" s="69"/>
      <c r="AV1515" s="69"/>
      <c r="AW1515" s="69"/>
      <c r="AX1515" s="69"/>
      <c r="AY1515" s="69"/>
      <c r="AZ1515" s="69"/>
      <c r="BA1515" s="69"/>
      <c r="BB1515" s="69"/>
      <c r="BC1515" s="69"/>
      <c r="BD1515" s="69" t="s">
        <v>16155</v>
      </c>
      <c r="BE1515" s="69"/>
      <c r="BF1515" s="69"/>
      <c r="BG1515" s="69"/>
      <c r="BH1515" s="69"/>
      <c r="BI1515" s="69"/>
      <c r="BJ1515" s="69"/>
      <c r="BK1515" s="69"/>
      <c r="BL1515" s="69"/>
      <c r="BM1515" s="69"/>
      <c r="BN1515" s="69"/>
      <c r="BO1515" s="69"/>
      <c r="BP1515" s="69"/>
      <c r="BQ1515" s="69"/>
      <c r="BR1515" s="69"/>
      <c r="BS1515" s="69"/>
      <c r="BT1515" s="69"/>
      <c r="BU1515" s="69"/>
      <c r="BV1515" s="69"/>
      <c r="BW1515" s="69"/>
      <c r="BX1515" s="69"/>
      <c r="BY1515" s="69"/>
      <c r="BZ1515" s="69"/>
      <c r="CA1515" s="69"/>
      <c r="CB1515" s="69"/>
      <c r="CC1515" s="69"/>
      <c r="CD1515" s="69"/>
      <c r="CE1515" s="69"/>
      <c r="CF1515" s="69"/>
      <c r="CG1515" s="69"/>
      <c r="CH1515" s="69"/>
      <c r="CI1515" s="69"/>
      <c r="CJ1515" s="69"/>
      <c r="CK1515" s="69"/>
    </row>
    <row r="1516" spans="21:89" ht="15.75" customHeight="1" x14ac:dyDescent="0.15">
      <c r="U1516" s="69"/>
      <c r="V1516" s="69"/>
      <c r="W1516" s="69"/>
      <c r="X1516" s="69"/>
      <c r="Y1516" s="69"/>
      <c r="Z1516" s="69"/>
      <c r="AA1516" s="69"/>
      <c r="AB1516" s="69"/>
      <c r="AC1516" s="69"/>
      <c r="AD1516" s="69"/>
      <c r="AE1516" s="69"/>
      <c r="AF1516" s="69"/>
      <c r="AG1516" s="69"/>
      <c r="AH1516" s="69"/>
      <c r="AI1516" s="69"/>
      <c r="AJ1516" s="69"/>
      <c r="AK1516" s="69"/>
      <c r="AL1516" s="69"/>
      <c r="AM1516" s="69"/>
      <c r="AN1516" s="69"/>
      <c r="AO1516" s="69"/>
      <c r="AP1516" s="69"/>
      <c r="AQ1516" s="69"/>
      <c r="AR1516" s="69"/>
      <c r="AS1516" s="69"/>
      <c r="AT1516" s="69"/>
      <c r="AU1516" s="69"/>
      <c r="AV1516" s="69"/>
      <c r="AW1516" s="69"/>
      <c r="AX1516" s="69"/>
      <c r="AY1516" s="69"/>
      <c r="AZ1516" s="69"/>
      <c r="BA1516" s="69"/>
      <c r="BB1516" s="69"/>
      <c r="BC1516" s="69"/>
      <c r="BD1516" s="69" t="s">
        <v>16156</v>
      </c>
      <c r="BE1516" s="69"/>
      <c r="BF1516" s="69"/>
      <c r="BG1516" s="69"/>
      <c r="BH1516" s="69"/>
      <c r="BI1516" s="69"/>
      <c r="BJ1516" s="69"/>
      <c r="BK1516" s="69"/>
      <c r="BL1516" s="69"/>
      <c r="BM1516" s="69"/>
      <c r="BN1516" s="69"/>
      <c r="BO1516" s="69"/>
      <c r="BP1516" s="69"/>
      <c r="BQ1516" s="69"/>
      <c r="BR1516" s="69"/>
      <c r="BS1516" s="69"/>
      <c r="BT1516" s="69"/>
      <c r="BU1516" s="69"/>
      <c r="BV1516" s="69"/>
      <c r="BW1516" s="69"/>
      <c r="BX1516" s="69"/>
      <c r="BY1516" s="69"/>
      <c r="BZ1516" s="69"/>
      <c r="CA1516" s="69"/>
      <c r="CB1516" s="69"/>
      <c r="CC1516" s="69"/>
      <c r="CD1516" s="69"/>
      <c r="CE1516" s="69"/>
      <c r="CF1516" s="69"/>
      <c r="CG1516" s="69"/>
      <c r="CH1516" s="69"/>
      <c r="CI1516" s="69"/>
      <c r="CJ1516" s="69"/>
      <c r="CK1516" s="69"/>
    </row>
    <row r="1517" spans="21:89" ht="15.75" customHeight="1" x14ac:dyDescent="0.15">
      <c r="U1517" s="69"/>
      <c r="V1517" s="69"/>
      <c r="W1517" s="69"/>
      <c r="X1517" s="69"/>
      <c r="Y1517" s="69"/>
      <c r="Z1517" s="69"/>
      <c r="AA1517" s="69"/>
      <c r="AB1517" s="69"/>
      <c r="AC1517" s="69"/>
      <c r="AD1517" s="69"/>
      <c r="AE1517" s="69"/>
      <c r="AF1517" s="69"/>
      <c r="AG1517" s="69"/>
      <c r="AH1517" s="69"/>
      <c r="AI1517" s="69"/>
      <c r="AJ1517" s="69"/>
      <c r="AK1517" s="69"/>
      <c r="AL1517" s="69"/>
      <c r="AM1517" s="69"/>
      <c r="AN1517" s="69"/>
      <c r="AO1517" s="69"/>
      <c r="AP1517" s="69"/>
      <c r="AQ1517" s="69"/>
      <c r="AR1517" s="69"/>
      <c r="AS1517" s="69"/>
      <c r="AT1517" s="69"/>
      <c r="AU1517" s="69"/>
      <c r="AV1517" s="69"/>
      <c r="AW1517" s="69"/>
      <c r="AX1517" s="69"/>
      <c r="AY1517" s="69"/>
      <c r="AZ1517" s="69"/>
      <c r="BA1517" s="69"/>
      <c r="BB1517" s="69"/>
      <c r="BC1517" s="69"/>
      <c r="BD1517" s="69" t="s">
        <v>16157</v>
      </c>
      <c r="BE1517" s="69"/>
      <c r="BF1517" s="69"/>
      <c r="BG1517" s="69"/>
      <c r="BH1517" s="69"/>
      <c r="BI1517" s="69"/>
      <c r="BJ1517" s="69"/>
      <c r="BK1517" s="69"/>
      <c r="BL1517" s="69"/>
      <c r="BM1517" s="69"/>
      <c r="BN1517" s="69"/>
      <c r="BO1517" s="69"/>
      <c r="BP1517" s="69"/>
      <c r="BQ1517" s="69"/>
      <c r="BR1517" s="69"/>
      <c r="BS1517" s="69"/>
      <c r="BT1517" s="69"/>
      <c r="BU1517" s="69"/>
      <c r="BV1517" s="69"/>
      <c r="BW1517" s="69"/>
      <c r="BX1517" s="69"/>
      <c r="BY1517" s="69"/>
      <c r="BZ1517" s="69"/>
      <c r="CA1517" s="69"/>
      <c r="CB1517" s="69"/>
      <c r="CC1517" s="69"/>
      <c r="CD1517" s="69"/>
      <c r="CE1517" s="69"/>
      <c r="CF1517" s="69"/>
      <c r="CG1517" s="69"/>
      <c r="CH1517" s="69"/>
      <c r="CI1517" s="69"/>
      <c r="CJ1517" s="69"/>
      <c r="CK1517" s="69"/>
    </row>
    <row r="1518" spans="21:89" ht="15.75" customHeight="1" x14ac:dyDescent="0.15">
      <c r="U1518" s="69"/>
      <c r="V1518" s="69"/>
      <c r="W1518" s="69"/>
      <c r="X1518" s="69"/>
      <c r="Y1518" s="69"/>
      <c r="Z1518" s="69"/>
      <c r="AA1518" s="69"/>
      <c r="AB1518" s="69"/>
      <c r="AC1518" s="69"/>
      <c r="AD1518" s="69"/>
      <c r="AE1518" s="69"/>
      <c r="AF1518" s="69"/>
      <c r="AG1518" s="69"/>
      <c r="AH1518" s="69"/>
      <c r="AI1518" s="69"/>
      <c r="AJ1518" s="69"/>
      <c r="AK1518" s="69"/>
      <c r="AL1518" s="69"/>
      <c r="AM1518" s="69"/>
      <c r="AN1518" s="69"/>
      <c r="AO1518" s="69"/>
      <c r="AP1518" s="69"/>
      <c r="AQ1518" s="69"/>
      <c r="AR1518" s="69"/>
      <c r="AS1518" s="69"/>
      <c r="AT1518" s="69"/>
      <c r="AU1518" s="69"/>
      <c r="AV1518" s="69"/>
      <c r="AW1518" s="69"/>
      <c r="AX1518" s="69"/>
      <c r="AY1518" s="69"/>
      <c r="AZ1518" s="69"/>
      <c r="BA1518" s="69"/>
      <c r="BB1518" s="69"/>
      <c r="BC1518" s="69"/>
      <c r="BD1518" s="69" t="s">
        <v>16158</v>
      </c>
      <c r="BE1518" s="69"/>
      <c r="BF1518" s="69"/>
      <c r="BG1518" s="69"/>
      <c r="BH1518" s="69"/>
      <c r="BI1518" s="69"/>
      <c r="BJ1518" s="69"/>
      <c r="BK1518" s="69"/>
      <c r="BL1518" s="69"/>
      <c r="BM1518" s="69"/>
      <c r="BN1518" s="69"/>
      <c r="BO1518" s="69"/>
      <c r="BP1518" s="69"/>
      <c r="BQ1518" s="69"/>
      <c r="BR1518" s="69"/>
      <c r="BS1518" s="69"/>
      <c r="BT1518" s="69"/>
      <c r="BU1518" s="69"/>
      <c r="BV1518" s="69"/>
      <c r="BW1518" s="69"/>
      <c r="BX1518" s="69"/>
      <c r="BY1518" s="69"/>
      <c r="BZ1518" s="69"/>
      <c r="CA1518" s="69"/>
      <c r="CB1518" s="69"/>
      <c r="CC1518" s="69"/>
      <c r="CD1518" s="69"/>
      <c r="CE1518" s="69"/>
      <c r="CF1518" s="69"/>
      <c r="CG1518" s="69"/>
      <c r="CH1518" s="69"/>
      <c r="CI1518" s="69"/>
      <c r="CJ1518" s="69"/>
      <c r="CK1518" s="69"/>
    </row>
    <row r="1519" spans="21:89" ht="15.75" customHeight="1" x14ac:dyDescent="0.15">
      <c r="U1519" s="69"/>
      <c r="V1519" s="69"/>
      <c r="W1519" s="69"/>
      <c r="X1519" s="69"/>
      <c r="Y1519" s="69"/>
      <c r="Z1519" s="69"/>
      <c r="AA1519" s="69"/>
      <c r="AB1519" s="69"/>
      <c r="AC1519" s="69"/>
      <c r="AD1519" s="69"/>
      <c r="AE1519" s="69"/>
      <c r="AF1519" s="69"/>
      <c r="AG1519" s="69"/>
      <c r="AH1519" s="69"/>
      <c r="AI1519" s="69"/>
      <c r="AJ1519" s="69"/>
      <c r="AK1519" s="69"/>
      <c r="AL1519" s="69"/>
      <c r="AM1519" s="69"/>
      <c r="AN1519" s="69"/>
      <c r="AO1519" s="69"/>
      <c r="AP1519" s="69"/>
      <c r="AQ1519" s="69"/>
      <c r="AR1519" s="69"/>
      <c r="AS1519" s="69"/>
      <c r="AT1519" s="69"/>
      <c r="AU1519" s="69"/>
      <c r="AV1519" s="69"/>
      <c r="AW1519" s="69"/>
      <c r="AX1519" s="69"/>
      <c r="AY1519" s="69"/>
      <c r="AZ1519" s="69"/>
      <c r="BA1519" s="69"/>
      <c r="BB1519" s="69"/>
      <c r="BC1519" s="69"/>
      <c r="BD1519" s="69" t="s">
        <v>16159</v>
      </c>
      <c r="BE1519" s="69"/>
      <c r="BF1519" s="69"/>
      <c r="BG1519" s="69"/>
      <c r="BH1519" s="69"/>
      <c r="BI1519" s="69"/>
      <c r="BJ1519" s="69"/>
      <c r="BK1519" s="69"/>
      <c r="BL1519" s="69"/>
      <c r="BM1519" s="69"/>
      <c r="BN1519" s="69"/>
      <c r="BO1519" s="69"/>
      <c r="BP1519" s="69"/>
      <c r="BQ1519" s="69"/>
      <c r="BR1519" s="69"/>
      <c r="BS1519" s="69"/>
      <c r="BT1519" s="69"/>
      <c r="BU1519" s="69"/>
      <c r="BV1519" s="69"/>
      <c r="BW1519" s="69"/>
      <c r="BX1519" s="69"/>
      <c r="BY1519" s="69"/>
      <c r="BZ1519" s="69"/>
      <c r="CA1519" s="69"/>
      <c r="CB1519" s="69"/>
      <c r="CC1519" s="69"/>
      <c r="CD1519" s="69"/>
      <c r="CE1519" s="69"/>
      <c r="CF1519" s="69"/>
      <c r="CG1519" s="69"/>
      <c r="CH1519" s="69"/>
      <c r="CI1519" s="69"/>
      <c r="CJ1519" s="69"/>
      <c r="CK1519" s="69"/>
    </row>
    <row r="1520" spans="21:89" ht="15.75" customHeight="1" x14ac:dyDescent="0.15">
      <c r="U1520" s="69"/>
      <c r="V1520" s="69"/>
      <c r="W1520" s="69"/>
      <c r="X1520" s="69"/>
      <c r="Y1520" s="69"/>
      <c r="Z1520" s="69"/>
      <c r="AA1520" s="69"/>
      <c r="AB1520" s="69"/>
      <c r="AC1520" s="69"/>
      <c r="AD1520" s="69"/>
      <c r="AE1520" s="69"/>
      <c r="AF1520" s="69"/>
      <c r="AG1520" s="69"/>
      <c r="AH1520" s="69"/>
      <c r="AI1520" s="69"/>
      <c r="AJ1520" s="69"/>
      <c r="AK1520" s="69"/>
      <c r="AL1520" s="69"/>
      <c r="AM1520" s="69"/>
      <c r="AN1520" s="69"/>
      <c r="AO1520" s="69"/>
      <c r="AP1520" s="69"/>
      <c r="AQ1520" s="69"/>
      <c r="AR1520" s="69"/>
      <c r="AS1520" s="69"/>
      <c r="AT1520" s="69"/>
      <c r="AU1520" s="69"/>
      <c r="AV1520" s="69"/>
      <c r="AW1520" s="69"/>
      <c r="AX1520" s="69"/>
      <c r="AY1520" s="69"/>
      <c r="AZ1520" s="69"/>
      <c r="BA1520" s="69"/>
      <c r="BB1520" s="69"/>
      <c r="BC1520" s="69"/>
      <c r="BD1520" s="69" t="s">
        <v>16160</v>
      </c>
      <c r="BE1520" s="69"/>
      <c r="BF1520" s="69"/>
      <c r="BG1520" s="69"/>
      <c r="BH1520" s="69"/>
      <c r="BI1520" s="69"/>
      <c r="BJ1520" s="69"/>
      <c r="BK1520" s="69"/>
      <c r="BL1520" s="69"/>
      <c r="BM1520" s="69"/>
      <c r="BN1520" s="69"/>
      <c r="BO1520" s="69"/>
      <c r="BP1520" s="69"/>
      <c r="BQ1520" s="69"/>
      <c r="BR1520" s="69"/>
      <c r="BS1520" s="69"/>
      <c r="BT1520" s="69"/>
      <c r="BU1520" s="69"/>
      <c r="BV1520" s="69"/>
      <c r="BW1520" s="69"/>
      <c r="BX1520" s="69"/>
      <c r="BY1520" s="69"/>
      <c r="BZ1520" s="69"/>
      <c r="CA1520" s="69"/>
      <c r="CB1520" s="69"/>
      <c r="CC1520" s="69"/>
      <c r="CD1520" s="69"/>
      <c r="CE1520" s="69"/>
      <c r="CF1520" s="69"/>
      <c r="CG1520" s="69"/>
      <c r="CH1520" s="69"/>
      <c r="CI1520" s="69"/>
      <c r="CJ1520" s="69"/>
      <c r="CK1520" s="69"/>
    </row>
    <row r="1521" spans="21:89" ht="15.75" customHeight="1" x14ac:dyDescent="0.15">
      <c r="U1521" s="69"/>
      <c r="V1521" s="69"/>
      <c r="W1521" s="69"/>
      <c r="X1521" s="69"/>
      <c r="Y1521" s="69"/>
      <c r="Z1521" s="69"/>
      <c r="AA1521" s="69"/>
      <c r="AB1521" s="69"/>
      <c r="AC1521" s="69"/>
      <c r="AD1521" s="69"/>
      <c r="AE1521" s="69"/>
      <c r="AF1521" s="69"/>
      <c r="AG1521" s="69"/>
      <c r="AH1521" s="69"/>
      <c r="AI1521" s="69"/>
      <c r="AJ1521" s="69"/>
      <c r="AK1521" s="69"/>
      <c r="AL1521" s="69"/>
      <c r="AM1521" s="69"/>
      <c r="AN1521" s="69"/>
      <c r="AO1521" s="69"/>
      <c r="AP1521" s="69"/>
      <c r="AQ1521" s="69"/>
      <c r="AR1521" s="69"/>
      <c r="AS1521" s="69"/>
      <c r="AT1521" s="69"/>
      <c r="AU1521" s="69"/>
      <c r="AV1521" s="69"/>
      <c r="AW1521" s="69"/>
      <c r="AX1521" s="69"/>
      <c r="AY1521" s="69"/>
      <c r="AZ1521" s="69"/>
      <c r="BA1521" s="69"/>
      <c r="BB1521" s="69"/>
      <c r="BC1521" s="69"/>
      <c r="BD1521" s="69" t="s">
        <v>16161</v>
      </c>
      <c r="BE1521" s="69"/>
      <c r="BF1521" s="69"/>
      <c r="BG1521" s="69"/>
      <c r="BH1521" s="69"/>
      <c r="BI1521" s="69"/>
      <c r="BJ1521" s="69"/>
      <c r="BK1521" s="69"/>
      <c r="BL1521" s="69"/>
      <c r="BM1521" s="69"/>
      <c r="BN1521" s="69"/>
      <c r="BO1521" s="69"/>
      <c r="BP1521" s="69"/>
      <c r="BQ1521" s="69"/>
      <c r="BR1521" s="69"/>
      <c r="BS1521" s="69"/>
      <c r="BT1521" s="69"/>
      <c r="BU1521" s="69"/>
      <c r="BV1521" s="69"/>
      <c r="BW1521" s="69"/>
      <c r="BX1521" s="69"/>
      <c r="BY1521" s="69"/>
      <c r="BZ1521" s="69"/>
      <c r="CA1521" s="69"/>
      <c r="CB1521" s="69"/>
      <c r="CC1521" s="69"/>
      <c r="CD1521" s="69"/>
      <c r="CE1521" s="69"/>
      <c r="CF1521" s="69"/>
      <c r="CG1521" s="69"/>
      <c r="CH1521" s="69"/>
      <c r="CI1521" s="69"/>
      <c r="CJ1521" s="69"/>
      <c r="CK1521" s="69"/>
    </row>
    <row r="1522" spans="21:89" ht="15.75" customHeight="1" x14ac:dyDescent="0.15">
      <c r="U1522" s="69"/>
      <c r="V1522" s="69"/>
      <c r="W1522" s="69"/>
      <c r="X1522" s="69"/>
      <c r="Y1522" s="69"/>
      <c r="Z1522" s="69"/>
      <c r="AA1522" s="69"/>
      <c r="AB1522" s="69"/>
      <c r="AC1522" s="69"/>
      <c r="AD1522" s="69"/>
      <c r="AE1522" s="69"/>
      <c r="AF1522" s="69"/>
      <c r="AG1522" s="69"/>
      <c r="AH1522" s="69"/>
      <c r="AI1522" s="69"/>
      <c r="AJ1522" s="69"/>
      <c r="AK1522" s="69"/>
      <c r="AL1522" s="69"/>
      <c r="AM1522" s="69"/>
      <c r="AN1522" s="69"/>
      <c r="AO1522" s="69"/>
      <c r="AP1522" s="69"/>
      <c r="AQ1522" s="69"/>
      <c r="AR1522" s="69"/>
      <c r="AS1522" s="69"/>
      <c r="AT1522" s="69"/>
      <c r="AU1522" s="69"/>
      <c r="AV1522" s="69"/>
      <c r="AW1522" s="69"/>
      <c r="AX1522" s="69"/>
      <c r="AY1522" s="69"/>
      <c r="AZ1522" s="69"/>
      <c r="BA1522" s="69"/>
      <c r="BB1522" s="69"/>
      <c r="BC1522" s="69"/>
      <c r="BD1522" s="69" t="s">
        <v>16163</v>
      </c>
      <c r="BE1522" s="69"/>
      <c r="BF1522" s="69"/>
      <c r="BG1522" s="69"/>
      <c r="BH1522" s="69"/>
      <c r="BI1522" s="69"/>
      <c r="BJ1522" s="69"/>
      <c r="BK1522" s="69"/>
      <c r="BL1522" s="69"/>
      <c r="BM1522" s="69"/>
      <c r="BN1522" s="69"/>
      <c r="BO1522" s="69"/>
      <c r="BP1522" s="69"/>
      <c r="BQ1522" s="69"/>
      <c r="BR1522" s="69"/>
      <c r="BS1522" s="69"/>
      <c r="BT1522" s="69"/>
      <c r="BU1522" s="69"/>
      <c r="BV1522" s="69"/>
      <c r="BW1522" s="69"/>
      <c r="BX1522" s="69"/>
      <c r="BY1522" s="69"/>
      <c r="BZ1522" s="69"/>
      <c r="CA1522" s="69"/>
      <c r="CB1522" s="69"/>
      <c r="CC1522" s="69"/>
      <c r="CD1522" s="69"/>
      <c r="CE1522" s="69"/>
      <c r="CF1522" s="69"/>
      <c r="CG1522" s="69"/>
      <c r="CH1522" s="69"/>
      <c r="CI1522" s="69"/>
      <c r="CJ1522" s="69"/>
      <c r="CK1522" s="69"/>
    </row>
    <row r="1523" spans="21:89" ht="15.75" customHeight="1" x14ac:dyDescent="0.15">
      <c r="U1523" s="69"/>
      <c r="V1523" s="69"/>
      <c r="W1523" s="69"/>
      <c r="X1523" s="69"/>
      <c r="Y1523" s="69"/>
      <c r="Z1523" s="69"/>
      <c r="AA1523" s="69"/>
      <c r="AB1523" s="69"/>
      <c r="AC1523" s="69"/>
      <c r="AD1523" s="69"/>
      <c r="AE1523" s="69"/>
      <c r="AF1523" s="69"/>
      <c r="AG1523" s="69"/>
      <c r="AH1523" s="69"/>
      <c r="AI1523" s="69"/>
      <c r="AJ1523" s="69"/>
      <c r="AK1523" s="69"/>
      <c r="AL1523" s="69"/>
      <c r="AM1523" s="69"/>
      <c r="AN1523" s="69"/>
      <c r="AO1523" s="69"/>
      <c r="AP1523" s="69"/>
      <c r="AQ1523" s="69"/>
      <c r="AR1523" s="69"/>
      <c r="AS1523" s="69"/>
      <c r="AT1523" s="69"/>
      <c r="AU1523" s="69"/>
      <c r="AV1523" s="69"/>
      <c r="AW1523" s="69"/>
      <c r="AX1523" s="69"/>
      <c r="AY1523" s="69"/>
      <c r="AZ1523" s="69"/>
      <c r="BA1523" s="69"/>
      <c r="BB1523" s="69"/>
      <c r="BC1523" s="69"/>
      <c r="BD1523" s="69" t="s">
        <v>16164</v>
      </c>
      <c r="BE1523" s="69"/>
      <c r="BF1523" s="69"/>
      <c r="BG1523" s="69"/>
      <c r="BH1523" s="69"/>
      <c r="BI1523" s="69"/>
      <c r="BJ1523" s="69"/>
      <c r="BK1523" s="69"/>
      <c r="BL1523" s="69"/>
      <c r="BM1523" s="69"/>
      <c r="BN1523" s="69"/>
      <c r="BO1523" s="69"/>
      <c r="BP1523" s="69"/>
      <c r="BQ1523" s="69"/>
      <c r="BR1523" s="69"/>
      <c r="BS1523" s="69"/>
      <c r="BT1523" s="69"/>
      <c r="BU1523" s="69"/>
      <c r="BV1523" s="69"/>
      <c r="BW1523" s="69"/>
      <c r="BX1523" s="69"/>
      <c r="BY1523" s="69"/>
      <c r="BZ1523" s="69"/>
      <c r="CA1523" s="69"/>
      <c r="CB1523" s="69"/>
      <c r="CC1523" s="69"/>
      <c r="CD1523" s="69"/>
      <c r="CE1523" s="69"/>
      <c r="CF1523" s="69"/>
      <c r="CG1523" s="69"/>
      <c r="CH1523" s="69"/>
      <c r="CI1523" s="69"/>
      <c r="CJ1523" s="69"/>
      <c r="CK1523" s="69"/>
    </row>
    <row r="1524" spans="21:89" ht="15.75" customHeight="1" x14ac:dyDescent="0.15">
      <c r="U1524" s="69"/>
      <c r="V1524" s="69"/>
      <c r="W1524" s="69"/>
      <c r="X1524" s="69"/>
      <c r="Y1524" s="69"/>
      <c r="Z1524" s="69"/>
      <c r="AA1524" s="69"/>
      <c r="AB1524" s="69"/>
      <c r="AC1524" s="69"/>
      <c r="AD1524" s="69"/>
      <c r="AE1524" s="69"/>
      <c r="AF1524" s="69"/>
      <c r="AG1524" s="69"/>
      <c r="AH1524" s="69"/>
      <c r="AI1524" s="69"/>
      <c r="AJ1524" s="69"/>
      <c r="AK1524" s="69"/>
      <c r="AL1524" s="69"/>
      <c r="AM1524" s="69"/>
      <c r="AN1524" s="69"/>
      <c r="AO1524" s="69"/>
      <c r="AP1524" s="69"/>
      <c r="AQ1524" s="69"/>
      <c r="AR1524" s="69"/>
      <c r="AS1524" s="69"/>
      <c r="AT1524" s="69"/>
      <c r="AU1524" s="69"/>
      <c r="AV1524" s="69"/>
      <c r="AW1524" s="69"/>
      <c r="AX1524" s="69"/>
      <c r="AY1524" s="69"/>
      <c r="AZ1524" s="69"/>
      <c r="BA1524" s="69"/>
      <c r="BB1524" s="69"/>
      <c r="BC1524" s="69"/>
      <c r="BD1524" s="69" t="s">
        <v>16165</v>
      </c>
      <c r="BE1524" s="69"/>
      <c r="BF1524" s="69"/>
      <c r="BG1524" s="69"/>
      <c r="BH1524" s="69"/>
      <c r="BI1524" s="69"/>
      <c r="BJ1524" s="69"/>
      <c r="BK1524" s="69"/>
      <c r="BL1524" s="69"/>
      <c r="BM1524" s="69"/>
      <c r="BN1524" s="69"/>
      <c r="BO1524" s="69"/>
      <c r="BP1524" s="69"/>
      <c r="BQ1524" s="69"/>
      <c r="BR1524" s="69"/>
      <c r="BS1524" s="69"/>
      <c r="BT1524" s="69"/>
      <c r="BU1524" s="69"/>
      <c r="BV1524" s="69"/>
      <c r="BW1524" s="69"/>
      <c r="BX1524" s="69"/>
      <c r="BY1524" s="69"/>
      <c r="BZ1524" s="69"/>
      <c r="CA1524" s="69"/>
      <c r="CB1524" s="69"/>
      <c r="CC1524" s="69"/>
      <c r="CD1524" s="69"/>
      <c r="CE1524" s="69"/>
      <c r="CF1524" s="69"/>
      <c r="CG1524" s="69"/>
      <c r="CH1524" s="69"/>
      <c r="CI1524" s="69"/>
      <c r="CJ1524" s="69"/>
      <c r="CK1524" s="69"/>
    </row>
    <row r="1525" spans="21:89" ht="15.75" customHeight="1" x14ac:dyDescent="0.15">
      <c r="U1525" s="69"/>
      <c r="V1525" s="69"/>
      <c r="W1525" s="69"/>
      <c r="X1525" s="69"/>
      <c r="Y1525" s="69"/>
      <c r="Z1525" s="69"/>
      <c r="AA1525" s="69"/>
      <c r="AB1525" s="69"/>
      <c r="AC1525" s="69"/>
      <c r="AD1525" s="69"/>
      <c r="AE1525" s="69"/>
      <c r="AF1525" s="69"/>
      <c r="AG1525" s="69"/>
      <c r="AH1525" s="69"/>
      <c r="AI1525" s="69"/>
      <c r="AJ1525" s="69"/>
      <c r="AK1525" s="69"/>
      <c r="AL1525" s="69"/>
      <c r="AM1525" s="69"/>
      <c r="AN1525" s="69"/>
      <c r="AO1525" s="69"/>
      <c r="AP1525" s="69"/>
      <c r="AQ1525" s="69"/>
      <c r="AR1525" s="69"/>
      <c r="AS1525" s="69"/>
      <c r="AT1525" s="69"/>
      <c r="AU1525" s="69"/>
      <c r="AV1525" s="69"/>
      <c r="AW1525" s="69"/>
      <c r="AX1525" s="69"/>
      <c r="AY1525" s="69"/>
      <c r="AZ1525" s="69"/>
      <c r="BA1525" s="69"/>
      <c r="BB1525" s="69"/>
      <c r="BC1525" s="69"/>
      <c r="BD1525" s="69" t="s">
        <v>16166</v>
      </c>
      <c r="BE1525" s="69"/>
      <c r="BF1525" s="69"/>
      <c r="BG1525" s="69"/>
      <c r="BH1525" s="69"/>
      <c r="BI1525" s="69"/>
      <c r="BJ1525" s="69"/>
      <c r="BK1525" s="69"/>
      <c r="BL1525" s="69"/>
      <c r="BM1525" s="69"/>
      <c r="BN1525" s="69"/>
      <c r="BO1525" s="69"/>
      <c r="BP1525" s="69"/>
      <c r="BQ1525" s="69"/>
      <c r="BR1525" s="69"/>
      <c r="BS1525" s="69"/>
      <c r="BT1525" s="69"/>
      <c r="BU1525" s="69"/>
      <c r="BV1525" s="69"/>
      <c r="BW1525" s="69"/>
      <c r="BX1525" s="69"/>
      <c r="BY1525" s="69"/>
      <c r="BZ1525" s="69"/>
      <c r="CA1525" s="69"/>
      <c r="CB1525" s="69"/>
      <c r="CC1525" s="69"/>
      <c r="CD1525" s="69"/>
      <c r="CE1525" s="69"/>
      <c r="CF1525" s="69"/>
      <c r="CG1525" s="69"/>
      <c r="CH1525" s="69"/>
      <c r="CI1525" s="69"/>
      <c r="CJ1525" s="69"/>
      <c r="CK1525" s="69"/>
    </row>
    <row r="1526" spans="21:89" ht="15.75" customHeight="1" x14ac:dyDescent="0.15">
      <c r="U1526" s="69"/>
      <c r="V1526" s="69"/>
      <c r="W1526" s="69"/>
      <c r="X1526" s="69"/>
      <c r="Y1526" s="69"/>
      <c r="Z1526" s="69"/>
      <c r="AA1526" s="69"/>
      <c r="AB1526" s="69"/>
      <c r="AC1526" s="69"/>
      <c r="AD1526" s="69"/>
      <c r="AE1526" s="69"/>
      <c r="AF1526" s="69"/>
      <c r="AG1526" s="69"/>
      <c r="AH1526" s="69"/>
      <c r="AI1526" s="69"/>
      <c r="AJ1526" s="69"/>
      <c r="AK1526" s="69"/>
      <c r="AL1526" s="69"/>
      <c r="AM1526" s="69"/>
      <c r="AN1526" s="69"/>
      <c r="AO1526" s="69"/>
      <c r="AP1526" s="69"/>
      <c r="AQ1526" s="69"/>
      <c r="AR1526" s="69"/>
      <c r="AS1526" s="69"/>
      <c r="AT1526" s="69"/>
      <c r="AU1526" s="69"/>
      <c r="AV1526" s="69"/>
      <c r="AW1526" s="69"/>
      <c r="AX1526" s="69"/>
      <c r="AY1526" s="69"/>
      <c r="AZ1526" s="69"/>
      <c r="BA1526" s="69"/>
      <c r="BB1526" s="69"/>
      <c r="BC1526" s="69"/>
      <c r="BD1526" s="69" t="s">
        <v>16167</v>
      </c>
      <c r="BE1526" s="69"/>
      <c r="BF1526" s="69"/>
      <c r="BG1526" s="69"/>
      <c r="BH1526" s="69"/>
      <c r="BI1526" s="69"/>
      <c r="BJ1526" s="69"/>
      <c r="BK1526" s="69"/>
      <c r="BL1526" s="69"/>
      <c r="BM1526" s="69"/>
      <c r="BN1526" s="69"/>
      <c r="BO1526" s="69"/>
      <c r="BP1526" s="69"/>
      <c r="BQ1526" s="69"/>
      <c r="BR1526" s="69"/>
      <c r="BS1526" s="69"/>
      <c r="BT1526" s="69"/>
      <c r="BU1526" s="69"/>
      <c r="BV1526" s="69"/>
      <c r="BW1526" s="69"/>
      <c r="BX1526" s="69"/>
      <c r="BY1526" s="69"/>
      <c r="BZ1526" s="69"/>
      <c r="CA1526" s="69"/>
      <c r="CB1526" s="69"/>
      <c r="CC1526" s="69"/>
      <c r="CD1526" s="69"/>
      <c r="CE1526" s="69"/>
      <c r="CF1526" s="69"/>
      <c r="CG1526" s="69"/>
      <c r="CH1526" s="69"/>
      <c r="CI1526" s="69"/>
      <c r="CJ1526" s="69"/>
      <c r="CK1526" s="69"/>
    </row>
    <row r="1527" spans="21:89" ht="15.75" customHeight="1" x14ac:dyDescent="0.15">
      <c r="U1527" s="69"/>
      <c r="V1527" s="69"/>
      <c r="W1527" s="69"/>
      <c r="X1527" s="69"/>
      <c r="Y1527" s="69"/>
      <c r="Z1527" s="69"/>
      <c r="AA1527" s="69"/>
      <c r="AB1527" s="69"/>
      <c r="AC1527" s="69"/>
      <c r="AD1527" s="69"/>
      <c r="AE1527" s="69"/>
      <c r="AF1527" s="69"/>
      <c r="AG1527" s="69"/>
      <c r="AH1527" s="69"/>
      <c r="AI1527" s="69"/>
      <c r="AJ1527" s="69"/>
      <c r="AK1527" s="69"/>
      <c r="AL1527" s="69"/>
      <c r="AM1527" s="69"/>
      <c r="AN1527" s="69"/>
      <c r="AO1527" s="69"/>
      <c r="AP1527" s="69"/>
      <c r="AQ1527" s="69"/>
      <c r="AR1527" s="69"/>
      <c r="AS1527" s="69"/>
      <c r="AT1527" s="69"/>
      <c r="AU1527" s="69"/>
      <c r="AV1527" s="69"/>
      <c r="AW1527" s="69"/>
      <c r="AX1527" s="69"/>
      <c r="AY1527" s="69"/>
      <c r="AZ1527" s="69"/>
      <c r="BA1527" s="69"/>
      <c r="BB1527" s="69"/>
      <c r="BC1527" s="69"/>
      <c r="BD1527" s="69" t="s">
        <v>16168</v>
      </c>
      <c r="BE1527" s="69"/>
      <c r="BF1527" s="69"/>
      <c r="BG1527" s="69"/>
      <c r="BH1527" s="69"/>
      <c r="BI1527" s="69"/>
      <c r="BJ1527" s="69"/>
      <c r="BK1527" s="69"/>
      <c r="BL1527" s="69"/>
      <c r="BM1527" s="69"/>
      <c r="BN1527" s="69"/>
      <c r="BO1527" s="69"/>
      <c r="BP1527" s="69"/>
      <c r="BQ1527" s="69"/>
      <c r="BR1527" s="69"/>
      <c r="BS1527" s="69"/>
      <c r="BT1527" s="69"/>
      <c r="BU1527" s="69"/>
      <c r="BV1527" s="69"/>
      <c r="BW1527" s="69"/>
      <c r="BX1527" s="69"/>
      <c r="BY1527" s="69"/>
      <c r="BZ1527" s="69"/>
      <c r="CA1527" s="69"/>
      <c r="CB1527" s="69"/>
      <c r="CC1527" s="69"/>
      <c r="CD1527" s="69"/>
      <c r="CE1527" s="69"/>
      <c r="CF1527" s="69"/>
      <c r="CG1527" s="69"/>
      <c r="CH1527" s="69"/>
      <c r="CI1527" s="69"/>
      <c r="CJ1527" s="69"/>
      <c r="CK1527" s="69"/>
    </row>
    <row r="1528" spans="21:89" ht="15.75" customHeight="1" x14ac:dyDescent="0.15">
      <c r="U1528" s="69"/>
      <c r="V1528" s="69"/>
      <c r="W1528" s="69"/>
      <c r="X1528" s="69"/>
      <c r="Y1528" s="69"/>
      <c r="Z1528" s="69"/>
      <c r="AA1528" s="69"/>
      <c r="AB1528" s="69"/>
      <c r="AC1528" s="69"/>
      <c r="AD1528" s="69"/>
      <c r="AE1528" s="69"/>
      <c r="AF1528" s="69"/>
      <c r="AG1528" s="69"/>
      <c r="AH1528" s="69"/>
      <c r="AI1528" s="69"/>
      <c r="AJ1528" s="69"/>
      <c r="AK1528" s="69"/>
      <c r="AL1528" s="69"/>
      <c r="AM1528" s="69"/>
      <c r="AN1528" s="69"/>
      <c r="AO1528" s="69"/>
      <c r="AP1528" s="69"/>
      <c r="AQ1528" s="69"/>
      <c r="AR1528" s="69"/>
      <c r="AS1528" s="69"/>
      <c r="AT1528" s="69"/>
      <c r="AU1528" s="69"/>
      <c r="AV1528" s="69"/>
      <c r="AW1528" s="69"/>
      <c r="AX1528" s="69"/>
      <c r="AY1528" s="69"/>
      <c r="AZ1528" s="69"/>
      <c r="BA1528" s="69"/>
      <c r="BB1528" s="69"/>
      <c r="BC1528" s="69"/>
      <c r="BD1528" s="69" t="s">
        <v>16169</v>
      </c>
      <c r="BE1528" s="69"/>
      <c r="BF1528" s="69"/>
      <c r="BG1528" s="69"/>
      <c r="BH1528" s="69"/>
      <c r="BI1528" s="69"/>
      <c r="BJ1528" s="69"/>
      <c r="BK1528" s="69"/>
      <c r="BL1528" s="69"/>
      <c r="BM1528" s="69"/>
      <c r="BN1528" s="69"/>
      <c r="BO1528" s="69"/>
      <c r="BP1528" s="69"/>
      <c r="BQ1528" s="69"/>
      <c r="BR1528" s="69"/>
      <c r="BS1528" s="69"/>
      <c r="BT1528" s="69"/>
      <c r="BU1528" s="69"/>
      <c r="BV1528" s="69"/>
      <c r="BW1528" s="69"/>
      <c r="BX1528" s="69"/>
      <c r="BY1528" s="69"/>
      <c r="BZ1528" s="69"/>
      <c r="CA1528" s="69"/>
      <c r="CB1528" s="69"/>
      <c r="CC1528" s="69"/>
      <c r="CD1528" s="69"/>
      <c r="CE1528" s="69"/>
      <c r="CF1528" s="69"/>
      <c r="CG1528" s="69"/>
      <c r="CH1528" s="69"/>
      <c r="CI1528" s="69"/>
      <c r="CJ1528" s="69"/>
      <c r="CK1528" s="69"/>
    </row>
    <row r="1529" spans="21:89" ht="15.75" customHeight="1" x14ac:dyDescent="0.15">
      <c r="U1529" s="69"/>
      <c r="V1529" s="69"/>
      <c r="W1529" s="69"/>
      <c r="X1529" s="69"/>
      <c r="Y1529" s="69"/>
      <c r="Z1529" s="69"/>
      <c r="AA1529" s="69"/>
      <c r="AB1529" s="69"/>
      <c r="AC1529" s="69"/>
      <c r="AD1529" s="69"/>
      <c r="AE1529" s="69"/>
      <c r="AF1529" s="69"/>
      <c r="AG1529" s="69"/>
      <c r="AH1529" s="69"/>
      <c r="AI1529" s="69"/>
      <c r="AJ1529" s="69"/>
      <c r="AK1529" s="69"/>
      <c r="AL1529" s="69"/>
      <c r="AM1529" s="69"/>
      <c r="AN1529" s="69"/>
      <c r="AO1529" s="69"/>
      <c r="AP1529" s="69"/>
      <c r="AQ1529" s="69"/>
      <c r="AR1529" s="69"/>
      <c r="AS1529" s="69"/>
      <c r="AT1529" s="69"/>
      <c r="AU1529" s="69"/>
      <c r="AV1529" s="69"/>
      <c r="AW1529" s="69"/>
      <c r="AX1529" s="69"/>
      <c r="AY1529" s="69"/>
      <c r="AZ1529" s="69"/>
      <c r="BA1529" s="69"/>
      <c r="BB1529" s="69"/>
      <c r="BC1529" s="69"/>
      <c r="BD1529" s="69" t="s">
        <v>16170</v>
      </c>
      <c r="BE1529" s="69"/>
      <c r="BF1529" s="69"/>
      <c r="BG1529" s="69"/>
      <c r="BH1529" s="69"/>
      <c r="BI1529" s="69"/>
      <c r="BJ1529" s="69"/>
      <c r="BK1529" s="69"/>
      <c r="BL1529" s="69"/>
      <c r="BM1529" s="69"/>
      <c r="BN1529" s="69"/>
      <c r="BO1529" s="69"/>
      <c r="BP1529" s="69"/>
      <c r="BQ1529" s="69"/>
      <c r="BR1529" s="69"/>
      <c r="BS1529" s="69"/>
      <c r="BT1529" s="69"/>
      <c r="BU1529" s="69"/>
      <c r="BV1529" s="69"/>
      <c r="BW1529" s="69"/>
      <c r="BX1529" s="69"/>
      <c r="BY1529" s="69"/>
      <c r="BZ1529" s="69"/>
      <c r="CA1529" s="69"/>
      <c r="CB1529" s="69"/>
      <c r="CC1529" s="69"/>
      <c r="CD1529" s="69"/>
      <c r="CE1529" s="69"/>
      <c r="CF1529" s="69"/>
      <c r="CG1529" s="69"/>
      <c r="CH1529" s="69"/>
      <c r="CI1529" s="69"/>
      <c r="CJ1529" s="69"/>
      <c r="CK1529" s="69"/>
    </row>
    <row r="1530" spans="21:89" ht="15.75" customHeight="1" x14ac:dyDescent="0.15">
      <c r="U1530" s="69"/>
      <c r="V1530" s="69"/>
      <c r="W1530" s="69"/>
      <c r="X1530" s="69"/>
      <c r="Y1530" s="69"/>
      <c r="Z1530" s="69"/>
      <c r="AA1530" s="69"/>
      <c r="AB1530" s="69"/>
      <c r="AC1530" s="69"/>
      <c r="AD1530" s="69"/>
      <c r="AE1530" s="69"/>
      <c r="AF1530" s="69"/>
      <c r="AG1530" s="69"/>
      <c r="AH1530" s="69"/>
      <c r="AI1530" s="69"/>
      <c r="AJ1530" s="69"/>
      <c r="AK1530" s="69"/>
      <c r="AL1530" s="69"/>
      <c r="AM1530" s="69"/>
      <c r="AN1530" s="69"/>
      <c r="AO1530" s="69"/>
      <c r="AP1530" s="69"/>
      <c r="AQ1530" s="69"/>
      <c r="AR1530" s="69"/>
      <c r="AS1530" s="69"/>
      <c r="AT1530" s="69"/>
      <c r="AU1530" s="69"/>
      <c r="AV1530" s="69"/>
      <c r="AW1530" s="69"/>
      <c r="AX1530" s="69"/>
      <c r="AY1530" s="69"/>
      <c r="AZ1530" s="69"/>
      <c r="BA1530" s="69"/>
      <c r="BB1530" s="69"/>
      <c r="BC1530" s="69"/>
      <c r="BD1530" s="69" t="s">
        <v>16171</v>
      </c>
      <c r="BE1530" s="69"/>
      <c r="BF1530" s="69"/>
      <c r="BG1530" s="69"/>
      <c r="BH1530" s="69"/>
      <c r="BI1530" s="69"/>
      <c r="BJ1530" s="69"/>
      <c r="BK1530" s="69"/>
      <c r="BL1530" s="69"/>
      <c r="BM1530" s="69"/>
      <c r="BN1530" s="69"/>
      <c r="BO1530" s="69"/>
      <c r="BP1530" s="69"/>
      <c r="BQ1530" s="69"/>
      <c r="BR1530" s="69"/>
      <c r="BS1530" s="69"/>
      <c r="BT1530" s="69"/>
      <c r="BU1530" s="69"/>
      <c r="BV1530" s="69"/>
      <c r="BW1530" s="69"/>
      <c r="BX1530" s="69"/>
      <c r="BY1530" s="69"/>
      <c r="BZ1530" s="69"/>
      <c r="CA1530" s="69"/>
      <c r="CB1530" s="69"/>
      <c r="CC1530" s="69"/>
      <c r="CD1530" s="69"/>
      <c r="CE1530" s="69"/>
      <c r="CF1530" s="69"/>
      <c r="CG1530" s="69"/>
      <c r="CH1530" s="69"/>
      <c r="CI1530" s="69"/>
      <c r="CJ1530" s="69"/>
      <c r="CK1530" s="69"/>
    </row>
    <row r="1531" spans="21:89" ht="15.75" customHeight="1" x14ac:dyDescent="0.15">
      <c r="U1531" s="69"/>
      <c r="V1531" s="69"/>
      <c r="W1531" s="69"/>
      <c r="X1531" s="69"/>
      <c r="Y1531" s="69"/>
      <c r="Z1531" s="69"/>
      <c r="AA1531" s="69"/>
      <c r="AB1531" s="69"/>
      <c r="AC1531" s="69"/>
      <c r="AD1531" s="69"/>
      <c r="AE1531" s="69"/>
      <c r="AF1531" s="69"/>
      <c r="AG1531" s="69"/>
      <c r="AH1531" s="69"/>
      <c r="AI1531" s="69"/>
      <c r="AJ1531" s="69"/>
      <c r="AK1531" s="69"/>
      <c r="AL1531" s="69"/>
      <c r="AM1531" s="69"/>
      <c r="AN1531" s="69"/>
      <c r="AO1531" s="69"/>
      <c r="AP1531" s="69"/>
      <c r="AQ1531" s="69"/>
      <c r="AR1531" s="69"/>
      <c r="AS1531" s="69"/>
      <c r="AT1531" s="69"/>
      <c r="AU1531" s="69"/>
      <c r="AV1531" s="69"/>
      <c r="AW1531" s="69"/>
      <c r="AX1531" s="69"/>
      <c r="AY1531" s="69"/>
      <c r="AZ1531" s="69"/>
      <c r="BA1531" s="69"/>
      <c r="BB1531" s="69"/>
      <c r="BC1531" s="69"/>
      <c r="BD1531" s="69" t="s">
        <v>16172</v>
      </c>
      <c r="BE1531" s="69"/>
      <c r="BF1531" s="69"/>
      <c r="BG1531" s="69"/>
      <c r="BH1531" s="69"/>
      <c r="BI1531" s="69"/>
      <c r="BJ1531" s="69"/>
      <c r="BK1531" s="69"/>
      <c r="BL1531" s="69"/>
      <c r="BM1531" s="69"/>
      <c r="BN1531" s="69"/>
      <c r="BO1531" s="69"/>
      <c r="BP1531" s="69"/>
      <c r="BQ1531" s="69"/>
      <c r="BR1531" s="69"/>
      <c r="BS1531" s="69"/>
      <c r="BT1531" s="69"/>
      <c r="BU1531" s="69"/>
      <c r="BV1531" s="69"/>
      <c r="BW1531" s="69"/>
      <c r="BX1531" s="69"/>
      <c r="BY1531" s="69"/>
      <c r="BZ1531" s="69"/>
      <c r="CA1531" s="69"/>
      <c r="CB1531" s="69"/>
      <c r="CC1531" s="69"/>
      <c r="CD1531" s="69"/>
      <c r="CE1531" s="69"/>
      <c r="CF1531" s="69"/>
      <c r="CG1531" s="69"/>
      <c r="CH1531" s="69"/>
      <c r="CI1531" s="69"/>
      <c r="CJ1531" s="69"/>
      <c r="CK1531" s="69"/>
    </row>
    <row r="1532" spans="21:89" ht="15.75" customHeight="1" x14ac:dyDescent="0.15">
      <c r="U1532" s="69"/>
      <c r="V1532" s="69"/>
      <c r="W1532" s="69"/>
      <c r="X1532" s="69"/>
      <c r="Y1532" s="69"/>
      <c r="Z1532" s="69"/>
      <c r="AA1532" s="69"/>
      <c r="AB1532" s="69"/>
      <c r="AC1532" s="69"/>
      <c r="AD1532" s="69"/>
      <c r="AE1532" s="69"/>
      <c r="AF1532" s="69"/>
      <c r="AG1532" s="69"/>
      <c r="AH1532" s="69"/>
      <c r="AI1532" s="69"/>
      <c r="AJ1532" s="69"/>
      <c r="AK1532" s="69"/>
      <c r="AL1532" s="69"/>
      <c r="AM1532" s="69"/>
      <c r="AN1532" s="69"/>
      <c r="AO1532" s="69"/>
      <c r="AP1532" s="69"/>
      <c r="AQ1532" s="69"/>
      <c r="AR1532" s="69"/>
      <c r="AS1532" s="69"/>
      <c r="AT1532" s="69"/>
      <c r="AU1532" s="69"/>
      <c r="AV1532" s="69"/>
      <c r="AW1532" s="69"/>
      <c r="AX1532" s="69"/>
      <c r="AY1532" s="69"/>
      <c r="AZ1532" s="69"/>
      <c r="BA1532" s="69"/>
      <c r="BB1532" s="69"/>
      <c r="BC1532" s="69"/>
      <c r="BD1532" s="69" t="s">
        <v>16173</v>
      </c>
      <c r="BE1532" s="69"/>
      <c r="BF1532" s="69"/>
      <c r="BG1532" s="69"/>
      <c r="BH1532" s="69"/>
      <c r="BI1532" s="69"/>
      <c r="BJ1532" s="69"/>
      <c r="BK1532" s="69"/>
      <c r="BL1532" s="69"/>
      <c r="BM1532" s="69"/>
      <c r="BN1532" s="69"/>
      <c r="BO1532" s="69"/>
      <c r="BP1532" s="69"/>
      <c r="BQ1532" s="69"/>
      <c r="BR1532" s="69"/>
      <c r="BS1532" s="69"/>
      <c r="BT1532" s="69"/>
      <c r="BU1532" s="69"/>
      <c r="BV1532" s="69"/>
      <c r="BW1532" s="69"/>
      <c r="BX1532" s="69"/>
      <c r="BY1532" s="69"/>
      <c r="BZ1532" s="69"/>
      <c r="CA1532" s="69"/>
      <c r="CB1532" s="69"/>
      <c r="CC1532" s="69"/>
      <c r="CD1532" s="69"/>
      <c r="CE1532" s="69"/>
      <c r="CF1532" s="69"/>
      <c r="CG1532" s="69"/>
      <c r="CH1532" s="69"/>
      <c r="CI1532" s="69"/>
      <c r="CJ1532" s="69"/>
      <c r="CK1532" s="69"/>
    </row>
    <row r="1533" spans="21:89" ht="15.75" customHeight="1" x14ac:dyDescent="0.15">
      <c r="U1533" s="69"/>
      <c r="V1533" s="69"/>
      <c r="W1533" s="69"/>
      <c r="X1533" s="69"/>
      <c r="Y1533" s="69"/>
      <c r="Z1533" s="69"/>
      <c r="AA1533" s="69"/>
      <c r="AB1533" s="69"/>
      <c r="AC1533" s="69"/>
      <c r="AD1533" s="69"/>
      <c r="AE1533" s="69"/>
      <c r="AF1533" s="69"/>
      <c r="AG1533" s="69"/>
      <c r="AH1533" s="69"/>
      <c r="AI1533" s="69"/>
      <c r="AJ1533" s="69"/>
      <c r="AK1533" s="69"/>
      <c r="AL1533" s="69"/>
      <c r="AM1533" s="69"/>
      <c r="AN1533" s="69"/>
      <c r="AO1533" s="69"/>
      <c r="AP1533" s="69"/>
      <c r="AQ1533" s="69"/>
      <c r="AR1533" s="69"/>
      <c r="AS1533" s="69"/>
      <c r="AT1533" s="69"/>
      <c r="AU1533" s="69"/>
      <c r="AV1533" s="69"/>
      <c r="AW1533" s="69"/>
      <c r="AX1533" s="69"/>
      <c r="AY1533" s="69"/>
      <c r="AZ1533" s="69"/>
      <c r="BA1533" s="69"/>
      <c r="BB1533" s="69"/>
      <c r="BC1533" s="69"/>
      <c r="BD1533" s="69" t="s">
        <v>16174</v>
      </c>
      <c r="BE1533" s="69"/>
      <c r="BF1533" s="69"/>
      <c r="BG1533" s="69"/>
      <c r="BH1533" s="69"/>
      <c r="BI1533" s="69"/>
      <c r="BJ1533" s="69"/>
      <c r="BK1533" s="69"/>
      <c r="BL1533" s="69"/>
      <c r="BM1533" s="69"/>
      <c r="BN1533" s="69"/>
      <c r="BO1533" s="69"/>
      <c r="BP1533" s="69"/>
      <c r="BQ1533" s="69"/>
      <c r="BR1533" s="69"/>
      <c r="BS1533" s="69"/>
      <c r="BT1533" s="69"/>
      <c r="BU1533" s="69"/>
      <c r="BV1533" s="69"/>
      <c r="BW1533" s="69"/>
      <c r="BX1533" s="69"/>
      <c r="BY1533" s="69"/>
      <c r="BZ1533" s="69"/>
      <c r="CA1533" s="69"/>
      <c r="CB1533" s="69"/>
      <c r="CC1533" s="69"/>
      <c r="CD1533" s="69"/>
      <c r="CE1533" s="69"/>
      <c r="CF1533" s="69"/>
      <c r="CG1533" s="69"/>
      <c r="CH1533" s="69"/>
      <c r="CI1533" s="69"/>
      <c r="CJ1533" s="69"/>
      <c r="CK1533" s="69"/>
    </row>
    <row r="1534" spans="21:89" ht="15.75" customHeight="1" x14ac:dyDescent="0.15">
      <c r="U1534" s="69"/>
      <c r="V1534" s="69"/>
      <c r="W1534" s="69"/>
      <c r="X1534" s="69"/>
      <c r="Y1534" s="69"/>
      <c r="Z1534" s="69"/>
      <c r="AA1534" s="69"/>
      <c r="AB1534" s="69"/>
      <c r="AC1534" s="69"/>
      <c r="AD1534" s="69"/>
      <c r="AE1534" s="69"/>
      <c r="AF1534" s="69"/>
      <c r="AG1534" s="69"/>
      <c r="AH1534" s="69"/>
      <c r="AI1534" s="69"/>
      <c r="AJ1534" s="69"/>
      <c r="AK1534" s="69"/>
      <c r="AL1534" s="69"/>
      <c r="AM1534" s="69"/>
      <c r="AN1534" s="69"/>
      <c r="AO1534" s="69"/>
      <c r="AP1534" s="69"/>
      <c r="AQ1534" s="69"/>
      <c r="AR1534" s="69"/>
      <c r="AS1534" s="69"/>
      <c r="AT1534" s="69"/>
      <c r="AU1534" s="69"/>
      <c r="AV1534" s="69"/>
      <c r="AW1534" s="69"/>
      <c r="AX1534" s="69"/>
      <c r="AY1534" s="69"/>
      <c r="AZ1534" s="69"/>
      <c r="BA1534" s="69"/>
      <c r="BB1534" s="69"/>
      <c r="BC1534" s="69"/>
      <c r="BD1534" s="69" t="s">
        <v>16175</v>
      </c>
      <c r="BE1534" s="69"/>
      <c r="BF1534" s="69"/>
      <c r="BG1534" s="69"/>
      <c r="BH1534" s="69"/>
      <c r="BI1534" s="69"/>
      <c r="BJ1534" s="69"/>
      <c r="BK1534" s="69"/>
      <c r="BL1534" s="69"/>
      <c r="BM1534" s="69"/>
      <c r="BN1534" s="69"/>
      <c r="BO1534" s="69"/>
      <c r="BP1534" s="69"/>
      <c r="BQ1534" s="69"/>
      <c r="BR1534" s="69"/>
      <c r="BS1534" s="69"/>
      <c r="BT1534" s="69"/>
      <c r="BU1534" s="69"/>
      <c r="BV1534" s="69"/>
      <c r="BW1534" s="69"/>
      <c r="BX1534" s="69"/>
      <c r="BY1534" s="69"/>
      <c r="BZ1534" s="69"/>
      <c r="CA1534" s="69"/>
      <c r="CB1534" s="69"/>
      <c r="CC1534" s="69"/>
      <c r="CD1534" s="69"/>
      <c r="CE1534" s="69"/>
      <c r="CF1534" s="69"/>
      <c r="CG1534" s="69"/>
      <c r="CH1534" s="69"/>
      <c r="CI1534" s="69"/>
      <c r="CJ1534" s="69"/>
      <c r="CK1534" s="69"/>
    </row>
    <row r="1535" spans="21:89" ht="15.75" customHeight="1" x14ac:dyDescent="0.15">
      <c r="U1535" s="69"/>
      <c r="V1535" s="69"/>
      <c r="W1535" s="69"/>
      <c r="X1535" s="69"/>
      <c r="Y1535" s="69"/>
      <c r="Z1535" s="69"/>
      <c r="AA1535" s="69"/>
      <c r="AB1535" s="69"/>
      <c r="AC1535" s="69"/>
      <c r="AD1535" s="69"/>
      <c r="AE1535" s="69"/>
      <c r="AF1535" s="69"/>
      <c r="AG1535" s="69"/>
      <c r="AH1535" s="69"/>
      <c r="AI1535" s="69"/>
      <c r="AJ1535" s="69"/>
      <c r="AK1535" s="69"/>
      <c r="AL1535" s="69"/>
      <c r="AM1535" s="69"/>
      <c r="AN1535" s="69"/>
      <c r="AO1535" s="69"/>
      <c r="AP1535" s="69"/>
      <c r="AQ1535" s="69"/>
      <c r="AR1535" s="69"/>
      <c r="AS1535" s="69"/>
      <c r="AT1535" s="69"/>
      <c r="AU1535" s="69"/>
      <c r="AV1535" s="69"/>
      <c r="AW1535" s="69"/>
      <c r="AX1535" s="69"/>
      <c r="AY1535" s="69"/>
      <c r="AZ1535" s="69"/>
      <c r="BA1535" s="69"/>
      <c r="BB1535" s="69"/>
      <c r="BC1535" s="69"/>
      <c r="BD1535" s="69" t="s">
        <v>16176</v>
      </c>
      <c r="BE1535" s="69"/>
      <c r="BF1535" s="69"/>
      <c r="BG1535" s="69"/>
      <c r="BH1535" s="69"/>
      <c r="BI1535" s="69"/>
      <c r="BJ1535" s="69"/>
      <c r="BK1535" s="69"/>
      <c r="BL1535" s="69"/>
      <c r="BM1535" s="69"/>
      <c r="BN1535" s="69"/>
      <c r="BO1535" s="69"/>
      <c r="BP1535" s="69"/>
      <c r="BQ1535" s="69"/>
      <c r="BR1535" s="69"/>
      <c r="BS1535" s="69"/>
      <c r="BT1535" s="69"/>
      <c r="BU1535" s="69"/>
      <c r="BV1535" s="69"/>
      <c r="BW1535" s="69"/>
      <c r="BX1535" s="69"/>
      <c r="BY1535" s="69"/>
      <c r="BZ1535" s="69"/>
      <c r="CA1535" s="69"/>
      <c r="CB1535" s="69"/>
      <c r="CC1535" s="69"/>
      <c r="CD1535" s="69"/>
      <c r="CE1535" s="69"/>
      <c r="CF1535" s="69"/>
      <c r="CG1535" s="69"/>
      <c r="CH1535" s="69"/>
      <c r="CI1535" s="69"/>
      <c r="CJ1535" s="69"/>
      <c r="CK1535" s="69"/>
    </row>
    <row r="1536" spans="21:89" ht="15.75" customHeight="1" x14ac:dyDescent="0.15">
      <c r="U1536" s="69"/>
      <c r="V1536" s="69"/>
      <c r="W1536" s="69"/>
      <c r="X1536" s="69"/>
      <c r="Y1536" s="69"/>
      <c r="Z1536" s="69"/>
      <c r="AA1536" s="69"/>
      <c r="AB1536" s="69"/>
      <c r="AC1536" s="69"/>
      <c r="AD1536" s="69"/>
      <c r="AE1536" s="69"/>
      <c r="AF1536" s="69"/>
      <c r="AG1536" s="69"/>
      <c r="AH1536" s="69"/>
      <c r="AI1536" s="69"/>
      <c r="AJ1536" s="69"/>
      <c r="AK1536" s="69"/>
      <c r="AL1536" s="69"/>
      <c r="AM1536" s="69"/>
      <c r="AN1536" s="69"/>
      <c r="AO1536" s="69"/>
      <c r="AP1536" s="69"/>
      <c r="AQ1536" s="69"/>
      <c r="AR1536" s="69"/>
      <c r="AS1536" s="69"/>
      <c r="AT1536" s="69"/>
      <c r="AU1536" s="69"/>
      <c r="AV1536" s="69"/>
      <c r="AW1536" s="69"/>
      <c r="AX1536" s="69"/>
      <c r="AY1536" s="69"/>
      <c r="AZ1536" s="69"/>
      <c r="BA1536" s="69"/>
      <c r="BB1536" s="69"/>
      <c r="BC1536" s="69"/>
      <c r="BD1536" s="69" t="s">
        <v>16177</v>
      </c>
      <c r="BE1536" s="69"/>
      <c r="BF1536" s="69"/>
      <c r="BG1536" s="69"/>
      <c r="BH1536" s="69"/>
      <c r="BI1536" s="69"/>
      <c r="BJ1536" s="69"/>
      <c r="BK1536" s="69"/>
      <c r="BL1536" s="69"/>
      <c r="BM1536" s="69"/>
      <c r="BN1536" s="69"/>
      <c r="BO1536" s="69"/>
      <c r="BP1536" s="69"/>
      <c r="BQ1536" s="69"/>
      <c r="BR1536" s="69"/>
      <c r="BS1536" s="69"/>
      <c r="BT1536" s="69"/>
      <c r="BU1536" s="69"/>
      <c r="BV1536" s="69"/>
      <c r="BW1536" s="69"/>
      <c r="BX1536" s="69"/>
      <c r="BY1536" s="69"/>
      <c r="BZ1536" s="69"/>
      <c r="CA1536" s="69"/>
      <c r="CB1536" s="69"/>
      <c r="CC1536" s="69"/>
      <c r="CD1536" s="69"/>
      <c r="CE1536" s="69"/>
      <c r="CF1536" s="69"/>
      <c r="CG1536" s="69"/>
      <c r="CH1536" s="69"/>
      <c r="CI1536" s="69"/>
      <c r="CJ1536" s="69"/>
      <c r="CK1536" s="69"/>
    </row>
    <row r="1537" spans="21:89" ht="15.75" customHeight="1" x14ac:dyDescent="0.15">
      <c r="U1537" s="69"/>
      <c r="V1537" s="69"/>
      <c r="W1537" s="69"/>
      <c r="X1537" s="69"/>
      <c r="Y1537" s="69"/>
      <c r="Z1537" s="69"/>
      <c r="AA1537" s="69"/>
      <c r="AB1537" s="69"/>
      <c r="AC1537" s="69"/>
      <c r="AD1537" s="69"/>
      <c r="AE1537" s="69"/>
      <c r="AF1537" s="69"/>
      <c r="AG1537" s="69"/>
      <c r="AH1537" s="69"/>
      <c r="AI1537" s="69"/>
      <c r="AJ1537" s="69"/>
      <c r="AK1537" s="69"/>
      <c r="AL1537" s="69"/>
      <c r="AM1537" s="69"/>
      <c r="AN1537" s="69"/>
      <c r="AO1537" s="69"/>
      <c r="AP1537" s="69"/>
      <c r="AQ1537" s="69"/>
      <c r="AR1537" s="69"/>
      <c r="AS1537" s="69"/>
      <c r="AT1537" s="69"/>
      <c r="AU1537" s="69"/>
      <c r="AV1537" s="69"/>
      <c r="AW1537" s="69"/>
      <c r="AX1537" s="69"/>
      <c r="AY1537" s="69"/>
      <c r="AZ1537" s="69"/>
      <c r="BA1537" s="69"/>
      <c r="BB1537" s="69"/>
      <c r="BC1537" s="69"/>
      <c r="BD1537" s="69" t="s">
        <v>16178</v>
      </c>
      <c r="BE1537" s="69"/>
      <c r="BF1537" s="69"/>
      <c r="BG1537" s="69"/>
      <c r="BH1537" s="69"/>
      <c r="BI1537" s="69"/>
      <c r="BJ1537" s="69"/>
      <c r="BK1537" s="69"/>
      <c r="BL1537" s="69"/>
      <c r="BM1537" s="69"/>
      <c r="BN1537" s="69"/>
      <c r="BO1537" s="69"/>
      <c r="BP1537" s="69"/>
      <c r="BQ1537" s="69"/>
      <c r="BR1537" s="69"/>
      <c r="BS1537" s="69"/>
      <c r="BT1537" s="69"/>
      <c r="BU1537" s="69"/>
      <c r="BV1537" s="69"/>
      <c r="BW1537" s="69"/>
      <c r="BX1537" s="69"/>
      <c r="BY1537" s="69"/>
      <c r="BZ1537" s="69"/>
      <c r="CA1537" s="69"/>
      <c r="CB1537" s="69"/>
      <c r="CC1537" s="69"/>
      <c r="CD1537" s="69"/>
      <c r="CE1537" s="69"/>
      <c r="CF1537" s="69"/>
      <c r="CG1537" s="69"/>
      <c r="CH1537" s="69"/>
      <c r="CI1537" s="69"/>
      <c r="CJ1537" s="69"/>
      <c r="CK1537" s="69"/>
    </row>
    <row r="1538" spans="21:89" ht="15.75" customHeight="1" x14ac:dyDescent="0.15">
      <c r="U1538" s="69"/>
      <c r="V1538" s="69"/>
      <c r="W1538" s="69"/>
      <c r="X1538" s="69"/>
      <c r="Y1538" s="69"/>
      <c r="Z1538" s="69"/>
      <c r="AA1538" s="69"/>
      <c r="AB1538" s="69"/>
      <c r="AC1538" s="69"/>
      <c r="AD1538" s="69"/>
      <c r="AE1538" s="69"/>
      <c r="AF1538" s="69"/>
      <c r="AG1538" s="69"/>
      <c r="AH1538" s="69"/>
      <c r="AI1538" s="69"/>
      <c r="AJ1538" s="69"/>
      <c r="AK1538" s="69"/>
      <c r="AL1538" s="69"/>
      <c r="AM1538" s="69"/>
      <c r="AN1538" s="69"/>
      <c r="AO1538" s="69"/>
      <c r="AP1538" s="69"/>
      <c r="AQ1538" s="69"/>
      <c r="AR1538" s="69"/>
      <c r="AS1538" s="69"/>
      <c r="AT1538" s="69"/>
      <c r="AU1538" s="69"/>
      <c r="AV1538" s="69"/>
      <c r="AW1538" s="69"/>
      <c r="AX1538" s="69"/>
      <c r="AY1538" s="69"/>
      <c r="AZ1538" s="69"/>
      <c r="BA1538" s="69"/>
      <c r="BB1538" s="69"/>
      <c r="BC1538" s="69"/>
      <c r="BD1538" s="69" t="s">
        <v>16180</v>
      </c>
      <c r="BE1538" s="69"/>
      <c r="BF1538" s="69"/>
      <c r="BG1538" s="69"/>
      <c r="BH1538" s="69"/>
      <c r="BI1538" s="69"/>
      <c r="BJ1538" s="69"/>
      <c r="BK1538" s="69"/>
      <c r="BL1538" s="69"/>
      <c r="BM1538" s="69"/>
      <c r="BN1538" s="69"/>
      <c r="BO1538" s="69"/>
      <c r="BP1538" s="69"/>
      <c r="BQ1538" s="69"/>
      <c r="BR1538" s="69"/>
      <c r="BS1538" s="69"/>
      <c r="BT1538" s="69"/>
      <c r="BU1538" s="69"/>
      <c r="BV1538" s="69"/>
      <c r="BW1538" s="69"/>
      <c r="BX1538" s="69"/>
      <c r="BY1538" s="69"/>
      <c r="BZ1538" s="69"/>
      <c r="CA1538" s="69"/>
      <c r="CB1538" s="69"/>
      <c r="CC1538" s="69"/>
      <c r="CD1538" s="69"/>
      <c r="CE1538" s="69"/>
      <c r="CF1538" s="69"/>
      <c r="CG1538" s="69"/>
      <c r="CH1538" s="69"/>
      <c r="CI1538" s="69"/>
      <c r="CJ1538" s="69"/>
      <c r="CK1538" s="69"/>
    </row>
    <row r="1539" spans="21:89" ht="15.75" customHeight="1" x14ac:dyDescent="0.15">
      <c r="U1539" s="69"/>
      <c r="V1539" s="69"/>
      <c r="W1539" s="69"/>
      <c r="X1539" s="69"/>
      <c r="Y1539" s="69"/>
      <c r="Z1539" s="69"/>
      <c r="AA1539" s="69"/>
      <c r="AB1539" s="69"/>
      <c r="AC1539" s="69"/>
      <c r="AD1539" s="69"/>
      <c r="AE1539" s="69"/>
      <c r="AF1539" s="69"/>
      <c r="AG1539" s="69"/>
      <c r="AH1539" s="69"/>
      <c r="AI1539" s="69"/>
      <c r="AJ1539" s="69"/>
      <c r="AK1539" s="69"/>
      <c r="AL1539" s="69"/>
      <c r="AM1539" s="69"/>
      <c r="AN1539" s="69"/>
      <c r="AO1539" s="69"/>
      <c r="AP1539" s="69"/>
      <c r="AQ1539" s="69"/>
      <c r="AR1539" s="69"/>
      <c r="AS1539" s="69"/>
      <c r="AT1539" s="69"/>
      <c r="AU1539" s="69"/>
      <c r="AV1539" s="69"/>
      <c r="AW1539" s="69"/>
      <c r="AX1539" s="69"/>
      <c r="AY1539" s="69"/>
      <c r="AZ1539" s="69"/>
      <c r="BA1539" s="69"/>
      <c r="BB1539" s="69"/>
      <c r="BC1539" s="69"/>
      <c r="BD1539" s="69" t="s">
        <v>16182</v>
      </c>
      <c r="BE1539" s="69"/>
      <c r="BF1539" s="69"/>
      <c r="BG1539" s="69"/>
      <c r="BH1539" s="69"/>
      <c r="BI1539" s="69"/>
      <c r="BJ1539" s="69"/>
      <c r="BK1539" s="69"/>
      <c r="BL1539" s="69"/>
      <c r="BM1539" s="69"/>
      <c r="BN1539" s="69"/>
      <c r="BO1539" s="69"/>
      <c r="BP1539" s="69"/>
      <c r="BQ1539" s="69"/>
      <c r="BR1539" s="69"/>
      <c r="BS1539" s="69"/>
      <c r="BT1539" s="69"/>
      <c r="BU1539" s="69"/>
      <c r="BV1539" s="69"/>
      <c r="BW1539" s="69"/>
      <c r="BX1539" s="69"/>
      <c r="BY1539" s="69"/>
      <c r="BZ1539" s="69"/>
      <c r="CA1539" s="69"/>
      <c r="CB1539" s="69"/>
      <c r="CC1539" s="69"/>
      <c r="CD1539" s="69"/>
      <c r="CE1539" s="69"/>
      <c r="CF1539" s="69"/>
      <c r="CG1539" s="69"/>
      <c r="CH1539" s="69"/>
      <c r="CI1539" s="69"/>
      <c r="CJ1539" s="69"/>
      <c r="CK1539" s="69"/>
    </row>
    <row r="1540" spans="21:89" ht="15.75" customHeight="1" x14ac:dyDescent="0.15">
      <c r="U1540" s="69"/>
      <c r="V1540" s="69"/>
      <c r="W1540" s="69"/>
      <c r="X1540" s="69"/>
      <c r="Y1540" s="69"/>
      <c r="Z1540" s="69"/>
      <c r="AA1540" s="69"/>
      <c r="AB1540" s="69"/>
      <c r="AC1540" s="69"/>
      <c r="AD1540" s="69"/>
      <c r="AE1540" s="69"/>
      <c r="AF1540" s="69"/>
      <c r="AG1540" s="69"/>
      <c r="AH1540" s="69"/>
      <c r="AI1540" s="69"/>
      <c r="AJ1540" s="69"/>
      <c r="AK1540" s="69"/>
      <c r="AL1540" s="69"/>
      <c r="AM1540" s="69"/>
      <c r="AN1540" s="69"/>
      <c r="AO1540" s="69"/>
      <c r="AP1540" s="69"/>
      <c r="AQ1540" s="69"/>
      <c r="AR1540" s="69"/>
      <c r="AS1540" s="69"/>
      <c r="AT1540" s="69"/>
      <c r="AU1540" s="69"/>
      <c r="AV1540" s="69"/>
      <c r="AW1540" s="69"/>
      <c r="AX1540" s="69"/>
      <c r="AY1540" s="69"/>
      <c r="AZ1540" s="69"/>
      <c r="BA1540" s="69"/>
      <c r="BB1540" s="69"/>
      <c r="BC1540" s="69"/>
      <c r="BD1540" s="69" t="s">
        <v>16183</v>
      </c>
      <c r="BE1540" s="69"/>
      <c r="BF1540" s="69"/>
      <c r="BG1540" s="69"/>
      <c r="BH1540" s="69"/>
      <c r="BI1540" s="69"/>
      <c r="BJ1540" s="69"/>
      <c r="BK1540" s="69"/>
      <c r="BL1540" s="69"/>
      <c r="BM1540" s="69"/>
      <c r="BN1540" s="69"/>
      <c r="BO1540" s="69"/>
      <c r="BP1540" s="69"/>
      <c r="BQ1540" s="69"/>
      <c r="BR1540" s="69"/>
      <c r="BS1540" s="69"/>
      <c r="BT1540" s="69"/>
      <c r="BU1540" s="69"/>
      <c r="BV1540" s="69"/>
      <c r="BW1540" s="69"/>
      <c r="BX1540" s="69"/>
      <c r="BY1540" s="69"/>
      <c r="BZ1540" s="69"/>
      <c r="CA1540" s="69"/>
      <c r="CB1540" s="69"/>
      <c r="CC1540" s="69"/>
      <c r="CD1540" s="69"/>
      <c r="CE1540" s="69"/>
      <c r="CF1540" s="69"/>
      <c r="CG1540" s="69"/>
      <c r="CH1540" s="69"/>
      <c r="CI1540" s="69"/>
      <c r="CJ1540" s="69"/>
      <c r="CK1540" s="69"/>
    </row>
    <row r="1541" spans="21:89" ht="15.75" customHeight="1" x14ac:dyDescent="0.15">
      <c r="U1541" s="69"/>
      <c r="V1541" s="69"/>
      <c r="W1541" s="69"/>
      <c r="X1541" s="69"/>
      <c r="Y1541" s="69"/>
      <c r="Z1541" s="69"/>
      <c r="AA1541" s="69"/>
      <c r="AB1541" s="69"/>
      <c r="AC1541" s="69"/>
      <c r="AD1541" s="69"/>
      <c r="AE1541" s="69"/>
      <c r="AF1541" s="69"/>
      <c r="AG1541" s="69"/>
      <c r="AH1541" s="69"/>
      <c r="AI1541" s="69"/>
      <c r="AJ1541" s="69"/>
      <c r="AK1541" s="69"/>
      <c r="AL1541" s="69"/>
      <c r="AM1541" s="69"/>
      <c r="AN1541" s="69"/>
      <c r="AO1541" s="69"/>
      <c r="AP1541" s="69"/>
      <c r="AQ1541" s="69"/>
      <c r="AR1541" s="69"/>
      <c r="AS1541" s="69"/>
      <c r="AT1541" s="69"/>
      <c r="AU1541" s="69"/>
      <c r="AV1541" s="69"/>
      <c r="AW1541" s="69"/>
      <c r="AX1541" s="69"/>
      <c r="AY1541" s="69"/>
      <c r="AZ1541" s="69"/>
      <c r="BA1541" s="69"/>
      <c r="BB1541" s="69"/>
      <c r="BC1541" s="69"/>
      <c r="BD1541" s="69" t="s">
        <v>16184</v>
      </c>
      <c r="BE1541" s="69"/>
      <c r="BF1541" s="69"/>
      <c r="BG1541" s="69"/>
      <c r="BH1541" s="69"/>
      <c r="BI1541" s="69"/>
      <c r="BJ1541" s="69"/>
      <c r="BK1541" s="69"/>
      <c r="BL1541" s="69"/>
      <c r="BM1541" s="69"/>
      <c r="BN1541" s="69"/>
      <c r="BO1541" s="69"/>
      <c r="BP1541" s="69"/>
      <c r="BQ1541" s="69"/>
      <c r="BR1541" s="69"/>
      <c r="BS1541" s="69"/>
      <c r="BT1541" s="69"/>
      <c r="BU1541" s="69"/>
      <c r="BV1541" s="69"/>
      <c r="BW1541" s="69"/>
      <c r="BX1541" s="69"/>
      <c r="BY1541" s="69"/>
      <c r="BZ1541" s="69"/>
      <c r="CA1541" s="69"/>
      <c r="CB1541" s="69"/>
      <c r="CC1541" s="69"/>
      <c r="CD1541" s="69"/>
      <c r="CE1541" s="69"/>
      <c r="CF1541" s="69"/>
      <c r="CG1541" s="69"/>
      <c r="CH1541" s="69"/>
      <c r="CI1541" s="69"/>
      <c r="CJ1541" s="69"/>
      <c r="CK1541" s="69"/>
    </row>
    <row r="1542" spans="21:89" ht="15.75" customHeight="1" x14ac:dyDescent="0.15">
      <c r="U1542" s="69"/>
      <c r="V1542" s="69"/>
      <c r="W1542" s="69"/>
      <c r="X1542" s="69"/>
      <c r="Y1542" s="69"/>
      <c r="Z1542" s="69"/>
      <c r="AA1542" s="69"/>
      <c r="AB1542" s="69"/>
      <c r="AC1542" s="69"/>
      <c r="AD1542" s="69"/>
      <c r="AE1542" s="69"/>
      <c r="AF1542" s="69"/>
      <c r="AG1542" s="69"/>
      <c r="AH1542" s="69"/>
      <c r="AI1542" s="69"/>
      <c r="AJ1542" s="69"/>
      <c r="AK1542" s="69"/>
      <c r="AL1542" s="69"/>
      <c r="AM1542" s="69"/>
      <c r="AN1542" s="69"/>
      <c r="AO1542" s="69"/>
      <c r="AP1542" s="69"/>
      <c r="AQ1542" s="69"/>
      <c r="AR1542" s="69"/>
      <c r="AS1542" s="69"/>
      <c r="AT1542" s="69"/>
      <c r="AU1542" s="69"/>
      <c r="AV1542" s="69"/>
      <c r="AW1542" s="69"/>
      <c r="AX1542" s="69"/>
      <c r="AY1542" s="69"/>
      <c r="AZ1542" s="69"/>
      <c r="BA1542" s="69"/>
      <c r="BB1542" s="69"/>
      <c r="BC1542" s="69"/>
      <c r="BD1542" s="69" t="s">
        <v>16185</v>
      </c>
      <c r="BE1542" s="69"/>
      <c r="BF1542" s="69"/>
      <c r="BG1542" s="69"/>
      <c r="BH1542" s="69"/>
      <c r="BI1542" s="69"/>
      <c r="BJ1542" s="69"/>
      <c r="BK1542" s="69"/>
      <c r="BL1542" s="69"/>
      <c r="BM1542" s="69"/>
      <c r="BN1542" s="69"/>
      <c r="BO1542" s="69"/>
      <c r="BP1542" s="69"/>
      <c r="BQ1542" s="69"/>
      <c r="BR1542" s="69"/>
      <c r="BS1542" s="69"/>
      <c r="BT1542" s="69"/>
      <c r="BU1542" s="69"/>
      <c r="BV1542" s="69"/>
      <c r="BW1542" s="69"/>
      <c r="BX1542" s="69"/>
      <c r="BY1542" s="69"/>
      <c r="BZ1542" s="69"/>
      <c r="CA1542" s="69"/>
      <c r="CB1542" s="69"/>
      <c r="CC1542" s="69"/>
      <c r="CD1542" s="69"/>
      <c r="CE1542" s="69"/>
      <c r="CF1542" s="69"/>
      <c r="CG1542" s="69"/>
      <c r="CH1542" s="69"/>
      <c r="CI1542" s="69"/>
      <c r="CJ1542" s="69"/>
      <c r="CK1542" s="69"/>
    </row>
    <row r="1543" spans="21:89" ht="15.75" customHeight="1" x14ac:dyDescent="0.15">
      <c r="U1543" s="69"/>
      <c r="V1543" s="69"/>
      <c r="W1543" s="69"/>
      <c r="X1543" s="69"/>
      <c r="Y1543" s="69"/>
      <c r="Z1543" s="69"/>
      <c r="AA1543" s="69"/>
      <c r="AB1543" s="69"/>
      <c r="AC1543" s="69"/>
      <c r="AD1543" s="69"/>
      <c r="AE1543" s="69"/>
      <c r="AF1543" s="69"/>
      <c r="AG1543" s="69"/>
      <c r="AH1543" s="69"/>
      <c r="AI1543" s="69"/>
      <c r="AJ1543" s="69"/>
      <c r="AK1543" s="69"/>
      <c r="AL1543" s="69"/>
      <c r="AM1543" s="69"/>
      <c r="AN1543" s="69"/>
      <c r="AO1543" s="69"/>
      <c r="AP1543" s="69"/>
      <c r="AQ1543" s="69"/>
      <c r="AR1543" s="69"/>
      <c r="AS1543" s="69"/>
      <c r="AT1543" s="69"/>
      <c r="AU1543" s="69"/>
      <c r="AV1543" s="69"/>
      <c r="AW1543" s="69"/>
      <c r="AX1543" s="69"/>
      <c r="AY1543" s="69"/>
      <c r="AZ1543" s="69"/>
      <c r="BA1543" s="69"/>
      <c r="BB1543" s="69"/>
      <c r="BC1543" s="69"/>
      <c r="BD1543" s="69" t="s">
        <v>16186</v>
      </c>
      <c r="BE1543" s="69"/>
      <c r="BF1543" s="69"/>
      <c r="BG1543" s="69"/>
      <c r="BH1543" s="69"/>
      <c r="BI1543" s="69"/>
      <c r="BJ1543" s="69"/>
      <c r="BK1543" s="69"/>
      <c r="BL1543" s="69"/>
      <c r="BM1543" s="69"/>
      <c r="BN1543" s="69"/>
      <c r="BO1543" s="69"/>
      <c r="BP1543" s="69"/>
      <c r="BQ1543" s="69"/>
      <c r="BR1543" s="69"/>
      <c r="BS1543" s="69"/>
      <c r="BT1543" s="69"/>
      <c r="BU1543" s="69"/>
      <c r="BV1543" s="69"/>
      <c r="BW1543" s="69"/>
      <c r="BX1543" s="69"/>
      <c r="BY1543" s="69"/>
      <c r="BZ1543" s="69"/>
      <c r="CA1543" s="69"/>
      <c r="CB1543" s="69"/>
      <c r="CC1543" s="69"/>
      <c r="CD1543" s="69"/>
      <c r="CE1543" s="69"/>
      <c r="CF1543" s="69"/>
      <c r="CG1543" s="69"/>
      <c r="CH1543" s="69"/>
      <c r="CI1543" s="69"/>
      <c r="CJ1543" s="69"/>
      <c r="CK1543" s="69"/>
    </row>
    <row r="1544" spans="21:89" ht="15.75" customHeight="1" x14ac:dyDescent="0.15">
      <c r="U1544" s="69"/>
      <c r="V1544" s="69"/>
      <c r="W1544" s="69"/>
      <c r="X1544" s="69"/>
      <c r="Y1544" s="69"/>
      <c r="Z1544" s="69"/>
      <c r="AA1544" s="69"/>
      <c r="AB1544" s="69"/>
      <c r="AC1544" s="69"/>
      <c r="AD1544" s="69"/>
      <c r="AE1544" s="69"/>
      <c r="AF1544" s="69"/>
      <c r="AG1544" s="69"/>
      <c r="AH1544" s="69"/>
      <c r="AI1544" s="69"/>
      <c r="AJ1544" s="69"/>
      <c r="AK1544" s="69"/>
      <c r="AL1544" s="69"/>
      <c r="AM1544" s="69"/>
      <c r="AN1544" s="69"/>
      <c r="AO1544" s="69"/>
      <c r="AP1544" s="69"/>
      <c r="AQ1544" s="69"/>
      <c r="AR1544" s="69"/>
      <c r="AS1544" s="69"/>
      <c r="AT1544" s="69"/>
      <c r="AU1544" s="69"/>
      <c r="AV1544" s="69"/>
      <c r="AW1544" s="69"/>
      <c r="AX1544" s="69"/>
      <c r="AY1544" s="69"/>
      <c r="AZ1544" s="69"/>
      <c r="BA1544" s="69"/>
      <c r="BB1544" s="69"/>
      <c r="BC1544" s="69"/>
      <c r="BD1544" s="69" t="s">
        <v>16187</v>
      </c>
      <c r="BE1544" s="69"/>
      <c r="BF1544" s="69"/>
      <c r="BG1544" s="69"/>
      <c r="BH1544" s="69"/>
      <c r="BI1544" s="69"/>
      <c r="BJ1544" s="69"/>
      <c r="BK1544" s="69"/>
      <c r="BL1544" s="69"/>
      <c r="BM1544" s="69"/>
      <c r="BN1544" s="69"/>
      <c r="BO1544" s="69"/>
      <c r="BP1544" s="69"/>
      <c r="BQ1544" s="69"/>
      <c r="BR1544" s="69"/>
      <c r="BS1544" s="69"/>
      <c r="BT1544" s="69"/>
      <c r="BU1544" s="69"/>
      <c r="BV1544" s="69"/>
      <c r="BW1544" s="69"/>
      <c r="BX1544" s="69"/>
      <c r="BY1544" s="69"/>
      <c r="BZ1544" s="69"/>
      <c r="CA1544" s="69"/>
      <c r="CB1544" s="69"/>
      <c r="CC1544" s="69"/>
      <c r="CD1544" s="69"/>
      <c r="CE1544" s="69"/>
      <c r="CF1544" s="69"/>
      <c r="CG1544" s="69"/>
      <c r="CH1544" s="69"/>
      <c r="CI1544" s="69"/>
      <c r="CJ1544" s="69"/>
      <c r="CK1544" s="69"/>
    </row>
    <row r="1545" spans="21:89" ht="15.75" customHeight="1" x14ac:dyDescent="0.15">
      <c r="U1545" s="69"/>
      <c r="V1545" s="69"/>
      <c r="W1545" s="69"/>
      <c r="X1545" s="69"/>
      <c r="Y1545" s="69"/>
      <c r="Z1545" s="69"/>
      <c r="AA1545" s="69"/>
      <c r="AB1545" s="69"/>
      <c r="AC1545" s="69"/>
      <c r="AD1545" s="69"/>
      <c r="AE1545" s="69"/>
      <c r="AF1545" s="69"/>
      <c r="AG1545" s="69"/>
      <c r="AH1545" s="69"/>
      <c r="AI1545" s="69"/>
      <c r="AJ1545" s="69"/>
      <c r="AK1545" s="69"/>
      <c r="AL1545" s="69"/>
      <c r="AM1545" s="69"/>
      <c r="AN1545" s="69"/>
      <c r="AO1545" s="69"/>
      <c r="AP1545" s="69"/>
      <c r="AQ1545" s="69"/>
      <c r="AR1545" s="69"/>
      <c r="AS1545" s="69"/>
      <c r="AT1545" s="69"/>
      <c r="AU1545" s="69"/>
      <c r="AV1545" s="69"/>
      <c r="AW1545" s="69"/>
      <c r="AX1545" s="69"/>
      <c r="AY1545" s="69"/>
      <c r="AZ1545" s="69"/>
      <c r="BA1545" s="69"/>
      <c r="BB1545" s="69"/>
      <c r="BC1545" s="69"/>
      <c r="BD1545" s="69" t="s">
        <v>16188</v>
      </c>
      <c r="BE1545" s="69"/>
      <c r="BF1545" s="69"/>
      <c r="BG1545" s="69"/>
      <c r="BH1545" s="69"/>
      <c r="BI1545" s="69"/>
      <c r="BJ1545" s="69"/>
      <c r="BK1545" s="69"/>
      <c r="BL1545" s="69"/>
      <c r="BM1545" s="69"/>
      <c r="BN1545" s="69"/>
      <c r="BO1545" s="69"/>
      <c r="BP1545" s="69"/>
      <c r="BQ1545" s="69"/>
      <c r="BR1545" s="69"/>
      <c r="BS1545" s="69"/>
      <c r="BT1545" s="69"/>
      <c r="BU1545" s="69"/>
      <c r="BV1545" s="69"/>
      <c r="BW1545" s="69"/>
      <c r="BX1545" s="69"/>
      <c r="BY1545" s="69"/>
      <c r="BZ1545" s="69"/>
      <c r="CA1545" s="69"/>
      <c r="CB1545" s="69"/>
      <c r="CC1545" s="69"/>
      <c r="CD1545" s="69"/>
      <c r="CE1545" s="69"/>
      <c r="CF1545" s="69"/>
      <c r="CG1545" s="69"/>
      <c r="CH1545" s="69"/>
      <c r="CI1545" s="69"/>
      <c r="CJ1545" s="69"/>
      <c r="CK1545" s="69"/>
    </row>
    <row r="1546" spans="21:89" ht="15.75" customHeight="1" x14ac:dyDescent="0.15">
      <c r="U1546" s="69"/>
      <c r="V1546" s="69"/>
      <c r="W1546" s="69"/>
      <c r="X1546" s="69"/>
      <c r="Y1546" s="69"/>
      <c r="Z1546" s="69"/>
      <c r="AA1546" s="69"/>
      <c r="AB1546" s="69"/>
      <c r="AC1546" s="69"/>
      <c r="AD1546" s="69"/>
      <c r="AE1546" s="69"/>
      <c r="AF1546" s="69"/>
      <c r="AG1546" s="69"/>
      <c r="AH1546" s="69"/>
      <c r="AI1546" s="69"/>
      <c r="AJ1546" s="69"/>
      <c r="AK1546" s="69"/>
      <c r="AL1546" s="69"/>
      <c r="AM1546" s="69"/>
      <c r="AN1546" s="69"/>
      <c r="AO1546" s="69"/>
      <c r="AP1546" s="69"/>
      <c r="AQ1546" s="69"/>
      <c r="AR1546" s="69"/>
      <c r="AS1546" s="69"/>
      <c r="AT1546" s="69"/>
      <c r="AU1546" s="69"/>
      <c r="AV1546" s="69"/>
      <c r="AW1546" s="69"/>
      <c r="AX1546" s="69"/>
      <c r="AY1546" s="69"/>
      <c r="AZ1546" s="69"/>
      <c r="BA1546" s="69"/>
      <c r="BB1546" s="69"/>
      <c r="BC1546" s="69"/>
      <c r="BD1546" s="69" t="s">
        <v>16189</v>
      </c>
      <c r="BE1546" s="69"/>
      <c r="BF1546" s="69"/>
      <c r="BG1546" s="69"/>
      <c r="BH1546" s="69"/>
      <c r="BI1546" s="69"/>
      <c r="BJ1546" s="69"/>
      <c r="BK1546" s="69"/>
      <c r="BL1546" s="69"/>
      <c r="BM1546" s="69"/>
      <c r="BN1546" s="69"/>
      <c r="BO1546" s="69"/>
      <c r="BP1546" s="69"/>
      <c r="BQ1546" s="69"/>
      <c r="BR1546" s="69"/>
      <c r="BS1546" s="69"/>
      <c r="BT1546" s="69"/>
      <c r="BU1546" s="69"/>
      <c r="BV1546" s="69"/>
      <c r="BW1546" s="69"/>
      <c r="BX1546" s="69"/>
      <c r="BY1546" s="69"/>
      <c r="BZ1546" s="69"/>
      <c r="CA1546" s="69"/>
      <c r="CB1546" s="69"/>
      <c r="CC1546" s="69"/>
      <c r="CD1546" s="69"/>
      <c r="CE1546" s="69"/>
      <c r="CF1546" s="69"/>
      <c r="CG1546" s="69"/>
      <c r="CH1546" s="69"/>
      <c r="CI1546" s="69"/>
      <c r="CJ1546" s="69"/>
      <c r="CK1546" s="69"/>
    </row>
    <row r="1547" spans="21:89" ht="15.75" customHeight="1" x14ac:dyDescent="0.15">
      <c r="U1547" s="69"/>
      <c r="V1547" s="69"/>
      <c r="W1547" s="69"/>
      <c r="X1547" s="69"/>
      <c r="Y1547" s="69"/>
      <c r="Z1547" s="69"/>
      <c r="AA1547" s="69"/>
      <c r="AB1547" s="69"/>
      <c r="AC1547" s="69"/>
      <c r="AD1547" s="69"/>
      <c r="AE1547" s="69"/>
      <c r="AF1547" s="69"/>
      <c r="AG1547" s="69"/>
      <c r="AH1547" s="69"/>
      <c r="AI1547" s="69"/>
      <c r="AJ1547" s="69"/>
      <c r="AK1547" s="69"/>
      <c r="AL1547" s="69"/>
      <c r="AM1547" s="69"/>
      <c r="AN1547" s="69"/>
      <c r="AO1547" s="69"/>
      <c r="AP1547" s="69"/>
      <c r="AQ1547" s="69"/>
      <c r="AR1547" s="69"/>
      <c r="AS1547" s="69"/>
      <c r="AT1547" s="69"/>
      <c r="AU1547" s="69"/>
      <c r="AV1547" s="69"/>
      <c r="AW1547" s="69"/>
      <c r="AX1547" s="69"/>
      <c r="AY1547" s="69"/>
      <c r="AZ1547" s="69"/>
      <c r="BA1547" s="69"/>
      <c r="BB1547" s="69"/>
      <c r="BC1547" s="69"/>
      <c r="BD1547" s="69" t="s">
        <v>16190</v>
      </c>
      <c r="BE1547" s="69"/>
      <c r="BF1547" s="69"/>
      <c r="BG1547" s="69"/>
      <c r="BH1547" s="69"/>
      <c r="BI1547" s="69"/>
      <c r="BJ1547" s="69"/>
      <c r="BK1547" s="69"/>
      <c r="BL1547" s="69"/>
      <c r="BM1547" s="69"/>
      <c r="BN1547" s="69"/>
      <c r="BO1547" s="69"/>
      <c r="BP1547" s="69"/>
      <c r="BQ1547" s="69"/>
      <c r="BR1547" s="69"/>
      <c r="BS1547" s="69"/>
      <c r="BT1547" s="69"/>
      <c r="BU1547" s="69"/>
      <c r="BV1547" s="69"/>
      <c r="BW1547" s="69"/>
      <c r="BX1547" s="69"/>
      <c r="BY1547" s="69"/>
      <c r="BZ1547" s="69"/>
      <c r="CA1547" s="69"/>
      <c r="CB1547" s="69"/>
      <c r="CC1547" s="69"/>
      <c r="CD1547" s="69"/>
      <c r="CE1547" s="69"/>
      <c r="CF1547" s="69"/>
      <c r="CG1547" s="69"/>
      <c r="CH1547" s="69"/>
      <c r="CI1547" s="69"/>
      <c r="CJ1547" s="69"/>
      <c r="CK1547" s="69"/>
    </row>
    <row r="1548" spans="21:89" ht="15.75" customHeight="1" x14ac:dyDescent="0.15">
      <c r="U1548" s="69"/>
      <c r="V1548" s="69"/>
      <c r="W1548" s="69"/>
      <c r="X1548" s="69"/>
      <c r="Y1548" s="69"/>
      <c r="Z1548" s="69"/>
      <c r="AA1548" s="69"/>
      <c r="AB1548" s="69"/>
      <c r="AC1548" s="69"/>
      <c r="AD1548" s="69"/>
      <c r="AE1548" s="69"/>
      <c r="AF1548" s="69"/>
      <c r="AG1548" s="69"/>
      <c r="AH1548" s="69"/>
      <c r="AI1548" s="69"/>
      <c r="AJ1548" s="69"/>
      <c r="AK1548" s="69"/>
      <c r="AL1548" s="69"/>
      <c r="AM1548" s="69"/>
      <c r="AN1548" s="69"/>
      <c r="AO1548" s="69"/>
      <c r="AP1548" s="69"/>
      <c r="AQ1548" s="69"/>
      <c r="AR1548" s="69"/>
      <c r="AS1548" s="69"/>
      <c r="AT1548" s="69"/>
      <c r="AU1548" s="69"/>
      <c r="AV1548" s="69"/>
      <c r="AW1548" s="69"/>
      <c r="AX1548" s="69"/>
      <c r="AY1548" s="69"/>
      <c r="AZ1548" s="69"/>
      <c r="BA1548" s="69"/>
      <c r="BB1548" s="69"/>
      <c r="BC1548" s="69"/>
      <c r="BD1548" s="69" t="s">
        <v>16191</v>
      </c>
      <c r="BE1548" s="69"/>
      <c r="BF1548" s="69"/>
      <c r="BG1548" s="69"/>
      <c r="BH1548" s="69"/>
      <c r="BI1548" s="69"/>
      <c r="BJ1548" s="69"/>
      <c r="BK1548" s="69"/>
      <c r="BL1548" s="69"/>
      <c r="BM1548" s="69"/>
      <c r="BN1548" s="69"/>
      <c r="BO1548" s="69"/>
      <c r="BP1548" s="69"/>
      <c r="BQ1548" s="69"/>
      <c r="BR1548" s="69"/>
      <c r="BS1548" s="69"/>
      <c r="BT1548" s="69"/>
      <c r="BU1548" s="69"/>
      <c r="BV1548" s="69"/>
      <c r="BW1548" s="69"/>
      <c r="BX1548" s="69"/>
      <c r="BY1548" s="69"/>
      <c r="BZ1548" s="69"/>
      <c r="CA1548" s="69"/>
      <c r="CB1548" s="69"/>
      <c r="CC1548" s="69"/>
      <c r="CD1548" s="69"/>
      <c r="CE1548" s="69"/>
      <c r="CF1548" s="69"/>
      <c r="CG1548" s="69"/>
      <c r="CH1548" s="69"/>
      <c r="CI1548" s="69"/>
      <c r="CJ1548" s="69"/>
      <c r="CK1548" s="69"/>
    </row>
    <row r="1549" spans="21:89" ht="15.75" customHeight="1" x14ac:dyDescent="0.15">
      <c r="U1549" s="69"/>
      <c r="V1549" s="69"/>
      <c r="W1549" s="69"/>
      <c r="X1549" s="69"/>
      <c r="Y1549" s="69"/>
      <c r="Z1549" s="69"/>
      <c r="AA1549" s="69"/>
      <c r="AB1549" s="69"/>
      <c r="AC1549" s="69"/>
      <c r="AD1549" s="69"/>
      <c r="AE1549" s="69"/>
      <c r="AF1549" s="69"/>
      <c r="AG1549" s="69"/>
      <c r="AH1549" s="69"/>
      <c r="AI1549" s="69"/>
      <c r="AJ1549" s="69"/>
      <c r="AK1549" s="69"/>
      <c r="AL1549" s="69"/>
      <c r="AM1549" s="69"/>
      <c r="AN1549" s="69"/>
      <c r="AO1549" s="69"/>
      <c r="AP1549" s="69"/>
      <c r="AQ1549" s="69"/>
      <c r="AR1549" s="69"/>
      <c r="AS1549" s="69"/>
      <c r="AT1549" s="69"/>
      <c r="AU1549" s="69"/>
      <c r="AV1549" s="69"/>
      <c r="AW1549" s="69"/>
      <c r="AX1549" s="69"/>
      <c r="AY1549" s="69"/>
      <c r="AZ1549" s="69"/>
      <c r="BA1549" s="69"/>
      <c r="BB1549" s="69"/>
      <c r="BC1549" s="69"/>
      <c r="BD1549" s="69" t="s">
        <v>16192</v>
      </c>
      <c r="BE1549" s="69"/>
      <c r="BF1549" s="69"/>
      <c r="BG1549" s="69"/>
      <c r="BH1549" s="69"/>
      <c r="BI1549" s="69"/>
      <c r="BJ1549" s="69"/>
      <c r="BK1549" s="69"/>
      <c r="BL1549" s="69"/>
      <c r="BM1549" s="69"/>
      <c r="BN1549" s="69"/>
      <c r="BO1549" s="69"/>
      <c r="BP1549" s="69"/>
      <c r="BQ1549" s="69"/>
      <c r="BR1549" s="69"/>
      <c r="BS1549" s="69"/>
      <c r="BT1549" s="69"/>
      <c r="BU1549" s="69"/>
      <c r="BV1549" s="69"/>
      <c r="BW1549" s="69"/>
      <c r="BX1549" s="69"/>
      <c r="BY1549" s="69"/>
      <c r="BZ1549" s="69"/>
      <c r="CA1549" s="69"/>
      <c r="CB1549" s="69"/>
      <c r="CC1549" s="69"/>
      <c r="CD1549" s="69"/>
      <c r="CE1549" s="69"/>
      <c r="CF1549" s="69"/>
      <c r="CG1549" s="69"/>
      <c r="CH1549" s="69"/>
      <c r="CI1549" s="69"/>
      <c r="CJ1549" s="69"/>
      <c r="CK1549" s="69"/>
    </row>
    <row r="1550" spans="21:89" ht="15.75" customHeight="1" x14ac:dyDescent="0.15">
      <c r="U1550" s="69"/>
      <c r="V1550" s="69"/>
      <c r="W1550" s="69"/>
      <c r="X1550" s="69"/>
      <c r="Y1550" s="69"/>
      <c r="Z1550" s="69"/>
      <c r="AA1550" s="69"/>
      <c r="AB1550" s="69"/>
      <c r="AC1550" s="69"/>
      <c r="AD1550" s="69"/>
      <c r="AE1550" s="69"/>
      <c r="AF1550" s="69"/>
      <c r="AG1550" s="69"/>
      <c r="AH1550" s="69"/>
      <c r="AI1550" s="69"/>
      <c r="AJ1550" s="69"/>
      <c r="AK1550" s="69"/>
      <c r="AL1550" s="69"/>
      <c r="AM1550" s="69"/>
      <c r="AN1550" s="69"/>
      <c r="AO1550" s="69"/>
      <c r="AP1550" s="69"/>
      <c r="AQ1550" s="69"/>
      <c r="AR1550" s="69"/>
      <c r="AS1550" s="69"/>
      <c r="AT1550" s="69"/>
      <c r="AU1550" s="69"/>
      <c r="AV1550" s="69"/>
      <c r="AW1550" s="69"/>
      <c r="AX1550" s="69"/>
      <c r="AY1550" s="69"/>
      <c r="AZ1550" s="69"/>
      <c r="BA1550" s="69"/>
      <c r="BB1550" s="69"/>
      <c r="BC1550" s="69"/>
      <c r="BD1550" s="69" t="s">
        <v>16193</v>
      </c>
      <c r="BE1550" s="69"/>
      <c r="BF1550" s="69"/>
      <c r="BG1550" s="69"/>
      <c r="BH1550" s="69"/>
      <c r="BI1550" s="69"/>
      <c r="BJ1550" s="69"/>
      <c r="BK1550" s="69"/>
      <c r="BL1550" s="69"/>
      <c r="BM1550" s="69"/>
      <c r="BN1550" s="69"/>
      <c r="BO1550" s="69"/>
      <c r="BP1550" s="69"/>
      <c r="BQ1550" s="69"/>
      <c r="BR1550" s="69"/>
      <c r="BS1550" s="69"/>
      <c r="BT1550" s="69"/>
      <c r="BU1550" s="69"/>
      <c r="BV1550" s="69"/>
      <c r="BW1550" s="69"/>
      <c r="BX1550" s="69"/>
      <c r="BY1550" s="69"/>
      <c r="BZ1550" s="69"/>
      <c r="CA1550" s="69"/>
      <c r="CB1550" s="69"/>
      <c r="CC1550" s="69"/>
      <c r="CD1550" s="69"/>
      <c r="CE1550" s="69"/>
      <c r="CF1550" s="69"/>
      <c r="CG1550" s="69"/>
      <c r="CH1550" s="69"/>
      <c r="CI1550" s="69"/>
      <c r="CJ1550" s="69"/>
      <c r="CK1550" s="69"/>
    </row>
    <row r="1551" spans="21:89" ht="15.75" customHeight="1" x14ac:dyDescent="0.15">
      <c r="U1551" s="69"/>
      <c r="V1551" s="69"/>
      <c r="W1551" s="69"/>
      <c r="X1551" s="69"/>
      <c r="Y1551" s="69"/>
      <c r="Z1551" s="69"/>
      <c r="AA1551" s="69"/>
      <c r="AB1551" s="69"/>
      <c r="AC1551" s="69"/>
      <c r="AD1551" s="69"/>
      <c r="AE1551" s="69"/>
      <c r="AF1551" s="69"/>
      <c r="AG1551" s="69"/>
      <c r="AH1551" s="69"/>
      <c r="AI1551" s="69"/>
      <c r="AJ1551" s="69"/>
      <c r="AK1551" s="69"/>
      <c r="AL1551" s="69"/>
      <c r="AM1551" s="69"/>
      <c r="AN1551" s="69"/>
      <c r="AO1551" s="69"/>
      <c r="AP1551" s="69"/>
      <c r="AQ1551" s="69"/>
      <c r="AR1551" s="69"/>
      <c r="AS1551" s="69"/>
      <c r="AT1551" s="69"/>
      <c r="AU1551" s="69"/>
      <c r="AV1551" s="69"/>
      <c r="AW1551" s="69"/>
      <c r="AX1551" s="69"/>
      <c r="AY1551" s="69"/>
      <c r="AZ1551" s="69"/>
      <c r="BA1551" s="69"/>
      <c r="BB1551" s="69"/>
      <c r="BC1551" s="69"/>
      <c r="BD1551" s="69" t="s">
        <v>16194</v>
      </c>
      <c r="BE1551" s="69"/>
      <c r="BF1551" s="69"/>
      <c r="BG1551" s="69"/>
      <c r="BH1551" s="69"/>
      <c r="BI1551" s="69"/>
      <c r="BJ1551" s="69"/>
      <c r="BK1551" s="69"/>
      <c r="BL1551" s="69"/>
      <c r="BM1551" s="69"/>
      <c r="BN1551" s="69"/>
      <c r="BO1551" s="69"/>
      <c r="BP1551" s="69"/>
      <c r="BQ1551" s="69"/>
      <c r="BR1551" s="69"/>
      <c r="BS1551" s="69"/>
      <c r="BT1551" s="69"/>
      <c r="BU1551" s="69"/>
      <c r="BV1551" s="69"/>
      <c r="BW1551" s="69"/>
      <c r="BX1551" s="69"/>
      <c r="BY1551" s="69"/>
      <c r="BZ1551" s="69"/>
      <c r="CA1551" s="69"/>
      <c r="CB1551" s="69"/>
      <c r="CC1551" s="69"/>
      <c r="CD1551" s="69"/>
      <c r="CE1551" s="69"/>
      <c r="CF1551" s="69"/>
      <c r="CG1551" s="69"/>
      <c r="CH1551" s="69"/>
      <c r="CI1551" s="69"/>
      <c r="CJ1551" s="69"/>
      <c r="CK1551" s="69"/>
    </row>
    <row r="1552" spans="21:89" ht="15.75" customHeight="1" x14ac:dyDescent="0.15">
      <c r="U1552" s="69"/>
      <c r="V1552" s="69"/>
      <c r="W1552" s="69"/>
      <c r="X1552" s="69"/>
      <c r="Y1552" s="69"/>
      <c r="Z1552" s="69"/>
      <c r="AA1552" s="69"/>
      <c r="AB1552" s="69"/>
      <c r="AC1552" s="69"/>
      <c r="AD1552" s="69"/>
      <c r="AE1552" s="69"/>
      <c r="AF1552" s="69"/>
      <c r="AG1552" s="69"/>
      <c r="AH1552" s="69"/>
      <c r="AI1552" s="69"/>
      <c r="AJ1552" s="69"/>
      <c r="AK1552" s="69"/>
      <c r="AL1552" s="69"/>
      <c r="AM1552" s="69"/>
      <c r="AN1552" s="69"/>
      <c r="AO1552" s="69"/>
      <c r="AP1552" s="69"/>
      <c r="AQ1552" s="69"/>
      <c r="AR1552" s="69"/>
      <c r="AS1552" s="69"/>
      <c r="AT1552" s="69"/>
      <c r="AU1552" s="69"/>
      <c r="AV1552" s="69"/>
      <c r="AW1552" s="69"/>
      <c r="AX1552" s="69"/>
      <c r="AY1552" s="69"/>
      <c r="AZ1552" s="69"/>
      <c r="BA1552" s="69"/>
      <c r="BB1552" s="69"/>
      <c r="BC1552" s="69"/>
      <c r="BD1552" s="69" t="s">
        <v>16195</v>
      </c>
      <c r="BE1552" s="69"/>
      <c r="BF1552" s="69"/>
      <c r="BG1552" s="69"/>
      <c r="BH1552" s="69"/>
      <c r="BI1552" s="69"/>
      <c r="BJ1552" s="69"/>
      <c r="BK1552" s="69"/>
      <c r="BL1552" s="69"/>
      <c r="BM1552" s="69"/>
      <c r="BN1552" s="69"/>
      <c r="BO1552" s="69"/>
      <c r="BP1552" s="69"/>
      <c r="BQ1552" s="69"/>
      <c r="BR1552" s="69"/>
      <c r="BS1552" s="69"/>
      <c r="BT1552" s="69"/>
      <c r="BU1552" s="69"/>
      <c r="BV1552" s="69"/>
      <c r="BW1552" s="69"/>
      <c r="BX1552" s="69"/>
      <c r="BY1552" s="69"/>
      <c r="BZ1552" s="69"/>
      <c r="CA1552" s="69"/>
      <c r="CB1552" s="69"/>
      <c r="CC1552" s="69"/>
      <c r="CD1552" s="69"/>
      <c r="CE1552" s="69"/>
      <c r="CF1552" s="69"/>
      <c r="CG1552" s="69"/>
      <c r="CH1552" s="69"/>
      <c r="CI1552" s="69"/>
      <c r="CJ1552" s="69"/>
      <c r="CK1552" s="69"/>
    </row>
    <row r="1553" spans="21:89" ht="15.75" customHeight="1" x14ac:dyDescent="0.15">
      <c r="U1553" s="69"/>
      <c r="V1553" s="69"/>
      <c r="W1553" s="69"/>
      <c r="X1553" s="69"/>
      <c r="Y1553" s="69"/>
      <c r="Z1553" s="69"/>
      <c r="AA1553" s="69"/>
      <c r="AB1553" s="69"/>
      <c r="AC1553" s="69"/>
      <c r="AD1553" s="69"/>
      <c r="AE1553" s="69"/>
      <c r="AF1553" s="69"/>
      <c r="AG1553" s="69"/>
      <c r="AH1553" s="69"/>
      <c r="AI1553" s="69"/>
      <c r="AJ1553" s="69"/>
      <c r="AK1553" s="69"/>
      <c r="AL1553" s="69"/>
      <c r="AM1553" s="69"/>
      <c r="AN1553" s="69"/>
      <c r="AO1553" s="69"/>
      <c r="AP1553" s="69"/>
      <c r="AQ1553" s="69"/>
      <c r="AR1553" s="69"/>
      <c r="AS1553" s="69"/>
      <c r="AT1553" s="69"/>
      <c r="AU1553" s="69"/>
      <c r="AV1553" s="69"/>
      <c r="AW1553" s="69"/>
      <c r="AX1553" s="69"/>
      <c r="AY1553" s="69"/>
      <c r="AZ1553" s="69"/>
      <c r="BA1553" s="69"/>
      <c r="BB1553" s="69"/>
      <c r="BC1553" s="69"/>
      <c r="BD1553" s="69" t="s">
        <v>16196</v>
      </c>
      <c r="BE1553" s="69"/>
      <c r="BF1553" s="69"/>
      <c r="BG1553" s="69"/>
      <c r="BH1553" s="69"/>
      <c r="BI1553" s="69"/>
      <c r="BJ1553" s="69"/>
      <c r="BK1553" s="69"/>
      <c r="BL1553" s="69"/>
      <c r="BM1553" s="69"/>
      <c r="BN1553" s="69"/>
      <c r="BO1553" s="69"/>
      <c r="BP1553" s="69"/>
      <c r="BQ1553" s="69"/>
      <c r="BR1553" s="69"/>
      <c r="BS1553" s="69"/>
      <c r="BT1553" s="69"/>
      <c r="BU1553" s="69"/>
      <c r="BV1553" s="69"/>
      <c r="BW1553" s="69"/>
      <c r="BX1553" s="69"/>
      <c r="BY1553" s="69"/>
      <c r="BZ1553" s="69"/>
      <c r="CA1553" s="69"/>
      <c r="CB1553" s="69"/>
      <c r="CC1553" s="69"/>
      <c r="CD1553" s="69"/>
      <c r="CE1553" s="69"/>
      <c r="CF1553" s="69"/>
      <c r="CG1553" s="69"/>
      <c r="CH1553" s="69"/>
      <c r="CI1553" s="69"/>
      <c r="CJ1553" s="69"/>
      <c r="CK1553" s="69"/>
    </row>
    <row r="1554" spans="21:89" ht="15.75" customHeight="1" x14ac:dyDescent="0.15">
      <c r="U1554" s="69"/>
      <c r="V1554" s="69"/>
      <c r="W1554" s="69"/>
      <c r="X1554" s="69"/>
      <c r="Y1554" s="69"/>
      <c r="Z1554" s="69"/>
      <c r="AA1554" s="69"/>
      <c r="AB1554" s="69"/>
      <c r="AC1554" s="69"/>
      <c r="AD1554" s="69"/>
      <c r="AE1554" s="69"/>
      <c r="AF1554" s="69"/>
      <c r="AG1554" s="69"/>
      <c r="AH1554" s="69"/>
      <c r="AI1554" s="69"/>
      <c r="AJ1554" s="69"/>
      <c r="AK1554" s="69"/>
      <c r="AL1554" s="69"/>
      <c r="AM1554" s="69"/>
      <c r="AN1554" s="69"/>
      <c r="AO1554" s="69"/>
      <c r="AP1554" s="69"/>
      <c r="AQ1554" s="69"/>
      <c r="AR1554" s="69"/>
      <c r="AS1554" s="69"/>
      <c r="AT1554" s="69"/>
      <c r="AU1554" s="69"/>
      <c r="AV1554" s="69"/>
      <c r="AW1554" s="69"/>
      <c r="AX1554" s="69"/>
      <c r="AY1554" s="69"/>
      <c r="AZ1554" s="69"/>
      <c r="BA1554" s="69"/>
      <c r="BB1554" s="69"/>
      <c r="BC1554" s="69"/>
      <c r="BD1554" s="69" t="s">
        <v>16197</v>
      </c>
      <c r="BE1554" s="69"/>
      <c r="BF1554" s="69"/>
      <c r="BG1554" s="69"/>
      <c r="BH1554" s="69"/>
      <c r="BI1554" s="69"/>
      <c r="BJ1554" s="69"/>
      <c r="BK1554" s="69"/>
      <c r="BL1554" s="69"/>
      <c r="BM1554" s="69"/>
      <c r="BN1554" s="69"/>
      <c r="BO1554" s="69"/>
      <c r="BP1554" s="69"/>
      <c r="BQ1554" s="69"/>
      <c r="BR1554" s="69"/>
      <c r="BS1554" s="69"/>
      <c r="BT1554" s="69"/>
      <c r="BU1554" s="69"/>
      <c r="BV1554" s="69"/>
      <c r="BW1554" s="69"/>
      <c r="BX1554" s="69"/>
      <c r="BY1554" s="69"/>
      <c r="BZ1554" s="69"/>
      <c r="CA1554" s="69"/>
      <c r="CB1554" s="69"/>
      <c r="CC1554" s="69"/>
      <c r="CD1554" s="69"/>
      <c r="CE1554" s="69"/>
      <c r="CF1554" s="69"/>
      <c r="CG1554" s="69"/>
      <c r="CH1554" s="69"/>
      <c r="CI1554" s="69"/>
      <c r="CJ1554" s="69"/>
      <c r="CK1554" s="69"/>
    </row>
    <row r="1555" spans="21:89" ht="15.75" customHeight="1" x14ac:dyDescent="0.15">
      <c r="U1555" s="69"/>
      <c r="V1555" s="69"/>
      <c r="W1555" s="69"/>
      <c r="X1555" s="69"/>
      <c r="Y1555" s="69"/>
      <c r="Z1555" s="69"/>
      <c r="AA1555" s="69"/>
      <c r="AB1555" s="69"/>
      <c r="AC1555" s="69"/>
      <c r="AD1555" s="69"/>
      <c r="AE1555" s="69"/>
      <c r="AF1555" s="69"/>
      <c r="AG1555" s="69"/>
      <c r="AH1555" s="69"/>
      <c r="AI1555" s="69"/>
      <c r="AJ1555" s="69"/>
      <c r="AK1555" s="69"/>
      <c r="AL1555" s="69"/>
      <c r="AM1555" s="69"/>
      <c r="AN1555" s="69"/>
      <c r="AO1555" s="69"/>
      <c r="AP1555" s="69"/>
      <c r="AQ1555" s="69"/>
      <c r="AR1555" s="69"/>
      <c r="AS1555" s="69"/>
      <c r="AT1555" s="69"/>
      <c r="AU1555" s="69"/>
      <c r="AV1555" s="69"/>
      <c r="AW1555" s="69"/>
      <c r="AX1555" s="69"/>
      <c r="AY1555" s="69"/>
      <c r="AZ1555" s="69"/>
      <c r="BA1555" s="69"/>
      <c r="BB1555" s="69"/>
      <c r="BC1555" s="69"/>
      <c r="BD1555" s="69" t="s">
        <v>16199</v>
      </c>
      <c r="BE1555" s="69"/>
      <c r="BF1555" s="69"/>
      <c r="BG1555" s="69"/>
      <c r="BH1555" s="69"/>
      <c r="BI1555" s="69"/>
      <c r="BJ1555" s="69"/>
      <c r="BK1555" s="69"/>
      <c r="BL1555" s="69"/>
      <c r="BM1555" s="69"/>
      <c r="BN1555" s="69"/>
      <c r="BO1555" s="69"/>
      <c r="BP1555" s="69"/>
      <c r="BQ1555" s="69"/>
      <c r="BR1555" s="69"/>
      <c r="BS1555" s="69"/>
      <c r="BT1555" s="69"/>
      <c r="BU1555" s="69"/>
      <c r="BV1555" s="69"/>
      <c r="BW1555" s="69"/>
      <c r="BX1555" s="69"/>
      <c r="BY1555" s="69"/>
      <c r="BZ1555" s="69"/>
      <c r="CA1555" s="69"/>
      <c r="CB1555" s="69"/>
      <c r="CC1555" s="69"/>
      <c r="CD1555" s="69"/>
      <c r="CE1555" s="69"/>
      <c r="CF1555" s="69"/>
      <c r="CG1555" s="69"/>
      <c r="CH1555" s="69"/>
      <c r="CI1555" s="69"/>
      <c r="CJ1555" s="69"/>
      <c r="CK1555" s="69"/>
    </row>
    <row r="1556" spans="21:89" ht="15.75" customHeight="1" x14ac:dyDescent="0.15">
      <c r="U1556" s="69"/>
      <c r="V1556" s="69"/>
      <c r="W1556" s="69"/>
      <c r="X1556" s="69"/>
      <c r="Y1556" s="69"/>
      <c r="Z1556" s="69"/>
      <c r="AA1556" s="69"/>
      <c r="AB1556" s="69"/>
      <c r="AC1556" s="69"/>
      <c r="AD1556" s="69"/>
      <c r="AE1556" s="69"/>
      <c r="AF1556" s="69"/>
      <c r="AG1556" s="69"/>
      <c r="AH1556" s="69"/>
      <c r="AI1556" s="69"/>
      <c r="AJ1556" s="69"/>
      <c r="AK1556" s="69"/>
      <c r="AL1556" s="69"/>
      <c r="AM1556" s="69"/>
      <c r="AN1556" s="69"/>
      <c r="AO1556" s="69"/>
      <c r="AP1556" s="69"/>
      <c r="AQ1556" s="69"/>
      <c r="AR1556" s="69"/>
      <c r="AS1556" s="69"/>
      <c r="AT1556" s="69"/>
      <c r="AU1556" s="69"/>
      <c r="AV1556" s="69"/>
      <c r="AW1556" s="69"/>
      <c r="AX1556" s="69"/>
      <c r="AY1556" s="69"/>
      <c r="AZ1556" s="69"/>
      <c r="BA1556" s="69"/>
      <c r="BB1556" s="69"/>
      <c r="BC1556" s="69"/>
      <c r="BD1556" s="69" t="s">
        <v>16200</v>
      </c>
      <c r="BE1556" s="69"/>
      <c r="BF1556" s="69"/>
      <c r="BG1556" s="69"/>
      <c r="BH1556" s="69"/>
      <c r="BI1556" s="69"/>
      <c r="BJ1556" s="69"/>
      <c r="BK1556" s="69"/>
      <c r="BL1556" s="69"/>
      <c r="BM1556" s="69"/>
      <c r="BN1556" s="69"/>
      <c r="BO1556" s="69"/>
      <c r="BP1556" s="69"/>
      <c r="BQ1556" s="69"/>
      <c r="BR1556" s="69"/>
      <c r="BS1556" s="69"/>
      <c r="BT1556" s="69"/>
      <c r="BU1556" s="69"/>
      <c r="BV1556" s="69"/>
      <c r="BW1556" s="69"/>
      <c r="BX1556" s="69"/>
      <c r="BY1556" s="69"/>
      <c r="BZ1556" s="69"/>
      <c r="CA1556" s="69"/>
      <c r="CB1556" s="69"/>
      <c r="CC1556" s="69"/>
      <c r="CD1556" s="69"/>
      <c r="CE1556" s="69"/>
      <c r="CF1556" s="69"/>
      <c r="CG1556" s="69"/>
      <c r="CH1556" s="69"/>
      <c r="CI1556" s="69"/>
      <c r="CJ1556" s="69"/>
      <c r="CK1556" s="69"/>
    </row>
    <row r="1557" spans="21:89" ht="15.75" customHeight="1" x14ac:dyDescent="0.15">
      <c r="U1557" s="69"/>
      <c r="V1557" s="69"/>
      <c r="W1557" s="69"/>
      <c r="X1557" s="69"/>
      <c r="Y1557" s="69"/>
      <c r="Z1557" s="69"/>
      <c r="AA1557" s="69"/>
      <c r="AB1557" s="69"/>
      <c r="AC1557" s="69"/>
      <c r="AD1557" s="69"/>
      <c r="AE1557" s="69"/>
      <c r="AF1557" s="69"/>
      <c r="AG1557" s="69"/>
      <c r="AH1557" s="69"/>
      <c r="AI1557" s="69"/>
      <c r="AJ1557" s="69"/>
      <c r="AK1557" s="69"/>
      <c r="AL1557" s="69"/>
      <c r="AM1557" s="69"/>
      <c r="AN1557" s="69"/>
      <c r="AO1557" s="69"/>
      <c r="AP1557" s="69"/>
      <c r="AQ1557" s="69"/>
      <c r="AR1557" s="69"/>
      <c r="AS1557" s="69"/>
      <c r="AT1557" s="69"/>
      <c r="AU1557" s="69"/>
      <c r="AV1557" s="69"/>
      <c r="AW1557" s="69"/>
      <c r="AX1557" s="69"/>
      <c r="AY1557" s="69"/>
      <c r="AZ1557" s="69"/>
      <c r="BA1557" s="69"/>
      <c r="BB1557" s="69"/>
      <c r="BC1557" s="69"/>
      <c r="BD1557" s="69" t="s">
        <v>16201</v>
      </c>
      <c r="BE1557" s="69"/>
      <c r="BF1557" s="69"/>
      <c r="BG1557" s="69"/>
      <c r="BH1557" s="69"/>
      <c r="BI1557" s="69"/>
      <c r="BJ1557" s="69"/>
      <c r="BK1557" s="69"/>
      <c r="BL1557" s="69"/>
      <c r="BM1557" s="69"/>
      <c r="BN1557" s="69"/>
      <c r="BO1557" s="69"/>
      <c r="BP1557" s="69"/>
      <c r="BQ1557" s="69"/>
      <c r="BR1557" s="69"/>
      <c r="BS1557" s="69"/>
      <c r="BT1557" s="69"/>
      <c r="BU1557" s="69"/>
      <c r="BV1557" s="69"/>
      <c r="BW1557" s="69"/>
      <c r="BX1557" s="69"/>
      <c r="BY1557" s="69"/>
      <c r="BZ1557" s="69"/>
      <c r="CA1557" s="69"/>
      <c r="CB1557" s="69"/>
      <c r="CC1557" s="69"/>
      <c r="CD1557" s="69"/>
      <c r="CE1557" s="69"/>
      <c r="CF1557" s="69"/>
      <c r="CG1557" s="69"/>
      <c r="CH1557" s="69"/>
      <c r="CI1557" s="69"/>
      <c r="CJ1557" s="69"/>
      <c r="CK1557" s="69"/>
    </row>
    <row r="1558" spans="21:89" ht="15.75" customHeight="1" x14ac:dyDescent="0.15">
      <c r="U1558" s="69"/>
      <c r="V1558" s="69"/>
      <c r="W1558" s="69"/>
      <c r="X1558" s="69"/>
      <c r="Y1558" s="69"/>
      <c r="Z1558" s="69"/>
      <c r="AA1558" s="69"/>
      <c r="AB1558" s="69"/>
      <c r="AC1558" s="69"/>
      <c r="AD1558" s="69"/>
      <c r="AE1558" s="69"/>
      <c r="AF1558" s="69"/>
      <c r="AG1558" s="69"/>
      <c r="AH1558" s="69"/>
      <c r="AI1558" s="69"/>
      <c r="AJ1558" s="69"/>
      <c r="AK1558" s="69"/>
      <c r="AL1558" s="69"/>
      <c r="AM1558" s="69"/>
      <c r="AN1558" s="69"/>
      <c r="AO1558" s="69"/>
      <c r="AP1558" s="69"/>
      <c r="AQ1558" s="69"/>
      <c r="AR1558" s="69"/>
      <c r="AS1558" s="69"/>
      <c r="AT1558" s="69"/>
      <c r="AU1558" s="69"/>
      <c r="AV1558" s="69"/>
      <c r="AW1558" s="69"/>
      <c r="AX1558" s="69"/>
      <c r="AY1558" s="69"/>
      <c r="AZ1558" s="69"/>
      <c r="BA1558" s="69"/>
      <c r="BB1558" s="69"/>
      <c r="BC1558" s="69"/>
      <c r="BD1558" s="69" t="s">
        <v>16202</v>
      </c>
      <c r="BE1558" s="69"/>
      <c r="BF1558" s="69"/>
      <c r="BG1558" s="69"/>
      <c r="BH1558" s="69"/>
      <c r="BI1558" s="69"/>
      <c r="BJ1558" s="69"/>
      <c r="BK1558" s="69"/>
      <c r="BL1558" s="69"/>
      <c r="BM1558" s="69"/>
      <c r="BN1558" s="69"/>
      <c r="BO1558" s="69"/>
      <c r="BP1558" s="69"/>
      <c r="BQ1558" s="69"/>
      <c r="BR1558" s="69"/>
      <c r="BS1558" s="69"/>
      <c r="BT1558" s="69"/>
      <c r="BU1558" s="69"/>
      <c r="BV1558" s="69"/>
      <c r="BW1558" s="69"/>
      <c r="BX1558" s="69"/>
      <c r="BY1558" s="69"/>
      <c r="BZ1558" s="69"/>
      <c r="CA1558" s="69"/>
      <c r="CB1558" s="69"/>
      <c r="CC1558" s="69"/>
      <c r="CD1558" s="69"/>
      <c r="CE1558" s="69"/>
      <c r="CF1558" s="69"/>
      <c r="CG1558" s="69"/>
      <c r="CH1558" s="69"/>
      <c r="CI1558" s="69"/>
      <c r="CJ1558" s="69"/>
      <c r="CK1558" s="69"/>
    </row>
    <row r="1559" spans="21:89" ht="15.75" customHeight="1" x14ac:dyDescent="0.15">
      <c r="U1559" s="69"/>
      <c r="V1559" s="69"/>
      <c r="W1559" s="69"/>
      <c r="X1559" s="69"/>
      <c r="Y1559" s="69"/>
      <c r="Z1559" s="69"/>
      <c r="AA1559" s="69"/>
      <c r="AB1559" s="69"/>
      <c r="AC1559" s="69"/>
      <c r="AD1559" s="69"/>
      <c r="AE1559" s="69"/>
      <c r="AF1559" s="69"/>
      <c r="AG1559" s="69"/>
      <c r="AH1559" s="69"/>
      <c r="AI1559" s="69"/>
      <c r="AJ1559" s="69"/>
      <c r="AK1559" s="69"/>
      <c r="AL1559" s="69"/>
      <c r="AM1559" s="69"/>
      <c r="AN1559" s="69"/>
      <c r="AO1559" s="69"/>
      <c r="AP1559" s="69"/>
      <c r="AQ1559" s="69"/>
      <c r="AR1559" s="69"/>
      <c r="AS1559" s="69"/>
      <c r="AT1559" s="69"/>
      <c r="AU1559" s="69"/>
      <c r="AV1559" s="69"/>
      <c r="AW1559" s="69"/>
      <c r="AX1559" s="69"/>
      <c r="AY1559" s="69"/>
      <c r="AZ1559" s="69"/>
      <c r="BA1559" s="69"/>
      <c r="BB1559" s="69"/>
      <c r="BC1559" s="69"/>
      <c r="BD1559" s="69" t="s">
        <v>16203</v>
      </c>
      <c r="BE1559" s="69"/>
      <c r="BF1559" s="69"/>
      <c r="BG1559" s="69"/>
      <c r="BH1559" s="69"/>
      <c r="BI1559" s="69"/>
      <c r="BJ1559" s="69"/>
      <c r="BK1559" s="69"/>
      <c r="BL1559" s="69"/>
      <c r="BM1559" s="69"/>
      <c r="BN1559" s="69"/>
      <c r="BO1559" s="69"/>
      <c r="BP1559" s="69"/>
      <c r="BQ1559" s="69"/>
      <c r="BR1559" s="69"/>
      <c r="BS1559" s="69"/>
      <c r="BT1559" s="69"/>
      <c r="BU1559" s="69"/>
      <c r="BV1559" s="69"/>
      <c r="BW1559" s="69"/>
      <c r="BX1559" s="69"/>
      <c r="BY1559" s="69"/>
      <c r="BZ1559" s="69"/>
      <c r="CA1559" s="69"/>
      <c r="CB1559" s="69"/>
      <c r="CC1559" s="69"/>
      <c r="CD1559" s="69"/>
      <c r="CE1559" s="69"/>
      <c r="CF1559" s="69"/>
      <c r="CG1559" s="69"/>
      <c r="CH1559" s="69"/>
      <c r="CI1559" s="69"/>
      <c r="CJ1559" s="69"/>
      <c r="CK1559" s="69"/>
    </row>
    <row r="1560" spans="21:89" ht="15.75" customHeight="1" x14ac:dyDescent="0.15">
      <c r="U1560" s="69"/>
      <c r="V1560" s="69"/>
      <c r="W1560" s="69"/>
      <c r="X1560" s="69"/>
      <c r="Y1560" s="69"/>
      <c r="Z1560" s="69"/>
      <c r="AA1560" s="69"/>
      <c r="AB1560" s="69"/>
      <c r="AC1560" s="69"/>
      <c r="AD1560" s="69"/>
      <c r="AE1560" s="69"/>
      <c r="AF1560" s="69"/>
      <c r="AG1560" s="69"/>
      <c r="AH1560" s="69"/>
      <c r="AI1560" s="69"/>
      <c r="AJ1560" s="69"/>
      <c r="AK1560" s="69"/>
      <c r="AL1560" s="69"/>
      <c r="AM1560" s="69"/>
      <c r="AN1560" s="69"/>
      <c r="AO1560" s="69"/>
      <c r="AP1560" s="69"/>
      <c r="AQ1560" s="69"/>
      <c r="AR1560" s="69"/>
      <c r="AS1560" s="69"/>
      <c r="AT1560" s="69"/>
      <c r="AU1560" s="69"/>
      <c r="AV1560" s="69"/>
      <c r="AW1560" s="69"/>
      <c r="AX1560" s="69"/>
      <c r="AY1560" s="69"/>
      <c r="AZ1560" s="69"/>
      <c r="BA1560" s="69"/>
      <c r="BB1560" s="69"/>
      <c r="BC1560" s="69"/>
      <c r="BD1560" s="69" t="s">
        <v>16204</v>
      </c>
      <c r="BE1560" s="69"/>
      <c r="BF1560" s="69"/>
      <c r="BG1560" s="69"/>
      <c r="BH1560" s="69"/>
      <c r="BI1560" s="69"/>
      <c r="BJ1560" s="69"/>
      <c r="BK1560" s="69"/>
      <c r="BL1560" s="69"/>
      <c r="BM1560" s="69"/>
      <c r="BN1560" s="69"/>
      <c r="BO1560" s="69"/>
      <c r="BP1560" s="69"/>
      <c r="BQ1560" s="69"/>
      <c r="BR1560" s="69"/>
      <c r="BS1560" s="69"/>
      <c r="BT1560" s="69"/>
      <c r="BU1560" s="69"/>
      <c r="BV1560" s="69"/>
      <c r="BW1560" s="69"/>
      <c r="BX1560" s="69"/>
      <c r="BY1560" s="69"/>
      <c r="BZ1560" s="69"/>
      <c r="CA1560" s="69"/>
      <c r="CB1560" s="69"/>
      <c r="CC1560" s="69"/>
      <c r="CD1560" s="69"/>
      <c r="CE1560" s="69"/>
      <c r="CF1560" s="69"/>
      <c r="CG1560" s="69"/>
      <c r="CH1560" s="69"/>
      <c r="CI1560" s="69"/>
      <c r="CJ1560" s="69"/>
      <c r="CK1560" s="69"/>
    </row>
    <row r="1561" spans="21:89" ht="15.75" customHeight="1" x14ac:dyDescent="0.15">
      <c r="U1561" s="69"/>
      <c r="V1561" s="69"/>
      <c r="W1561" s="69"/>
      <c r="X1561" s="69"/>
      <c r="Y1561" s="69"/>
      <c r="Z1561" s="69"/>
      <c r="AA1561" s="69"/>
      <c r="AB1561" s="69"/>
      <c r="AC1561" s="69"/>
      <c r="AD1561" s="69"/>
      <c r="AE1561" s="69"/>
      <c r="AF1561" s="69"/>
      <c r="AG1561" s="69"/>
      <c r="AH1561" s="69"/>
      <c r="AI1561" s="69"/>
      <c r="AJ1561" s="69"/>
      <c r="AK1561" s="69"/>
      <c r="AL1561" s="69"/>
      <c r="AM1561" s="69"/>
      <c r="AN1561" s="69"/>
      <c r="AO1561" s="69"/>
      <c r="AP1561" s="69"/>
      <c r="AQ1561" s="69"/>
      <c r="AR1561" s="69"/>
      <c r="AS1561" s="69"/>
      <c r="AT1561" s="69"/>
      <c r="AU1561" s="69"/>
      <c r="AV1561" s="69"/>
      <c r="AW1561" s="69"/>
      <c r="AX1561" s="69"/>
      <c r="AY1561" s="69"/>
      <c r="AZ1561" s="69"/>
      <c r="BA1561" s="69"/>
      <c r="BB1561" s="69"/>
      <c r="BC1561" s="69"/>
      <c r="BD1561" s="69" t="s">
        <v>16205</v>
      </c>
      <c r="BE1561" s="69"/>
      <c r="BF1561" s="69"/>
      <c r="BG1561" s="69"/>
      <c r="BH1561" s="69"/>
      <c r="BI1561" s="69"/>
      <c r="BJ1561" s="69"/>
      <c r="BK1561" s="69"/>
      <c r="BL1561" s="69"/>
      <c r="BM1561" s="69"/>
      <c r="BN1561" s="69"/>
      <c r="BO1561" s="69"/>
      <c r="BP1561" s="69"/>
      <c r="BQ1561" s="69"/>
      <c r="BR1561" s="69"/>
      <c r="BS1561" s="69"/>
      <c r="BT1561" s="69"/>
      <c r="BU1561" s="69"/>
      <c r="BV1561" s="69"/>
      <c r="BW1561" s="69"/>
      <c r="BX1561" s="69"/>
      <c r="BY1561" s="69"/>
      <c r="BZ1561" s="69"/>
      <c r="CA1561" s="69"/>
      <c r="CB1561" s="69"/>
      <c r="CC1561" s="69"/>
      <c r="CD1561" s="69"/>
      <c r="CE1561" s="69"/>
      <c r="CF1561" s="69"/>
      <c r="CG1561" s="69"/>
      <c r="CH1561" s="69"/>
      <c r="CI1561" s="69"/>
      <c r="CJ1561" s="69"/>
      <c r="CK1561" s="69"/>
    </row>
    <row r="1562" spans="21:89" ht="15.75" customHeight="1" x14ac:dyDescent="0.15">
      <c r="U1562" s="69"/>
      <c r="V1562" s="69"/>
      <c r="W1562" s="69"/>
      <c r="X1562" s="69"/>
      <c r="Y1562" s="69"/>
      <c r="Z1562" s="69"/>
      <c r="AA1562" s="69"/>
      <c r="AB1562" s="69"/>
      <c r="AC1562" s="69"/>
      <c r="AD1562" s="69"/>
      <c r="AE1562" s="69"/>
      <c r="AF1562" s="69"/>
      <c r="AG1562" s="69"/>
      <c r="AH1562" s="69"/>
      <c r="AI1562" s="69"/>
      <c r="AJ1562" s="69"/>
      <c r="AK1562" s="69"/>
      <c r="AL1562" s="69"/>
      <c r="AM1562" s="69"/>
      <c r="AN1562" s="69"/>
      <c r="AO1562" s="69"/>
      <c r="AP1562" s="69"/>
      <c r="AQ1562" s="69"/>
      <c r="AR1562" s="69"/>
      <c r="AS1562" s="69"/>
      <c r="AT1562" s="69"/>
      <c r="AU1562" s="69"/>
      <c r="AV1562" s="69"/>
      <c r="AW1562" s="69"/>
      <c r="AX1562" s="69"/>
      <c r="AY1562" s="69"/>
      <c r="AZ1562" s="69"/>
      <c r="BA1562" s="69"/>
      <c r="BB1562" s="69"/>
      <c r="BC1562" s="69"/>
      <c r="BD1562" s="69" t="s">
        <v>16206</v>
      </c>
      <c r="BE1562" s="69"/>
      <c r="BF1562" s="69"/>
      <c r="BG1562" s="69"/>
      <c r="BH1562" s="69"/>
      <c r="BI1562" s="69"/>
      <c r="BJ1562" s="69"/>
      <c r="BK1562" s="69"/>
      <c r="BL1562" s="69"/>
      <c r="BM1562" s="69"/>
      <c r="BN1562" s="69"/>
      <c r="BO1562" s="69"/>
      <c r="BP1562" s="69"/>
      <c r="BQ1562" s="69"/>
      <c r="BR1562" s="69"/>
      <c r="BS1562" s="69"/>
      <c r="BT1562" s="69"/>
      <c r="BU1562" s="69"/>
      <c r="BV1562" s="69"/>
      <c r="BW1562" s="69"/>
      <c r="BX1562" s="69"/>
      <c r="BY1562" s="69"/>
      <c r="BZ1562" s="69"/>
      <c r="CA1562" s="69"/>
      <c r="CB1562" s="69"/>
      <c r="CC1562" s="69"/>
      <c r="CD1562" s="69"/>
      <c r="CE1562" s="69"/>
      <c r="CF1562" s="69"/>
      <c r="CG1562" s="69"/>
      <c r="CH1562" s="69"/>
      <c r="CI1562" s="69"/>
      <c r="CJ1562" s="69"/>
      <c r="CK1562" s="69"/>
    </row>
    <row r="1563" spans="21:89" ht="15.75" customHeight="1" x14ac:dyDescent="0.15">
      <c r="U1563" s="69"/>
      <c r="V1563" s="69"/>
      <c r="W1563" s="69"/>
      <c r="X1563" s="69"/>
      <c r="Y1563" s="69"/>
      <c r="Z1563" s="69"/>
      <c r="AA1563" s="69"/>
      <c r="AB1563" s="69"/>
      <c r="AC1563" s="69"/>
      <c r="AD1563" s="69"/>
      <c r="AE1563" s="69"/>
      <c r="AF1563" s="69"/>
      <c r="AG1563" s="69"/>
      <c r="AH1563" s="69"/>
      <c r="AI1563" s="69"/>
      <c r="AJ1563" s="69"/>
      <c r="AK1563" s="69"/>
      <c r="AL1563" s="69"/>
      <c r="AM1563" s="69"/>
      <c r="AN1563" s="69"/>
      <c r="AO1563" s="69"/>
      <c r="AP1563" s="69"/>
      <c r="AQ1563" s="69"/>
      <c r="AR1563" s="69"/>
      <c r="AS1563" s="69"/>
      <c r="AT1563" s="69"/>
      <c r="AU1563" s="69"/>
      <c r="AV1563" s="69"/>
      <c r="AW1563" s="69"/>
      <c r="AX1563" s="69"/>
      <c r="AY1563" s="69"/>
      <c r="AZ1563" s="69"/>
      <c r="BA1563" s="69"/>
      <c r="BB1563" s="69"/>
      <c r="BC1563" s="69"/>
      <c r="BD1563" s="69" t="s">
        <v>16207</v>
      </c>
      <c r="BE1563" s="69"/>
      <c r="BF1563" s="69"/>
      <c r="BG1563" s="69"/>
      <c r="BH1563" s="69"/>
      <c r="BI1563" s="69"/>
      <c r="BJ1563" s="69"/>
      <c r="BK1563" s="69"/>
      <c r="BL1563" s="69"/>
      <c r="BM1563" s="69"/>
      <c r="BN1563" s="69"/>
      <c r="BO1563" s="69"/>
      <c r="BP1563" s="69"/>
      <c r="BQ1563" s="69"/>
      <c r="BR1563" s="69"/>
      <c r="BS1563" s="69"/>
      <c r="BT1563" s="69"/>
      <c r="BU1563" s="69"/>
      <c r="BV1563" s="69"/>
      <c r="BW1563" s="69"/>
      <c r="BX1563" s="69"/>
      <c r="BY1563" s="69"/>
      <c r="BZ1563" s="69"/>
      <c r="CA1563" s="69"/>
      <c r="CB1563" s="69"/>
      <c r="CC1563" s="69"/>
      <c r="CD1563" s="69"/>
      <c r="CE1563" s="69"/>
      <c r="CF1563" s="69"/>
      <c r="CG1563" s="69"/>
      <c r="CH1563" s="69"/>
      <c r="CI1563" s="69"/>
      <c r="CJ1563" s="69"/>
      <c r="CK1563" s="69"/>
    </row>
    <row r="1564" spans="21:89" ht="15.75" customHeight="1" x14ac:dyDescent="0.15">
      <c r="U1564" s="69"/>
      <c r="V1564" s="69"/>
      <c r="W1564" s="69"/>
      <c r="X1564" s="69"/>
      <c r="Y1564" s="69"/>
      <c r="Z1564" s="69"/>
      <c r="AA1564" s="69"/>
      <c r="AB1564" s="69"/>
      <c r="AC1564" s="69"/>
      <c r="AD1564" s="69"/>
      <c r="AE1564" s="69"/>
      <c r="AF1564" s="69"/>
      <c r="AG1564" s="69"/>
      <c r="AH1564" s="69"/>
      <c r="AI1564" s="69"/>
      <c r="AJ1564" s="69"/>
      <c r="AK1564" s="69"/>
      <c r="AL1564" s="69"/>
      <c r="AM1564" s="69"/>
      <c r="AN1564" s="69"/>
      <c r="AO1564" s="69"/>
      <c r="AP1564" s="69"/>
      <c r="AQ1564" s="69"/>
      <c r="AR1564" s="69"/>
      <c r="AS1564" s="69"/>
      <c r="AT1564" s="69"/>
      <c r="AU1564" s="69"/>
      <c r="AV1564" s="69"/>
      <c r="AW1564" s="69"/>
      <c r="AX1564" s="69"/>
      <c r="AY1564" s="69"/>
      <c r="AZ1564" s="69"/>
      <c r="BA1564" s="69"/>
      <c r="BB1564" s="69"/>
      <c r="BC1564" s="69"/>
      <c r="BD1564" s="69" t="s">
        <v>16208</v>
      </c>
      <c r="BE1564" s="69"/>
      <c r="BF1564" s="69"/>
      <c r="BG1564" s="69"/>
      <c r="BH1564" s="69"/>
      <c r="BI1564" s="69"/>
      <c r="BJ1564" s="69"/>
      <c r="BK1564" s="69"/>
      <c r="BL1564" s="69"/>
      <c r="BM1564" s="69"/>
      <c r="BN1564" s="69"/>
      <c r="BO1564" s="69"/>
      <c r="BP1564" s="69"/>
      <c r="BQ1564" s="69"/>
      <c r="BR1564" s="69"/>
      <c r="BS1564" s="69"/>
      <c r="BT1564" s="69"/>
      <c r="BU1564" s="69"/>
      <c r="BV1564" s="69"/>
      <c r="BW1564" s="69"/>
      <c r="BX1564" s="69"/>
      <c r="BY1564" s="69"/>
      <c r="BZ1564" s="69"/>
      <c r="CA1564" s="69"/>
      <c r="CB1564" s="69"/>
      <c r="CC1564" s="69"/>
      <c r="CD1564" s="69"/>
      <c r="CE1564" s="69"/>
      <c r="CF1564" s="69"/>
      <c r="CG1564" s="69"/>
      <c r="CH1564" s="69"/>
      <c r="CI1564" s="69"/>
      <c r="CJ1564" s="69"/>
      <c r="CK1564" s="69"/>
    </row>
    <row r="1565" spans="21:89" ht="15.75" customHeight="1" x14ac:dyDescent="0.15">
      <c r="U1565" s="69"/>
      <c r="V1565" s="69"/>
      <c r="W1565" s="69"/>
      <c r="X1565" s="69"/>
      <c r="Y1565" s="69"/>
      <c r="Z1565" s="69"/>
      <c r="AA1565" s="69"/>
      <c r="AB1565" s="69"/>
      <c r="AC1565" s="69"/>
      <c r="AD1565" s="69"/>
      <c r="AE1565" s="69"/>
      <c r="AF1565" s="69"/>
      <c r="AG1565" s="69"/>
      <c r="AH1565" s="69"/>
      <c r="AI1565" s="69"/>
      <c r="AJ1565" s="69"/>
      <c r="AK1565" s="69"/>
      <c r="AL1565" s="69"/>
      <c r="AM1565" s="69"/>
      <c r="AN1565" s="69"/>
      <c r="AO1565" s="69"/>
      <c r="AP1565" s="69"/>
      <c r="AQ1565" s="69"/>
      <c r="AR1565" s="69"/>
      <c r="AS1565" s="69"/>
      <c r="AT1565" s="69"/>
      <c r="AU1565" s="69"/>
      <c r="AV1565" s="69"/>
      <c r="AW1565" s="69"/>
      <c r="AX1565" s="69"/>
      <c r="AY1565" s="69"/>
      <c r="AZ1565" s="69"/>
      <c r="BA1565" s="69"/>
      <c r="BB1565" s="69"/>
      <c r="BC1565" s="69"/>
      <c r="BD1565" s="69" t="s">
        <v>16209</v>
      </c>
      <c r="BE1565" s="69"/>
      <c r="BF1565" s="69"/>
      <c r="BG1565" s="69"/>
      <c r="BH1565" s="69"/>
      <c r="BI1565" s="69"/>
      <c r="BJ1565" s="69"/>
      <c r="BK1565" s="69"/>
      <c r="BL1565" s="69"/>
      <c r="BM1565" s="69"/>
      <c r="BN1565" s="69"/>
      <c r="BO1565" s="69"/>
      <c r="BP1565" s="69"/>
      <c r="BQ1565" s="69"/>
      <c r="BR1565" s="69"/>
      <c r="BS1565" s="69"/>
      <c r="BT1565" s="69"/>
      <c r="BU1565" s="69"/>
      <c r="BV1565" s="69"/>
      <c r="BW1565" s="69"/>
      <c r="BX1565" s="69"/>
      <c r="BY1565" s="69"/>
      <c r="BZ1565" s="69"/>
      <c r="CA1565" s="69"/>
      <c r="CB1565" s="69"/>
      <c r="CC1565" s="69"/>
      <c r="CD1565" s="69"/>
      <c r="CE1565" s="69"/>
      <c r="CF1565" s="69"/>
      <c r="CG1565" s="69"/>
      <c r="CH1565" s="69"/>
      <c r="CI1565" s="69"/>
      <c r="CJ1565" s="69"/>
      <c r="CK1565" s="69"/>
    </row>
    <row r="1566" spans="21:89" ht="15.75" customHeight="1" x14ac:dyDescent="0.15">
      <c r="U1566" s="69"/>
      <c r="V1566" s="69"/>
      <c r="W1566" s="69"/>
      <c r="X1566" s="69"/>
      <c r="Y1566" s="69"/>
      <c r="Z1566" s="69"/>
      <c r="AA1566" s="69"/>
      <c r="AB1566" s="69"/>
      <c r="AC1566" s="69"/>
      <c r="AD1566" s="69"/>
      <c r="AE1566" s="69"/>
      <c r="AF1566" s="69"/>
      <c r="AG1566" s="69"/>
      <c r="AH1566" s="69"/>
      <c r="AI1566" s="69"/>
      <c r="AJ1566" s="69"/>
      <c r="AK1566" s="69"/>
      <c r="AL1566" s="69"/>
      <c r="AM1566" s="69"/>
      <c r="AN1566" s="69"/>
      <c r="AO1566" s="69"/>
      <c r="AP1566" s="69"/>
      <c r="AQ1566" s="69"/>
      <c r="AR1566" s="69"/>
      <c r="AS1566" s="69"/>
      <c r="AT1566" s="69"/>
      <c r="AU1566" s="69"/>
      <c r="AV1566" s="69"/>
      <c r="AW1566" s="69"/>
      <c r="AX1566" s="69"/>
      <c r="AY1566" s="69"/>
      <c r="AZ1566" s="69"/>
      <c r="BA1566" s="69"/>
      <c r="BB1566" s="69"/>
      <c r="BC1566" s="69"/>
      <c r="BD1566" s="69" t="s">
        <v>16210</v>
      </c>
      <c r="BE1566" s="69"/>
      <c r="BF1566" s="69"/>
      <c r="BG1566" s="69"/>
      <c r="BH1566" s="69"/>
      <c r="BI1566" s="69"/>
      <c r="BJ1566" s="69"/>
      <c r="BK1566" s="69"/>
      <c r="BL1566" s="69"/>
      <c r="BM1566" s="69"/>
      <c r="BN1566" s="69"/>
      <c r="BO1566" s="69"/>
      <c r="BP1566" s="69"/>
      <c r="BQ1566" s="69"/>
      <c r="BR1566" s="69"/>
      <c r="BS1566" s="69"/>
      <c r="BT1566" s="69"/>
      <c r="BU1566" s="69"/>
      <c r="BV1566" s="69"/>
      <c r="BW1566" s="69"/>
      <c r="BX1566" s="69"/>
      <c r="BY1566" s="69"/>
      <c r="BZ1566" s="69"/>
      <c r="CA1566" s="69"/>
      <c r="CB1566" s="69"/>
      <c r="CC1566" s="69"/>
      <c r="CD1566" s="69"/>
      <c r="CE1566" s="69"/>
      <c r="CF1566" s="69"/>
      <c r="CG1566" s="69"/>
      <c r="CH1566" s="69"/>
      <c r="CI1566" s="69"/>
      <c r="CJ1566" s="69"/>
      <c r="CK1566" s="69"/>
    </row>
    <row r="1567" spans="21:89" ht="15.75" customHeight="1" x14ac:dyDescent="0.15">
      <c r="U1567" s="69"/>
      <c r="V1567" s="69"/>
      <c r="W1567" s="69"/>
      <c r="X1567" s="69"/>
      <c r="Y1567" s="69"/>
      <c r="Z1567" s="69"/>
      <c r="AA1567" s="69"/>
      <c r="AB1567" s="69"/>
      <c r="AC1567" s="69"/>
      <c r="AD1567" s="69"/>
      <c r="AE1567" s="69"/>
      <c r="AF1567" s="69"/>
      <c r="AG1567" s="69"/>
      <c r="AH1567" s="69"/>
      <c r="AI1567" s="69"/>
      <c r="AJ1567" s="69"/>
      <c r="AK1567" s="69"/>
      <c r="AL1567" s="69"/>
      <c r="AM1567" s="69"/>
      <c r="AN1567" s="69"/>
      <c r="AO1567" s="69"/>
      <c r="AP1567" s="69"/>
      <c r="AQ1567" s="69"/>
      <c r="AR1567" s="69"/>
      <c r="AS1567" s="69"/>
      <c r="AT1567" s="69"/>
      <c r="AU1567" s="69"/>
      <c r="AV1567" s="69"/>
      <c r="AW1567" s="69"/>
      <c r="AX1567" s="69"/>
      <c r="AY1567" s="69"/>
      <c r="AZ1567" s="69"/>
      <c r="BA1567" s="69"/>
      <c r="BB1567" s="69"/>
      <c r="BC1567" s="69"/>
      <c r="BD1567" s="69" t="s">
        <v>16211</v>
      </c>
      <c r="BE1567" s="69"/>
      <c r="BF1567" s="69"/>
      <c r="BG1567" s="69"/>
      <c r="BH1567" s="69"/>
      <c r="BI1567" s="69"/>
      <c r="BJ1567" s="69"/>
      <c r="BK1567" s="69"/>
      <c r="BL1567" s="69"/>
      <c r="BM1567" s="69"/>
      <c r="BN1567" s="69"/>
      <c r="BO1567" s="69"/>
      <c r="BP1567" s="69"/>
      <c r="BQ1567" s="69"/>
      <c r="BR1567" s="69"/>
      <c r="BS1567" s="69"/>
      <c r="BT1567" s="69"/>
      <c r="BU1567" s="69"/>
      <c r="BV1567" s="69"/>
      <c r="BW1567" s="69"/>
      <c r="BX1567" s="69"/>
      <c r="BY1567" s="69"/>
      <c r="BZ1567" s="69"/>
      <c r="CA1567" s="69"/>
      <c r="CB1567" s="69"/>
      <c r="CC1567" s="69"/>
      <c r="CD1567" s="69"/>
      <c r="CE1567" s="69"/>
      <c r="CF1567" s="69"/>
      <c r="CG1567" s="69"/>
      <c r="CH1567" s="69"/>
      <c r="CI1567" s="69"/>
      <c r="CJ1567" s="69"/>
      <c r="CK1567" s="69"/>
    </row>
    <row r="1568" spans="21:89" ht="15.75" customHeight="1" x14ac:dyDescent="0.15">
      <c r="U1568" s="69"/>
      <c r="V1568" s="69"/>
      <c r="W1568" s="69"/>
      <c r="X1568" s="69"/>
      <c r="Y1568" s="69"/>
      <c r="Z1568" s="69"/>
      <c r="AA1568" s="69"/>
      <c r="AB1568" s="69"/>
      <c r="AC1568" s="69"/>
      <c r="AD1568" s="69"/>
      <c r="AE1568" s="69"/>
      <c r="AF1568" s="69"/>
      <c r="AG1568" s="69"/>
      <c r="AH1568" s="69"/>
      <c r="AI1568" s="69"/>
      <c r="AJ1568" s="69"/>
      <c r="AK1568" s="69"/>
      <c r="AL1568" s="69"/>
      <c r="AM1568" s="69"/>
      <c r="AN1568" s="69"/>
      <c r="AO1568" s="69"/>
      <c r="AP1568" s="69"/>
      <c r="AQ1568" s="69"/>
      <c r="AR1568" s="69"/>
      <c r="AS1568" s="69"/>
      <c r="AT1568" s="69"/>
      <c r="AU1568" s="69"/>
      <c r="AV1568" s="69"/>
      <c r="AW1568" s="69"/>
      <c r="AX1568" s="69"/>
      <c r="AY1568" s="69"/>
      <c r="AZ1568" s="69"/>
      <c r="BA1568" s="69"/>
      <c r="BB1568" s="69"/>
      <c r="BC1568" s="69"/>
      <c r="BD1568" s="69" t="s">
        <v>16212</v>
      </c>
      <c r="BE1568" s="69"/>
      <c r="BF1568" s="69"/>
      <c r="BG1568" s="69"/>
      <c r="BH1568" s="69"/>
      <c r="BI1568" s="69"/>
      <c r="BJ1568" s="69"/>
      <c r="BK1568" s="69"/>
      <c r="BL1568" s="69"/>
      <c r="BM1568" s="69"/>
      <c r="BN1568" s="69"/>
      <c r="BO1568" s="69"/>
      <c r="BP1568" s="69"/>
      <c r="BQ1568" s="69"/>
      <c r="BR1568" s="69"/>
      <c r="BS1568" s="69"/>
      <c r="BT1568" s="69"/>
      <c r="BU1568" s="69"/>
      <c r="BV1568" s="69"/>
      <c r="BW1568" s="69"/>
      <c r="BX1568" s="69"/>
      <c r="BY1568" s="69"/>
      <c r="BZ1568" s="69"/>
      <c r="CA1568" s="69"/>
      <c r="CB1568" s="69"/>
      <c r="CC1568" s="69"/>
      <c r="CD1568" s="69"/>
      <c r="CE1568" s="69"/>
      <c r="CF1568" s="69"/>
      <c r="CG1568" s="69"/>
      <c r="CH1568" s="69"/>
      <c r="CI1568" s="69"/>
      <c r="CJ1568" s="69"/>
      <c r="CK1568" s="69"/>
    </row>
    <row r="1569" spans="21:89" ht="15.75" customHeight="1" x14ac:dyDescent="0.15">
      <c r="U1569" s="69"/>
      <c r="V1569" s="69"/>
      <c r="W1569" s="69"/>
      <c r="X1569" s="69"/>
      <c r="Y1569" s="69"/>
      <c r="Z1569" s="69"/>
      <c r="AA1569" s="69"/>
      <c r="AB1569" s="69"/>
      <c r="AC1569" s="69"/>
      <c r="AD1569" s="69"/>
      <c r="AE1569" s="69"/>
      <c r="AF1569" s="69"/>
      <c r="AG1569" s="69"/>
      <c r="AH1569" s="69"/>
      <c r="AI1569" s="69"/>
      <c r="AJ1569" s="69"/>
      <c r="AK1569" s="69"/>
      <c r="AL1569" s="69"/>
      <c r="AM1569" s="69"/>
      <c r="AN1569" s="69"/>
      <c r="AO1569" s="69"/>
      <c r="AP1569" s="69"/>
      <c r="AQ1569" s="69"/>
      <c r="AR1569" s="69"/>
      <c r="AS1569" s="69"/>
      <c r="AT1569" s="69"/>
      <c r="AU1569" s="69"/>
      <c r="AV1569" s="69"/>
      <c r="AW1569" s="69"/>
      <c r="AX1569" s="69"/>
      <c r="AY1569" s="69"/>
      <c r="AZ1569" s="69"/>
      <c r="BA1569" s="69"/>
      <c r="BB1569" s="69"/>
      <c r="BC1569" s="69"/>
      <c r="BD1569" s="69" t="s">
        <v>16213</v>
      </c>
      <c r="BE1569" s="69"/>
      <c r="BF1569" s="69"/>
      <c r="BG1569" s="69"/>
      <c r="BH1569" s="69"/>
      <c r="BI1569" s="69"/>
      <c r="BJ1569" s="69"/>
      <c r="BK1569" s="69"/>
      <c r="BL1569" s="69"/>
      <c r="BM1569" s="69"/>
      <c r="BN1569" s="69"/>
      <c r="BO1569" s="69"/>
      <c r="BP1569" s="69"/>
      <c r="BQ1569" s="69"/>
      <c r="BR1569" s="69"/>
      <c r="BS1569" s="69"/>
      <c r="BT1569" s="69"/>
      <c r="BU1569" s="69"/>
      <c r="BV1569" s="69"/>
      <c r="BW1569" s="69"/>
      <c r="BX1569" s="69"/>
      <c r="BY1569" s="69"/>
      <c r="BZ1569" s="69"/>
      <c r="CA1569" s="69"/>
      <c r="CB1569" s="69"/>
      <c r="CC1569" s="69"/>
      <c r="CD1569" s="69"/>
      <c r="CE1569" s="69"/>
      <c r="CF1569" s="69"/>
      <c r="CG1569" s="69"/>
      <c r="CH1569" s="69"/>
      <c r="CI1569" s="69"/>
      <c r="CJ1569" s="69"/>
      <c r="CK1569" s="69"/>
    </row>
    <row r="1570" spans="21:89" ht="15.75" customHeight="1" x14ac:dyDescent="0.15">
      <c r="U1570" s="69"/>
      <c r="V1570" s="69"/>
      <c r="W1570" s="69"/>
      <c r="X1570" s="69"/>
      <c r="Y1570" s="69"/>
      <c r="Z1570" s="69"/>
      <c r="AA1570" s="69"/>
      <c r="AB1570" s="69"/>
      <c r="AC1570" s="69"/>
      <c r="AD1570" s="69"/>
      <c r="AE1570" s="69"/>
      <c r="AF1570" s="69"/>
      <c r="AG1570" s="69"/>
      <c r="AH1570" s="69"/>
      <c r="AI1570" s="69"/>
      <c r="AJ1570" s="69"/>
      <c r="AK1570" s="69"/>
      <c r="AL1570" s="69"/>
      <c r="AM1570" s="69"/>
      <c r="AN1570" s="69"/>
      <c r="AO1570" s="69"/>
      <c r="AP1570" s="69"/>
      <c r="AQ1570" s="69"/>
      <c r="AR1570" s="69"/>
      <c r="AS1570" s="69"/>
      <c r="AT1570" s="69"/>
      <c r="AU1570" s="69"/>
      <c r="AV1570" s="69"/>
      <c r="AW1570" s="69"/>
      <c r="AX1570" s="69"/>
      <c r="AY1570" s="69"/>
      <c r="AZ1570" s="69"/>
      <c r="BA1570" s="69"/>
      <c r="BB1570" s="69"/>
      <c r="BC1570" s="69"/>
      <c r="BD1570" s="69" t="s">
        <v>16214</v>
      </c>
      <c r="BE1570" s="69"/>
      <c r="BF1570" s="69"/>
      <c r="BG1570" s="69"/>
      <c r="BH1570" s="69"/>
      <c r="BI1570" s="69"/>
      <c r="BJ1570" s="69"/>
      <c r="BK1570" s="69"/>
      <c r="BL1570" s="69"/>
      <c r="BM1570" s="69"/>
      <c r="BN1570" s="69"/>
      <c r="BO1570" s="69"/>
      <c r="BP1570" s="69"/>
      <c r="BQ1570" s="69"/>
      <c r="BR1570" s="69"/>
      <c r="BS1570" s="69"/>
      <c r="BT1570" s="69"/>
      <c r="BU1570" s="69"/>
      <c r="BV1570" s="69"/>
      <c r="BW1570" s="69"/>
      <c r="BX1570" s="69"/>
      <c r="BY1570" s="69"/>
      <c r="BZ1570" s="69"/>
      <c r="CA1570" s="69"/>
      <c r="CB1570" s="69"/>
      <c r="CC1570" s="69"/>
      <c r="CD1570" s="69"/>
      <c r="CE1570" s="69"/>
      <c r="CF1570" s="69"/>
      <c r="CG1570" s="69"/>
      <c r="CH1570" s="69"/>
      <c r="CI1570" s="69"/>
      <c r="CJ1570" s="69"/>
      <c r="CK1570" s="69"/>
    </row>
    <row r="1571" spans="21:89" ht="15.75" customHeight="1" x14ac:dyDescent="0.15">
      <c r="U1571" s="69"/>
      <c r="V1571" s="69"/>
      <c r="W1571" s="69"/>
      <c r="X1571" s="69"/>
      <c r="Y1571" s="69"/>
      <c r="Z1571" s="69"/>
      <c r="AA1571" s="69"/>
      <c r="AB1571" s="69"/>
      <c r="AC1571" s="69"/>
      <c r="AD1571" s="69"/>
      <c r="AE1571" s="69"/>
      <c r="AF1571" s="69"/>
      <c r="AG1571" s="69"/>
      <c r="AH1571" s="69"/>
      <c r="AI1571" s="69"/>
      <c r="AJ1571" s="69"/>
      <c r="AK1571" s="69"/>
      <c r="AL1571" s="69"/>
      <c r="AM1571" s="69"/>
      <c r="AN1571" s="69"/>
      <c r="AO1571" s="69"/>
      <c r="AP1571" s="69"/>
      <c r="AQ1571" s="69"/>
      <c r="AR1571" s="69"/>
      <c r="AS1571" s="69"/>
      <c r="AT1571" s="69"/>
      <c r="AU1571" s="69"/>
      <c r="AV1571" s="69"/>
      <c r="AW1571" s="69"/>
      <c r="AX1571" s="69"/>
      <c r="AY1571" s="69"/>
      <c r="AZ1571" s="69"/>
      <c r="BA1571" s="69"/>
      <c r="BB1571" s="69"/>
      <c r="BC1571" s="69"/>
      <c r="BD1571" s="69" t="s">
        <v>16215</v>
      </c>
      <c r="BE1571" s="69"/>
      <c r="BF1571" s="69"/>
      <c r="BG1571" s="69"/>
      <c r="BH1571" s="69"/>
      <c r="BI1571" s="69"/>
      <c r="BJ1571" s="69"/>
      <c r="BK1571" s="69"/>
      <c r="BL1571" s="69"/>
      <c r="BM1571" s="69"/>
      <c r="BN1571" s="69"/>
      <c r="BO1571" s="69"/>
      <c r="BP1571" s="69"/>
      <c r="BQ1571" s="69"/>
      <c r="BR1571" s="69"/>
      <c r="BS1571" s="69"/>
      <c r="BT1571" s="69"/>
      <c r="BU1571" s="69"/>
      <c r="BV1571" s="69"/>
      <c r="BW1571" s="69"/>
      <c r="BX1571" s="69"/>
      <c r="BY1571" s="69"/>
      <c r="BZ1571" s="69"/>
      <c r="CA1571" s="69"/>
      <c r="CB1571" s="69"/>
      <c r="CC1571" s="69"/>
      <c r="CD1571" s="69"/>
      <c r="CE1571" s="69"/>
      <c r="CF1571" s="69"/>
      <c r="CG1571" s="69"/>
      <c r="CH1571" s="69"/>
      <c r="CI1571" s="69"/>
      <c r="CJ1571" s="69"/>
      <c r="CK1571" s="69"/>
    </row>
    <row r="1572" spans="21:89" ht="15.75" customHeight="1" x14ac:dyDescent="0.15">
      <c r="U1572" s="69"/>
      <c r="V1572" s="69"/>
      <c r="W1572" s="69"/>
      <c r="X1572" s="69"/>
      <c r="Y1572" s="69"/>
      <c r="Z1572" s="69"/>
      <c r="AA1572" s="69"/>
      <c r="AB1572" s="69"/>
      <c r="AC1572" s="69"/>
      <c r="AD1572" s="69"/>
      <c r="AE1572" s="69"/>
      <c r="AF1572" s="69"/>
      <c r="AG1572" s="69"/>
      <c r="AH1572" s="69"/>
      <c r="AI1572" s="69"/>
      <c r="AJ1572" s="69"/>
      <c r="AK1572" s="69"/>
      <c r="AL1572" s="69"/>
      <c r="AM1572" s="69"/>
      <c r="AN1572" s="69"/>
      <c r="AO1572" s="69"/>
      <c r="AP1572" s="69"/>
      <c r="AQ1572" s="69"/>
      <c r="AR1572" s="69"/>
      <c r="AS1572" s="69"/>
      <c r="AT1572" s="69"/>
      <c r="AU1572" s="69"/>
      <c r="AV1572" s="69"/>
      <c r="AW1572" s="69"/>
      <c r="AX1572" s="69"/>
      <c r="AY1572" s="69"/>
      <c r="AZ1572" s="69"/>
      <c r="BA1572" s="69"/>
      <c r="BB1572" s="69"/>
      <c r="BC1572" s="69"/>
      <c r="BD1572" s="69" t="s">
        <v>16216</v>
      </c>
      <c r="BE1572" s="69"/>
      <c r="BF1572" s="69"/>
      <c r="BG1572" s="69"/>
      <c r="BH1572" s="69"/>
      <c r="BI1572" s="69"/>
      <c r="BJ1572" s="69"/>
      <c r="BK1572" s="69"/>
      <c r="BL1572" s="69"/>
      <c r="BM1572" s="69"/>
      <c r="BN1572" s="69"/>
      <c r="BO1572" s="69"/>
      <c r="BP1572" s="69"/>
      <c r="BQ1572" s="69"/>
      <c r="BR1572" s="69"/>
      <c r="BS1572" s="69"/>
      <c r="BT1572" s="69"/>
      <c r="BU1572" s="69"/>
      <c r="BV1572" s="69"/>
      <c r="BW1572" s="69"/>
      <c r="BX1572" s="69"/>
      <c r="BY1572" s="69"/>
      <c r="BZ1572" s="69"/>
      <c r="CA1572" s="69"/>
      <c r="CB1572" s="69"/>
      <c r="CC1572" s="69"/>
      <c r="CD1572" s="69"/>
      <c r="CE1572" s="69"/>
      <c r="CF1572" s="69"/>
      <c r="CG1572" s="69"/>
      <c r="CH1572" s="69"/>
      <c r="CI1572" s="69"/>
      <c r="CJ1572" s="69"/>
      <c r="CK1572" s="69"/>
    </row>
    <row r="1573" spans="21:89" ht="15.75" customHeight="1" x14ac:dyDescent="0.15">
      <c r="U1573" s="69"/>
      <c r="V1573" s="69"/>
      <c r="W1573" s="69"/>
      <c r="X1573" s="69"/>
      <c r="Y1573" s="69"/>
      <c r="Z1573" s="69"/>
      <c r="AA1573" s="69"/>
      <c r="AB1573" s="69"/>
      <c r="AC1573" s="69"/>
      <c r="AD1573" s="69"/>
      <c r="AE1573" s="69"/>
      <c r="AF1573" s="69"/>
      <c r="AG1573" s="69"/>
      <c r="AH1573" s="69"/>
      <c r="AI1573" s="69"/>
      <c r="AJ1573" s="69"/>
      <c r="AK1573" s="69"/>
      <c r="AL1573" s="69"/>
      <c r="AM1573" s="69"/>
      <c r="AN1573" s="69"/>
      <c r="AO1573" s="69"/>
      <c r="AP1573" s="69"/>
      <c r="AQ1573" s="69"/>
      <c r="AR1573" s="69"/>
      <c r="AS1573" s="69"/>
      <c r="AT1573" s="69"/>
      <c r="AU1573" s="69"/>
      <c r="AV1573" s="69"/>
      <c r="AW1573" s="69"/>
      <c r="AX1573" s="69"/>
      <c r="AY1573" s="69"/>
      <c r="AZ1573" s="69"/>
      <c r="BA1573" s="69"/>
      <c r="BB1573" s="69"/>
      <c r="BC1573" s="69"/>
      <c r="BD1573" s="69" t="s">
        <v>16217</v>
      </c>
      <c r="BE1573" s="69"/>
      <c r="BF1573" s="69"/>
      <c r="BG1573" s="69"/>
      <c r="BH1573" s="69"/>
      <c r="BI1573" s="69"/>
      <c r="BJ1573" s="69"/>
      <c r="BK1573" s="69"/>
      <c r="BL1573" s="69"/>
      <c r="BM1573" s="69"/>
      <c r="BN1573" s="69"/>
      <c r="BO1573" s="69"/>
      <c r="BP1573" s="69"/>
      <c r="BQ1573" s="69"/>
      <c r="BR1573" s="69"/>
      <c r="BS1573" s="69"/>
      <c r="BT1573" s="69"/>
      <c r="BU1573" s="69"/>
      <c r="BV1573" s="69"/>
      <c r="BW1573" s="69"/>
      <c r="BX1573" s="69"/>
      <c r="BY1573" s="69"/>
      <c r="BZ1573" s="69"/>
      <c r="CA1573" s="69"/>
      <c r="CB1573" s="69"/>
      <c r="CC1573" s="69"/>
      <c r="CD1573" s="69"/>
      <c r="CE1573" s="69"/>
      <c r="CF1573" s="69"/>
      <c r="CG1573" s="69"/>
      <c r="CH1573" s="69"/>
      <c r="CI1573" s="69"/>
      <c r="CJ1573" s="69"/>
      <c r="CK1573" s="69"/>
    </row>
    <row r="1574" spans="21:89" ht="15.75" customHeight="1" x14ac:dyDescent="0.15">
      <c r="U1574" s="69"/>
      <c r="V1574" s="69"/>
      <c r="W1574" s="69"/>
      <c r="X1574" s="69"/>
      <c r="Y1574" s="69"/>
      <c r="Z1574" s="69"/>
      <c r="AA1574" s="69"/>
      <c r="AB1574" s="69"/>
      <c r="AC1574" s="69"/>
      <c r="AD1574" s="69"/>
      <c r="AE1574" s="69"/>
      <c r="AF1574" s="69"/>
      <c r="AG1574" s="69"/>
      <c r="AH1574" s="69"/>
      <c r="AI1574" s="69"/>
      <c r="AJ1574" s="69"/>
      <c r="AK1574" s="69"/>
      <c r="AL1574" s="69"/>
      <c r="AM1574" s="69"/>
      <c r="AN1574" s="69"/>
      <c r="AO1574" s="69"/>
      <c r="AP1574" s="69"/>
      <c r="AQ1574" s="69"/>
      <c r="AR1574" s="69"/>
      <c r="AS1574" s="69"/>
      <c r="AT1574" s="69"/>
      <c r="AU1574" s="69"/>
      <c r="AV1574" s="69"/>
      <c r="AW1574" s="69"/>
      <c r="AX1574" s="69"/>
      <c r="AY1574" s="69"/>
      <c r="AZ1574" s="69"/>
      <c r="BA1574" s="69"/>
      <c r="BB1574" s="69"/>
      <c r="BC1574" s="69"/>
      <c r="BD1574" s="69" t="s">
        <v>16218</v>
      </c>
      <c r="BE1574" s="69"/>
      <c r="BF1574" s="69"/>
      <c r="BG1574" s="69"/>
      <c r="BH1574" s="69"/>
      <c r="BI1574" s="69"/>
      <c r="BJ1574" s="69"/>
      <c r="BK1574" s="69"/>
      <c r="BL1574" s="69"/>
      <c r="BM1574" s="69"/>
      <c r="BN1574" s="69"/>
      <c r="BO1574" s="69"/>
      <c r="BP1574" s="69"/>
      <c r="BQ1574" s="69"/>
      <c r="BR1574" s="69"/>
      <c r="BS1574" s="69"/>
      <c r="BT1574" s="69"/>
      <c r="BU1574" s="69"/>
      <c r="BV1574" s="69"/>
      <c r="BW1574" s="69"/>
      <c r="BX1574" s="69"/>
      <c r="BY1574" s="69"/>
      <c r="BZ1574" s="69"/>
      <c r="CA1574" s="69"/>
      <c r="CB1574" s="69"/>
      <c r="CC1574" s="69"/>
      <c r="CD1574" s="69"/>
      <c r="CE1574" s="69"/>
      <c r="CF1574" s="69"/>
      <c r="CG1574" s="69"/>
      <c r="CH1574" s="69"/>
      <c r="CI1574" s="69"/>
      <c r="CJ1574" s="69"/>
      <c r="CK1574" s="69"/>
    </row>
    <row r="1575" spans="21:89" ht="15.75" customHeight="1" x14ac:dyDescent="0.15">
      <c r="U1575" s="69"/>
      <c r="V1575" s="69"/>
      <c r="W1575" s="69"/>
      <c r="X1575" s="69"/>
      <c r="Y1575" s="69"/>
      <c r="Z1575" s="69"/>
      <c r="AA1575" s="69"/>
      <c r="AB1575" s="69"/>
      <c r="AC1575" s="69"/>
      <c r="AD1575" s="69"/>
      <c r="AE1575" s="69"/>
      <c r="AF1575" s="69"/>
      <c r="AG1575" s="69"/>
      <c r="AH1575" s="69"/>
      <c r="AI1575" s="69"/>
      <c r="AJ1575" s="69"/>
      <c r="AK1575" s="69"/>
      <c r="AL1575" s="69"/>
      <c r="AM1575" s="69"/>
      <c r="AN1575" s="69"/>
      <c r="AO1575" s="69"/>
      <c r="AP1575" s="69"/>
      <c r="AQ1575" s="69"/>
      <c r="AR1575" s="69"/>
      <c r="AS1575" s="69"/>
      <c r="AT1575" s="69"/>
      <c r="AU1575" s="69"/>
      <c r="AV1575" s="69"/>
      <c r="AW1575" s="69"/>
      <c r="AX1575" s="69"/>
      <c r="AY1575" s="69"/>
      <c r="AZ1575" s="69"/>
      <c r="BA1575" s="69"/>
      <c r="BB1575" s="69"/>
      <c r="BC1575" s="69"/>
      <c r="BD1575" s="69" t="s">
        <v>16220</v>
      </c>
      <c r="BE1575" s="69"/>
      <c r="BF1575" s="69"/>
      <c r="BG1575" s="69"/>
      <c r="BH1575" s="69"/>
      <c r="BI1575" s="69"/>
      <c r="BJ1575" s="69"/>
      <c r="BK1575" s="69"/>
      <c r="BL1575" s="69"/>
      <c r="BM1575" s="69"/>
      <c r="BN1575" s="69"/>
      <c r="BO1575" s="69"/>
      <c r="BP1575" s="69"/>
      <c r="BQ1575" s="69"/>
      <c r="BR1575" s="69"/>
      <c r="BS1575" s="69"/>
      <c r="BT1575" s="69"/>
      <c r="BU1575" s="69"/>
      <c r="BV1575" s="69"/>
      <c r="BW1575" s="69"/>
      <c r="BX1575" s="69"/>
      <c r="BY1575" s="69"/>
      <c r="BZ1575" s="69"/>
      <c r="CA1575" s="69"/>
      <c r="CB1575" s="69"/>
      <c r="CC1575" s="69"/>
      <c r="CD1575" s="69"/>
      <c r="CE1575" s="69"/>
      <c r="CF1575" s="69"/>
      <c r="CG1575" s="69"/>
      <c r="CH1575" s="69"/>
      <c r="CI1575" s="69"/>
      <c r="CJ1575" s="69"/>
      <c r="CK1575" s="69"/>
    </row>
    <row r="1576" spans="21:89" ht="15.75" customHeight="1" x14ac:dyDescent="0.15">
      <c r="U1576" s="69"/>
      <c r="V1576" s="69"/>
      <c r="W1576" s="69"/>
      <c r="X1576" s="69"/>
      <c r="Y1576" s="69"/>
      <c r="Z1576" s="69"/>
      <c r="AA1576" s="69"/>
      <c r="AB1576" s="69"/>
      <c r="AC1576" s="69"/>
      <c r="AD1576" s="69"/>
      <c r="AE1576" s="69"/>
      <c r="AF1576" s="69"/>
      <c r="AG1576" s="69"/>
      <c r="AH1576" s="69"/>
      <c r="AI1576" s="69"/>
      <c r="AJ1576" s="69"/>
      <c r="AK1576" s="69"/>
      <c r="AL1576" s="69"/>
      <c r="AM1576" s="69"/>
      <c r="AN1576" s="69"/>
      <c r="AO1576" s="69"/>
      <c r="AP1576" s="69"/>
      <c r="AQ1576" s="69"/>
      <c r="AR1576" s="69"/>
      <c r="AS1576" s="69"/>
      <c r="AT1576" s="69"/>
      <c r="AU1576" s="69"/>
      <c r="AV1576" s="69"/>
      <c r="AW1576" s="69"/>
      <c r="AX1576" s="69"/>
      <c r="AY1576" s="69"/>
      <c r="AZ1576" s="69"/>
      <c r="BA1576" s="69"/>
      <c r="BB1576" s="69"/>
      <c r="BC1576" s="69"/>
      <c r="BD1576" s="69" t="s">
        <v>16221</v>
      </c>
      <c r="BE1576" s="69"/>
      <c r="BF1576" s="69"/>
      <c r="BG1576" s="69"/>
      <c r="BH1576" s="69"/>
      <c r="BI1576" s="69"/>
      <c r="BJ1576" s="69"/>
      <c r="BK1576" s="69"/>
      <c r="BL1576" s="69"/>
      <c r="BM1576" s="69"/>
      <c r="BN1576" s="69"/>
      <c r="BO1576" s="69"/>
      <c r="BP1576" s="69"/>
      <c r="BQ1576" s="69"/>
      <c r="BR1576" s="69"/>
      <c r="BS1576" s="69"/>
      <c r="BT1576" s="69"/>
      <c r="BU1576" s="69"/>
      <c r="BV1576" s="69"/>
      <c r="BW1576" s="69"/>
      <c r="BX1576" s="69"/>
      <c r="BY1576" s="69"/>
      <c r="BZ1576" s="69"/>
      <c r="CA1576" s="69"/>
      <c r="CB1576" s="69"/>
      <c r="CC1576" s="69"/>
      <c r="CD1576" s="69"/>
      <c r="CE1576" s="69"/>
      <c r="CF1576" s="69"/>
      <c r="CG1576" s="69"/>
      <c r="CH1576" s="69"/>
      <c r="CI1576" s="69"/>
      <c r="CJ1576" s="69"/>
      <c r="CK1576" s="69"/>
    </row>
    <row r="1577" spans="21:89" ht="15.75" customHeight="1" x14ac:dyDescent="0.15">
      <c r="U1577" s="69"/>
      <c r="V1577" s="69"/>
      <c r="W1577" s="69"/>
      <c r="X1577" s="69"/>
      <c r="Y1577" s="69"/>
      <c r="Z1577" s="69"/>
      <c r="AA1577" s="69"/>
      <c r="AB1577" s="69"/>
      <c r="AC1577" s="69"/>
      <c r="AD1577" s="69"/>
      <c r="AE1577" s="69"/>
      <c r="AF1577" s="69"/>
      <c r="AG1577" s="69"/>
      <c r="AH1577" s="69"/>
      <c r="AI1577" s="69"/>
      <c r="AJ1577" s="69"/>
      <c r="AK1577" s="69"/>
      <c r="AL1577" s="69"/>
      <c r="AM1577" s="69"/>
      <c r="AN1577" s="69"/>
      <c r="AO1577" s="69"/>
      <c r="AP1577" s="69"/>
      <c r="AQ1577" s="69"/>
      <c r="AR1577" s="69"/>
      <c r="AS1577" s="69"/>
      <c r="AT1577" s="69"/>
      <c r="AU1577" s="69"/>
      <c r="AV1577" s="69"/>
      <c r="AW1577" s="69"/>
      <c r="AX1577" s="69"/>
      <c r="AY1577" s="69"/>
      <c r="AZ1577" s="69"/>
      <c r="BA1577" s="69"/>
      <c r="BB1577" s="69"/>
      <c r="BC1577" s="69"/>
      <c r="BD1577" s="69" t="s">
        <v>16222</v>
      </c>
      <c r="BE1577" s="69"/>
      <c r="BF1577" s="69"/>
      <c r="BG1577" s="69"/>
      <c r="BH1577" s="69"/>
      <c r="BI1577" s="69"/>
      <c r="BJ1577" s="69"/>
      <c r="BK1577" s="69"/>
      <c r="BL1577" s="69"/>
      <c r="BM1577" s="69"/>
      <c r="BN1577" s="69"/>
      <c r="BO1577" s="69"/>
      <c r="BP1577" s="69"/>
      <c r="BQ1577" s="69"/>
      <c r="BR1577" s="69"/>
      <c r="BS1577" s="69"/>
      <c r="BT1577" s="69"/>
      <c r="BU1577" s="69"/>
      <c r="BV1577" s="69"/>
      <c r="BW1577" s="69"/>
      <c r="BX1577" s="69"/>
      <c r="BY1577" s="69"/>
      <c r="BZ1577" s="69"/>
      <c r="CA1577" s="69"/>
      <c r="CB1577" s="69"/>
      <c r="CC1577" s="69"/>
      <c r="CD1577" s="69"/>
      <c r="CE1577" s="69"/>
      <c r="CF1577" s="69"/>
      <c r="CG1577" s="69"/>
      <c r="CH1577" s="69"/>
      <c r="CI1577" s="69"/>
      <c r="CJ1577" s="69"/>
      <c r="CK1577" s="69"/>
    </row>
    <row r="1578" spans="21:89" ht="15.75" customHeight="1" x14ac:dyDescent="0.15">
      <c r="U1578" s="69"/>
      <c r="V1578" s="69"/>
      <c r="W1578" s="69"/>
      <c r="X1578" s="69"/>
      <c r="Y1578" s="69"/>
      <c r="Z1578" s="69"/>
      <c r="AA1578" s="69"/>
      <c r="AB1578" s="69"/>
      <c r="AC1578" s="69"/>
      <c r="AD1578" s="69"/>
      <c r="AE1578" s="69"/>
      <c r="AF1578" s="69"/>
      <c r="AG1578" s="69"/>
      <c r="AH1578" s="69"/>
      <c r="AI1578" s="69"/>
      <c r="AJ1578" s="69"/>
      <c r="AK1578" s="69"/>
      <c r="AL1578" s="69"/>
      <c r="AM1578" s="69"/>
      <c r="AN1578" s="69"/>
      <c r="AO1578" s="69"/>
      <c r="AP1578" s="69"/>
      <c r="AQ1578" s="69"/>
      <c r="AR1578" s="69"/>
      <c r="AS1578" s="69"/>
      <c r="AT1578" s="69"/>
      <c r="AU1578" s="69"/>
      <c r="AV1578" s="69"/>
      <c r="AW1578" s="69"/>
      <c r="AX1578" s="69"/>
      <c r="AY1578" s="69"/>
      <c r="AZ1578" s="69"/>
      <c r="BA1578" s="69"/>
      <c r="BB1578" s="69"/>
      <c r="BC1578" s="69"/>
      <c r="BD1578" s="69" t="s">
        <v>16223</v>
      </c>
      <c r="BE1578" s="69"/>
      <c r="BF1578" s="69"/>
      <c r="BG1578" s="69"/>
      <c r="BH1578" s="69"/>
      <c r="BI1578" s="69"/>
      <c r="BJ1578" s="69"/>
      <c r="BK1578" s="69"/>
      <c r="BL1578" s="69"/>
      <c r="BM1578" s="69"/>
      <c r="BN1578" s="69"/>
      <c r="BO1578" s="69"/>
      <c r="BP1578" s="69"/>
      <c r="BQ1578" s="69"/>
      <c r="BR1578" s="69"/>
      <c r="BS1578" s="69"/>
      <c r="BT1578" s="69"/>
      <c r="BU1578" s="69"/>
      <c r="BV1578" s="69"/>
      <c r="BW1578" s="69"/>
      <c r="BX1578" s="69"/>
      <c r="BY1578" s="69"/>
      <c r="BZ1578" s="69"/>
      <c r="CA1578" s="69"/>
      <c r="CB1578" s="69"/>
      <c r="CC1578" s="69"/>
      <c r="CD1578" s="69"/>
      <c r="CE1578" s="69"/>
      <c r="CF1578" s="69"/>
      <c r="CG1578" s="69"/>
      <c r="CH1578" s="69"/>
      <c r="CI1578" s="69"/>
      <c r="CJ1578" s="69"/>
      <c r="CK1578" s="69"/>
    </row>
    <row r="1579" spans="21:89" ht="15.75" customHeight="1" x14ac:dyDescent="0.15">
      <c r="U1579" s="69"/>
      <c r="V1579" s="69"/>
      <c r="W1579" s="69"/>
      <c r="X1579" s="69"/>
      <c r="Y1579" s="69"/>
      <c r="Z1579" s="69"/>
      <c r="AA1579" s="69"/>
      <c r="AB1579" s="69"/>
      <c r="AC1579" s="69"/>
      <c r="AD1579" s="69"/>
      <c r="AE1579" s="69"/>
      <c r="AF1579" s="69"/>
      <c r="AG1579" s="69"/>
      <c r="AH1579" s="69"/>
      <c r="AI1579" s="69"/>
      <c r="AJ1579" s="69"/>
      <c r="AK1579" s="69"/>
      <c r="AL1579" s="69"/>
      <c r="AM1579" s="69"/>
      <c r="AN1579" s="69"/>
      <c r="AO1579" s="69"/>
      <c r="AP1579" s="69"/>
      <c r="AQ1579" s="69"/>
      <c r="AR1579" s="69"/>
      <c r="AS1579" s="69"/>
      <c r="AT1579" s="69"/>
      <c r="AU1579" s="69"/>
      <c r="AV1579" s="69"/>
      <c r="AW1579" s="69"/>
      <c r="AX1579" s="69"/>
      <c r="AY1579" s="69"/>
      <c r="AZ1579" s="69"/>
      <c r="BA1579" s="69"/>
      <c r="BB1579" s="69"/>
      <c r="BC1579" s="69"/>
      <c r="BD1579" s="69" t="s">
        <v>16224</v>
      </c>
      <c r="BE1579" s="69"/>
      <c r="BF1579" s="69"/>
      <c r="BG1579" s="69"/>
      <c r="BH1579" s="69"/>
      <c r="BI1579" s="69"/>
      <c r="BJ1579" s="69"/>
      <c r="BK1579" s="69"/>
      <c r="BL1579" s="69"/>
      <c r="BM1579" s="69"/>
      <c r="BN1579" s="69"/>
      <c r="BO1579" s="69"/>
      <c r="BP1579" s="69"/>
      <c r="BQ1579" s="69"/>
      <c r="BR1579" s="69"/>
      <c r="BS1579" s="69"/>
      <c r="BT1579" s="69"/>
      <c r="BU1579" s="69"/>
      <c r="BV1579" s="69"/>
      <c r="BW1579" s="69"/>
      <c r="BX1579" s="69"/>
      <c r="BY1579" s="69"/>
      <c r="BZ1579" s="69"/>
      <c r="CA1579" s="69"/>
      <c r="CB1579" s="69"/>
      <c r="CC1579" s="69"/>
      <c r="CD1579" s="69"/>
      <c r="CE1579" s="69"/>
      <c r="CF1579" s="69"/>
      <c r="CG1579" s="69"/>
      <c r="CH1579" s="69"/>
      <c r="CI1579" s="69"/>
      <c r="CJ1579" s="69"/>
      <c r="CK1579" s="69"/>
    </row>
    <row r="1580" spans="21:89" ht="15.75" customHeight="1" x14ac:dyDescent="0.15">
      <c r="U1580" s="69"/>
      <c r="V1580" s="69"/>
      <c r="W1580" s="69"/>
      <c r="X1580" s="69"/>
      <c r="Y1580" s="69"/>
      <c r="Z1580" s="69"/>
      <c r="AA1580" s="69"/>
      <c r="AB1580" s="69"/>
      <c r="AC1580" s="69"/>
      <c r="AD1580" s="69"/>
      <c r="AE1580" s="69"/>
      <c r="AF1580" s="69"/>
      <c r="AG1580" s="69"/>
      <c r="AH1580" s="69"/>
      <c r="AI1580" s="69"/>
      <c r="AJ1580" s="69"/>
      <c r="AK1580" s="69"/>
      <c r="AL1580" s="69"/>
      <c r="AM1580" s="69"/>
      <c r="AN1580" s="69"/>
      <c r="AO1580" s="69"/>
      <c r="AP1580" s="69"/>
      <c r="AQ1580" s="69"/>
      <c r="AR1580" s="69"/>
      <c r="AS1580" s="69"/>
      <c r="AT1580" s="69"/>
      <c r="AU1580" s="69"/>
      <c r="AV1580" s="69"/>
      <c r="AW1580" s="69"/>
      <c r="AX1580" s="69"/>
      <c r="AY1580" s="69"/>
      <c r="AZ1580" s="69"/>
      <c r="BA1580" s="69"/>
      <c r="BB1580" s="69"/>
      <c r="BC1580" s="69"/>
      <c r="BD1580" s="69" t="s">
        <v>16225</v>
      </c>
      <c r="BE1580" s="69"/>
      <c r="BF1580" s="69"/>
      <c r="BG1580" s="69"/>
      <c r="BH1580" s="69"/>
      <c r="BI1580" s="69"/>
      <c r="BJ1580" s="69"/>
      <c r="BK1580" s="69"/>
      <c r="BL1580" s="69"/>
      <c r="BM1580" s="69"/>
      <c r="BN1580" s="69"/>
      <c r="BO1580" s="69"/>
      <c r="BP1580" s="69"/>
      <c r="BQ1580" s="69"/>
      <c r="BR1580" s="69"/>
      <c r="BS1580" s="69"/>
      <c r="BT1580" s="69"/>
      <c r="BU1580" s="69"/>
      <c r="BV1580" s="69"/>
      <c r="BW1580" s="69"/>
      <c r="BX1580" s="69"/>
      <c r="BY1580" s="69"/>
      <c r="BZ1580" s="69"/>
      <c r="CA1580" s="69"/>
      <c r="CB1580" s="69"/>
      <c r="CC1580" s="69"/>
      <c r="CD1580" s="69"/>
      <c r="CE1580" s="69"/>
      <c r="CF1580" s="69"/>
      <c r="CG1580" s="69"/>
      <c r="CH1580" s="69"/>
      <c r="CI1580" s="69"/>
      <c r="CJ1580" s="69"/>
      <c r="CK1580" s="69"/>
    </row>
    <row r="1581" spans="21:89" ht="15.75" customHeight="1" x14ac:dyDescent="0.15">
      <c r="U1581" s="69"/>
      <c r="V1581" s="69"/>
      <c r="W1581" s="69"/>
      <c r="X1581" s="69"/>
      <c r="Y1581" s="69"/>
      <c r="Z1581" s="69"/>
      <c r="AA1581" s="69"/>
      <c r="AB1581" s="69"/>
      <c r="AC1581" s="69"/>
      <c r="AD1581" s="69"/>
      <c r="AE1581" s="69"/>
      <c r="AF1581" s="69"/>
      <c r="AG1581" s="69"/>
      <c r="AH1581" s="69"/>
      <c r="AI1581" s="69"/>
      <c r="AJ1581" s="69"/>
      <c r="AK1581" s="69"/>
      <c r="AL1581" s="69"/>
      <c r="AM1581" s="69"/>
      <c r="AN1581" s="69"/>
      <c r="AO1581" s="69"/>
      <c r="AP1581" s="69"/>
      <c r="AQ1581" s="69"/>
      <c r="AR1581" s="69"/>
      <c r="AS1581" s="69"/>
      <c r="AT1581" s="69"/>
      <c r="AU1581" s="69"/>
      <c r="AV1581" s="69"/>
      <c r="AW1581" s="69"/>
      <c r="AX1581" s="69"/>
      <c r="AY1581" s="69"/>
      <c r="AZ1581" s="69"/>
      <c r="BA1581" s="69"/>
      <c r="BB1581" s="69"/>
      <c r="BC1581" s="69"/>
      <c r="BD1581" s="69" t="s">
        <v>16226</v>
      </c>
      <c r="BE1581" s="69"/>
      <c r="BF1581" s="69"/>
      <c r="BG1581" s="69"/>
      <c r="BH1581" s="69"/>
      <c r="BI1581" s="69"/>
      <c r="BJ1581" s="69"/>
      <c r="BK1581" s="69"/>
      <c r="BL1581" s="69"/>
      <c r="BM1581" s="69"/>
      <c r="BN1581" s="69"/>
      <c r="BO1581" s="69"/>
      <c r="BP1581" s="69"/>
      <c r="BQ1581" s="69"/>
      <c r="BR1581" s="69"/>
      <c r="BS1581" s="69"/>
      <c r="BT1581" s="69"/>
      <c r="BU1581" s="69"/>
      <c r="BV1581" s="69"/>
      <c r="BW1581" s="69"/>
      <c r="BX1581" s="69"/>
      <c r="BY1581" s="69"/>
      <c r="BZ1581" s="69"/>
      <c r="CA1581" s="69"/>
      <c r="CB1581" s="69"/>
      <c r="CC1581" s="69"/>
      <c r="CD1581" s="69"/>
      <c r="CE1581" s="69"/>
      <c r="CF1581" s="69"/>
      <c r="CG1581" s="69"/>
      <c r="CH1581" s="69"/>
      <c r="CI1581" s="69"/>
      <c r="CJ1581" s="69"/>
      <c r="CK1581" s="69"/>
    </row>
    <row r="1582" spans="21:89" ht="15.75" customHeight="1" x14ac:dyDescent="0.15">
      <c r="U1582" s="69"/>
      <c r="V1582" s="69"/>
      <c r="W1582" s="69"/>
      <c r="X1582" s="69"/>
      <c r="Y1582" s="69"/>
      <c r="Z1582" s="69"/>
      <c r="AA1582" s="69"/>
      <c r="AB1582" s="69"/>
      <c r="AC1582" s="69"/>
      <c r="AD1582" s="69"/>
      <c r="AE1582" s="69"/>
      <c r="AF1582" s="69"/>
      <c r="AG1582" s="69"/>
      <c r="AH1582" s="69"/>
      <c r="AI1582" s="69"/>
      <c r="AJ1582" s="69"/>
      <c r="AK1582" s="69"/>
      <c r="AL1582" s="69"/>
      <c r="AM1582" s="69"/>
      <c r="AN1582" s="69"/>
      <c r="AO1582" s="69"/>
      <c r="AP1582" s="69"/>
      <c r="AQ1582" s="69"/>
      <c r="AR1582" s="69"/>
      <c r="AS1582" s="69"/>
      <c r="AT1582" s="69"/>
      <c r="AU1582" s="69"/>
      <c r="AV1582" s="69"/>
      <c r="AW1582" s="69"/>
      <c r="AX1582" s="69"/>
      <c r="AY1582" s="69"/>
      <c r="AZ1582" s="69"/>
      <c r="BA1582" s="69"/>
      <c r="BB1582" s="69"/>
      <c r="BC1582" s="69"/>
      <c r="BD1582" s="69" t="s">
        <v>16227</v>
      </c>
      <c r="BE1582" s="69"/>
      <c r="BF1582" s="69"/>
      <c r="BG1582" s="69"/>
      <c r="BH1582" s="69"/>
      <c r="BI1582" s="69"/>
      <c r="BJ1582" s="69"/>
      <c r="BK1582" s="69"/>
      <c r="BL1582" s="69"/>
      <c r="BM1582" s="69"/>
      <c r="BN1582" s="69"/>
      <c r="BO1582" s="69"/>
      <c r="BP1582" s="69"/>
      <c r="BQ1582" s="69"/>
      <c r="BR1582" s="69"/>
      <c r="BS1582" s="69"/>
      <c r="BT1582" s="69"/>
      <c r="BU1582" s="69"/>
      <c r="BV1582" s="69"/>
      <c r="BW1582" s="69"/>
      <c r="BX1582" s="69"/>
      <c r="BY1582" s="69"/>
      <c r="BZ1582" s="69"/>
      <c r="CA1582" s="69"/>
      <c r="CB1582" s="69"/>
      <c r="CC1582" s="69"/>
      <c r="CD1582" s="69"/>
      <c r="CE1582" s="69"/>
      <c r="CF1582" s="69"/>
      <c r="CG1582" s="69"/>
      <c r="CH1582" s="69"/>
      <c r="CI1582" s="69"/>
      <c r="CJ1582" s="69"/>
      <c r="CK1582" s="69"/>
    </row>
    <row r="1583" spans="21:89" ht="15.75" customHeight="1" x14ac:dyDescent="0.15">
      <c r="U1583" s="69"/>
      <c r="V1583" s="69"/>
      <c r="W1583" s="69"/>
      <c r="X1583" s="69"/>
      <c r="Y1583" s="69"/>
      <c r="Z1583" s="69"/>
      <c r="AA1583" s="69"/>
      <c r="AB1583" s="69"/>
      <c r="AC1583" s="69"/>
      <c r="AD1583" s="69"/>
      <c r="AE1583" s="69"/>
      <c r="AF1583" s="69"/>
      <c r="AG1583" s="69"/>
      <c r="AH1583" s="69"/>
      <c r="AI1583" s="69"/>
      <c r="AJ1583" s="69"/>
      <c r="AK1583" s="69"/>
      <c r="AL1583" s="69"/>
      <c r="AM1583" s="69"/>
      <c r="AN1583" s="69"/>
      <c r="AO1583" s="69"/>
      <c r="AP1583" s="69"/>
      <c r="AQ1583" s="69"/>
      <c r="AR1583" s="69"/>
      <c r="AS1583" s="69"/>
      <c r="AT1583" s="69"/>
      <c r="AU1583" s="69"/>
      <c r="AV1583" s="69"/>
      <c r="AW1583" s="69"/>
      <c r="AX1583" s="69"/>
      <c r="AY1583" s="69"/>
      <c r="AZ1583" s="69"/>
      <c r="BA1583" s="69"/>
      <c r="BB1583" s="69"/>
      <c r="BC1583" s="69"/>
      <c r="BD1583" s="69" t="s">
        <v>16228</v>
      </c>
      <c r="BE1583" s="69"/>
      <c r="BF1583" s="69"/>
      <c r="BG1583" s="69"/>
      <c r="BH1583" s="69"/>
      <c r="BI1583" s="69"/>
      <c r="BJ1583" s="69"/>
      <c r="BK1583" s="69"/>
      <c r="BL1583" s="69"/>
      <c r="BM1583" s="69"/>
      <c r="BN1583" s="69"/>
      <c r="BO1583" s="69"/>
      <c r="BP1583" s="69"/>
      <c r="BQ1583" s="69"/>
      <c r="BR1583" s="69"/>
      <c r="BS1583" s="69"/>
      <c r="BT1583" s="69"/>
      <c r="BU1583" s="69"/>
      <c r="BV1583" s="69"/>
      <c r="BW1583" s="69"/>
      <c r="BX1583" s="69"/>
      <c r="BY1583" s="69"/>
      <c r="BZ1583" s="69"/>
      <c r="CA1583" s="69"/>
      <c r="CB1583" s="69"/>
      <c r="CC1583" s="69"/>
      <c r="CD1583" s="69"/>
      <c r="CE1583" s="69"/>
      <c r="CF1583" s="69"/>
      <c r="CG1583" s="69"/>
      <c r="CH1583" s="69"/>
      <c r="CI1583" s="69"/>
      <c r="CJ1583" s="69"/>
      <c r="CK1583" s="69"/>
    </row>
    <row r="1584" spans="21:89" ht="15.75" customHeight="1" x14ac:dyDescent="0.15">
      <c r="U1584" s="69"/>
      <c r="V1584" s="69"/>
      <c r="W1584" s="69"/>
      <c r="X1584" s="69"/>
      <c r="Y1584" s="69"/>
      <c r="Z1584" s="69"/>
      <c r="AA1584" s="69"/>
      <c r="AB1584" s="69"/>
      <c r="AC1584" s="69"/>
      <c r="AD1584" s="69"/>
      <c r="AE1584" s="69"/>
      <c r="AF1584" s="69"/>
      <c r="AG1584" s="69"/>
      <c r="AH1584" s="69"/>
      <c r="AI1584" s="69"/>
      <c r="AJ1584" s="69"/>
      <c r="AK1584" s="69"/>
      <c r="AL1584" s="69"/>
      <c r="AM1584" s="69"/>
      <c r="AN1584" s="69"/>
      <c r="AO1584" s="69"/>
      <c r="AP1584" s="69"/>
      <c r="AQ1584" s="69"/>
      <c r="AR1584" s="69"/>
      <c r="AS1584" s="69"/>
      <c r="AT1584" s="69"/>
      <c r="AU1584" s="69"/>
      <c r="AV1584" s="69"/>
      <c r="AW1584" s="69"/>
      <c r="AX1584" s="69"/>
      <c r="AY1584" s="69"/>
      <c r="AZ1584" s="69"/>
      <c r="BA1584" s="69"/>
      <c r="BB1584" s="69"/>
      <c r="BC1584" s="69"/>
      <c r="BD1584" s="69" t="s">
        <v>16229</v>
      </c>
      <c r="BE1584" s="69"/>
      <c r="BF1584" s="69"/>
      <c r="BG1584" s="69"/>
      <c r="BH1584" s="69"/>
      <c r="BI1584" s="69"/>
      <c r="BJ1584" s="69"/>
      <c r="BK1584" s="69"/>
      <c r="BL1584" s="69"/>
      <c r="BM1584" s="69"/>
      <c r="BN1584" s="69"/>
      <c r="BO1584" s="69"/>
      <c r="BP1584" s="69"/>
      <c r="BQ1584" s="69"/>
      <c r="BR1584" s="69"/>
      <c r="BS1584" s="69"/>
      <c r="BT1584" s="69"/>
      <c r="BU1584" s="69"/>
      <c r="BV1584" s="69"/>
      <c r="BW1584" s="69"/>
      <c r="BX1584" s="69"/>
      <c r="BY1584" s="69"/>
      <c r="BZ1584" s="69"/>
      <c r="CA1584" s="69"/>
      <c r="CB1584" s="69"/>
      <c r="CC1584" s="69"/>
      <c r="CD1584" s="69"/>
      <c r="CE1584" s="69"/>
      <c r="CF1584" s="69"/>
      <c r="CG1584" s="69"/>
      <c r="CH1584" s="69"/>
      <c r="CI1584" s="69"/>
      <c r="CJ1584" s="69"/>
      <c r="CK1584" s="69"/>
    </row>
    <row r="1585" spans="21:89" ht="15.75" customHeight="1" x14ac:dyDescent="0.15">
      <c r="U1585" s="69"/>
      <c r="V1585" s="69"/>
      <c r="W1585" s="69"/>
      <c r="X1585" s="69"/>
      <c r="Y1585" s="69"/>
      <c r="Z1585" s="69"/>
      <c r="AA1585" s="69"/>
      <c r="AB1585" s="69"/>
      <c r="AC1585" s="69"/>
      <c r="AD1585" s="69"/>
      <c r="AE1585" s="69"/>
      <c r="AF1585" s="69"/>
      <c r="AG1585" s="69"/>
      <c r="AH1585" s="69"/>
      <c r="AI1585" s="69"/>
      <c r="AJ1585" s="69"/>
      <c r="AK1585" s="69"/>
      <c r="AL1585" s="69"/>
      <c r="AM1585" s="69"/>
      <c r="AN1585" s="69"/>
      <c r="AO1585" s="69"/>
      <c r="AP1585" s="69"/>
      <c r="AQ1585" s="69"/>
      <c r="AR1585" s="69"/>
      <c r="AS1585" s="69"/>
      <c r="AT1585" s="69"/>
      <c r="AU1585" s="69"/>
      <c r="AV1585" s="69"/>
      <c r="AW1585" s="69"/>
      <c r="AX1585" s="69"/>
      <c r="AY1585" s="69"/>
      <c r="AZ1585" s="69"/>
      <c r="BA1585" s="69"/>
      <c r="BB1585" s="69"/>
      <c r="BC1585" s="69"/>
      <c r="BD1585" s="69" t="s">
        <v>16230</v>
      </c>
      <c r="BE1585" s="69"/>
      <c r="BF1585" s="69"/>
      <c r="BG1585" s="69"/>
      <c r="BH1585" s="69"/>
      <c r="BI1585" s="69"/>
      <c r="BJ1585" s="69"/>
      <c r="BK1585" s="69"/>
      <c r="BL1585" s="69"/>
      <c r="BM1585" s="69"/>
      <c r="BN1585" s="69"/>
      <c r="BO1585" s="69"/>
      <c r="BP1585" s="69"/>
      <c r="BQ1585" s="69"/>
      <c r="BR1585" s="69"/>
      <c r="BS1585" s="69"/>
      <c r="BT1585" s="69"/>
      <c r="BU1585" s="69"/>
      <c r="BV1585" s="69"/>
      <c r="BW1585" s="69"/>
      <c r="BX1585" s="69"/>
      <c r="BY1585" s="69"/>
      <c r="BZ1585" s="69"/>
      <c r="CA1585" s="69"/>
      <c r="CB1585" s="69"/>
      <c r="CC1585" s="69"/>
      <c r="CD1585" s="69"/>
      <c r="CE1585" s="69"/>
      <c r="CF1585" s="69"/>
      <c r="CG1585" s="69"/>
      <c r="CH1585" s="69"/>
      <c r="CI1585" s="69"/>
      <c r="CJ1585" s="69"/>
      <c r="CK1585" s="69"/>
    </row>
    <row r="1586" spans="21:89" ht="15.75" customHeight="1" x14ac:dyDescent="0.15">
      <c r="U1586" s="69"/>
      <c r="V1586" s="69"/>
      <c r="W1586" s="69"/>
      <c r="X1586" s="69"/>
      <c r="Y1586" s="69"/>
      <c r="Z1586" s="69"/>
      <c r="AA1586" s="69"/>
      <c r="AB1586" s="69"/>
      <c r="AC1586" s="69"/>
      <c r="AD1586" s="69"/>
      <c r="AE1586" s="69"/>
      <c r="AF1586" s="69"/>
      <c r="AG1586" s="69"/>
      <c r="AH1586" s="69"/>
      <c r="AI1586" s="69"/>
      <c r="AJ1586" s="69"/>
      <c r="AK1586" s="69"/>
      <c r="AL1586" s="69"/>
      <c r="AM1586" s="69"/>
      <c r="AN1586" s="69"/>
      <c r="AO1586" s="69"/>
      <c r="AP1586" s="69"/>
      <c r="AQ1586" s="69"/>
      <c r="AR1586" s="69"/>
      <c r="AS1586" s="69"/>
      <c r="AT1586" s="69"/>
      <c r="AU1586" s="69"/>
      <c r="AV1586" s="69"/>
      <c r="AW1586" s="69"/>
      <c r="AX1586" s="69"/>
      <c r="AY1586" s="69"/>
      <c r="AZ1586" s="69"/>
      <c r="BA1586" s="69"/>
      <c r="BB1586" s="69"/>
      <c r="BC1586" s="69"/>
      <c r="BD1586" s="69" t="s">
        <v>16231</v>
      </c>
      <c r="BE1586" s="69"/>
      <c r="BF1586" s="69"/>
      <c r="BG1586" s="69"/>
      <c r="BH1586" s="69"/>
      <c r="BI1586" s="69"/>
      <c r="BJ1586" s="69"/>
      <c r="BK1586" s="69"/>
      <c r="BL1586" s="69"/>
      <c r="BM1586" s="69"/>
      <c r="BN1586" s="69"/>
      <c r="BO1586" s="69"/>
      <c r="BP1586" s="69"/>
      <c r="BQ1586" s="69"/>
      <c r="BR1586" s="69"/>
      <c r="BS1586" s="69"/>
      <c r="BT1586" s="69"/>
      <c r="BU1586" s="69"/>
      <c r="BV1586" s="69"/>
      <c r="BW1586" s="69"/>
      <c r="BX1586" s="69"/>
      <c r="BY1586" s="69"/>
      <c r="BZ1586" s="69"/>
      <c r="CA1586" s="69"/>
      <c r="CB1586" s="69"/>
      <c r="CC1586" s="69"/>
      <c r="CD1586" s="69"/>
      <c r="CE1586" s="69"/>
      <c r="CF1586" s="69"/>
      <c r="CG1586" s="69"/>
      <c r="CH1586" s="69"/>
      <c r="CI1586" s="69"/>
      <c r="CJ1586" s="69"/>
      <c r="CK1586" s="69"/>
    </row>
    <row r="1587" spans="21:89" ht="15.75" customHeight="1" x14ac:dyDescent="0.15">
      <c r="U1587" s="69"/>
      <c r="V1587" s="69"/>
      <c r="W1587" s="69"/>
      <c r="X1587" s="69"/>
      <c r="Y1587" s="69"/>
      <c r="Z1587" s="69"/>
      <c r="AA1587" s="69"/>
      <c r="AB1587" s="69"/>
      <c r="AC1587" s="69"/>
      <c r="AD1587" s="69"/>
      <c r="AE1587" s="69"/>
      <c r="AF1587" s="69"/>
      <c r="AG1587" s="69"/>
      <c r="AH1587" s="69"/>
      <c r="AI1587" s="69"/>
      <c r="AJ1587" s="69"/>
      <c r="AK1587" s="69"/>
      <c r="AL1587" s="69"/>
      <c r="AM1587" s="69"/>
      <c r="AN1587" s="69"/>
      <c r="AO1587" s="69"/>
      <c r="AP1587" s="69"/>
      <c r="AQ1587" s="69"/>
      <c r="AR1587" s="69"/>
      <c r="AS1587" s="69"/>
      <c r="AT1587" s="69"/>
      <c r="AU1587" s="69"/>
      <c r="AV1587" s="69"/>
      <c r="AW1587" s="69"/>
      <c r="AX1587" s="69"/>
      <c r="AY1587" s="69"/>
      <c r="AZ1587" s="69"/>
      <c r="BA1587" s="69"/>
      <c r="BB1587" s="69"/>
      <c r="BC1587" s="69"/>
      <c r="BD1587" s="69" t="s">
        <v>16232</v>
      </c>
      <c r="BE1587" s="69"/>
      <c r="BF1587" s="69"/>
      <c r="BG1587" s="69"/>
      <c r="BH1587" s="69"/>
      <c r="BI1587" s="69"/>
      <c r="BJ1587" s="69"/>
      <c r="BK1587" s="69"/>
      <c r="BL1587" s="69"/>
      <c r="BM1587" s="69"/>
      <c r="BN1587" s="69"/>
      <c r="BO1587" s="69"/>
      <c r="BP1587" s="69"/>
      <c r="BQ1587" s="69"/>
      <c r="BR1587" s="69"/>
      <c r="BS1587" s="69"/>
      <c r="BT1587" s="69"/>
      <c r="BU1587" s="69"/>
      <c r="BV1587" s="69"/>
      <c r="BW1587" s="69"/>
      <c r="BX1587" s="69"/>
      <c r="BY1587" s="69"/>
      <c r="BZ1587" s="69"/>
      <c r="CA1587" s="69"/>
      <c r="CB1587" s="69"/>
      <c r="CC1587" s="69"/>
      <c r="CD1587" s="69"/>
      <c r="CE1587" s="69"/>
      <c r="CF1587" s="69"/>
      <c r="CG1587" s="69"/>
      <c r="CH1587" s="69"/>
      <c r="CI1587" s="69"/>
      <c r="CJ1587" s="69"/>
      <c r="CK1587" s="69"/>
    </row>
    <row r="1588" spans="21:89" ht="15.75" customHeight="1" x14ac:dyDescent="0.15">
      <c r="U1588" s="69"/>
      <c r="V1588" s="69"/>
      <c r="W1588" s="69"/>
      <c r="X1588" s="69"/>
      <c r="Y1588" s="69"/>
      <c r="Z1588" s="69"/>
      <c r="AA1588" s="69"/>
      <c r="AB1588" s="69"/>
      <c r="AC1588" s="69"/>
      <c r="AD1588" s="69"/>
      <c r="AE1588" s="69"/>
      <c r="AF1588" s="69"/>
      <c r="AG1588" s="69"/>
      <c r="AH1588" s="69"/>
      <c r="AI1588" s="69"/>
      <c r="AJ1588" s="69"/>
      <c r="AK1588" s="69"/>
      <c r="AL1588" s="69"/>
      <c r="AM1588" s="69"/>
      <c r="AN1588" s="69"/>
      <c r="AO1588" s="69"/>
      <c r="AP1588" s="69"/>
      <c r="AQ1588" s="69"/>
      <c r="AR1588" s="69"/>
      <c r="AS1588" s="69"/>
      <c r="AT1588" s="69"/>
      <c r="AU1588" s="69"/>
      <c r="AV1588" s="69"/>
      <c r="AW1588" s="69"/>
      <c r="AX1588" s="69"/>
      <c r="AY1588" s="69"/>
      <c r="AZ1588" s="69"/>
      <c r="BA1588" s="69"/>
      <c r="BB1588" s="69"/>
      <c r="BC1588" s="69"/>
      <c r="BD1588" s="69" t="s">
        <v>16233</v>
      </c>
      <c r="BE1588" s="69"/>
      <c r="BF1588" s="69"/>
      <c r="BG1588" s="69"/>
      <c r="BH1588" s="69"/>
      <c r="BI1588" s="69"/>
      <c r="BJ1588" s="69"/>
      <c r="BK1588" s="69"/>
      <c r="BL1588" s="69"/>
      <c r="BM1588" s="69"/>
      <c r="BN1588" s="69"/>
      <c r="BO1588" s="69"/>
      <c r="BP1588" s="69"/>
      <c r="BQ1588" s="69"/>
      <c r="BR1588" s="69"/>
      <c r="BS1588" s="69"/>
      <c r="BT1588" s="69"/>
      <c r="BU1588" s="69"/>
      <c r="BV1588" s="69"/>
      <c r="BW1588" s="69"/>
      <c r="BX1588" s="69"/>
      <c r="BY1588" s="69"/>
      <c r="BZ1588" s="69"/>
      <c r="CA1588" s="69"/>
      <c r="CB1588" s="69"/>
      <c r="CC1588" s="69"/>
      <c r="CD1588" s="69"/>
      <c r="CE1588" s="69"/>
      <c r="CF1588" s="69"/>
      <c r="CG1588" s="69"/>
      <c r="CH1588" s="69"/>
      <c r="CI1588" s="69"/>
      <c r="CJ1588" s="69"/>
      <c r="CK1588" s="69"/>
    </row>
    <row r="1589" spans="21:89" ht="15.75" customHeight="1" x14ac:dyDescent="0.15">
      <c r="U1589" s="69"/>
      <c r="V1589" s="69"/>
      <c r="W1589" s="69"/>
      <c r="X1589" s="69"/>
      <c r="Y1589" s="69"/>
      <c r="Z1589" s="69"/>
      <c r="AA1589" s="69"/>
      <c r="AB1589" s="69"/>
      <c r="AC1589" s="69"/>
      <c r="AD1589" s="69"/>
      <c r="AE1589" s="69"/>
      <c r="AF1589" s="69"/>
      <c r="AG1589" s="69"/>
      <c r="AH1589" s="69"/>
      <c r="AI1589" s="69"/>
      <c r="AJ1589" s="69"/>
      <c r="AK1589" s="69"/>
      <c r="AL1589" s="69"/>
      <c r="AM1589" s="69"/>
      <c r="AN1589" s="69"/>
      <c r="AO1589" s="69"/>
      <c r="AP1589" s="69"/>
      <c r="AQ1589" s="69"/>
      <c r="AR1589" s="69"/>
      <c r="AS1589" s="69"/>
      <c r="AT1589" s="69"/>
      <c r="AU1589" s="69"/>
      <c r="AV1589" s="69"/>
      <c r="AW1589" s="69"/>
      <c r="AX1589" s="69"/>
      <c r="AY1589" s="69"/>
      <c r="AZ1589" s="69"/>
      <c r="BA1589" s="69"/>
      <c r="BB1589" s="69"/>
      <c r="BC1589" s="69"/>
      <c r="BD1589" s="69" t="s">
        <v>16234</v>
      </c>
      <c r="BE1589" s="69"/>
      <c r="BF1589" s="69"/>
      <c r="BG1589" s="69"/>
      <c r="BH1589" s="69"/>
      <c r="BI1589" s="69"/>
      <c r="BJ1589" s="69"/>
      <c r="BK1589" s="69"/>
      <c r="BL1589" s="69"/>
      <c r="BM1589" s="69"/>
      <c r="BN1589" s="69"/>
      <c r="BO1589" s="69"/>
      <c r="BP1589" s="69"/>
      <c r="BQ1589" s="69"/>
      <c r="BR1589" s="69"/>
      <c r="BS1589" s="69"/>
      <c r="BT1589" s="69"/>
      <c r="BU1589" s="69"/>
      <c r="BV1589" s="69"/>
      <c r="BW1589" s="69"/>
      <c r="BX1589" s="69"/>
      <c r="BY1589" s="69"/>
      <c r="BZ1589" s="69"/>
      <c r="CA1589" s="69"/>
      <c r="CB1589" s="69"/>
      <c r="CC1589" s="69"/>
      <c r="CD1589" s="69"/>
      <c r="CE1589" s="69"/>
      <c r="CF1589" s="69"/>
      <c r="CG1589" s="69"/>
      <c r="CH1589" s="69"/>
      <c r="CI1589" s="69"/>
      <c r="CJ1589" s="69"/>
      <c r="CK1589" s="69"/>
    </row>
    <row r="1590" spans="21:89" ht="15.75" customHeight="1" x14ac:dyDescent="0.15">
      <c r="U1590" s="69"/>
      <c r="V1590" s="69"/>
      <c r="W1590" s="69"/>
      <c r="X1590" s="69"/>
      <c r="Y1590" s="69"/>
      <c r="Z1590" s="69"/>
      <c r="AA1590" s="69"/>
      <c r="AB1590" s="69"/>
      <c r="AC1590" s="69"/>
      <c r="AD1590" s="69"/>
      <c r="AE1590" s="69"/>
      <c r="AF1590" s="69"/>
      <c r="AG1590" s="69"/>
      <c r="AH1590" s="69"/>
      <c r="AI1590" s="69"/>
      <c r="AJ1590" s="69"/>
      <c r="AK1590" s="69"/>
      <c r="AL1590" s="69"/>
      <c r="AM1590" s="69"/>
      <c r="AN1590" s="69"/>
      <c r="AO1590" s="69"/>
      <c r="AP1590" s="69"/>
      <c r="AQ1590" s="69"/>
      <c r="AR1590" s="69"/>
      <c r="AS1590" s="69"/>
      <c r="AT1590" s="69"/>
      <c r="AU1590" s="69"/>
      <c r="AV1590" s="69"/>
      <c r="AW1590" s="69"/>
      <c r="AX1590" s="69"/>
      <c r="AY1590" s="69"/>
      <c r="AZ1590" s="69"/>
      <c r="BA1590" s="69"/>
      <c r="BB1590" s="69"/>
      <c r="BC1590" s="69"/>
      <c r="BD1590" s="69" t="s">
        <v>16235</v>
      </c>
      <c r="BE1590" s="69"/>
      <c r="BF1590" s="69"/>
      <c r="BG1590" s="69"/>
      <c r="BH1590" s="69"/>
      <c r="BI1590" s="69"/>
      <c r="BJ1590" s="69"/>
      <c r="BK1590" s="69"/>
      <c r="BL1590" s="69"/>
      <c r="BM1590" s="69"/>
      <c r="BN1590" s="69"/>
      <c r="BO1590" s="69"/>
      <c r="BP1590" s="69"/>
      <c r="BQ1590" s="69"/>
      <c r="BR1590" s="69"/>
      <c r="BS1590" s="69"/>
      <c r="BT1590" s="69"/>
      <c r="BU1590" s="69"/>
      <c r="BV1590" s="69"/>
      <c r="BW1590" s="69"/>
      <c r="BX1590" s="69"/>
      <c r="BY1590" s="69"/>
      <c r="BZ1590" s="69"/>
      <c r="CA1590" s="69"/>
      <c r="CB1590" s="69"/>
      <c r="CC1590" s="69"/>
      <c r="CD1590" s="69"/>
      <c r="CE1590" s="69"/>
      <c r="CF1590" s="69"/>
      <c r="CG1590" s="69"/>
      <c r="CH1590" s="69"/>
      <c r="CI1590" s="69"/>
      <c r="CJ1590" s="69"/>
      <c r="CK1590" s="69"/>
    </row>
    <row r="1591" spans="21:89" ht="15.75" customHeight="1" x14ac:dyDescent="0.15">
      <c r="U1591" s="69"/>
      <c r="V1591" s="69"/>
      <c r="W1591" s="69"/>
      <c r="X1591" s="69"/>
      <c r="Y1591" s="69"/>
      <c r="Z1591" s="69"/>
      <c r="AA1591" s="69"/>
      <c r="AB1591" s="69"/>
      <c r="AC1591" s="69"/>
      <c r="AD1591" s="69"/>
      <c r="AE1591" s="69"/>
      <c r="AF1591" s="69"/>
      <c r="AG1591" s="69"/>
      <c r="AH1591" s="69"/>
      <c r="AI1591" s="69"/>
      <c r="AJ1591" s="69"/>
      <c r="AK1591" s="69"/>
      <c r="AL1591" s="69"/>
      <c r="AM1591" s="69"/>
      <c r="AN1591" s="69"/>
      <c r="AO1591" s="69"/>
      <c r="AP1591" s="69"/>
      <c r="AQ1591" s="69"/>
      <c r="AR1591" s="69"/>
      <c r="AS1591" s="69"/>
      <c r="AT1591" s="69"/>
      <c r="AU1591" s="69"/>
      <c r="AV1591" s="69"/>
      <c r="AW1591" s="69"/>
      <c r="AX1591" s="69"/>
      <c r="AY1591" s="69"/>
      <c r="AZ1591" s="69"/>
      <c r="BA1591" s="69"/>
      <c r="BB1591" s="69"/>
      <c r="BC1591" s="69"/>
      <c r="BD1591" s="69" t="s">
        <v>16237</v>
      </c>
      <c r="BE1591" s="69"/>
      <c r="BF1591" s="69"/>
      <c r="BG1591" s="69"/>
      <c r="BH1591" s="69"/>
      <c r="BI1591" s="69"/>
      <c r="BJ1591" s="69"/>
      <c r="BK1591" s="69"/>
      <c r="BL1591" s="69"/>
      <c r="BM1591" s="69"/>
      <c r="BN1591" s="69"/>
      <c r="BO1591" s="69"/>
      <c r="BP1591" s="69"/>
      <c r="BQ1591" s="69"/>
      <c r="BR1591" s="69"/>
      <c r="BS1591" s="69"/>
      <c r="BT1591" s="69"/>
      <c r="BU1591" s="69"/>
      <c r="BV1591" s="69"/>
      <c r="BW1591" s="69"/>
      <c r="BX1591" s="69"/>
      <c r="BY1591" s="69"/>
      <c r="BZ1591" s="69"/>
      <c r="CA1591" s="69"/>
      <c r="CB1591" s="69"/>
      <c r="CC1591" s="69"/>
      <c r="CD1591" s="69"/>
      <c r="CE1591" s="69"/>
      <c r="CF1591" s="69"/>
      <c r="CG1591" s="69"/>
      <c r="CH1591" s="69"/>
      <c r="CI1591" s="69"/>
      <c r="CJ1591" s="69"/>
      <c r="CK1591" s="69"/>
    </row>
    <row r="1592" spans="21:89" ht="15.75" customHeight="1" x14ac:dyDescent="0.15">
      <c r="U1592" s="69"/>
      <c r="V1592" s="69"/>
      <c r="W1592" s="69"/>
      <c r="X1592" s="69"/>
      <c r="Y1592" s="69"/>
      <c r="Z1592" s="69"/>
      <c r="AA1592" s="69"/>
      <c r="AB1592" s="69"/>
      <c r="AC1592" s="69"/>
      <c r="AD1592" s="69"/>
      <c r="AE1592" s="69"/>
      <c r="AF1592" s="69"/>
      <c r="AG1592" s="69"/>
      <c r="AH1592" s="69"/>
      <c r="AI1592" s="69"/>
      <c r="AJ1592" s="69"/>
      <c r="AK1592" s="69"/>
      <c r="AL1592" s="69"/>
      <c r="AM1592" s="69"/>
      <c r="AN1592" s="69"/>
      <c r="AO1592" s="69"/>
      <c r="AP1592" s="69"/>
      <c r="AQ1592" s="69"/>
      <c r="AR1592" s="69"/>
      <c r="AS1592" s="69"/>
      <c r="AT1592" s="69"/>
      <c r="AU1592" s="69"/>
      <c r="AV1592" s="69"/>
      <c r="AW1592" s="69"/>
      <c r="AX1592" s="69"/>
      <c r="AY1592" s="69"/>
      <c r="AZ1592" s="69"/>
      <c r="BA1592" s="69"/>
      <c r="BB1592" s="69"/>
      <c r="BC1592" s="69"/>
      <c r="BD1592" s="69" t="s">
        <v>16238</v>
      </c>
      <c r="BE1592" s="69"/>
      <c r="BF1592" s="69"/>
      <c r="BG1592" s="69"/>
      <c r="BH1592" s="69"/>
      <c r="BI1592" s="69"/>
      <c r="BJ1592" s="69"/>
      <c r="BK1592" s="69"/>
      <c r="BL1592" s="69"/>
      <c r="BM1592" s="69"/>
      <c r="BN1592" s="69"/>
      <c r="BO1592" s="69"/>
      <c r="BP1592" s="69"/>
      <c r="BQ1592" s="69"/>
      <c r="BR1592" s="69"/>
      <c r="BS1592" s="69"/>
      <c r="BT1592" s="69"/>
      <c r="BU1592" s="69"/>
      <c r="BV1592" s="69"/>
      <c r="BW1592" s="69"/>
      <c r="BX1592" s="69"/>
      <c r="BY1592" s="69"/>
      <c r="BZ1592" s="69"/>
      <c r="CA1592" s="69"/>
      <c r="CB1592" s="69"/>
      <c r="CC1592" s="69"/>
      <c r="CD1592" s="69"/>
      <c r="CE1592" s="69"/>
      <c r="CF1592" s="69"/>
      <c r="CG1592" s="69"/>
      <c r="CH1592" s="69"/>
      <c r="CI1592" s="69"/>
      <c r="CJ1592" s="69"/>
      <c r="CK1592" s="69"/>
    </row>
    <row r="1593" spans="21:89" ht="15.75" customHeight="1" x14ac:dyDescent="0.15">
      <c r="U1593" s="69"/>
      <c r="V1593" s="69"/>
      <c r="W1593" s="69"/>
      <c r="X1593" s="69"/>
      <c r="Y1593" s="69"/>
      <c r="Z1593" s="69"/>
      <c r="AA1593" s="69"/>
      <c r="AB1593" s="69"/>
      <c r="AC1593" s="69"/>
      <c r="AD1593" s="69"/>
      <c r="AE1593" s="69"/>
      <c r="AF1593" s="69"/>
      <c r="AG1593" s="69"/>
      <c r="AH1593" s="69"/>
      <c r="AI1593" s="69"/>
      <c r="AJ1593" s="69"/>
      <c r="AK1593" s="69"/>
      <c r="AL1593" s="69"/>
      <c r="AM1593" s="69"/>
      <c r="AN1593" s="69"/>
      <c r="AO1593" s="69"/>
      <c r="AP1593" s="69"/>
      <c r="AQ1593" s="69"/>
      <c r="AR1593" s="69"/>
      <c r="AS1593" s="69"/>
      <c r="AT1593" s="69"/>
      <c r="AU1593" s="69"/>
      <c r="AV1593" s="69"/>
      <c r="AW1593" s="69"/>
      <c r="AX1593" s="69"/>
      <c r="AY1593" s="69"/>
      <c r="AZ1593" s="69"/>
      <c r="BA1593" s="69"/>
      <c r="BB1593" s="69"/>
      <c r="BC1593" s="69"/>
      <c r="BD1593" s="69" t="s">
        <v>16239</v>
      </c>
      <c r="BE1593" s="69"/>
      <c r="BF1593" s="69"/>
      <c r="BG1593" s="69"/>
      <c r="BH1593" s="69"/>
      <c r="BI1593" s="69"/>
      <c r="BJ1593" s="69"/>
      <c r="BK1593" s="69"/>
      <c r="BL1593" s="69"/>
      <c r="BM1593" s="69"/>
      <c r="BN1593" s="69"/>
      <c r="BO1593" s="69"/>
      <c r="BP1593" s="69"/>
      <c r="BQ1593" s="69"/>
      <c r="BR1593" s="69"/>
      <c r="BS1593" s="69"/>
      <c r="BT1593" s="69"/>
      <c r="BU1593" s="69"/>
      <c r="BV1593" s="69"/>
      <c r="BW1593" s="69"/>
      <c r="BX1593" s="69"/>
      <c r="BY1593" s="69"/>
      <c r="BZ1593" s="69"/>
      <c r="CA1593" s="69"/>
      <c r="CB1593" s="69"/>
      <c r="CC1593" s="69"/>
      <c r="CD1593" s="69"/>
      <c r="CE1593" s="69"/>
      <c r="CF1593" s="69"/>
      <c r="CG1593" s="69"/>
      <c r="CH1593" s="69"/>
      <c r="CI1593" s="69"/>
      <c r="CJ1593" s="69"/>
      <c r="CK1593" s="69"/>
    </row>
    <row r="1594" spans="21:89" ht="15.75" customHeight="1" x14ac:dyDescent="0.15">
      <c r="U1594" s="69"/>
      <c r="V1594" s="69"/>
      <c r="W1594" s="69"/>
      <c r="X1594" s="69"/>
      <c r="Y1594" s="69"/>
      <c r="Z1594" s="69"/>
      <c r="AA1594" s="69"/>
      <c r="AB1594" s="69"/>
      <c r="AC1594" s="69"/>
      <c r="AD1594" s="69"/>
      <c r="AE1594" s="69"/>
      <c r="AF1594" s="69"/>
      <c r="AG1594" s="69"/>
      <c r="AH1594" s="69"/>
      <c r="AI1594" s="69"/>
      <c r="AJ1594" s="69"/>
      <c r="AK1594" s="69"/>
      <c r="AL1594" s="69"/>
      <c r="AM1594" s="69"/>
      <c r="AN1594" s="69"/>
      <c r="AO1594" s="69"/>
      <c r="AP1594" s="69"/>
      <c r="AQ1594" s="69"/>
      <c r="AR1594" s="69"/>
      <c r="AS1594" s="69"/>
      <c r="AT1594" s="69"/>
      <c r="AU1594" s="69"/>
      <c r="AV1594" s="69"/>
      <c r="AW1594" s="69"/>
      <c r="AX1594" s="69"/>
      <c r="AY1594" s="69"/>
      <c r="AZ1594" s="69"/>
      <c r="BA1594" s="69"/>
      <c r="BB1594" s="69"/>
      <c r="BC1594" s="69"/>
      <c r="BD1594" s="69" t="s">
        <v>16240</v>
      </c>
      <c r="BE1594" s="69"/>
      <c r="BF1594" s="69"/>
      <c r="BG1594" s="69"/>
      <c r="BH1594" s="69"/>
      <c r="BI1594" s="69"/>
      <c r="BJ1594" s="69"/>
      <c r="BK1594" s="69"/>
      <c r="BL1594" s="69"/>
      <c r="BM1594" s="69"/>
      <c r="BN1594" s="69"/>
      <c r="BO1594" s="69"/>
      <c r="BP1594" s="69"/>
      <c r="BQ1594" s="69"/>
      <c r="BR1594" s="69"/>
      <c r="BS1594" s="69"/>
      <c r="BT1594" s="69"/>
      <c r="BU1594" s="69"/>
      <c r="BV1594" s="69"/>
      <c r="BW1594" s="69"/>
      <c r="BX1594" s="69"/>
      <c r="BY1594" s="69"/>
      <c r="BZ1594" s="69"/>
      <c r="CA1594" s="69"/>
      <c r="CB1594" s="69"/>
      <c r="CC1594" s="69"/>
      <c r="CD1594" s="69"/>
      <c r="CE1594" s="69"/>
      <c r="CF1594" s="69"/>
      <c r="CG1594" s="69"/>
      <c r="CH1594" s="69"/>
      <c r="CI1594" s="69"/>
      <c r="CJ1594" s="69"/>
      <c r="CK1594" s="69"/>
    </row>
    <row r="1595" spans="21:89" ht="15.75" customHeight="1" x14ac:dyDescent="0.15">
      <c r="U1595" s="69"/>
      <c r="V1595" s="69"/>
      <c r="W1595" s="69"/>
      <c r="X1595" s="69"/>
      <c r="Y1595" s="69"/>
      <c r="Z1595" s="69"/>
      <c r="AA1595" s="69"/>
      <c r="AB1595" s="69"/>
      <c r="AC1595" s="69"/>
      <c r="AD1595" s="69"/>
      <c r="AE1595" s="69"/>
      <c r="AF1595" s="69"/>
      <c r="AG1595" s="69"/>
      <c r="AH1595" s="69"/>
      <c r="AI1595" s="69"/>
      <c r="AJ1595" s="69"/>
      <c r="AK1595" s="69"/>
      <c r="AL1595" s="69"/>
      <c r="AM1595" s="69"/>
      <c r="AN1595" s="69"/>
      <c r="AO1595" s="69"/>
      <c r="AP1595" s="69"/>
      <c r="AQ1595" s="69"/>
      <c r="AR1595" s="69"/>
      <c r="AS1595" s="69"/>
      <c r="AT1595" s="69"/>
      <c r="AU1595" s="69"/>
      <c r="AV1595" s="69"/>
      <c r="AW1595" s="69"/>
      <c r="AX1595" s="69"/>
      <c r="AY1595" s="69"/>
      <c r="AZ1595" s="69"/>
      <c r="BA1595" s="69"/>
      <c r="BB1595" s="69"/>
      <c r="BC1595" s="69"/>
      <c r="BD1595" s="69" t="s">
        <v>16241</v>
      </c>
      <c r="BE1595" s="69"/>
      <c r="BF1595" s="69"/>
      <c r="BG1595" s="69"/>
      <c r="BH1595" s="69"/>
      <c r="BI1595" s="69"/>
      <c r="BJ1595" s="69"/>
      <c r="BK1595" s="69"/>
      <c r="BL1595" s="69"/>
      <c r="BM1595" s="69"/>
      <c r="BN1595" s="69"/>
      <c r="BO1595" s="69"/>
      <c r="BP1595" s="69"/>
      <c r="BQ1595" s="69"/>
      <c r="BR1595" s="69"/>
      <c r="BS1595" s="69"/>
      <c r="BT1595" s="69"/>
      <c r="BU1595" s="69"/>
      <c r="BV1595" s="69"/>
      <c r="BW1595" s="69"/>
      <c r="BX1595" s="69"/>
      <c r="BY1595" s="69"/>
      <c r="BZ1595" s="69"/>
      <c r="CA1595" s="69"/>
      <c r="CB1595" s="69"/>
      <c r="CC1595" s="69"/>
      <c r="CD1595" s="69"/>
      <c r="CE1595" s="69"/>
      <c r="CF1595" s="69"/>
      <c r="CG1595" s="69"/>
      <c r="CH1595" s="69"/>
      <c r="CI1595" s="69"/>
      <c r="CJ1595" s="69"/>
      <c r="CK1595" s="69"/>
    </row>
    <row r="1596" spans="21:89" ht="15.75" customHeight="1" x14ac:dyDescent="0.15">
      <c r="U1596" s="69"/>
      <c r="V1596" s="69"/>
      <c r="W1596" s="69"/>
      <c r="X1596" s="69"/>
      <c r="Y1596" s="69"/>
      <c r="Z1596" s="69"/>
      <c r="AA1596" s="69"/>
      <c r="AB1596" s="69"/>
      <c r="AC1596" s="69"/>
      <c r="AD1596" s="69"/>
      <c r="AE1596" s="69"/>
      <c r="AF1596" s="69"/>
      <c r="AG1596" s="69"/>
      <c r="AH1596" s="69"/>
      <c r="AI1596" s="69"/>
      <c r="AJ1596" s="69"/>
      <c r="AK1596" s="69"/>
      <c r="AL1596" s="69"/>
      <c r="AM1596" s="69"/>
      <c r="AN1596" s="69"/>
      <c r="AO1596" s="69"/>
      <c r="AP1596" s="69"/>
      <c r="AQ1596" s="69"/>
      <c r="AR1596" s="69"/>
      <c r="AS1596" s="69"/>
      <c r="AT1596" s="69"/>
      <c r="AU1596" s="69"/>
      <c r="AV1596" s="69"/>
      <c r="AW1596" s="69"/>
      <c r="AX1596" s="69"/>
      <c r="AY1596" s="69"/>
      <c r="AZ1596" s="69"/>
      <c r="BA1596" s="69"/>
      <c r="BB1596" s="69"/>
      <c r="BC1596" s="69"/>
      <c r="BD1596" s="69" t="s">
        <v>16242</v>
      </c>
      <c r="BE1596" s="69"/>
      <c r="BF1596" s="69"/>
      <c r="BG1596" s="69"/>
      <c r="BH1596" s="69"/>
      <c r="BI1596" s="69"/>
      <c r="BJ1596" s="69"/>
      <c r="BK1596" s="69"/>
      <c r="BL1596" s="69"/>
      <c r="BM1596" s="69"/>
      <c r="BN1596" s="69"/>
      <c r="BO1596" s="69"/>
      <c r="BP1596" s="69"/>
      <c r="BQ1596" s="69"/>
      <c r="BR1596" s="69"/>
      <c r="BS1596" s="69"/>
      <c r="BT1596" s="69"/>
      <c r="BU1596" s="69"/>
      <c r="BV1596" s="69"/>
      <c r="BW1596" s="69"/>
      <c r="BX1596" s="69"/>
      <c r="BY1596" s="69"/>
      <c r="BZ1596" s="69"/>
      <c r="CA1596" s="69"/>
      <c r="CB1596" s="69"/>
      <c r="CC1596" s="69"/>
      <c r="CD1596" s="69"/>
      <c r="CE1596" s="69"/>
      <c r="CF1596" s="69"/>
      <c r="CG1596" s="69"/>
      <c r="CH1596" s="69"/>
      <c r="CI1596" s="69"/>
      <c r="CJ1596" s="69"/>
      <c r="CK1596" s="69"/>
    </row>
    <row r="1597" spans="21:89" ht="15.75" customHeight="1" x14ac:dyDescent="0.15">
      <c r="U1597" s="69"/>
      <c r="V1597" s="69"/>
      <c r="W1597" s="69"/>
      <c r="X1597" s="69"/>
      <c r="Y1597" s="69"/>
      <c r="Z1597" s="69"/>
      <c r="AA1597" s="69"/>
      <c r="AB1597" s="69"/>
      <c r="AC1597" s="69"/>
      <c r="AD1597" s="69"/>
      <c r="AE1597" s="69"/>
      <c r="AF1597" s="69"/>
      <c r="AG1597" s="69"/>
      <c r="AH1597" s="69"/>
      <c r="AI1597" s="69"/>
      <c r="AJ1597" s="69"/>
      <c r="AK1597" s="69"/>
      <c r="AL1597" s="69"/>
      <c r="AM1597" s="69"/>
      <c r="AN1597" s="69"/>
      <c r="AO1597" s="69"/>
      <c r="AP1597" s="69"/>
      <c r="AQ1597" s="69"/>
      <c r="AR1597" s="69"/>
      <c r="AS1597" s="69"/>
      <c r="AT1597" s="69"/>
      <c r="AU1597" s="69"/>
      <c r="AV1597" s="69"/>
      <c r="AW1597" s="69"/>
      <c r="AX1597" s="69"/>
      <c r="AY1597" s="69"/>
      <c r="AZ1597" s="69"/>
      <c r="BA1597" s="69"/>
      <c r="BB1597" s="69"/>
      <c r="BC1597" s="69"/>
      <c r="BD1597" s="69" t="s">
        <v>16243</v>
      </c>
      <c r="BE1597" s="69"/>
      <c r="BF1597" s="69"/>
      <c r="BG1597" s="69"/>
      <c r="BH1597" s="69"/>
      <c r="BI1597" s="69"/>
      <c r="BJ1597" s="69"/>
      <c r="BK1597" s="69"/>
      <c r="BL1597" s="69"/>
      <c r="BM1597" s="69"/>
      <c r="BN1597" s="69"/>
      <c r="BO1597" s="69"/>
      <c r="BP1597" s="69"/>
      <c r="BQ1597" s="69"/>
      <c r="BR1597" s="69"/>
      <c r="BS1597" s="69"/>
      <c r="BT1597" s="69"/>
      <c r="BU1597" s="69"/>
      <c r="BV1597" s="69"/>
      <c r="BW1597" s="69"/>
      <c r="BX1597" s="69"/>
      <c r="BY1597" s="69"/>
      <c r="BZ1597" s="69"/>
      <c r="CA1597" s="69"/>
      <c r="CB1597" s="69"/>
      <c r="CC1597" s="69"/>
      <c r="CD1597" s="69"/>
      <c r="CE1597" s="69"/>
      <c r="CF1597" s="69"/>
      <c r="CG1597" s="69"/>
      <c r="CH1597" s="69"/>
      <c r="CI1597" s="69"/>
      <c r="CJ1597" s="69"/>
      <c r="CK1597" s="69"/>
    </row>
    <row r="1598" spans="21:89" ht="15.75" customHeight="1" x14ac:dyDescent="0.15">
      <c r="U1598" s="69"/>
      <c r="V1598" s="69"/>
      <c r="W1598" s="69"/>
      <c r="X1598" s="69"/>
      <c r="Y1598" s="69"/>
      <c r="Z1598" s="69"/>
      <c r="AA1598" s="69"/>
      <c r="AB1598" s="69"/>
      <c r="AC1598" s="69"/>
      <c r="AD1598" s="69"/>
      <c r="AE1598" s="69"/>
      <c r="AF1598" s="69"/>
      <c r="AG1598" s="69"/>
      <c r="AH1598" s="69"/>
      <c r="AI1598" s="69"/>
      <c r="AJ1598" s="69"/>
      <c r="AK1598" s="69"/>
      <c r="AL1598" s="69"/>
      <c r="AM1598" s="69"/>
      <c r="AN1598" s="69"/>
      <c r="AO1598" s="69"/>
      <c r="AP1598" s="69"/>
      <c r="AQ1598" s="69"/>
      <c r="AR1598" s="69"/>
      <c r="AS1598" s="69"/>
      <c r="AT1598" s="69"/>
      <c r="AU1598" s="69"/>
      <c r="AV1598" s="69"/>
      <c r="AW1598" s="69"/>
      <c r="AX1598" s="69"/>
      <c r="AY1598" s="69"/>
      <c r="AZ1598" s="69"/>
      <c r="BA1598" s="69"/>
      <c r="BB1598" s="69"/>
      <c r="BC1598" s="69"/>
      <c r="BD1598" s="69" t="s">
        <v>16244</v>
      </c>
      <c r="BE1598" s="69"/>
      <c r="BF1598" s="69"/>
      <c r="BG1598" s="69"/>
      <c r="BH1598" s="69"/>
      <c r="BI1598" s="69"/>
      <c r="BJ1598" s="69"/>
      <c r="BK1598" s="69"/>
      <c r="BL1598" s="69"/>
      <c r="BM1598" s="69"/>
      <c r="BN1598" s="69"/>
      <c r="BO1598" s="69"/>
      <c r="BP1598" s="69"/>
      <c r="BQ1598" s="69"/>
      <c r="BR1598" s="69"/>
      <c r="BS1598" s="69"/>
      <c r="BT1598" s="69"/>
      <c r="BU1598" s="69"/>
      <c r="BV1598" s="69"/>
      <c r="BW1598" s="69"/>
      <c r="BX1598" s="69"/>
      <c r="BY1598" s="69"/>
      <c r="BZ1598" s="69"/>
      <c r="CA1598" s="69"/>
      <c r="CB1598" s="69"/>
      <c r="CC1598" s="69"/>
      <c r="CD1598" s="69"/>
      <c r="CE1598" s="69"/>
      <c r="CF1598" s="69"/>
      <c r="CG1598" s="69"/>
      <c r="CH1598" s="69"/>
      <c r="CI1598" s="69"/>
      <c r="CJ1598" s="69"/>
      <c r="CK1598" s="69"/>
    </row>
    <row r="1599" spans="21:89" ht="15.75" customHeight="1" x14ac:dyDescent="0.15">
      <c r="U1599" s="69"/>
      <c r="V1599" s="69"/>
      <c r="W1599" s="69"/>
      <c r="X1599" s="69"/>
      <c r="Y1599" s="69"/>
      <c r="Z1599" s="69"/>
      <c r="AA1599" s="69"/>
      <c r="AB1599" s="69"/>
      <c r="AC1599" s="69"/>
      <c r="AD1599" s="69"/>
      <c r="AE1599" s="69"/>
      <c r="AF1599" s="69"/>
      <c r="AG1599" s="69"/>
      <c r="AH1599" s="69"/>
      <c r="AI1599" s="69"/>
      <c r="AJ1599" s="69"/>
      <c r="AK1599" s="69"/>
      <c r="AL1599" s="69"/>
      <c r="AM1599" s="69"/>
      <c r="AN1599" s="69"/>
      <c r="AO1599" s="69"/>
      <c r="AP1599" s="69"/>
      <c r="AQ1599" s="69"/>
      <c r="AR1599" s="69"/>
      <c r="AS1599" s="69"/>
      <c r="AT1599" s="69"/>
      <c r="AU1599" s="69"/>
      <c r="AV1599" s="69"/>
      <c r="AW1599" s="69"/>
      <c r="AX1599" s="69"/>
      <c r="AY1599" s="69"/>
      <c r="AZ1599" s="69"/>
      <c r="BA1599" s="69"/>
      <c r="BB1599" s="69"/>
      <c r="BC1599" s="69"/>
      <c r="BD1599" s="69" t="s">
        <v>16245</v>
      </c>
      <c r="BE1599" s="69"/>
      <c r="BF1599" s="69"/>
      <c r="BG1599" s="69"/>
      <c r="BH1599" s="69"/>
      <c r="BI1599" s="69"/>
      <c r="BJ1599" s="69"/>
      <c r="BK1599" s="69"/>
      <c r="BL1599" s="69"/>
      <c r="BM1599" s="69"/>
      <c r="BN1599" s="69"/>
      <c r="BO1599" s="69"/>
      <c r="BP1599" s="69"/>
      <c r="BQ1599" s="69"/>
      <c r="BR1599" s="69"/>
      <c r="BS1599" s="69"/>
      <c r="BT1599" s="69"/>
      <c r="BU1599" s="69"/>
      <c r="BV1599" s="69"/>
      <c r="BW1599" s="69"/>
      <c r="BX1599" s="69"/>
      <c r="BY1599" s="69"/>
      <c r="BZ1599" s="69"/>
      <c r="CA1599" s="69"/>
      <c r="CB1599" s="69"/>
      <c r="CC1599" s="69"/>
      <c r="CD1599" s="69"/>
      <c r="CE1599" s="69"/>
      <c r="CF1599" s="69"/>
      <c r="CG1599" s="69"/>
      <c r="CH1599" s="69"/>
      <c r="CI1599" s="69"/>
      <c r="CJ1599" s="69"/>
      <c r="CK1599" s="69"/>
    </row>
    <row r="1600" spans="21:89" ht="15.75" customHeight="1" x14ac:dyDescent="0.15">
      <c r="U1600" s="69"/>
      <c r="V1600" s="69"/>
      <c r="W1600" s="69"/>
      <c r="X1600" s="69"/>
      <c r="Y1600" s="69"/>
      <c r="Z1600" s="69"/>
      <c r="AA1600" s="69"/>
      <c r="AB1600" s="69"/>
      <c r="AC1600" s="69"/>
      <c r="AD1600" s="69"/>
      <c r="AE1600" s="69"/>
      <c r="AF1600" s="69"/>
      <c r="AG1600" s="69"/>
      <c r="AH1600" s="69"/>
      <c r="AI1600" s="69"/>
      <c r="AJ1600" s="69"/>
      <c r="AK1600" s="69"/>
      <c r="AL1600" s="69"/>
      <c r="AM1600" s="69"/>
      <c r="AN1600" s="69"/>
      <c r="AO1600" s="69"/>
      <c r="AP1600" s="69"/>
      <c r="AQ1600" s="69"/>
      <c r="AR1600" s="69"/>
      <c r="AS1600" s="69"/>
      <c r="AT1600" s="69"/>
      <c r="AU1600" s="69"/>
      <c r="AV1600" s="69"/>
      <c r="AW1600" s="69"/>
      <c r="AX1600" s="69"/>
      <c r="AY1600" s="69"/>
      <c r="AZ1600" s="69"/>
      <c r="BA1600" s="69"/>
      <c r="BB1600" s="69"/>
      <c r="BC1600" s="69"/>
      <c r="BD1600" s="69" t="s">
        <v>16246</v>
      </c>
      <c r="BE1600" s="69"/>
      <c r="BF1600" s="69"/>
      <c r="BG1600" s="69"/>
      <c r="BH1600" s="69"/>
      <c r="BI1600" s="69"/>
      <c r="BJ1600" s="69"/>
      <c r="BK1600" s="69"/>
      <c r="BL1600" s="69"/>
      <c r="BM1600" s="69"/>
      <c r="BN1600" s="69"/>
      <c r="BO1600" s="69"/>
      <c r="BP1600" s="69"/>
      <c r="BQ1600" s="69"/>
      <c r="BR1600" s="69"/>
      <c r="BS1600" s="69"/>
      <c r="BT1600" s="69"/>
      <c r="BU1600" s="69"/>
      <c r="BV1600" s="69"/>
      <c r="BW1600" s="69"/>
      <c r="BX1600" s="69"/>
      <c r="BY1600" s="69"/>
      <c r="BZ1600" s="69"/>
      <c r="CA1600" s="69"/>
      <c r="CB1600" s="69"/>
      <c r="CC1600" s="69"/>
      <c r="CD1600" s="69"/>
      <c r="CE1600" s="69"/>
      <c r="CF1600" s="69"/>
      <c r="CG1600" s="69"/>
      <c r="CH1600" s="69"/>
      <c r="CI1600" s="69"/>
      <c r="CJ1600" s="69"/>
      <c r="CK1600" s="69"/>
    </row>
    <row r="1601" spans="21:89" ht="15.75" customHeight="1" x14ac:dyDescent="0.15">
      <c r="U1601" s="69"/>
      <c r="V1601" s="69"/>
      <c r="W1601" s="69"/>
      <c r="X1601" s="69"/>
      <c r="Y1601" s="69"/>
      <c r="Z1601" s="69"/>
      <c r="AA1601" s="69"/>
      <c r="AB1601" s="69"/>
      <c r="AC1601" s="69"/>
      <c r="AD1601" s="69"/>
      <c r="AE1601" s="69"/>
      <c r="AF1601" s="69"/>
      <c r="AG1601" s="69"/>
      <c r="AH1601" s="69"/>
      <c r="AI1601" s="69"/>
      <c r="AJ1601" s="69"/>
      <c r="AK1601" s="69"/>
      <c r="AL1601" s="69"/>
      <c r="AM1601" s="69"/>
      <c r="AN1601" s="69"/>
      <c r="AO1601" s="69"/>
      <c r="AP1601" s="69"/>
      <c r="AQ1601" s="69"/>
      <c r="AR1601" s="69"/>
      <c r="AS1601" s="69"/>
      <c r="AT1601" s="69"/>
      <c r="AU1601" s="69"/>
      <c r="AV1601" s="69"/>
      <c r="AW1601" s="69"/>
      <c r="AX1601" s="69"/>
      <c r="AY1601" s="69"/>
      <c r="AZ1601" s="69"/>
      <c r="BA1601" s="69"/>
      <c r="BB1601" s="69"/>
      <c r="BC1601" s="69"/>
      <c r="BD1601" s="69" t="s">
        <v>16247</v>
      </c>
      <c r="BE1601" s="69"/>
      <c r="BF1601" s="69"/>
      <c r="BG1601" s="69"/>
      <c r="BH1601" s="69"/>
      <c r="BI1601" s="69"/>
      <c r="BJ1601" s="69"/>
      <c r="BK1601" s="69"/>
      <c r="BL1601" s="69"/>
      <c r="BM1601" s="69"/>
      <c r="BN1601" s="69"/>
      <c r="BO1601" s="69"/>
      <c r="BP1601" s="69"/>
      <c r="BQ1601" s="69"/>
      <c r="BR1601" s="69"/>
      <c r="BS1601" s="69"/>
      <c r="BT1601" s="69"/>
      <c r="BU1601" s="69"/>
      <c r="BV1601" s="69"/>
      <c r="BW1601" s="69"/>
      <c r="BX1601" s="69"/>
      <c r="BY1601" s="69"/>
      <c r="BZ1601" s="69"/>
      <c r="CA1601" s="69"/>
      <c r="CB1601" s="69"/>
      <c r="CC1601" s="69"/>
      <c r="CD1601" s="69"/>
      <c r="CE1601" s="69"/>
      <c r="CF1601" s="69"/>
      <c r="CG1601" s="69"/>
      <c r="CH1601" s="69"/>
      <c r="CI1601" s="69"/>
      <c r="CJ1601" s="69"/>
      <c r="CK1601" s="69"/>
    </row>
    <row r="1602" spans="21:89" ht="15.75" customHeight="1" x14ac:dyDescent="0.15">
      <c r="U1602" s="69"/>
      <c r="V1602" s="69"/>
      <c r="W1602" s="69"/>
      <c r="X1602" s="69"/>
      <c r="Y1602" s="69"/>
      <c r="Z1602" s="69"/>
      <c r="AA1602" s="69"/>
      <c r="AB1602" s="69"/>
      <c r="AC1602" s="69"/>
      <c r="AD1602" s="69"/>
      <c r="AE1602" s="69"/>
      <c r="AF1602" s="69"/>
      <c r="AG1602" s="69"/>
      <c r="AH1602" s="69"/>
      <c r="AI1602" s="69"/>
      <c r="AJ1602" s="69"/>
      <c r="AK1602" s="69"/>
      <c r="AL1602" s="69"/>
      <c r="AM1602" s="69"/>
      <c r="AN1602" s="69"/>
      <c r="AO1602" s="69"/>
      <c r="AP1602" s="69"/>
      <c r="AQ1602" s="69"/>
      <c r="AR1602" s="69"/>
      <c r="AS1602" s="69"/>
      <c r="AT1602" s="69"/>
      <c r="AU1602" s="69"/>
      <c r="AV1602" s="69"/>
      <c r="AW1602" s="69"/>
      <c r="AX1602" s="69"/>
      <c r="AY1602" s="69"/>
      <c r="AZ1602" s="69"/>
      <c r="BA1602" s="69"/>
      <c r="BB1602" s="69"/>
      <c r="BC1602" s="69"/>
      <c r="BD1602" s="69" t="s">
        <v>16248</v>
      </c>
      <c r="BE1602" s="69"/>
      <c r="BF1602" s="69"/>
      <c r="BG1602" s="69"/>
      <c r="BH1602" s="69"/>
      <c r="BI1602" s="69"/>
      <c r="BJ1602" s="69"/>
      <c r="BK1602" s="69"/>
      <c r="BL1602" s="69"/>
      <c r="BM1602" s="69"/>
      <c r="BN1602" s="69"/>
      <c r="BO1602" s="69"/>
      <c r="BP1602" s="69"/>
      <c r="BQ1602" s="69"/>
      <c r="BR1602" s="69"/>
      <c r="BS1602" s="69"/>
      <c r="BT1602" s="69"/>
      <c r="BU1602" s="69"/>
      <c r="BV1602" s="69"/>
      <c r="BW1602" s="69"/>
      <c r="BX1602" s="69"/>
      <c r="BY1602" s="69"/>
      <c r="BZ1602" s="69"/>
      <c r="CA1602" s="69"/>
      <c r="CB1602" s="69"/>
      <c r="CC1602" s="69"/>
      <c r="CD1602" s="69"/>
      <c r="CE1602" s="69"/>
      <c r="CF1602" s="69"/>
      <c r="CG1602" s="69"/>
      <c r="CH1602" s="69"/>
      <c r="CI1602" s="69"/>
      <c r="CJ1602" s="69"/>
      <c r="CK1602" s="69"/>
    </row>
    <row r="1603" spans="21:89" ht="15.75" customHeight="1" x14ac:dyDescent="0.15">
      <c r="U1603" s="69"/>
      <c r="V1603" s="69"/>
      <c r="W1603" s="69"/>
      <c r="X1603" s="69"/>
      <c r="Y1603" s="69"/>
      <c r="Z1603" s="69"/>
      <c r="AA1603" s="69"/>
      <c r="AB1603" s="69"/>
      <c r="AC1603" s="69"/>
      <c r="AD1603" s="69"/>
      <c r="AE1603" s="69"/>
      <c r="AF1603" s="69"/>
      <c r="AG1603" s="69"/>
      <c r="AH1603" s="69"/>
      <c r="AI1603" s="69"/>
      <c r="AJ1603" s="69"/>
      <c r="AK1603" s="69"/>
      <c r="AL1603" s="69"/>
      <c r="AM1603" s="69"/>
      <c r="AN1603" s="69"/>
      <c r="AO1603" s="69"/>
      <c r="AP1603" s="69"/>
      <c r="AQ1603" s="69"/>
      <c r="AR1603" s="69"/>
      <c r="AS1603" s="69"/>
      <c r="AT1603" s="69"/>
      <c r="AU1603" s="69"/>
      <c r="AV1603" s="69"/>
      <c r="AW1603" s="69"/>
      <c r="AX1603" s="69"/>
      <c r="AY1603" s="69"/>
      <c r="AZ1603" s="69"/>
      <c r="BA1603" s="69"/>
      <c r="BB1603" s="69"/>
      <c r="BC1603" s="69"/>
      <c r="BD1603" s="69" t="s">
        <v>16249</v>
      </c>
      <c r="BE1603" s="69"/>
      <c r="BF1603" s="69"/>
      <c r="BG1603" s="69"/>
      <c r="BH1603" s="69"/>
      <c r="BI1603" s="69"/>
      <c r="BJ1603" s="69"/>
      <c r="BK1603" s="69"/>
      <c r="BL1603" s="69"/>
      <c r="BM1603" s="69"/>
      <c r="BN1603" s="69"/>
      <c r="BO1603" s="69"/>
      <c r="BP1603" s="69"/>
      <c r="BQ1603" s="69"/>
      <c r="BR1603" s="69"/>
      <c r="BS1603" s="69"/>
      <c r="BT1603" s="69"/>
      <c r="BU1603" s="69"/>
      <c r="BV1603" s="69"/>
      <c r="BW1603" s="69"/>
      <c r="BX1603" s="69"/>
      <c r="BY1603" s="69"/>
      <c r="BZ1603" s="69"/>
      <c r="CA1603" s="69"/>
      <c r="CB1603" s="69"/>
      <c r="CC1603" s="69"/>
      <c r="CD1603" s="69"/>
      <c r="CE1603" s="69"/>
      <c r="CF1603" s="69"/>
      <c r="CG1603" s="69"/>
      <c r="CH1603" s="69"/>
      <c r="CI1603" s="69"/>
      <c r="CJ1603" s="69"/>
      <c r="CK1603" s="69"/>
    </row>
    <row r="1604" spans="21:89" ht="15.75" customHeight="1" x14ac:dyDescent="0.15">
      <c r="U1604" s="69"/>
      <c r="V1604" s="69"/>
      <c r="W1604" s="69"/>
      <c r="X1604" s="69"/>
      <c r="Y1604" s="69"/>
      <c r="Z1604" s="69"/>
      <c r="AA1604" s="69"/>
      <c r="AB1604" s="69"/>
      <c r="AC1604" s="69"/>
      <c r="AD1604" s="69"/>
      <c r="AE1604" s="69"/>
      <c r="AF1604" s="69"/>
      <c r="AG1604" s="69"/>
      <c r="AH1604" s="69"/>
      <c r="AI1604" s="69"/>
      <c r="AJ1604" s="69"/>
      <c r="AK1604" s="69"/>
      <c r="AL1604" s="69"/>
      <c r="AM1604" s="69"/>
      <c r="AN1604" s="69"/>
      <c r="AO1604" s="69"/>
      <c r="AP1604" s="69"/>
      <c r="AQ1604" s="69"/>
      <c r="AR1604" s="69"/>
      <c r="AS1604" s="69"/>
      <c r="AT1604" s="69"/>
      <c r="AU1604" s="69"/>
      <c r="AV1604" s="69"/>
      <c r="AW1604" s="69"/>
      <c r="AX1604" s="69"/>
      <c r="AY1604" s="69"/>
      <c r="AZ1604" s="69"/>
      <c r="BA1604" s="69"/>
      <c r="BB1604" s="69"/>
      <c r="BC1604" s="69"/>
      <c r="BD1604" s="69" t="s">
        <v>16250</v>
      </c>
      <c r="BE1604" s="69"/>
      <c r="BF1604" s="69"/>
      <c r="BG1604" s="69"/>
      <c r="BH1604" s="69"/>
      <c r="BI1604" s="69"/>
      <c r="BJ1604" s="69"/>
      <c r="BK1604" s="69"/>
      <c r="BL1604" s="69"/>
      <c r="BM1604" s="69"/>
      <c r="BN1604" s="69"/>
      <c r="BO1604" s="69"/>
      <c r="BP1604" s="69"/>
      <c r="BQ1604" s="69"/>
      <c r="BR1604" s="69"/>
      <c r="BS1604" s="69"/>
      <c r="BT1604" s="69"/>
      <c r="BU1604" s="69"/>
      <c r="BV1604" s="69"/>
      <c r="BW1604" s="69"/>
      <c r="BX1604" s="69"/>
      <c r="BY1604" s="69"/>
      <c r="BZ1604" s="69"/>
      <c r="CA1604" s="69"/>
      <c r="CB1604" s="69"/>
      <c r="CC1604" s="69"/>
      <c r="CD1604" s="69"/>
      <c r="CE1604" s="69"/>
      <c r="CF1604" s="69"/>
      <c r="CG1604" s="69"/>
      <c r="CH1604" s="69"/>
      <c r="CI1604" s="69"/>
      <c r="CJ1604" s="69"/>
      <c r="CK1604" s="69"/>
    </row>
    <row r="1605" spans="21:89" ht="15.75" customHeight="1" x14ac:dyDescent="0.15">
      <c r="U1605" s="69"/>
      <c r="V1605" s="69"/>
      <c r="W1605" s="69"/>
      <c r="X1605" s="69"/>
      <c r="Y1605" s="69"/>
      <c r="Z1605" s="69"/>
      <c r="AA1605" s="69"/>
      <c r="AB1605" s="69"/>
      <c r="AC1605" s="69"/>
      <c r="AD1605" s="69"/>
      <c r="AE1605" s="69"/>
      <c r="AF1605" s="69"/>
      <c r="AG1605" s="69"/>
      <c r="AH1605" s="69"/>
      <c r="AI1605" s="69"/>
      <c r="AJ1605" s="69"/>
      <c r="AK1605" s="69"/>
      <c r="AL1605" s="69"/>
      <c r="AM1605" s="69"/>
      <c r="AN1605" s="69"/>
      <c r="AO1605" s="69"/>
      <c r="AP1605" s="69"/>
      <c r="AQ1605" s="69"/>
      <c r="AR1605" s="69"/>
      <c r="AS1605" s="69"/>
      <c r="AT1605" s="69"/>
      <c r="AU1605" s="69"/>
      <c r="AV1605" s="69"/>
      <c r="AW1605" s="69"/>
      <c r="AX1605" s="69"/>
      <c r="AY1605" s="69"/>
      <c r="AZ1605" s="69"/>
      <c r="BA1605" s="69"/>
      <c r="BB1605" s="69"/>
      <c r="BC1605" s="69"/>
      <c r="BD1605" s="69" t="s">
        <v>16251</v>
      </c>
      <c r="BE1605" s="69"/>
      <c r="BF1605" s="69"/>
      <c r="BG1605" s="69"/>
      <c r="BH1605" s="69"/>
      <c r="BI1605" s="69"/>
      <c r="BJ1605" s="69"/>
      <c r="BK1605" s="69"/>
      <c r="BL1605" s="69"/>
      <c r="BM1605" s="69"/>
      <c r="BN1605" s="69"/>
      <c r="BO1605" s="69"/>
      <c r="BP1605" s="69"/>
      <c r="BQ1605" s="69"/>
      <c r="BR1605" s="69"/>
      <c r="BS1605" s="69"/>
      <c r="BT1605" s="69"/>
      <c r="BU1605" s="69"/>
      <c r="BV1605" s="69"/>
      <c r="BW1605" s="69"/>
      <c r="BX1605" s="69"/>
      <c r="BY1605" s="69"/>
      <c r="BZ1605" s="69"/>
      <c r="CA1605" s="69"/>
      <c r="CB1605" s="69"/>
      <c r="CC1605" s="69"/>
      <c r="CD1605" s="69"/>
      <c r="CE1605" s="69"/>
      <c r="CF1605" s="69"/>
      <c r="CG1605" s="69"/>
      <c r="CH1605" s="69"/>
      <c r="CI1605" s="69"/>
      <c r="CJ1605" s="69"/>
      <c r="CK1605" s="69"/>
    </row>
    <row r="1606" spans="21:89" ht="15.75" customHeight="1" x14ac:dyDescent="0.15">
      <c r="U1606" s="69"/>
      <c r="V1606" s="69"/>
      <c r="W1606" s="69"/>
      <c r="X1606" s="69"/>
      <c r="Y1606" s="69"/>
      <c r="Z1606" s="69"/>
      <c r="AA1606" s="69"/>
      <c r="AB1606" s="69"/>
      <c r="AC1606" s="69"/>
      <c r="AD1606" s="69"/>
      <c r="AE1606" s="69"/>
      <c r="AF1606" s="69"/>
      <c r="AG1606" s="69"/>
      <c r="AH1606" s="69"/>
      <c r="AI1606" s="69"/>
      <c r="AJ1606" s="69"/>
      <c r="AK1606" s="69"/>
      <c r="AL1606" s="69"/>
      <c r="AM1606" s="69"/>
      <c r="AN1606" s="69"/>
      <c r="AO1606" s="69"/>
      <c r="AP1606" s="69"/>
      <c r="AQ1606" s="69"/>
      <c r="AR1606" s="69"/>
      <c r="AS1606" s="69"/>
      <c r="AT1606" s="69"/>
      <c r="AU1606" s="69"/>
      <c r="AV1606" s="69"/>
      <c r="AW1606" s="69"/>
      <c r="AX1606" s="69"/>
      <c r="AY1606" s="69"/>
      <c r="AZ1606" s="69"/>
      <c r="BA1606" s="69"/>
      <c r="BB1606" s="69"/>
      <c r="BC1606" s="69"/>
      <c r="BD1606" s="69" t="s">
        <v>16252</v>
      </c>
      <c r="BE1606" s="69"/>
      <c r="BF1606" s="69"/>
      <c r="BG1606" s="69"/>
      <c r="BH1606" s="69"/>
      <c r="BI1606" s="69"/>
      <c r="BJ1606" s="69"/>
      <c r="BK1606" s="69"/>
      <c r="BL1606" s="69"/>
      <c r="BM1606" s="69"/>
      <c r="BN1606" s="69"/>
      <c r="BO1606" s="69"/>
      <c r="BP1606" s="69"/>
      <c r="BQ1606" s="69"/>
      <c r="BR1606" s="69"/>
      <c r="BS1606" s="69"/>
      <c r="BT1606" s="69"/>
      <c r="BU1606" s="69"/>
      <c r="BV1606" s="69"/>
      <c r="BW1606" s="69"/>
      <c r="BX1606" s="69"/>
      <c r="BY1606" s="69"/>
      <c r="BZ1606" s="69"/>
      <c r="CA1606" s="69"/>
      <c r="CB1606" s="69"/>
      <c r="CC1606" s="69"/>
      <c r="CD1606" s="69"/>
      <c r="CE1606" s="69"/>
      <c r="CF1606" s="69"/>
      <c r="CG1606" s="69"/>
      <c r="CH1606" s="69"/>
      <c r="CI1606" s="69"/>
      <c r="CJ1606" s="69"/>
      <c r="CK1606" s="69"/>
    </row>
    <row r="1607" spans="21:89" ht="15.75" customHeight="1" x14ac:dyDescent="0.15">
      <c r="U1607" s="69"/>
      <c r="V1607" s="69"/>
      <c r="W1607" s="69"/>
      <c r="X1607" s="69"/>
      <c r="Y1607" s="69"/>
      <c r="Z1607" s="69"/>
      <c r="AA1607" s="69"/>
      <c r="AB1607" s="69"/>
      <c r="AC1607" s="69"/>
      <c r="AD1607" s="69"/>
      <c r="AE1607" s="69"/>
      <c r="AF1607" s="69"/>
      <c r="AG1607" s="69"/>
      <c r="AH1607" s="69"/>
      <c r="AI1607" s="69"/>
      <c r="AJ1607" s="69"/>
      <c r="AK1607" s="69"/>
      <c r="AL1607" s="69"/>
      <c r="AM1607" s="69"/>
      <c r="AN1607" s="69"/>
      <c r="AO1607" s="69"/>
      <c r="AP1607" s="69"/>
      <c r="AQ1607" s="69"/>
      <c r="AR1607" s="69"/>
      <c r="AS1607" s="69"/>
      <c r="AT1607" s="69"/>
      <c r="AU1607" s="69"/>
      <c r="AV1607" s="69"/>
      <c r="AW1607" s="69"/>
      <c r="AX1607" s="69"/>
      <c r="AY1607" s="69"/>
      <c r="AZ1607" s="69"/>
      <c r="BA1607" s="69"/>
      <c r="BB1607" s="69"/>
      <c r="BC1607" s="69"/>
      <c r="BD1607" s="69" t="s">
        <v>16253</v>
      </c>
      <c r="BE1607" s="69"/>
      <c r="BF1607" s="69"/>
      <c r="BG1607" s="69"/>
      <c r="BH1607" s="69"/>
      <c r="BI1607" s="69"/>
      <c r="BJ1607" s="69"/>
      <c r="BK1607" s="69"/>
      <c r="BL1607" s="69"/>
      <c r="BM1607" s="69"/>
      <c r="BN1607" s="69"/>
      <c r="BO1607" s="69"/>
      <c r="BP1607" s="69"/>
      <c r="BQ1607" s="69"/>
      <c r="BR1607" s="69"/>
      <c r="BS1607" s="69"/>
      <c r="BT1607" s="69"/>
      <c r="BU1607" s="69"/>
      <c r="BV1607" s="69"/>
      <c r="BW1607" s="69"/>
      <c r="BX1607" s="69"/>
      <c r="BY1607" s="69"/>
      <c r="BZ1607" s="69"/>
      <c r="CA1607" s="69"/>
      <c r="CB1607" s="69"/>
      <c r="CC1607" s="69"/>
      <c r="CD1607" s="69"/>
      <c r="CE1607" s="69"/>
      <c r="CF1607" s="69"/>
      <c r="CG1607" s="69"/>
      <c r="CH1607" s="69"/>
      <c r="CI1607" s="69"/>
      <c r="CJ1607" s="69"/>
      <c r="CK1607" s="69"/>
    </row>
    <row r="1608" spans="21:89" ht="15.75" customHeight="1" x14ac:dyDescent="0.15">
      <c r="U1608" s="69"/>
      <c r="V1608" s="69"/>
      <c r="W1608" s="69"/>
      <c r="X1608" s="69"/>
      <c r="Y1608" s="69"/>
      <c r="Z1608" s="69"/>
      <c r="AA1608" s="69"/>
      <c r="AB1608" s="69"/>
      <c r="AC1608" s="69"/>
      <c r="AD1608" s="69"/>
      <c r="AE1608" s="69"/>
      <c r="AF1608" s="69"/>
      <c r="AG1608" s="69"/>
      <c r="AH1608" s="69"/>
      <c r="AI1608" s="69"/>
      <c r="AJ1608" s="69"/>
      <c r="AK1608" s="69"/>
      <c r="AL1608" s="69"/>
      <c r="AM1608" s="69"/>
      <c r="AN1608" s="69"/>
      <c r="AO1608" s="69"/>
      <c r="AP1608" s="69"/>
      <c r="AQ1608" s="69"/>
      <c r="AR1608" s="69"/>
      <c r="AS1608" s="69"/>
      <c r="AT1608" s="69"/>
      <c r="AU1608" s="69"/>
      <c r="AV1608" s="69"/>
      <c r="AW1608" s="69"/>
      <c r="AX1608" s="69"/>
      <c r="AY1608" s="69"/>
      <c r="AZ1608" s="69"/>
      <c r="BA1608" s="69"/>
      <c r="BB1608" s="69"/>
      <c r="BC1608" s="69"/>
      <c r="BD1608" s="69" t="s">
        <v>16254</v>
      </c>
      <c r="BE1608" s="69"/>
      <c r="BF1608" s="69"/>
      <c r="BG1608" s="69"/>
      <c r="BH1608" s="69"/>
      <c r="BI1608" s="69"/>
      <c r="BJ1608" s="69"/>
      <c r="BK1608" s="69"/>
      <c r="BL1608" s="69"/>
      <c r="BM1608" s="69"/>
      <c r="BN1608" s="69"/>
      <c r="BO1608" s="69"/>
      <c r="BP1608" s="69"/>
      <c r="BQ1608" s="69"/>
      <c r="BR1608" s="69"/>
      <c r="BS1608" s="69"/>
      <c r="BT1608" s="69"/>
      <c r="BU1608" s="69"/>
      <c r="BV1608" s="69"/>
      <c r="BW1608" s="69"/>
      <c r="BX1608" s="69"/>
      <c r="BY1608" s="69"/>
      <c r="BZ1608" s="69"/>
      <c r="CA1608" s="69"/>
      <c r="CB1608" s="69"/>
      <c r="CC1608" s="69"/>
      <c r="CD1608" s="69"/>
      <c r="CE1608" s="69"/>
      <c r="CF1608" s="69"/>
      <c r="CG1608" s="69"/>
      <c r="CH1608" s="69"/>
      <c r="CI1608" s="69"/>
      <c r="CJ1608" s="69"/>
      <c r="CK1608" s="69"/>
    </row>
    <row r="1609" spans="21:89" ht="15.75" customHeight="1" x14ac:dyDescent="0.15">
      <c r="U1609" s="69"/>
      <c r="V1609" s="69"/>
      <c r="W1609" s="69"/>
      <c r="X1609" s="69"/>
      <c r="Y1609" s="69"/>
      <c r="Z1609" s="69"/>
      <c r="AA1609" s="69"/>
      <c r="AB1609" s="69"/>
      <c r="AC1609" s="69"/>
      <c r="AD1609" s="69"/>
      <c r="AE1609" s="69"/>
      <c r="AF1609" s="69"/>
      <c r="AG1609" s="69"/>
      <c r="AH1609" s="69"/>
      <c r="AI1609" s="69"/>
      <c r="AJ1609" s="69"/>
      <c r="AK1609" s="69"/>
      <c r="AL1609" s="69"/>
      <c r="AM1609" s="69"/>
      <c r="AN1609" s="69"/>
      <c r="AO1609" s="69"/>
      <c r="AP1609" s="69"/>
      <c r="AQ1609" s="69"/>
      <c r="AR1609" s="69"/>
      <c r="AS1609" s="69"/>
      <c r="AT1609" s="69"/>
      <c r="AU1609" s="69"/>
      <c r="AV1609" s="69"/>
      <c r="AW1609" s="69"/>
      <c r="AX1609" s="69"/>
      <c r="AY1609" s="69"/>
      <c r="AZ1609" s="69"/>
      <c r="BA1609" s="69"/>
      <c r="BB1609" s="69"/>
      <c r="BC1609" s="69"/>
      <c r="BD1609" s="69" t="s">
        <v>16255</v>
      </c>
      <c r="BE1609" s="69"/>
      <c r="BF1609" s="69"/>
      <c r="BG1609" s="69"/>
      <c r="BH1609" s="69"/>
      <c r="BI1609" s="69"/>
      <c r="BJ1609" s="69"/>
      <c r="BK1609" s="69"/>
      <c r="BL1609" s="69"/>
      <c r="BM1609" s="69"/>
      <c r="BN1609" s="69"/>
      <c r="BO1609" s="69"/>
      <c r="BP1609" s="69"/>
      <c r="BQ1609" s="69"/>
      <c r="BR1609" s="69"/>
      <c r="BS1609" s="69"/>
      <c r="BT1609" s="69"/>
      <c r="BU1609" s="69"/>
      <c r="BV1609" s="69"/>
      <c r="BW1609" s="69"/>
      <c r="BX1609" s="69"/>
      <c r="BY1609" s="69"/>
      <c r="BZ1609" s="69"/>
      <c r="CA1609" s="69"/>
      <c r="CB1609" s="69"/>
      <c r="CC1609" s="69"/>
      <c r="CD1609" s="69"/>
      <c r="CE1609" s="69"/>
      <c r="CF1609" s="69"/>
      <c r="CG1609" s="69"/>
      <c r="CH1609" s="69"/>
      <c r="CI1609" s="69"/>
      <c r="CJ1609" s="69"/>
      <c r="CK1609" s="69"/>
    </row>
    <row r="1610" spans="21:89" ht="15.75" customHeight="1" x14ac:dyDescent="0.15">
      <c r="U1610" s="69"/>
      <c r="V1610" s="69"/>
      <c r="W1610" s="69"/>
      <c r="X1610" s="69"/>
      <c r="Y1610" s="69"/>
      <c r="Z1610" s="69"/>
      <c r="AA1610" s="69"/>
      <c r="AB1610" s="69"/>
      <c r="AC1610" s="69"/>
      <c r="AD1610" s="69"/>
      <c r="AE1610" s="69"/>
      <c r="AF1610" s="69"/>
      <c r="AG1610" s="69"/>
      <c r="AH1610" s="69"/>
      <c r="AI1610" s="69"/>
      <c r="AJ1610" s="69"/>
      <c r="AK1610" s="69"/>
      <c r="AL1610" s="69"/>
      <c r="AM1610" s="69"/>
      <c r="AN1610" s="69"/>
      <c r="AO1610" s="69"/>
      <c r="AP1610" s="69"/>
      <c r="AQ1610" s="69"/>
      <c r="AR1610" s="69"/>
      <c r="AS1610" s="69"/>
      <c r="AT1610" s="69"/>
      <c r="AU1610" s="69"/>
      <c r="AV1610" s="69"/>
      <c r="AW1610" s="69"/>
      <c r="AX1610" s="69"/>
      <c r="AY1610" s="69"/>
      <c r="AZ1610" s="69"/>
      <c r="BA1610" s="69"/>
      <c r="BB1610" s="69"/>
      <c r="BC1610" s="69"/>
      <c r="BD1610" s="69" t="s">
        <v>16256</v>
      </c>
      <c r="BE1610" s="69"/>
      <c r="BF1610" s="69"/>
      <c r="BG1610" s="69"/>
      <c r="BH1610" s="69"/>
      <c r="BI1610" s="69"/>
      <c r="BJ1610" s="69"/>
      <c r="BK1610" s="69"/>
      <c r="BL1610" s="69"/>
      <c r="BM1610" s="69"/>
      <c r="BN1610" s="69"/>
      <c r="BO1610" s="69"/>
      <c r="BP1610" s="69"/>
      <c r="BQ1610" s="69"/>
      <c r="BR1610" s="69"/>
      <c r="BS1610" s="69"/>
      <c r="BT1610" s="69"/>
      <c r="BU1610" s="69"/>
      <c r="BV1610" s="69"/>
      <c r="BW1610" s="69"/>
      <c r="BX1610" s="69"/>
      <c r="BY1610" s="69"/>
      <c r="BZ1610" s="69"/>
      <c r="CA1610" s="69"/>
      <c r="CB1610" s="69"/>
      <c r="CC1610" s="69"/>
      <c r="CD1610" s="69"/>
      <c r="CE1610" s="69"/>
      <c r="CF1610" s="69"/>
      <c r="CG1610" s="69"/>
      <c r="CH1610" s="69"/>
      <c r="CI1610" s="69"/>
      <c r="CJ1610" s="69"/>
      <c r="CK1610" s="69"/>
    </row>
    <row r="1611" spans="21:89" ht="15.75" customHeight="1" x14ac:dyDescent="0.15">
      <c r="U1611" s="69"/>
      <c r="V1611" s="69"/>
      <c r="W1611" s="69"/>
      <c r="X1611" s="69"/>
      <c r="Y1611" s="69"/>
      <c r="Z1611" s="69"/>
      <c r="AA1611" s="69"/>
      <c r="AB1611" s="69"/>
      <c r="AC1611" s="69"/>
      <c r="AD1611" s="69"/>
      <c r="AE1611" s="69"/>
      <c r="AF1611" s="69"/>
      <c r="AG1611" s="69"/>
      <c r="AH1611" s="69"/>
      <c r="AI1611" s="69"/>
      <c r="AJ1611" s="69"/>
      <c r="AK1611" s="69"/>
      <c r="AL1611" s="69"/>
      <c r="AM1611" s="69"/>
      <c r="AN1611" s="69"/>
      <c r="AO1611" s="69"/>
      <c r="AP1611" s="69"/>
      <c r="AQ1611" s="69"/>
      <c r="AR1611" s="69"/>
      <c r="AS1611" s="69"/>
      <c r="AT1611" s="69"/>
      <c r="AU1611" s="69"/>
      <c r="AV1611" s="69"/>
      <c r="AW1611" s="69"/>
      <c r="AX1611" s="69"/>
      <c r="AY1611" s="69"/>
      <c r="AZ1611" s="69"/>
      <c r="BA1611" s="69"/>
      <c r="BB1611" s="69"/>
      <c r="BC1611" s="69"/>
      <c r="BD1611" s="69" t="s">
        <v>16258</v>
      </c>
      <c r="BE1611" s="69"/>
      <c r="BF1611" s="69"/>
      <c r="BG1611" s="69"/>
      <c r="BH1611" s="69"/>
      <c r="BI1611" s="69"/>
      <c r="BJ1611" s="69"/>
      <c r="BK1611" s="69"/>
      <c r="BL1611" s="69"/>
      <c r="BM1611" s="69"/>
      <c r="BN1611" s="69"/>
      <c r="BO1611" s="69"/>
      <c r="BP1611" s="69"/>
      <c r="BQ1611" s="69"/>
      <c r="BR1611" s="69"/>
      <c r="BS1611" s="69"/>
      <c r="BT1611" s="69"/>
      <c r="BU1611" s="69"/>
      <c r="BV1611" s="69"/>
      <c r="BW1611" s="69"/>
      <c r="BX1611" s="69"/>
      <c r="BY1611" s="69"/>
      <c r="BZ1611" s="69"/>
      <c r="CA1611" s="69"/>
      <c r="CB1611" s="69"/>
      <c r="CC1611" s="69"/>
      <c r="CD1611" s="69"/>
      <c r="CE1611" s="69"/>
      <c r="CF1611" s="69"/>
      <c r="CG1611" s="69"/>
      <c r="CH1611" s="69"/>
      <c r="CI1611" s="69"/>
      <c r="CJ1611" s="69"/>
      <c r="CK1611" s="69"/>
    </row>
    <row r="1612" spans="21:89" ht="15.75" customHeight="1" x14ac:dyDescent="0.15">
      <c r="U1612" s="69"/>
      <c r="V1612" s="69"/>
      <c r="W1612" s="69"/>
      <c r="X1612" s="69"/>
      <c r="Y1612" s="69"/>
      <c r="Z1612" s="69"/>
      <c r="AA1612" s="69"/>
      <c r="AB1612" s="69"/>
      <c r="AC1612" s="69"/>
      <c r="AD1612" s="69"/>
      <c r="AE1612" s="69"/>
      <c r="AF1612" s="69"/>
      <c r="AG1612" s="69"/>
      <c r="AH1612" s="69"/>
      <c r="AI1612" s="69"/>
      <c r="AJ1612" s="69"/>
      <c r="AK1612" s="69"/>
      <c r="AL1612" s="69"/>
      <c r="AM1612" s="69"/>
      <c r="AN1612" s="69"/>
      <c r="AO1612" s="69"/>
      <c r="AP1612" s="69"/>
      <c r="AQ1612" s="69"/>
      <c r="AR1612" s="69"/>
      <c r="AS1612" s="69"/>
      <c r="AT1612" s="69"/>
      <c r="AU1612" s="69"/>
      <c r="AV1612" s="69"/>
      <c r="AW1612" s="69"/>
      <c r="AX1612" s="69"/>
      <c r="AY1612" s="69"/>
      <c r="AZ1612" s="69"/>
      <c r="BA1612" s="69"/>
      <c r="BB1612" s="69"/>
      <c r="BC1612" s="69"/>
      <c r="BD1612" s="69" t="s">
        <v>16259</v>
      </c>
      <c r="BE1612" s="69"/>
      <c r="BF1612" s="69"/>
      <c r="BG1612" s="69"/>
      <c r="BH1612" s="69"/>
      <c r="BI1612" s="69"/>
      <c r="BJ1612" s="69"/>
      <c r="BK1612" s="69"/>
      <c r="BL1612" s="69"/>
      <c r="BM1612" s="69"/>
      <c r="BN1612" s="69"/>
      <c r="BO1612" s="69"/>
      <c r="BP1612" s="69"/>
      <c r="BQ1612" s="69"/>
      <c r="BR1612" s="69"/>
      <c r="BS1612" s="69"/>
      <c r="BT1612" s="69"/>
      <c r="BU1612" s="69"/>
      <c r="BV1612" s="69"/>
      <c r="BW1612" s="69"/>
      <c r="BX1612" s="69"/>
      <c r="BY1612" s="69"/>
      <c r="BZ1612" s="69"/>
      <c r="CA1612" s="69"/>
      <c r="CB1612" s="69"/>
      <c r="CC1612" s="69"/>
      <c r="CD1612" s="69"/>
      <c r="CE1612" s="69"/>
      <c r="CF1612" s="69"/>
      <c r="CG1612" s="69"/>
      <c r="CH1612" s="69"/>
      <c r="CI1612" s="69"/>
      <c r="CJ1612" s="69"/>
      <c r="CK1612" s="69"/>
    </row>
    <row r="1613" spans="21:89" ht="15.75" customHeight="1" x14ac:dyDescent="0.15">
      <c r="U1613" s="69"/>
      <c r="V1613" s="69"/>
      <c r="W1613" s="69"/>
      <c r="X1613" s="69"/>
      <c r="Y1613" s="69"/>
      <c r="Z1613" s="69"/>
      <c r="AA1613" s="69"/>
      <c r="AB1613" s="69"/>
      <c r="AC1613" s="69"/>
      <c r="AD1613" s="69"/>
      <c r="AE1613" s="69"/>
      <c r="AF1613" s="69"/>
      <c r="AG1613" s="69"/>
      <c r="AH1613" s="69"/>
      <c r="AI1613" s="69"/>
      <c r="AJ1613" s="69"/>
      <c r="AK1613" s="69"/>
      <c r="AL1613" s="69"/>
      <c r="AM1613" s="69"/>
      <c r="AN1613" s="69"/>
      <c r="AO1613" s="69"/>
      <c r="AP1613" s="69"/>
      <c r="AQ1613" s="69"/>
      <c r="AR1613" s="69"/>
      <c r="AS1613" s="69"/>
      <c r="AT1613" s="69"/>
      <c r="AU1613" s="69"/>
      <c r="AV1613" s="69"/>
      <c r="AW1613" s="69"/>
      <c r="AX1613" s="69"/>
      <c r="AY1613" s="69"/>
      <c r="AZ1613" s="69"/>
      <c r="BA1613" s="69"/>
      <c r="BB1613" s="69"/>
      <c r="BC1613" s="69"/>
      <c r="BD1613" s="69" t="s">
        <v>16260</v>
      </c>
      <c r="BE1613" s="69"/>
      <c r="BF1613" s="69"/>
      <c r="BG1613" s="69"/>
      <c r="BH1613" s="69"/>
      <c r="BI1613" s="69"/>
      <c r="BJ1613" s="69"/>
      <c r="BK1613" s="69"/>
      <c r="BL1613" s="69"/>
      <c r="BM1613" s="69"/>
      <c r="BN1613" s="69"/>
      <c r="BO1613" s="69"/>
      <c r="BP1613" s="69"/>
      <c r="BQ1613" s="69"/>
      <c r="BR1613" s="69"/>
      <c r="BS1613" s="69"/>
      <c r="BT1613" s="69"/>
      <c r="BU1613" s="69"/>
      <c r="BV1613" s="69"/>
      <c r="BW1613" s="69"/>
      <c r="BX1613" s="69"/>
      <c r="BY1613" s="69"/>
      <c r="BZ1613" s="69"/>
      <c r="CA1613" s="69"/>
      <c r="CB1613" s="69"/>
      <c r="CC1613" s="69"/>
      <c r="CD1613" s="69"/>
      <c r="CE1613" s="69"/>
      <c r="CF1613" s="69"/>
      <c r="CG1613" s="69"/>
      <c r="CH1613" s="69"/>
      <c r="CI1613" s="69"/>
      <c r="CJ1613" s="69"/>
      <c r="CK1613" s="69"/>
    </row>
    <row r="1614" spans="21:89" ht="15.75" customHeight="1" x14ac:dyDescent="0.15">
      <c r="U1614" s="69"/>
      <c r="V1614" s="69"/>
      <c r="W1614" s="69"/>
      <c r="X1614" s="69"/>
      <c r="Y1614" s="69"/>
      <c r="Z1614" s="69"/>
      <c r="AA1614" s="69"/>
      <c r="AB1614" s="69"/>
      <c r="AC1614" s="69"/>
      <c r="AD1614" s="69"/>
      <c r="AE1614" s="69"/>
      <c r="AF1614" s="69"/>
      <c r="AG1614" s="69"/>
      <c r="AH1614" s="69"/>
      <c r="AI1614" s="69"/>
      <c r="AJ1614" s="69"/>
      <c r="AK1614" s="69"/>
      <c r="AL1614" s="69"/>
      <c r="AM1614" s="69"/>
      <c r="AN1614" s="69"/>
      <c r="AO1614" s="69"/>
      <c r="AP1614" s="69"/>
      <c r="AQ1614" s="69"/>
      <c r="AR1614" s="69"/>
      <c r="AS1614" s="69"/>
      <c r="AT1614" s="69"/>
      <c r="AU1614" s="69"/>
      <c r="AV1614" s="69"/>
      <c r="AW1614" s="69"/>
      <c r="AX1614" s="69"/>
      <c r="AY1614" s="69"/>
      <c r="AZ1614" s="69"/>
      <c r="BA1614" s="69"/>
      <c r="BB1614" s="69"/>
      <c r="BC1614" s="69"/>
      <c r="BD1614" s="69" t="s">
        <v>16261</v>
      </c>
      <c r="BE1614" s="69"/>
      <c r="BF1614" s="69"/>
      <c r="BG1614" s="69"/>
      <c r="BH1614" s="69"/>
      <c r="BI1614" s="69"/>
      <c r="BJ1614" s="69"/>
      <c r="BK1614" s="69"/>
      <c r="BL1614" s="69"/>
      <c r="BM1614" s="69"/>
      <c r="BN1614" s="69"/>
      <c r="BO1614" s="69"/>
      <c r="BP1614" s="69"/>
      <c r="BQ1614" s="69"/>
      <c r="BR1614" s="69"/>
      <c r="BS1614" s="69"/>
      <c r="BT1614" s="69"/>
      <c r="BU1614" s="69"/>
      <c r="BV1614" s="69"/>
      <c r="BW1614" s="69"/>
      <c r="BX1614" s="69"/>
      <c r="BY1614" s="69"/>
      <c r="BZ1614" s="69"/>
      <c r="CA1614" s="69"/>
      <c r="CB1614" s="69"/>
      <c r="CC1614" s="69"/>
      <c r="CD1614" s="69"/>
      <c r="CE1614" s="69"/>
      <c r="CF1614" s="69"/>
      <c r="CG1614" s="69"/>
      <c r="CH1614" s="69"/>
      <c r="CI1614" s="69"/>
      <c r="CJ1614" s="69"/>
      <c r="CK1614" s="69"/>
    </row>
    <row r="1615" spans="21:89" ht="15.75" customHeight="1" x14ac:dyDescent="0.15">
      <c r="U1615" s="69"/>
      <c r="V1615" s="69"/>
      <c r="W1615" s="69"/>
      <c r="X1615" s="69"/>
      <c r="Y1615" s="69"/>
      <c r="Z1615" s="69"/>
      <c r="AA1615" s="69"/>
      <c r="AB1615" s="69"/>
      <c r="AC1615" s="69"/>
      <c r="AD1615" s="69"/>
      <c r="AE1615" s="69"/>
      <c r="AF1615" s="69"/>
      <c r="AG1615" s="69"/>
      <c r="AH1615" s="69"/>
      <c r="AI1615" s="69"/>
      <c r="AJ1615" s="69"/>
      <c r="AK1615" s="69"/>
      <c r="AL1615" s="69"/>
      <c r="AM1615" s="69"/>
      <c r="AN1615" s="69"/>
      <c r="AO1615" s="69"/>
      <c r="AP1615" s="69"/>
      <c r="AQ1615" s="69"/>
      <c r="AR1615" s="69"/>
      <c r="AS1615" s="69"/>
      <c r="AT1615" s="69"/>
      <c r="AU1615" s="69"/>
      <c r="AV1615" s="69"/>
      <c r="AW1615" s="69"/>
      <c r="AX1615" s="69"/>
      <c r="AY1615" s="69"/>
      <c r="AZ1615" s="69"/>
      <c r="BA1615" s="69"/>
      <c r="BB1615" s="69"/>
      <c r="BC1615" s="69"/>
      <c r="BD1615" s="69" t="s">
        <v>16262</v>
      </c>
      <c r="BE1615" s="69"/>
      <c r="BF1615" s="69"/>
      <c r="BG1615" s="69"/>
      <c r="BH1615" s="69"/>
      <c r="BI1615" s="69"/>
      <c r="BJ1615" s="69"/>
      <c r="BK1615" s="69"/>
      <c r="BL1615" s="69"/>
      <c r="BM1615" s="69"/>
      <c r="BN1615" s="69"/>
      <c r="BO1615" s="69"/>
      <c r="BP1615" s="69"/>
      <c r="BQ1615" s="69"/>
      <c r="BR1615" s="69"/>
      <c r="BS1615" s="69"/>
      <c r="BT1615" s="69"/>
      <c r="BU1615" s="69"/>
      <c r="BV1615" s="69"/>
      <c r="BW1615" s="69"/>
      <c r="BX1615" s="69"/>
      <c r="BY1615" s="69"/>
      <c r="BZ1615" s="69"/>
      <c r="CA1615" s="69"/>
      <c r="CB1615" s="69"/>
      <c r="CC1615" s="69"/>
      <c r="CD1615" s="69"/>
      <c r="CE1615" s="69"/>
      <c r="CF1615" s="69"/>
      <c r="CG1615" s="69"/>
      <c r="CH1615" s="69"/>
      <c r="CI1615" s="69"/>
      <c r="CJ1615" s="69"/>
      <c r="CK1615" s="69"/>
    </row>
    <row r="1616" spans="21:89" ht="15.75" customHeight="1" x14ac:dyDescent="0.15">
      <c r="U1616" s="69"/>
      <c r="V1616" s="69"/>
      <c r="W1616" s="69"/>
      <c r="X1616" s="69"/>
      <c r="Y1616" s="69"/>
      <c r="Z1616" s="69"/>
      <c r="AA1616" s="69"/>
      <c r="AB1616" s="69"/>
      <c r="AC1616" s="69"/>
      <c r="AD1616" s="69"/>
      <c r="AE1616" s="69"/>
      <c r="AF1616" s="69"/>
      <c r="AG1616" s="69"/>
      <c r="AH1616" s="69"/>
      <c r="AI1616" s="69"/>
      <c r="AJ1616" s="69"/>
      <c r="AK1616" s="69"/>
      <c r="AL1616" s="69"/>
      <c r="AM1616" s="69"/>
      <c r="AN1616" s="69"/>
      <c r="AO1616" s="69"/>
      <c r="AP1616" s="69"/>
      <c r="AQ1616" s="69"/>
      <c r="AR1616" s="69"/>
      <c r="AS1616" s="69"/>
      <c r="AT1616" s="69"/>
      <c r="AU1616" s="69"/>
      <c r="AV1616" s="69"/>
      <c r="AW1616" s="69"/>
      <c r="AX1616" s="69"/>
      <c r="AY1616" s="69"/>
      <c r="AZ1616" s="69"/>
      <c r="BA1616" s="69"/>
      <c r="BB1616" s="69"/>
      <c r="BC1616" s="69"/>
      <c r="BD1616" s="69" t="s">
        <v>16263</v>
      </c>
      <c r="BE1616" s="69"/>
      <c r="BF1616" s="69"/>
      <c r="BG1616" s="69"/>
      <c r="BH1616" s="69"/>
      <c r="BI1616" s="69"/>
      <c r="BJ1616" s="69"/>
      <c r="BK1616" s="69"/>
      <c r="BL1616" s="69"/>
      <c r="BM1616" s="69"/>
      <c r="BN1616" s="69"/>
      <c r="BO1616" s="69"/>
      <c r="BP1616" s="69"/>
      <c r="BQ1616" s="69"/>
      <c r="BR1616" s="69"/>
      <c r="BS1616" s="69"/>
      <c r="BT1616" s="69"/>
      <c r="BU1616" s="69"/>
      <c r="BV1616" s="69"/>
      <c r="BW1616" s="69"/>
      <c r="BX1616" s="69"/>
      <c r="BY1616" s="69"/>
      <c r="BZ1616" s="69"/>
      <c r="CA1616" s="69"/>
      <c r="CB1616" s="69"/>
      <c r="CC1616" s="69"/>
      <c r="CD1616" s="69"/>
      <c r="CE1616" s="69"/>
      <c r="CF1616" s="69"/>
      <c r="CG1616" s="69"/>
      <c r="CH1616" s="69"/>
      <c r="CI1616" s="69"/>
      <c r="CJ1616" s="69"/>
      <c r="CK1616" s="69"/>
    </row>
    <row r="1617" spans="21:89" ht="15.75" customHeight="1" x14ac:dyDescent="0.15">
      <c r="U1617" s="69"/>
      <c r="V1617" s="69"/>
      <c r="W1617" s="69"/>
      <c r="X1617" s="69"/>
      <c r="Y1617" s="69"/>
      <c r="Z1617" s="69"/>
      <c r="AA1617" s="69"/>
      <c r="AB1617" s="69"/>
      <c r="AC1617" s="69"/>
      <c r="AD1617" s="69"/>
      <c r="AE1617" s="69"/>
      <c r="AF1617" s="69"/>
      <c r="AG1617" s="69"/>
      <c r="AH1617" s="69"/>
      <c r="AI1617" s="69"/>
      <c r="AJ1617" s="69"/>
      <c r="AK1617" s="69"/>
      <c r="AL1617" s="69"/>
      <c r="AM1617" s="69"/>
      <c r="AN1617" s="69"/>
      <c r="AO1617" s="69"/>
      <c r="AP1617" s="69"/>
      <c r="AQ1617" s="69"/>
      <c r="AR1617" s="69"/>
      <c r="AS1617" s="69"/>
      <c r="AT1617" s="69"/>
      <c r="AU1617" s="69"/>
      <c r="AV1617" s="69"/>
      <c r="AW1617" s="69"/>
      <c r="AX1617" s="69"/>
      <c r="AY1617" s="69"/>
      <c r="AZ1617" s="69"/>
      <c r="BA1617" s="69"/>
      <c r="BB1617" s="69"/>
      <c r="BC1617" s="69"/>
      <c r="BD1617" s="69" t="s">
        <v>16264</v>
      </c>
      <c r="BE1617" s="69"/>
      <c r="BF1617" s="69"/>
      <c r="BG1617" s="69"/>
      <c r="BH1617" s="69"/>
      <c r="BI1617" s="69"/>
      <c r="BJ1617" s="69"/>
      <c r="BK1617" s="69"/>
      <c r="BL1617" s="69"/>
      <c r="BM1617" s="69"/>
      <c r="BN1617" s="69"/>
      <c r="BO1617" s="69"/>
      <c r="BP1617" s="69"/>
      <c r="BQ1617" s="69"/>
      <c r="BR1617" s="69"/>
      <c r="BS1617" s="69"/>
      <c r="BT1617" s="69"/>
      <c r="BU1617" s="69"/>
      <c r="BV1617" s="69"/>
      <c r="BW1617" s="69"/>
      <c r="BX1617" s="69"/>
      <c r="BY1617" s="69"/>
      <c r="BZ1617" s="69"/>
      <c r="CA1617" s="69"/>
      <c r="CB1617" s="69"/>
      <c r="CC1617" s="69"/>
      <c r="CD1617" s="69"/>
      <c r="CE1617" s="69"/>
      <c r="CF1617" s="69"/>
      <c r="CG1617" s="69"/>
      <c r="CH1617" s="69"/>
      <c r="CI1617" s="69"/>
      <c r="CJ1617" s="69"/>
      <c r="CK1617" s="69"/>
    </row>
    <row r="1618" spans="21:89" ht="15.75" customHeight="1" x14ac:dyDescent="0.15">
      <c r="U1618" s="69"/>
      <c r="V1618" s="69"/>
      <c r="W1618" s="69"/>
      <c r="X1618" s="69"/>
      <c r="Y1618" s="69"/>
      <c r="Z1618" s="69"/>
      <c r="AA1618" s="69"/>
      <c r="AB1618" s="69"/>
      <c r="AC1618" s="69"/>
      <c r="AD1618" s="69"/>
      <c r="AE1618" s="69"/>
      <c r="AF1618" s="69"/>
      <c r="AG1618" s="69"/>
      <c r="AH1618" s="69"/>
      <c r="AI1618" s="69"/>
      <c r="AJ1618" s="69"/>
      <c r="AK1618" s="69"/>
      <c r="AL1618" s="69"/>
      <c r="AM1618" s="69"/>
      <c r="AN1618" s="69"/>
      <c r="AO1618" s="69"/>
      <c r="AP1618" s="69"/>
      <c r="AQ1618" s="69"/>
      <c r="AR1618" s="69"/>
      <c r="AS1618" s="69"/>
      <c r="AT1618" s="69"/>
      <c r="AU1618" s="69"/>
      <c r="AV1618" s="69"/>
      <c r="AW1618" s="69"/>
      <c r="AX1618" s="69"/>
      <c r="AY1618" s="69"/>
      <c r="AZ1618" s="69"/>
      <c r="BA1618" s="69"/>
      <c r="BB1618" s="69"/>
      <c r="BC1618" s="69"/>
      <c r="BD1618" s="69" t="s">
        <v>16265</v>
      </c>
      <c r="BE1618" s="69"/>
      <c r="BF1618" s="69"/>
      <c r="BG1618" s="69"/>
      <c r="BH1618" s="69"/>
      <c r="BI1618" s="69"/>
      <c r="BJ1618" s="69"/>
      <c r="BK1618" s="69"/>
      <c r="BL1618" s="69"/>
      <c r="BM1618" s="69"/>
      <c r="BN1618" s="69"/>
      <c r="BO1618" s="69"/>
      <c r="BP1618" s="69"/>
      <c r="BQ1618" s="69"/>
      <c r="BR1618" s="69"/>
      <c r="BS1618" s="69"/>
      <c r="BT1618" s="69"/>
      <c r="BU1618" s="69"/>
      <c r="BV1618" s="69"/>
      <c r="BW1618" s="69"/>
      <c r="BX1618" s="69"/>
      <c r="BY1618" s="69"/>
      <c r="BZ1618" s="69"/>
      <c r="CA1618" s="69"/>
      <c r="CB1618" s="69"/>
      <c r="CC1618" s="69"/>
      <c r="CD1618" s="69"/>
      <c r="CE1618" s="69"/>
      <c r="CF1618" s="69"/>
      <c r="CG1618" s="69"/>
      <c r="CH1618" s="69"/>
      <c r="CI1618" s="69"/>
      <c r="CJ1618" s="69"/>
      <c r="CK1618" s="69"/>
    </row>
    <row r="1619" spans="21:89" ht="15.75" customHeight="1" x14ac:dyDescent="0.15">
      <c r="U1619" s="69"/>
      <c r="V1619" s="69"/>
      <c r="W1619" s="69"/>
      <c r="X1619" s="69"/>
      <c r="Y1619" s="69"/>
      <c r="Z1619" s="69"/>
      <c r="AA1619" s="69"/>
      <c r="AB1619" s="69"/>
      <c r="AC1619" s="69"/>
      <c r="AD1619" s="69"/>
      <c r="AE1619" s="69"/>
      <c r="AF1619" s="69"/>
      <c r="AG1619" s="69"/>
      <c r="AH1619" s="69"/>
      <c r="AI1619" s="69"/>
      <c r="AJ1619" s="69"/>
      <c r="AK1619" s="69"/>
      <c r="AL1619" s="69"/>
      <c r="AM1619" s="69"/>
      <c r="AN1619" s="69"/>
      <c r="AO1619" s="69"/>
      <c r="AP1619" s="69"/>
      <c r="AQ1619" s="69"/>
      <c r="AR1619" s="69"/>
      <c r="AS1619" s="69"/>
      <c r="AT1619" s="69"/>
      <c r="AU1619" s="69"/>
      <c r="AV1619" s="69"/>
      <c r="AW1619" s="69"/>
      <c r="AX1619" s="69"/>
      <c r="AY1619" s="69"/>
      <c r="AZ1619" s="69"/>
      <c r="BA1619" s="69"/>
      <c r="BB1619" s="69"/>
      <c r="BC1619" s="69"/>
      <c r="BD1619" s="69" t="s">
        <v>16266</v>
      </c>
      <c r="BE1619" s="69"/>
      <c r="BF1619" s="69"/>
      <c r="BG1619" s="69"/>
      <c r="BH1619" s="69"/>
      <c r="BI1619" s="69"/>
      <c r="BJ1619" s="69"/>
      <c r="BK1619" s="69"/>
      <c r="BL1619" s="69"/>
      <c r="BM1619" s="69"/>
      <c r="BN1619" s="69"/>
      <c r="BO1619" s="69"/>
      <c r="BP1619" s="69"/>
      <c r="BQ1619" s="69"/>
      <c r="BR1619" s="69"/>
      <c r="BS1619" s="69"/>
      <c r="BT1619" s="69"/>
      <c r="BU1619" s="69"/>
      <c r="BV1619" s="69"/>
      <c r="BW1619" s="69"/>
      <c r="BX1619" s="69"/>
      <c r="BY1619" s="69"/>
      <c r="BZ1619" s="69"/>
      <c r="CA1619" s="69"/>
      <c r="CB1619" s="69"/>
      <c r="CC1619" s="69"/>
      <c r="CD1619" s="69"/>
      <c r="CE1619" s="69"/>
      <c r="CF1619" s="69"/>
      <c r="CG1619" s="69"/>
      <c r="CH1619" s="69"/>
      <c r="CI1619" s="69"/>
      <c r="CJ1619" s="69"/>
      <c r="CK1619" s="69"/>
    </row>
    <row r="1620" spans="21:89" ht="15.75" customHeight="1" x14ac:dyDescent="0.15">
      <c r="U1620" s="69"/>
      <c r="V1620" s="69"/>
      <c r="W1620" s="69"/>
      <c r="X1620" s="69"/>
      <c r="Y1620" s="69"/>
      <c r="Z1620" s="69"/>
      <c r="AA1620" s="69"/>
      <c r="AB1620" s="69"/>
      <c r="AC1620" s="69"/>
      <c r="AD1620" s="69"/>
      <c r="AE1620" s="69"/>
      <c r="AF1620" s="69"/>
      <c r="AG1620" s="69"/>
      <c r="AH1620" s="69"/>
      <c r="AI1620" s="69"/>
      <c r="AJ1620" s="69"/>
      <c r="AK1620" s="69"/>
      <c r="AL1620" s="69"/>
      <c r="AM1620" s="69"/>
      <c r="AN1620" s="69"/>
      <c r="AO1620" s="69"/>
      <c r="AP1620" s="69"/>
      <c r="AQ1620" s="69"/>
      <c r="AR1620" s="69"/>
      <c r="AS1620" s="69"/>
      <c r="AT1620" s="69"/>
      <c r="AU1620" s="69"/>
      <c r="AV1620" s="69"/>
      <c r="AW1620" s="69"/>
      <c r="AX1620" s="69"/>
      <c r="AY1620" s="69"/>
      <c r="AZ1620" s="69"/>
      <c r="BA1620" s="69"/>
      <c r="BB1620" s="69"/>
      <c r="BC1620" s="69"/>
      <c r="BD1620" s="69" t="s">
        <v>16267</v>
      </c>
      <c r="BE1620" s="69"/>
      <c r="BF1620" s="69"/>
      <c r="BG1620" s="69"/>
      <c r="BH1620" s="69"/>
      <c r="BI1620" s="69"/>
      <c r="BJ1620" s="69"/>
      <c r="BK1620" s="69"/>
      <c r="BL1620" s="69"/>
      <c r="BM1620" s="69"/>
      <c r="BN1620" s="69"/>
      <c r="BO1620" s="69"/>
      <c r="BP1620" s="69"/>
      <c r="BQ1620" s="69"/>
      <c r="BR1620" s="69"/>
      <c r="BS1620" s="69"/>
      <c r="BT1620" s="69"/>
      <c r="BU1620" s="69"/>
      <c r="BV1620" s="69"/>
      <c r="BW1620" s="69"/>
      <c r="BX1620" s="69"/>
      <c r="BY1620" s="69"/>
      <c r="BZ1620" s="69"/>
      <c r="CA1620" s="69"/>
      <c r="CB1620" s="69"/>
      <c r="CC1620" s="69"/>
      <c r="CD1620" s="69"/>
      <c r="CE1620" s="69"/>
      <c r="CF1620" s="69"/>
      <c r="CG1620" s="69"/>
      <c r="CH1620" s="69"/>
      <c r="CI1620" s="69"/>
      <c r="CJ1620" s="69"/>
      <c r="CK1620" s="69"/>
    </row>
    <row r="1621" spans="21:89" ht="15.75" customHeight="1" x14ac:dyDescent="0.15">
      <c r="U1621" s="69"/>
      <c r="V1621" s="69"/>
      <c r="W1621" s="69"/>
      <c r="X1621" s="69"/>
      <c r="Y1621" s="69"/>
      <c r="Z1621" s="69"/>
      <c r="AA1621" s="69"/>
      <c r="AB1621" s="69"/>
      <c r="AC1621" s="69"/>
      <c r="AD1621" s="69"/>
      <c r="AE1621" s="69"/>
      <c r="AF1621" s="69"/>
      <c r="AG1621" s="69"/>
      <c r="AH1621" s="69"/>
      <c r="AI1621" s="69"/>
      <c r="AJ1621" s="69"/>
      <c r="AK1621" s="69"/>
      <c r="AL1621" s="69"/>
      <c r="AM1621" s="69"/>
      <c r="AN1621" s="69"/>
      <c r="AO1621" s="69"/>
      <c r="AP1621" s="69"/>
      <c r="AQ1621" s="69"/>
      <c r="AR1621" s="69"/>
      <c r="AS1621" s="69"/>
      <c r="AT1621" s="69"/>
      <c r="AU1621" s="69"/>
      <c r="AV1621" s="69"/>
      <c r="AW1621" s="69"/>
      <c r="AX1621" s="69"/>
      <c r="AY1621" s="69"/>
      <c r="AZ1621" s="69"/>
      <c r="BA1621" s="69"/>
      <c r="BB1621" s="69"/>
      <c r="BC1621" s="69"/>
      <c r="BD1621" s="69" t="s">
        <v>16268</v>
      </c>
      <c r="BE1621" s="69"/>
      <c r="BF1621" s="69"/>
      <c r="BG1621" s="69"/>
      <c r="BH1621" s="69"/>
      <c r="BI1621" s="69"/>
      <c r="BJ1621" s="69"/>
      <c r="BK1621" s="69"/>
      <c r="BL1621" s="69"/>
      <c r="BM1621" s="69"/>
      <c r="BN1621" s="69"/>
      <c r="BO1621" s="69"/>
      <c r="BP1621" s="69"/>
      <c r="BQ1621" s="69"/>
      <c r="BR1621" s="69"/>
      <c r="BS1621" s="69"/>
      <c r="BT1621" s="69"/>
      <c r="BU1621" s="69"/>
      <c r="BV1621" s="69"/>
      <c r="BW1621" s="69"/>
      <c r="BX1621" s="69"/>
      <c r="BY1621" s="69"/>
      <c r="BZ1621" s="69"/>
      <c r="CA1621" s="69"/>
      <c r="CB1621" s="69"/>
      <c r="CC1621" s="69"/>
      <c r="CD1621" s="69"/>
      <c r="CE1621" s="69"/>
      <c r="CF1621" s="69"/>
      <c r="CG1621" s="69"/>
      <c r="CH1621" s="69"/>
      <c r="CI1621" s="69"/>
      <c r="CJ1621" s="69"/>
      <c r="CK1621" s="69"/>
    </row>
    <row r="1622" spans="21:89" ht="15.75" customHeight="1" x14ac:dyDescent="0.15">
      <c r="U1622" s="69"/>
      <c r="V1622" s="69"/>
      <c r="W1622" s="69"/>
      <c r="X1622" s="69"/>
      <c r="Y1622" s="69"/>
      <c r="Z1622" s="69"/>
      <c r="AA1622" s="69"/>
      <c r="AB1622" s="69"/>
      <c r="AC1622" s="69"/>
      <c r="AD1622" s="69"/>
      <c r="AE1622" s="69"/>
      <c r="AF1622" s="69"/>
      <c r="AG1622" s="69"/>
      <c r="AH1622" s="69"/>
      <c r="AI1622" s="69"/>
      <c r="AJ1622" s="69"/>
      <c r="AK1622" s="69"/>
      <c r="AL1622" s="69"/>
      <c r="AM1622" s="69"/>
      <c r="AN1622" s="69"/>
      <c r="AO1622" s="69"/>
      <c r="AP1622" s="69"/>
      <c r="AQ1622" s="69"/>
      <c r="AR1622" s="69"/>
      <c r="AS1622" s="69"/>
      <c r="AT1622" s="69"/>
      <c r="AU1622" s="69"/>
      <c r="AV1622" s="69"/>
      <c r="AW1622" s="69"/>
      <c r="AX1622" s="69"/>
      <c r="AY1622" s="69"/>
      <c r="AZ1622" s="69"/>
      <c r="BA1622" s="69"/>
      <c r="BB1622" s="69"/>
      <c r="BC1622" s="69"/>
      <c r="BD1622" s="69" t="s">
        <v>16269</v>
      </c>
      <c r="BE1622" s="69"/>
      <c r="BF1622" s="69"/>
      <c r="BG1622" s="69"/>
      <c r="BH1622" s="69"/>
      <c r="BI1622" s="69"/>
      <c r="BJ1622" s="69"/>
      <c r="BK1622" s="69"/>
      <c r="BL1622" s="69"/>
      <c r="BM1622" s="69"/>
      <c r="BN1622" s="69"/>
      <c r="BO1622" s="69"/>
      <c r="BP1622" s="69"/>
      <c r="BQ1622" s="69"/>
      <c r="BR1622" s="69"/>
      <c r="BS1622" s="69"/>
      <c r="BT1622" s="69"/>
      <c r="BU1622" s="69"/>
      <c r="BV1622" s="69"/>
      <c r="BW1622" s="69"/>
      <c r="BX1622" s="69"/>
      <c r="BY1622" s="69"/>
      <c r="BZ1622" s="69"/>
      <c r="CA1622" s="69"/>
      <c r="CB1622" s="69"/>
      <c r="CC1622" s="69"/>
      <c r="CD1622" s="69"/>
      <c r="CE1622" s="69"/>
      <c r="CF1622" s="69"/>
      <c r="CG1622" s="69"/>
      <c r="CH1622" s="69"/>
      <c r="CI1622" s="69"/>
      <c r="CJ1622" s="69"/>
      <c r="CK1622" s="69"/>
    </row>
    <row r="1623" spans="21:89" ht="15.75" customHeight="1" x14ac:dyDescent="0.15">
      <c r="U1623" s="69"/>
      <c r="V1623" s="69"/>
      <c r="W1623" s="69"/>
      <c r="X1623" s="69"/>
      <c r="Y1623" s="69"/>
      <c r="Z1623" s="69"/>
      <c r="AA1623" s="69"/>
      <c r="AB1623" s="69"/>
      <c r="AC1623" s="69"/>
      <c r="AD1623" s="69"/>
      <c r="AE1623" s="69"/>
      <c r="AF1623" s="69"/>
      <c r="AG1623" s="69"/>
      <c r="AH1623" s="69"/>
      <c r="AI1623" s="69"/>
      <c r="AJ1623" s="69"/>
      <c r="AK1623" s="69"/>
      <c r="AL1623" s="69"/>
      <c r="AM1623" s="69"/>
      <c r="AN1623" s="69"/>
      <c r="AO1623" s="69"/>
      <c r="AP1623" s="69"/>
      <c r="AQ1623" s="69"/>
      <c r="AR1623" s="69"/>
      <c r="AS1623" s="69"/>
      <c r="AT1623" s="69"/>
      <c r="AU1623" s="69"/>
      <c r="AV1623" s="69"/>
      <c r="AW1623" s="69"/>
      <c r="AX1623" s="69"/>
      <c r="AY1623" s="69"/>
      <c r="AZ1623" s="69"/>
      <c r="BA1623" s="69"/>
      <c r="BB1623" s="69"/>
      <c r="BC1623" s="69"/>
      <c r="BD1623" s="69" t="s">
        <v>16270</v>
      </c>
      <c r="BE1623" s="69"/>
      <c r="BF1623" s="69"/>
      <c r="BG1623" s="69"/>
      <c r="BH1623" s="69"/>
      <c r="BI1623" s="69"/>
      <c r="BJ1623" s="69"/>
      <c r="BK1623" s="69"/>
      <c r="BL1623" s="69"/>
      <c r="BM1623" s="69"/>
      <c r="BN1623" s="69"/>
      <c r="BO1623" s="69"/>
      <c r="BP1623" s="69"/>
      <c r="BQ1623" s="69"/>
      <c r="BR1623" s="69"/>
      <c r="BS1623" s="69"/>
      <c r="BT1623" s="69"/>
      <c r="BU1623" s="69"/>
      <c r="BV1623" s="69"/>
      <c r="BW1623" s="69"/>
      <c r="BX1623" s="69"/>
      <c r="BY1623" s="69"/>
      <c r="BZ1623" s="69"/>
      <c r="CA1623" s="69"/>
      <c r="CB1623" s="69"/>
      <c r="CC1623" s="69"/>
      <c r="CD1623" s="69"/>
      <c r="CE1623" s="69"/>
      <c r="CF1623" s="69"/>
      <c r="CG1623" s="69"/>
      <c r="CH1623" s="69"/>
      <c r="CI1623" s="69"/>
      <c r="CJ1623" s="69"/>
      <c r="CK1623" s="69"/>
    </row>
    <row r="1624" spans="21:89" ht="15.75" customHeight="1" x14ac:dyDescent="0.15">
      <c r="U1624" s="69"/>
      <c r="V1624" s="69"/>
      <c r="W1624" s="69"/>
      <c r="X1624" s="69"/>
      <c r="Y1624" s="69"/>
      <c r="Z1624" s="69"/>
      <c r="AA1624" s="69"/>
      <c r="AB1624" s="69"/>
      <c r="AC1624" s="69"/>
      <c r="AD1624" s="69"/>
      <c r="AE1624" s="69"/>
      <c r="AF1624" s="69"/>
      <c r="AG1624" s="69"/>
      <c r="AH1624" s="69"/>
      <c r="AI1624" s="69"/>
      <c r="AJ1624" s="69"/>
      <c r="AK1624" s="69"/>
      <c r="AL1624" s="69"/>
      <c r="AM1624" s="69"/>
      <c r="AN1624" s="69"/>
      <c r="AO1624" s="69"/>
      <c r="AP1624" s="69"/>
      <c r="AQ1624" s="69"/>
      <c r="AR1624" s="69"/>
      <c r="AS1624" s="69"/>
      <c r="AT1624" s="69"/>
      <c r="AU1624" s="69"/>
      <c r="AV1624" s="69"/>
      <c r="AW1624" s="69"/>
      <c r="AX1624" s="69"/>
      <c r="AY1624" s="69"/>
      <c r="AZ1624" s="69"/>
      <c r="BA1624" s="69"/>
      <c r="BB1624" s="69"/>
      <c r="BC1624" s="69"/>
      <c r="BD1624" s="69" t="s">
        <v>16271</v>
      </c>
      <c r="BE1624" s="69"/>
      <c r="BF1624" s="69"/>
      <c r="BG1624" s="69"/>
      <c r="BH1624" s="69"/>
      <c r="BI1624" s="69"/>
      <c r="BJ1624" s="69"/>
      <c r="BK1624" s="69"/>
      <c r="BL1624" s="69"/>
      <c r="BM1624" s="69"/>
      <c r="BN1624" s="69"/>
      <c r="BO1624" s="69"/>
      <c r="BP1624" s="69"/>
      <c r="BQ1624" s="69"/>
      <c r="BR1624" s="69"/>
      <c r="BS1624" s="69"/>
      <c r="BT1624" s="69"/>
      <c r="BU1624" s="69"/>
      <c r="BV1624" s="69"/>
      <c r="BW1624" s="69"/>
      <c r="BX1624" s="69"/>
      <c r="BY1624" s="69"/>
      <c r="BZ1624" s="69"/>
      <c r="CA1624" s="69"/>
      <c r="CB1624" s="69"/>
      <c r="CC1624" s="69"/>
      <c r="CD1624" s="69"/>
      <c r="CE1624" s="69"/>
      <c r="CF1624" s="69"/>
      <c r="CG1624" s="69"/>
      <c r="CH1624" s="69"/>
      <c r="CI1624" s="69"/>
      <c r="CJ1624" s="69"/>
      <c r="CK1624" s="69"/>
    </row>
    <row r="1625" spans="21:89" ht="15.75" customHeight="1" x14ac:dyDescent="0.15">
      <c r="U1625" s="69"/>
      <c r="V1625" s="69"/>
      <c r="W1625" s="69"/>
      <c r="X1625" s="69"/>
      <c r="Y1625" s="69"/>
      <c r="Z1625" s="69"/>
      <c r="AA1625" s="69"/>
      <c r="AB1625" s="69"/>
      <c r="AC1625" s="69"/>
      <c r="AD1625" s="69"/>
      <c r="AE1625" s="69"/>
      <c r="AF1625" s="69"/>
      <c r="AG1625" s="69"/>
      <c r="AH1625" s="69"/>
      <c r="AI1625" s="69"/>
      <c r="AJ1625" s="69"/>
      <c r="AK1625" s="69"/>
      <c r="AL1625" s="69"/>
      <c r="AM1625" s="69"/>
      <c r="AN1625" s="69"/>
      <c r="AO1625" s="69"/>
      <c r="AP1625" s="69"/>
      <c r="AQ1625" s="69"/>
      <c r="AR1625" s="69"/>
      <c r="AS1625" s="69"/>
      <c r="AT1625" s="69"/>
      <c r="AU1625" s="69"/>
      <c r="AV1625" s="69"/>
      <c r="AW1625" s="69"/>
      <c r="AX1625" s="69"/>
      <c r="AY1625" s="69"/>
      <c r="AZ1625" s="69"/>
      <c r="BA1625" s="69"/>
      <c r="BB1625" s="69"/>
      <c r="BC1625" s="69"/>
      <c r="BD1625" s="69" t="s">
        <v>16272</v>
      </c>
      <c r="BE1625" s="69"/>
      <c r="BF1625" s="69"/>
      <c r="BG1625" s="69"/>
      <c r="BH1625" s="69"/>
      <c r="BI1625" s="69"/>
      <c r="BJ1625" s="69"/>
      <c r="BK1625" s="69"/>
      <c r="BL1625" s="69"/>
      <c r="BM1625" s="69"/>
      <c r="BN1625" s="69"/>
      <c r="BO1625" s="69"/>
      <c r="BP1625" s="69"/>
      <c r="BQ1625" s="69"/>
      <c r="BR1625" s="69"/>
      <c r="BS1625" s="69"/>
      <c r="BT1625" s="69"/>
      <c r="BU1625" s="69"/>
      <c r="BV1625" s="69"/>
      <c r="BW1625" s="69"/>
      <c r="BX1625" s="69"/>
      <c r="BY1625" s="69"/>
      <c r="BZ1625" s="69"/>
      <c r="CA1625" s="69"/>
      <c r="CB1625" s="69"/>
      <c r="CC1625" s="69"/>
      <c r="CD1625" s="69"/>
      <c r="CE1625" s="69"/>
      <c r="CF1625" s="69"/>
      <c r="CG1625" s="69"/>
      <c r="CH1625" s="69"/>
      <c r="CI1625" s="69"/>
      <c r="CJ1625" s="69"/>
      <c r="CK1625" s="69"/>
    </row>
    <row r="1626" spans="21:89" ht="15.75" customHeight="1" x14ac:dyDescent="0.15">
      <c r="U1626" s="69"/>
      <c r="V1626" s="69"/>
      <c r="W1626" s="69"/>
      <c r="X1626" s="69"/>
      <c r="Y1626" s="69"/>
      <c r="Z1626" s="69"/>
      <c r="AA1626" s="69"/>
      <c r="AB1626" s="69"/>
      <c r="AC1626" s="69"/>
      <c r="AD1626" s="69"/>
      <c r="AE1626" s="69"/>
      <c r="AF1626" s="69"/>
      <c r="AG1626" s="69"/>
      <c r="AH1626" s="69"/>
      <c r="AI1626" s="69"/>
      <c r="AJ1626" s="69"/>
      <c r="AK1626" s="69"/>
      <c r="AL1626" s="69"/>
      <c r="AM1626" s="69"/>
      <c r="AN1626" s="69"/>
      <c r="AO1626" s="69"/>
      <c r="AP1626" s="69"/>
      <c r="AQ1626" s="69"/>
      <c r="AR1626" s="69"/>
      <c r="AS1626" s="69"/>
      <c r="AT1626" s="69"/>
      <c r="AU1626" s="69"/>
      <c r="AV1626" s="69"/>
      <c r="AW1626" s="69"/>
      <c r="AX1626" s="69"/>
      <c r="AY1626" s="69"/>
      <c r="AZ1626" s="69"/>
      <c r="BA1626" s="69"/>
      <c r="BB1626" s="69"/>
      <c r="BC1626" s="69"/>
      <c r="BD1626" s="69" t="s">
        <v>16273</v>
      </c>
      <c r="BE1626" s="69"/>
      <c r="BF1626" s="69"/>
      <c r="BG1626" s="69"/>
      <c r="BH1626" s="69"/>
      <c r="BI1626" s="69"/>
      <c r="BJ1626" s="69"/>
      <c r="BK1626" s="69"/>
      <c r="BL1626" s="69"/>
      <c r="BM1626" s="69"/>
      <c r="BN1626" s="69"/>
      <c r="BO1626" s="69"/>
      <c r="BP1626" s="69"/>
      <c r="BQ1626" s="69"/>
      <c r="BR1626" s="69"/>
      <c r="BS1626" s="69"/>
      <c r="BT1626" s="69"/>
      <c r="BU1626" s="69"/>
      <c r="BV1626" s="69"/>
      <c r="BW1626" s="69"/>
      <c r="BX1626" s="69"/>
      <c r="BY1626" s="69"/>
      <c r="BZ1626" s="69"/>
      <c r="CA1626" s="69"/>
      <c r="CB1626" s="69"/>
      <c r="CC1626" s="69"/>
      <c r="CD1626" s="69"/>
      <c r="CE1626" s="69"/>
      <c r="CF1626" s="69"/>
      <c r="CG1626" s="69"/>
      <c r="CH1626" s="69"/>
      <c r="CI1626" s="69"/>
      <c r="CJ1626" s="69"/>
      <c r="CK1626" s="69"/>
    </row>
    <row r="1627" spans="21:89" ht="15.75" customHeight="1" x14ac:dyDescent="0.15">
      <c r="U1627" s="69"/>
      <c r="V1627" s="69"/>
      <c r="W1627" s="69"/>
      <c r="X1627" s="69"/>
      <c r="Y1627" s="69"/>
      <c r="Z1627" s="69"/>
      <c r="AA1627" s="69"/>
      <c r="AB1627" s="69"/>
      <c r="AC1627" s="69"/>
      <c r="AD1627" s="69"/>
      <c r="AE1627" s="69"/>
      <c r="AF1627" s="69"/>
      <c r="AG1627" s="69"/>
      <c r="AH1627" s="69"/>
      <c r="AI1627" s="69"/>
      <c r="AJ1627" s="69"/>
      <c r="AK1627" s="69"/>
      <c r="AL1627" s="69"/>
      <c r="AM1627" s="69"/>
      <c r="AN1627" s="69"/>
      <c r="AO1627" s="69"/>
      <c r="AP1627" s="69"/>
      <c r="AQ1627" s="69"/>
      <c r="AR1627" s="69"/>
      <c r="AS1627" s="69"/>
      <c r="AT1627" s="69"/>
      <c r="AU1627" s="69"/>
      <c r="AV1627" s="69"/>
      <c r="AW1627" s="69"/>
      <c r="AX1627" s="69"/>
      <c r="AY1627" s="69"/>
      <c r="AZ1627" s="69"/>
      <c r="BA1627" s="69"/>
      <c r="BB1627" s="69"/>
      <c r="BC1627" s="69"/>
      <c r="BD1627" s="69" t="s">
        <v>16275</v>
      </c>
      <c r="BE1627" s="69"/>
      <c r="BF1627" s="69"/>
      <c r="BG1627" s="69"/>
      <c r="BH1627" s="69"/>
      <c r="BI1627" s="69"/>
      <c r="BJ1627" s="69"/>
      <c r="BK1627" s="69"/>
      <c r="BL1627" s="69"/>
      <c r="BM1627" s="69"/>
      <c r="BN1627" s="69"/>
      <c r="BO1627" s="69"/>
      <c r="BP1627" s="69"/>
      <c r="BQ1627" s="69"/>
      <c r="BR1627" s="69"/>
      <c r="BS1627" s="69"/>
      <c r="BT1627" s="69"/>
      <c r="BU1627" s="69"/>
      <c r="BV1627" s="69"/>
      <c r="BW1627" s="69"/>
      <c r="BX1627" s="69"/>
      <c r="BY1627" s="69"/>
      <c r="BZ1627" s="69"/>
      <c r="CA1627" s="69"/>
      <c r="CB1627" s="69"/>
      <c r="CC1627" s="69"/>
      <c r="CD1627" s="69"/>
      <c r="CE1627" s="69"/>
      <c r="CF1627" s="69"/>
      <c r="CG1627" s="69"/>
      <c r="CH1627" s="69"/>
      <c r="CI1627" s="69"/>
      <c r="CJ1627" s="69"/>
      <c r="CK1627" s="69"/>
    </row>
    <row r="1628" spans="21:89" ht="15.75" customHeight="1" x14ac:dyDescent="0.15">
      <c r="U1628" s="69"/>
      <c r="V1628" s="69"/>
      <c r="W1628" s="69"/>
      <c r="X1628" s="69"/>
      <c r="Y1628" s="69"/>
      <c r="Z1628" s="69"/>
      <c r="AA1628" s="69"/>
      <c r="AB1628" s="69"/>
      <c r="AC1628" s="69"/>
      <c r="AD1628" s="69"/>
      <c r="AE1628" s="69"/>
      <c r="AF1628" s="69"/>
      <c r="AG1628" s="69"/>
      <c r="AH1628" s="69"/>
      <c r="AI1628" s="69"/>
      <c r="AJ1628" s="69"/>
      <c r="AK1628" s="69"/>
      <c r="AL1628" s="69"/>
      <c r="AM1628" s="69"/>
      <c r="AN1628" s="69"/>
      <c r="AO1628" s="69"/>
      <c r="AP1628" s="69"/>
      <c r="AQ1628" s="69"/>
      <c r="AR1628" s="69"/>
      <c r="AS1628" s="69"/>
      <c r="AT1628" s="69"/>
      <c r="AU1628" s="69"/>
      <c r="AV1628" s="69"/>
      <c r="AW1628" s="69"/>
      <c r="AX1628" s="69"/>
      <c r="AY1628" s="69"/>
      <c r="AZ1628" s="69"/>
      <c r="BA1628" s="69"/>
      <c r="BB1628" s="69"/>
      <c r="BC1628" s="69"/>
      <c r="BD1628" s="69" t="s">
        <v>16276</v>
      </c>
      <c r="BE1628" s="69"/>
      <c r="BF1628" s="69"/>
      <c r="BG1628" s="69"/>
      <c r="BH1628" s="69"/>
      <c r="BI1628" s="69"/>
      <c r="BJ1628" s="69"/>
      <c r="BK1628" s="69"/>
      <c r="BL1628" s="69"/>
      <c r="BM1628" s="69"/>
      <c r="BN1628" s="69"/>
      <c r="BO1628" s="69"/>
      <c r="BP1628" s="69"/>
      <c r="BQ1628" s="69"/>
      <c r="BR1628" s="69"/>
      <c r="BS1628" s="69"/>
      <c r="BT1628" s="69"/>
      <c r="BU1628" s="69"/>
      <c r="BV1628" s="69"/>
      <c r="BW1628" s="69"/>
      <c r="BX1628" s="69"/>
      <c r="BY1628" s="69"/>
      <c r="BZ1628" s="69"/>
      <c r="CA1628" s="69"/>
      <c r="CB1628" s="69"/>
      <c r="CC1628" s="69"/>
      <c r="CD1628" s="69"/>
      <c r="CE1628" s="69"/>
      <c r="CF1628" s="69"/>
      <c r="CG1628" s="69"/>
      <c r="CH1628" s="69"/>
      <c r="CI1628" s="69"/>
      <c r="CJ1628" s="69"/>
      <c r="CK1628" s="69"/>
    </row>
    <row r="1629" spans="21:89" ht="15.75" customHeight="1" x14ac:dyDescent="0.15">
      <c r="U1629" s="69"/>
      <c r="V1629" s="69"/>
      <c r="W1629" s="69"/>
      <c r="X1629" s="69"/>
      <c r="Y1629" s="69"/>
      <c r="Z1629" s="69"/>
      <c r="AA1629" s="69"/>
      <c r="AB1629" s="69"/>
      <c r="AC1629" s="69"/>
      <c r="AD1629" s="69"/>
      <c r="AE1629" s="69"/>
      <c r="AF1629" s="69"/>
      <c r="AG1629" s="69"/>
      <c r="AH1629" s="69"/>
      <c r="AI1629" s="69"/>
      <c r="AJ1629" s="69"/>
      <c r="AK1629" s="69"/>
      <c r="AL1629" s="69"/>
      <c r="AM1629" s="69"/>
      <c r="AN1629" s="69"/>
      <c r="AO1629" s="69"/>
      <c r="AP1629" s="69"/>
      <c r="AQ1629" s="69"/>
      <c r="AR1629" s="69"/>
      <c r="AS1629" s="69"/>
      <c r="AT1629" s="69"/>
      <c r="AU1629" s="69"/>
      <c r="AV1629" s="69"/>
      <c r="AW1629" s="69"/>
      <c r="AX1629" s="69"/>
      <c r="AY1629" s="69"/>
      <c r="AZ1629" s="69"/>
      <c r="BA1629" s="69"/>
      <c r="BB1629" s="69"/>
      <c r="BC1629" s="69"/>
      <c r="BD1629" s="69" t="s">
        <v>16277</v>
      </c>
      <c r="BE1629" s="69"/>
      <c r="BF1629" s="69"/>
      <c r="BG1629" s="69"/>
      <c r="BH1629" s="69"/>
      <c r="BI1629" s="69"/>
      <c r="BJ1629" s="69"/>
      <c r="BK1629" s="69"/>
      <c r="BL1629" s="69"/>
      <c r="BM1629" s="69"/>
      <c r="BN1629" s="69"/>
      <c r="BO1629" s="69"/>
      <c r="BP1629" s="69"/>
      <c r="BQ1629" s="69"/>
      <c r="BR1629" s="69"/>
      <c r="BS1629" s="69"/>
      <c r="BT1629" s="69"/>
      <c r="BU1629" s="69"/>
      <c r="BV1629" s="69"/>
      <c r="BW1629" s="69"/>
      <c r="BX1629" s="69"/>
      <c r="BY1629" s="69"/>
      <c r="BZ1629" s="69"/>
      <c r="CA1629" s="69"/>
      <c r="CB1629" s="69"/>
      <c r="CC1629" s="69"/>
      <c r="CD1629" s="69"/>
      <c r="CE1629" s="69"/>
      <c r="CF1629" s="69"/>
      <c r="CG1629" s="69"/>
      <c r="CH1629" s="69"/>
      <c r="CI1629" s="69"/>
      <c r="CJ1629" s="69"/>
      <c r="CK1629" s="69"/>
    </row>
    <row r="1630" spans="21:89" ht="15.75" customHeight="1" x14ac:dyDescent="0.15">
      <c r="U1630" s="69"/>
      <c r="V1630" s="69"/>
      <c r="W1630" s="69"/>
      <c r="X1630" s="69"/>
      <c r="Y1630" s="69"/>
      <c r="Z1630" s="69"/>
      <c r="AA1630" s="69"/>
      <c r="AB1630" s="69"/>
      <c r="AC1630" s="69"/>
      <c r="AD1630" s="69"/>
      <c r="AE1630" s="69"/>
      <c r="AF1630" s="69"/>
      <c r="AG1630" s="69"/>
      <c r="AH1630" s="69"/>
      <c r="AI1630" s="69"/>
      <c r="AJ1630" s="69"/>
      <c r="AK1630" s="69"/>
      <c r="AL1630" s="69"/>
      <c r="AM1630" s="69"/>
      <c r="AN1630" s="69"/>
      <c r="AO1630" s="69"/>
      <c r="AP1630" s="69"/>
      <c r="AQ1630" s="69"/>
      <c r="AR1630" s="69"/>
      <c r="AS1630" s="69"/>
      <c r="AT1630" s="69"/>
      <c r="AU1630" s="69"/>
      <c r="AV1630" s="69"/>
      <c r="AW1630" s="69"/>
      <c r="AX1630" s="69"/>
      <c r="AY1630" s="69"/>
      <c r="AZ1630" s="69"/>
      <c r="BA1630" s="69"/>
      <c r="BB1630" s="69"/>
      <c r="BC1630" s="69"/>
      <c r="BD1630" s="69" t="s">
        <v>16278</v>
      </c>
      <c r="BE1630" s="69"/>
      <c r="BF1630" s="69"/>
      <c r="BG1630" s="69"/>
      <c r="BH1630" s="69"/>
      <c r="BI1630" s="69"/>
      <c r="BJ1630" s="69"/>
      <c r="BK1630" s="69"/>
      <c r="BL1630" s="69"/>
      <c r="BM1630" s="69"/>
      <c r="BN1630" s="69"/>
      <c r="BO1630" s="69"/>
      <c r="BP1630" s="69"/>
      <c r="BQ1630" s="69"/>
      <c r="BR1630" s="69"/>
      <c r="BS1630" s="69"/>
      <c r="BT1630" s="69"/>
      <c r="BU1630" s="69"/>
      <c r="BV1630" s="69"/>
      <c r="BW1630" s="69"/>
      <c r="BX1630" s="69"/>
      <c r="BY1630" s="69"/>
      <c r="BZ1630" s="69"/>
      <c r="CA1630" s="69"/>
      <c r="CB1630" s="69"/>
      <c r="CC1630" s="69"/>
      <c r="CD1630" s="69"/>
      <c r="CE1630" s="69"/>
      <c r="CF1630" s="69"/>
      <c r="CG1630" s="69"/>
      <c r="CH1630" s="69"/>
      <c r="CI1630" s="69"/>
      <c r="CJ1630" s="69"/>
      <c r="CK1630" s="69"/>
    </row>
    <row r="1631" spans="21:89" ht="15.75" customHeight="1" x14ac:dyDescent="0.15">
      <c r="U1631" s="69"/>
      <c r="V1631" s="69"/>
      <c r="W1631" s="69"/>
      <c r="X1631" s="69"/>
      <c r="Y1631" s="69"/>
      <c r="Z1631" s="69"/>
      <c r="AA1631" s="69"/>
      <c r="AB1631" s="69"/>
      <c r="AC1631" s="69"/>
      <c r="AD1631" s="69"/>
      <c r="AE1631" s="69"/>
      <c r="AF1631" s="69"/>
      <c r="AG1631" s="69"/>
      <c r="AH1631" s="69"/>
      <c r="AI1631" s="69"/>
      <c r="AJ1631" s="69"/>
      <c r="AK1631" s="69"/>
      <c r="AL1631" s="69"/>
      <c r="AM1631" s="69"/>
      <c r="AN1631" s="69"/>
      <c r="AO1631" s="69"/>
      <c r="AP1631" s="69"/>
      <c r="AQ1631" s="69"/>
      <c r="AR1631" s="69"/>
      <c r="AS1631" s="69"/>
      <c r="AT1631" s="69"/>
      <c r="AU1631" s="69"/>
      <c r="AV1631" s="69"/>
      <c r="AW1631" s="69"/>
      <c r="AX1631" s="69"/>
      <c r="AY1631" s="69"/>
      <c r="AZ1631" s="69"/>
      <c r="BA1631" s="69"/>
      <c r="BB1631" s="69"/>
      <c r="BC1631" s="69"/>
      <c r="BD1631" s="69" t="s">
        <v>16279</v>
      </c>
      <c r="BE1631" s="69"/>
      <c r="BF1631" s="69"/>
      <c r="BG1631" s="69"/>
      <c r="BH1631" s="69"/>
      <c r="BI1631" s="69"/>
      <c r="BJ1631" s="69"/>
      <c r="BK1631" s="69"/>
      <c r="BL1631" s="69"/>
      <c r="BM1631" s="69"/>
      <c r="BN1631" s="69"/>
      <c r="BO1631" s="69"/>
      <c r="BP1631" s="69"/>
      <c r="BQ1631" s="69"/>
      <c r="BR1631" s="69"/>
      <c r="BS1631" s="69"/>
      <c r="BT1631" s="69"/>
      <c r="BU1631" s="69"/>
      <c r="BV1631" s="69"/>
      <c r="BW1631" s="69"/>
      <c r="BX1631" s="69"/>
      <c r="BY1631" s="69"/>
      <c r="BZ1631" s="69"/>
      <c r="CA1631" s="69"/>
      <c r="CB1631" s="69"/>
      <c r="CC1631" s="69"/>
      <c r="CD1631" s="69"/>
      <c r="CE1631" s="69"/>
      <c r="CF1631" s="69"/>
      <c r="CG1631" s="69"/>
      <c r="CH1631" s="69"/>
      <c r="CI1631" s="69"/>
      <c r="CJ1631" s="69"/>
      <c r="CK1631" s="69"/>
    </row>
    <row r="1632" spans="21:89" ht="15.75" customHeight="1" x14ac:dyDescent="0.15">
      <c r="U1632" s="69"/>
      <c r="V1632" s="69"/>
      <c r="W1632" s="69"/>
      <c r="X1632" s="69"/>
      <c r="Y1632" s="69"/>
      <c r="Z1632" s="69"/>
      <c r="AA1632" s="69"/>
      <c r="AB1632" s="69"/>
      <c r="AC1632" s="69"/>
      <c r="AD1632" s="69"/>
      <c r="AE1632" s="69"/>
      <c r="AF1632" s="69"/>
      <c r="AG1632" s="69"/>
      <c r="AH1632" s="69"/>
      <c r="AI1632" s="69"/>
      <c r="AJ1632" s="69"/>
      <c r="AK1632" s="69"/>
      <c r="AL1632" s="69"/>
      <c r="AM1632" s="69"/>
      <c r="AN1632" s="69"/>
      <c r="AO1632" s="69"/>
      <c r="AP1632" s="69"/>
      <c r="AQ1632" s="69"/>
      <c r="AR1632" s="69"/>
      <c r="AS1632" s="69"/>
      <c r="AT1632" s="69"/>
      <c r="AU1632" s="69"/>
      <c r="AV1632" s="69"/>
      <c r="AW1632" s="69"/>
      <c r="AX1632" s="69"/>
      <c r="AY1632" s="69"/>
      <c r="AZ1632" s="69"/>
      <c r="BA1632" s="69"/>
      <c r="BB1632" s="69"/>
      <c r="BC1632" s="69"/>
      <c r="BD1632" s="69" t="s">
        <v>16280</v>
      </c>
      <c r="BE1632" s="69"/>
      <c r="BF1632" s="69"/>
      <c r="BG1632" s="69"/>
      <c r="BH1632" s="69"/>
      <c r="BI1632" s="69"/>
      <c r="BJ1632" s="69"/>
      <c r="BK1632" s="69"/>
      <c r="BL1632" s="69"/>
      <c r="BM1632" s="69"/>
      <c r="BN1632" s="69"/>
      <c r="BO1632" s="69"/>
      <c r="BP1632" s="69"/>
      <c r="BQ1632" s="69"/>
      <c r="BR1632" s="69"/>
      <c r="BS1632" s="69"/>
      <c r="BT1632" s="69"/>
      <c r="BU1632" s="69"/>
      <c r="BV1632" s="69"/>
      <c r="BW1632" s="69"/>
      <c r="BX1632" s="69"/>
      <c r="BY1632" s="69"/>
      <c r="BZ1632" s="69"/>
      <c r="CA1632" s="69"/>
      <c r="CB1632" s="69"/>
      <c r="CC1632" s="69"/>
      <c r="CD1632" s="69"/>
      <c r="CE1632" s="69"/>
      <c r="CF1632" s="69"/>
      <c r="CG1632" s="69"/>
      <c r="CH1632" s="69"/>
      <c r="CI1632" s="69"/>
      <c r="CJ1632" s="69"/>
      <c r="CK1632" s="69"/>
    </row>
    <row r="1633" spans="21:89" ht="15.75" customHeight="1" x14ac:dyDescent="0.15">
      <c r="U1633" s="69"/>
      <c r="V1633" s="69"/>
      <c r="W1633" s="69"/>
      <c r="X1633" s="69"/>
      <c r="Y1633" s="69"/>
      <c r="Z1633" s="69"/>
      <c r="AA1633" s="69"/>
      <c r="AB1633" s="69"/>
      <c r="AC1633" s="69"/>
      <c r="AD1633" s="69"/>
      <c r="AE1633" s="69"/>
      <c r="AF1633" s="69"/>
      <c r="AG1633" s="69"/>
      <c r="AH1633" s="69"/>
      <c r="AI1633" s="69"/>
      <c r="AJ1633" s="69"/>
      <c r="AK1633" s="69"/>
      <c r="AL1633" s="69"/>
      <c r="AM1633" s="69"/>
      <c r="AN1633" s="69"/>
      <c r="AO1633" s="69"/>
      <c r="AP1633" s="69"/>
      <c r="AQ1633" s="69"/>
      <c r="AR1633" s="69"/>
      <c r="AS1633" s="69"/>
      <c r="AT1633" s="69"/>
      <c r="AU1633" s="69"/>
      <c r="AV1633" s="69"/>
      <c r="AW1633" s="69"/>
      <c r="AX1633" s="69"/>
      <c r="AY1633" s="69"/>
      <c r="AZ1633" s="69"/>
      <c r="BA1633" s="69"/>
      <c r="BB1633" s="69"/>
      <c r="BC1633" s="69"/>
      <c r="BD1633" s="69" t="s">
        <v>16281</v>
      </c>
      <c r="BE1633" s="69"/>
      <c r="BF1633" s="69"/>
      <c r="BG1633" s="69"/>
      <c r="BH1633" s="69"/>
      <c r="BI1633" s="69"/>
      <c r="BJ1633" s="69"/>
      <c r="BK1633" s="69"/>
      <c r="BL1633" s="69"/>
      <c r="BM1633" s="69"/>
      <c r="BN1633" s="69"/>
      <c r="BO1633" s="69"/>
      <c r="BP1633" s="69"/>
      <c r="BQ1633" s="69"/>
      <c r="BR1633" s="69"/>
      <c r="BS1633" s="69"/>
      <c r="BT1633" s="69"/>
      <c r="BU1633" s="69"/>
      <c r="BV1633" s="69"/>
      <c r="BW1633" s="69"/>
      <c r="BX1633" s="69"/>
      <c r="BY1633" s="69"/>
      <c r="BZ1633" s="69"/>
      <c r="CA1633" s="69"/>
      <c r="CB1633" s="69"/>
      <c r="CC1633" s="69"/>
      <c r="CD1633" s="69"/>
      <c r="CE1633" s="69"/>
      <c r="CF1633" s="69"/>
      <c r="CG1633" s="69"/>
      <c r="CH1633" s="69"/>
      <c r="CI1633" s="69"/>
      <c r="CJ1633" s="69"/>
      <c r="CK1633" s="69"/>
    </row>
    <row r="1634" spans="21:89" ht="15.75" customHeight="1" x14ac:dyDescent="0.15">
      <c r="U1634" s="69"/>
      <c r="V1634" s="69"/>
      <c r="W1634" s="69"/>
      <c r="X1634" s="69"/>
      <c r="Y1634" s="69"/>
      <c r="Z1634" s="69"/>
      <c r="AA1634" s="69"/>
      <c r="AB1634" s="69"/>
      <c r="AC1634" s="69"/>
      <c r="AD1634" s="69"/>
      <c r="AE1634" s="69"/>
      <c r="AF1634" s="69"/>
      <c r="AG1634" s="69"/>
      <c r="AH1634" s="69"/>
      <c r="AI1634" s="69"/>
      <c r="AJ1634" s="69"/>
      <c r="AK1634" s="69"/>
      <c r="AL1634" s="69"/>
      <c r="AM1634" s="69"/>
      <c r="AN1634" s="69"/>
      <c r="AO1634" s="69"/>
      <c r="AP1634" s="69"/>
      <c r="AQ1634" s="69"/>
      <c r="AR1634" s="69"/>
      <c r="AS1634" s="69"/>
      <c r="AT1634" s="69"/>
      <c r="AU1634" s="69"/>
      <c r="AV1634" s="69"/>
      <c r="AW1634" s="69"/>
      <c r="AX1634" s="69"/>
      <c r="AY1634" s="69"/>
      <c r="AZ1634" s="69"/>
      <c r="BA1634" s="69"/>
      <c r="BB1634" s="69"/>
      <c r="BC1634" s="69"/>
      <c r="BD1634" s="69" t="s">
        <v>16282</v>
      </c>
      <c r="BE1634" s="69"/>
      <c r="BF1634" s="69"/>
      <c r="BG1634" s="69"/>
      <c r="BH1634" s="69"/>
      <c r="BI1634" s="69"/>
      <c r="BJ1634" s="69"/>
      <c r="BK1634" s="69"/>
      <c r="BL1634" s="69"/>
      <c r="BM1634" s="69"/>
      <c r="BN1634" s="69"/>
      <c r="BO1634" s="69"/>
      <c r="BP1634" s="69"/>
      <c r="BQ1634" s="69"/>
      <c r="BR1634" s="69"/>
      <c r="BS1634" s="69"/>
      <c r="BT1634" s="69"/>
      <c r="BU1634" s="69"/>
      <c r="BV1634" s="69"/>
      <c r="BW1634" s="69"/>
      <c r="BX1634" s="69"/>
      <c r="BY1634" s="69"/>
      <c r="BZ1634" s="69"/>
      <c r="CA1634" s="69"/>
      <c r="CB1634" s="69"/>
      <c r="CC1634" s="69"/>
      <c r="CD1634" s="69"/>
      <c r="CE1634" s="69"/>
      <c r="CF1634" s="69"/>
      <c r="CG1634" s="69"/>
      <c r="CH1634" s="69"/>
      <c r="CI1634" s="69"/>
      <c r="CJ1634" s="69"/>
      <c r="CK1634" s="69"/>
    </row>
    <row r="1635" spans="21:89" ht="15.75" customHeight="1" x14ac:dyDescent="0.15">
      <c r="U1635" s="69"/>
      <c r="V1635" s="69"/>
      <c r="W1635" s="69"/>
      <c r="X1635" s="69"/>
      <c r="Y1635" s="69"/>
      <c r="Z1635" s="69"/>
      <c r="AA1635" s="69"/>
      <c r="AB1635" s="69"/>
      <c r="AC1635" s="69"/>
      <c r="AD1635" s="69"/>
      <c r="AE1635" s="69"/>
      <c r="AF1635" s="69"/>
      <c r="AG1635" s="69"/>
      <c r="AH1635" s="69"/>
      <c r="AI1635" s="69"/>
      <c r="AJ1635" s="69"/>
      <c r="AK1635" s="69"/>
      <c r="AL1635" s="69"/>
      <c r="AM1635" s="69"/>
      <c r="AN1635" s="69"/>
      <c r="AO1635" s="69"/>
      <c r="AP1635" s="69"/>
      <c r="AQ1635" s="69"/>
      <c r="AR1635" s="69"/>
      <c r="AS1635" s="69"/>
      <c r="AT1635" s="69"/>
      <c r="AU1635" s="69"/>
      <c r="AV1635" s="69"/>
      <c r="AW1635" s="69"/>
      <c r="AX1635" s="69"/>
      <c r="AY1635" s="69"/>
      <c r="AZ1635" s="69"/>
      <c r="BA1635" s="69"/>
      <c r="BB1635" s="69"/>
      <c r="BC1635" s="69"/>
      <c r="BD1635" s="69" t="s">
        <v>16283</v>
      </c>
      <c r="BE1635" s="69"/>
      <c r="BF1635" s="69"/>
      <c r="BG1635" s="69"/>
      <c r="BH1635" s="69"/>
      <c r="BI1635" s="69"/>
      <c r="BJ1635" s="69"/>
      <c r="BK1635" s="69"/>
      <c r="BL1635" s="69"/>
      <c r="BM1635" s="69"/>
      <c r="BN1635" s="69"/>
      <c r="BO1635" s="69"/>
      <c r="BP1635" s="69"/>
      <c r="BQ1635" s="69"/>
      <c r="BR1635" s="69"/>
      <c r="BS1635" s="69"/>
      <c r="BT1635" s="69"/>
      <c r="BU1635" s="69"/>
      <c r="BV1635" s="69"/>
      <c r="BW1635" s="69"/>
      <c r="BX1635" s="69"/>
      <c r="BY1635" s="69"/>
      <c r="BZ1635" s="69"/>
      <c r="CA1635" s="69"/>
      <c r="CB1635" s="69"/>
      <c r="CC1635" s="69"/>
      <c r="CD1635" s="69"/>
      <c r="CE1635" s="69"/>
      <c r="CF1635" s="69"/>
      <c r="CG1635" s="69"/>
      <c r="CH1635" s="69"/>
      <c r="CI1635" s="69"/>
      <c r="CJ1635" s="69"/>
      <c r="CK1635" s="69"/>
    </row>
    <row r="1636" spans="21:89" ht="15.75" customHeight="1" x14ac:dyDescent="0.15">
      <c r="U1636" s="69"/>
      <c r="V1636" s="69"/>
      <c r="W1636" s="69"/>
      <c r="X1636" s="69"/>
      <c r="Y1636" s="69"/>
      <c r="Z1636" s="69"/>
      <c r="AA1636" s="69"/>
      <c r="AB1636" s="69"/>
      <c r="AC1636" s="69"/>
      <c r="AD1636" s="69"/>
      <c r="AE1636" s="69"/>
      <c r="AF1636" s="69"/>
      <c r="AG1636" s="69"/>
      <c r="AH1636" s="69"/>
      <c r="AI1636" s="69"/>
      <c r="AJ1636" s="69"/>
      <c r="AK1636" s="69"/>
      <c r="AL1636" s="69"/>
      <c r="AM1636" s="69"/>
      <c r="AN1636" s="69"/>
      <c r="AO1636" s="69"/>
      <c r="AP1636" s="69"/>
      <c r="AQ1636" s="69"/>
      <c r="AR1636" s="69"/>
      <c r="AS1636" s="69"/>
      <c r="AT1636" s="69"/>
      <c r="AU1636" s="69"/>
      <c r="AV1636" s="69"/>
      <c r="AW1636" s="69"/>
      <c r="AX1636" s="69"/>
      <c r="AY1636" s="69"/>
      <c r="AZ1636" s="69"/>
      <c r="BA1636" s="69"/>
      <c r="BB1636" s="69"/>
      <c r="BC1636" s="69"/>
      <c r="BD1636" s="69" t="s">
        <v>16284</v>
      </c>
      <c r="BE1636" s="69"/>
      <c r="BF1636" s="69"/>
      <c r="BG1636" s="69"/>
      <c r="BH1636" s="69"/>
      <c r="BI1636" s="69"/>
      <c r="BJ1636" s="69"/>
      <c r="BK1636" s="69"/>
      <c r="BL1636" s="69"/>
      <c r="BM1636" s="69"/>
      <c r="BN1636" s="69"/>
      <c r="BO1636" s="69"/>
      <c r="BP1636" s="69"/>
      <c r="BQ1636" s="69"/>
      <c r="BR1636" s="69"/>
      <c r="BS1636" s="69"/>
      <c r="BT1636" s="69"/>
      <c r="BU1636" s="69"/>
      <c r="BV1636" s="69"/>
      <c r="BW1636" s="69"/>
      <c r="BX1636" s="69"/>
      <c r="BY1636" s="69"/>
      <c r="BZ1636" s="69"/>
      <c r="CA1636" s="69"/>
      <c r="CB1636" s="69"/>
      <c r="CC1636" s="69"/>
      <c r="CD1636" s="69"/>
      <c r="CE1636" s="69"/>
      <c r="CF1636" s="69"/>
      <c r="CG1636" s="69"/>
      <c r="CH1636" s="69"/>
      <c r="CI1636" s="69"/>
      <c r="CJ1636" s="69"/>
      <c r="CK1636" s="69"/>
    </row>
    <row r="1637" spans="21:89" ht="15.75" customHeight="1" x14ac:dyDescent="0.15">
      <c r="U1637" s="69"/>
      <c r="V1637" s="69"/>
      <c r="W1637" s="69"/>
      <c r="X1637" s="69"/>
      <c r="Y1637" s="69"/>
      <c r="Z1637" s="69"/>
      <c r="AA1637" s="69"/>
      <c r="AB1637" s="69"/>
      <c r="AC1637" s="69"/>
      <c r="AD1637" s="69"/>
      <c r="AE1637" s="69"/>
      <c r="AF1637" s="69"/>
      <c r="AG1637" s="69"/>
      <c r="AH1637" s="69"/>
      <c r="AI1637" s="69"/>
      <c r="AJ1637" s="69"/>
      <c r="AK1637" s="69"/>
      <c r="AL1637" s="69"/>
      <c r="AM1637" s="69"/>
      <c r="AN1637" s="69"/>
      <c r="AO1637" s="69"/>
      <c r="AP1637" s="69"/>
      <c r="AQ1637" s="69"/>
      <c r="AR1637" s="69"/>
      <c r="AS1637" s="69"/>
      <c r="AT1637" s="69"/>
      <c r="AU1637" s="69"/>
      <c r="AV1637" s="69"/>
      <c r="AW1637" s="69"/>
      <c r="AX1637" s="69"/>
      <c r="AY1637" s="69"/>
      <c r="AZ1637" s="69"/>
      <c r="BA1637" s="69"/>
      <c r="BB1637" s="69"/>
      <c r="BC1637" s="69"/>
      <c r="BD1637" s="69" t="s">
        <v>16285</v>
      </c>
      <c r="BE1637" s="69"/>
      <c r="BF1637" s="69"/>
      <c r="BG1637" s="69"/>
      <c r="BH1637" s="69"/>
      <c r="BI1637" s="69"/>
      <c r="BJ1637" s="69"/>
      <c r="BK1637" s="69"/>
      <c r="BL1637" s="69"/>
      <c r="BM1637" s="69"/>
      <c r="BN1637" s="69"/>
      <c r="BO1637" s="69"/>
      <c r="BP1637" s="69"/>
      <c r="BQ1637" s="69"/>
      <c r="BR1637" s="69"/>
      <c r="BS1637" s="69"/>
      <c r="BT1637" s="69"/>
      <c r="BU1637" s="69"/>
      <c r="BV1637" s="69"/>
      <c r="BW1637" s="69"/>
      <c r="BX1637" s="69"/>
      <c r="BY1637" s="69"/>
      <c r="BZ1637" s="69"/>
      <c r="CA1637" s="69"/>
      <c r="CB1637" s="69"/>
      <c r="CC1637" s="69"/>
      <c r="CD1637" s="69"/>
      <c r="CE1637" s="69"/>
      <c r="CF1637" s="69"/>
      <c r="CG1637" s="69"/>
      <c r="CH1637" s="69"/>
      <c r="CI1637" s="69"/>
      <c r="CJ1637" s="69"/>
      <c r="CK1637" s="69"/>
    </row>
    <row r="1638" spans="21:89" ht="15.75" customHeight="1" x14ac:dyDescent="0.15">
      <c r="U1638" s="69"/>
      <c r="V1638" s="69"/>
      <c r="W1638" s="69"/>
      <c r="X1638" s="69"/>
      <c r="Y1638" s="69"/>
      <c r="Z1638" s="69"/>
      <c r="AA1638" s="69"/>
      <c r="AB1638" s="69"/>
      <c r="AC1638" s="69"/>
      <c r="AD1638" s="69"/>
      <c r="AE1638" s="69"/>
      <c r="AF1638" s="69"/>
      <c r="AG1638" s="69"/>
      <c r="AH1638" s="69"/>
      <c r="AI1638" s="69"/>
      <c r="AJ1638" s="69"/>
      <c r="AK1638" s="69"/>
      <c r="AL1638" s="69"/>
      <c r="AM1638" s="69"/>
      <c r="AN1638" s="69"/>
      <c r="AO1638" s="69"/>
      <c r="AP1638" s="69"/>
      <c r="AQ1638" s="69"/>
      <c r="AR1638" s="69"/>
      <c r="AS1638" s="69"/>
      <c r="AT1638" s="69"/>
      <c r="AU1638" s="69"/>
      <c r="AV1638" s="69"/>
      <c r="AW1638" s="69"/>
      <c r="AX1638" s="69"/>
      <c r="AY1638" s="69"/>
      <c r="AZ1638" s="69"/>
      <c r="BA1638" s="69"/>
      <c r="BB1638" s="69"/>
      <c r="BC1638" s="69"/>
      <c r="BD1638" s="69" t="s">
        <v>16286</v>
      </c>
      <c r="BE1638" s="69"/>
      <c r="BF1638" s="69"/>
      <c r="BG1638" s="69"/>
      <c r="BH1638" s="69"/>
      <c r="BI1638" s="69"/>
      <c r="BJ1638" s="69"/>
      <c r="BK1638" s="69"/>
      <c r="BL1638" s="69"/>
      <c r="BM1638" s="69"/>
      <c r="BN1638" s="69"/>
      <c r="BO1638" s="69"/>
      <c r="BP1638" s="69"/>
      <c r="BQ1638" s="69"/>
      <c r="BR1638" s="69"/>
      <c r="BS1638" s="69"/>
      <c r="BT1638" s="69"/>
      <c r="BU1638" s="69"/>
      <c r="BV1638" s="69"/>
      <c r="BW1638" s="69"/>
      <c r="BX1638" s="69"/>
      <c r="BY1638" s="69"/>
      <c r="BZ1638" s="69"/>
      <c r="CA1638" s="69"/>
      <c r="CB1638" s="69"/>
      <c r="CC1638" s="69"/>
      <c r="CD1638" s="69"/>
      <c r="CE1638" s="69"/>
      <c r="CF1638" s="69"/>
      <c r="CG1638" s="69"/>
      <c r="CH1638" s="69"/>
      <c r="CI1638" s="69"/>
      <c r="CJ1638" s="69"/>
      <c r="CK1638" s="69"/>
    </row>
    <row r="1639" spans="21:89" ht="15.75" customHeight="1" x14ac:dyDescent="0.15">
      <c r="U1639" s="69"/>
      <c r="V1639" s="69"/>
      <c r="W1639" s="69"/>
      <c r="X1639" s="69"/>
      <c r="Y1639" s="69"/>
      <c r="Z1639" s="69"/>
      <c r="AA1639" s="69"/>
      <c r="AB1639" s="69"/>
      <c r="AC1639" s="69"/>
      <c r="AD1639" s="69"/>
      <c r="AE1639" s="69"/>
      <c r="AF1639" s="69"/>
      <c r="AG1639" s="69"/>
      <c r="AH1639" s="69"/>
      <c r="AI1639" s="69"/>
      <c r="AJ1639" s="69"/>
      <c r="AK1639" s="69"/>
      <c r="AL1639" s="69"/>
      <c r="AM1639" s="69"/>
      <c r="AN1639" s="69"/>
      <c r="AO1639" s="69"/>
      <c r="AP1639" s="69"/>
      <c r="AQ1639" s="69"/>
      <c r="AR1639" s="69"/>
      <c r="AS1639" s="69"/>
      <c r="AT1639" s="69"/>
      <c r="AU1639" s="69"/>
      <c r="AV1639" s="69"/>
      <c r="AW1639" s="69"/>
      <c r="AX1639" s="69"/>
      <c r="AY1639" s="69"/>
      <c r="AZ1639" s="69"/>
      <c r="BA1639" s="69"/>
      <c r="BB1639" s="69"/>
      <c r="BC1639" s="69"/>
      <c r="BD1639" s="69" t="s">
        <v>16287</v>
      </c>
      <c r="BE1639" s="69"/>
      <c r="BF1639" s="69"/>
      <c r="BG1639" s="69"/>
      <c r="BH1639" s="69"/>
      <c r="BI1639" s="69"/>
      <c r="BJ1639" s="69"/>
      <c r="BK1639" s="69"/>
      <c r="BL1639" s="69"/>
      <c r="BM1639" s="69"/>
      <c r="BN1639" s="69"/>
      <c r="BO1639" s="69"/>
      <c r="BP1639" s="69"/>
      <c r="BQ1639" s="69"/>
      <c r="BR1639" s="69"/>
      <c r="BS1639" s="69"/>
      <c r="BT1639" s="69"/>
      <c r="BU1639" s="69"/>
      <c r="BV1639" s="69"/>
      <c r="BW1639" s="69"/>
      <c r="BX1639" s="69"/>
      <c r="BY1639" s="69"/>
      <c r="BZ1639" s="69"/>
      <c r="CA1639" s="69"/>
      <c r="CB1639" s="69"/>
      <c r="CC1639" s="69"/>
      <c r="CD1639" s="69"/>
      <c r="CE1639" s="69"/>
      <c r="CF1639" s="69"/>
      <c r="CG1639" s="69"/>
      <c r="CH1639" s="69"/>
      <c r="CI1639" s="69"/>
      <c r="CJ1639" s="69"/>
      <c r="CK1639" s="69"/>
    </row>
    <row r="1640" spans="21:89" ht="15.75" customHeight="1" x14ac:dyDescent="0.15">
      <c r="U1640" s="69"/>
      <c r="V1640" s="69"/>
      <c r="W1640" s="69"/>
      <c r="X1640" s="69"/>
      <c r="Y1640" s="69"/>
      <c r="Z1640" s="69"/>
      <c r="AA1640" s="69"/>
      <c r="AB1640" s="69"/>
      <c r="AC1640" s="69"/>
      <c r="AD1640" s="69"/>
      <c r="AE1640" s="69"/>
      <c r="AF1640" s="69"/>
      <c r="AG1640" s="69"/>
      <c r="AH1640" s="69"/>
      <c r="AI1640" s="69"/>
      <c r="AJ1640" s="69"/>
      <c r="AK1640" s="69"/>
      <c r="AL1640" s="69"/>
      <c r="AM1640" s="69"/>
      <c r="AN1640" s="69"/>
      <c r="AO1640" s="69"/>
      <c r="AP1640" s="69"/>
      <c r="AQ1640" s="69"/>
      <c r="AR1640" s="69"/>
      <c r="AS1640" s="69"/>
      <c r="AT1640" s="69"/>
      <c r="AU1640" s="69"/>
      <c r="AV1640" s="69"/>
      <c r="AW1640" s="69"/>
      <c r="AX1640" s="69"/>
      <c r="AY1640" s="69"/>
      <c r="AZ1640" s="69"/>
      <c r="BA1640" s="69"/>
      <c r="BB1640" s="69"/>
      <c r="BC1640" s="69"/>
      <c r="BD1640" s="69" t="s">
        <v>16288</v>
      </c>
      <c r="BE1640" s="69"/>
      <c r="BF1640" s="69"/>
      <c r="BG1640" s="69"/>
      <c r="BH1640" s="69"/>
      <c r="BI1640" s="69"/>
      <c r="BJ1640" s="69"/>
      <c r="BK1640" s="69"/>
      <c r="BL1640" s="69"/>
      <c r="BM1640" s="69"/>
      <c r="BN1640" s="69"/>
      <c r="BO1640" s="69"/>
      <c r="BP1640" s="69"/>
      <c r="BQ1640" s="69"/>
      <c r="BR1640" s="69"/>
      <c r="BS1640" s="69"/>
      <c r="BT1640" s="69"/>
      <c r="BU1640" s="69"/>
      <c r="BV1640" s="69"/>
      <c r="BW1640" s="69"/>
      <c r="BX1640" s="69"/>
      <c r="BY1640" s="69"/>
      <c r="BZ1640" s="69"/>
      <c r="CA1640" s="69"/>
      <c r="CB1640" s="69"/>
      <c r="CC1640" s="69"/>
      <c r="CD1640" s="69"/>
      <c r="CE1640" s="69"/>
      <c r="CF1640" s="69"/>
      <c r="CG1640" s="69"/>
      <c r="CH1640" s="69"/>
      <c r="CI1640" s="69"/>
      <c r="CJ1640" s="69"/>
      <c r="CK1640" s="69"/>
    </row>
    <row r="1641" spans="21:89" ht="15.75" customHeight="1" x14ac:dyDescent="0.15">
      <c r="U1641" s="69"/>
      <c r="V1641" s="69"/>
      <c r="W1641" s="69"/>
      <c r="X1641" s="69"/>
      <c r="Y1641" s="69"/>
      <c r="Z1641" s="69"/>
      <c r="AA1641" s="69"/>
      <c r="AB1641" s="69"/>
      <c r="AC1641" s="69"/>
      <c r="AD1641" s="69"/>
      <c r="AE1641" s="69"/>
      <c r="AF1641" s="69"/>
      <c r="AG1641" s="69"/>
      <c r="AH1641" s="69"/>
      <c r="AI1641" s="69"/>
      <c r="AJ1641" s="69"/>
      <c r="AK1641" s="69"/>
      <c r="AL1641" s="69"/>
      <c r="AM1641" s="69"/>
      <c r="AN1641" s="69"/>
      <c r="AO1641" s="69"/>
      <c r="AP1641" s="69"/>
      <c r="AQ1641" s="69"/>
      <c r="AR1641" s="69"/>
      <c r="AS1641" s="69"/>
      <c r="AT1641" s="69"/>
      <c r="AU1641" s="69"/>
      <c r="AV1641" s="69"/>
      <c r="AW1641" s="69"/>
      <c r="AX1641" s="69"/>
      <c r="AY1641" s="69"/>
      <c r="AZ1641" s="69"/>
      <c r="BA1641" s="69"/>
      <c r="BB1641" s="69"/>
      <c r="BC1641" s="69"/>
      <c r="BD1641" s="69" t="s">
        <v>16289</v>
      </c>
      <c r="BE1641" s="69"/>
      <c r="BF1641" s="69"/>
      <c r="BG1641" s="69"/>
      <c r="BH1641" s="69"/>
      <c r="BI1641" s="69"/>
      <c r="BJ1641" s="69"/>
      <c r="BK1641" s="69"/>
      <c r="BL1641" s="69"/>
      <c r="BM1641" s="69"/>
      <c r="BN1641" s="69"/>
      <c r="BO1641" s="69"/>
      <c r="BP1641" s="69"/>
      <c r="BQ1641" s="69"/>
      <c r="BR1641" s="69"/>
      <c r="BS1641" s="69"/>
      <c r="BT1641" s="69"/>
      <c r="BU1641" s="69"/>
      <c r="BV1641" s="69"/>
      <c r="BW1641" s="69"/>
      <c r="BX1641" s="69"/>
      <c r="BY1641" s="69"/>
      <c r="BZ1641" s="69"/>
      <c r="CA1641" s="69"/>
      <c r="CB1641" s="69"/>
      <c r="CC1641" s="69"/>
      <c r="CD1641" s="69"/>
      <c r="CE1641" s="69"/>
      <c r="CF1641" s="69"/>
      <c r="CG1641" s="69"/>
      <c r="CH1641" s="69"/>
      <c r="CI1641" s="69"/>
      <c r="CJ1641" s="69"/>
      <c r="CK1641" s="69"/>
    </row>
    <row r="1642" spans="21:89" ht="15.75" customHeight="1" x14ac:dyDescent="0.15">
      <c r="U1642" s="69"/>
      <c r="V1642" s="69"/>
      <c r="W1642" s="69"/>
      <c r="X1642" s="69"/>
      <c r="Y1642" s="69"/>
      <c r="Z1642" s="69"/>
      <c r="AA1642" s="69"/>
      <c r="AB1642" s="69"/>
      <c r="AC1642" s="69"/>
      <c r="AD1642" s="69"/>
      <c r="AE1642" s="69"/>
      <c r="AF1642" s="69"/>
      <c r="AG1642" s="69"/>
      <c r="AH1642" s="69"/>
      <c r="AI1642" s="69"/>
      <c r="AJ1642" s="69"/>
      <c r="AK1642" s="69"/>
      <c r="AL1642" s="69"/>
      <c r="AM1642" s="69"/>
      <c r="AN1642" s="69"/>
      <c r="AO1642" s="69"/>
      <c r="AP1642" s="69"/>
      <c r="AQ1642" s="69"/>
      <c r="AR1642" s="69"/>
      <c r="AS1642" s="69"/>
      <c r="AT1642" s="69"/>
      <c r="AU1642" s="69"/>
      <c r="AV1642" s="69"/>
      <c r="AW1642" s="69"/>
      <c r="AX1642" s="69"/>
      <c r="AY1642" s="69"/>
      <c r="AZ1642" s="69"/>
      <c r="BA1642" s="69"/>
      <c r="BB1642" s="69"/>
      <c r="BC1642" s="69"/>
      <c r="BD1642" s="69" t="s">
        <v>16290</v>
      </c>
      <c r="BE1642" s="69"/>
      <c r="BF1642" s="69"/>
      <c r="BG1642" s="69"/>
      <c r="BH1642" s="69"/>
      <c r="BI1642" s="69"/>
      <c r="BJ1642" s="69"/>
      <c r="BK1642" s="69"/>
      <c r="BL1642" s="69"/>
      <c r="BM1642" s="69"/>
      <c r="BN1642" s="69"/>
      <c r="BO1642" s="69"/>
      <c r="BP1642" s="69"/>
      <c r="BQ1642" s="69"/>
      <c r="BR1642" s="69"/>
      <c r="BS1642" s="69"/>
      <c r="BT1642" s="69"/>
      <c r="BU1642" s="69"/>
      <c r="BV1642" s="69"/>
      <c r="BW1642" s="69"/>
      <c r="BX1642" s="69"/>
      <c r="BY1642" s="69"/>
      <c r="BZ1642" s="69"/>
      <c r="CA1642" s="69"/>
      <c r="CB1642" s="69"/>
      <c r="CC1642" s="69"/>
      <c r="CD1642" s="69"/>
      <c r="CE1642" s="69"/>
      <c r="CF1642" s="69"/>
      <c r="CG1642" s="69"/>
      <c r="CH1642" s="69"/>
      <c r="CI1642" s="69"/>
      <c r="CJ1642" s="69"/>
      <c r="CK1642" s="69"/>
    </row>
    <row r="1643" spans="21:89" ht="15.75" customHeight="1" x14ac:dyDescent="0.15">
      <c r="U1643" s="69"/>
      <c r="V1643" s="69"/>
      <c r="W1643" s="69"/>
      <c r="X1643" s="69"/>
      <c r="Y1643" s="69"/>
      <c r="Z1643" s="69"/>
      <c r="AA1643" s="69"/>
      <c r="AB1643" s="69"/>
      <c r="AC1643" s="69"/>
      <c r="AD1643" s="69"/>
      <c r="AE1643" s="69"/>
      <c r="AF1643" s="69"/>
      <c r="AG1643" s="69"/>
      <c r="AH1643" s="69"/>
      <c r="AI1643" s="69"/>
      <c r="AJ1643" s="69"/>
      <c r="AK1643" s="69"/>
      <c r="AL1643" s="69"/>
      <c r="AM1643" s="69"/>
      <c r="AN1643" s="69"/>
      <c r="AO1643" s="69"/>
      <c r="AP1643" s="69"/>
      <c r="AQ1643" s="69"/>
      <c r="AR1643" s="69"/>
      <c r="AS1643" s="69"/>
      <c r="AT1643" s="69"/>
      <c r="AU1643" s="69"/>
      <c r="AV1643" s="69"/>
      <c r="AW1643" s="69"/>
      <c r="AX1643" s="69"/>
      <c r="AY1643" s="69"/>
      <c r="AZ1643" s="69"/>
      <c r="BA1643" s="69"/>
      <c r="BB1643" s="69"/>
      <c r="BC1643" s="69"/>
      <c r="BD1643" s="69" t="s">
        <v>16291</v>
      </c>
      <c r="BE1643" s="69"/>
      <c r="BF1643" s="69"/>
      <c r="BG1643" s="69"/>
      <c r="BH1643" s="69"/>
      <c r="BI1643" s="69"/>
      <c r="BJ1643" s="69"/>
      <c r="BK1643" s="69"/>
      <c r="BL1643" s="69"/>
      <c r="BM1643" s="69"/>
      <c r="BN1643" s="69"/>
      <c r="BO1643" s="69"/>
      <c r="BP1643" s="69"/>
      <c r="BQ1643" s="69"/>
      <c r="BR1643" s="69"/>
      <c r="BS1643" s="69"/>
      <c r="BT1643" s="69"/>
      <c r="BU1643" s="69"/>
      <c r="BV1643" s="69"/>
      <c r="BW1643" s="69"/>
      <c r="BX1643" s="69"/>
      <c r="BY1643" s="69"/>
      <c r="BZ1643" s="69"/>
      <c r="CA1643" s="69"/>
      <c r="CB1643" s="69"/>
      <c r="CC1643" s="69"/>
      <c r="CD1643" s="69"/>
      <c r="CE1643" s="69"/>
      <c r="CF1643" s="69"/>
      <c r="CG1643" s="69"/>
      <c r="CH1643" s="69"/>
      <c r="CI1643" s="69"/>
      <c r="CJ1643" s="69"/>
      <c r="CK1643" s="69"/>
    </row>
    <row r="1644" spans="21:89" ht="15.75" customHeight="1" x14ac:dyDescent="0.15">
      <c r="U1644" s="69"/>
      <c r="V1644" s="69"/>
      <c r="W1644" s="69"/>
      <c r="X1644" s="69"/>
      <c r="Y1644" s="69"/>
      <c r="Z1644" s="69"/>
      <c r="AA1644" s="69"/>
      <c r="AB1644" s="69"/>
      <c r="AC1644" s="69"/>
      <c r="AD1644" s="69"/>
      <c r="AE1644" s="69"/>
      <c r="AF1644" s="69"/>
      <c r="AG1644" s="69"/>
      <c r="AH1644" s="69"/>
      <c r="AI1644" s="69"/>
      <c r="AJ1644" s="69"/>
      <c r="AK1644" s="69"/>
      <c r="AL1644" s="69"/>
      <c r="AM1644" s="69"/>
      <c r="AN1644" s="69"/>
      <c r="AO1644" s="69"/>
      <c r="AP1644" s="69"/>
      <c r="AQ1644" s="69"/>
      <c r="AR1644" s="69"/>
      <c r="AS1644" s="69"/>
      <c r="AT1644" s="69"/>
      <c r="AU1644" s="69"/>
      <c r="AV1644" s="69"/>
      <c r="AW1644" s="69"/>
      <c r="AX1644" s="69"/>
      <c r="AY1644" s="69"/>
      <c r="AZ1644" s="69"/>
      <c r="BA1644" s="69"/>
      <c r="BB1644" s="69"/>
      <c r="BC1644" s="69"/>
      <c r="BD1644" s="69" t="s">
        <v>16292</v>
      </c>
      <c r="BE1644" s="69"/>
      <c r="BF1644" s="69"/>
      <c r="BG1644" s="69"/>
      <c r="BH1644" s="69"/>
      <c r="BI1644" s="69"/>
      <c r="BJ1644" s="69"/>
      <c r="BK1644" s="69"/>
      <c r="BL1644" s="69"/>
      <c r="BM1644" s="69"/>
      <c r="BN1644" s="69"/>
      <c r="BO1644" s="69"/>
      <c r="BP1644" s="69"/>
      <c r="BQ1644" s="69"/>
      <c r="BR1644" s="69"/>
      <c r="BS1644" s="69"/>
      <c r="BT1644" s="69"/>
      <c r="BU1644" s="69"/>
      <c r="BV1644" s="69"/>
      <c r="BW1644" s="69"/>
      <c r="BX1644" s="69"/>
      <c r="BY1644" s="69"/>
      <c r="BZ1644" s="69"/>
      <c r="CA1644" s="69"/>
      <c r="CB1644" s="69"/>
      <c r="CC1644" s="69"/>
      <c r="CD1644" s="69"/>
      <c r="CE1644" s="69"/>
      <c r="CF1644" s="69"/>
      <c r="CG1644" s="69"/>
      <c r="CH1644" s="69"/>
      <c r="CI1644" s="69"/>
      <c r="CJ1644" s="69"/>
      <c r="CK1644" s="69"/>
    </row>
    <row r="1645" spans="21:89" ht="15.75" customHeight="1" x14ac:dyDescent="0.15">
      <c r="U1645" s="69"/>
      <c r="V1645" s="69"/>
      <c r="W1645" s="69"/>
      <c r="X1645" s="69"/>
      <c r="Y1645" s="69"/>
      <c r="Z1645" s="69"/>
      <c r="AA1645" s="69"/>
      <c r="AB1645" s="69"/>
      <c r="AC1645" s="69"/>
      <c r="AD1645" s="69"/>
      <c r="AE1645" s="69"/>
      <c r="AF1645" s="69"/>
      <c r="AG1645" s="69"/>
      <c r="AH1645" s="69"/>
      <c r="AI1645" s="69"/>
      <c r="AJ1645" s="69"/>
      <c r="AK1645" s="69"/>
      <c r="AL1645" s="69"/>
      <c r="AM1645" s="69"/>
      <c r="AN1645" s="69"/>
      <c r="AO1645" s="69"/>
      <c r="AP1645" s="69"/>
      <c r="AQ1645" s="69"/>
      <c r="AR1645" s="69"/>
      <c r="AS1645" s="69"/>
      <c r="AT1645" s="69"/>
      <c r="AU1645" s="69"/>
      <c r="AV1645" s="69"/>
      <c r="AW1645" s="69"/>
      <c r="AX1645" s="69"/>
      <c r="AY1645" s="69"/>
      <c r="AZ1645" s="69"/>
      <c r="BA1645" s="69"/>
      <c r="BB1645" s="69"/>
      <c r="BC1645" s="69"/>
      <c r="BD1645" s="69" t="s">
        <v>16293</v>
      </c>
      <c r="BE1645" s="69"/>
      <c r="BF1645" s="69"/>
      <c r="BG1645" s="69"/>
      <c r="BH1645" s="69"/>
      <c r="BI1645" s="69"/>
      <c r="BJ1645" s="69"/>
      <c r="BK1645" s="69"/>
      <c r="BL1645" s="69"/>
      <c r="BM1645" s="69"/>
      <c r="BN1645" s="69"/>
      <c r="BO1645" s="69"/>
      <c r="BP1645" s="69"/>
      <c r="BQ1645" s="69"/>
      <c r="BR1645" s="69"/>
      <c r="BS1645" s="69"/>
      <c r="BT1645" s="69"/>
      <c r="BU1645" s="69"/>
      <c r="BV1645" s="69"/>
      <c r="BW1645" s="69"/>
      <c r="BX1645" s="69"/>
      <c r="BY1645" s="69"/>
      <c r="BZ1645" s="69"/>
      <c r="CA1645" s="69"/>
      <c r="CB1645" s="69"/>
      <c r="CC1645" s="69"/>
      <c r="CD1645" s="69"/>
      <c r="CE1645" s="69"/>
      <c r="CF1645" s="69"/>
      <c r="CG1645" s="69"/>
      <c r="CH1645" s="69"/>
      <c r="CI1645" s="69"/>
      <c r="CJ1645" s="69"/>
      <c r="CK1645" s="69"/>
    </row>
    <row r="1646" spans="21:89" ht="15.75" customHeight="1" x14ac:dyDescent="0.15">
      <c r="U1646" s="69"/>
      <c r="V1646" s="69"/>
      <c r="W1646" s="69"/>
      <c r="X1646" s="69"/>
      <c r="Y1646" s="69"/>
      <c r="Z1646" s="69"/>
      <c r="AA1646" s="69"/>
      <c r="AB1646" s="69"/>
      <c r="AC1646" s="69"/>
      <c r="AD1646" s="69"/>
      <c r="AE1646" s="69"/>
      <c r="AF1646" s="69"/>
      <c r="AG1646" s="69"/>
      <c r="AH1646" s="69"/>
      <c r="AI1646" s="69"/>
      <c r="AJ1646" s="69"/>
      <c r="AK1646" s="69"/>
      <c r="AL1646" s="69"/>
      <c r="AM1646" s="69"/>
      <c r="AN1646" s="69"/>
      <c r="AO1646" s="69"/>
      <c r="AP1646" s="69"/>
      <c r="AQ1646" s="69"/>
      <c r="AR1646" s="69"/>
      <c r="AS1646" s="69"/>
      <c r="AT1646" s="69"/>
      <c r="AU1646" s="69"/>
      <c r="AV1646" s="69"/>
      <c r="AW1646" s="69"/>
      <c r="AX1646" s="69"/>
      <c r="AY1646" s="69"/>
      <c r="AZ1646" s="69"/>
      <c r="BA1646" s="69"/>
      <c r="BB1646" s="69"/>
      <c r="BC1646" s="69"/>
      <c r="BD1646" s="69" t="s">
        <v>16294</v>
      </c>
      <c r="BE1646" s="69"/>
      <c r="BF1646" s="69"/>
      <c r="BG1646" s="69"/>
      <c r="BH1646" s="69"/>
      <c r="BI1646" s="69"/>
      <c r="BJ1646" s="69"/>
      <c r="BK1646" s="69"/>
      <c r="BL1646" s="69"/>
      <c r="BM1646" s="69"/>
      <c r="BN1646" s="69"/>
      <c r="BO1646" s="69"/>
      <c r="BP1646" s="69"/>
      <c r="BQ1646" s="69"/>
      <c r="BR1646" s="69"/>
      <c r="BS1646" s="69"/>
      <c r="BT1646" s="69"/>
      <c r="BU1646" s="69"/>
      <c r="BV1646" s="69"/>
      <c r="BW1646" s="69"/>
      <c r="BX1646" s="69"/>
      <c r="BY1646" s="69"/>
      <c r="BZ1646" s="69"/>
      <c r="CA1646" s="69"/>
      <c r="CB1646" s="69"/>
      <c r="CC1646" s="69"/>
      <c r="CD1646" s="69"/>
      <c r="CE1646" s="69"/>
      <c r="CF1646" s="69"/>
      <c r="CG1646" s="69"/>
      <c r="CH1646" s="69"/>
      <c r="CI1646" s="69"/>
      <c r="CJ1646" s="69"/>
      <c r="CK1646" s="69"/>
    </row>
    <row r="1647" spans="21:89" ht="15.75" customHeight="1" x14ac:dyDescent="0.15">
      <c r="U1647" s="69"/>
      <c r="V1647" s="69"/>
      <c r="W1647" s="69"/>
      <c r="X1647" s="69"/>
      <c r="Y1647" s="69"/>
      <c r="Z1647" s="69"/>
      <c r="AA1647" s="69"/>
      <c r="AB1647" s="69"/>
      <c r="AC1647" s="69"/>
      <c r="AD1647" s="69"/>
      <c r="AE1647" s="69"/>
      <c r="AF1647" s="69"/>
      <c r="AG1647" s="69"/>
      <c r="AH1647" s="69"/>
      <c r="AI1647" s="69"/>
      <c r="AJ1647" s="69"/>
      <c r="AK1647" s="69"/>
      <c r="AL1647" s="69"/>
      <c r="AM1647" s="69"/>
      <c r="AN1647" s="69"/>
      <c r="AO1647" s="69"/>
      <c r="AP1647" s="69"/>
      <c r="AQ1647" s="69"/>
      <c r="AR1647" s="69"/>
      <c r="AS1647" s="69"/>
      <c r="AT1647" s="69"/>
      <c r="AU1647" s="69"/>
      <c r="AV1647" s="69"/>
      <c r="AW1647" s="69"/>
      <c r="AX1647" s="69"/>
      <c r="AY1647" s="69"/>
      <c r="AZ1647" s="69"/>
      <c r="BA1647" s="69"/>
      <c r="BB1647" s="69"/>
      <c r="BC1647" s="69"/>
      <c r="BD1647" s="69" t="s">
        <v>16296</v>
      </c>
      <c r="BE1647" s="69"/>
      <c r="BF1647" s="69"/>
      <c r="BG1647" s="69"/>
      <c r="BH1647" s="69"/>
      <c r="BI1647" s="69"/>
      <c r="BJ1647" s="69"/>
      <c r="BK1647" s="69"/>
      <c r="BL1647" s="69"/>
      <c r="BM1647" s="69"/>
      <c r="BN1647" s="69"/>
      <c r="BO1647" s="69"/>
      <c r="BP1647" s="69"/>
      <c r="BQ1647" s="69"/>
      <c r="BR1647" s="69"/>
      <c r="BS1647" s="69"/>
      <c r="BT1647" s="69"/>
      <c r="BU1647" s="69"/>
      <c r="BV1647" s="69"/>
      <c r="BW1647" s="69"/>
      <c r="BX1647" s="69"/>
      <c r="BY1647" s="69"/>
      <c r="BZ1647" s="69"/>
      <c r="CA1647" s="69"/>
      <c r="CB1647" s="69"/>
      <c r="CC1647" s="69"/>
      <c r="CD1647" s="69"/>
      <c r="CE1647" s="69"/>
      <c r="CF1647" s="69"/>
      <c r="CG1647" s="69"/>
      <c r="CH1647" s="69"/>
      <c r="CI1647" s="69"/>
      <c r="CJ1647" s="69"/>
      <c r="CK1647" s="69"/>
    </row>
    <row r="1648" spans="21:89" ht="15.75" customHeight="1" x14ac:dyDescent="0.15">
      <c r="U1648" s="69"/>
      <c r="V1648" s="69"/>
      <c r="W1648" s="69"/>
      <c r="X1648" s="69"/>
      <c r="Y1648" s="69"/>
      <c r="Z1648" s="69"/>
      <c r="AA1648" s="69"/>
      <c r="AB1648" s="69"/>
      <c r="AC1648" s="69"/>
      <c r="AD1648" s="69"/>
      <c r="AE1648" s="69"/>
      <c r="AF1648" s="69"/>
      <c r="AG1648" s="69"/>
      <c r="AH1648" s="69"/>
      <c r="AI1648" s="69"/>
      <c r="AJ1648" s="69"/>
      <c r="AK1648" s="69"/>
      <c r="AL1648" s="69"/>
      <c r="AM1648" s="69"/>
      <c r="AN1648" s="69"/>
      <c r="AO1648" s="69"/>
      <c r="AP1648" s="69"/>
      <c r="AQ1648" s="69"/>
      <c r="AR1648" s="69"/>
      <c r="AS1648" s="69"/>
      <c r="AT1648" s="69"/>
      <c r="AU1648" s="69"/>
      <c r="AV1648" s="69"/>
      <c r="AW1648" s="69"/>
      <c r="AX1648" s="69"/>
      <c r="AY1648" s="69"/>
      <c r="AZ1648" s="69"/>
      <c r="BA1648" s="69"/>
      <c r="BB1648" s="69"/>
      <c r="BC1648" s="69"/>
      <c r="BD1648" s="69" t="s">
        <v>16297</v>
      </c>
      <c r="BE1648" s="69"/>
      <c r="BF1648" s="69"/>
      <c r="BG1648" s="69"/>
      <c r="BH1648" s="69"/>
      <c r="BI1648" s="69"/>
      <c r="BJ1648" s="69"/>
      <c r="BK1648" s="69"/>
      <c r="BL1648" s="69"/>
      <c r="BM1648" s="69"/>
      <c r="BN1648" s="69"/>
      <c r="BO1648" s="69"/>
      <c r="BP1648" s="69"/>
      <c r="BQ1648" s="69"/>
      <c r="BR1648" s="69"/>
      <c r="BS1648" s="69"/>
      <c r="BT1648" s="69"/>
      <c r="BU1648" s="69"/>
      <c r="BV1648" s="69"/>
      <c r="BW1648" s="69"/>
      <c r="BX1648" s="69"/>
      <c r="BY1648" s="69"/>
      <c r="BZ1648" s="69"/>
      <c r="CA1648" s="69"/>
      <c r="CB1648" s="69"/>
      <c r="CC1648" s="69"/>
      <c r="CD1648" s="69"/>
      <c r="CE1648" s="69"/>
      <c r="CF1648" s="69"/>
      <c r="CG1648" s="69"/>
      <c r="CH1648" s="69"/>
      <c r="CI1648" s="69"/>
      <c r="CJ1648" s="69"/>
      <c r="CK1648" s="69"/>
    </row>
    <row r="1649" spans="21:89" ht="15.75" customHeight="1" x14ac:dyDescent="0.15">
      <c r="U1649" s="69"/>
      <c r="V1649" s="69"/>
      <c r="W1649" s="69"/>
      <c r="X1649" s="69"/>
      <c r="Y1649" s="69"/>
      <c r="Z1649" s="69"/>
      <c r="AA1649" s="69"/>
      <c r="AB1649" s="69"/>
      <c r="AC1649" s="69"/>
      <c r="AD1649" s="69"/>
      <c r="AE1649" s="69"/>
      <c r="AF1649" s="69"/>
      <c r="AG1649" s="69"/>
      <c r="AH1649" s="69"/>
      <c r="AI1649" s="69"/>
      <c r="AJ1649" s="69"/>
      <c r="AK1649" s="69"/>
      <c r="AL1649" s="69"/>
      <c r="AM1649" s="69"/>
      <c r="AN1649" s="69"/>
      <c r="AO1649" s="69"/>
      <c r="AP1649" s="69"/>
      <c r="AQ1649" s="69"/>
      <c r="AR1649" s="69"/>
      <c r="AS1649" s="69"/>
      <c r="AT1649" s="69"/>
      <c r="AU1649" s="69"/>
      <c r="AV1649" s="69"/>
      <c r="AW1649" s="69"/>
      <c r="AX1649" s="69"/>
      <c r="AY1649" s="69"/>
      <c r="AZ1649" s="69"/>
      <c r="BA1649" s="69"/>
      <c r="BB1649" s="69"/>
      <c r="BC1649" s="69"/>
      <c r="BD1649" s="69" t="s">
        <v>16298</v>
      </c>
      <c r="BE1649" s="69"/>
      <c r="BF1649" s="69"/>
      <c r="BG1649" s="69"/>
      <c r="BH1649" s="69"/>
      <c r="BI1649" s="69"/>
      <c r="BJ1649" s="69"/>
      <c r="BK1649" s="69"/>
      <c r="BL1649" s="69"/>
      <c r="BM1649" s="69"/>
      <c r="BN1649" s="69"/>
      <c r="BO1649" s="69"/>
      <c r="BP1649" s="69"/>
      <c r="BQ1649" s="69"/>
      <c r="BR1649" s="69"/>
      <c r="BS1649" s="69"/>
      <c r="BT1649" s="69"/>
      <c r="BU1649" s="69"/>
      <c r="BV1649" s="69"/>
      <c r="BW1649" s="69"/>
      <c r="BX1649" s="69"/>
      <c r="BY1649" s="69"/>
      <c r="BZ1649" s="69"/>
      <c r="CA1649" s="69"/>
      <c r="CB1649" s="69"/>
      <c r="CC1649" s="69"/>
      <c r="CD1649" s="69"/>
      <c r="CE1649" s="69"/>
      <c r="CF1649" s="69"/>
      <c r="CG1649" s="69"/>
      <c r="CH1649" s="69"/>
      <c r="CI1649" s="69"/>
      <c r="CJ1649" s="69"/>
      <c r="CK1649" s="69"/>
    </row>
    <row r="1650" spans="21:89" ht="15.75" customHeight="1" x14ac:dyDescent="0.15">
      <c r="U1650" s="69"/>
      <c r="V1650" s="69"/>
      <c r="W1650" s="69"/>
      <c r="X1650" s="69"/>
      <c r="Y1650" s="69"/>
      <c r="Z1650" s="69"/>
      <c r="AA1650" s="69"/>
      <c r="AB1650" s="69"/>
      <c r="AC1650" s="69"/>
      <c r="AD1650" s="69"/>
      <c r="AE1650" s="69"/>
      <c r="AF1650" s="69"/>
      <c r="AG1650" s="69"/>
      <c r="AH1650" s="69"/>
      <c r="AI1650" s="69"/>
      <c r="AJ1650" s="69"/>
      <c r="AK1650" s="69"/>
      <c r="AL1650" s="69"/>
      <c r="AM1650" s="69"/>
      <c r="AN1650" s="69"/>
      <c r="AO1650" s="69"/>
      <c r="AP1650" s="69"/>
      <c r="AQ1650" s="69"/>
      <c r="AR1650" s="69"/>
      <c r="AS1650" s="69"/>
      <c r="AT1650" s="69"/>
      <c r="AU1650" s="69"/>
      <c r="AV1650" s="69"/>
      <c r="AW1650" s="69"/>
      <c r="AX1650" s="69"/>
      <c r="AY1650" s="69"/>
      <c r="AZ1650" s="69"/>
      <c r="BA1650" s="69"/>
      <c r="BB1650" s="69"/>
      <c r="BC1650" s="69"/>
      <c r="BD1650" s="69" t="s">
        <v>16299</v>
      </c>
      <c r="BE1650" s="69"/>
      <c r="BF1650" s="69"/>
      <c r="BG1650" s="69"/>
      <c r="BH1650" s="69"/>
      <c r="BI1650" s="69"/>
      <c r="BJ1650" s="69"/>
      <c r="BK1650" s="69"/>
      <c r="BL1650" s="69"/>
      <c r="BM1650" s="69"/>
      <c r="BN1650" s="69"/>
      <c r="BO1650" s="69"/>
      <c r="BP1650" s="69"/>
      <c r="BQ1650" s="69"/>
      <c r="BR1650" s="69"/>
      <c r="BS1650" s="69"/>
      <c r="BT1650" s="69"/>
      <c r="BU1650" s="69"/>
      <c r="BV1650" s="69"/>
      <c r="BW1650" s="69"/>
      <c r="BX1650" s="69"/>
      <c r="BY1650" s="69"/>
      <c r="BZ1650" s="69"/>
      <c r="CA1650" s="69"/>
      <c r="CB1650" s="69"/>
      <c r="CC1650" s="69"/>
      <c r="CD1650" s="69"/>
      <c r="CE1650" s="69"/>
      <c r="CF1650" s="69"/>
      <c r="CG1650" s="69"/>
      <c r="CH1650" s="69"/>
      <c r="CI1650" s="69"/>
      <c r="CJ1650" s="69"/>
      <c r="CK1650" s="69"/>
    </row>
    <row r="1651" spans="21:89" ht="15.75" customHeight="1" x14ac:dyDescent="0.15">
      <c r="U1651" s="69"/>
      <c r="V1651" s="69"/>
      <c r="W1651" s="69"/>
      <c r="X1651" s="69"/>
      <c r="Y1651" s="69"/>
      <c r="Z1651" s="69"/>
      <c r="AA1651" s="69"/>
      <c r="AB1651" s="69"/>
      <c r="AC1651" s="69"/>
      <c r="AD1651" s="69"/>
      <c r="AE1651" s="69"/>
      <c r="AF1651" s="69"/>
      <c r="AG1651" s="69"/>
      <c r="AH1651" s="69"/>
      <c r="AI1651" s="69"/>
      <c r="AJ1651" s="69"/>
      <c r="AK1651" s="69"/>
      <c r="AL1651" s="69"/>
      <c r="AM1651" s="69"/>
      <c r="AN1651" s="69"/>
      <c r="AO1651" s="69"/>
      <c r="AP1651" s="69"/>
      <c r="AQ1651" s="69"/>
      <c r="AR1651" s="69"/>
      <c r="AS1651" s="69"/>
      <c r="AT1651" s="69"/>
      <c r="AU1651" s="69"/>
      <c r="AV1651" s="69"/>
      <c r="AW1651" s="69"/>
      <c r="AX1651" s="69"/>
      <c r="AY1651" s="69"/>
      <c r="AZ1651" s="69"/>
      <c r="BA1651" s="69"/>
      <c r="BB1651" s="69"/>
      <c r="BC1651" s="69"/>
      <c r="BD1651" s="69" t="s">
        <v>16300</v>
      </c>
      <c r="BE1651" s="69"/>
      <c r="BF1651" s="69"/>
      <c r="BG1651" s="69"/>
      <c r="BH1651" s="69"/>
      <c r="BI1651" s="69"/>
      <c r="BJ1651" s="69"/>
      <c r="BK1651" s="69"/>
      <c r="BL1651" s="69"/>
      <c r="BM1651" s="69"/>
      <c r="BN1651" s="69"/>
      <c r="BO1651" s="69"/>
      <c r="BP1651" s="69"/>
      <c r="BQ1651" s="69"/>
      <c r="BR1651" s="69"/>
      <c r="BS1651" s="69"/>
      <c r="BT1651" s="69"/>
      <c r="BU1651" s="69"/>
      <c r="BV1651" s="69"/>
      <c r="BW1651" s="69"/>
      <c r="BX1651" s="69"/>
      <c r="BY1651" s="69"/>
      <c r="BZ1651" s="69"/>
      <c r="CA1651" s="69"/>
      <c r="CB1651" s="69"/>
      <c r="CC1651" s="69"/>
      <c r="CD1651" s="69"/>
      <c r="CE1651" s="69"/>
      <c r="CF1651" s="69"/>
      <c r="CG1651" s="69"/>
      <c r="CH1651" s="69"/>
      <c r="CI1651" s="69"/>
      <c r="CJ1651" s="69"/>
      <c r="CK1651" s="69"/>
    </row>
    <row r="1652" spans="21:89" ht="15.75" customHeight="1" x14ac:dyDescent="0.15">
      <c r="U1652" s="69"/>
      <c r="V1652" s="69"/>
      <c r="W1652" s="69"/>
      <c r="X1652" s="69"/>
      <c r="Y1652" s="69"/>
      <c r="Z1652" s="69"/>
      <c r="AA1652" s="69"/>
      <c r="AB1652" s="69"/>
      <c r="AC1652" s="69"/>
      <c r="AD1652" s="69"/>
      <c r="AE1652" s="69"/>
      <c r="AF1652" s="69"/>
      <c r="AG1652" s="69"/>
      <c r="AH1652" s="69"/>
      <c r="AI1652" s="69"/>
      <c r="AJ1652" s="69"/>
      <c r="AK1652" s="69"/>
      <c r="AL1652" s="69"/>
      <c r="AM1652" s="69"/>
      <c r="AN1652" s="69"/>
      <c r="AO1652" s="69"/>
      <c r="AP1652" s="69"/>
      <c r="AQ1652" s="69"/>
      <c r="AR1652" s="69"/>
      <c r="AS1652" s="69"/>
      <c r="AT1652" s="69"/>
      <c r="AU1652" s="69"/>
      <c r="AV1652" s="69"/>
      <c r="AW1652" s="69"/>
      <c r="AX1652" s="69"/>
      <c r="AY1652" s="69"/>
      <c r="AZ1652" s="69"/>
      <c r="BA1652" s="69"/>
      <c r="BB1652" s="69"/>
      <c r="BC1652" s="69"/>
      <c r="BD1652" s="69" t="s">
        <v>16301</v>
      </c>
      <c r="BE1652" s="69"/>
      <c r="BF1652" s="69"/>
      <c r="BG1652" s="69"/>
      <c r="BH1652" s="69"/>
      <c r="BI1652" s="69"/>
      <c r="BJ1652" s="69"/>
      <c r="BK1652" s="69"/>
      <c r="BL1652" s="69"/>
      <c r="BM1652" s="69"/>
      <c r="BN1652" s="69"/>
      <c r="BO1652" s="69"/>
      <c r="BP1652" s="69"/>
      <c r="BQ1652" s="69"/>
      <c r="BR1652" s="69"/>
      <c r="BS1652" s="69"/>
      <c r="BT1652" s="69"/>
      <c r="BU1652" s="69"/>
      <c r="BV1652" s="69"/>
      <c r="BW1652" s="69"/>
      <c r="BX1652" s="69"/>
      <c r="BY1652" s="69"/>
      <c r="BZ1652" s="69"/>
      <c r="CA1652" s="69"/>
      <c r="CB1652" s="69"/>
      <c r="CC1652" s="69"/>
      <c r="CD1652" s="69"/>
      <c r="CE1652" s="69"/>
      <c r="CF1652" s="69"/>
      <c r="CG1652" s="69"/>
      <c r="CH1652" s="69"/>
      <c r="CI1652" s="69"/>
      <c r="CJ1652" s="69"/>
      <c r="CK1652" s="69"/>
    </row>
    <row r="1653" spans="21:89" ht="15.75" customHeight="1" x14ac:dyDescent="0.15">
      <c r="U1653" s="69"/>
      <c r="V1653" s="69"/>
      <c r="W1653" s="69"/>
      <c r="X1653" s="69"/>
      <c r="Y1653" s="69"/>
      <c r="Z1653" s="69"/>
      <c r="AA1653" s="69"/>
      <c r="AB1653" s="69"/>
      <c r="AC1653" s="69"/>
      <c r="AD1653" s="69"/>
      <c r="AE1653" s="69"/>
      <c r="AF1653" s="69"/>
      <c r="AG1653" s="69"/>
      <c r="AH1653" s="69"/>
      <c r="AI1653" s="69"/>
      <c r="AJ1653" s="69"/>
      <c r="AK1653" s="69"/>
      <c r="AL1653" s="69"/>
      <c r="AM1653" s="69"/>
      <c r="AN1653" s="69"/>
      <c r="AO1653" s="69"/>
      <c r="AP1653" s="69"/>
      <c r="AQ1653" s="69"/>
      <c r="AR1653" s="69"/>
      <c r="AS1653" s="69"/>
      <c r="AT1653" s="69"/>
      <c r="AU1653" s="69"/>
      <c r="AV1653" s="69"/>
      <c r="AW1653" s="69"/>
      <c r="AX1653" s="69"/>
      <c r="AY1653" s="69"/>
      <c r="AZ1653" s="69"/>
      <c r="BA1653" s="69"/>
      <c r="BB1653" s="69"/>
      <c r="BC1653" s="69"/>
      <c r="BD1653" s="69" t="s">
        <v>16302</v>
      </c>
      <c r="BE1653" s="69"/>
      <c r="BF1653" s="69"/>
      <c r="BG1653" s="69"/>
      <c r="BH1653" s="69"/>
      <c r="BI1653" s="69"/>
      <c r="BJ1653" s="69"/>
      <c r="BK1653" s="69"/>
      <c r="BL1653" s="69"/>
      <c r="BM1653" s="69"/>
      <c r="BN1653" s="69"/>
      <c r="BO1653" s="69"/>
      <c r="BP1653" s="69"/>
      <c r="BQ1653" s="69"/>
      <c r="BR1653" s="69"/>
      <c r="BS1653" s="69"/>
      <c r="BT1653" s="69"/>
      <c r="BU1653" s="69"/>
      <c r="BV1653" s="69"/>
      <c r="BW1653" s="69"/>
      <c r="BX1653" s="69"/>
      <c r="BY1653" s="69"/>
      <c r="BZ1653" s="69"/>
      <c r="CA1653" s="69"/>
      <c r="CB1653" s="69"/>
      <c r="CC1653" s="69"/>
      <c r="CD1653" s="69"/>
      <c r="CE1653" s="69"/>
      <c r="CF1653" s="69"/>
      <c r="CG1653" s="69"/>
      <c r="CH1653" s="69"/>
      <c r="CI1653" s="69"/>
      <c r="CJ1653" s="69"/>
      <c r="CK1653" s="69"/>
    </row>
    <row r="1654" spans="21:89" ht="15.75" customHeight="1" x14ac:dyDescent="0.15">
      <c r="U1654" s="69"/>
      <c r="V1654" s="69"/>
      <c r="W1654" s="69"/>
      <c r="X1654" s="69"/>
      <c r="Y1654" s="69"/>
      <c r="Z1654" s="69"/>
      <c r="AA1654" s="69"/>
      <c r="AB1654" s="69"/>
      <c r="AC1654" s="69"/>
      <c r="AD1654" s="69"/>
      <c r="AE1654" s="69"/>
      <c r="AF1654" s="69"/>
      <c r="AG1654" s="69"/>
      <c r="AH1654" s="69"/>
      <c r="AI1654" s="69"/>
      <c r="AJ1654" s="69"/>
      <c r="AK1654" s="69"/>
      <c r="AL1654" s="69"/>
      <c r="AM1654" s="69"/>
      <c r="AN1654" s="69"/>
      <c r="AO1654" s="69"/>
      <c r="AP1654" s="69"/>
      <c r="AQ1654" s="69"/>
      <c r="AR1654" s="69"/>
      <c r="AS1654" s="69"/>
      <c r="AT1654" s="69"/>
      <c r="AU1654" s="69"/>
      <c r="AV1654" s="69"/>
      <c r="AW1654" s="69"/>
      <c r="AX1654" s="69"/>
      <c r="AY1654" s="69"/>
      <c r="AZ1654" s="69"/>
      <c r="BA1654" s="69"/>
      <c r="BB1654" s="69"/>
      <c r="BC1654" s="69"/>
      <c r="BD1654" s="69" t="s">
        <v>16303</v>
      </c>
      <c r="BE1654" s="69"/>
      <c r="BF1654" s="69"/>
      <c r="BG1654" s="69"/>
      <c r="BH1654" s="69"/>
      <c r="BI1654" s="69"/>
      <c r="BJ1654" s="69"/>
      <c r="BK1654" s="69"/>
      <c r="BL1654" s="69"/>
      <c r="BM1654" s="69"/>
      <c r="BN1654" s="69"/>
      <c r="BO1654" s="69"/>
      <c r="BP1654" s="69"/>
      <c r="BQ1654" s="69"/>
      <c r="BR1654" s="69"/>
      <c r="BS1654" s="69"/>
      <c r="BT1654" s="69"/>
      <c r="BU1654" s="69"/>
      <c r="BV1654" s="69"/>
      <c r="BW1654" s="69"/>
      <c r="BX1654" s="69"/>
      <c r="BY1654" s="69"/>
      <c r="BZ1654" s="69"/>
      <c r="CA1654" s="69"/>
      <c r="CB1654" s="69"/>
      <c r="CC1654" s="69"/>
      <c r="CD1654" s="69"/>
      <c r="CE1654" s="69"/>
      <c r="CF1654" s="69"/>
      <c r="CG1654" s="69"/>
      <c r="CH1654" s="69"/>
      <c r="CI1654" s="69"/>
      <c r="CJ1654" s="69"/>
      <c r="CK1654" s="69"/>
    </row>
    <row r="1655" spans="21:89" ht="15.75" customHeight="1" x14ac:dyDescent="0.15">
      <c r="U1655" s="69"/>
      <c r="V1655" s="69"/>
      <c r="W1655" s="69"/>
      <c r="X1655" s="69"/>
      <c r="Y1655" s="69"/>
      <c r="Z1655" s="69"/>
      <c r="AA1655" s="69"/>
      <c r="AB1655" s="69"/>
      <c r="AC1655" s="69"/>
      <c r="AD1655" s="69"/>
      <c r="AE1655" s="69"/>
      <c r="AF1655" s="69"/>
      <c r="AG1655" s="69"/>
      <c r="AH1655" s="69"/>
      <c r="AI1655" s="69"/>
      <c r="AJ1655" s="69"/>
      <c r="AK1655" s="69"/>
      <c r="AL1655" s="69"/>
      <c r="AM1655" s="69"/>
      <c r="AN1655" s="69"/>
      <c r="AO1655" s="69"/>
      <c r="AP1655" s="69"/>
      <c r="AQ1655" s="69"/>
      <c r="AR1655" s="69"/>
      <c r="AS1655" s="69"/>
      <c r="AT1655" s="69"/>
      <c r="AU1655" s="69"/>
      <c r="AV1655" s="69"/>
      <c r="AW1655" s="69"/>
      <c r="AX1655" s="69"/>
      <c r="AY1655" s="69"/>
      <c r="AZ1655" s="69"/>
      <c r="BA1655" s="69"/>
      <c r="BB1655" s="69"/>
      <c r="BC1655" s="69"/>
      <c r="BD1655" s="69" t="s">
        <v>16304</v>
      </c>
      <c r="BE1655" s="69"/>
      <c r="BF1655" s="69"/>
      <c r="BG1655" s="69"/>
      <c r="BH1655" s="69"/>
      <c r="BI1655" s="69"/>
      <c r="BJ1655" s="69"/>
      <c r="BK1655" s="69"/>
      <c r="BL1655" s="69"/>
      <c r="BM1655" s="69"/>
      <c r="BN1655" s="69"/>
      <c r="BO1655" s="69"/>
      <c r="BP1655" s="69"/>
      <c r="BQ1655" s="69"/>
      <c r="BR1655" s="69"/>
      <c r="BS1655" s="69"/>
      <c r="BT1655" s="69"/>
      <c r="BU1655" s="69"/>
      <c r="BV1655" s="69"/>
      <c r="BW1655" s="69"/>
      <c r="BX1655" s="69"/>
      <c r="BY1655" s="69"/>
      <c r="BZ1655" s="69"/>
      <c r="CA1655" s="69"/>
      <c r="CB1655" s="69"/>
      <c r="CC1655" s="69"/>
      <c r="CD1655" s="69"/>
      <c r="CE1655" s="69"/>
      <c r="CF1655" s="69"/>
      <c r="CG1655" s="69"/>
      <c r="CH1655" s="69"/>
      <c r="CI1655" s="69"/>
      <c r="CJ1655" s="69"/>
      <c r="CK1655" s="69"/>
    </row>
    <row r="1656" spans="21:89" ht="15.75" customHeight="1" x14ac:dyDescent="0.15">
      <c r="U1656" s="69"/>
      <c r="V1656" s="69"/>
      <c r="W1656" s="69"/>
      <c r="X1656" s="69"/>
      <c r="Y1656" s="69"/>
      <c r="Z1656" s="69"/>
      <c r="AA1656" s="69"/>
      <c r="AB1656" s="69"/>
      <c r="AC1656" s="69"/>
      <c r="AD1656" s="69"/>
      <c r="AE1656" s="69"/>
      <c r="AF1656" s="69"/>
      <c r="AG1656" s="69"/>
      <c r="AH1656" s="69"/>
      <c r="AI1656" s="69"/>
      <c r="AJ1656" s="69"/>
      <c r="AK1656" s="69"/>
      <c r="AL1656" s="69"/>
      <c r="AM1656" s="69"/>
      <c r="AN1656" s="69"/>
      <c r="AO1656" s="69"/>
      <c r="AP1656" s="69"/>
      <c r="AQ1656" s="69"/>
      <c r="AR1656" s="69"/>
      <c r="AS1656" s="69"/>
      <c r="AT1656" s="69"/>
      <c r="AU1656" s="69"/>
      <c r="AV1656" s="69"/>
      <c r="AW1656" s="69"/>
      <c r="AX1656" s="69"/>
      <c r="AY1656" s="69"/>
      <c r="AZ1656" s="69"/>
      <c r="BA1656" s="69"/>
      <c r="BB1656" s="69"/>
      <c r="BC1656" s="69"/>
      <c r="BD1656" s="69" t="s">
        <v>16305</v>
      </c>
      <c r="BE1656" s="69"/>
      <c r="BF1656" s="69"/>
      <c r="BG1656" s="69"/>
      <c r="BH1656" s="69"/>
      <c r="BI1656" s="69"/>
      <c r="BJ1656" s="69"/>
      <c r="BK1656" s="69"/>
      <c r="BL1656" s="69"/>
      <c r="BM1656" s="69"/>
      <c r="BN1656" s="69"/>
      <c r="BO1656" s="69"/>
      <c r="BP1656" s="69"/>
      <c r="BQ1656" s="69"/>
      <c r="BR1656" s="69"/>
      <c r="BS1656" s="69"/>
      <c r="BT1656" s="69"/>
      <c r="BU1656" s="69"/>
      <c r="BV1656" s="69"/>
      <c r="BW1656" s="69"/>
      <c r="BX1656" s="69"/>
      <c r="BY1656" s="69"/>
      <c r="BZ1656" s="69"/>
      <c r="CA1656" s="69"/>
      <c r="CB1656" s="69"/>
      <c r="CC1656" s="69"/>
      <c r="CD1656" s="69"/>
      <c r="CE1656" s="69"/>
      <c r="CF1656" s="69"/>
      <c r="CG1656" s="69"/>
      <c r="CH1656" s="69"/>
      <c r="CI1656" s="69"/>
      <c r="CJ1656" s="69"/>
      <c r="CK1656" s="69"/>
    </row>
    <row r="1657" spans="21:89" ht="15.75" customHeight="1" x14ac:dyDescent="0.15">
      <c r="U1657" s="69"/>
      <c r="V1657" s="69"/>
      <c r="W1657" s="69"/>
      <c r="X1657" s="69"/>
      <c r="Y1657" s="69"/>
      <c r="Z1657" s="69"/>
      <c r="AA1657" s="69"/>
      <c r="AB1657" s="69"/>
      <c r="AC1657" s="69"/>
      <c r="AD1657" s="69"/>
      <c r="AE1657" s="69"/>
      <c r="AF1657" s="69"/>
      <c r="AG1657" s="69"/>
      <c r="AH1657" s="69"/>
      <c r="AI1657" s="69"/>
      <c r="AJ1657" s="69"/>
      <c r="AK1657" s="69"/>
      <c r="AL1657" s="69"/>
      <c r="AM1657" s="69"/>
      <c r="AN1657" s="69"/>
      <c r="AO1657" s="69"/>
      <c r="AP1657" s="69"/>
      <c r="AQ1657" s="69"/>
      <c r="AR1657" s="69"/>
      <c r="AS1657" s="69"/>
      <c r="AT1657" s="69"/>
      <c r="AU1657" s="69"/>
      <c r="AV1657" s="69"/>
      <c r="AW1657" s="69"/>
      <c r="AX1657" s="69"/>
      <c r="AY1657" s="69"/>
      <c r="AZ1657" s="69"/>
      <c r="BA1657" s="69"/>
      <c r="BB1657" s="69"/>
      <c r="BC1657" s="69"/>
      <c r="BD1657" s="69" t="s">
        <v>16306</v>
      </c>
      <c r="BE1657" s="69"/>
      <c r="BF1657" s="69"/>
      <c r="BG1657" s="69"/>
      <c r="BH1657" s="69"/>
      <c r="BI1657" s="69"/>
      <c r="BJ1657" s="69"/>
      <c r="BK1657" s="69"/>
      <c r="BL1657" s="69"/>
      <c r="BM1657" s="69"/>
      <c r="BN1657" s="69"/>
      <c r="BO1657" s="69"/>
      <c r="BP1657" s="69"/>
      <c r="BQ1657" s="69"/>
      <c r="BR1657" s="69"/>
      <c r="BS1657" s="69"/>
      <c r="BT1657" s="69"/>
      <c r="BU1657" s="69"/>
      <c r="BV1657" s="69"/>
      <c r="BW1657" s="69"/>
      <c r="BX1657" s="69"/>
      <c r="BY1657" s="69"/>
      <c r="BZ1657" s="69"/>
      <c r="CA1657" s="69"/>
      <c r="CB1657" s="69"/>
      <c r="CC1657" s="69"/>
      <c r="CD1657" s="69"/>
      <c r="CE1657" s="69"/>
      <c r="CF1657" s="69"/>
      <c r="CG1657" s="69"/>
      <c r="CH1657" s="69"/>
      <c r="CI1657" s="69"/>
      <c r="CJ1657" s="69"/>
      <c r="CK1657" s="69"/>
    </row>
    <row r="1658" spans="21:89" ht="15.75" customHeight="1" x14ac:dyDescent="0.15">
      <c r="U1658" s="69"/>
      <c r="V1658" s="69"/>
      <c r="W1658" s="69"/>
      <c r="X1658" s="69"/>
      <c r="Y1658" s="69"/>
      <c r="Z1658" s="69"/>
      <c r="AA1658" s="69"/>
      <c r="AB1658" s="69"/>
      <c r="AC1658" s="69"/>
      <c r="AD1658" s="69"/>
      <c r="AE1658" s="69"/>
      <c r="AF1658" s="69"/>
      <c r="AG1658" s="69"/>
      <c r="AH1658" s="69"/>
      <c r="AI1658" s="69"/>
      <c r="AJ1658" s="69"/>
      <c r="AK1658" s="69"/>
      <c r="AL1658" s="69"/>
      <c r="AM1658" s="69"/>
      <c r="AN1658" s="69"/>
      <c r="AO1658" s="69"/>
      <c r="AP1658" s="69"/>
      <c r="AQ1658" s="69"/>
      <c r="AR1658" s="69"/>
      <c r="AS1658" s="69"/>
      <c r="AT1658" s="69"/>
      <c r="AU1658" s="69"/>
      <c r="AV1658" s="69"/>
      <c r="AW1658" s="69"/>
      <c r="AX1658" s="69"/>
      <c r="AY1658" s="69"/>
      <c r="AZ1658" s="69"/>
      <c r="BA1658" s="69"/>
      <c r="BB1658" s="69"/>
      <c r="BC1658" s="69"/>
      <c r="BD1658" s="69" t="s">
        <v>16307</v>
      </c>
      <c r="BE1658" s="69"/>
      <c r="BF1658" s="69"/>
      <c r="BG1658" s="69"/>
      <c r="BH1658" s="69"/>
      <c r="BI1658" s="69"/>
      <c r="BJ1658" s="69"/>
      <c r="BK1658" s="69"/>
      <c r="BL1658" s="69"/>
      <c r="BM1658" s="69"/>
      <c r="BN1658" s="69"/>
      <c r="BO1658" s="69"/>
      <c r="BP1658" s="69"/>
      <c r="BQ1658" s="69"/>
      <c r="BR1658" s="69"/>
      <c r="BS1658" s="69"/>
      <c r="BT1658" s="69"/>
      <c r="BU1658" s="69"/>
      <c r="BV1658" s="69"/>
      <c r="BW1658" s="69"/>
      <c r="BX1658" s="69"/>
      <c r="BY1658" s="69"/>
      <c r="BZ1658" s="69"/>
      <c r="CA1658" s="69"/>
      <c r="CB1658" s="69"/>
      <c r="CC1658" s="69"/>
      <c r="CD1658" s="69"/>
      <c r="CE1658" s="69"/>
      <c r="CF1658" s="69"/>
      <c r="CG1658" s="69"/>
      <c r="CH1658" s="69"/>
      <c r="CI1658" s="69"/>
      <c r="CJ1658" s="69"/>
      <c r="CK1658" s="69"/>
    </row>
    <row r="1659" spans="21:89" ht="15.75" customHeight="1" x14ac:dyDescent="0.15">
      <c r="U1659" s="69"/>
      <c r="V1659" s="69"/>
      <c r="W1659" s="69"/>
      <c r="X1659" s="69"/>
      <c r="Y1659" s="69"/>
      <c r="Z1659" s="69"/>
      <c r="AA1659" s="69"/>
      <c r="AB1659" s="69"/>
      <c r="AC1659" s="69"/>
      <c r="AD1659" s="69"/>
      <c r="AE1659" s="69"/>
      <c r="AF1659" s="69"/>
      <c r="AG1659" s="69"/>
      <c r="AH1659" s="69"/>
      <c r="AI1659" s="69"/>
      <c r="AJ1659" s="69"/>
      <c r="AK1659" s="69"/>
      <c r="AL1659" s="69"/>
      <c r="AM1659" s="69"/>
      <c r="AN1659" s="69"/>
      <c r="AO1659" s="69"/>
      <c r="AP1659" s="69"/>
      <c r="AQ1659" s="69"/>
      <c r="AR1659" s="69"/>
      <c r="AS1659" s="69"/>
      <c r="AT1659" s="69"/>
      <c r="AU1659" s="69"/>
      <c r="AV1659" s="69"/>
      <c r="AW1659" s="69"/>
      <c r="AX1659" s="69"/>
      <c r="AY1659" s="69"/>
      <c r="AZ1659" s="69"/>
      <c r="BA1659" s="69"/>
      <c r="BB1659" s="69"/>
      <c r="BC1659" s="69"/>
      <c r="BD1659" s="69" t="s">
        <v>16308</v>
      </c>
      <c r="BE1659" s="69"/>
      <c r="BF1659" s="69"/>
      <c r="BG1659" s="69"/>
      <c r="BH1659" s="69"/>
      <c r="BI1659" s="69"/>
      <c r="BJ1659" s="69"/>
      <c r="BK1659" s="69"/>
      <c r="BL1659" s="69"/>
      <c r="BM1659" s="69"/>
      <c r="BN1659" s="69"/>
      <c r="BO1659" s="69"/>
      <c r="BP1659" s="69"/>
      <c r="BQ1659" s="69"/>
      <c r="BR1659" s="69"/>
      <c r="BS1659" s="69"/>
      <c r="BT1659" s="69"/>
      <c r="BU1659" s="69"/>
      <c r="BV1659" s="69"/>
      <c r="BW1659" s="69"/>
      <c r="BX1659" s="69"/>
      <c r="BY1659" s="69"/>
      <c r="BZ1659" s="69"/>
      <c r="CA1659" s="69"/>
      <c r="CB1659" s="69"/>
      <c r="CC1659" s="69"/>
      <c r="CD1659" s="69"/>
      <c r="CE1659" s="69"/>
      <c r="CF1659" s="69"/>
      <c r="CG1659" s="69"/>
      <c r="CH1659" s="69"/>
      <c r="CI1659" s="69"/>
      <c r="CJ1659" s="69"/>
      <c r="CK1659" s="69"/>
    </row>
    <row r="1660" spans="21:89" ht="15.75" customHeight="1" x14ac:dyDescent="0.15">
      <c r="U1660" s="69"/>
      <c r="V1660" s="69"/>
      <c r="W1660" s="69"/>
      <c r="X1660" s="69"/>
      <c r="Y1660" s="69"/>
      <c r="Z1660" s="69"/>
      <c r="AA1660" s="69"/>
      <c r="AB1660" s="69"/>
      <c r="AC1660" s="69"/>
      <c r="AD1660" s="69"/>
      <c r="AE1660" s="69"/>
      <c r="AF1660" s="69"/>
      <c r="AG1660" s="69"/>
      <c r="AH1660" s="69"/>
      <c r="AI1660" s="69"/>
      <c r="AJ1660" s="69"/>
      <c r="AK1660" s="69"/>
      <c r="AL1660" s="69"/>
      <c r="AM1660" s="69"/>
      <c r="AN1660" s="69"/>
      <c r="AO1660" s="69"/>
      <c r="AP1660" s="69"/>
      <c r="AQ1660" s="69"/>
      <c r="AR1660" s="69"/>
      <c r="AS1660" s="69"/>
      <c r="AT1660" s="69"/>
      <c r="AU1660" s="69"/>
      <c r="AV1660" s="69"/>
      <c r="AW1660" s="69"/>
      <c r="AX1660" s="69"/>
      <c r="AY1660" s="69"/>
      <c r="AZ1660" s="69"/>
      <c r="BA1660" s="69"/>
      <c r="BB1660" s="69"/>
      <c r="BC1660" s="69"/>
      <c r="BD1660" s="69" t="s">
        <v>16309</v>
      </c>
      <c r="BE1660" s="69"/>
      <c r="BF1660" s="69"/>
      <c r="BG1660" s="69"/>
      <c r="BH1660" s="69"/>
      <c r="BI1660" s="69"/>
      <c r="BJ1660" s="69"/>
      <c r="BK1660" s="69"/>
      <c r="BL1660" s="69"/>
      <c r="BM1660" s="69"/>
      <c r="BN1660" s="69"/>
      <c r="BO1660" s="69"/>
      <c r="BP1660" s="69"/>
      <c r="BQ1660" s="69"/>
      <c r="BR1660" s="69"/>
      <c r="BS1660" s="69"/>
      <c r="BT1660" s="69"/>
      <c r="BU1660" s="69"/>
      <c r="BV1660" s="69"/>
      <c r="BW1660" s="69"/>
      <c r="BX1660" s="69"/>
      <c r="BY1660" s="69"/>
      <c r="BZ1660" s="69"/>
      <c r="CA1660" s="69"/>
      <c r="CB1660" s="69"/>
      <c r="CC1660" s="69"/>
      <c r="CD1660" s="69"/>
      <c r="CE1660" s="69"/>
      <c r="CF1660" s="69"/>
      <c r="CG1660" s="69"/>
      <c r="CH1660" s="69"/>
      <c r="CI1660" s="69"/>
      <c r="CJ1660" s="69"/>
      <c r="CK1660" s="69"/>
    </row>
    <row r="1661" spans="21:89" ht="15.75" customHeight="1" x14ac:dyDescent="0.15">
      <c r="U1661" s="69"/>
      <c r="V1661" s="69"/>
      <c r="W1661" s="69"/>
      <c r="X1661" s="69"/>
      <c r="Y1661" s="69"/>
      <c r="Z1661" s="69"/>
      <c r="AA1661" s="69"/>
      <c r="AB1661" s="69"/>
      <c r="AC1661" s="69"/>
      <c r="AD1661" s="69"/>
      <c r="AE1661" s="69"/>
      <c r="AF1661" s="69"/>
      <c r="AG1661" s="69"/>
      <c r="AH1661" s="69"/>
      <c r="AI1661" s="69"/>
      <c r="AJ1661" s="69"/>
      <c r="AK1661" s="69"/>
      <c r="AL1661" s="69"/>
      <c r="AM1661" s="69"/>
      <c r="AN1661" s="69"/>
      <c r="AO1661" s="69"/>
      <c r="AP1661" s="69"/>
      <c r="AQ1661" s="69"/>
      <c r="AR1661" s="69"/>
      <c r="AS1661" s="69"/>
      <c r="AT1661" s="69"/>
      <c r="AU1661" s="69"/>
      <c r="AV1661" s="69"/>
      <c r="AW1661" s="69"/>
      <c r="AX1661" s="69"/>
      <c r="AY1661" s="69"/>
      <c r="AZ1661" s="69"/>
      <c r="BA1661" s="69"/>
      <c r="BB1661" s="69"/>
      <c r="BC1661" s="69"/>
      <c r="BD1661" s="69" t="s">
        <v>16310</v>
      </c>
      <c r="BE1661" s="69"/>
      <c r="BF1661" s="69"/>
      <c r="BG1661" s="69"/>
      <c r="BH1661" s="69"/>
      <c r="BI1661" s="69"/>
      <c r="BJ1661" s="69"/>
      <c r="BK1661" s="69"/>
      <c r="BL1661" s="69"/>
      <c r="BM1661" s="69"/>
      <c r="BN1661" s="69"/>
      <c r="BO1661" s="69"/>
      <c r="BP1661" s="69"/>
      <c r="BQ1661" s="69"/>
      <c r="BR1661" s="69"/>
      <c r="BS1661" s="69"/>
      <c r="BT1661" s="69"/>
      <c r="BU1661" s="69"/>
      <c r="BV1661" s="69"/>
      <c r="BW1661" s="69"/>
      <c r="BX1661" s="69"/>
      <c r="BY1661" s="69"/>
      <c r="BZ1661" s="69"/>
      <c r="CA1661" s="69"/>
      <c r="CB1661" s="69"/>
      <c r="CC1661" s="69"/>
      <c r="CD1661" s="69"/>
      <c r="CE1661" s="69"/>
      <c r="CF1661" s="69"/>
      <c r="CG1661" s="69"/>
      <c r="CH1661" s="69"/>
      <c r="CI1661" s="69"/>
      <c r="CJ1661" s="69"/>
      <c r="CK1661" s="69"/>
    </row>
    <row r="1662" spans="21:89" ht="15.75" customHeight="1" x14ac:dyDescent="0.15">
      <c r="U1662" s="69"/>
      <c r="V1662" s="69"/>
      <c r="W1662" s="69"/>
      <c r="X1662" s="69"/>
      <c r="Y1662" s="69"/>
      <c r="Z1662" s="69"/>
      <c r="AA1662" s="69"/>
      <c r="AB1662" s="69"/>
      <c r="AC1662" s="69"/>
      <c r="AD1662" s="69"/>
      <c r="AE1662" s="69"/>
      <c r="AF1662" s="69"/>
      <c r="AG1662" s="69"/>
      <c r="AH1662" s="69"/>
      <c r="AI1662" s="69"/>
      <c r="AJ1662" s="69"/>
      <c r="AK1662" s="69"/>
      <c r="AL1662" s="69"/>
      <c r="AM1662" s="69"/>
      <c r="AN1662" s="69"/>
      <c r="AO1662" s="69"/>
      <c r="AP1662" s="69"/>
      <c r="AQ1662" s="69"/>
      <c r="AR1662" s="69"/>
      <c r="AS1662" s="69"/>
      <c r="AT1662" s="69"/>
      <c r="AU1662" s="69"/>
      <c r="AV1662" s="69"/>
      <c r="AW1662" s="69"/>
      <c r="AX1662" s="69"/>
      <c r="AY1662" s="69"/>
      <c r="AZ1662" s="69"/>
      <c r="BA1662" s="69"/>
      <c r="BB1662" s="69"/>
      <c r="BC1662" s="69"/>
      <c r="BD1662" s="69" t="s">
        <v>16311</v>
      </c>
      <c r="BE1662" s="69"/>
      <c r="BF1662" s="69"/>
      <c r="BG1662" s="69"/>
      <c r="BH1662" s="69"/>
      <c r="BI1662" s="69"/>
      <c r="BJ1662" s="69"/>
      <c r="BK1662" s="69"/>
      <c r="BL1662" s="69"/>
      <c r="BM1662" s="69"/>
      <c r="BN1662" s="69"/>
      <c r="BO1662" s="69"/>
      <c r="BP1662" s="69"/>
      <c r="BQ1662" s="69"/>
      <c r="BR1662" s="69"/>
      <c r="BS1662" s="69"/>
      <c r="BT1662" s="69"/>
      <c r="BU1662" s="69"/>
      <c r="BV1662" s="69"/>
      <c r="BW1662" s="69"/>
      <c r="BX1662" s="69"/>
      <c r="BY1662" s="69"/>
      <c r="BZ1662" s="69"/>
      <c r="CA1662" s="69"/>
      <c r="CB1662" s="69"/>
      <c r="CC1662" s="69"/>
      <c r="CD1662" s="69"/>
      <c r="CE1662" s="69"/>
      <c r="CF1662" s="69"/>
      <c r="CG1662" s="69"/>
      <c r="CH1662" s="69"/>
      <c r="CI1662" s="69"/>
      <c r="CJ1662" s="69"/>
      <c r="CK1662" s="69"/>
    </row>
    <row r="1663" spans="21:89" ht="15.75" customHeight="1" x14ac:dyDescent="0.15">
      <c r="U1663" s="69"/>
      <c r="V1663" s="69"/>
      <c r="W1663" s="69"/>
      <c r="X1663" s="69"/>
      <c r="Y1663" s="69"/>
      <c r="Z1663" s="69"/>
      <c r="AA1663" s="69"/>
      <c r="AB1663" s="69"/>
      <c r="AC1663" s="69"/>
      <c r="AD1663" s="69"/>
      <c r="AE1663" s="69"/>
      <c r="AF1663" s="69"/>
      <c r="AG1663" s="69"/>
      <c r="AH1663" s="69"/>
      <c r="AI1663" s="69"/>
      <c r="AJ1663" s="69"/>
      <c r="AK1663" s="69"/>
      <c r="AL1663" s="69"/>
      <c r="AM1663" s="69"/>
      <c r="AN1663" s="69"/>
      <c r="AO1663" s="69"/>
      <c r="AP1663" s="69"/>
      <c r="AQ1663" s="69"/>
      <c r="AR1663" s="69"/>
      <c r="AS1663" s="69"/>
      <c r="AT1663" s="69"/>
      <c r="AU1663" s="69"/>
      <c r="AV1663" s="69"/>
      <c r="AW1663" s="69"/>
      <c r="AX1663" s="69"/>
      <c r="AY1663" s="69"/>
      <c r="AZ1663" s="69"/>
      <c r="BA1663" s="69"/>
      <c r="BB1663" s="69"/>
      <c r="BC1663" s="69"/>
      <c r="BD1663" s="69" t="s">
        <v>16313</v>
      </c>
      <c r="BE1663" s="69"/>
      <c r="BF1663" s="69"/>
      <c r="BG1663" s="69"/>
      <c r="BH1663" s="69"/>
      <c r="BI1663" s="69"/>
      <c r="BJ1663" s="69"/>
      <c r="BK1663" s="69"/>
      <c r="BL1663" s="69"/>
      <c r="BM1663" s="69"/>
      <c r="BN1663" s="69"/>
      <c r="BO1663" s="69"/>
      <c r="BP1663" s="69"/>
      <c r="BQ1663" s="69"/>
      <c r="BR1663" s="69"/>
      <c r="BS1663" s="69"/>
      <c r="BT1663" s="69"/>
      <c r="BU1663" s="69"/>
      <c r="BV1663" s="69"/>
      <c r="BW1663" s="69"/>
      <c r="BX1663" s="69"/>
      <c r="BY1663" s="69"/>
      <c r="BZ1663" s="69"/>
      <c r="CA1663" s="69"/>
      <c r="CB1663" s="69"/>
      <c r="CC1663" s="69"/>
      <c r="CD1663" s="69"/>
      <c r="CE1663" s="69"/>
      <c r="CF1663" s="69"/>
      <c r="CG1663" s="69"/>
      <c r="CH1663" s="69"/>
      <c r="CI1663" s="69"/>
      <c r="CJ1663" s="69"/>
      <c r="CK1663" s="69"/>
    </row>
    <row r="1664" spans="21:89" ht="15.75" customHeight="1" x14ac:dyDescent="0.15">
      <c r="U1664" s="69"/>
      <c r="V1664" s="69"/>
      <c r="W1664" s="69"/>
      <c r="X1664" s="69"/>
      <c r="Y1664" s="69"/>
      <c r="Z1664" s="69"/>
      <c r="AA1664" s="69"/>
      <c r="AB1664" s="69"/>
      <c r="AC1664" s="69"/>
      <c r="AD1664" s="69"/>
      <c r="AE1664" s="69"/>
      <c r="AF1664" s="69"/>
      <c r="AG1664" s="69"/>
      <c r="AH1664" s="69"/>
      <c r="AI1664" s="69"/>
      <c r="AJ1664" s="69"/>
      <c r="AK1664" s="69"/>
      <c r="AL1664" s="69"/>
      <c r="AM1664" s="69"/>
      <c r="AN1664" s="69"/>
      <c r="AO1664" s="69"/>
      <c r="AP1664" s="69"/>
      <c r="AQ1664" s="69"/>
      <c r="AR1664" s="69"/>
      <c r="AS1664" s="69"/>
      <c r="AT1664" s="69"/>
      <c r="AU1664" s="69"/>
      <c r="AV1664" s="69"/>
      <c r="AW1664" s="69"/>
      <c r="AX1664" s="69"/>
      <c r="AY1664" s="69"/>
      <c r="AZ1664" s="69"/>
      <c r="BA1664" s="69"/>
      <c r="BB1664" s="69"/>
      <c r="BC1664" s="69"/>
      <c r="BD1664" s="69" t="s">
        <v>16314</v>
      </c>
      <c r="BE1664" s="69"/>
      <c r="BF1664" s="69"/>
      <c r="BG1664" s="69"/>
      <c r="BH1664" s="69"/>
      <c r="BI1664" s="69"/>
      <c r="BJ1664" s="69"/>
      <c r="BK1664" s="69"/>
      <c r="BL1664" s="69"/>
      <c r="BM1664" s="69"/>
      <c r="BN1664" s="69"/>
      <c r="BO1664" s="69"/>
      <c r="BP1664" s="69"/>
      <c r="BQ1664" s="69"/>
      <c r="BR1664" s="69"/>
      <c r="BS1664" s="69"/>
      <c r="BT1664" s="69"/>
      <c r="BU1664" s="69"/>
      <c r="BV1664" s="69"/>
      <c r="BW1664" s="69"/>
      <c r="BX1664" s="69"/>
      <c r="BY1664" s="69"/>
      <c r="BZ1664" s="69"/>
      <c r="CA1664" s="69"/>
      <c r="CB1664" s="69"/>
      <c r="CC1664" s="69"/>
      <c r="CD1664" s="69"/>
      <c r="CE1664" s="69"/>
      <c r="CF1664" s="69"/>
      <c r="CG1664" s="69"/>
      <c r="CH1664" s="69"/>
      <c r="CI1664" s="69"/>
      <c r="CJ1664" s="69"/>
      <c r="CK1664" s="69"/>
    </row>
    <row r="1665" spans="21:89" ht="15.75" customHeight="1" x14ac:dyDescent="0.15">
      <c r="U1665" s="69"/>
      <c r="V1665" s="69"/>
      <c r="W1665" s="69"/>
      <c r="X1665" s="69"/>
      <c r="Y1665" s="69"/>
      <c r="Z1665" s="69"/>
      <c r="AA1665" s="69"/>
      <c r="AB1665" s="69"/>
      <c r="AC1665" s="69"/>
      <c r="AD1665" s="69"/>
      <c r="AE1665" s="69"/>
      <c r="AF1665" s="69"/>
      <c r="AG1665" s="69"/>
      <c r="AH1665" s="69"/>
      <c r="AI1665" s="69"/>
      <c r="AJ1665" s="69"/>
      <c r="AK1665" s="69"/>
      <c r="AL1665" s="69"/>
      <c r="AM1665" s="69"/>
      <c r="AN1665" s="69"/>
      <c r="AO1665" s="69"/>
      <c r="AP1665" s="69"/>
      <c r="AQ1665" s="69"/>
      <c r="AR1665" s="69"/>
      <c r="AS1665" s="69"/>
      <c r="AT1665" s="69"/>
      <c r="AU1665" s="69"/>
      <c r="AV1665" s="69"/>
      <c r="AW1665" s="69"/>
      <c r="AX1665" s="69"/>
      <c r="AY1665" s="69"/>
      <c r="AZ1665" s="69"/>
      <c r="BA1665" s="69"/>
      <c r="BB1665" s="69"/>
      <c r="BC1665" s="69"/>
      <c r="BD1665" s="69" t="s">
        <v>16315</v>
      </c>
      <c r="BE1665" s="69"/>
      <c r="BF1665" s="69"/>
      <c r="BG1665" s="69"/>
      <c r="BH1665" s="69"/>
      <c r="BI1665" s="69"/>
      <c r="BJ1665" s="69"/>
      <c r="BK1665" s="69"/>
      <c r="BL1665" s="69"/>
      <c r="BM1665" s="69"/>
      <c r="BN1665" s="69"/>
      <c r="BO1665" s="69"/>
      <c r="BP1665" s="69"/>
      <c r="BQ1665" s="69"/>
      <c r="BR1665" s="69"/>
      <c r="BS1665" s="69"/>
      <c r="BT1665" s="69"/>
      <c r="BU1665" s="69"/>
      <c r="BV1665" s="69"/>
      <c r="BW1665" s="69"/>
      <c r="BX1665" s="69"/>
      <c r="BY1665" s="69"/>
      <c r="BZ1665" s="69"/>
      <c r="CA1665" s="69"/>
      <c r="CB1665" s="69"/>
      <c r="CC1665" s="69"/>
      <c r="CD1665" s="69"/>
      <c r="CE1665" s="69"/>
      <c r="CF1665" s="69"/>
      <c r="CG1665" s="69"/>
      <c r="CH1665" s="69"/>
      <c r="CI1665" s="69"/>
      <c r="CJ1665" s="69"/>
      <c r="CK1665" s="69"/>
    </row>
    <row r="1666" spans="21:89" ht="15.75" customHeight="1" x14ac:dyDescent="0.15">
      <c r="U1666" s="69"/>
      <c r="V1666" s="69"/>
      <c r="W1666" s="69"/>
      <c r="X1666" s="69"/>
      <c r="Y1666" s="69"/>
      <c r="Z1666" s="69"/>
      <c r="AA1666" s="69"/>
      <c r="AB1666" s="69"/>
      <c r="AC1666" s="69"/>
      <c r="AD1666" s="69"/>
      <c r="AE1666" s="69"/>
      <c r="AF1666" s="69"/>
      <c r="AG1666" s="69"/>
      <c r="AH1666" s="69"/>
      <c r="AI1666" s="69"/>
      <c r="AJ1666" s="69"/>
      <c r="AK1666" s="69"/>
      <c r="AL1666" s="69"/>
      <c r="AM1666" s="69"/>
      <c r="AN1666" s="69"/>
      <c r="AO1666" s="69"/>
      <c r="AP1666" s="69"/>
      <c r="AQ1666" s="69"/>
      <c r="AR1666" s="69"/>
      <c r="AS1666" s="69"/>
      <c r="AT1666" s="69"/>
      <c r="AU1666" s="69"/>
      <c r="AV1666" s="69"/>
      <c r="AW1666" s="69"/>
      <c r="AX1666" s="69"/>
      <c r="AY1666" s="69"/>
      <c r="AZ1666" s="69"/>
      <c r="BA1666" s="69"/>
      <c r="BB1666" s="69"/>
      <c r="BC1666" s="69"/>
      <c r="BD1666" s="69" t="s">
        <v>16316</v>
      </c>
      <c r="BE1666" s="69"/>
      <c r="BF1666" s="69"/>
      <c r="BG1666" s="69"/>
      <c r="BH1666" s="69"/>
      <c r="BI1666" s="69"/>
      <c r="BJ1666" s="69"/>
      <c r="BK1666" s="69"/>
      <c r="BL1666" s="69"/>
      <c r="BM1666" s="69"/>
      <c r="BN1666" s="69"/>
      <c r="BO1666" s="69"/>
      <c r="BP1666" s="69"/>
      <c r="BQ1666" s="69"/>
      <c r="BR1666" s="69"/>
      <c r="BS1666" s="69"/>
      <c r="BT1666" s="69"/>
      <c r="BU1666" s="69"/>
      <c r="BV1666" s="69"/>
      <c r="BW1666" s="69"/>
      <c r="BX1666" s="69"/>
      <c r="BY1666" s="69"/>
      <c r="BZ1666" s="69"/>
      <c r="CA1666" s="69"/>
      <c r="CB1666" s="69"/>
      <c r="CC1666" s="69"/>
      <c r="CD1666" s="69"/>
      <c r="CE1666" s="69"/>
      <c r="CF1666" s="69"/>
      <c r="CG1666" s="69"/>
      <c r="CH1666" s="69"/>
      <c r="CI1666" s="69"/>
      <c r="CJ1666" s="69"/>
      <c r="CK1666" s="69"/>
    </row>
    <row r="1667" spans="21:89" ht="15.75" customHeight="1" x14ac:dyDescent="0.15">
      <c r="U1667" s="69"/>
      <c r="V1667" s="69"/>
      <c r="W1667" s="69"/>
      <c r="X1667" s="69"/>
      <c r="Y1667" s="69"/>
      <c r="Z1667" s="69"/>
      <c r="AA1667" s="69"/>
      <c r="AB1667" s="69"/>
      <c r="AC1667" s="69"/>
      <c r="AD1667" s="69"/>
      <c r="AE1667" s="69"/>
      <c r="AF1667" s="69"/>
      <c r="AG1667" s="69"/>
      <c r="AH1667" s="69"/>
      <c r="AI1667" s="69"/>
      <c r="AJ1667" s="69"/>
      <c r="AK1667" s="69"/>
      <c r="AL1667" s="69"/>
      <c r="AM1667" s="69"/>
      <c r="AN1667" s="69"/>
      <c r="AO1667" s="69"/>
      <c r="AP1667" s="69"/>
      <c r="AQ1667" s="69"/>
      <c r="AR1667" s="69"/>
      <c r="AS1667" s="69"/>
      <c r="AT1667" s="69"/>
      <c r="AU1667" s="69"/>
      <c r="AV1667" s="69"/>
      <c r="AW1667" s="69"/>
      <c r="AX1667" s="69"/>
      <c r="AY1667" s="69"/>
      <c r="AZ1667" s="69"/>
      <c r="BA1667" s="69"/>
      <c r="BB1667" s="69"/>
      <c r="BC1667" s="69"/>
      <c r="BD1667" s="69" t="s">
        <v>16318</v>
      </c>
      <c r="BE1667" s="69"/>
      <c r="BF1667" s="69"/>
      <c r="BG1667" s="69"/>
      <c r="BH1667" s="69"/>
      <c r="BI1667" s="69"/>
      <c r="BJ1667" s="69"/>
      <c r="BK1667" s="69"/>
      <c r="BL1667" s="69"/>
      <c r="BM1667" s="69"/>
      <c r="BN1667" s="69"/>
      <c r="BO1667" s="69"/>
      <c r="BP1667" s="69"/>
      <c r="BQ1667" s="69"/>
      <c r="BR1667" s="69"/>
      <c r="BS1667" s="69"/>
      <c r="BT1667" s="69"/>
      <c r="BU1667" s="69"/>
      <c r="BV1667" s="69"/>
      <c r="BW1667" s="69"/>
      <c r="BX1667" s="69"/>
      <c r="BY1667" s="69"/>
      <c r="BZ1667" s="69"/>
      <c r="CA1667" s="69"/>
      <c r="CB1667" s="69"/>
      <c r="CC1667" s="69"/>
      <c r="CD1667" s="69"/>
      <c r="CE1667" s="69"/>
      <c r="CF1667" s="69"/>
      <c r="CG1667" s="69"/>
      <c r="CH1667" s="69"/>
      <c r="CI1667" s="69"/>
      <c r="CJ1667" s="69"/>
      <c r="CK1667" s="69"/>
    </row>
    <row r="1668" spans="21:89" ht="15.75" customHeight="1" x14ac:dyDescent="0.15">
      <c r="U1668" s="69"/>
      <c r="V1668" s="69"/>
      <c r="W1668" s="69"/>
      <c r="X1668" s="69"/>
      <c r="Y1668" s="69"/>
      <c r="Z1668" s="69"/>
      <c r="AA1668" s="69"/>
      <c r="AB1668" s="69"/>
      <c r="AC1668" s="69"/>
      <c r="AD1668" s="69"/>
      <c r="AE1668" s="69"/>
      <c r="AF1668" s="69"/>
      <c r="AG1668" s="69"/>
      <c r="AH1668" s="69"/>
      <c r="AI1668" s="69"/>
      <c r="AJ1668" s="69"/>
      <c r="AK1668" s="69"/>
      <c r="AL1668" s="69"/>
      <c r="AM1668" s="69"/>
      <c r="AN1668" s="69"/>
      <c r="AO1668" s="69"/>
      <c r="AP1668" s="69"/>
      <c r="AQ1668" s="69"/>
      <c r="AR1668" s="69"/>
      <c r="AS1668" s="69"/>
      <c r="AT1668" s="69"/>
      <c r="AU1668" s="69"/>
      <c r="AV1668" s="69"/>
      <c r="AW1668" s="69"/>
      <c r="AX1668" s="69"/>
      <c r="AY1668" s="69"/>
      <c r="AZ1668" s="69"/>
      <c r="BA1668" s="69"/>
      <c r="BB1668" s="69"/>
      <c r="BC1668" s="69"/>
      <c r="BD1668" s="69" t="s">
        <v>16319</v>
      </c>
      <c r="BE1668" s="69"/>
      <c r="BF1668" s="69"/>
      <c r="BG1668" s="69"/>
      <c r="BH1668" s="69"/>
      <c r="BI1668" s="69"/>
      <c r="BJ1668" s="69"/>
      <c r="BK1668" s="69"/>
      <c r="BL1668" s="69"/>
      <c r="BM1668" s="69"/>
      <c r="BN1668" s="69"/>
      <c r="BO1668" s="69"/>
      <c r="BP1668" s="69"/>
      <c r="BQ1668" s="69"/>
      <c r="BR1668" s="69"/>
      <c r="BS1668" s="69"/>
      <c r="BT1668" s="69"/>
      <c r="BU1668" s="69"/>
      <c r="BV1668" s="69"/>
      <c r="BW1668" s="69"/>
      <c r="BX1668" s="69"/>
      <c r="BY1668" s="69"/>
      <c r="BZ1668" s="69"/>
      <c r="CA1668" s="69"/>
      <c r="CB1668" s="69"/>
      <c r="CC1668" s="69"/>
      <c r="CD1668" s="69"/>
      <c r="CE1668" s="69"/>
      <c r="CF1668" s="69"/>
      <c r="CG1668" s="69"/>
      <c r="CH1668" s="69"/>
      <c r="CI1668" s="69"/>
      <c r="CJ1668" s="69"/>
      <c r="CK1668" s="69"/>
    </row>
    <row r="1669" spans="21:89" ht="15.75" customHeight="1" x14ac:dyDescent="0.15">
      <c r="U1669" s="69"/>
      <c r="V1669" s="69"/>
      <c r="W1669" s="69"/>
      <c r="X1669" s="69"/>
      <c r="Y1669" s="69"/>
      <c r="Z1669" s="69"/>
      <c r="AA1669" s="69"/>
      <c r="AB1669" s="69"/>
      <c r="AC1669" s="69"/>
      <c r="AD1669" s="69"/>
      <c r="AE1669" s="69"/>
      <c r="AF1669" s="69"/>
      <c r="AG1669" s="69"/>
      <c r="AH1669" s="69"/>
      <c r="AI1669" s="69"/>
      <c r="AJ1669" s="69"/>
      <c r="AK1669" s="69"/>
      <c r="AL1669" s="69"/>
      <c r="AM1669" s="69"/>
      <c r="AN1669" s="69"/>
      <c r="AO1669" s="69"/>
      <c r="AP1669" s="69"/>
      <c r="AQ1669" s="69"/>
      <c r="AR1669" s="69"/>
      <c r="AS1669" s="69"/>
      <c r="AT1669" s="69"/>
      <c r="AU1669" s="69"/>
      <c r="AV1669" s="69"/>
      <c r="AW1669" s="69"/>
      <c r="AX1669" s="69"/>
      <c r="AY1669" s="69"/>
      <c r="AZ1669" s="69"/>
      <c r="BA1669" s="69"/>
      <c r="BB1669" s="69"/>
      <c r="BC1669" s="69"/>
      <c r="BD1669" s="69" t="s">
        <v>16320</v>
      </c>
      <c r="BE1669" s="69"/>
      <c r="BF1669" s="69"/>
      <c r="BG1669" s="69"/>
      <c r="BH1669" s="69"/>
      <c r="BI1669" s="69"/>
      <c r="BJ1669" s="69"/>
      <c r="BK1669" s="69"/>
      <c r="BL1669" s="69"/>
      <c r="BM1669" s="69"/>
      <c r="BN1669" s="69"/>
      <c r="BO1669" s="69"/>
      <c r="BP1669" s="69"/>
      <c r="BQ1669" s="69"/>
      <c r="BR1669" s="69"/>
      <c r="BS1669" s="69"/>
      <c r="BT1669" s="69"/>
      <c r="BU1669" s="69"/>
      <c r="BV1669" s="69"/>
      <c r="BW1669" s="69"/>
      <c r="BX1669" s="69"/>
      <c r="BY1669" s="69"/>
      <c r="BZ1669" s="69"/>
      <c r="CA1669" s="69"/>
      <c r="CB1669" s="69"/>
      <c r="CC1669" s="69"/>
      <c r="CD1669" s="69"/>
      <c r="CE1669" s="69"/>
      <c r="CF1669" s="69"/>
      <c r="CG1669" s="69"/>
      <c r="CH1669" s="69"/>
      <c r="CI1669" s="69"/>
      <c r="CJ1669" s="69"/>
      <c r="CK1669" s="69"/>
    </row>
    <row r="1670" spans="21:89" ht="15.75" customHeight="1" x14ac:dyDescent="0.15">
      <c r="U1670" s="69"/>
      <c r="V1670" s="69"/>
      <c r="W1670" s="69"/>
      <c r="X1670" s="69"/>
      <c r="Y1670" s="69"/>
      <c r="Z1670" s="69"/>
      <c r="AA1670" s="69"/>
      <c r="AB1670" s="69"/>
      <c r="AC1670" s="69"/>
      <c r="AD1670" s="69"/>
      <c r="AE1670" s="69"/>
      <c r="AF1670" s="69"/>
      <c r="AG1670" s="69"/>
      <c r="AH1670" s="69"/>
      <c r="AI1670" s="69"/>
      <c r="AJ1670" s="69"/>
      <c r="AK1670" s="69"/>
      <c r="AL1670" s="69"/>
      <c r="AM1670" s="69"/>
      <c r="AN1670" s="69"/>
      <c r="AO1670" s="69"/>
      <c r="AP1670" s="69"/>
      <c r="AQ1670" s="69"/>
      <c r="AR1670" s="69"/>
      <c r="AS1670" s="69"/>
      <c r="AT1670" s="69"/>
      <c r="AU1670" s="69"/>
      <c r="AV1670" s="69"/>
      <c r="AW1670" s="69"/>
      <c r="AX1670" s="69"/>
      <c r="AY1670" s="69"/>
      <c r="AZ1670" s="69"/>
      <c r="BA1670" s="69"/>
      <c r="BB1670" s="69"/>
      <c r="BC1670" s="69"/>
      <c r="BD1670" s="69" t="s">
        <v>16321</v>
      </c>
      <c r="BE1670" s="69"/>
      <c r="BF1670" s="69"/>
      <c r="BG1670" s="69"/>
      <c r="BH1670" s="69"/>
      <c r="BI1670" s="69"/>
      <c r="BJ1670" s="69"/>
      <c r="BK1670" s="69"/>
      <c r="BL1670" s="69"/>
      <c r="BM1670" s="69"/>
      <c r="BN1670" s="69"/>
      <c r="BO1670" s="69"/>
      <c r="BP1670" s="69"/>
      <c r="BQ1670" s="69"/>
      <c r="BR1670" s="69"/>
      <c r="BS1670" s="69"/>
      <c r="BT1670" s="69"/>
      <c r="BU1670" s="69"/>
      <c r="BV1670" s="69"/>
      <c r="BW1670" s="69"/>
      <c r="BX1670" s="69"/>
      <c r="BY1670" s="69"/>
      <c r="BZ1670" s="69"/>
      <c r="CA1670" s="69"/>
      <c r="CB1670" s="69"/>
      <c r="CC1670" s="69"/>
      <c r="CD1670" s="69"/>
      <c r="CE1670" s="69"/>
      <c r="CF1670" s="69"/>
      <c r="CG1670" s="69"/>
      <c r="CH1670" s="69"/>
      <c r="CI1670" s="69"/>
      <c r="CJ1670" s="69"/>
      <c r="CK1670" s="69"/>
    </row>
    <row r="1671" spans="21:89" ht="15.75" customHeight="1" x14ac:dyDescent="0.15">
      <c r="U1671" s="69"/>
      <c r="V1671" s="69"/>
      <c r="W1671" s="69"/>
      <c r="X1671" s="69"/>
      <c r="Y1671" s="69"/>
      <c r="Z1671" s="69"/>
      <c r="AA1671" s="69"/>
      <c r="AB1671" s="69"/>
      <c r="AC1671" s="69"/>
      <c r="AD1671" s="69"/>
      <c r="AE1671" s="69"/>
      <c r="AF1671" s="69"/>
      <c r="AG1671" s="69"/>
      <c r="AH1671" s="69"/>
      <c r="AI1671" s="69"/>
      <c r="AJ1671" s="69"/>
      <c r="AK1671" s="69"/>
      <c r="AL1671" s="69"/>
      <c r="AM1671" s="69"/>
      <c r="AN1671" s="69"/>
      <c r="AO1671" s="69"/>
      <c r="AP1671" s="69"/>
      <c r="AQ1671" s="69"/>
      <c r="AR1671" s="69"/>
      <c r="AS1671" s="69"/>
      <c r="AT1671" s="69"/>
      <c r="AU1671" s="69"/>
      <c r="AV1671" s="69"/>
      <c r="AW1671" s="69"/>
      <c r="AX1671" s="69"/>
      <c r="AY1671" s="69"/>
      <c r="AZ1671" s="69"/>
      <c r="BA1671" s="69"/>
      <c r="BB1671" s="69"/>
      <c r="BC1671" s="69"/>
      <c r="BD1671" s="69" t="s">
        <v>16322</v>
      </c>
      <c r="BE1671" s="69"/>
      <c r="BF1671" s="69"/>
      <c r="BG1671" s="69"/>
      <c r="BH1671" s="69"/>
      <c r="BI1671" s="69"/>
      <c r="BJ1671" s="69"/>
      <c r="BK1671" s="69"/>
      <c r="BL1671" s="69"/>
      <c r="BM1671" s="69"/>
      <c r="BN1671" s="69"/>
      <c r="BO1671" s="69"/>
      <c r="BP1671" s="69"/>
      <c r="BQ1671" s="69"/>
      <c r="BR1671" s="69"/>
      <c r="BS1671" s="69"/>
      <c r="BT1671" s="69"/>
      <c r="BU1671" s="69"/>
      <c r="BV1671" s="69"/>
      <c r="BW1671" s="69"/>
      <c r="BX1671" s="69"/>
      <c r="BY1671" s="69"/>
      <c r="BZ1671" s="69"/>
      <c r="CA1671" s="69"/>
      <c r="CB1671" s="69"/>
      <c r="CC1671" s="69"/>
      <c r="CD1671" s="69"/>
      <c r="CE1671" s="69"/>
      <c r="CF1671" s="69"/>
      <c r="CG1671" s="69"/>
      <c r="CH1671" s="69"/>
      <c r="CI1671" s="69"/>
      <c r="CJ1671" s="69"/>
      <c r="CK1671" s="69"/>
    </row>
    <row r="1672" spans="21:89" ht="15.75" customHeight="1" x14ac:dyDescent="0.15">
      <c r="U1672" s="69"/>
      <c r="V1672" s="69"/>
      <c r="W1672" s="69"/>
      <c r="X1672" s="69"/>
      <c r="Y1672" s="69"/>
      <c r="Z1672" s="69"/>
      <c r="AA1672" s="69"/>
      <c r="AB1672" s="69"/>
      <c r="AC1672" s="69"/>
      <c r="AD1672" s="69"/>
      <c r="AE1672" s="69"/>
      <c r="AF1672" s="69"/>
      <c r="AG1672" s="69"/>
      <c r="AH1672" s="69"/>
      <c r="AI1672" s="69"/>
      <c r="AJ1672" s="69"/>
      <c r="AK1672" s="69"/>
      <c r="AL1672" s="69"/>
      <c r="AM1672" s="69"/>
      <c r="AN1672" s="69"/>
      <c r="AO1672" s="69"/>
      <c r="AP1672" s="69"/>
      <c r="AQ1672" s="69"/>
      <c r="AR1672" s="69"/>
      <c r="AS1672" s="69"/>
      <c r="AT1672" s="69"/>
      <c r="AU1672" s="69"/>
      <c r="AV1672" s="69"/>
      <c r="AW1672" s="69"/>
      <c r="AX1672" s="69"/>
      <c r="AY1672" s="69"/>
      <c r="AZ1672" s="69"/>
      <c r="BA1672" s="69"/>
      <c r="BB1672" s="69"/>
      <c r="BC1672" s="69"/>
      <c r="BD1672" s="69" t="s">
        <v>16323</v>
      </c>
      <c r="BE1672" s="69"/>
      <c r="BF1672" s="69"/>
      <c r="BG1672" s="69"/>
      <c r="BH1672" s="69"/>
      <c r="BI1672" s="69"/>
      <c r="BJ1672" s="69"/>
      <c r="BK1672" s="69"/>
      <c r="BL1672" s="69"/>
      <c r="BM1672" s="69"/>
      <c r="BN1672" s="69"/>
      <c r="BO1672" s="69"/>
      <c r="BP1672" s="69"/>
      <c r="BQ1672" s="69"/>
      <c r="BR1672" s="69"/>
      <c r="BS1672" s="69"/>
      <c r="BT1672" s="69"/>
      <c r="BU1672" s="69"/>
      <c r="BV1672" s="69"/>
      <c r="BW1672" s="69"/>
      <c r="BX1672" s="69"/>
      <c r="BY1672" s="69"/>
      <c r="BZ1672" s="69"/>
      <c r="CA1672" s="69"/>
      <c r="CB1672" s="69"/>
      <c r="CC1672" s="69"/>
      <c r="CD1672" s="69"/>
      <c r="CE1672" s="69"/>
      <c r="CF1672" s="69"/>
      <c r="CG1672" s="69"/>
      <c r="CH1672" s="69"/>
      <c r="CI1672" s="69"/>
      <c r="CJ1672" s="69"/>
      <c r="CK1672" s="69"/>
    </row>
    <row r="1673" spans="21:89" ht="15.75" customHeight="1" x14ac:dyDescent="0.15">
      <c r="U1673" s="69"/>
      <c r="V1673" s="69"/>
      <c r="W1673" s="69"/>
      <c r="X1673" s="69"/>
      <c r="Y1673" s="69"/>
      <c r="Z1673" s="69"/>
      <c r="AA1673" s="69"/>
      <c r="AB1673" s="69"/>
      <c r="AC1673" s="69"/>
      <c r="AD1673" s="69"/>
      <c r="AE1673" s="69"/>
      <c r="AF1673" s="69"/>
      <c r="AG1673" s="69"/>
      <c r="AH1673" s="69"/>
      <c r="AI1673" s="69"/>
      <c r="AJ1673" s="69"/>
      <c r="AK1673" s="69"/>
      <c r="AL1673" s="69"/>
      <c r="AM1673" s="69"/>
      <c r="AN1673" s="69"/>
      <c r="AO1673" s="69"/>
      <c r="AP1673" s="69"/>
      <c r="AQ1673" s="69"/>
      <c r="AR1673" s="69"/>
      <c r="AS1673" s="69"/>
      <c r="AT1673" s="69"/>
      <c r="AU1673" s="69"/>
      <c r="AV1673" s="69"/>
      <c r="AW1673" s="69"/>
      <c r="AX1673" s="69"/>
      <c r="AY1673" s="69"/>
      <c r="AZ1673" s="69"/>
      <c r="BA1673" s="69"/>
      <c r="BB1673" s="69"/>
      <c r="BC1673" s="69"/>
      <c r="BD1673" s="69" t="s">
        <v>16324</v>
      </c>
      <c r="BE1673" s="69"/>
      <c r="BF1673" s="69"/>
      <c r="BG1673" s="69"/>
      <c r="BH1673" s="69"/>
      <c r="BI1673" s="69"/>
      <c r="BJ1673" s="69"/>
      <c r="BK1673" s="69"/>
      <c r="BL1673" s="69"/>
      <c r="BM1673" s="69"/>
      <c r="BN1673" s="69"/>
      <c r="BO1673" s="69"/>
      <c r="BP1673" s="69"/>
      <c r="BQ1673" s="69"/>
      <c r="BR1673" s="69"/>
      <c r="BS1673" s="69"/>
      <c r="BT1673" s="69"/>
      <c r="BU1673" s="69"/>
      <c r="BV1673" s="69"/>
      <c r="BW1673" s="69"/>
      <c r="BX1673" s="69"/>
      <c r="BY1673" s="69"/>
      <c r="BZ1673" s="69"/>
      <c r="CA1673" s="69"/>
      <c r="CB1673" s="69"/>
      <c r="CC1673" s="69"/>
      <c r="CD1673" s="69"/>
      <c r="CE1673" s="69"/>
      <c r="CF1673" s="69"/>
      <c r="CG1673" s="69"/>
      <c r="CH1673" s="69"/>
      <c r="CI1673" s="69"/>
      <c r="CJ1673" s="69"/>
      <c r="CK1673" s="69"/>
    </row>
    <row r="1674" spans="21:89" ht="15.75" customHeight="1" x14ac:dyDescent="0.15">
      <c r="U1674" s="69"/>
      <c r="V1674" s="69"/>
      <c r="W1674" s="69"/>
      <c r="X1674" s="69"/>
      <c r="Y1674" s="69"/>
      <c r="Z1674" s="69"/>
      <c r="AA1674" s="69"/>
      <c r="AB1674" s="69"/>
      <c r="AC1674" s="69"/>
      <c r="AD1674" s="69"/>
      <c r="AE1674" s="69"/>
      <c r="AF1674" s="69"/>
      <c r="AG1674" s="69"/>
      <c r="AH1674" s="69"/>
      <c r="AI1674" s="69"/>
      <c r="AJ1674" s="69"/>
      <c r="AK1674" s="69"/>
      <c r="AL1674" s="69"/>
      <c r="AM1674" s="69"/>
      <c r="AN1674" s="69"/>
      <c r="AO1674" s="69"/>
      <c r="AP1674" s="69"/>
      <c r="AQ1674" s="69"/>
      <c r="AR1674" s="69"/>
      <c r="AS1674" s="69"/>
      <c r="AT1674" s="69"/>
      <c r="AU1674" s="69"/>
      <c r="AV1674" s="69"/>
      <c r="AW1674" s="69"/>
      <c r="AX1674" s="69"/>
      <c r="AY1674" s="69"/>
      <c r="AZ1674" s="69"/>
      <c r="BA1674" s="69"/>
      <c r="BB1674" s="69"/>
      <c r="BC1674" s="69"/>
      <c r="BD1674" s="69" t="s">
        <v>16325</v>
      </c>
      <c r="BE1674" s="69"/>
      <c r="BF1674" s="69"/>
      <c r="BG1674" s="69"/>
      <c r="BH1674" s="69"/>
      <c r="BI1674" s="69"/>
      <c r="BJ1674" s="69"/>
      <c r="BK1674" s="69"/>
      <c r="BL1674" s="69"/>
      <c r="BM1674" s="69"/>
      <c r="BN1674" s="69"/>
      <c r="BO1674" s="69"/>
      <c r="BP1674" s="69"/>
      <c r="BQ1674" s="69"/>
      <c r="BR1674" s="69"/>
      <c r="BS1674" s="69"/>
      <c r="BT1674" s="69"/>
      <c r="BU1674" s="69"/>
      <c r="BV1674" s="69"/>
      <c r="BW1674" s="69"/>
      <c r="BX1674" s="69"/>
      <c r="BY1674" s="69"/>
      <c r="BZ1674" s="69"/>
      <c r="CA1674" s="69"/>
      <c r="CB1674" s="69"/>
      <c r="CC1674" s="69"/>
      <c r="CD1674" s="69"/>
      <c r="CE1674" s="69"/>
      <c r="CF1674" s="69"/>
      <c r="CG1674" s="69"/>
      <c r="CH1674" s="69"/>
      <c r="CI1674" s="69"/>
      <c r="CJ1674" s="69"/>
      <c r="CK1674" s="69"/>
    </row>
    <row r="1675" spans="21:89" ht="15.75" customHeight="1" x14ac:dyDescent="0.15">
      <c r="U1675" s="69"/>
      <c r="V1675" s="69"/>
      <c r="W1675" s="69"/>
      <c r="X1675" s="69"/>
      <c r="Y1675" s="69"/>
      <c r="Z1675" s="69"/>
      <c r="AA1675" s="69"/>
      <c r="AB1675" s="69"/>
      <c r="AC1675" s="69"/>
      <c r="AD1675" s="69"/>
      <c r="AE1675" s="69"/>
      <c r="AF1675" s="69"/>
      <c r="AG1675" s="69"/>
      <c r="AH1675" s="69"/>
      <c r="AI1675" s="69"/>
      <c r="AJ1675" s="69"/>
      <c r="AK1675" s="69"/>
      <c r="AL1675" s="69"/>
      <c r="AM1675" s="69"/>
      <c r="AN1675" s="69"/>
      <c r="AO1675" s="69"/>
      <c r="AP1675" s="69"/>
      <c r="AQ1675" s="69"/>
      <c r="AR1675" s="69"/>
      <c r="AS1675" s="69"/>
      <c r="AT1675" s="69"/>
      <c r="AU1675" s="69"/>
      <c r="AV1675" s="69"/>
      <c r="AW1675" s="69"/>
      <c r="AX1675" s="69"/>
      <c r="AY1675" s="69"/>
      <c r="AZ1675" s="69"/>
      <c r="BA1675" s="69"/>
      <c r="BB1675" s="69"/>
      <c r="BC1675" s="69"/>
      <c r="BD1675" s="69" t="s">
        <v>16326</v>
      </c>
      <c r="BE1675" s="69"/>
      <c r="BF1675" s="69"/>
      <c r="BG1675" s="69"/>
      <c r="BH1675" s="69"/>
      <c r="BI1675" s="69"/>
      <c r="BJ1675" s="69"/>
      <c r="BK1675" s="69"/>
      <c r="BL1675" s="69"/>
      <c r="BM1675" s="69"/>
      <c r="BN1675" s="69"/>
      <c r="BO1675" s="69"/>
      <c r="BP1675" s="69"/>
      <c r="BQ1675" s="69"/>
      <c r="BR1675" s="69"/>
      <c r="BS1675" s="69"/>
      <c r="BT1675" s="69"/>
      <c r="BU1675" s="69"/>
      <c r="BV1675" s="69"/>
      <c r="BW1675" s="69"/>
      <c r="BX1675" s="69"/>
      <c r="BY1675" s="69"/>
      <c r="BZ1675" s="69"/>
      <c r="CA1675" s="69"/>
      <c r="CB1675" s="69"/>
      <c r="CC1675" s="69"/>
      <c r="CD1675" s="69"/>
      <c r="CE1675" s="69"/>
      <c r="CF1675" s="69"/>
      <c r="CG1675" s="69"/>
      <c r="CH1675" s="69"/>
      <c r="CI1675" s="69"/>
      <c r="CJ1675" s="69"/>
      <c r="CK1675" s="69"/>
    </row>
    <row r="1676" spans="21:89" ht="15.75" customHeight="1" x14ac:dyDescent="0.15">
      <c r="U1676" s="69"/>
      <c r="V1676" s="69"/>
      <c r="W1676" s="69"/>
      <c r="X1676" s="69"/>
      <c r="Y1676" s="69"/>
      <c r="Z1676" s="69"/>
      <c r="AA1676" s="69"/>
      <c r="AB1676" s="69"/>
      <c r="AC1676" s="69"/>
      <c r="AD1676" s="69"/>
      <c r="AE1676" s="69"/>
      <c r="AF1676" s="69"/>
      <c r="AG1676" s="69"/>
      <c r="AH1676" s="69"/>
      <c r="AI1676" s="69"/>
      <c r="AJ1676" s="69"/>
      <c r="AK1676" s="69"/>
      <c r="AL1676" s="69"/>
      <c r="AM1676" s="69"/>
      <c r="AN1676" s="69"/>
      <c r="AO1676" s="69"/>
      <c r="AP1676" s="69"/>
      <c r="AQ1676" s="69"/>
      <c r="AR1676" s="69"/>
      <c r="AS1676" s="69"/>
      <c r="AT1676" s="69"/>
      <c r="AU1676" s="69"/>
      <c r="AV1676" s="69"/>
      <c r="AW1676" s="69"/>
      <c r="AX1676" s="69"/>
      <c r="AY1676" s="69"/>
      <c r="AZ1676" s="69"/>
      <c r="BA1676" s="69"/>
      <c r="BB1676" s="69"/>
      <c r="BC1676" s="69"/>
      <c r="BD1676" s="69" t="s">
        <v>16327</v>
      </c>
      <c r="BE1676" s="69"/>
      <c r="BF1676" s="69"/>
      <c r="BG1676" s="69"/>
      <c r="BH1676" s="69"/>
      <c r="BI1676" s="69"/>
      <c r="BJ1676" s="69"/>
      <c r="BK1676" s="69"/>
      <c r="BL1676" s="69"/>
      <c r="BM1676" s="69"/>
      <c r="BN1676" s="69"/>
      <c r="BO1676" s="69"/>
      <c r="BP1676" s="69"/>
      <c r="BQ1676" s="69"/>
      <c r="BR1676" s="69"/>
      <c r="BS1676" s="69"/>
      <c r="BT1676" s="69"/>
      <c r="BU1676" s="69"/>
      <c r="BV1676" s="69"/>
      <c r="BW1676" s="69"/>
      <c r="BX1676" s="69"/>
      <c r="BY1676" s="69"/>
      <c r="BZ1676" s="69"/>
      <c r="CA1676" s="69"/>
      <c r="CB1676" s="69"/>
      <c r="CC1676" s="69"/>
      <c r="CD1676" s="69"/>
      <c r="CE1676" s="69"/>
      <c r="CF1676" s="69"/>
      <c r="CG1676" s="69"/>
      <c r="CH1676" s="69"/>
      <c r="CI1676" s="69"/>
      <c r="CJ1676" s="69"/>
      <c r="CK1676" s="69"/>
    </row>
    <row r="1677" spans="21:89" ht="15.75" customHeight="1" x14ac:dyDescent="0.15">
      <c r="U1677" s="69"/>
      <c r="V1677" s="69"/>
      <c r="W1677" s="69"/>
      <c r="X1677" s="69"/>
      <c r="Y1677" s="69"/>
      <c r="Z1677" s="69"/>
      <c r="AA1677" s="69"/>
      <c r="AB1677" s="69"/>
      <c r="AC1677" s="69"/>
      <c r="AD1677" s="69"/>
      <c r="AE1677" s="69"/>
      <c r="AF1677" s="69"/>
      <c r="AG1677" s="69"/>
      <c r="AH1677" s="69"/>
      <c r="AI1677" s="69"/>
      <c r="AJ1677" s="69"/>
      <c r="AK1677" s="69"/>
      <c r="AL1677" s="69"/>
      <c r="AM1677" s="69"/>
      <c r="AN1677" s="69"/>
      <c r="AO1677" s="69"/>
      <c r="AP1677" s="69"/>
      <c r="AQ1677" s="69"/>
      <c r="AR1677" s="69"/>
      <c r="AS1677" s="69"/>
      <c r="AT1677" s="69"/>
      <c r="AU1677" s="69"/>
      <c r="AV1677" s="69"/>
      <c r="AW1677" s="69"/>
      <c r="AX1677" s="69"/>
      <c r="AY1677" s="69"/>
      <c r="AZ1677" s="69"/>
      <c r="BA1677" s="69"/>
      <c r="BB1677" s="69"/>
      <c r="BC1677" s="69"/>
      <c r="BD1677" s="69" t="s">
        <v>16328</v>
      </c>
      <c r="BE1677" s="69"/>
      <c r="BF1677" s="69"/>
      <c r="BG1677" s="69"/>
      <c r="BH1677" s="69"/>
      <c r="BI1677" s="69"/>
      <c r="BJ1677" s="69"/>
      <c r="BK1677" s="69"/>
      <c r="BL1677" s="69"/>
      <c r="BM1677" s="69"/>
      <c r="BN1677" s="69"/>
      <c r="BO1677" s="69"/>
      <c r="BP1677" s="69"/>
      <c r="BQ1677" s="69"/>
      <c r="BR1677" s="69"/>
      <c r="BS1677" s="69"/>
      <c r="BT1677" s="69"/>
      <c r="BU1677" s="69"/>
      <c r="BV1677" s="69"/>
      <c r="BW1677" s="69"/>
      <c r="BX1677" s="69"/>
      <c r="BY1677" s="69"/>
      <c r="BZ1677" s="69"/>
      <c r="CA1677" s="69"/>
      <c r="CB1677" s="69"/>
      <c r="CC1677" s="69"/>
      <c r="CD1677" s="69"/>
      <c r="CE1677" s="69"/>
      <c r="CF1677" s="69"/>
      <c r="CG1677" s="69"/>
      <c r="CH1677" s="69"/>
      <c r="CI1677" s="69"/>
      <c r="CJ1677" s="69"/>
      <c r="CK1677" s="69"/>
    </row>
    <row r="1678" spans="21:89" ht="15.75" customHeight="1" x14ac:dyDescent="0.15">
      <c r="U1678" s="69"/>
      <c r="V1678" s="69"/>
      <c r="W1678" s="69"/>
      <c r="X1678" s="69"/>
      <c r="Y1678" s="69"/>
      <c r="Z1678" s="69"/>
      <c r="AA1678" s="69"/>
      <c r="AB1678" s="69"/>
      <c r="AC1678" s="69"/>
      <c r="AD1678" s="69"/>
      <c r="AE1678" s="69"/>
      <c r="AF1678" s="69"/>
      <c r="AG1678" s="69"/>
      <c r="AH1678" s="69"/>
      <c r="AI1678" s="69"/>
      <c r="AJ1678" s="69"/>
      <c r="AK1678" s="69"/>
      <c r="AL1678" s="69"/>
      <c r="AM1678" s="69"/>
      <c r="AN1678" s="69"/>
      <c r="AO1678" s="69"/>
      <c r="AP1678" s="69"/>
      <c r="AQ1678" s="69"/>
      <c r="AR1678" s="69"/>
      <c r="AS1678" s="69"/>
      <c r="AT1678" s="69"/>
      <c r="AU1678" s="69"/>
      <c r="AV1678" s="69"/>
      <c r="AW1678" s="69"/>
      <c r="AX1678" s="69"/>
      <c r="AY1678" s="69"/>
      <c r="AZ1678" s="69"/>
      <c r="BA1678" s="69"/>
      <c r="BB1678" s="69"/>
      <c r="BC1678" s="69"/>
      <c r="BD1678" s="69" t="s">
        <v>16329</v>
      </c>
      <c r="BE1678" s="69"/>
      <c r="BF1678" s="69"/>
      <c r="BG1678" s="69"/>
      <c r="BH1678" s="69"/>
      <c r="BI1678" s="69"/>
      <c r="BJ1678" s="69"/>
      <c r="BK1678" s="69"/>
      <c r="BL1678" s="69"/>
      <c r="BM1678" s="69"/>
      <c r="BN1678" s="69"/>
      <c r="BO1678" s="69"/>
      <c r="BP1678" s="69"/>
      <c r="BQ1678" s="69"/>
      <c r="BR1678" s="69"/>
      <c r="BS1678" s="69"/>
      <c r="BT1678" s="69"/>
      <c r="BU1678" s="69"/>
      <c r="BV1678" s="69"/>
      <c r="BW1678" s="69"/>
      <c r="BX1678" s="69"/>
      <c r="BY1678" s="69"/>
      <c r="BZ1678" s="69"/>
      <c r="CA1678" s="69"/>
      <c r="CB1678" s="69"/>
      <c r="CC1678" s="69"/>
      <c r="CD1678" s="69"/>
      <c r="CE1678" s="69"/>
      <c r="CF1678" s="69"/>
      <c r="CG1678" s="69"/>
      <c r="CH1678" s="69"/>
      <c r="CI1678" s="69"/>
      <c r="CJ1678" s="69"/>
      <c r="CK1678" s="69"/>
    </row>
    <row r="1679" spans="21:89" ht="15.75" customHeight="1" x14ac:dyDescent="0.15">
      <c r="U1679" s="69"/>
      <c r="V1679" s="69"/>
      <c r="W1679" s="69"/>
      <c r="X1679" s="69"/>
      <c r="Y1679" s="69"/>
      <c r="Z1679" s="69"/>
      <c r="AA1679" s="69"/>
      <c r="AB1679" s="69"/>
      <c r="AC1679" s="69"/>
      <c r="AD1679" s="69"/>
      <c r="AE1679" s="69"/>
      <c r="AF1679" s="69"/>
      <c r="AG1679" s="69"/>
      <c r="AH1679" s="69"/>
      <c r="AI1679" s="69"/>
      <c r="AJ1679" s="69"/>
      <c r="AK1679" s="69"/>
      <c r="AL1679" s="69"/>
      <c r="AM1679" s="69"/>
      <c r="AN1679" s="69"/>
      <c r="AO1679" s="69"/>
      <c r="AP1679" s="69"/>
      <c r="AQ1679" s="69"/>
      <c r="AR1679" s="69"/>
      <c r="AS1679" s="69"/>
      <c r="AT1679" s="69"/>
      <c r="AU1679" s="69"/>
      <c r="AV1679" s="69"/>
      <c r="AW1679" s="69"/>
      <c r="AX1679" s="69"/>
      <c r="AY1679" s="69"/>
      <c r="AZ1679" s="69"/>
      <c r="BA1679" s="69"/>
      <c r="BB1679" s="69"/>
      <c r="BC1679" s="69"/>
      <c r="BD1679" s="69" t="s">
        <v>16330</v>
      </c>
      <c r="BE1679" s="69"/>
      <c r="BF1679" s="69"/>
      <c r="BG1679" s="69"/>
      <c r="BH1679" s="69"/>
      <c r="BI1679" s="69"/>
      <c r="BJ1679" s="69"/>
      <c r="BK1679" s="69"/>
      <c r="BL1679" s="69"/>
      <c r="BM1679" s="69"/>
      <c r="BN1679" s="69"/>
      <c r="BO1679" s="69"/>
      <c r="BP1679" s="69"/>
      <c r="BQ1679" s="69"/>
      <c r="BR1679" s="69"/>
      <c r="BS1679" s="69"/>
      <c r="BT1679" s="69"/>
      <c r="BU1679" s="69"/>
      <c r="BV1679" s="69"/>
      <c r="BW1679" s="69"/>
      <c r="BX1679" s="69"/>
      <c r="BY1679" s="69"/>
      <c r="BZ1679" s="69"/>
      <c r="CA1679" s="69"/>
      <c r="CB1679" s="69"/>
      <c r="CC1679" s="69"/>
      <c r="CD1679" s="69"/>
      <c r="CE1679" s="69"/>
      <c r="CF1679" s="69"/>
      <c r="CG1679" s="69"/>
      <c r="CH1679" s="69"/>
      <c r="CI1679" s="69"/>
      <c r="CJ1679" s="69"/>
      <c r="CK1679" s="69"/>
    </row>
    <row r="1680" spans="21:89" ht="15.75" customHeight="1" x14ac:dyDescent="0.15">
      <c r="U1680" s="69"/>
      <c r="V1680" s="69"/>
      <c r="W1680" s="69"/>
      <c r="X1680" s="69"/>
      <c r="Y1680" s="69"/>
      <c r="Z1680" s="69"/>
      <c r="AA1680" s="69"/>
      <c r="AB1680" s="69"/>
      <c r="AC1680" s="69"/>
      <c r="AD1680" s="69"/>
      <c r="AE1680" s="69"/>
      <c r="AF1680" s="69"/>
      <c r="AG1680" s="69"/>
      <c r="AH1680" s="69"/>
      <c r="AI1680" s="69"/>
      <c r="AJ1680" s="69"/>
      <c r="AK1680" s="69"/>
      <c r="AL1680" s="69"/>
      <c r="AM1680" s="69"/>
      <c r="AN1680" s="69"/>
      <c r="AO1680" s="69"/>
      <c r="AP1680" s="69"/>
      <c r="AQ1680" s="69"/>
      <c r="AR1680" s="69"/>
      <c r="AS1680" s="69"/>
      <c r="AT1680" s="69"/>
      <c r="AU1680" s="69"/>
      <c r="AV1680" s="69"/>
      <c r="AW1680" s="69"/>
      <c r="AX1680" s="69"/>
      <c r="AY1680" s="69"/>
      <c r="AZ1680" s="69"/>
      <c r="BA1680" s="69"/>
      <c r="BB1680" s="69"/>
      <c r="BC1680" s="69"/>
      <c r="BD1680" s="69" t="s">
        <v>16331</v>
      </c>
      <c r="BE1680" s="69"/>
      <c r="BF1680" s="69"/>
      <c r="BG1680" s="69"/>
      <c r="BH1680" s="69"/>
      <c r="BI1680" s="69"/>
      <c r="BJ1680" s="69"/>
      <c r="BK1680" s="69"/>
      <c r="BL1680" s="69"/>
      <c r="BM1680" s="69"/>
      <c r="BN1680" s="69"/>
      <c r="BO1680" s="69"/>
      <c r="BP1680" s="69"/>
      <c r="BQ1680" s="69"/>
      <c r="BR1680" s="69"/>
      <c r="BS1680" s="69"/>
      <c r="BT1680" s="69"/>
      <c r="BU1680" s="69"/>
      <c r="BV1680" s="69"/>
      <c r="BW1680" s="69"/>
      <c r="BX1680" s="69"/>
      <c r="BY1680" s="69"/>
      <c r="BZ1680" s="69"/>
      <c r="CA1680" s="69"/>
      <c r="CB1680" s="69"/>
      <c r="CC1680" s="69"/>
      <c r="CD1680" s="69"/>
      <c r="CE1680" s="69"/>
      <c r="CF1680" s="69"/>
      <c r="CG1680" s="69"/>
      <c r="CH1680" s="69"/>
      <c r="CI1680" s="69"/>
      <c r="CJ1680" s="69"/>
      <c r="CK1680" s="69"/>
    </row>
    <row r="1681" spans="21:89" ht="15.75" customHeight="1" x14ac:dyDescent="0.15">
      <c r="U1681" s="69"/>
      <c r="V1681" s="69"/>
      <c r="W1681" s="69"/>
      <c r="X1681" s="69"/>
      <c r="Y1681" s="69"/>
      <c r="Z1681" s="69"/>
      <c r="AA1681" s="69"/>
      <c r="AB1681" s="69"/>
      <c r="AC1681" s="69"/>
      <c r="AD1681" s="69"/>
      <c r="AE1681" s="69"/>
      <c r="AF1681" s="69"/>
      <c r="AG1681" s="69"/>
      <c r="AH1681" s="69"/>
      <c r="AI1681" s="69"/>
      <c r="AJ1681" s="69"/>
      <c r="AK1681" s="69"/>
      <c r="AL1681" s="69"/>
      <c r="AM1681" s="69"/>
      <c r="AN1681" s="69"/>
      <c r="AO1681" s="69"/>
      <c r="AP1681" s="69"/>
      <c r="AQ1681" s="69"/>
      <c r="AR1681" s="69"/>
      <c r="AS1681" s="69"/>
      <c r="AT1681" s="69"/>
      <c r="AU1681" s="69"/>
      <c r="AV1681" s="69"/>
      <c r="AW1681" s="69"/>
      <c r="AX1681" s="69"/>
      <c r="AY1681" s="69"/>
      <c r="AZ1681" s="69"/>
      <c r="BA1681" s="69"/>
      <c r="BB1681" s="69"/>
      <c r="BC1681" s="69"/>
      <c r="BD1681" s="69" t="s">
        <v>16332</v>
      </c>
      <c r="BE1681" s="69"/>
      <c r="BF1681" s="69"/>
      <c r="BG1681" s="69"/>
      <c r="BH1681" s="69"/>
      <c r="BI1681" s="69"/>
      <c r="BJ1681" s="69"/>
      <c r="BK1681" s="69"/>
      <c r="BL1681" s="69"/>
      <c r="BM1681" s="69"/>
      <c r="BN1681" s="69"/>
      <c r="BO1681" s="69"/>
      <c r="BP1681" s="69"/>
      <c r="BQ1681" s="69"/>
      <c r="BR1681" s="69"/>
      <c r="BS1681" s="69"/>
      <c r="BT1681" s="69"/>
      <c r="BU1681" s="69"/>
      <c r="BV1681" s="69"/>
      <c r="BW1681" s="69"/>
      <c r="BX1681" s="69"/>
      <c r="BY1681" s="69"/>
      <c r="BZ1681" s="69"/>
      <c r="CA1681" s="69"/>
      <c r="CB1681" s="69"/>
      <c r="CC1681" s="69"/>
      <c r="CD1681" s="69"/>
      <c r="CE1681" s="69"/>
      <c r="CF1681" s="69"/>
      <c r="CG1681" s="69"/>
      <c r="CH1681" s="69"/>
      <c r="CI1681" s="69"/>
      <c r="CJ1681" s="69"/>
      <c r="CK1681" s="69"/>
    </row>
    <row r="1682" spans="21:89" ht="15.75" customHeight="1" x14ac:dyDescent="0.15">
      <c r="U1682" s="69"/>
      <c r="V1682" s="69"/>
      <c r="W1682" s="69"/>
      <c r="X1682" s="69"/>
      <c r="Y1682" s="69"/>
      <c r="Z1682" s="69"/>
      <c r="AA1682" s="69"/>
      <c r="AB1682" s="69"/>
      <c r="AC1682" s="69"/>
      <c r="AD1682" s="69"/>
      <c r="AE1682" s="69"/>
      <c r="AF1682" s="69"/>
      <c r="AG1682" s="69"/>
      <c r="AH1682" s="69"/>
      <c r="AI1682" s="69"/>
      <c r="AJ1682" s="69"/>
      <c r="AK1682" s="69"/>
      <c r="AL1682" s="69"/>
      <c r="AM1682" s="69"/>
      <c r="AN1682" s="69"/>
      <c r="AO1682" s="69"/>
      <c r="AP1682" s="69"/>
      <c r="AQ1682" s="69"/>
      <c r="AR1682" s="69"/>
      <c r="AS1682" s="69"/>
      <c r="AT1682" s="69"/>
      <c r="AU1682" s="69"/>
      <c r="AV1682" s="69"/>
      <c r="AW1682" s="69"/>
      <c r="AX1682" s="69"/>
      <c r="AY1682" s="69"/>
      <c r="AZ1682" s="69"/>
      <c r="BA1682" s="69"/>
      <c r="BB1682" s="69"/>
      <c r="BC1682" s="69"/>
      <c r="BD1682" s="69" t="s">
        <v>16333</v>
      </c>
      <c r="BE1682" s="69"/>
      <c r="BF1682" s="69"/>
      <c r="BG1682" s="69"/>
      <c r="BH1682" s="69"/>
      <c r="BI1682" s="69"/>
      <c r="BJ1682" s="69"/>
      <c r="BK1682" s="69"/>
      <c r="BL1682" s="69"/>
      <c r="BM1682" s="69"/>
      <c r="BN1682" s="69"/>
      <c r="BO1682" s="69"/>
      <c r="BP1682" s="69"/>
      <c r="BQ1682" s="69"/>
      <c r="BR1682" s="69"/>
      <c r="BS1682" s="69"/>
      <c r="BT1682" s="69"/>
      <c r="BU1682" s="69"/>
      <c r="BV1682" s="69"/>
      <c r="BW1682" s="69"/>
      <c r="BX1682" s="69"/>
      <c r="BY1682" s="69"/>
      <c r="BZ1682" s="69"/>
      <c r="CA1682" s="69"/>
      <c r="CB1682" s="69"/>
      <c r="CC1682" s="69"/>
      <c r="CD1682" s="69"/>
      <c r="CE1682" s="69"/>
      <c r="CF1682" s="69"/>
      <c r="CG1682" s="69"/>
      <c r="CH1682" s="69"/>
      <c r="CI1682" s="69"/>
      <c r="CJ1682" s="69"/>
      <c r="CK1682" s="69"/>
    </row>
    <row r="1683" spans="21:89" ht="15.75" customHeight="1" x14ac:dyDescent="0.15">
      <c r="U1683" s="69"/>
      <c r="V1683" s="69"/>
      <c r="W1683" s="69"/>
      <c r="X1683" s="69"/>
      <c r="Y1683" s="69"/>
      <c r="Z1683" s="69"/>
      <c r="AA1683" s="69"/>
      <c r="AB1683" s="69"/>
      <c r="AC1683" s="69"/>
      <c r="AD1683" s="69"/>
      <c r="AE1683" s="69"/>
      <c r="AF1683" s="69"/>
      <c r="AG1683" s="69"/>
      <c r="AH1683" s="69"/>
      <c r="AI1683" s="69"/>
      <c r="AJ1683" s="69"/>
      <c r="AK1683" s="69"/>
      <c r="AL1683" s="69"/>
      <c r="AM1683" s="69"/>
      <c r="AN1683" s="69"/>
      <c r="AO1683" s="69"/>
      <c r="AP1683" s="69"/>
      <c r="AQ1683" s="69"/>
      <c r="AR1683" s="69"/>
      <c r="AS1683" s="69"/>
      <c r="AT1683" s="69"/>
      <c r="AU1683" s="69"/>
      <c r="AV1683" s="69"/>
      <c r="AW1683" s="69"/>
      <c r="AX1683" s="69"/>
      <c r="AY1683" s="69"/>
      <c r="AZ1683" s="69"/>
      <c r="BA1683" s="69"/>
      <c r="BB1683" s="69"/>
      <c r="BC1683" s="69"/>
      <c r="BD1683" s="69" t="s">
        <v>16335</v>
      </c>
      <c r="BE1683" s="69"/>
      <c r="BF1683" s="69"/>
      <c r="BG1683" s="69"/>
      <c r="BH1683" s="69"/>
      <c r="BI1683" s="69"/>
      <c r="BJ1683" s="69"/>
      <c r="BK1683" s="69"/>
      <c r="BL1683" s="69"/>
      <c r="BM1683" s="69"/>
      <c r="BN1683" s="69"/>
      <c r="BO1683" s="69"/>
      <c r="BP1683" s="69"/>
      <c r="BQ1683" s="69"/>
      <c r="BR1683" s="69"/>
      <c r="BS1683" s="69"/>
      <c r="BT1683" s="69"/>
      <c r="BU1683" s="69"/>
      <c r="BV1683" s="69"/>
      <c r="BW1683" s="69"/>
      <c r="BX1683" s="69"/>
      <c r="BY1683" s="69"/>
      <c r="BZ1683" s="69"/>
      <c r="CA1683" s="69"/>
      <c r="CB1683" s="69"/>
      <c r="CC1683" s="69"/>
      <c r="CD1683" s="69"/>
      <c r="CE1683" s="69"/>
      <c r="CF1683" s="69"/>
      <c r="CG1683" s="69"/>
      <c r="CH1683" s="69"/>
      <c r="CI1683" s="69"/>
      <c r="CJ1683" s="69"/>
      <c r="CK1683" s="69"/>
    </row>
    <row r="1684" spans="21:89" ht="15.75" customHeight="1" x14ac:dyDescent="0.15">
      <c r="U1684" s="69"/>
      <c r="V1684" s="69"/>
      <c r="W1684" s="69"/>
      <c r="X1684" s="69"/>
      <c r="Y1684" s="69"/>
      <c r="Z1684" s="69"/>
      <c r="AA1684" s="69"/>
      <c r="AB1684" s="69"/>
      <c r="AC1684" s="69"/>
      <c r="AD1684" s="69"/>
      <c r="AE1684" s="69"/>
      <c r="AF1684" s="69"/>
      <c r="AG1684" s="69"/>
      <c r="AH1684" s="69"/>
      <c r="AI1684" s="69"/>
      <c r="AJ1684" s="69"/>
      <c r="AK1684" s="69"/>
      <c r="AL1684" s="69"/>
      <c r="AM1684" s="69"/>
      <c r="AN1684" s="69"/>
      <c r="AO1684" s="69"/>
      <c r="AP1684" s="69"/>
      <c r="AQ1684" s="69"/>
      <c r="AR1684" s="69"/>
      <c r="AS1684" s="69"/>
      <c r="AT1684" s="69"/>
      <c r="AU1684" s="69"/>
      <c r="AV1684" s="69"/>
      <c r="AW1684" s="69"/>
      <c r="AX1684" s="69"/>
      <c r="AY1684" s="69"/>
      <c r="AZ1684" s="69"/>
      <c r="BA1684" s="69"/>
      <c r="BB1684" s="69"/>
      <c r="BC1684" s="69"/>
      <c r="BD1684" s="69" t="s">
        <v>16336</v>
      </c>
      <c r="BE1684" s="69"/>
      <c r="BF1684" s="69"/>
      <c r="BG1684" s="69"/>
      <c r="BH1684" s="69"/>
      <c r="BI1684" s="69"/>
      <c r="BJ1684" s="69"/>
      <c r="BK1684" s="69"/>
      <c r="BL1684" s="69"/>
      <c r="BM1684" s="69"/>
      <c r="BN1684" s="69"/>
      <c r="BO1684" s="69"/>
      <c r="BP1684" s="69"/>
      <c r="BQ1684" s="69"/>
      <c r="BR1684" s="69"/>
      <c r="BS1684" s="69"/>
      <c r="BT1684" s="69"/>
      <c r="BU1684" s="69"/>
      <c r="BV1684" s="69"/>
      <c r="BW1684" s="69"/>
      <c r="BX1684" s="69"/>
      <c r="BY1684" s="69"/>
      <c r="BZ1684" s="69"/>
      <c r="CA1684" s="69"/>
      <c r="CB1684" s="69"/>
      <c r="CC1684" s="69"/>
      <c r="CD1684" s="69"/>
      <c r="CE1684" s="69"/>
      <c r="CF1684" s="69"/>
      <c r="CG1684" s="69"/>
      <c r="CH1684" s="69"/>
      <c r="CI1684" s="69"/>
      <c r="CJ1684" s="69"/>
      <c r="CK1684" s="69"/>
    </row>
    <row r="1685" spans="21:89" ht="15.75" customHeight="1" x14ac:dyDescent="0.15">
      <c r="U1685" s="69"/>
      <c r="V1685" s="69"/>
      <c r="W1685" s="69"/>
      <c r="X1685" s="69"/>
      <c r="Y1685" s="69"/>
      <c r="Z1685" s="69"/>
      <c r="AA1685" s="69"/>
      <c r="AB1685" s="69"/>
      <c r="AC1685" s="69"/>
      <c r="AD1685" s="69"/>
      <c r="AE1685" s="69"/>
      <c r="AF1685" s="69"/>
      <c r="AG1685" s="69"/>
      <c r="AH1685" s="69"/>
      <c r="AI1685" s="69"/>
      <c r="AJ1685" s="69"/>
      <c r="AK1685" s="69"/>
      <c r="AL1685" s="69"/>
      <c r="AM1685" s="69"/>
      <c r="AN1685" s="69"/>
      <c r="AO1685" s="69"/>
      <c r="AP1685" s="69"/>
      <c r="AQ1685" s="69"/>
      <c r="AR1685" s="69"/>
      <c r="AS1685" s="69"/>
      <c r="AT1685" s="69"/>
      <c r="AU1685" s="69"/>
      <c r="AV1685" s="69"/>
      <c r="AW1685" s="69"/>
      <c r="AX1685" s="69"/>
      <c r="AY1685" s="69"/>
      <c r="AZ1685" s="69"/>
      <c r="BA1685" s="69"/>
      <c r="BB1685" s="69"/>
      <c r="BC1685" s="69"/>
      <c r="BD1685" s="69" t="s">
        <v>16337</v>
      </c>
      <c r="BE1685" s="69"/>
      <c r="BF1685" s="69"/>
      <c r="BG1685" s="69"/>
      <c r="BH1685" s="69"/>
      <c r="BI1685" s="69"/>
      <c r="BJ1685" s="69"/>
      <c r="BK1685" s="69"/>
      <c r="BL1685" s="69"/>
      <c r="BM1685" s="69"/>
      <c r="BN1685" s="69"/>
      <c r="BO1685" s="69"/>
      <c r="BP1685" s="69"/>
      <c r="BQ1685" s="69"/>
      <c r="BR1685" s="69"/>
      <c r="BS1685" s="69"/>
      <c r="BT1685" s="69"/>
      <c r="BU1685" s="69"/>
      <c r="BV1685" s="69"/>
      <c r="BW1685" s="69"/>
      <c r="BX1685" s="69"/>
      <c r="BY1685" s="69"/>
      <c r="BZ1685" s="69"/>
      <c r="CA1685" s="69"/>
      <c r="CB1685" s="69"/>
      <c r="CC1685" s="69"/>
      <c r="CD1685" s="69"/>
      <c r="CE1685" s="69"/>
      <c r="CF1685" s="69"/>
      <c r="CG1685" s="69"/>
      <c r="CH1685" s="69"/>
      <c r="CI1685" s="69"/>
      <c r="CJ1685" s="69"/>
      <c r="CK1685" s="69"/>
    </row>
    <row r="1686" spans="21:89" ht="15.75" customHeight="1" x14ac:dyDescent="0.15">
      <c r="U1686" s="69"/>
      <c r="V1686" s="69"/>
      <c r="W1686" s="69"/>
      <c r="X1686" s="69"/>
      <c r="Y1686" s="69"/>
      <c r="Z1686" s="69"/>
      <c r="AA1686" s="69"/>
      <c r="AB1686" s="69"/>
      <c r="AC1686" s="69"/>
      <c r="AD1686" s="69"/>
      <c r="AE1686" s="69"/>
      <c r="AF1686" s="69"/>
      <c r="AG1686" s="69"/>
      <c r="AH1686" s="69"/>
      <c r="AI1686" s="69"/>
      <c r="AJ1686" s="69"/>
      <c r="AK1686" s="69"/>
      <c r="AL1686" s="69"/>
      <c r="AM1686" s="69"/>
      <c r="AN1686" s="69"/>
      <c r="AO1686" s="69"/>
      <c r="AP1686" s="69"/>
      <c r="AQ1686" s="69"/>
      <c r="AR1686" s="69"/>
      <c r="AS1686" s="69"/>
      <c r="AT1686" s="69"/>
      <c r="AU1686" s="69"/>
      <c r="AV1686" s="69"/>
      <c r="AW1686" s="69"/>
      <c r="AX1686" s="69"/>
      <c r="AY1686" s="69"/>
      <c r="AZ1686" s="69"/>
      <c r="BA1686" s="69"/>
      <c r="BB1686" s="69"/>
      <c r="BC1686" s="69"/>
      <c r="BD1686" s="69" t="s">
        <v>16338</v>
      </c>
      <c r="BE1686" s="69"/>
      <c r="BF1686" s="69"/>
      <c r="BG1686" s="69"/>
      <c r="BH1686" s="69"/>
      <c r="BI1686" s="69"/>
      <c r="BJ1686" s="69"/>
      <c r="BK1686" s="69"/>
      <c r="BL1686" s="69"/>
      <c r="BM1686" s="69"/>
      <c r="BN1686" s="69"/>
      <c r="BO1686" s="69"/>
      <c r="BP1686" s="69"/>
      <c r="BQ1686" s="69"/>
      <c r="BR1686" s="69"/>
      <c r="BS1686" s="69"/>
      <c r="BT1686" s="69"/>
      <c r="BU1686" s="69"/>
      <c r="BV1686" s="69"/>
      <c r="BW1686" s="69"/>
      <c r="BX1686" s="69"/>
      <c r="BY1686" s="69"/>
      <c r="BZ1686" s="69"/>
      <c r="CA1686" s="69"/>
      <c r="CB1686" s="69"/>
      <c r="CC1686" s="69"/>
      <c r="CD1686" s="69"/>
      <c r="CE1686" s="69"/>
      <c r="CF1686" s="69"/>
      <c r="CG1686" s="69"/>
      <c r="CH1686" s="69"/>
      <c r="CI1686" s="69"/>
      <c r="CJ1686" s="69"/>
      <c r="CK1686" s="69"/>
    </row>
    <row r="1687" spans="21:89" ht="15.75" customHeight="1" x14ac:dyDescent="0.15">
      <c r="U1687" s="69"/>
      <c r="V1687" s="69"/>
      <c r="W1687" s="69"/>
      <c r="X1687" s="69"/>
      <c r="Y1687" s="69"/>
      <c r="Z1687" s="69"/>
      <c r="AA1687" s="69"/>
      <c r="AB1687" s="69"/>
      <c r="AC1687" s="69"/>
      <c r="AD1687" s="69"/>
      <c r="AE1687" s="69"/>
      <c r="AF1687" s="69"/>
      <c r="AG1687" s="69"/>
      <c r="AH1687" s="69"/>
      <c r="AI1687" s="69"/>
      <c r="AJ1687" s="69"/>
      <c r="AK1687" s="69"/>
      <c r="AL1687" s="69"/>
      <c r="AM1687" s="69"/>
      <c r="AN1687" s="69"/>
      <c r="AO1687" s="69"/>
      <c r="AP1687" s="69"/>
      <c r="AQ1687" s="69"/>
      <c r="AR1687" s="69"/>
      <c r="AS1687" s="69"/>
      <c r="AT1687" s="69"/>
      <c r="AU1687" s="69"/>
      <c r="AV1687" s="69"/>
      <c r="AW1687" s="69"/>
      <c r="AX1687" s="69"/>
      <c r="AY1687" s="69"/>
      <c r="AZ1687" s="69"/>
      <c r="BA1687" s="69"/>
      <c r="BB1687" s="69"/>
      <c r="BC1687" s="69"/>
      <c r="BD1687" s="69" t="s">
        <v>16339</v>
      </c>
      <c r="BE1687" s="69"/>
      <c r="BF1687" s="69"/>
      <c r="BG1687" s="69"/>
      <c r="BH1687" s="69"/>
      <c r="BI1687" s="69"/>
      <c r="BJ1687" s="69"/>
      <c r="BK1687" s="69"/>
      <c r="BL1687" s="69"/>
      <c r="BM1687" s="69"/>
      <c r="BN1687" s="69"/>
      <c r="BO1687" s="69"/>
      <c r="BP1687" s="69"/>
      <c r="BQ1687" s="69"/>
      <c r="BR1687" s="69"/>
      <c r="BS1687" s="69"/>
      <c r="BT1687" s="69"/>
      <c r="BU1687" s="69"/>
      <c r="BV1687" s="69"/>
      <c r="BW1687" s="69"/>
      <c r="BX1687" s="69"/>
      <c r="BY1687" s="69"/>
      <c r="BZ1687" s="69"/>
      <c r="CA1687" s="69"/>
      <c r="CB1687" s="69"/>
      <c r="CC1687" s="69"/>
      <c r="CD1687" s="69"/>
      <c r="CE1687" s="69"/>
      <c r="CF1687" s="69"/>
      <c r="CG1687" s="69"/>
      <c r="CH1687" s="69"/>
      <c r="CI1687" s="69"/>
      <c r="CJ1687" s="69"/>
      <c r="CK1687" s="69"/>
    </row>
    <row r="1688" spans="21:89" ht="15.75" customHeight="1" x14ac:dyDescent="0.15">
      <c r="U1688" s="69"/>
      <c r="V1688" s="69"/>
      <c r="W1688" s="69"/>
      <c r="X1688" s="69"/>
      <c r="Y1688" s="69"/>
      <c r="Z1688" s="69"/>
      <c r="AA1688" s="69"/>
      <c r="AB1688" s="69"/>
      <c r="AC1688" s="69"/>
      <c r="AD1688" s="69"/>
      <c r="AE1688" s="69"/>
      <c r="AF1688" s="69"/>
      <c r="AG1688" s="69"/>
      <c r="AH1688" s="69"/>
      <c r="AI1688" s="69"/>
      <c r="AJ1688" s="69"/>
      <c r="AK1688" s="69"/>
      <c r="AL1688" s="69"/>
      <c r="AM1688" s="69"/>
      <c r="AN1688" s="69"/>
      <c r="AO1688" s="69"/>
      <c r="AP1688" s="69"/>
      <c r="AQ1688" s="69"/>
      <c r="AR1688" s="69"/>
      <c r="AS1688" s="69"/>
      <c r="AT1688" s="69"/>
      <c r="AU1688" s="69"/>
      <c r="AV1688" s="69"/>
      <c r="AW1688" s="69"/>
      <c r="AX1688" s="69"/>
      <c r="AY1688" s="69"/>
      <c r="AZ1688" s="69"/>
      <c r="BA1688" s="69"/>
      <c r="BB1688" s="69"/>
      <c r="BC1688" s="69"/>
      <c r="BD1688" s="69" t="s">
        <v>16340</v>
      </c>
      <c r="BE1688" s="69"/>
      <c r="BF1688" s="69"/>
      <c r="BG1688" s="69"/>
      <c r="BH1688" s="69"/>
      <c r="BI1688" s="69"/>
      <c r="BJ1688" s="69"/>
      <c r="BK1688" s="69"/>
      <c r="BL1688" s="69"/>
      <c r="BM1688" s="69"/>
      <c r="BN1688" s="69"/>
      <c r="BO1688" s="69"/>
      <c r="BP1688" s="69"/>
      <c r="BQ1688" s="69"/>
      <c r="BR1688" s="69"/>
      <c r="BS1688" s="69"/>
      <c r="BT1688" s="69"/>
      <c r="BU1688" s="69"/>
      <c r="BV1688" s="69"/>
      <c r="BW1688" s="69"/>
      <c r="BX1688" s="69"/>
      <c r="BY1688" s="69"/>
      <c r="BZ1688" s="69"/>
      <c r="CA1688" s="69"/>
      <c r="CB1688" s="69"/>
      <c r="CC1688" s="69"/>
      <c r="CD1688" s="69"/>
      <c r="CE1688" s="69"/>
      <c r="CF1688" s="69"/>
      <c r="CG1688" s="69"/>
      <c r="CH1688" s="69"/>
      <c r="CI1688" s="69"/>
      <c r="CJ1688" s="69"/>
      <c r="CK1688" s="69"/>
    </row>
    <row r="1689" spans="21:89" ht="15.75" customHeight="1" x14ac:dyDescent="0.15">
      <c r="U1689" s="69"/>
      <c r="V1689" s="69"/>
      <c r="W1689" s="69"/>
      <c r="X1689" s="69"/>
      <c r="Y1689" s="69"/>
      <c r="Z1689" s="69"/>
      <c r="AA1689" s="69"/>
      <c r="AB1689" s="69"/>
      <c r="AC1689" s="69"/>
      <c r="AD1689" s="69"/>
      <c r="AE1689" s="69"/>
      <c r="AF1689" s="69"/>
      <c r="AG1689" s="69"/>
      <c r="AH1689" s="69"/>
      <c r="AI1689" s="69"/>
      <c r="AJ1689" s="69"/>
      <c r="AK1689" s="69"/>
      <c r="AL1689" s="69"/>
      <c r="AM1689" s="69"/>
      <c r="AN1689" s="69"/>
      <c r="AO1689" s="69"/>
      <c r="AP1689" s="69"/>
      <c r="AQ1689" s="69"/>
      <c r="AR1689" s="69"/>
      <c r="AS1689" s="69"/>
      <c r="AT1689" s="69"/>
      <c r="AU1689" s="69"/>
      <c r="AV1689" s="69"/>
      <c r="AW1689" s="69"/>
      <c r="AX1689" s="69"/>
      <c r="AY1689" s="69"/>
      <c r="AZ1689" s="69"/>
      <c r="BA1689" s="69"/>
      <c r="BB1689" s="69"/>
      <c r="BC1689" s="69"/>
      <c r="BD1689" s="69" t="s">
        <v>16341</v>
      </c>
      <c r="BE1689" s="69"/>
      <c r="BF1689" s="69"/>
      <c r="BG1689" s="69"/>
      <c r="BH1689" s="69"/>
      <c r="BI1689" s="69"/>
      <c r="BJ1689" s="69"/>
      <c r="BK1689" s="69"/>
      <c r="BL1689" s="69"/>
      <c r="BM1689" s="69"/>
      <c r="BN1689" s="69"/>
      <c r="BO1689" s="69"/>
      <c r="BP1689" s="69"/>
      <c r="BQ1689" s="69"/>
      <c r="BR1689" s="69"/>
      <c r="BS1689" s="69"/>
      <c r="BT1689" s="69"/>
      <c r="BU1689" s="69"/>
      <c r="BV1689" s="69"/>
      <c r="BW1689" s="69"/>
      <c r="BX1689" s="69"/>
      <c r="BY1689" s="69"/>
      <c r="BZ1689" s="69"/>
      <c r="CA1689" s="69"/>
      <c r="CB1689" s="69"/>
      <c r="CC1689" s="69"/>
      <c r="CD1689" s="69"/>
      <c r="CE1689" s="69"/>
      <c r="CF1689" s="69"/>
      <c r="CG1689" s="69"/>
      <c r="CH1689" s="69"/>
      <c r="CI1689" s="69"/>
      <c r="CJ1689" s="69"/>
      <c r="CK1689" s="69"/>
    </row>
    <row r="1690" spans="21:89" ht="15.75" customHeight="1" x14ac:dyDescent="0.15">
      <c r="U1690" s="69"/>
      <c r="V1690" s="69"/>
      <c r="W1690" s="69"/>
      <c r="X1690" s="69"/>
      <c r="Y1690" s="69"/>
      <c r="Z1690" s="69"/>
      <c r="AA1690" s="69"/>
      <c r="AB1690" s="69"/>
      <c r="AC1690" s="69"/>
      <c r="AD1690" s="69"/>
      <c r="AE1690" s="69"/>
      <c r="AF1690" s="69"/>
      <c r="AG1690" s="69"/>
      <c r="AH1690" s="69"/>
      <c r="AI1690" s="69"/>
      <c r="AJ1690" s="69"/>
      <c r="AK1690" s="69"/>
      <c r="AL1690" s="69"/>
      <c r="AM1690" s="69"/>
      <c r="AN1690" s="69"/>
      <c r="AO1690" s="69"/>
      <c r="AP1690" s="69"/>
      <c r="AQ1690" s="69"/>
      <c r="AR1690" s="69"/>
      <c r="AS1690" s="69"/>
      <c r="AT1690" s="69"/>
      <c r="AU1690" s="69"/>
      <c r="AV1690" s="69"/>
      <c r="AW1690" s="69"/>
      <c r="AX1690" s="69"/>
      <c r="AY1690" s="69"/>
      <c r="AZ1690" s="69"/>
      <c r="BA1690" s="69"/>
      <c r="BB1690" s="69"/>
      <c r="BC1690" s="69"/>
      <c r="BD1690" s="69" t="s">
        <v>16342</v>
      </c>
      <c r="BE1690" s="69"/>
      <c r="BF1690" s="69"/>
      <c r="BG1690" s="69"/>
      <c r="BH1690" s="69"/>
      <c r="BI1690" s="69"/>
      <c r="BJ1690" s="69"/>
      <c r="BK1690" s="69"/>
      <c r="BL1690" s="69"/>
      <c r="BM1690" s="69"/>
      <c r="BN1690" s="69"/>
      <c r="BO1690" s="69"/>
      <c r="BP1690" s="69"/>
      <c r="BQ1690" s="69"/>
      <c r="BR1690" s="69"/>
      <c r="BS1690" s="69"/>
      <c r="BT1690" s="69"/>
      <c r="BU1690" s="69"/>
      <c r="BV1690" s="69"/>
      <c r="BW1690" s="69"/>
      <c r="BX1690" s="69"/>
      <c r="BY1690" s="69"/>
      <c r="BZ1690" s="69"/>
      <c r="CA1690" s="69"/>
      <c r="CB1690" s="69"/>
      <c r="CC1690" s="69"/>
      <c r="CD1690" s="69"/>
      <c r="CE1690" s="69"/>
      <c r="CF1690" s="69"/>
      <c r="CG1690" s="69"/>
      <c r="CH1690" s="69"/>
      <c r="CI1690" s="69"/>
      <c r="CJ1690" s="69"/>
      <c r="CK1690" s="69"/>
    </row>
    <row r="1691" spans="21:89" ht="15.75" customHeight="1" x14ac:dyDescent="0.15">
      <c r="U1691" s="69"/>
      <c r="V1691" s="69"/>
      <c r="W1691" s="69"/>
      <c r="X1691" s="69"/>
      <c r="Y1691" s="69"/>
      <c r="Z1691" s="69"/>
      <c r="AA1691" s="69"/>
      <c r="AB1691" s="69"/>
      <c r="AC1691" s="69"/>
      <c r="AD1691" s="69"/>
      <c r="AE1691" s="69"/>
      <c r="AF1691" s="69"/>
      <c r="AG1691" s="69"/>
      <c r="AH1691" s="69"/>
      <c r="AI1691" s="69"/>
      <c r="AJ1691" s="69"/>
      <c r="AK1691" s="69"/>
      <c r="AL1691" s="69"/>
      <c r="AM1691" s="69"/>
      <c r="AN1691" s="69"/>
      <c r="AO1691" s="69"/>
      <c r="AP1691" s="69"/>
      <c r="AQ1691" s="69"/>
      <c r="AR1691" s="69"/>
      <c r="AS1691" s="69"/>
      <c r="AT1691" s="69"/>
      <c r="AU1691" s="69"/>
      <c r="AV1691" s="69"/>
      <c r="AW1691" s="69"/>
      <c r="AX1691" s="69"/>
      <c r="AY1691" s="69"/>
      <c r="AZ1691" s="69"/>
      <c r="BA1691" s="69"/>
      <c r="BB1691" s="69"/>
      <c r="BC1691" s="69"/>
      <c r="BD1691" s="69" t="s">
        <v>16343</v>
      </c>
      <c r="BE1691" s="69"/>
      <c r="BF1691" s="69"/>
      <c r="BG1691" s="69"/>
      <c r="BH1691" s="69"/>
      <c r="BI1691" s="69"/>
      <c r="BJ1691" s="69"/>
      <c r="BK1691" s="69"/>
      <c r="BL1691" s="69"/>
      <c r="BM1691" s="69"/>
      <c r="BN1691" s="69"/>
      <c r="BO1691" s="69"/>
      <c r="BP1691" s="69"/>
      <c r="BQ1691" s="69"/>
      <c r="BR1691" s="69"/>
      <c r="BS1691" s="69"/>
      <c r="BT1691" s="69"/>
      <c r="BU1691" s="69"/>
      <c r="BV1691" s="69"/>
      <c r="BW1691" s="69"/>
      <c r="BX1691" s="69"/>
      <c r="BY1691" s="69"/>
      <c r="BZ1691" s="69"/>
      <c r="CA1691" s="69"/>
      <c r="CB1691" s="69"/>
      <c r="CC1691" s="69"/>
      <c r="CD1691" s="69"/>
      <c r="CE1691" s="69"/>
      <c r="CF1691" s="69"/>
      <c r="CG1691" s="69"/>
      <c r="CH1691" s="69"/>
      <c r="CI1691" s="69"/>
      <c r="CJ1691" s="69"/>
      <c r="CK1691" s="69"/>
    </row>
    <row r="1692" spans="21:89" ht="15.75" customHeight="1" x14ac:dyDescent="0.15">
      <c r="U1692" s="69"/>
      <c r="V1692" s="69"/>
      <c r="W1692" s="69"/>
      <c r="X1692" s="69"/>
      <c r="Y1692" s="69"/>
      <c r="Z1692" s="69"/>
      <c r="AA1692" s="69"/>
      <c r="AB1692" s="69"/>
      <c r="AC1692" s="69"/>
      <c r="AD1692" s="69"/>
      <c r="AE1692" s="69"/>
      <c r="AF1692" s="69"/>
      <c r="AG1692" s="69"/>
      <c r="AH1692" s="69"/>
      <c r="AI1692" s="69"/>
      <c r="AJ1692" s="69"/>
      <c r="AK1692" s="69"/>
      <c r="AL1692" s="69"/>
      <c r="AM1692" s="69"/>
      <c r="AN1692" s="69"/>
      <c r="AO1692" s="69"/>
      <c r="AP1692" s="69"/>
      <c r="AQ1692" s="69"/>
      <c r="AR1692" s="69"/>
      <c r="AS1692" s="69"/>
      <c r="AT1692" s="69"/>
      <c r="AU1692" s="69"/>
      <c r="AV1692" s="69"/>
      <c r="AW1692" s="69"/>
      <c r="AX1692" s="69"/>
      <c r="AY1692" s="69"/>
      <c r="AZ1692" s="69"/>
      <c r="BA1692" s="69"/>
      <c r="BB1692" s="69"/>
      <c r="BC1692" s="69"/>
      <c r="BD1692" s="69" t="s">
        <v>16344</v>
      </c>
      <c r="BE1692" s="69"/>
      <c r="BF1692" s="69"/>
      <c r="BG1692" s="69"/>
      <c r="BH1692" s="69"/>
      <c r="BI1692" s="69"/>
      <c r="BJ1692" s="69"/>
      <c r="BK1692" s="69"/>
      <c r="BL1692" s="69"/>
      <c r="BM1692" s="69"/>
      <c r="BN1692" s="69"/>
      <c r="BO1692" s="69"/>
      <c r="BP1692" s="69"/>
      <c r="BQ1692" s="69"/>
      <c r="BR1692" s="69"/>
      <c r="BS1692" s="69"/>
      <c r="BT1692" s="69"/>
      <c r="BU1692" s="69"/>
      <c r="BV1692" s="69"/>
      <c r="BW1692" s="69"/>
      <c r="BX1692" s="69"/>
      <c r="BY1692" s="69"/>
      <c r="BZ1692" s="69"/>
      <c r="CA1692" s="69"/>
      <c r="CB1692" s="69"/>
      <c r="CC1692" s="69"/>
      <c r="CD1692" s="69"/>
      <c r="CE1692" s="69"/>
      <c r="CF1692" s="69"/>
      <c r="CG1692" s="69"/>
      <c r="CH1692" s="69"/>
      <c r="CI1692" s="69"/>
      <c r="CJ1692" s="69"/>
      <c r="CK1692" s="69"/>
    </row>
    <row r="1693" spans="21:89" ht="15.75" customHeight="1" x14ac:dyDescent="0.15">
      <c r="U1693" s="69"/>
      <c r="V1693" s="69"/>
      <c r="W1693" s="69"/>
      <c r="X1693" s="69"/>
      <c r="Y1693" s="69"/>
      <c r="Z1693" s="69"/>
      <c r="AA1693" s="69"/>
      <c r="AB1693" s="69"/>
      <c r="AC1693" s="69"/>
      <c r="AD1693" s="69"/>
      <c r="AE1693" s="69"/>
      <c r="AF1693" s="69"/>
      <c r="AG1693" s="69"/>
      <c r="AH1693" s="69"/>
      <c r="AI1693" s="69"/>
      <c r="AJ1693" s="69"/>
      <c r="AK1693" s="69"/>
      <c r="AL1693" s="69"/>
      <c r="AM1693" s="69"/>
      <c r="AN1693" s="69"/>
      <c r="AO1693" s="69"/>
      <c r="AP1693" s="69"/>
      <c r="AQ1693" s="69"/>
      <c r="AR1693" s="69"/>
      <c r="AS1693" s="69"/>
      <c r="AT1693" s="69"/>
      <c r="AU1693" s="69"/>
      <c r="AV1693" s="69"/>
      <c r="AW1693" s="69"/>
      <c r="AX1693" s="69"/>
      <c r="AY1693" s="69"/>
      <c r="AZ1693" s="69"/>
      <c r="BA1693" s="69"/>
      <c r="BB1693" s="69"/>
      <c r="BC1693" s="69"/>
      <c r="BD1693" s="69" t="s">
        <v>16345</v>
      </c>
      <c r="BE1693" s="69"/>
      <c r="BF1693" s="69"/>
      <c r="BG1693" s="69"/>
      <c r="BH1693" s="69"/>
      <c r="BI1693" s="69"/>
      <c r="BJ1693" s="69"/>
      <c r="BK1693" s="69"/>
      <c r="BL1693" s="69"/>
      <c r="BM1693" s="69"/>
      <c r="BN1693" s="69"/>
      <c r="BO1693" s="69"/>
      <c r="BP1693" s="69"/>
      <c r="BQ1693" s="69"/>
      <c r="BR1693" s="69"/>
      <c r="BS1693" s="69"/>
      <c r="BT1693" s="69"/>
      <c r="BU1693" s="69"/>
      <c r="BV1693" s="69"/>
      <c r="BW1693" s="69"/>
      <c r="BX1693" s="69"/>
      <c r="BY1693" s="69"/>
      <c r="BZ1693" s="69"/>
      <c r="CA1693" s="69"/>
      <c r="CB1693" s="69"/>
      <c r="CC1693" s="69"/>
      <c r="CD1693" s="69"/>
      <c r="CE1693" s="69"/>
      <c r="CF1693" s="69"/>
      <c r="CG1693" s="69"/>
      <c r="CH1693" s="69"/>
      <c r="CI1693" s="69"/>
      <c r="CJ1693" s="69"/>
      <c r="CK1693" s="69"/>
    </row>
    <row r="1694" spans="21:89" ht="15.75" customHeight="1" x14ac:dyDescent="0.15">
      <c r="U1694" s="69"/>
      <c r="V1694" s="69"/>
      <c r="W1694" s="69"/>
      <c r="X1694" s="69"/>
      <c r="Y1694" s="69"/>
      <c r="Z1694" s="69"/>
      <c r="AA1694" s="69"/>
      <c r="AB1694" s="69"/>
      <c r="AC1694" s="69"/>
      <c r="AD1694" s="69"/>
      <c r="AE1694" s="69"/>
      <c r="AF1694" s="69"/>
      <c r="AG1694" s="69"/>
      <c r="AH1694" s="69"/>
      <c r="AI1694" s="69"/>
      <c r="AJ1694" s="69"/>
      <c r="AK1694" s="69"/>
      <c r="AL1694" s="69"/>
      <c r="AM1694" s="69"/>
      <c r="AN1694" s="69"/>
      <c r="AO1694" s="69"/>
      <c r="AP1694" s="69"/>
      <c r="AQ1694" s="69"/>
      <c r="AR1694" s="69"/>
      <c r="AS1694" s="69"/>
      <c r="AT1694" s="69"/>
      <c r="AU1694" s="69"/>
      <c r="AV1694" s="69"/>
      <c r="AW1694" s="69"/>
      <c r="AX1694" s="69"/>
      <c r="AY1694" s="69"/>
      <c r="AZ1694" s="69"/>
      <c r="BA1694" s="69"/>
      <c r="BB1694" s="69"/>
      <c r="BC1694" s="69"/>
      <c r="BD1694" s="69" t="s">
        <v>16346</v>
      </c>
      <c r="BE1694" s="69"/>
      <c r="BF1694" s="69"/>
      <c r="BG1694" s="69"/>
      <c r="BH1694" s="69"/>
      <c r="BI1694" s="69"/>
      <c r="BJ1694" s="69"/>
      <c r="BK1694" s="69"/>
      <c r="BL1694" s="69"/>
      <c r="BM1694" s="69"/>
      <c r="BN1694" s="69"/>
      <c r="BO1694" s="69"/>
      <c r="BP1694" s="69"/>
      <c r="BQ1694" s="69"/>
      <c r="BR1694" s="69"/>
      <c r="BS1694" s="69"/>
      <c r="BT1694" s="69"/>
      <c r="BU1694" s="69"/>
      <c r="BV1694" s="69"/>
      <c r="BW1694" s="69"/>
      <c r="BX1694" s="69"/>
      <c r="BY1694" s="69"/>
      <c r="BZ1694" s="69"/>
      <c r="CA1694" s="69"/>
      <c r="CB1694" s="69"/>
      <c r="CC1694" s="69"/>
      <c r="CD1694" s="69"/>
      <c r="CE1694" s="69"/>
      <c r="CF1694" s="69"/>
      <c r="CG1694" s="69"/>
      <c r="CH1694" s="69"/>
      <c r="CI1694" s="69"/>
      <c r="CJ1694" s="69"/>
      <c r="CK1694" s="69"/>
    </row>
    <row r="1695" spans="21:89" ht="15.75" customHeight="1" x14ac:dyDescent="0.15">
      <c r="U1695" s="69"/>
      <c r="V1695" s="69"/>
      <c r="W1695" s="69"/>
      <c r="X1695" s="69"/>
      <c r="Y1695" s="69"/>
      <c r="Z1695" s="69"/>
      <c r="AA1695" s="69"/>
      <c r="AB1695" s="69"/>
      <c r="AC1695" s="69"/>
      <c r="AD1695" s="69"/>
      <c r="AE1695" s="69"/>
      <c r="AF1695" s="69"/>
      <c r="AG1695" s="69"/>
      <c r="AH1695" s="69"/>
      <c r="AI1695" s="69"/>
      <c r="AJ1695" s="69"/>
      <c r="AK1695" s="69"/>
      <c r="AL1695" s="69"/>
      <c r="AM1695" s="69"/>
      <c r="AN1695" s="69"/>
      <c r="AO1695" s="69"/>
      <c r="AP1695" s="69"/>
      <c r="AQ1695" s="69"/>
      <c r="AR1695" s="69"/>
      <c r="AS1695" s="69"/>
      <c r="AT1695" s="69"/>
      <c r="AU1695" s="69"/>
      <c r="AV1695" s="69"/>
      <c r="AW1695" s="69"/>
      <c r="AX1695" s="69"/>
      <c r="AY1695" s="69"/>
      <c r="AZ1695" s="69"/>
      <c r="BA1695" s="69"/>
      <c r="BB1695" s="69"/>
      <c r="BC1695" s="69"/>
      <c r="BD1695" s="69" t="s">
        <v>16347</v>
      </c>
      <c r="BE1695" s="69"/>
      <c r="BF1695" s="69"/>
      <c r="BG1695" s="69"/>
      <c r="BH1695" s="69"/>
      <c r="BI1695" s="69"/>
      <c r="BJ1695" s="69"/>
      <c r="BK1695" s="69"/>
      <c r="BL1695" s="69"/>
      <c r="BM1695" s="69"/>
      <c r="BN1695" s="69"/>
      <c r="BO1695" s="69"/>
      <c r="BP1695" s="69"/>
      <c r="BQ1695" s="69"/>
      <c r="BR1695" s="69"/>
      <c r="BS1695" s="69"/>
      <c r="BT1695" s="69"/>
      <c r="BU1695" s="69"/>
      <c r="BV1695" s="69"/>
      <c r="BW1695" s="69"/>
      <c r="BX1695" s="69"/>
      <c r="BY1695" s="69"/>
      <c r="BZ1695" s="69"/>
      <c r="CA1695" s="69"/>
      <c r="CB1695" s="69"/>
      <c r="CC1695" s="69"/>
      <c r="CD1695" s="69"/>
      <c r="CE1695" s="69"/>
      <c r="CF1695" s="69"/>
      <c r="CG1695" s="69"/>
      <c r="CH1695" s="69"/>
      <c r="CI1695" s="69"/>
      <c r="CJ1695" s="69"/>
      <c r="CK1695" s="69"/>
    </row>
    <row r="1696" spans="21:89" ht="15.75" customHeight="1" x14ac:dyDescent="0.15">
      <c r="U1696" s="69"/>
      <c r="V1696" s="69"/>
      <c r="W1696" s="69"/>
      <c r="X1696" s="69"/>
      <c r="Y1696" s="69"/>
      <c r="Z1696" s="69"/>
      <c r="AA1696" s="69"/>
      <c r="AB1696" s="69"/>
      <c r="AC1696" s="69"/>
      <c r="AD1696" s="69"/>
      <c r="AE1696" s="69"/>
      <c r="AF1696" s="69"/>
      <c r="AG1696" s="69"/>
      <c r="AH1696" s="69"/>
      <c r="AI1696" s="69"/>
      <c r="AJ1696" s="69"/>
      <c r="AK1696" s="69"/>
      <c r="AL1696" s="69"/>
      <c r="AM1696" s="69"/>
      <c r="AN1696" s="69"/>
      <c r="AO1696" s="69"/>
      <c r="AP1696" s="69"/>
      <c r="AQ1696" s="69"/>
      <c r="AR1696" s="69"/>
      <c r="AS1696" s="69"/>
      <c r="AT1696" s="69"/>
      <c r="AU1696" s="69"/>
      <c r="AV1696" s="69"/>
      <c r="AW1696" s="69"/>
      <c r="AX1696" s="69"/>
      <c r="AY1696" s="69"/>
      <c r="AZ1696" s="69"/>
      <c r="BA1696" s="69"/>
      <c r="BB1696" s="69"/>
      <c r="BC1696" s="69"/>
      <c r="BD1696" s="69" t="s">
        <v>16348</v>
      </c>
      <c r="BE1696" s="69"/>
      <c r="BF1696" s="69"/>
      <c r="BG1696" s="69"/>
      <c r="BH1696" s="69"/>
      <c r="BI1696" s="69"/>
      <c r="BJ1696" s="69"/>
      <c r="BK1696" s="69"/>
      <c r="BL1696" s="69"/>
      <c r="BM1696" s="69"/>
      <c r="BN1696" s="69"/>
      <c r="BO1696" s="69"/>
      <c r="BP1696" s="69"/>
      <c r="BQ1696" s="69"/>
      <c r="BR1696" s="69"/>
      <c r="BS1696" s="69"/>
      <c r="BT1696" s="69"/>
      <c r="BU1696" s="69"/>
      <c r="BV1696" s="69"/>
      <c r="BW1696" s="69"/>
      <c r="BX1696" s="69"/>
      <c r="BY1696" s="69"/>
      <c r="BZ1696" s="69"/>
      <c r="CA1696" s="69"/>
      <c r="CB1696" s="69"/>
      <c r="CC1696" s="69"/>
      <c r="CD1696" s="69"/>
      <c r="CE1696" s="69"/>
      <c r="CF1696" s="69"/>
      <c r="CG1696" s="69"/>
      <c r="CH1696" s="69"/>
      <c r="CI1696" s="69"/>
      <c r="CJ1696" s="69"/>
      <c r="CK1696" s="69"/>
    </row>
    <row r="1697" spans="21:89" ht="15.75" customHeight="1" x14ac:dyDescent="0.15">
      <c r="U1697" s="69"/>
      <c r="V1697" s="69"/>
      <c r="W1697" s="69"/>
      <c r="X1697" s="69"/>
      <c r="Y1697" s="69"/>
      <c r="Z1697" s="69"/>
      <c r="AA1697" s="69"/>
      <c r="AB1697" s="69"/>
      <c r="AC1697" s="69"/>
      <c r="AD1697" s="69"/>
      <c r="AE1697" s="69"/>
      <c r="AF1697" s="69"/>
      <c r="AG1697" s="69"/>
      <c r="AH1697" s="69"/>
      <c r="AI1697" s="69"/>
      <c r="AJ1697" s="69"/>
      <c r="AK1697" s="69"/>
      <c r="AL1697" s="69"/>
      <c r="AM1697" s="69"/>
      <c r="AN1697" s="69"/>
      <c r="AO1697" s="69"/>
      <c r="AP1697" s="69"/>
      <c r="AQ1697" s="69"/>
      <c r="AR1697" s="69"/>
      <c r="AS1697" s="69"/>
      <c r="AT1697" s="69"/>
      <c r="AU1697" s="69"/>
      <c r="AV1697" s="69"/>
      <c r="AW1697" s="69"/>
      <c r="AX1697" s="69"/>
      <c r="AY1697" s="69"/>
      <c r="AZ1697" s="69"/>
      <c r="BA1697" s="69"/>
      <c r="BB1697" s="69"/>
      <c r="BC1697" s="69"/>
      <c r="BD1697" s="69" t="s">
        <v>16349</v>
      </c>
      <c r="BE1697" s="69"/>
      <c r="BF1697" s="69"/>
      <c r="BG1697" s="69"/>
      <c r="BH1697" s="69"/>
      <c r="BI1697" s="69"/>
      <c r="BJ1697" s="69"/>
      <c r="BK1697" s="69"/>
      <c r="BL1697" s="69"/>
      <c r="BM1697" s="69"/>
      <c r="BN1697" s="69"/>
      <c r="BO1697" s="69"/>
      <c r="BP1697" s="69"/>
      <c r="BQ1697" s="69"/>
      <c r="BR1697" s="69"/>
      <c r="BS1697" s="69"/>
      <c r="BT1697" s="69"/>
      <c r="BU1697" s="69"/>
      <c r="BV1697" s="69"/>
      <c r="BW1697" s="69"/>
      <c r="BX1697" s="69"/>
      <c r="BY1697" s="69"/>
      <c r="BZ1697" s="69"/>
      <c r="CA1697" s="69"/>
      <c r="CB1697" s="69"/>
      <c r="CC1697" s="69"/>
      <c r="CD1697" s="69"/>
      <c r="CE1697" s="69"/>
      <c r="CF1697" s="69"/>
      <c r="CG1697" s="69"/>
      <c r="CH1697" s="69"/>
      <c r="CI1697" s="69"/>
      <c r="CJ1697" s="69"/>
      <c r="CK1697" s="69"/>
    </row>
    <row r="1698" spans="21:89" ht="15.75" customHeight="1" x14ac:dyDescent="0.15">
      <c r="U1698" s="69"/>
      <c r="V1698" s="69"/>
      <c r="W1698" s="69"/>
      <c r="X1698" s="69"/>
      <c r="Y1698" s="69"/>
      <c r="Z1698" s="69"/>
      <c r="AA1698" s="69"/>
      <c r="AB1698" s="69"/>
      <c r="AC1698" s="69"/>
      <c r="AD1698" s="69"/>
      <c r="AE1698" s="69"/>
      <c r="AF1698" s="69"/>
      <c r="AG1698" s="69"/>
      <c r="AH1698" s="69"/>
      <c r="AI1698" s="69"/>
      <c r="AJ1698" s="69"/>
      <c r="AK1698" s="69"/>
      <c r="AL1698" s="69"/>
      <c r="AM1698" s="69"/>
      <c r="AN1698" s="69"/>
      <c r="AO1698" s="69"/>
      <c r="AP1698" s="69"/>
      <c r="AQ1698" s="69"/>
      <c r="AR1698" s="69"/>
      <c r="AS1698" s="69"/>
      <c r="AT1698" s="69"/>
      <c r="AU1698" s="69"/>
      <c r="AV1698" s="69"/>
      <c r="AW1698" s="69"/>
      <c r="AX1698" s="69"/>
      <c r="AY1698" s="69"/>
      <c r="AZ1698" s="69"/>
      <c r="BA1698" s="69"/>
      <c r="BB1698" s="69"/>
      <c r="BC1698" s="69"/>
      <c r="BD1698" s="69" t="s">
        <v>16350</v>
      </c>
      <c r="BE1698" s="69"/>
      <c r="BF1698" s="69"/>
      <c r="BG1698" s="69"/>
      <c r="BH1698" s="69"/>
      <c r="BI1698" s="69"/>
      <c r="BJ1698" s="69"/>
      <c r="BK1698" s="69"/>
      <c r="BL1698" s="69"/>
      <c r="BM1698" s="69"/>
      <c r="BN1698" s="69"/>
      <c r="BO1698" s="69"/>
      <c r="BP1698" s="69"/>
      <c r="BQ1698" s="69"/>
      <c r="BR1698" s="69"/>
      <c r="BS1698" s="69"/>
      <c r="BT1698" s="69"/>
      <c r="BU1698" s="69"/>
      <c r="BV1698" s="69"/>
      <c r="BW1698" s="69"/>
      <c r="BX1698" s="69"/>
      <c r="BY1698" s="69"/>
      <c r="BZ1698" s="69"/>
      <c r="CA1698" s="69"/>
      <c r="CB1698" s="69"/>
      <c r="CC1698" s="69"/>
      <c r="CD1698" s="69"/>
      <c r="CE1698" s="69"/>
      <c r="CF1698" s="69"/>
      <c r="CG1698" s="69"/>
      <c r="CH1698" s="69"/>
      <c r="CI1698" s="69"/>
      <c r="CJ1698" s="69"/>
      <c r="CK1698" s="69"/>
    </row>
    <row r="1699" spans="21:89" ht="15.75" customHeight="1" x14ac:dyDescent="0.15">
      <c r="U1699" s="69"/>
      <c r="V1699" s="69"/>
      <c r="W1699" s="69"/>
      <c r="X1699" s="69"/>
      <c r="Y1699" s="69"/>
      <c r="Z1699" s="69"/>
      <c r="AA1699" s="69"/>
      <c r="AB1699" s="69"/>
      <c r="AC1699" s="69"/>
      <c r="AD1699" s="69"/>
      <c r="AE1699" s="69"/>
      <c r="AF1699" s="69"/>
      <c r="AG1699" s="69"/>
      <c r="AH1699" s="69"/>
      <c r="AI1699" s="69"/>
      <c r="AJ1699" s="69"/>
      <c r="AK1699" s="69"/>
      <c r="AL1699" s="69"/>
      <c r="AM1699" s="69"/>
      <c r="AN1699" s="69"/>
      <c r="AO1699" s="69"/>
      <c r="AP1699" s="69"/>
      <c r="AQ1699" s="69"/>
      <c r="AR1699" s="69"/>
      <c r="AS1699" s="69"/>
      <c r="AT1699" s="69"/>
      <c r="AU1699" s="69"/>
      <c r="AV1699" s="69"/>
      <c r="AW1699" s="69"/>
      <c r="AX1699" s="69"/>
      <c r="AY1699" s="69"/>
      <c r="AZ1699" s="69"/>
      <c r="BA1699" s="69"/>
      <c r="BB1699" s="69"/>
      <c r="BC1699" s="69"/>
      <c r="BD1699" s="69" t="s">
        <v>16351</v>
      </c>
      <c r="BE1699" s="69"/>
      <c r="BF1699" s="69"/>
      <c r="BG1699" s="69"/>
      <c r="BH1699" s="69"/>
      <c r="BI1699" s="69"/>
      <c r="BJ1699" s="69"/>
      <c r="BK1699" s="69"/>
      <c r="BL1699" s="69"/>
      <c r="BM1699" s="69"/>
      <c r="BN1699" s="69"/>
      <c r="BO1699" s="69"/>
      <c r="BP1699" s="69"/>
      <c r="BQ1699" s="69"/>
      <c r="BR1699" s="69"/>
      <c r="BS1699" s="69"/>
      <c r="BT1699" s="69"/>
      <c r="BU1699" s="69"/>
      <c r="BV1699" s="69"/>
      <c r="BW1699" s="69"/>
      <c r="BX1699" s="69"/>
      <c r="BY1699" s="69"/>
      <c r="BZ1699" s="69"/>
      <c r="CA1699" s="69"/>
      <c r="CB1699" s="69"/>
      <c r="CC1699" s="69"/>
      <c r="CD1699" s="69"/>
      <c r="CE1699" s="69"/>
      <c r="CF1699" s="69"/>
      <c r="CG1699" s="69"/>
      <c r="CH1699" s="69"/>
      <c r="CI1699" s="69"/>
      <c r="CJ1699" s="69"/>
      <c r="CK1699" s="69"/>
    </row>
    <row r="1700" spans="21:89" ht="15.75" customHeight="1" x14ac:dyDescent="0.15">
      <c r="U1700" s="69"/>
      <c r="V1700" s="69"/>
      <c r="W1700" s="69"/>
      <c r="X1700" s="69"/>
      <c r="Y1700" s="69"/>
      <c r="Z1700" s="69"/>
      <c r="AA1700" s="69"/>
      <c r="AB1700" s="69"/>
      <c r="AC1700" s="69"/>
      <c r="AD1700" s="69"/>
      <c r="AE1700" s="69"/>
      <c r="AF1700" s="69"/>
      <c r="AG1700" s="69"/>
      <c r="AH1700" s="69"/>
      <c r="AI1700" s="69"/>
      <c r="AJ1700" s="69"/>
      <c r="AK1700" s="69"/>
      <c r="AL1700" s="69"/>
      <c r="AM1700" s="69"/>
      <c r="AN1700" s="69"/>
      <c r="AO1700" s="69"/>
      <c r="AP1700" s="69"/>
      <c r="AQ1700" s="69"/>
      <c r="AR1700" s="69"/>
      <c r="AS1700" s="69"/>
      <c r="AT1700" s="69"/>
      <c r="AU1700" s="69"/>
      <c r="AV1700" s="69"/>
      <c r="AW1700" s="69"/>
      <c r="AX1700" s="69"/>
      <c r="AY1700" s="69"/>
      <c r="AZ1700" s="69"/>
      <c r="BA1700" s="69"/>
      <c r="BB1700" s="69"/>
      <c r="BC1700" s="69"/>
      <c r="BD1700" s="69" t="s">
        <v>16352</v>
      </c>
      <c r="BE1700" s="69"/>
      <c r="BF1700" s="69"/>
      <c r="BG1700" s="69"/>
      <c r="BH1700" s="69"/>
      <c r="BI1700" s="69"/>
      <c r="BJ1700" s="69"/>
      <c r="BK1700" s="69"/>
      <c r="BL1700" s="69"/>
      <c r="BM1700" s="69"/>
      <c r="BN1700" s="69"/>
      <c r="BO1700" s="69"/>
      <c r="BP1700" s="69"/>
      <c r="BQ1700" s="69"/>
      <c r="BR1700" s="69"/>
      <c r="BS1700" s="69"/>
      <c r="BT1700" s="69"/>
      <c r="BU1700" s="69"/>
      <c r="BV1700" s="69"/>
      <c r="BW1700" s="69"/>
      <c r="BX1700" s="69"/>
      <c r="BY1700" s="69"/>
      <c r="BZ1700" s="69"/>
      <c r="CA1700" s="69"/>
      <c r="CB1700" s="69"/>
      <c r="CC1700" s="69"/>
      <c r="CD1700" s="69"/>
      <c r="CE1700" s="69"/>
      <c r="CF1700" s="69"/>
      <c r="CG1700" s="69"/>
      <c r="CH1700" s="69"/>
      <c r="CI1700" s="69"/>
      <c r="CJ1700" s="69"/>
      <c r="CK1700" s="69"/>
    </row>
    <row r="1701" spans="21:89" ht="15.75" customHeight="1" x14ac:dyDescent="0.15">
      <c r="U1701" s="69"/>
      <c r="V1701" s="69"/>
      <c r="W1701" s="69"/>
      <c r="X1701" s="69"/>
      <c r="Y1701" s="69"/>
      <c r="Z1701" s="69"/>
      <c r="AA1701" s="69"/>
      <c r="AB1701" s="69"/>
      <c r="AC1701" s="69"/>
      <c r="AD1701" s="69"/>
      <c r="AE1701" s="69"/>
      <c r="AF1701" s="69"/>
      <c r="AG1701" s="69"/>
      <c r="AH1701" s="69"/>
      <c r="AI1701" s="69"/>
      <c r="AJ1701" s="69"/>
      <c r="AK1701" s="69"/>
      <c r="AL1701" s="69"/>
      <c r="AM1701" s="69"/>
      <c r="AN1701" s="69"/>
      <c r="AO1701" s="69"/>
      <c r="AP1701" s="69"/>
      <c r="AQ1701" s="69"/>
      <c r="AR1701" s="69"/>
      <c r="AS1701" s="69"/>
      <c r="AT1701" s="69"/>
      <c r="AU1701" s="69"/>
      <c r="AV1701" s="69"/>
      <c r="AW1701" s="69"/>
      <c r="AX1701" s="69"/>
      <c r="AY1701" s="69"/>
      <c r="AZ1701" s="69"/>
      <c r="BA1701" s="69"/>
      <c r="BB1701" s="69"/>
      <c r="BC1701" s="69"/>
      <c r="BD1701" s="69" t="s">
        <v>16353</v>
      </c>
      <c r="BE1701" s="69"/>
      <c r="BF1701" s="69"/>
      <c r="BG1701" s="69"/>
      <c r="BH1701" s="69"/>
      <c r="BI1701" s="69"/>
      <c r="BJ1701" s="69"/>
      <c r="BK1701" s="69"/>
      <c r="BL1701" s="69"/>
      <c r="BM1701" s="69"/>
      <c r="BN1701" s="69"/>
      <c r="BO1701" s="69"/>
      <c r="BP1701" s="69"/>
      <c r="BQ1701" s="69"/>
      <c r="BR1701" s="69"/>
      <c r="BS1701" s="69"/>
      <c r="BT1701" s="69"/>
      <c r="BU1701" s="69"/>
      <c r="BV1701" s="69"/>
      <c r="BW1701" s="69"/>
      <c r="BX1701" s="69"/>
      <c r="BY1701" s="69"/>
      <c r="BZ1701" s="69"/>
      <c r="CA1701" s="69"/>
      <c r="CB1701" s="69"/>
      <c r="CC1701" s="69"/>
      <c r="CD1701" s="69"/>
      <c r="CE1701" s="69"/>
      <c r="CF1701" s="69"/>
      <c r="CG1701" s="69"/>
      <c r="CH1701" s="69"/>
      <c r="CI1701" s="69"/>
      <c r="CJ1701" s="69"/>
      <c r="CK1701" s="69"/>
    </row>
    <row r="1702" spans="21:89" ht="15.75" customHeight="1" x14ac:dyDescent="0.15">
      <c r="U1702" s="69"/>
      <c r="V1702" s="69"/>
      <c r="W1702" s="69"/>
      <c r="X1702" s="69"/>
      <c r="Y1702" s="69"/>
      <c r="Z1702" s="69"/>
      <c r="AA1702" s="69"/>
      <c r="AB1702" s="69"/>
      <c r="AC1702" s="69"/>
      <c r="AD1702" s="69"/>
      <c r="AE1702" s="69"/>
      <c r="AF1702" s="69"/>
      <c r="AG1702" s="69"/>
      <c r="AH1702" s="69"/>
      <c r="AI1702" s="69"/>
      <c r="AJ1702" s="69"/>
      <c r="AK1702" s="69"/>
      <c r="AL1702" s="69"/>
      <c r="AM1702" s="69"/>
      <c r="AN1702" s="69"/>
      <c r="AO1702" s="69"/>
      <c r="AP1702" s="69"/>
      <c r="AQ1702" s="69"/>
      <c r="AR1702" s="69"/>
      <c r="AS1702" s="69"/>
      <c r="AT1702" s="69"/>
      <c r="AU1702" s="69"/>
      <c r="AV1702" s="69"/>
      <c r="AW1702" s="69"/>
      <c r="AX1702" s="69"/>
      <c r="AY1702" s="69"/>
      <c r="AZ1702" s="69"/>
      <c r="BA1702" s="69"/>
      <c r="BB1702" s="69"/>
      <c r="BC1702" s="69"/>
      <c r="BD1702" s="69" t="s">
        <v>16354</v>
      </c>
      <c r="BE1702" s="69"/>
      <c r="BF1702" s="69"/>
      <c r="BG1702" s="69"/>
      <c r="BH1702" s="69"/>
      <c r="BI1702" s="69"/>
      <c r="BJ1702" s="69"/>
      <c r="BK1702" s="69"/>
      <c r="BL1702" s="69"/>
      <c r="BM1702" s="69"/>
      <c r="BN1702" s="69"/>
      <c r="BO1702" s="69"/>
      <c r="BP1702" s="69"/>
      <c r="BQ1702" s="69"/>
      <c r="BR1702" s="69"/>
      <c r="BS1702" s="69"/>
      <c r="BT1702" s="69"/>
      <c r="BU1702" s="69"/>
      <c r="BV1702" s="69"/>
      <c r="BW1702" s="69"/>
      <c r="BX1702" s="69"/>
      <c r="BY1702" s="69"/>
      <c r="BZ1702" s="69"/>
      <c r="CA1702" s="69"/>
      <c r="CB1702" s="69"/>
      <c r="CC1702" s="69"/>
      <c r="CD1702" s="69"/>
      <c r="CE1702" s="69"/>
      <c r="CF1702" s="69"/>
      <c r="CG1702" s="69"/>
      <c r="CH1702" s="69"/>
      <c r="CI1702" s="69"/>
      <c r="CJ1702" s="69"/>
      <c r="CK1702" s="69"/>
    </row>
    <row r="1703" spans="21:89" ht="15.75" customHeight="1" x14ac:dyDescent="0.15">
      <c r="U1703" s="69"/>
      <c r="V1703" s="69"/>
      <c r="W1703" s="69"/>
      <c r="X1703" s="69"/>
      <c r="Y1703" s="69"/>
      <c r="Z1703" s="69"/>
      <c r="AA1703" s="69"/>
      <c r="AB1703" s="69"/>
      <c r="AC1703" s="69"/>
      <c r="AD1703" s="69"/>
      <c r="AE1703" s="69"/>
      <c r="AF1703" s="69"/>
      <c r="AG1703" s="69"/>
      <c r="AH1703" s="69"/>
      <c r="AI1703" s="69"/>
      <c r="AJ1703" s="69"/>
      <c r="AK1703" s="69"/>
      <c r="AL1703" s="69"/>
      <c r="AM1703" s="69"/>
      <c r="AN1703" s="69"/>
      <c r="AO1703" s="69"/>
      <c r="AP1703" s="69"/>
      <c r="AQ1703" s="69"/>
      <c r="AR1703" s="69"/>
      <c r="AS1703" s="69"/>
      <c r="AT1703" s="69"/>
      <c r="AU1703" s="69"/>
      <c r="AV1703" s="69"/>
      <c r="AW1703" s="69"/>
      <c r="AX1703" s="69"/>
      <c r="AY1703" s="69"/>
      <c r="AZ1703" s="69"/>
      <c r="BA1703" s="69"/>
      <c r="BB1703" s="69"/>
      <c r="BC1703" s="69"/>
      <c r="BD1703" s="69" t="s">
        <v>16356</v>
      </c>
      <c r="BE1703" s="69"/>
      <c r="BF1703" s="69"/>
      <c r="BG1703" s="69"/>
      <c r="BH1703" s="69"/>
      <c r="BI1703" s="69"/>
      <c r="BJ1703" s="69"/>
      <c r="BK1703" s="69"/>
      <c r="BL1703" s="69"/>
      <c r="BM1703" s="69"/>
      <c r="BN1703" s="69"/>
      <c r="BO1703" s="69"/>
      <c r="BP1703" s="69"/>
      <c r="BQ1703" s="69"/>
      <c r="BR1703" s="69"/>
      <c r="BS1703" s="69"/>
      <c r="BT1703" s="69"/>
      <c r="BU1703" s="69"/>
      <c r="BV1703" s="69"/>
      <c r="BW1703" s="69"/>
      <c r="BX1703" s="69"/>
      <c r="BY1703" s="69"/>
      <c r="BZ1703" s="69"/>
      <c r="CA1703" s="69"/>
      <c r="CB1703" s="69"/>
      <c r="CC1703" s="69"/>
      <c r="CD1703" s="69"/>
      <c r="CE1703" s="69"/>
      <c r="CF1703" s="69"/>
      <c r="CG1703" s="69"/>
      <c r="CH1703" s="69"/>
      <c r="CI1703" s="69"/>
      <c r="CJ1703" s="69"/>
      <c r="CK1703" s="69"/>
    </row>
    <row r="1704" spans="21:89" ht="15.75" customHeight="1" x14ac:dyDescent="0.15">
      <c r="U1704" s="69"/>
      <c r="V1704" s="69"/>
      <c r="W1704" s="69"/>
      <c r="X1704" s="69"/>
      <c r="Y1704" s="69"/>
      <c r="Z1704" s="69"/>
      <c r="AA1704" s="69"/>
      <c r="AB1704" s="69"/>
      <c r="AC1704" s="69"/>
      <c r="AD1704" s="69"/>
      <c r="AE1704" s="69"/>
      <c r="AF1704" s="69"/>
      <c r="AG1704" s="69"/>
      <c r="AH1704" s="69"/>
      <c r="AI1704" s="69"/>
      <c r="AJ1704" s="69"/>
      <c r="AK1704" s="69"/>
      <c r="AL1704" s="69"/>
      <c r="AM1704" s="69"/>
      <c r="AN1704" s="69"/>
      <c r="AO1704" s="69"/>
      <c r="AP1704" s="69"/>
      <c r="AQ1704" s="69"/>
      <c r="AR1704" s="69"/>
      <c r="AS1704" s="69"/>
      <c r="AT1704" s="69"/>
      <c r="AU1704" s="69"/>
      <c r="AV1704" s="69"/>
      <c r="AW1704" s="69"/>
      <c r="AX1704" s="69"/>
      <c r="AY1704" s="69"/>
      <c r="AZ1704" s="69"/>
      <c r="BA1704" s="69"/>
      <c r="BB1704" s="69"/>
      <c r="BC1704" s="69"/>
      <c r="BD1704" s="69" t="s">
        <v>16357</v>
      </c>
      <c r="BE1704" s="69"/>
      <c r="BF1704" s="69"/>
      <c r="BG1704" s="69"/>
      <c r="BH1704" s="69"/>
      <c r="BI1704" s="69"/>
      <c r="BJ1704" s="69"/>
      <c r="BK1704" s="69"/>
      <c r="BL1704" s="69"/>
      <c r="BM1704" s="69"/>
      <c r="BN1704" s="69"/>
      <c r="BO1704" s="69"/>
      <c r="BP1704" s="69"/>
      <c r="BQ1704" s="69"/>
      <c r="BR1704" s="69"/>
      <c r="BS1704" s="69"/>
      <c r="BT1704" s="69"/>
      <c r="BU1704" s="69"/>
      <c r="BV1704" s="69"/>
      <c r="BW1704" s="69"/>
      <c r="BX1704" s="69"/>
      <c r="BY1704" s="69"/>
      <c r="BZ1704" s="69"/>
      <c r="CA1704" s="69"/>
      <c r="CB1704" s="69"/>
      <c r="CC1704" s="69"/>
      <c r="CD1704" s="69"/>
      <c r="CE1704" s="69"/>
      <c r="CF1704" s="69"/>
      <c r="CG1704" s="69"/>
      <c r="CH1704" s="69"/>
      <c r="CI1704" s="69"/>
      <c r="CJ1704" s="69"/>
      <c r="CK1704" s="69"/>
    </row>
    <row r="1705" spans="21:89" ht="15.75" customHeight="1" x14ac:dyDescent="0.15">
      <c r="U1705" s="69"/>
      <c r="V1705" s="69"/>
      <c r="W1705" s="69"/>
      <c r="X1705" s="69"/>
      <c r="Y1705" s="69"/>
      <c r="Z1705" s="69"/>
      <c r="AA1705" s="69"/>
      <c r="AB1705" s="69"/>
      <c r="AC1705" s="69"/>
      <c r="AD1705" s="69"/>
      <c r="AE1705" s="69"/>
      <c r="AF1705" s="69"/>
      <c r="AG1705" s="69"/>
      <c r="AH1705" s="69"/>
      <c r="AI1705" s="69"/>
      <c r="AJ1705" s="69"/>
      <c r="AK1705" s="69"/>
      <c r="AL1705" s="69"/>
      <c r="AM1705" s="69"/>
      <c r="AN1705" s="69"/>
      <c r="AO1705" s="69"/>
      <c r="AP1705" s="69"/>
      <c r="AQ1705" s="69"/>
      <c r="AR1705" s="69"/>
      <c r="AS1705" s="69"/>
      <c r="AT1705" s="69"/>
      <c r="AU1705" s="69"/>
      <c r="AV1705" s="69"/>
      <c r="AW1705" s="69"/>
      <c r="AX1705" s="69"/>
      <c r="AY1705" s="69"/>
      <c r="AZ1705" s="69"/>
      <c r="BA1705" s="69"/>
      <c r="BB1705" s="69"/>
      <c r="BC1705" s="69"/>
      <c r="BD1705" s="69" t="s">
        <v>16358</v>
      </c>
      <c r="BE1705" s="69"/>
      <c r="BF1705" s="69"/>
      <c r="BG1705" s="69"/>
      <c r="BH1705" s="69"/>
      <c r="BI1705" s="69"/>
      <c r="BJ1705" s="69"/>
      <c r="BK1705" s="69"/>
      <c r="BL1705" s="69"/>
      <c r="BM1705" s="69"/>
      <c r="BN1705" s="69"/>
      <c r="BO1705" s="69"/>
      <c r="BP1705" s="69"/>
      <c r="BQ1705" s="69"/>
      <c r="BR1705" s="69"/>
      <c r="BS1705" s="69"/>
      <c r="BT1705" s="69"/>
      <c r="BU1705" s="69"/>
      <c r="BV1705" s="69"/>
      <c r="BW1705" s="69"/>
      <c r="BX1705" s="69"/>
      <c r="BY1705" s="69"/>
      <c r="BZ1705" s="69"/>
      <c r="CA1705" s="69"/>
      <c r="CB1705" s="69"/>
      <c r="CC1705" s="69"/>
      <c r="CD1705" s="69"/>
      <c r="CE1705" s="69"/>
      <c r="CF1705" s="69"/>
      <c r="CG1705" s="69"/>
      <c r="CH1705" s="69"/>
      <c r="CI1705" s="69"/>
      <c r="CJ1705" s="69"/>
      <c r="CK1705" s="69"/>
    </row>
    <row r="1706" spans="21:89" ht="15.75" customHeight="1" x14ac:dyDescent="0.15">
      <c r="U1706" s="69"/>
      <c r="V1706" s="69"/>
      <c r="W1706" s="69"/>
      <c r="X1706" s="69"/>
      <c r="Y1706" s="69"/>
      <c r="Z1706" s="69"/>
      <c r="AA1706" s="69"/>
      <c r="AB1706" s="69"/>
      <c r="AC1706" s="69"/>
      <c r="AD1706" s="69"/>
      <c r="AE1706" s="69"/>
      <c r="AF1706" s="69"/>
      <c r="AG1706" s="69"/>
      <c r="AH1706" s="69"/>
      <c r="AI1706" s="69"/>
      <c r="AJ1706" s="69"/>
      <c r="AK1706" s="69"/>
      <c r="AL1706" s="69"/>
      <c r="AM1706" s="69"/>
      <c r="AN1706" s="69"/>
      <c r="AO1706" s="69"/>
      <c r="AP1706" s="69"/>
      <c r="AQ1706" s="69"/>
      <c r="AR1706" s="69"/>
      <c r="AS1706" s="69"/>
      <c r="AT1706" s="69"/>
      <c r="AU1706" s="69"/>
      <c r="AV1706" s="69"/>
      <c r="AW1706" s="69"/>
      <c r="AX1706" s="69"/>
      <c r="AY1706" s="69"/>
      <c r="AZ1706" s="69"/>
      <c r="BA1706" s="69"/>
      <c r="BB1706" s="69"/>
      <c r="BC1706" s="69"/>
      <c r="BD1706" s="69" t="s">
        <v>16359</v>
      </c>
      <c r="BE1706" s="69"/>
      <c r="BF1706" s="69"/>
      <c r="BG1706" s="69"/>
      <c r="BH1706" s="69"/>
      <c r="BI1706" s="69"/>
      <c r="BJ1706" s="69"/>
      <c r="BK1706" s="69"/>
      <c r="BL1706" s="69"/>
      <c r="BM1706" s="69"/>
      <c r="BN1706" s="69"/>
      <c r="BO1706" s="69"/>
      <c r="BP1706" s="69"/>
      <c r="BQ1706" s="69"/>
      <c r="BR1706" s="69"/>
      <c r="BS1706" s="69"/>
      <c r="BT1706" s="69"/>
      <c r="BU1706" s="69"/>
      <c r="BV1706" s="69"/>
      <c r="BW1706" s="69"/>
      <c r="BX1706" s="69"/>
      <c r="BY1706" s="69"/>
      <c r="BZ1706" s="69"/>
      <c r="CA1706" s="69"/>
      <c r="CB1706" s="69"/>
      <c r="CC1706" s="69"/>
      <c r="CD1706" s="69"/>
      <c r="CE1706" s="69"/>
      <c r="CF1706" s="69"/>
      <c r="CG1706" s="69"/>
      <c r="CH1706" s="69"/>
      <c r="CI1706" s="69"/>
      <c r="CJ1706" s="69"/>
      <c r="CK1706" s="69"/>
    </row>
    <row r="1707" spans="21:89" ht="15.75" customHeight="1" x14ac:dyDescent="0.15">
      <c r="U1707" s="69"/>
      <c r="V1707" s="69"/>
      <c r="W1707" s="69"/>
      <c r="X1707" s="69"/>
      <c r="Y1707" s="69"/>
      <c r="Z1707" s="69"/>
      <c r="AA1707" s="69"/>
      <c r="AB1707" s="69"/>
      <c r="AC1707" s="69"/>
      <c r="AD1707" s="69"/>
      <c r="AE1707" s="69"/>
      <c r="AF1707" s="69"/>
      <c r="AG1707" s="69"/>
      <c r="AH1707" s="69"/>
      <c r="AI1707" s="69"/>
      <c r="AJ1707" s="69"/>
      <c r="AK1707" s="69"/>
      <c r="AL1707" s="69"/>
      <c r="AM1707" s="69"/>
      <c r="AN1707" s="69"/>
      <c r="AO1707" s="69"/>
      <c r="AP1707" s="69"/>
      <c r="AQ1707" s="69"/>
      <c r="AR1707" s="69"/>
      <c r="AS1707" s="69"/>
      <c r="AT1707" s="69"/>
      <c r="AU1707" s="69"/>
      <c r="AV1707" s="69"/>
      <c r="AW1707" s="69"/>
      <c r="AX1707" s="69"/>
      <c r="AY1707" s="69"/>
      <c r="AZ1707" s="69"/>
      <c r="BA1707" s="69"/>
      <c r="BB1707" s="69"/>
      <c r="BC1707" s="69"/>
      <c r="BD1707" s="69" t="s">
        <v>16360</v>
      </c>
      <c r="BE1707" s="69"/>
      <c r="BF1707" s="69"/>
      <c r="BG1707" s="69"/>
      <c r="BH1707" s="69"/>
      <c r="BI1707" s="69"/>
      <c r="BJ1707" s="69"/>
      <c r="BK1707" s="69"/>
      <c r="BL1707" s="69"/>
      <c r="BM1707" s="69"/>
      <c r="BN1707" s="69"/>
      <c r="BO1707" s="69"/>
      <c r="BP1707" s="69"/>
      <c r="BQ1707" s="69"/>
      <c r="BR1707" s="69"/>
      <c r="BS1707" s="69"/>
      <c r="BT1707" s="69"/>
      <c r="BU1707" s="69"/>
      <c r="BV1707" s="69"/>
      <c r="BW1707" s="69"/>
      <c r="BX1707" s="69"/>
      <c r="BY1707" s="69"/>
      <c r="BZ1707" s="69"/>
      <c r="CA1707" s="69"/>
      <c r="CB1707" s="69"/>
      <c r="CC1707" s="69"/>
      <c r="CD1707" s="69"/>
      <c r="CE1707" s="69"/>
      <c r="CF1707" s="69"/>
      <c r="CG1707" s="69"/>
      <c r="CH1707" s="69"/>
      <c r="CI1707" s="69"/>
      <c r="CJ1707" s="69"/>
      <c r="CK1707" s="69"/>
    </row>
    <row r="1708" spans="21:89" ht="15.75" customHeight="1" x14ac:dyDescent="0.15">
      <c r="U1708" s="69"/>
      <c r="V1708" s="69"/>
      <c r="W1708" s="69"/>
      <c r="X1708" s="69"/>
      <c r="Y1708" s="69"/>
      <c r="Z1708" s="69"/>
      <c r="AA1708" s="69"/>
      <c r="AB1708" s="69"/>
      <c r="AC1708" s="69"/>
      <c r="AD1708" s="69"/>
      <c r="AE1708" s="69"/>
      <c r="AF1708" s="69"/>
      <c r="AG1708" s="69"/>
      <c r="AH1708" s="69"/>
      <c r="AI1708" s="69"/>
      <c r="AJ1708" s="69"/>
      <c r="AK1708" s="69"/>
      <c r="AL1708" s="69"/>
      <c r="AM1708" s="69"/>
      <c r="AN1708" s="69"/>
      <c r="AO1708" s="69"/>
      <c r="AP1708" s="69"/>
      <c r="AQ1708" s="69"/>
      <c r="AR1708" s="69"/>
      <c r="AS1708" s="69"/>
      <c r="AT1708" s="69"/>
      <c r="AU1708" s="69"/>
      <c r="AV1708" s="69"/>
      <c r="AW1708" s="69"/>
      <c r="AX1708" s="69"/>
      <c r="AY1708" s="69"/>
      <c r="AZ1708" s="69"/>
      <c r="BA1708" s="69"/>
      <c r="BB1708" s="69"/>
      <c r="BC1708" s="69"/>
      <c r="BD1708" s="69" t="s">
        <v>16361</v>
      </c>
      <c r="BE1708" s="69"/>
      <c r="BF1708" s="69"/>
      <c r="BG1708" s="69"/>
      <c r="BH1708" s="69"/>
      <c r="BI1708" s="69"/>
      <c r="BJ1708" s="69"/>
      <c r="BK1708" s="69"/>
      <c r="BL1708" s="69"/>
      <c r="BM1708" s="69"/>
      <c r="BN1708" s="69"/>
      <c r="BO1708" s="69"/>
      <c r="BP1708" s="69"/>
      <c r="BQ1708" s="69"/>
      <c r="BR1708" s="69"/>
      <c r="BS1708" s="69"/>
      <c r="BT1708" s="69"/>
      <c r="BU1708" s="69"/>
      <c r="BV1708" s="69"/>
      <c r="BW1708" s="69"/>
      <c r="BX1708" s="69"/>
      <c r="BY1708" s="69"/>
      <c r="BZ1708" s="69"/>
      <c r="CA1708" s="69"/>
      <c r="CB1708" s="69"/>
      <c r="CC1708" s="69"/>
      <c r="CD1708" s="69"/>
      <c r="CE1708" s="69"/>
      <c r="CF1708" s="69"/>
      <c r="CG1708" s="69"/>
      <c r="CH1708" s="69"/>
      <c r="CI1708" s="69"/>
      <c r="CJ1708" s="69"/>
      <c r="CK1708" s="69"/>
    </row>
    <row r="1709" spans="21:89" ht="15.75" customHeight="1" x14ac:dyDescent="0.15">
      <c r="U1709" s="69"/>
      <c r="V1709" s="69"/>
      <c r="W1709" s="69"/>
      <c r="X1709" s="69"/>
      <c r="Y1709" s="69"/>
      <c r="Z1709" s="69"/>
      <c r="AA1709" s="69"/>
      <c r="AB1709" s="69"/>
      <c r="AC1709" s="69"/>
      <c r="AD1709" s="69"/>
      <c r="AE1709" s="69"/>
      <c r="AF1709" s="69"/>
      <c r="AG1709" s="69"/>
      <c r="AH1709" s="69"/>
      <c r="AI1709" s="69"/>
      <c r="AJ1709" s="69"/>
      <c r="AK1709" s="69"/>
      <c r="AL1709" s="69"/>
      <c r="AM1709" s="69"/>
      <c r="AN1709" s="69"/>
      <c r="AO1709" s="69"/>
      <c r="AP1709" s="69"/>
      <c r="AQ1709" s="69"/>
      <c r="AR1709" s="69"/>
      <c r="AS1709" s="69"/>
      <c r="AT1709" s="69"/>
      <c r="AU1709" s="69"/>
      <c r="AV1709" s="69"/>
      <c r="AW1709" s="69"/>
      <c r="AX1709" s="69"/>
      <c r="AY1709" s="69"/>
      <c r="AZ1709" s="69"/>
      <c r="BA1709" s="69"/>
      <c r="BB1709" s="69"/>
      <c r="BC1709" s="69"/>
      <c r="BD1709" s="69" t="s">
        <v>16362</v>
      </c>
      <c r="BE1709" s="69"/>
      <c r="BF1709" s="69"/>
      <c r="BG1709" s="69"/>
      <c r="BH1709" s="69"/>
      <c r="BI1709" s="69"/>
      <c r="BJ1709" s="69"/>
      <c r="BK1709" s="69"/>
      <c r="BL1709" s="69"/>
      <c r="BM1709" s="69"/>
      <c r="BN1709" s="69"/>
      <c r="BO1709" s="69"/>
      <c r="BP1709" s="69"/>
      <c r="BQ1709" s="69"/>
      <c r="BR1709" s="69"/>
      <c r="BS1709" s="69"/>
      <c r="BT1709" s="69"/>
      <c r="BU1709" s="69"/>
      <c r="BV1709" s="69"/>
      <c r="BW1709" s="69"/>
      <c r="BX1709" s="69"/>
      <c r="BY1709" s="69"/>
      <c r="BZ1709" s="69"/>
      <c r="CA1709" s="69"/>
      <c r="CB1709" s="69"/>
      <c r="CC1709" s="69"/>
      <c r="CD1709" s="69"/>
      <c r="CE1709" s="69"/>
      <c r="CF1709" s="69"/>
      <c r="CG1709" s="69"/>
      <c r="CH1709" s="69"/>
      <c r="CI1709" s="69"/>
      <c r="CJ1709" s="69"/>
      <c r="CK1709" s="69"/>
    </row>
    <row r="1710" spans="21:89" ht="15.75" customHeight="1" x14ac:dyDescent="0.15">
      <c r="U1710" s="69"/>
      <c r="V1710" s="69"/>
      <c r="W1710" s="69"/>
      <c r="X1710" s="69"/>
      <c r="Y1710" s="69"/>
      <c r="Z1710" s="69"/>
      <c r="AA1710" s="69"/>
      <c r="AB1710" s="69"/>
      <c r="AC1710" s="69"/>
      <c r="AD1710" s="69"/>
      <c r="AE1710" s="69"/>
      <c r="AF1710" s="69"/>
      <c r="AG1710" s="69"/>
      <c r="AH1710" s="69"/>
      <c r="AI1710" s="69"/>
      <c r="AJ1710" s="69"/>
      <c r="AK1710" s="69"/>
      <c r="AL1710" s="69"/>
      <c r="AM1710" s="69"/>
      <c r="AN1710" s="69"/>
      <c r="AO1710" s="69"/>
      <c r="AP1710" s="69"/>
      <c r="AQ1710" s="69"/>
      <c r="AR1710" s="69"/>
      <c r="AS1710" s="69"/>
      <c r="AT1710" s="69"/>
      <c r="AU1710" s="69"/>
      <c r="AV1710" s="69"/>
      <c r="AW1710" s="69"/>
      <c r="AX1710" s="69"/>
      <c r="AY1710" s="69"/>
      <c r="AZ1710" s="69"/>
      <c r="BA1710" s="69"/>
      <c r="BB1710" s="69"/>
      <c r="BC1710" s="69"/>
      <c r="BD1710" s="69" t="s">
        <v>16363</v>
      </c>
      <c r="BE1710" s="69"/>
      <c r="BF1710" s="69"/>
      <c r="BG1710" s="69"/>
      <c r="BH1710" s="69"/>
      <c r="BI1710" s="69"/>
      <c r="BJ1710" s="69"/>
      <c r="BK1710" s="69"/>
      <c r="BL1710" s="69"/>
      <c r="BM1710" s="69"/>
      <c r="BN1710" s="69"/>
      <c r="BO1710" s="69"/>
      <c r="BP1710" s="69"/>
      <c r="BQ1710" s="69"/>
      <c r="BR1710" s="69"/>
      <c r="BS1710" s="69"/>
      <c r="BT1710" s="69"/>
      <c r="BU1710" s="69"/>
      <c r="BV1710" s="69"/>
      <c r="BW1710" s="69"/>
      <c r="BX1710" s="69"/>
      <c r="BY1710" s="69"/>
      <c r="BZ1710" s="69"/>
      <c r="CA1710" s="69"/>
      <c r="CB1710" s="69"/>
      <c r="CC1710" s="69"/>
      <c r="CD1710" s="69"/>
      <c r="CE1710" s="69"/>
      <c r="CF1710" s="69"/>
      <c r="CG1710" s="69"/>
      <c r="CH1710" s="69"/>
      <c r="CI1710" s="69"/>
      <c r="CJ1710" s="69"/>
      <c r="CK1710" s="69"/>
    </row>
    <row r="1711" spans="21:89" ht="15.75" customHeight="1" x14ac:dyDescent="0.15">
      <c r="U1711" s="69"/>
      <c r="V1711" s="69"/>
      <c r="W1711" s="69"/>
      <c r="X1711" s="69"/>
      <c r="Y1711" s="69"/>
      <c r="Z1711" s="69"/>
      <c r="AA1711" s="69"/>
      <c r="AB1711" s="69"/>
      <c r="AC1711" s="69"/>
      <c r="AD1711" s="69"/>
      <c r="AE1711" s="69"/>
      <c r="AF1711" s="69"/>
      <c r="AG1711" s="69"/>
      <c r="AH1711" s="69"/>
      <c r="AI1711" s="69"/>
      <c r="AJ1711" s="69"/>
      <c r="AK1711" s="69"/>
      <c r="AL1711" s="69"/>
      <c r="AM1711" s="69"/>
      <c r="AN1711" s="69"/>
      <c r="AO1711" s="69"/>
      <c r="AP1711" s="69"/>
      <c r="AQ1711" s="69"/>
      <c r="AR1711" s="69"/>
      <c r="AS1711" s="69"/>
      <c r="AT1711" s="69"/>
      <c r="AU1711" s="69"/>
      <c r="AV1711" s="69"/>
      <c r="AW1711" s="69"/>
      <c r="AX1711" s="69"/>
      <c r="AY1711" s="69"/>
      <c r="AZ1711" s="69"/>
      <c r="BA1711" s="69"/>
      <c r="BB1711" s="69"/>
      <c r="BC1711" s="69"/>
      <c r="BD1711" s="69" t="s">
        <v>16364</v>
      </c>
      <c r="BE1711" s="69"/>
      <c r="BF1711" s="69"/>
      <c r="BG1711" s="69"/>
      <c r="BH1711" s="69"/>
      <c r="BI1711" s="69"/>
      <c r="BJ1711" s="69"/>
      <c r="BK1711" s="69"/>
      <c r="BL1711" s="69"/>
      <c r="BM1711" s="69"/>
      <c r="BN1711" s="69"/>
      <c r="BO1711" s="69"/>
      <c r="BP1711" s="69"/>
      <c r="BQ1711" s="69"/>
      <c r="BR1711" s="69"/>
      <c r="BS1711" s="69"/>
      <c r="BT1711" s="69"/>
      <c r="BU1711" s="69"/>
      <c r="BV1711" s="69"/>
      <c r="BW1711" s="69"/>
      <c r="BX1711" s="69"/>
      <c r="BY1711" s="69"/>
      <c r="BZ1711" s="69"/>
      <c r="CA1711" s="69"/>
      <c r="CB1711" s="69"/>
      <c r="CC1711" s="69"/>
      <c r="CD1711" s="69"/>
      <c r="CE1711" s="69"/>
      <c r="CF1711" s="69"/>
      <c r="CG1711" s="69"/>
      <c r="CH1711" s="69"/>
      <c r="CI1711" s="69"/>
      <c r="CJ1711" s="69"/>
      <c r="CK1711" s="69"/>
    </row>
    <row r="1712" spans="21:89" ht="15.75" customHeight="1" x14ac:dyDescent="0.15">
      <c r="U1712" s="69"/>
      <c r="V1712" s="69"/>
      <c r="W1712" s="69"/>
      <c r="X1712" s="69"/>
      <c r="Y1712" s="69"/>
      <c r="Z1712" s="69"/>
      <c r="AA1712" s="69"/>
      <c r="AB1712" s="69"/>
      <c r="AC1712" s="69"/>
      <c r="AD1712" s="69"/>
      <c r="AE1712" s="69"/>
      <c r="AF1712" s="69"/>
      <c r="AG1712" s="69"/>
      <c r="AH1712" s="69"/>
      <c r="AI1712" s="69"/>
      <c r="AJ1712" s="69"/>
      <c r="AK1712" s="69"/>
      <c r="AL1712" s="69"/>
      <c r="AM1712" s="69"/>
      <c r="AN1712" s="69"/>
      <c r="AO1712" s="69"/>
      <c r="AP1712" s="69"/>
      <c r="AQ1712" s="69"/>
      <c r="AR1712" s="69"/>
      <c r="AS1712" s="69"/>
      <c r="AT1712" s="69"/>
      <c r="AU1712" s="69"/>
      <c r="AV1712" s="69"/>
      <c r="AW1712" s="69"/>
      <c r="AX1712" s="69"/>
      <c r="AY1712" s="69"/>
      <c r="AZ1712" s="69"/>
      <c r="BA1712" s="69"/>
      <c r="BB1712" s="69"/>
      <c r="BC1712" s="69"/>
      <c r="BD1712" s="69" t="s">
        <v>16365</v>
      </c>
      <c r="BE1712" s="69"/>
      <c r="BF1712" s="69"/>
      <c r="BG1712" s="69"/>
      <c r="BH1712" s="69"/>
      <c r="BI1712" s="69"/>
      <c r="BJ1712" s="69"/>
      <c r="BK1712" s="69"/>
      <c r="BL1712" s="69"/>
      <c r="BM1712" s="69"/>
      <c r="BN1712" s="69"/>
      <c r="BO1712" s="69"/>
      <c r="BP1712" s="69"/>
      <c r="BQ1712" s="69"/>
      <c r="BR1712" s="69"/>
      <c r="BS1712" s="69"/>
      <c r="BT1712" s="69"/>
      <c r="BU1712" s="69"/>
      <c r="BV1712" s="69"/>
      <c r="BW1712" s="69"/>
      <c r="BX1712" s="69"/>
      <c r="BY1712" s="69"/>
      <c r="BZ1712" s="69"/>
      <c r="CA1712" s="69"/>
      <c r="CB1712" s="69"/>
      <c r="CC1712" s="69"/>
      <c r="CD1712" s="69"/>
      <c r="CE1712" s="69"/>
      <c r="CF1712" s="69"/>
      <c r="CG1712" s="69"/>
      <c r="CH1712" s="69"/>
      <c r="CI1712" s="69"/>
      <c r="CJ1712" s="69"/>
      <c r="CK1712" s="69"/>
    </row>
    <row r="1713" spans="21:89" ht="15.75" customHeight="1" x14ac:dyDescent="0.15">
      <c r="U1713" s="69"/>
      <c r="V1713" s="69"/>
      <c r="W1713" s="69"/>
      <c r="X1713" s="69"/>
      <c r="Y1713" s="69"/>
      <c r="Z1713" s="69"/>
      <c r="AA1713" s="69"/>
      <c r="AB1713" s="69"/>
      <c r="AC1713" s="69"/>
      <c r="AD1713" s="69"/>
      <c r="AE1713" s="69"/>
      <c r="AF1713" s="69"/>
      <c r="AG1713" s="69"/>
      <c r="AH1713" s="69"/>
      <c r="AI1713" s="69"/>
      <c r="AJ1713" s="69"/>
      <c r="AK1713" s="69"/>
      <c r="AL1713" s="69"/>
      <c r="AM1713" s="69"/>
      <c r="AN1713" s="69"/>
      <c r="AO1713" s="69"/>
      <c r="AP1713" s="69"/>
      <c r="AQ1713" s="69"/>
      <c r="AR1713" s="69"/>
      <c r="AS1713" s="69"/>
      <c r="AT1713" s="69"/>
      <c r="AU1713" s="69"/>
      <c r="AV1713" s="69"/>
      <c r="AW1713" s="69"/>
      <c r="AX1713" s="69"/>
      <c r="AY1713" s="69"/>
      <c r="AZ1713" s="69"/>
      <c r="BA1713" s="69"/>
      <c r="BB1713" s="69"/>
      <c r="BC1713" s="69"/>
      <c r="BD1713" s="69" t="s">
        <v>16366</v>
      </c>
      <c r="BE1713" s="69"/>
      <c r="BF1713" s="69"/>
      <c r="BG1713" s="69"/>
      <c r="BH1713" s="69"/>
      <c r="BI1713" s="69"/>
      <c r="BJ1713" s="69"/>
      <c r="BK1713" s="69"/>
      <c r="BL1713" s="69"/>
      <c r="BM1713" s="69"/>
      <c r="BN1713" s="69"/>
      <c r="BO1713" s="69"/>
      <c r="BP1713" s="69"/>
      <c r="BQ1713" s="69"/>
      <c r="BR1713" s="69"/>
      <c r="BS1713" s="69"/>
      <c r="BT1713" s="69"/>
      <c r="BU1713" s="69"/>
      <c r="BV1713" s="69"/>
      <c r="BW1713" s="69"/>
      <c r="BX1713" s="69"/>
      <c r="BY1713" s="69"/>
      <c r="BZ1713" s="69"/>
      <c r="CA1713" s="69"/>
      <c r="CB1713" s="69"/>
      <c r="CC1713" s="69"/>
      <c r="CD1713" s="69"/>
      <c r="CE1713" s="69"/>
      <c r="CF1713" s="69"/>
      <c r="CG1713" s="69"/>
      <c r="CH1713" s="69"/>
      <c r="CI1713" s="69"/>
      <c r="CJ1713" s="69"/>
      <c r="CK1713" s="69"/>
    </row>
    <row r="1714" spans="21:89" ht="15.75" customHeight="1" x14ac:dyDescent="0.15">
      <c r="U1714" s="69"/>
      <c r="V1714" s="69"/>
      <c r="W1714" s="69"/>
      <c r="X1714" s="69"/>
      <c r="Y1714" s="69"/>
      <c r="Z1714" s="69"/>
      <c r="AA1714" s="69"/>
      <c r="AB1714" s="69"/>
      <c r="AC1714" s="69"/>
      <c r="AD1714" s="69"/>
      <c r="AE1714" s="69"/>
      <c r="AF1714" s="69"/>
      <c r="AG1714" s="69"/>
      <c r="AH1714" s="69"/>
      <c r="AI1714" s="69"/>
      <c r="AJ1714" s="69"/>
      <c r="AK1714" s="69"/>
      <c r="AL1714" s="69"/>
      <c r="AM1714" s="69"/>
      <c r="AN1714" s="69"/>
      <c r="AO1714" s="69"/>
      <c r="AP1714" s="69"/>
      <c r="AQ1714" s="69"/>
      <c r="AR1714" s="69"/>
      <c r="AS1714" s="69"/>
      <c r="AT1714" s="69"/>
      <c r="AU1714" s="69"/>
      <c r="AV1714" s="69"/>
      <c r="AW1714" s="69"/>
      <c r="AX1714" s="69"/>
      <c r="AY1714" s="69"/>
      <c r="AZ1714" s="69"/>
      <c r="BA1714" s="69"/>
      <c r="BB1714" s="69"/>
      <c r="BC1714" s="69"/>
      <c r="BD1714" s="69" t="s">
        <v>16367</v>
      </c>
      <c r="BE1714" s="69"/>
      <c r="BF1714" s="69"/>
      <c r="BG1714" s="69"/>
      <c r="BH1714" s="69"/>
      <c r="BI1714" s="69"/>
      <c r="BJ1714" s="69"/>
      <c r="BK1714" s="69"/>
      <c r="BL1714" s="69"/>
      <c r="BM1714" s="69"/>
      <c r="BN1714" s="69"/>
      <c r="BO1714" s="69"/>
      <c r="BP1714" s="69"/>
      <c r="BQ1714" s="69"/>
      <c r="BR1714" s="69"/>
      <c r="BS1714" s="69"/>
      <c r="BT1714" s="69"/>
      <c r="BU1714" s="69"/>
      <c r="BV1714" s="69"/>
      <c r="BW1714" s="69"/>
      <c r="BX1714" s="69"/>
      <c r="BY1714" s="69"/>
      <c r="BZ1714" s="69"/>
      <c r="CA1714" s="69"/>
      <c r="CB1714" s="69"/>
      <c r="CC1714" s="69"/>
      <c r="CD1714" s="69"/>
      <c r="CE1714" s="69"/>
      <c r="CF1714" s="69"/>
      <c r="CG1714" s="69"/>
      <c r="CH1714" s="69"/>
      <c r="CI1714" s="69"/>
      <c r="CJ1714" s="69"/>
      <c r="CK1714" s="69"/>
    </row>
    <row r="1715" spans="21:89" ht="15.75" customHeight="1" x14ac:dyDescent="0.15">
      <c r="U1715" s="69"/>
      <c r="V1715" s="69"/>
      <c r="W1715" s="69"/>
      <c r="X1715" s="69"/>
      <c r="Y1715" s="69"/>
      <c r="Z1715" s="69"/>
      <c r="AA1715" s="69"/>
      <c r="AB1715" s="69"/>
      <c r="AC1715" s="69"/>
      <c r="AD1715" s="69"/>
      <c r="AE1715" s="69"/>
      <c r="AF1715" s="69"/>
      <c r="AG1715" s="69"/>
      <c r="AH1715" s="69"/>
      <c r="AI1715" s="69"/>
      <c r="AJ1715" s="69"/>
      <c r="AK1715" s="69"/>
      <c r="AL1715" s="69"/>
      <c r="AM1715" s="69"/>
      <c r="AN1715" s="69"/>
      <c r="AO1715" s="69"/>
      <c r="AP1715" s="69"/>
      <c r="AQ1715" s="69"/>
      <c r="AR1715" s="69"/>
      <c r="AS1715" s="69"/>
      <c r="AT1715" s="69"/>
      <c r="AU1715" s="69"/>
      <c r="AV1715" s="69"/>
      <c r="AW1715" s="69"/>
      <c r="AX1715" s="69"/>
      <c r="AY1715" s="69"/>
      <c r="AZ1715" s="69"/>
      <c r="BA1715" s="69"/>
      <c r="BB1715" s="69"/>
      <c r="BC1715" s="69"/>
      <c r="BD1715" s="69" t="s">
        <v>16368</v>
      </c>
      <c r="BE1715" s="69"/>
      <c r="BF1715" s="69"/>
      <c r="BG1715" s="69"/>
      <c r="BH1715" s="69"/>
      <c r="BI1715" s="69"/>
      <c r="BJ1715" s="69"/>
      <c r="BK1715" s="69"/>
      <c r="BL1715" s="69"/>
      <c r="BM1715" s="69"/>
      <c r="BN1715" s="69"/>
      <c r="BO1715" s="69"/>
      <c r="BP1715" s="69"/>
      <c r="BQ1715" s="69"/>
      <c r="BR1715" s="69"/>
      <c r="BS1715" s="69"/>
      <c r="BT1715" s="69"/>
      <c r="BU1715" s="69"/>
      <c r="BV1715" s="69"/>
      <c r="BW1715" s="69"/>
      <c r="BX1715" s="69"/>
      <c r="BY1715" s="69"/>
      <c r="BZ1715" s="69"/>
      <c r="CA1715" s="69"/>
      <c r="CB1715" s="69"/>
      <c r="CC1715" s="69"/>
      <c r="CD1715" s="69"/>
      <c r="CE1715" s="69"/>
      <c r="CF1715" s="69"/>
      <c r="CG1715" s="69"/>
      <c r="CH1715" s="69"/>
      <c r="CI1715" s="69"/>
      <c r="CJ1715" s="69"/>
      <c r="CK1715" s="69"/>
    </row>
    <row r="1716" spans="21:89" ht="15.75" customHeight="1" x14ac:dyDescent="0.15">
      <c r="U1716" s="69"/>
      <c r="V1716" s="69"/>
      <c r="W1716" s="69"/>
      <c r="X1716" s="69"/>
      <c r="Y1716" s="69"/>
      <c r="Z1716" s="69"/>
      <c r="AA1716" s="69"/>
      <c r="AB1716" s="69"/>
      <c r="AC1716" s="69"/>
      <c r="AD1716" s="69"/>
      <c r="AE1716" s="69"/>
      <c r="AF1716" s="69"/>
      <c r="AG1716" s="69"/>
      <c r="AH1716" s="69"/>
      <c r="AI1716" s="69"/>
      <c r="AJ1716" s="69"/>
      <c r="AK1716" s="69"/>
      <c r="AL1716" s="69"/>
      <c r="AM1716" s="69"/>
      <c r="AN1716" s="69"/>
      <c r="AO1716" s="69"/>
      <c r="AP1716" s="69"/>
      <c r="AQ1716" s="69"/>
      <c r="AR1716" s="69"/>
      <c r="AS1716" s="69"/>
      <c r="AT1716" s="69"/>
      <c r="AU1716" s="69"/>
      <c r="AV1716" s="69"/>
      <c r="AW1716" s="69"/>
      <c r="AX1716" s="69"/>
      <c r="AY1716" s="69"/>
      <c r="AZ1716" s="69"/>
      <c r="BA1716" s="69"/>
      <c r="BB1716" s="69"/>
      <c r="BC1716" s="69"/>
      <c r="BD1716" s="69" t="s">
        <v>16369</v>
      </c>
      <c r="BE1716" s="69"/>
      <c r="BF1716" s="69"/>
      <c r="BG1716" s="69"/>
      <c r="BH1716" s="69"/>
      <c r="BI1716" s="69"/>
      <c r="BJ1716" s="69"/>
      <c r="BK1716" s="69"/>
      <c r="BL1716" s="69"/>
      <c r="BM1716" s="69"/>
      <c r="BN1716" s="69"/>
      <c r="BO1716" s="69"/>
      <c r="BP1716" s="69"/>
      <c r="BQ1716" s="69"/>
      <c r="BR1716" s="69"/>
      <c r="BS1716" s="69"/>
      <c r="BT1716" s="69"/>
      <c r="BU1716" s="69"/>
      <c r="BV1716" s="69"/>
      <c r="BW1716" s="69"/>
      <c r="BX1716" s="69"/>
      <c r="BY1716" s="69"/>
      <c r="BZ1716" s="69"/>
      <c r="CA1716" s="69"/>
      <c r="CB1716" s="69"/>
      <c r="CC1716" s="69"/>
      <c r="CD1716" s="69"/>
      <c r="CE1716" s="69"/>
      <c r="CF1716" s="69"/>
      <c r="CG1716" s="69"/>
      <c r="CH1716" s="69"/>
      <c r="CI1716" s="69"/>
      <c r="CJ1716" s="69"/>
      <c r="CK1716" s="69"/>
    </row>
    <row r="1717" spans="21:89" ht="15.75" customHeight="1" x14ac:dyDescent="0.15">
      <c r="U1717" s="69"/>
      <c r="V1717" s="69"/>
      <c r="W1717" s="69"/>
      <c r="X1717" s="69"/>
      <c r="Y1717" s="69"/>
      <c r="Z1717" s="69"/>
      <c r="AA1717" s="69"/>
      <c r="AB1717" s="69"/>
      <c r="AC1717" s="69"/>
      <c r="AD1717" s="69"/>
      <c r="AE1717" s="69"/>
      <c r="AF1717" s="69"/>
      <c r="AG1717" s="69"/>
      <c r="AH1717" s="69"/>
      <c r="AI1717" s="69"/>
      <c r="AJ1717" s="69"/>
      <c r="AK1717" s="69"/>
      <c r="AL1717" s="69"/>
      <c r="AM1717" s="69"/>
      <c r="AN1717" s="69"/>
      <c r="AO1717" s="69"/>
      <c r="AP1717" s="69"/>
      <c r="AQ1717" s="69"/>
      <c r="AR1717" s="69"/>
      <c r="AS1717" s="69"/>
      <c r="AT1717" s="69"/>
      <c r="AU1717" s="69"/>
      <c r="AV1717" s="69"/>
      <c r="AW1717" s="69"/>
      <c r="AX1717" s="69"/>
      <c r="AY1717" s="69"/>
      <c r="AZ1717" s="69"/>
      <c r="BA1717" s="69"/>
      <c r="BB1717" s="69"/>
      <c r="BC1717" s="69"/>
      <c r="BD1717" s="69" t="s">
        <v>16370</v>
      </c>
      <c r="BE1717" s="69"/>
      <c r="BF1717" s="69"/>
      <c r="BG1717" s="69"/>
      <c r="BH1717" s="69"/>
      <c r="BI1717" s="69"/>
      <c r="BJ1717" s="69"/>
      <c r="BK1717" s="69"/>
      <c r="BL1717" s="69"/>
      <c r="BM1717" s="69"/>
      <c r="BN1717" s="69"/>
      <c r="BO1717" s="69"/>
      <c r="BP1717" s="69"/>
      <c r="BQ1717" s="69"/>
      <c r="BR1717" s="69"/>
      <c r="BS1717" s="69"/>
      <c r="BT1717" s="69"/>
      <c r="BU1717" s="69"/>
      <c r="BV1717" s="69"/>
      <c r="BW1717" s="69"/>
      <c r="BX1717" s="69"/>
      <c r="BY1717" s="69"/>
      <c r="BZ1717" s="69"/>
      <c r="CA1717" s="69"/>
      <c r="CB1717" s="69"/>
      <c r="CC1717" s="69"/>
      <c r="CD1717" s="69"/>
      <c r="CE1717" s="69"/>
      <c r="CF1717" s="69"/>
      <c r="CG1717" s="69"/>
      <c r="CH1717" s="69"/>
      <c r="CI1717" s="69"/>
      <c r="CJ1717" s="69"/>
      <c r="CK1717" s="69"/>
    </row>
    <row r="1718" spans="21:89" ht="15.75" customHeight="1" x14ac:dyDescent="0.15">
      <c r="U1718" s="69"/>
      <c r="V1718" s="69"/>
      <c r="W1718" s="69"/>
      <c r="X1718" s="69"/>
      <c r="Y1718" s="69"/>
      <c r="Z1718" s="69"/>
      <c r="AA1718" s="69"/>
      <c r="AB1718" s="69"/>
      <c r="AC1718" s="69"/>
      <c r="AD1718" s="69"/>
      <c r="AE1718" s="69"/>
      <c r="AF1718" s="69"/>
      <c r="AG1718" s="69"/>
      <c r="AH1718" s="69"/>
      <c r="AI1718" s="69"/>
      <c r="AJ1718" s="69"/>
      <c r="AK1718" s="69"/>
      <c r="AL1718" s="69"/>
      <c r="AM1718" s="69"/>
      <c r="AN1718" s="69"/>
      <c r="AO1718" s="69"/>
      <c r="AP1718" s="69"/>
      <c r="AQ1718" s="69"/>
      <c r="AR1718" s="69"/>
      <c r="AS1718" s="69"/>
      <c r="AT1718" s="69"/>
      <c r="AU1718" s="69"/>
      <c r="AV1718" s="69"/>
      <c r="AW1718" s="69"/>
      <c r="AX1718" s="69"/>
      <c r="AY1718" s="69"/>
      <c r="AZ1718" s="69"/>
      <c r="BA1718" s="69"/>
      <c r="BB1718" s="69"/>
      <c r="BC1718" s="69"/>
      <c r="BD1718" s="69" t="s">
        <v>16371</v>
      </c>
      <c r="BE1718" s="69"/>
      <c r="BF1718" s="69"/>
      <c r="BG1718" s="69"/>
      <c r="BH1718" s="69"/>
      <c r="BI1718" s="69"/>
      <c r="BJ1718" s="69"/>
      <c r="BK1718" s="69"/>
      <c r="BL1718" s="69"/>
      <c r="BM1718" s="69"/>
      <c r="BN1718" s="69"/>
      <c r="BO1718" s="69"/>
      <c r="BP1718" s="69"/>
      <c r="BQ1718" s="69"/>
      <c r="BR1718" s="69"/>
      <c r="BS1718" s="69"/>
      <c r="BT1718" s="69"/>
      <c r="BU1718" s="69"/>
      <c r="BV1718" s="69"/>
      <c r="BW1718" s="69"/>
      <c r="BX1718" s="69"/>
      <c r="BY1718" s="69"/>
      <c r="BZ1718" s="69"/>
      <c r="CA1718" s="69"/>
      <c r="CB1718" s="69"/>
      <c r="CC1718" s="69"/>
      <c r="CD1718" s="69"/>
      <c r="CE1718" s="69"/>
      <c r="CF1718" s="69"/>
      <c r="CG1718" s="69"/>
      <c r="CH1718" s="69"/>
      <c r="CI1718" s="69"/>
      <c r="CJ1718" s="69"/>
      <c r="CK1718" s="69"/>
    </row>
    <row r="1719" spans="21:89" ht="15.75" customHeight="1" x14ac:dyDescent="0.15">
      <c r="U1719" s="69"/>
      <c r="V1719" s="69"/>
      <c r="W1719" s="69"/>
      <c r="X1719" s="69"/>
      <c r="Y1719" s="69"/>
      <c r="Z1719" s="69"/>
      <c r="AA1719" s="69"/>
      <c r="AB1719" s="69"/>
      <c r="AC1719" s="69"/>
      <c r="AD1719" s="69"/>
      <c r="AE1719" s="69"/>
      <c r="AF1719" s="69"/>
      <c r="AG1719" s="69"/>
      <c r="AH1719" s="69"/>
      <c r="AI1719" s="69"/>
      <c r="AJ1719" s="69"/>
      <c r="AK1719" s="69"/>
      <c r="AL1719" s="69"/>
      <c r="AM1719" s="69"/>
      <c r="AN1719" s="69"/>
      <c r="AO1719" s="69"/>
      <c r="AP1719" s="69"/>
      <c r="AQ1719" s="69"/>
      <c r="AR1719" s="69"/>
      <c r="AS1719" s="69"/>
      <c r="AT1719" s="69"/>
      <c r="AU1719" s="69"/>
      <c r="AV1719" s="69"/>
      <c r="AW1719" s="69"/>
      <c r="AX1719" s="69"/>
      <c r="AY1719" s="69"/>
      <c r="AZ1719" s="69"/>
      <c r="BA1719" s="69"/>
      <c r="BB1719" s="69"/>
      <c r="BC1719" s="69"/>
      <c r="BD1719" s="69" t="s">
        <v>16373</v>
      </c>
      <c r="BE1719" s="69"/>
      <c r="BF1719" s="69"/>
      <c r="BG1719" s="69"/>
      <c r="BH1719" s="69"/>
      <c r="BI1719" s="69"/>
      <c r="BJ1719" s="69"/>
      <c r="BK1719" s="69"/>
      <c r="BL1719" s="69"/>
      <c r="BM1719" s="69"/>
      <c r="BN1719" s="69"/>
      <c r="BO1719" s="69"/>
      <c r="BP1719" s="69"/>
      <c r="BQ1719" s="69"/>
      <c r="BR1719" s="69"/>
      <c r="BS1719" s="69"/>
      <c r="BT1719" s="69"/>
      <c r="BU1719" s="69"/>
      <c r="BV1719" s="69"/>
      <c r="BW1719" s="69"/>
      <c r="BX1719" s="69"/>
      <c r="BY1719" s="69"/>
      <c r="BZ1719" s="69"/>
      <c r="CA1719" s="69"/>
      <c r="CB1719" s="69"/>
      <c r="CC1719" s="69"/>
      <c r="CD1719" s="69"/>
      <c r="CE1719" s="69"/>
      <c r="CF1719" s="69"/>
      <c r="CG1719" s="69"/>
      <c r="CH1719" s="69"/>
      <c r="CI1719" s="69"/>
      <c r="CJ1719" s="69"/>
      <c r="CK1719" s="69"/>
    </row>
    <row r="1720" spans="21:89" ht="15.75" customHeight="1" x14ac:dyDescent="0.15">
      <c r="U1720" s="69"/>
      <c r="V1720" s="69"/>
      <c r="W1720" s="69"/>
      <c r="X1720" s="69"/>
      <c r="Y1720" s="69"/>
      <c r="Z1720" s="69"/>
      <c r="AA1720" s="69"/>
      <c r="AB1720" s="69"/>
      <c r="AC1720" s="69"/>
      <c r="AD1720" s="69"/>
      <c r="AE1720" s="69"/>
      <c r="AF1720" s="69"/>
      <c r="AG1720" s="69"/>
      <c r="AH1720" s="69"/>
      <c r="AI1720" s="69"/>
      <c r="AJ1720" s="69"/>
      <c r="AK1720" s="69"/>
      <c r="AL1720" s="69"/>
      <c r="AM1720" s="69"/>
      <c r="AN1720" s="69"/>
      <c r="AO1720" s="69"/>
      <c r="AP1720" s="69"/>
      <c r="AQ1720" s="69"/>
      <c r="AR1720" s="69"/>
      <c r="AS1720" s="69"/>
      <c r="AT1720" s="69"/>
      <c r="AU1720" s="69"/>
      <c r="AV1720" s="69"/>
      <c r="AW1720" s="69"/>
      <c r="AX1720" s="69"/>
      <c r="AY1720" s="69"/>
      <c r="AZ1720" s="69"/>
      <c r="BA1720" s="69"/>
      <c r="BB1720" s="69"/>
      <c r="BC1720" s="69"/>
      <c r="BD1720" s="69" t="s">
        <v>16374</v>
      </c>
      <c r="BE1720" s="69"/>
      <c r="BF1720" s="69"/>
      <c r="BG1720" s="69"/>
      <c r="BH1720" s="69"/>
      <c r="BI1720" s="69"/>
      <c r="BJ1720" s="69"/>
      <c r="BK1720" s="69"/>
      <c r="BL1720" s="69"/>
      <c r="BM1720" s="69"/>
      <c r="BN1720" s="69"/>
      <c r="BO1720" s="69"/>
      <c r="BP1720" s="69"/>
      <c r="BQ1720" s="69"/>
      <c r="BR1720" s="69"/>
      <c r="BS1720" s="69"/>
      <c r="BT1720" s="69"/>
      <c r="BU1720" s="69"/>
      <c r="BV1720" s="69"/>
      <c r="BW1720" s="69"/>
      <c r="BX1720" s="69"/>
      <c r="BY1720" s="69"/>
      <c r="BZ1720" s="69"/>
      <c r="CA1720" s="69"/>
      <c r="CB1720" s="69"/>
      <c r="CC1720" s="69"/>
      <c r="CD1720" s="69"/>
      <c r="CE1720" s="69"/>
      <c r="CF1720" s="69"/>
      <c r="CG1720" s="69"/>
      <c r="CH1720" s="69"/>
      <c r="CI1720" s="69"/>
      <c r="CJ1720" s="69"/>
      <c r="CK1720" s="69"/>
    </row>
    <row r="1721" spans="21:89" ht="15.75" customHeight="1" x14ac:dyDescent="0.15">
      <c r="U1721" s="69"/>
      <c r="V1721" s="69"/>
      <c r="W1721" s="69"/>
      <c r="X1721" s="69"/>
      <c r="Y1721" s="69"/>
      <c r="Z1721" s="69"/>
      <c r="AA1721" s="69"/>
      <c r="AB1721" s="69"/>
      <c r="AC1721" s="69"/>
      <c r="AD1721" s="69"/>
      <c r="AE1721" s="69"/>
      <c r="AF1721" s="69"/>
      <c r="AG1721" s="69"/>
      <c r="AH1721" s="69"/>
      <c r="AI1721" s="69"/>
      <c r="AJ1721" s="69"/>
      <c r="AK1721" s="69"/>
      <c r="AL1721" s="69"/>
      <c r="AM1721" s="69"/>
      <c r="AN1721" s="69"/>
      <c r="AO1721" s="69"/>
      <c r="AP1721" s="69"/>
      <c r="AQ1721" s="69"/>
      <c r="AR1721" s="69"/>
      <c r="AS1721" s="69"/>
      <c r="AT1721" s="69"/>
      <c r="AU1721" s="69"/>
      <c r="AV1721" s="69"/>
      <c r="AW1721" s="69"/>
      <c r="AX1721" s="69"/>
      <c r="AY1721" s="69"/>
      <c r="AZ1721" s="69"/>
      <c r="BA1721" s="69"/>
      <c r="BB1721" s="69"/>
      <c r="BC1721" s="69"/>
      <c r="BD1721" s="69" t="s">
        <v>16375</v>
      </c>
      <c r="BE1721" s="69"/>
      <c r="BF1721" s="69"/>
      <c r="BG1721" s="69"/>
      <c r="BH1721" s="69"/>
      <c r="BI1721" s="69"/>
      <c r="BJ1721" s="69"/>
      <c r="BK1721" s="69"/>
      <c r="BL1721" s="69"/>
      <c r="BM1721" s="69"/>
      <c r="BN1721" s="69"/>
      <c r="BO1721" s="69"/>
      <c r="BP1721" s="69"/>
      <c r="BQ1721" s="69"/>
      <c r="BR1721" s="69"/>
      <c r="BS1721" s="69"/>
      <c r="BT1721" s="69"/>
      <c r="BU1721" s="69"/>
      <c r="BV1721" s="69"/>
      <c r="BW1721" s="69"/>
      <c r="BX1721" s="69"/>
      <c r="BY1721" s="69"/>
      <c r="BZ1721" s="69"/>
      <c r="CA1721" s="69"/>
      <c r="CB1721" s="69"/>
      <c r="CC1721" s="69"/>
      <c r="CD1721" s="69"/>
      <c r="CE1721" s="69"/>
      <c r="CF1721" s="69"/>
      <c r="CG1721" s="69"/>
      <c r="CH1721" s="69"/>
      <c r="CI1721" s="69"/>
      <c r="CJ1721" s="69"/>
      <c r="CK1721" s="69"/>
    </row>
    <row r="1722" spans="21:89" ht="15.75" customHeight="1" x14ac:dyDescent="0.15">
      <c r="U1722" s="69"/>
      <c r="V1722" s="69"/>
      <c r="W1722" s="69"/>
      <c r="X1722" s="69"/>
      <c r="Y1722" s="69"/>
      <c r="Z1722" s="69"/>
      <c r="AA1722" s="69"/>
      <c r="AB1722" s="69"/>
      <c r="AC1722" s="69"/>
      <c r="AD1722" s="69"/>
      <c r="AE1722" s="69"/>
      <c r="AF1722" s="69"/>
      <c r="AG1722" s="69"/>
      <c r="AH1722" s="69"/>
      <c r="AI1722" s="69"/>
      <c r="AJ1722" s="69"/>
      <c r="AK1722" s="69"/>
      <c r="AL1722" s="69"/>
      <c r="AM1722" s="69"/>
      <c r="AN1722" s="69"/>
      <c r="AO1722" s="69"/>
      <c r="AP1722" s="69"/>
      <c r="AQ1722" s="69"/>
      <c r="AR1722" s="69"/>
      <c r="AS1722" s="69"/>
      <c r="AT1722" s="69"/>
      <c r="AU1722" s="69"/>
      <c r="AV1722" s="69"/>
      <c r="AW1722" s="69"/>
      <c r="AX1722" s="69"/>
      <c r="AY1722" s="69"/>
      <c r="AZ1722" s="69"/>
      <c r="BA1722" s="69"/>
      <c r="BB1722" s="69"/>
      <c r="BC1722" s="69"/>
      <c r="BD1722" s="69" t="s">
        <v>16376</v>
      </c>
      <c r="BE1722" s="69"/>
      <c r="BF1722" s="69"/>
      <c r="BG1722" s="69"/>
      <c r="BH1722" s="69"/>
      <c r="BI1722" s="69"/>
      <c r="BJ1722" s="69"/>
      <c r="BK1722" s="69"/>
      <c r="BL1722" s="69"/>
      <c r="BM1722" s="69"/>
      <c r="BN1722" s="69"/>
      <c r="BO1722" s="69"/>
      <c r="BP1722" s="69"/>
      <c r="BQ1722" s="69"/>
      <c r="BR1722" s="69"/>
      <c r="BS1722" s="69"/>
      <c r="BT1722" s="69"/>
      <c r="BU1722" s="69"/>
      <c r="BV1722" s="69"/>
      <c r="BW1722" s="69"/>
      <c r="BX1722" s="69"/>
      <c r="BY1722" s="69"/>
      <c r="BZ1722" s="69"/>
      <c r="CA1722" s="69"/>
      <c r="CB1722" s="69"/>
      <c r="CC1722" s="69"/>
      <c r="CD1722" s="69"/>
      <c r="CE1722" s="69"/>
      <c r="CF1722" s="69"/>
      <c r="CG1722" s="69"/>
      <c r="CH1722" s="69"/>
      <c r="CI1722" s="69"/>
      <c r="CJ1722" s="69"/>
      <c r="CK1722" s="69"/>
    </row>
    <row r="1723" spans="21:89" ht="15.75" customHeight="1" x14ac:dyDescent="0.15">
      <c r="U1723" s="69"/>
      <c r="V1723" s="69"/>
      <c r="W1723" s="69"/>
      <c r="X1723" s="69"/>
      <c r="Y1723" s="69"/>
      <c r="Z1723" s="69"/>
      <c r="AA1723" s="69"/>
      <c r="AB1723" s="69"/>
      <c r="AC1723" s="69"/>
      <c r="AD1723" s="69"/>
      <c r="AE1723" s="69"/>
      <c r="AF1723" s="69"/>
      <c r="AG1723" s="69"/>
      <c r="AH1723" s="69"/>
      <c r="AI1723" s="69"/>
      <c r="AJ1723" s="69"/>
      <c r="AK1723" s="69"/>
      <c r="AL1723" s="69"/>
      <c r="AM1723" s="69"/>
      <c r="AN1723" s="69"/>
      <c r="AO1723" s="69"/>
      <c r="AP1723" s="69"/>
      <c r="AQ1723" s="69"/>
      <c r="AR1723" s="69"/>
      <c r="AS1723" s="69"/>
      <c r="AT1723" s="69"/>
      <c r="AU1723" s="69"/>
      <c r="AV1723" s="69"/>
      <c r="AW1723" s="69"/>
      <c r="AX1723" s="69"/>
      <c r="AY1723" s="69"/>
      <c r="AZ1723" s="69"/>
      <c r="BA1723" s="69"/>
      <c r="BB1723" s="69"/>
      <c r="BC1723" s="69"/>
      <c r="BD1723" s="69" t="s">
        <v>16377</v>
      </c>
      <c r="BE1723" s="69"/>
      <c r="BF1723" s="69"/>
      <c r="BG1723" s="69"/>
      <c r="BH1723" s="69"/>
      <c r="BI1723" s="69"/>
      <c r="BJ1723" s="69"/>
      <c r="BK1723" s="69"/>
      <c r="BL1723" s="69"/>
      <c r="BM1723" s="69"/>
      <c r="BN1723" s="69"/>
      <c r="BO1723" s="69"/>
      <c r="BP1723" s="69"/>
      <c r="BQ1723" s="69"/>
      <c r="BR1723" s="69"/>
      <c r="BS1723" s="69"/>
      <c r="BT1723" s="69"/>
      <c r="BU1723" s="69"/>
      <c r="BV1723" s="69"/>
      <c r="BW1723" s="69"/>
      <c r="BX1723" s="69"/>
      <c r="BY1723" s="69"/>
      <c r="BZ1723" s="69"/>
      <c r="CA1723" s="69"/>
      <c r="CB1723" s="69"/>
      <c r="CC1723" s="69"/>
      <c r="CD1723" s="69"/>
      <c r="CE1723" s="69"/>
      <c r="CF1723" s="69"/>
      <c r="CG1723" s="69"/>
      <c r="CH1723" s="69"/>
      <c r="CI1723" s="69"/>
      <c r="CJ1723" s="69"/>
      <c r="CK1723" s="69"/>
    </row>
    <row r="1724" spans="21:89" ht="15.75" customHeight="1" x14ac:dyDescent="0.15">
      <c r="U1724" s="69"/>
      <c r="V1724" s="69"/>
      <c r="W1724" s="69"/>
      <c r="X1724" s="69"/>
      <c r="Y1724" s="69"/>
      <c r="Z1724" s="69"/>
      <c r="AA1724" s="69"/>
      <c r="AB1724" s="69"/>
      <c r="AC1724" s="69"/>
      <c r="AD1724" s="69"/>
      <c r="AE1724" s="69"/>
      <c r="AF1724" s="69"/>
      <c r="AG1724" s="69"/>
      <c r="AH1724" s="69"/>
      <c r="AI1724" s="69"/>
      <c r="AJ1724" s="69"/>
      <c r="AK1724" s="69"/>
      <c r="AL1724" s="69"/>
      <c r="AM1724" s="69"/>
      <c r="AN1724" s="69"/>
      <c r="AO1724" s="69"/>
      <c r="AP1724" s="69"/>
      <c r="AQ1724" s="69"/>
      <c r="AR1724" s="69"/>
      <c r="AS1724" s="69"/>
      <c r="AT1724" s="69"/>
      <c r="AU1724" s="69"/>
      <c r="AV1724" s="69"/>
      <c r="AW1724" s="69"/>
      <c r="AX1724" s="69"/>
      <c r="AY1724" s="69"/>
      <c r="AZ1724" s="69"/>
      <c r="BA1724" s="69"/>
      <c r="BB1724" s="69"/>
      <c r="BC1724" s="69"/>
      <c r="BD1724" s="69" t="s">
        <v>16378</v>
      </c>
      <c r="BE1724" s="69"/>
      <c r="BF1724" s="69"/>
      <c r="BG1724" s="69"/>
      <c r="BH1724" s="69"/>
      <c r="BI1724" s="69"/>
      <c r="BJ1724" s="69"/>
      <c r="BK1724" s="69"/>
      <c r="BL1724" s="69"/>
      <c r="BM1724" s="69"/>
      <c r="BN1724" s="69"/>
      <c r="BO1724" s="69"/>
      <c r="BP1724" s="69"/>
      <c r="BQ1724" s="69"/>
      <c r="BR1724" s="69"/>
      <c r="BS1724" s="69"/>
      <c r="BT1724" s="69"/>
      <c r="BU1724" s="69"/>
      <c r="BV1724" s="69"/>
      <c r="BW1724" s="69"/>
      <c r="BX1724" s="69"/>
      <c r="BY1724" s="69"/>
      <c r="BZ1724" s="69"/>
      <c r="CA1724" s="69"/>
      <c r="CB1724" s="69"/>
      <c r="CC1724" s="69"/>
      <c r="CD1724" s="69"/>
      <c r="CE1724" s="69"/>
      <c r="CF1724" s="69"/>
      <c r="CG1724" s="69"/>
      <c r="CH1724" s="69"/>
      <c r="CI1724" s="69"/>
      <c r="CJ1724" s="69"/>
      <c r="CK1724" s="69"/>
    </row>
    <row r="1725" spans="21:89" ht="15.75" customHeight="1" x14ac:dyDescent="0.15">
      <c r="U1725" s="69"/>
      <c r="V1725" s="69"/>
      <c r="W1725" s="69"/>
      <c r="X1725" s="69"/>
      <c r="Y1725" s="69"/>
      <c r="Z1725" s="69"/>
      <c r="AA1725" s="69"/>
      <c r="AB1725" s="69"/>
      <c r="AC1725" s="69"/>
      <c r="AD1725" s="69"/>
      <c r="AE1725" s="69"/>
      <c r="AF1725" s="69"/>
      <c r="AG1725" s="69"/>
      <c r="AH1725" s="69"/>
      <c r="AI1725" s="69"/>
      <c r="AJ1725" s="69"/>
      <c r="AK1725" s="69"/>
      <c r="AL1725" s="69"/>
      <c r="AM1725" s="69"/>
      <c r="AN1725" s="69"/>
      <c r="AO1725" s="69"/>
      <c r="AP1725" s="69"/>
      <c r="AQ1725" s="69"/>
      <c r="AR1725" s="69"/>
      <c r="AS1725" s="69"/>
      <c r="AT1725" s="69"/>
      <c r="AU1725" s="69"/>
      <c r="AV1725" s="69"/>
      <c r="AW1725" s="69"/>
      <c r="AX1725" s="69"/>
      <c r="AY1725" s="69"/>
      <c r="AZ1725" s="69"/>
      <c r="BA1725" s="69"/>
      <c r="BB1725" s="69"/>
      <c r="BC1725" s="69"/>
      <c r="BD1725" s="69" t="s">
        <v>16379</v>
      </c>
      <c r="BE1725" s="69"/>
      <c r="BF1725" s="69"/>
      <c r="BG1725" s="69"/>
      <c r="BH1725" s="69"/>
      <c r="BI1725" s="69"/>
      <c r="BJ1725" s="69"/>
      <c r="BK1725" s="69"/>
      <c r="BL1725" s="69"/>
      <c r="BM1725" s="69"/>
      <c r="BN1725" s="69"/>
      <c r="BO1725" s="69"/>
      <c r="BP1725" s="69"/>
      <c r="BQ1725" s="69"/>
      <c r="BR1725" s="69"/>
      <c r="BS1725" s="69"/>
      <c r="BT1725" s="69"/>
      <c r="BU1725" s="69"/>
      <c r="BV1725" s="69"/>
      <c r="BW1725" s="69"/>
      <c r="BX1725" s="69"/>
      <c r="BY1725" s="69"/>
      <c r="BZ1725" s="69"/>
      <c r="CA1725" s="69"/>
      <c r="CB1725" s="69"/>
      <c r="CC1725" s="69"/>
      <c r="CD1725" s="69"/>
      <c r="CE1725" s="69"/>
      <c r="CF1725" s="69"/>
      <c r="CG1725" s="69"/>
      <c r="CH1725" s="69"/>
      <c r="CI1725" s="69"/>
      <c r="CJ1725" s="69"/>
      <c r="CK1725" s="69"/>
    </row>
    <row r="1726" spans="21:89" ht="15.75" customHeight="1" x14ac:dyDescent="0.15">
      <c r="U1726" s="69"/>
      <c r="V1726" s="69"/>
      <c r="W1726" s="69"/>
      <c r="X1726" s="69"/>
      <c r="Y1726" s="69"/>
      <c r="Z1726" s="69"/>
      <c r="AA1726" s="69"/>
      <c r="AB1726" s="69"/>
      <c r="AC1726" s="69"/>
      <c r="AD1726" s="69"/>
      <c r="AE1726" s="69"/>
      <c r="AF1726" s="69"/>
      <c r="AG1726" s="69"/>
      <c r="AH1726" s="69"/>
      <c r="AI1726" s="69"/>
      <c r="AJ1726" s="69"/>
      <c r="AK1726" s="69"/>
      <c r="AL1726" s="69"/>
      <c r="AM1726" s="69"/>
      <c r="AN1726" s="69"/>
      <c r="AO1726" s="69"/>
      <c r="AP1726" s="69"/>
      <c r="AQ1726" s="69"/>
      <c r="AR1726" s="69"/>
      <c r="AS1726" s="69"/>
      <c r="AT1726" s="69"/>
      <c r="AU1726" s="69"/>
      <c r="AV1726" s="69"/>
      <c r="AW1726" s="69"/>
      <c r="AX1726" s="69"/>
      <c r="AY1726" s="69"/>
      <c r="AZ1726" s="69"/>
      <c r="BA1726" s="69"/>
      <c r="BB1726" s="69"/>
      <c r="BC1726" s="69"/>
      <c r="BD1726" s="69" t="s">
        <v>16380</v>
      </c>
      <c r="BE1726" s="69"/>
      <c r="BF1726" s="69"/>
      <c r="BG1726" s="69"/>
      <c r="BH1726" s="69"/>
      <c r="BI1726" s="69"/>
      <c r="BJ1726" s="69"/>
      <c r="BK1726" s="69"/>
      <c r="BL1726" s="69"/>
      <c r="BM1726" s="69"/>
      <c r="BN1726" s="69"/>
      <c r="BO1726" s="69"/>
      <c r="BP1726" s="69"/>
      <c r="BQ1726" s="69"/>
      <c r="BR1726" s="69"/>
      <c r="BS1726" s="69"/>
      <c r="BT1726" s="69"/>
      <c r="BU1726" s="69"/>
      <c r="BV1726" s="69"/>
      <c r="BW1726" s="69"/>
      <c r="BX1726" s="69"/>
      <c r="BY1726" s="69"/>
      <c r="BZ1726" s="69"/>
      <c r="CA1726" s="69"/>
      <c r="CB1726" s="69"/>
      <c r="CC1726" s="69"/>
      <c r="CD1726" s="69"/>
      <c r="CE1726" s="69"/>
      <c r="CF1726" s="69"/>
      <c r="CG1726" s="69"/>
      <c r="CH1726" s="69"/>
      <c r="CI1726" s="69"/>
      <c r="CJ1726" s="69"/>
      <c r="CK1726" s="69"/>
    </row>
    <row r="1727" spans="21:89" ht="15.75" customHeight="1" x14ac:dyDescent="0.15">
      <c r="U1727" s="69"/>
      <c r="V1727" s="69"/>
      <c r="W1727" s="69"/>
      <c r="X1727" s="69"/>
      <c r="Y1727" s="69"/>
      <c r="Z1727" s="69"/>
      <c r="AA1727" s="69"/>
      <c r="AB1727" s="69"/>
      <c r="AC1727" s="69"/>
      <c r="AD1727" s="69"/>
      <c r="AE1727" s="69"/>
      <c r="AF1727" s="69"/>
      <c r="AG1727" s="69"/>
      <c r="AH1727" s="69"/>
      <c r="AI1727" s="69"/>
      <c r="AJ1727" s="69"/>
      <c r="AK1727" s="69"/>
      <c r="AL1727" s="69"/>
      <c r="AM1727" s="69"/>
      <c r="AN1727" s="69"/>
      <c r="AO1727" s="69"/>
      <c r="AP1727" s="69"/>
      <c r="AQ1727" s="69"/>
      <c r="AR1727" s="69"/>
      <c r="AS1727" s="69"/>
      <c r="AT1727" s="69"/>
      <c r="AU1727" s="69"/>
      <c r="AV1727" s="69"/>
      <c r="AW1727" s="69"/>
      <c r="AX1727" s="69"/>
      <c r="AY1727" s="69"/>
      <c r="AZ1727" s="69"/>
      <c r="BA1727" s="69"/>
      <c r="BB1727" s="69"/>
      <c r="BC1727" s="69"/>
      <c r="BD1727" s="69" t="s">
        <v>16381</v>
      </c>
      <c r="BE1727" s="69"/>
      <c r="BF1727" s="69"/>
      <c r="BG1727" s="69"/>
      <c r="BH1727" s="69"/>
      <c r="BI1727" s="69"/>
      <c r="BJ1727" s="69"/>
      <c r="BK1727" s="69"/>
      <c r="BL1727" s="69"/>
      <c r="BM1727" s="69"/>
      <c r="BN1727" s="69"/>
      <c r="BO1727" s="69"/>
      <c r="BP1727" s="69"/>
      <c r="BQ1727" s="69"/>
      <c r="BR1727" s="69"/>
      <c r="BS1727" s="69"/>
      <c r="BT1727" s="69"/>
      <c r="BU1727" s="69"/>
      <c r="BV1727" s="69"/>
      <c r="BW1727" s="69"/>
      <c r="BX1727" s="69"/>
      <c r="BY1727" s="69"/>
      <c r="BZ1727" s="69"/>
      <c r="CA1727" s="69"/>
      <c r="CB1727" s="69"/>
      <c r="CC1727" s="69"/>
      <c r="CD1727" s="69"/>
      <c r="CE1727" s="69"/>
      <c r="CF1727" s="69"/>
      <c r="CG1727" s="69"/>
      <c r="CH1727" s="69"/>
      <c r="CI1727" s="69"/>
      <c r="CJ1727" s="69"/>
      <c r="CK1727" s="69"/>
    </row>
    <row r="1728" spans="21:89" ht="15.75" customHeight="1" x14ac:dyDescent="0.15">
      <c r="U1728" s="69"/>
      <c r="V1728" s="69"/>
      <c r="W1728" s="69"/>
      <c r="X1728" s="69"/>
      <c r="Y1728" s="69"/>
      <c r="Z1728" s="69"/>
      <c r="AA1728" s="69"/>
      <c r="AB1728" s="69"/>
      <c r="AC1728" s="69"/>
      <c r="AD1728" s="69"/>
      <c r="AE1728" s="69"/>
      <c r="AF1728" s="69"/>
      <c r="AG1728" s="69"/>
      <c r="AH1728" s="69"/>
      <c r="AI1728" s="69"/>
      <c r="AJ1728" s="69"/>
      <c r="AK1728" s="69"/>
      <c r="AL1728" s="69"/>
      <c r="AM1728" s="69"/>
      <c r="AN1728" s="69"/>
      <c r="AO1728" s="69"/>
      <c r="AP1728" s="69"/>
      <c r="AQ1728" s="69"/>
      <c r="AR1728" s="69"/>
      <c r="AS1728" s="69"/>
      <c r="AT1728" s="69"/>
      <c r="AU1728" s="69"/>
      <c r="AV1728" s="69"/>
      <c r="AW1728" s="69"/>
      <c r="AX1728" s="69"/>
      <c r="AY1728" s="69"/>
      <c r="AZ1728" s="69"/>
      <c r="BA1728" s="69"/>
      <c r="BB1728" s="69"/>
      <c r="BC1728" s="69"/>
      <c r="BD1728" s="69" t="s">
        <v>16382</v>
      </c>
      <c r="BE1728" s="69"/>
      <c r="BF1728" s="69"/>
      <c r="BG1728" s="69"/>
      <c r="BH1728" s="69"/>
      <c r="BI1728" s="69"/>
      <c r="BJ1728" s="69"/>
      <c r="BK1728" s="69"/>
      <c r="BL1728" s="69"/>
      <c r="BM1728" s="69"/>
      <c r="BN1728" s="69"/>
      <c r="BO1728" s="69"/>
      <c r="BP1728" s="69"/>
      <c r="BQ1728" s="69"/>
      <c r="BR1728" s="69"/>
      <c r="BS1728" s="69"/>
      <c r="BT1728" s="69"/>
      <c r="BU1728" s="69"/>
      <c r="BV1728" s="69"/>
      <c r="BW1728" s="69"/>
      <c r="BX1728" s="69"/>
      <c r="BY1728" s="69"/>
      <c r="BZ1728" s="69"/>
      <c r="CA1728" s="69"/>
      <c r="CB1728" s="69"/>
      <c r="CC1728" s="69"/>
      <c r="CD1728" s="69"/>
      <c r="CE1728" s="69"/>
      <c r="CF1728" s="69"/>
      <c r="CG1728" s="69"/>
      <c r="CH1728" s="69"/>
      <c r="CI1728" s="69"/>
      <c r="CJ1728" s="69"/>
      <c r="CK1728" s="69"/>
    </row>
    <row r="1729" spans="21:89" ht="15.75" customHeight="1" x14ac:dyDescent="0.15">
      <c r="U1729" s="69"/>
      <c r="V1729" s="69"/>
      <c r="W1729" s="69"/>
      <c r="X1729" s="69"/>
      <c r="Y1729" s="69"/>
      <c r="Z1729" s="69"/>
      <c r="AA1729" s="69"/>
      <c r="AB1729" s="69"/>
      <c r="AC1729" s="69"/>
      <c r="AD1729" s="69"/>
      <c r="AE1729" s="69"/>
      <c r="AF1729" s="69"/>
      <c r="AG1729" s="69"/>
      <c r="AH1729" s="69"/>
      <c r="AI1729" s="69"/>
      <c r="AJ1729" s="69"/>
      <c r="AK1729" s="69"/>
      <c r="AL1729" s="69"/>
      <c r="AM1729" s="69"/>
      <c r="AN1729" s="69"/>
      <c r="AO1729" s="69"/>
      <c r="AP1729" s="69"/>
      <c r="AQ1729" s="69"/>
      <c r="AR1729" s="69"/>
      <c r="AS1729" s="69"/>
      <c r="AT1729" s="69"/>
      <c r="AU1729" s="69"/>
      <c r="AV1729" s="69"/>
      <c r="AW1729" s="69"/>
      <c r="AX1729" s="69"/>
      <c r="AY1729" s="69"/>
      <c r="AZ1729" s="69"/>
      <c r="BA1729" s="69"/>
      <c r="BB1729" s="69"/>
      <c r="BC1729" s="69"/>
      <c r="BD1729" s="69" t="s">
        <v>16383</v>
      </c>
      <c r="BE1729" s="69"/>
      <c r="BF1729" s="69"/>
      <c r="BG1729" s="69"/>
      <c r="BH1729" s="69"/>
      <c r="BI1729" s="69"/>
      <c r="BJ1729" s="69"/>
      <c r="BK1729" s="69"/>
      <c r="BL1729" s="69"/>
      <c r="BM1729" s="69"/>
      <c r="BN1729" s="69"/>
      <c r="BO1729" s="69"/>
      <c r="BP1729" s="69"/>
      <c r="BQ1729" s="69"/>
      <c r="BR1729" s="69"/>
      <c r="BS1729" s="69"/>
      <c r="BT1729" s="69"/>
      <c r="BU1729" s="69"/>
      <c r="BV1729" s="69"/>
      <c r="BW1729" s="69"/>
      <c r="BX1729" s="69"/>
      <c r="BY1729" s="69"/>
      <c r="BZ1729" s="69"/>
      <c r="CA1729" s="69"/>
      <c r="CB1729" s="69"/>
      <c r="CC1729" s="69"/>
      <c r="CD1729" s="69"/>
      <c r="CE1729" s="69"/>
      <c r="CF1729" s="69"/>
      <c r="CG1729" s="69"/>
      <c r="CH1729" s="69"/>
      <c r="CI1729" s="69"/>
      <c r="CJ1729" s="69"/>
      <c r="CK1729" s="69"/>
    </row>
    <row r="1730" spans="21:89" ht="15.75" customHeight="1" x14ac:dyDescent="0.15">
      <c r="U1730" s="69"/>
      <c r="V1730" s="69"/>
      <c r="W1730" s="69"/>
      <c r="X1730" s="69"/>
      <c r="Y1730" s="69"/>
      <c r="Z1730" s="69"/>
      <c r="AA1730" s="69"/>
      <c r="AB1730" s="69"/>
      <c r="AC1730" s="69"/>
      <c r="AD1730" s="69"/>
      <c r="AE1730" s="69"/>
      <c r="AF1730" s="69"/>
      <c r="AG1730" s="69"/>
      <c r="AH1730" s="69"/>
      <c r="AI1730" s="69"/>
      <c r="AJ1730" s="69"/>
      <c r="AK1730" s="69"/>
      <c r="AL1730" s="69"/>
      <c r="AM1730" s="69"/>
      <c r="AN1730" s="69"/>
      <c r="AO1730" s="69"/>
      <c r="AP1730" s="69"/>
      <c r="AQ1730" s="69"/>
      <c r="AR1730" s="69"/>
      <c r="AS1730" s="69"/>
      <c r="AT1730" s="69"/>
      <c r="AU1730" s="69"/>
      <c r="AV1730" s="69"/>
      <c r="AW1730" s="69"/>
      <c r="AX1730" s="69"/>
      <c r="AY1730" s="69"/>
      <c r="AZ1730" s="69"/>
      <c r="BA1730" s="69"/>
      <c r="BB1730" s="69"/>
      <c r="BC1730" s="69"/>
      <c r="BD1730" s="69" t="s">
        <v>16384</v>
      </c>
      <c r="BE1730" s="69"/>
      <c r="BF1730" s="69"/>
      <c r="BG1730" s="69"/>
      <c r="BH1730" s="69"/>
      <c r="BI1730" s="69"/>
      <c r="BJ1730" s="69"/>
      <c r="BK1730" s="69"/>
      <c r="BL1730" s="69"/>
      <c r="BM1730" s="69"/>
      <c r="BN1730" s="69"/>
      <c r="BO1730" s="69"/>
      <c r="BP1730" s="69"/>
      <c r="BQ1730" s="69"/>
      <c r="BR1730" s="69"/>
      <c r="BS1730" s="69"/>
      <c r="BT1730" s="69"/>
      <c r="BU1730" s="69"/>
      <c r="BV1730" s="69"/>
      <c r="BW1730" s="69"/>
      <c r="BX1730" s="69"/>
      <c r="BY1730" s="69"/>
      <c r="BZ1730" s="69"/>
      <c r="CA1730" s="69"/>
      <c r="CB1730" s="69"/>
      <c r="CC1730" s="69"/>
      <c r="CD1730" s="69"/>
      <c r="CE1730" s="69"/>
      <c r="CF1730" s="69"/>
      <c r="CG1730" s="69"/>
      <c r="CH1730" s="69"/>
      <c r="CI1730" s="69"/>
      <c r="CJ1730" s="69"/>
      <c r="CK1730" s="69"/>
    </row>
    <row r="1731" spans="21:89" ht="15.75" customHeight="1" x14ac:dyDescent="0.15">
      <c r="U1731" s="69"/>
      <c r="V1731" s="69"/>
      <c r="W1731" s="69"/>
      <c r="X1731" s="69"/>
      <c r="Y1731" s="69"/>
      <c r="Z1731" s="69"/>
      <c r="AA1731" s="69"/>
      <c r="AB1731" s="69"/>
      <c r="AC1731" s="69"/>
      <c r="AD1731" s="69"/>
      <c r="AE1731" s="69"/>
      <c r="AF1731" s="69"/>
      <c r="AG1731" s="69"/>
      <c r="AH1731" s="69"/>
      <c r="AI1731" s="69"/>
      <c r="AJ1731" s="69"/>
      <c r="AK1731" s="69"/>
      <c r="AL1731" s="69"/>
      <c r="AM1731" s="69"/>
      <c r="AN1731" s="69"/>
      <c r="AO1731" s="69"/>
      <c r="AP1731" s="69"/>
      <c r="AQ1731" s="69"/>
      <c r="AR1731" s="69"/>
      <c r="AS1731" s="69"/>
      <c r="AT1731" s="69"/>
      <c r="AU1731" s="69"/>
      <c r="AV1731" s="69"/>
      <c r="AW1731" s="69"/>
      <c r="AX1731" s="69"/>
      <c r="AY1731" s="69"/>
      <c r="AZ1731" s="69"/>
      <c r="BA1731" s="69"/>
      <c r="BB1731" s="69"/>
      <c r="BC1731" s="69"/>
      <c r="BD1731" s="69" t="s">
        <v>16385</v>
      </c>
      <c r="BE1731" s="69"/>
      <c r="BF1731" s="69"/>
      <c r="BG1731" s="69"/>
      <c r="BH1731" s="69"/>
      <c r="BI1731" s="69"/>
      <c r="BJ1731" s="69"/>
      <c r="BK1731" s="69"/>
      <c r="BL1731" s="69"/>
      <c r="BM1731" s="69"/>
      <c r="BN1731" s="69"/>
      <c r="BO1731" s="69"/>
      <c r="BP1731" s="69"/>
      <c r="BQ1731" s="69"/>
      <c r="BR1731" s="69"/>
      <c r="BS1731" s="69"/>
      <c r="BT1731" s="69"/>
      <c r="BU1731" s="69"/>
      <c r="BV1731" s="69"/>
      <c r="BW1731" s="69"/>
      <c r="BX1731" s="69"/>
      <c r="BY1731" s="69"/>
      <c r="BZ1731" s="69"/>
      <c r="CA1731" s="69"/>
      <c r="CB1731" s="69"/>
      <c r="CC1731" s="69"/>
      <c r="CD1731" s="69"/>
      <c r="CE1731" s="69"/>
      <c r="CF1731" s="69"/>
      <c r="CG1731" s="69"/>
      <c r="CH1731" s="69"/>
      <c r="CI1731" s="69"/>
      <c r="CJ1731" s="69"/>
      <c r="CK1731" s="69"/>
    </row>
    <row r="1732" spans="21:89" ht="15.75" customHeight="1" x14ac:dyDescent="0.15">
      <c r="U1732" s="69"/>
      <c r="V1732" s="69"/>
      <c r="W1732" s="69"/>
      <c r="X1732" s="69"/>
      <c r="Y1732" s="69"/>
      <c r="Z1732" s="69"/>
      <c r="AA1732" s="69"/>
      <c r="AB1732" s="69"/>
      <c r="AC1732" s="69"/>
      <c r="AD1732" s="69"/>
      <c r="AE1732" s="69"/>
      <c r="AF1732" s="69"/>
      <c r="AG1732" s="69"/>
      <c r="AH1732" s="69"/>
      <c r="AI1732" s="69"/>
      <c r="AJ1732" s="69"/>
      <c r="AK1732" s="69"/>
      <c r="AL1732" s="69"/>
      <c r="AM1732" s="69"/>
      <c r="AN1732" s="69"/>
      <c r="AO1732" s="69"/>
      <c r="AP1732" s="69"/>
      <c r="AQ1732" s="69"/>
      <c r="AR1732" s="69"/>
      <c r="AS1732" s="69"/>
      <c r="AT1732" s="69"/>
      <c r="AU1732" s="69"/>
      <c r="AV1732" s="69"/>
      <c r="AW1732" s="69"/>
      <c r="AX1732" s="69"/>
      <c r="AY1732" s="69"/>
      <c r="AZ1732" s="69"/>
      <c r="BA1732" s="69"/>
      <c r="BB1732" s="69"/>
      <c r="BC1732" s="69"/>
      <c r="BD1732" s="69" t="s">
        <v>16386</v>
      </c>
      <c r="BE1732" s="69"/>
      <c r="BF1732" s="69"/>
      <c r="BG1732" s="69"/>
      <c r="BH1732" s="69"/>
      <c r="BI1732" s="69"/>
      <c r="BJ1732" s="69"/>
      <c r="BK1732" s="69"/>
      <c r="BL1732" s="69"/>
      <c r="BM1732" s="69"/>
      <c r="BN1732" s="69"/>
      <c r="BO1732" s="69"/>
      <c r="BP1732" s="69"/>
      <c r="BQ1732" s="69"/>
      <c r="BR1732" s="69"/>
      <c r="BS1732" s="69"/>
      <c r="BT1732" s="69"/>
      <c r="BU1732" s="69"/>
      <c r="BV1732" s="69"/>
      <c r="BW1732" s="69"/>
      <c r="BX1732" s="69"/>
      <c r="BY1732" s="69"/>
      <c r="BZ1732" s="69"/>
      <c r="CA1732" s="69"/>
      <c r="CB1732" s="69"/>
      <c r="CC1732" s="69"/>
      <c r="CD1732" s="69"/>
      <c r="CE1732" s="69"/>
      <c r="CF1732" s="69"/>
      <c r="CG1732" s="69"/>
      <c r="CH1732" s="69"/>
      <c r="CI1732" s="69"/>
      <c r="CJ1732" s="69"/>
      <c r="CK1732" s="69"/>
    </row>
    <row r="1733" spans="21:89" ht="15.75" customHeight="1" x14ac:dyDescent="0.15">
      <c r="U1733" s="69"/>
      <c r="V1733" s="69"/>
      <c r="W1733" s="69"/>
      <c r="X1733" s="69"/>
      <c r="Y1733" s="69"/>
      <c r="Z1733" s="69"/>
      <c r="AA1733" s="69"/>
      <c r="AB1733" s="69"/>
      <c r="AC1733" s="69"/>
      <c r="AD1733" s="69"/>
      <c r="AE1733" s="69"/>
      <c r="AF1733" s="69"/>
      <c r="AG1733" s="69"/>
      <c r="AH1733" s="69"/>
      <c r="AI1733" s="69"/>
      <c r="AJ1733" s="69"/>
      <c r="AK1733" s="69"/>
      <c r="AL1733" s="69"/>
      <c r="AM1733" s="69"/>
      <c r="AN1733" s="69"/>
      <c r="AO1733" s="69"/>
      <c r="AP1733" s="69"/>
      <c r="AQ1733" s="69"/>
      <c r="AR1733" s="69"/>
      <c r="AS1733" s="69"/>
      <c r="AT1733" s="69"/>
      <c r="AU1733" s="69"/>
      <c r="AV1733" s="69"/>
      <c r="AW1733" s="69"/>
      <c r="AX1733" s="69"/>
      <c r="AY1733" s="69"/>
      <c r="AZ1733" s="69"/>
      <c r="BA1733" s="69"/>
      <c r="BB1733" s="69"/>
      <c r="BC1733" s="69"/>
      <c r="BD1733" s="69" t="s">
        <v>16387</v>
      </c>
      <c r="BE1733" s="69"/>
      <c r="BF1733" s="69"/>
      <c r="BG1733" s="69"/>
      <c r="BH1733" s="69"/>
      <c r="BI1733" s="69"/>
      <c r="BJ1733" s="69"/>
      <c r="BK1733" s="69"/>
      <c r="BL1733" s="69"/>
      <c r="BM1733" s="69"/>
      <c r="BN1733" s="69"/>
      <c r="BO1733" s="69"/>
      <c r="BP1733" s="69"/>
      <c r="BQ1733" s="69"/>
      <c r="BR1733" s="69"/>
      <c r="BS1733" s="69"/>
      <c r="BT1733" s="69"/>
      <c r="BU1733" s="69"/>
      <c r="BV1733" s="69"/>
      <c r="BW1733" s="69"/>
      <c r="BX1733" s="69"/>
      <c r="BY1733" s="69"/>
      <c r="BZ1733" s="69"/>
      <c r="CA1733" s="69"/>
      <c r="CB1733" s="69"/>
      <c r="CC1733" s="69"/>
      <c r="CD1733" s="69"/>
      <c r="CE1733" s="69"/>
      <c r="CF1733" s="69"/>
      <c r="CG1733" s="69"/>
      <c r="CH1733" s="69"/>
      <c r="CI1733" s="69"/>
      <c r="CJ1733" s="69"/>
      <c r="CK1733" s="69"/>
    </row>
    <row r="1734" spans="21:89" ht="15.75" customHeight="1" x14ac:dyDescent="0.15">
      <c r="U1734" s="69"/>
      <c r="V1734" s="69"/>
      <c r="W1734" s="69"/>
      <c r="X1734" s="69"/>
      <c r="Y1734" s="69"/>
      <c r="Z1734" s="69"/>
      <c r="AA1734" s="69"/>
      <c r="AB1734" s="69"/>
      <c r="AC1734" s="69"/>
      <c r="AD1734" s="69"/>
      <c r="AE1734" s="69"/>
      <c r="AF1734" s="69"/>
      <c r="AG1734" s="69"/>
      <c r="AH1734" s="69"/>
      <c r="AI1734" s="69"/>
      <c r="AJ1734" s="69"/>
      <c r="AK1734" s="69"/>
      <c r="AL1734" s="69"/>
      <c r="AM1734" s="69"/>
      <c r="AN1734" s="69"/>
      <c r="AO1734" s="69"/>
      <c r="AP1734" s="69"/>
      <c r="AQ1734" s="69"/>
      <c r="AR1734" s="69"/>
      <c r="AS1734" s="69"/>
      <c r="AT1734" s="69"/>
      <c r="AU1734" s="69"/>
      <c r="AV1734" s="69"/>
      <c r="AW1734" s="69"/>
      <c r="AX1734" s="69"/>
      <c r="AY1734" s="69"/>
      <c r="AZ1734" s="69"/>
      <c r="BA1734" s="69"/>
      <c r="BB1734" s="69"/>
      <c r="BC1734" s="69"/>
      <c r="BD1734" s="69" t="s">
        <v>16388</v>
      </c>
      <c r="BE1734" s="69"/>
      <c r="BF1734" s="69"/>
      <c r="BG1734" s="69"/>
      <c r="BH1734" s="69"/>
      <c r="BI1734" s="69"/>
      <c r="BJ1734" s="69"/>
      <c r="BK1734" s="69"/>
      <c r="BL1734" s="69"/>
      <c r="BM1734" s="69"/>
      <c r="BN1734" s="69"/>
      <c r="BO1734" s="69"/>
      <c r="BP1734" s="69"/>
      <c r="BQ1734" s="69"/>
      <c r="BR1734" s="69"/>
      <c r="BS1734" s="69"/>
      <c r="BT1734" s="69"/>
      <c r="BU1734" s="69"/>
      <c r="BV1734" s="69"/>
      <c r="BW1734" s="69"/>
      <c r="BX1734" s="69"/>
      <c r="BY1734" s="69"/>
      <c r="BZ1734" s="69"/>
      <c r="CA1734" s="69"/>
      <c r="CB1734" s="69"/>
      <c r="CC1734" s="69"/>
      <c r="CD1734" s="69"/>
      <c r="CE1734" s="69"/>
      <c r="CF1734" s="69"/>
      <c r="CG1734" s="69"/>
      <c r="CH1734" s="69"/>
      <c r="CI1734" s="69"/>
      <c r="CJ1734" s="69"/>
      <c r="CK1734" s="69"/>
    </row>
    <row r="1735" spans="21:89" ht="15.75" customHeight="1" x14ac:dyDescent="0.15">
      <c r="U1735" s="69"/>
      <c r="V1735" s="69"/>
      <c r="W1735" s="69"/>
      <c r="X1735" s="69"/>
      <c r="Y1735" s="69"/>
      <c r="Z1735" s="69"/>
      <c r="AA1735" s="69"/>
      <c r="AB1735" s="69"/>
      <c r="AC1735" s="69"/>
      <c r="AD1735" s="69"/>
      <c r="AE1735" s="69"/>
      <c r="AF1735" s="69"/>
      <c r="AG1735" s="69"/>
      <c r="AH1735" s="69"/>
      <c r="AI1735" s="69"/>
      <c r="AJ1735" s="69"/>
      <c r="AK1735" s="69"/>
      <c r="AL1735" s="69"/>
      <c r="AM1735" s="69"/>
      <c r="AN1735" s="69"/>
      <c r="AO1735" s="69"/>
      <c r="AP1735" s="69"/>
      <c r="AQ1735" s="69"/>
      <c r="AR1735" s="69"/>
      <c r="AS1735" s="69"/>
      <c r="AT1735" s="69"/>
      <c r="AU1735" s="69"/>
      <c r="AV1735" s="69"/>
      <c r="AW1735" s="69"/>
      <c r="AX1735" s="69"/>
      <c r="AY1735" s="69"/>
      <c r="AZ1735" s="69"/>
      <c r="BA1735" s="69"/>
      <c r="BB1735" s="69"/>
      <c r="BC1735" s="69"/>
      <c r="BD1735" s="69" t="s">
        <v>16389</v>
      </c>
      <c r="BE1735" s="69"/>
      <c r="BF1735" s="69"/>
      <c r="BG1735" s="69"/>
      <c r="BH1735" s="69"/>
      <c r="BI1735" s="69"/>
      <c r="BJ1735" s="69"/>
      <c r="BK1735" s="69"/>
      <c r="BL1735" s="69"/>
      <c r="BM1735" s="69"/>
      <c r="BN1735" s="69"/>
      <c r="BO1735" s="69"/>
      <c r="BP1735" s="69"/>
      <c r="BQ1735" s="69"/>
      <c r="BR1735" s="69"/>
      <c r="BS1735" s="69"/>
      <c r="BT1735" s="69"/>
      <c r="BU1735" s="69"/>
      <c r="BV1735" s="69"/>
      <c r="BW1735" s="69"/>
      <c r="BX1735" s="69"/>
      <c r="BY1735" s="69"/>
      <c r="BZ1735" s="69"/>
      <c r="CA1735" s="69"/>
      <c r="CB1735" s="69"/>
      <c r="CC1735" s="69"/>
      <c r="CD1735" s="69"/>
      <c r="CE1735" s="69"/>
      <c r="CF1735" s="69"/>
      <c r="CG1735" s="69"/>
      <c r="CH1735" s="69"/>
      <c r="CI1735" s="69"/>
      <c r="CJ1735" s="69"/>
      <c r="CK1735" s="69"/>
    </row>
    <row r="1736" spans="21:89" ht="15.75" customHeight="1" x14ac:dyDescent="0.15">
      <c r="U1736" s="69"/>
      <c r="V1736" s="69"/>
      <c r="W1736" s="69"/>
      <c r="X1736" s="69"/>
      <c r="Y1736" s="69"/>
      <c r="Z1736" s="69"/>
      <c r="AA1736" s="69"/>
      <c r="AB1736" s="69"/>
      <c r="AC1736" s="69"/>
      <c r="AD1736" s="69"/>
      <c r="AE1736" s="69"/>
      <c r="AF1736" s="69"/>
      <c r="AG1736" s="69"/>
      <c r="AH1736" s="69"/>
      <c r="AI1736" s="69"/>
      <c r="AJ1736" s="69"/>
      <c r="AK1736" s="69"/>
      <c r="AL1736" s="69"/>
      <c r="AM1736" s="69"/>
      <c r="AN1736" s="69"/>
      <c r="AO1736" s="69"/>
      <c r="AP1736" s="69"/>
      <c r="AQ1736" s="69"/>
      <c r="AR1736" s="69"/>
      <c r="AS1736" s="69"/>
      <c r="AT1736" s="69"/>
      <c r="AU1736" s="69"/>
      <c r="AV1736" s="69"/>
      <c r="AW1736" s="69"/>
      <c r="AX1736" s="69"/>
      <c r="AY1736" s="69"/>
      <c r="AZ1736" s="69"/>
      <c r="BA1736" s="69"/>
      <c r="BB1736" s="69"/>
      <c r="BC1736" s="69"/>
      <c r="BD1736" s="69" t="s">
        <v>16390</v>
      </c>
      <c r="BE1736" s="69"/>
      <c r="BF1736" s="69"/>
      <c r="BG1736" s="69"/>
      <c r="BH1736" s="69"/>
      <c r="BI1736" s="69"/>
      <c r="BJ1736" s="69"/>
      <c r="BK1736" s="69"/>
      <c r="BL1736" s="69"/>
      <c r="BM1736" s="69"/>
      <c r="BN1736" s="69"/>
      <c r="BO1736" s="69"/>
      <c r="BP1736" s="69"/>
      <c r="BQ1736" s="69"/>
      <c r="BR1736" s="69"/>
      <c r="BS1736" s="69"/>
      <c r="BT1736" s="69"/>
      <c r="BU1736" s="69"/>
      <c r="BV1736" s="69"/>
      <c r="BW1736" s="69"/>
      <c r="BX1736" s="69"/>
      <c r="BY1736" s="69"/>
      <c r="BZ1736" s="69"/>
      <c r="CA1736" s="69"/>
      <c r="CB1736" s="69"/>
      <c r="CC1736" s="69"/>
      <c r="CD1736" s="69"/>
      <c r="CE1736" s="69"/>
      <c r="CF1736" s="69"/>
      <c r="CG1736" s="69"/>
      <c r="CH1736" s="69"/>
      <c r="CI1736" s="69"/>
      <c r="CJ1736" s="69"/>
      <c r="CK1736" s="69"/>
    </row>
    <row r="1737" spans="21:89" ht="15.75" customHeight="1" x14ac:dyDescent="0.15">
      <c r="U1737" s="69"/>
      <c r="V1737" s="69"/>
      <c r="W1737" s="69"/>
      <c r="X1737" s="69"/>
      <c r="Y1737" s="69"/>
      <c r="Z1737" s="69"/>
      <c r="AA1737" s="69"/>
      <c r="AB1737" s="69"/>
      <c r="AC1737" s="69"/>
      <c r="AD1737" s="69"/>
      <c r="AE1737" s="69"/>
      <c r="AF1737" s="69"/>
      <c r="AG1737" s="69"/>
      <c r="AH1737" s="69"/>
      <c r="AI1737" s="69"/>
      <c r="AJ1737" s="69"/>
      <c r="AK1737" s="69"/>
      <c r="AL1737" s="69"/>
      <c r="AM1737" s="69"/>
      <c r="AN1737" s="69"/>
      <c r="AO1737" s="69"/>
      <c r="AP1737" s="69"/>
      <c r="AQ1737" s="69"/>
      <c r="AR1737" s="69"/>
      <c r="AS1737" s="69"/>
      <c r="AT1737" s="69"/>
      <c r="AU1737" s="69"/>
      <c r="AV1737" s="69"/>
      <c r="AW1737" s="69"/>
      <c r="AX1737" s="69"/>
      <c r="AY1737" s="69"/>
      <c r="AZ1737" s="69"/>
      <c r="BA1737" s="69"/>
      <c r="BB1737" s="69"/>
      <c r="BC1737" s="69"/>
      <c r="BD1737" s="69" t="s">
        <v>16391</v>
      </c>
      <c r="BE1737" s="69"/>
      <c r="BF1737" s="69"/>
      <c r="BG1737" s="69"/>
      <c r="BH1737" s="69"/>
      <c r="BI1737" s="69"/>
      <c r="BJ1737" s="69"/>
      <c r="BK1737" s="69"/>
      <c r="BL1737" s="69"/>
      <c r="BM1737" s="69"/>
      <c r="BN1737" s="69"/>
      <c r="BO1737" s="69"/>
      <c r="BP1737" s="69"/>
      <c r="BQ1737" s="69"/>
      <c r="BR1737" s="69"/>
      <c r="BS1737" s="69"/>
      <c r="BT1737" s="69"/>
      <c r="BU1737" s="69"/>
      <c r="BV1737" s="69"/>
      <c r="BW1737" s="69"/>
      <c r="BX1737" s="69"/>
      <c r="BY1737" s="69"/>
      <c r="BZ1737" s="69"/>
      <c r="CA1737" s="69"/>
      <c r="CB1737" s="69"/>
      <c r="CC1737" s="69"/>
      <c r="CD1737" s="69"/>
      <c r="CE1737" s="69"/>
      <c r="CF1737" s="69"/>
      <c r="CG1737" s="69"/>
      <c r="CH1737" s="69"/>
      <c r="CI1737" s="69"/>
      <c r="CJ1737" s="69"/>
      <c r="CK1737" s="69"/>
    </row>
    <row r="1738" spans="21:89" ht="15.75" customHeight="1" x14ac:dyDescent="0.15">
      <c r="U1738" s="69"/>
      <c r="V1738" s="69"/>
      <c r="W1738" s="69"/>
      <c r="X1738" s="69"/>
      <c r="Y1738" s="69"/>
      <c r="Z1738" s="69"/>
      <c r="AA1738" s="69"/>
      <c r="AB1738" s="69"/>
      <c r="AC1738" s="69"/>
      <c r="AD1738" s="69"/>
      <c r="AE1738" s="69"/>
      <c r="AF1738" s="69"/>
      <c r="AG1738" s="69"/>
      <c r="AH1738" s="69"/>
      <c r="AI1738" s="69"/>
      <c r="AJ1738" s="69"/>
      <c r="AK1738" s="69"/>
      <c r="AL1738" s="69"/>
      <c r="AM1738" s="69"/>
      <c r="AN1738" s="69"/>
      <c r="AO1738" s="69"/>
      <c r="AP1738" s="69"/>
      <c r="AQ1738" s="69"/>
      <c r="AR1738" s="69"/>
      <c r="AS1738" s="69"/>
      <c r="AT1738" s="69"/>
      <c r="AU1738" s="69"/>
      <c r="AV1738" s="69"/>
      <c r="AW1738" s="69"/>
      <c r="AX1738" s="69"/>
      <c r="AY1738" s="69"/>
      <c r="AZ1738" s="69"/>
      <c r="BA1738" s="69"/>
      <c r="BB1738" s="69"/>
      <c r="BC1738" s="69"/>
      <c r="BD1738" s="69" t="s">
        <v>16392</v>
      </c>
      <c r="BE1738" s="69"/>
      <c r="BF1738" s="69"/>
      <c r="BG1738" s="69"/>
      <c r="BH1738" s="69"/>
      <c r="BI1738" s="69"/>
      <c r="BJ1738" s="69"/>
      <c r="BK1738" s="69"/>
      <c r="BL1738" s="69"/>
      <c r="BM1738" s="69"/>
      <c r="BN1738" s="69"/>
      <c r="BO1738" s="69"/>
      <c r="BP1738" s="69"/>
      <c r="BQ1738" s="69"/>
      <c r="BR1738" s="69"/>
      <c r="BS1738" s="69"/>
      <c r="BT1738" s="69"/>
      <c r="BU1738" s="69"/>
      <c r="BV1738" s="69"/>
      <c r="BW1738" s="69"/>
      <c r="BX1738" s="69"/>
      <c r="BY1738" s="69"/>
      <c r="BZ1738" s="69"/>
      <c r="CA1738" s="69"/>
      <c r="CB1738" s="69"/>
      <c r="CC1738" s="69"/>
      <c r="CD1738" s="69"/>
      <c r="CE1738" s="69"/>
      <c r="CF1738" s="69"/>
      <c r="CG1738" s="69"/>
      <c r="CH1738" s="69"/>
      <c r="CI1738" s="69"/>
      <c r="CJ1738" s="69"/>
      <c r="CK1738" s="69"/>
    </row>
    <row r="1739" spans="21:89" ht="15.75" customHeight="1" x14ac:dyDescent="0.15">
      <c r="U1739" s="69"/>
      <c r="V1739" s="69"/>
      <c r="W1739" s="69"/>
      <c r="X1739" s="69"/>
      <c r="Y1739" s="69"/>
      <c r="Z1739" s="69"/>
      <c r="AA1739" s="69"/>
      <c r="AB1739" s="69"/>
      <c r="AC1739" s="69"/>
      <c r="AD1739" s="69"/>
      <c r="AE1739" s="69"/>
      <c r="AF1739" s="69"/>
      <c r="AG1739" s="69"/>
      <c r="AH1739" s="69"/>
      <c r="AI1739" s="69"/>
      <c r="AJ1739" s="69"/>
      <c r="AK1739" s="69"/>
      <c r="AL1739" s="69"/>
      <c r="AM1739" s="69"/>
      <c r="AN1739" s="69"/>
      <c r="AO1739" s="69"/>
      <c r="AP1739" s="69"/>
      <c r="AQ1739" s="69"/>
      <c r="AR1739" s="69"/>
      <c r="AS1739" s="69"/>
      <c r="AT1739" s="69"/>
      <c r="AU1739" s="69"/>
      <c r="AV1739" s="69"/>
      <c r="AW1739" s="69"/>
      <c r="AX1739" s="69"/>
      <c r="AY1739" s="69"/>
      <c r="AZ1739" s="69"/>
      <c r="BA1739" s="69"/>
      <c r="BB1739" s="69"/>
      <c r="BC1739" s="69"/>
      <c r="BD1739" s="69" t="s">
        <v>16394</v>
      </c>
      <c r="BE1739" s="69"/>
      <c r="BF1739" s="69"/>
      <c r="BG1739" s="69"/>
      <c r="BH1739" s="69"/>
      <c r="BI1739" s="69"/>
      <c r="BJ1739" s="69"/>
      <c r="BK1739" s="69"/>
      <c r="BL1739" s="69"/>
      <c r="BM1739" s="69"/>
      <c r="BN1739" s="69"/>
      <c r="BO1739" s="69"/>
      <c r="BP1739" s="69"/>
      <c r="BQ1739" s="69"/>
      <c r="BR1739" s="69"/>
      <c r="BS1739" s="69"/>
      <c r="BT1739" s="69"/>
      <c r="BU1739" s="69"/>
      <c r="BV1739" s="69"/>
      <c r="BW1739" s="69"/>
      <c r="BX1739" s="69"/>
      <c r="BY1739" s="69"/>
      <c r="BZ1739" s="69"/>
      <c r="CA1739" s="69"/>
      <c r="CB1739" s="69"/>
      <c r="CC1739" s="69"/>
      <c r="CD1739" s="69"/>
      <c r="CE1739" s="69"/>
      <c r="CF1739" s="69"/>
      <c r="CG1739" s="69"/>
      <c r="CH1739" s="69"/>
      <c r="CI1739" s="69"/>
      <c r="CJ1739" s="69"/>
      <c r="CK1739" s="69"/>
    </row>
    <row r="1740" spans="21:89" ht="15.75" customHeight="1" x14ac:dyDescent="0.15">
      <c r="U1740" s="69"/>
      <c r="V1740" s="69"/>
      <c r="W1740" s="69"/>
      <c r="X1740" s="69"/>
      <c r="Y1740" s="69"/>
      <c r="Z1740" s="69"/>
      <c r="AA1740" s="69"/>
      <c r="AB1740" s="69"/>
      <c r="AC1740" s="69"/>
      <c r="AD1740" s="69"/>
      <c r="AE1740" s="69"/>
      <c r="AF1740" s="69"/>
      <c r="AG1740" s="69"/>
      <c r="AH1740" s="69"/>
      <c r="AI1740" s="69"/>
      <c r="AJ1740" s="69"/>
      <c r="AK1740" s="69"/>
      <c r="AL1740" s="69"/>
      <c r="AM1740" s="69"/>
      <c r="AN1740" s="69"/>
      <c r="AO1740" s="69"/>
      <c r="AP1740" s="69"/>
      <c r="AQ1740" s="69"/>
      <c r="AR1740" s="69"/>
      <c r="AS1740" s="69"/>
      <c r="AT1740" s="69"/>
      <c r="AU1740" s="69"/>
      <c r="AV1740" s="69"/>
      <c r="AW1740" s="69"/>
      <c r="AX1740" s="69"/>
      <c r="AY1740" s="69"/>
      <c r="AZ1740" s="69"/>
      <c r="BA1740" s="69"/>
      <c r="BB1740" s="69"/>
      <c r="BC1740" s="69"/>
      <c r="BD1740" s="69" t="s">
        <v>16395</v>
      </c>
      <c r="BE1740" s="69"/>
      <c r="BF1740" s="69"/>
      <c r="BG1740" s="69"/>
      <c r="BH1740" s="69"/>
      <c r="BI1740" s="69"/>
      <c r="BJ1740" s="69"/>
      <c r="BK1740" s="69"/>
      <c r="BL1740" s="69"/>
      <c r="BM1740" s="69"/>
      <c r="BN1740" s="69"/>
      <c r="BO1740" s="69"/>
      <c r="BP1740" s="69"/>
      <c r="BQ1740" s="69"/>
      <c r="BR1740" s="69"/>
      <c r="BS1740" s="69"/>
      <c r="BT1740" s="69"/>
      <c r="BU1740" s="69"/>
      <c r="BV1740" s="69"/>
      <c r="BW1740" s="69"/>
      <c r="BX1740" s="69"/>
      <c r="BY1740" s="69"/>
      <c r="BZ1740" s="69"/>
      <c r="CA1740" s="69"/>
      <c r="CB1740" s="69"/>
      <c r="CC1740" s="69"/>
      <c r="CD1740" s="69"/>
      <c r="CE1740" s="69"/>
      <c r="CF1740" s="69"/>
      <c r="CG1740" s="69"/>
      <c r="CH1740" s="69"/>
      <c r="CI1740" s="69"/>
      <c r="CJ1740" s="69"/>
      <c r="CK1740" s="69"/>
    </row>
    <row r="1741" spans="21:89" ht="15.75" customHeight="1" x14ac:dyDescent="0.15">
      <c r="U1741" s="69"/>
      <c r="V1741" s="69"/>
      <c r="W1741" s="69"/>
      <c r="X1741" s="69"/>
      <c r="Y1741" s="69"/>
      <c r="Z1741" s="69"/>
      <c r="AA1741" s="69"/>
      <c r="AB1741" s="69"/>
      <c r="AC1741" s="69"/>
      <c r="AD1741" s="69"/>
      <c r="AE1741" s="69"/>
      <c r="AF1741" s="69"/>
      <c r="AG1741" s="69"/>
      <c r="AH1741" s="69"/>
      <c r="AI1741" s="69"/>
      <c r="AJ1741" s="69"/>
      <c r="AK1741" s="69"/>
      <c r="AL1741" s="69"/>
      <c r="AM1741" s="69"/>
      <c r="AN1741" s="69"/>
      <c r="AO1741" s="69"/>
      <c r="AP1741" s="69"/>
      <c r="AQ1741" s="69"/>
      <c r="AR1741" s="69"/>
      <c r="AS1741" s="69"/>
      <c r="AT1741" s="69"/>
      <c r="AU1741" s="69"/>
      <c r="AV1741" s="69"/>
      <c r="AW1741" s="69"/>
      <c r="AX1741" s="69"/>
      <c r="AY1741" s="69"/>
      <c r="AZ1741" s="69"/>
      <c r="BA1741" s="69"/>
      <c r="BB1741" s="69"/>
      <c r="BC1741" s="69"/>
      <c r="BD1741" s="69" t="s">
        <v>16396</v>
      </c>
      <c r="BE1741" s="69"/>
      <c r="BF1741" s="69"/>
      <c r="BG1741" s="69"/>
      <c r="BH1741" s="69"/>
      <c r="BI1741" s="69"/>
      <c r="BJ1741" s="69"/>
      <c r="BK1741" s="69"/>
      <c r="BL1741" s="69"/>
      <c r="BM1741" s="69"/>
      <c r="BN1741" s="69"/>
      <c r="BO1741" s="69"/>
      <c r="BP1741" s="69"/>
      <c r="BQ1741" s="69"/>
      <c r="BR1741" s="69"/>
      <c r="BS1741" s="69"/>
      <c r="BT1741" s="69"/>
      <c r="BU1741" s="69"/>
      <c r="BV1741" s="69"/>
      <c r="BW1741" s="69"/>
      <c r="BX1741" s="69"/>
      <c r="BY1741" s="69"/>
      <c r="BZ1741" s="69"/>
      <c r="CA1741" s="69"/>
      <c r="CB1741" s="69"/>
      <c r="CC1741" s="69"/>
      <c r="CD1741" s="69"/>
      <c r="CE1741" s="69"/>
      <c r="CF1741" s="69"/>
      <c r="CG1741" s="69"/>
      <c r="CH1741" s="69"/>
      <c r="CI1741" s="69"/>
      <c r="CJ1741" s="69"/>
      <c r="CK1741" s="69"/>
    </row>
    <row r="1742" spans="21:89" ht="15.75" customHeight="1" x14ac:dyDescent="0.15">
      <c r="U1742" s="69"/>
      <c r="V1742" s="69"/>
      <c r="W1742" s="69"/>
      <c r="X1742" s="69"/>
      <c r="Y1742" s="69"/>
      <c r="Z1742" s="69"/>
      <c r="AA1742" s="69"/>
      <c r="AB1742" s="69"/>
      <c r="AC1742" s="69"/>
      <c r="AD1742" s="69"/>
      <c r="AE1742" s="69"/>
      <c r="AF1742" s="69"/>
      <c r="AG1742" s="69"/>
      <c r="AH1742" s="69"/>
      <c r="AI1742" s="69"/>
      <c r="AJ1742" s="69"/>
      <c r="AK1742" s="69"/>
      <c r="AL1742" s="69"/>
      <c r="AM1742" s="69"/>
      <c r="AN1742" s="69"/>
      <c r="AO1742" s="69"/>
      <c r="AP1742" s="69"/>
      <c r="AQ1742" s="69"/>
      <c r="AR1742" s="69"/>
      <c r="AS1742" s="69"/>
      <c r="AT1742" s="69"/>
      <c r="AU1742" s="69"/>
      <c r="AV1742" s="69"/>
      <c r="AW1742" s="69"/>
      <c r="AX1742" s="69"/>
      <c r="AY1742" s="69"/>
      <c r="AZ1742" s="69"/>
      <c r="BA1742" s="69"/>
      <c r="BB1742" s="69"/>
      <c r="BC1742" s="69"/>
      <c r="BD1742" s="69" t="s">
        <v>16397</v>
      </c>
      <c r="BE1742" s="69"/>
      <c r="BF1742" s="69"/>
      <c r="BG1742" s="69"/>
      <c r="BH1742" s="69"/>
      <c r="BI1742" s="69"/>
      <c r="BJ1742" s="69"/>
      <c r="BK1742" s="69"/>
      <c r="BL1742" s="69"/>
      <c r="BM1742" s="69"/>
      <c r="BN1742" s="69"/>
      <c r="BO1742" s="69"/>
      <c r="BP1742" s="69"/>
      <c r="BQ1742" s="69"/>
      <c r="BR1742" s="69"/>
      <c r="BS1742" s="69"/>
      <c r="BT1742" s="69"/>
      <c r="BU1742" s="69"/>
      <c r="BV1742" s="69"/>
      <c r="BW1742" s="69"/>
      <c r="BX1742" s="69"/>
      <c r="BY1742" s="69"/>
      <c r="BZ1742" s="69"/>
      <c r="CA1742" s="69"/>
      <c r="CB1742" s="69"/>
      <c r="CC1742" s="69"/>
      <c r="CD1742" s="69"/>
      <c r="CE1742" s="69"/>
      <c r="CF1742" s="69"/>
      <c r="CG1742" s="69"/>
      <c r="CH1742" s="69"/>
      <c r="CI1742" s="69"/>
      <c r="CJ1742" s="69"/>
      <c r="CK1742" s="69"/>
    </row>
    <row r="1743" spans="21:89" ht="15.75" customHeight="1" x14ac:dyDescent="0.15">
      <c r="U1743" s="69"/>
      <c r="V1743" s="69"/>
      <c r="W1743" s="69"/>
      <c r="X1743" s="69"/>
      <c r="Y1743" s="69"/>
      <c r="Z1743" s="69"/>
      <c r="AA1743" s="69"/>
      <c r="AB1743" s="69"/>
      <c r="AC1743" s="69"/>
      <c r="AD1743" s="69"/>
      <c r="AE1743" s="69"/>
      <c r="AF1743" s="69"/>
      <c r="AG1743" s="69"/>
      <c r="AH1743" s="69"/>
      <c r="AI1743" s="69"/>
      <c r="AJ1743" s="69"/>
      <c r="AK1743" s="69"/>
      <c r="AL1743" s="69"/>
      <c r="AM1743" s="69"/>
      <c r="AN1743" s="69"/>
      <c r="AO1743" s="69"/>
      <c r="AP1743" s="69"/>
      <c r="AQ1743" s="69"/>
      <c r="AR1743" s="69"/>
      <c r="AS1743" s="69"/>
      <c r="AT1743" s="69"/>
      <c r="AU1743" s="69"/>
      <c r="AV1743" s="69"/>
      <c r="AW1743" s="69"/>
      <c r="AX1743" s="69"/>
      <c r="AY1743" s="69"/>
      <c r="AZ1743" s="69"/>
      <c r="BA1743" s="69"/>
      <c r="BB1743" s="69"/>
      <c r="BC1743" s="69"/>
      <c r="BD1743" s="69" t="s">
        <v>16398</v>
      </c>
      <c r="BE1743" s="69"/>
      <c r="BF1743" s="69"/>
      <c r="BG1743" s="69"/>
      <c r="BH1743" s="69"/>
      <c r="BI1743" s="69"/>
      <c r="BJ1743" s="69"/>
      <c r="BK1743" s="69"/>
      <c r="BL1743" s="69"/>
      <c r="BM1743" s="69"/>
      <c r="BN1743" s="69"/>
      <c r="BO1743" s="69"/>
      <c r="BP1743" s="69"/>
      <c r="BQ1743" s="69"/>
      <c r="BR1743" s="69"/>
      <c r="BS1743" s="69"/>
      <c r="BT1743" s="69"/>
      <c r="BU1743" s="69"/>
      <c r="BV1743" s="69"/>
      <c r="BW1743" s="69"/>
      <c r="BX1743" s="69"/>
      <c r="BY1743" s="69"/>
      <c r="BZ1743" s="69"/>
      <c r="CA1743" s="69"/>
      <c r="CB1743" s="69"/>
      <c r="CC1743" s="69"/>
      <c r="CD1743" s="69"/>
      <c r="CE1743" s="69"/>
      <c r="CF1743" s="69"/>
      <c r="CG1743" s="69"/>
      <c r="CH1743" s="69"/>
      <c r="CI1743" s="69"/>
      <c r="CJ1743" s="69"/>
      <c r="CK1743" s="69"/>
    </row>
    <row r="1744" spans="21:89" ht="15.75" customHeight="1" x14ac:dyDescent="0.15">
      <c r="U1744" s="69"/>
      <c r="V1744" s="69"/>
      <c r="W1744" s="69"/>
      <c r="X1744" s="69"/>
      <c r="Y1744" s="69"/>
      <c r="Z1744" s="69"/>
      <c r="AA1744" s="69"/>
      <c r="AB1744" s="69"/>
      <c r="AC1744" s="69"/>
      <c r="AD1744" s="69"/>
      <c r="AE1744" s="69"/>
      <c r="AF1744" s="69"/>
      <c r="AG1744" s="69"/>
      <c r="AH1744" s="69"/>
      <c r="AI1744" s="69"/>
      <c r="AJ1744" s="69"/>
      <c r="AK1744" s="69"/>
      <c r="AL1744" s="69"/>
      <c r="AM1744" s="69"/>
      <c r="AN1744" s="69"/>
      <c r="AO1744" s="69"/>
      <c r="AP1744" s="69"/>
      <c r="AQ1744" s="69"/>
      <c r="AR1744" s="69"/>
      <c r="AS1744" s="69"/>
      <c r="AT1744" s="69"/>
      <c r="AU1744" s="69"/>
      <c r="AV1744" s="69"/>
      <c r="AW1744" s="69"/>
      <c r="AX1744" s="69"/>
      <c r="AY1744" s="69"/>
      <c r="AZ1744" s="69"/>
      <c r="BA1744" s="69"/>
      <c r="BB1744" s="69"/>
      <c r="BC1744" s="69"/>
      <c r="BD1744" s="69" t="s">
        <v>16399</v>
      </c>
      <c r="BE1744" s="69"/>
      <c r="BF1744" s="69"/>
      <c r="BG1744" s="69"/>
      <c r="BH1744" s="69"/>
      <c r="BI1744" s="69"/>
      <c r="BJ1744" s="69"/>
      <c r="BK1744" s="69"/>
      <c r="BL1744" s="69"/>
      <c r="BM1744" s="69"/>
      <c r="BN1744" s="69"/>
      <c r="BO1744" s="69"/>
      <c r="BP1744" s="69"/>
      <c r="BQ1744" s="69"/>
      <c r="BR1744" s="69"/>
      <c r="BS1744" s="69"/>
      <c r="BT1744" s="69"/>
      <c r="BU1744" s="69"/>
      <c r="BV1744" s="69"/>
      <c r="BW1744" s="69"/>
      <c r="BX1744" s="69"/>
      <c r="BY1744" s="69"/>
      <c r="BZ1744" s="69"/>
      <c r="CA1744" s="69"/>
      <c r="CB1744" s="69"/>
      <c r="CC1744" s="69"/>
      <c r="CD1744" s="69"/>
      <c r="CE1744" s="69"/>
      <c r="CF1744" s="69"/>
      <c r="CG1744" s="69"/>
      <c r="CH1744" s="69"/>
      <c r="CI1744" s="69"/>
      <c r="CJ1744" s="69"/>
      <c r="CK1744" s="69"/>
    </row>
    <row r="1745" spans="21:89" ht="15.75" customHeight="1" x14ac:dyDescent="0.15">
      <c r="U1745" s="69"/>
      <c r="V1745" s="69"/>
      <c r="W1745" s="69"/>
      <c r="X1745" s="69"/>
      <c r="Y1745" s="69"/>
      <c r="Z1745" s="69"/>
      <c r="AA1745" s="69"/>
      <c r="AB1745" s="69"/>
      <c r="AC1745" s="69"/>
      <c r="AD1745" s="69"/>
      <c r="AE1745" s="69"/>
      <c r="AF1745" s="69"/>
      <c r="AG1745" s="69"/>
      <c r="AH1745" s="69"/>
      <c r="AI1745" s="69"/>
      <c r="AJ1745" s="69"/>
      <c r="AK1745" s="69"/>
      <c r="AL1745" s="69"/>
      <c r="AM1745" s="69"/>
      <c r="AN1745" s="69"/>
      <c r="AO1745" s="69"/>
      <c r="AP1745" s="69"/>
      <c r="AQ1745" s="69"/>
      <c r="AR1745" s="69"/>
      <c r="AS1745" s="69"/>
      <c r="AT1745" s="69"/>
      <c r="AU1745" s="69"/>
      <c r="AV1745" s="69"/>
      <c r="AW1745" s="69"/>
      <c r="AX1745" s="69"/>
      <c r="AY1745" s="69"/>
      <c r="AZ1745" s="69"/>
      <c r="BA1745" s="69"/>
      <c r="BB1745" s="69"/>
      <c r="BC1745" s="69"/>
      <c r="BD1745" s="69" t="s">
        <v>16400</v>
      </c>
      <c r="BE1745" s="69"/>
      <c r="BF1745" s="69"/>
      <c r="BG1745" s="69"/>
      <c r="BH1745" s="69"/>
      <c r="BI1745" s="69"/>
      <c r="BJ1745" s="69"/>
      <c r="BK1745" s="69"/>
      <c r="BL1745" s="69"/>
      <c r="BM1745" s="69"/>
      <c r="BN1745" s="69"/>
      <c r="BO1745" s="69"/>
      <c r="BP1745" s="69"/>
      <c r="BQ1745" s="69"/>
      <c r="BR1745" s="69"/>
      <c r="BS1745" s="69"/>
      <c r="BT1745" s="69"/>
      <c r="BU1745" s="69"/>
      <c r="BV1745" s="69"/>
      <c r="BW1745" s="69"/>
      <c r="BX1745" s="69"/>
      <c r="BY1745" s="69"/>
      <c r="BZ1745" s="69"/>
      <c r="CA1745" s="69"/>
      <c r="CB1745" s="69"/>
      <c r="CC1745" s="69"/>
      <c r="CD1745" s="69"/>
      <c r="CE1745" s="69"/>
      <c r="CF1745" s="69"/>
      <c r="CG1745" s="69"/>
      <c r="CH1745" s="69"/>
      <c r="CI1745" s="69"/>
      <c r="CJ1745" s="69"/>
      <c r="CK1745" s="69"/>
    </row>
    <row r="1746" spans="21:89" ht="15.75" customHeight="1" x14ac:dyDescent="0.15">
      <c r="U1746" s="69"/>
      <c r="V1746" s="69"/>
      <c r="W1746" s="69"/>
      <c r="X1746" s="69"/>
      <c r="Y1746" s="69"/>
      <c r="Z1746" s="69"/>
      <c r="AA1746" s="69"/>
      <c r="AB1746" s="69"/>
      <c r="AC1746" s="69"/>
      <c r="AD1746" s="69"/>
      <c r="AE1746" s="69"/>
      <c r="AF1746" s="69"/>
      <c r="AG1746" s="69"/>
      <c r="AH1746" s="69"/>
      <c r="AI1746" s="69"/>
      <c r="AJ1746" s="69"/>
      <c r="AK1746" s="69"/>
      <c r="AL1746" s="69"/>
      <c r="AM1746" s="69"/>
      <c r="AN1746" s="69"/>
      <c r="AO1746" s="69"/>
      <c r="AP1746" s="69"/>
      <c r="AQ1746" s="69"/>
      <c r="AR1746" s="69"/>
      <c r="AS1746" s="69"/>
      <c r="AT1746" s="69"/>
      <c r="AU1746" s="69"/>
      <c r="AV1746" s="69"/>
      <c r="AW1746" s="69"/>
      <c r="AX1746" s="69"/>
      <c r="AY1746" s="69"/>
      <c r="AZ1746" s="69"/>
      <c r="BA1746" s="69"/>
      <c r="BB1746" s="69"/>
      <c r="BC1746" s="69"/>
      <c r="BD1746" s="69" t="s">
        <v>16401</v>
      </c>
      <c r="BE1746" s="69"/>
      <c r="BF1746" s="69"/>
      <c r="BG1746" s="69"/>
      <c r="BH1746" s="69"/>
      <c r="BI1746" s="69"/>
      <c r="BJ1746" s="69"/>
      <c r="BK1746" s="69"/>
      <c r="BL1746" s="69"/>
      <c r="BM1746" s="69"/>
      <c r="BN1746" s="69"/>
      <c r="BO1746" s="69"/>
      <c r="BP1746" s="69"/>
      <c r="BQ1746" s="69"/>
      <c r="BR1746" s="69"/>
      <c r="BS1746" s="69"/>
      <c r="BT1746" s="69"/>
      <c r="BU1746" s="69"/>
      <c r="BV1746" s="69"/>
      <c r="BW1746" s="69"/>
      <c r="BX1746" s="69"/>
      <c r="BY1746" s="69"/>
      <c r="BZ1746" s="69"/>
      <c r="CA1746" s="69"/>
      <c r="CB1746" s="69"/>
      <c r="CC1746" s="69"/>
      <c r="CD1746" s="69"/>
      <c r="CE1746" s="69"/>
      <c r="CF1746" s="69"/>
      <c r="CG1746" s="69"/>
      <c r="CH1746" s="69"/>
      <c r="CI1746" s="69"/>
      <c r="CJ1746" s="69"/>
      <c r="CK1746" s="69"/>
    </row>
    <row r="1747" spans="21:89" ht="15.75" customHeight="1" x14ac:dyDescent="0.15">
      <c r="U1747" s="69"/>
      <c r="V1747" s="69"/>
      <c r="W1747" s="69"/>
      <c r="X1747" s="69"/>
      <c r="Y1747" s="69"/>
      <c r="Z1747" s="69"/>
      <c r="AA1747" s="69"/>
      <c r="AB1747" s="69"/>
      <c r="AC1747" s="69"/>
      <c r="AD1747" s="69"/>
      <c r="AE1747" s="69"/>
      <c r="AF1747" s="69"/>
      <c r="AG1747" s="69"/>
      <c r="AH1747" s="69"/>
      <c r="AI1747" s="69"/>
      <c r="AJ1747" s="69"/>
      <c r="AK1747" s="69"/>
      <c r="AL1747" s="69"/>
      <c r="AM1747" s="69"/>
      <c r="AN1747" s="69"/>
      <c r="AO1747" s="69"/>
      <c r="AP1747" s="69"/>
      <c r="AQ1747" s="69"/>
      <c r="AR1747" s="69"/>
      <c r="AS1747" s="69"/>
      <c r="AT1747" s="69"/>
      <c r="AU1747" s="69"/>
      <c r="AV1747" s="69"/>
      <c r="AW1747" s="69"/>
      <c r="AX1747" s="69"/>
      <c r="AY1747" s="69"/>
      <c r="AZ1747" s="69"/>
      <c r="BA1747" s="69"/>
      <c r="BB1747" s="69"/>
      <c r="BC1747" s="69"/>
      <c r="BD1747" s="69" t="s">
        <v>16402</v>
      </c>
      <c r="BE1747" s="69"/>
      <c r="BF1747" s="69"/>
      <c r="BG1747" s="69"/>
      <c r="BH1747" s="69"/>
      <c r="BI1747" s="69"/>
      <c r="BJ1747" s="69"/>
      <c r="BK1747" s="69"/>
      <c r="BL1747" s="69"/>
      <c r="BM1747" s="69"/>
      <c r="BN1747" s="69"/>
      <c r="BO1747" s="69"/>
      <c r="BP1747" s="69"/>
      <c r="BQ1747" s="69"/>
      <c r="BR1747" s="69"/>
      <c r="BS1747" s="69"/>
      <c r="BT1747" s="69"/>
      <c r="BU1747" s="69"/>
      <c r="BV1747" s="69"/>
      <c r="BW1747" s="69"/>
      <c r="BX1747" s="69"/>
      <c r="BY1747" s="69"/>
      <c r="BZ1747" s="69"/>
      <c r="CA1747" s="69"/>
      <c r="CB1747" s="69"/>
      <c r="CC1747" s="69"/>
      <c r="CD1747" s="69"/>
      <c r="CE1747" s="69"/>
      <c r="CF1747" s="69"/>
      <c r="CG1747" s="69"/>
      <c r="CH1747" s="69"/>
      <c r="CI1747" s="69"/>
      <c r="CJ1747" s="69"/>
      <c r="CK1747" s="69"/>
    </row>
    <row r="1748" spans="21:89" ht="15.75" customHeight="1" x14ac:dyDescent="0.15">
      <c r="U1748" s="69"/>
      <c r="V1748" s="69"/>
      <c r="W1748" s="69"/>
      <c r="X1748" s="69"/>
      <c r="Y1748" s="69"/>
      <c r="Z1748" s="69"/>
      <c r="AA1748" s="69"/>
      <c r="AB1748" s="69"/>
      <c r="AC1748" s="69"/>
      <c r="AD1748" s="69"/>
      <c r="AE1748" s="69"/>
      <c r="AF1748" s="69"/>
      <c r="AG1748" s="69"/>
      <c r="AH1748" s="69"/>
      <c r="AI1748" s="69"/>
      <c r="AJ1748" s="69"/>
      <c r="AK1748" s="69"/>
      <c r="AL1748" s="69"/>
      <c r="AM1748" s="69"/>
      <c r="AN1748" s="69"/>
      <c r="AO1748" s="69"/>
      <c r="AP1748" s="69"/>
      <c r="AQ1748" s="69"/>
      <c r="AR1748" s="69"/>
      <c r="AS1748" s="69"/>
      <c r="AT1748" s="69"/>
      <c r="AU1748" s="69"/>
      <c r="AV1748" s="69"/>
      <c r="AW1748" s="69"/>
      <c r="AX1748" s="69"/>
      <c r="AY1748" s="69"/>
      <c r="AZ1748" s="69"/>
      <c r="BA1748" s="69"/>
      <c r="BB1748" s="69"/>
      <c r="BC1748" s="69"/>
      <c r="BD1748" s="69" t="s">
        <v>16403</v>
      </c>
      <c r="BE1748" s="69"/>
      <c r="BF1748" s="69"/>
      <c r="BG1748" s="69"/>
      <c r="BH1748" s="69"/>
      <c r="BI1748" s="69"/>
      <c r="BJ1748" s="69"/>
      <c r="BK1748" s="69"/>
      <c r="BL1748" s="69"/>
      <c r="BM1748" s="69"/>
      <c r="BN1748" s="69"/>
      <c r="BO1748" s="69"/>
      <c r="BP1748" s="69"/>
      <c r="BQ1748" s="69"/>
      <c r="BR1748" s="69"/>
      <c r="BS1748" s="69"/>
      <c r="BT1748" s="69"/>
      <c r="BU1748" s="69"/>
      <c r="BV1748" s="69"/>
      <c r="BW1748" s="69"/>
      <c r="BX1748" s="69"/>
      <c r="BY1748" s="69"/>
      <c r="BZ1748" s="69"/>
      <c r="CA1748" s="69"/>
      <c r="CB1748" s="69"/>
      <c r="CC1748" s="69"/>
      <c r="CD1748" s="69"/>
      <c r="CE1748" s="69"/>
      <c r="CF1748" s="69"/>
      <c r="CG1748" s="69"/>
      <c r="CH1748" s="69"/>
      <c r="CI1748" s="69"/>
      <c r="CJ1748" s="69"/>
      <c r="CK1748" s="69"/>
    </row>
    <row r="1749" spans="21:89" ht="15.75" customHeight="1" x14ac:dyDescent="0.15">
      <c r="U1749" s="69"/>
      <c r="V1749" s="69"/>
      <c r="W1749" s="69"/>
      <c r="X1749" s="69"/>
      <c r="Y1749" s="69"/>
      <c r="Z1749" s="69"/>
      <c r="AA1749" s="69"/>
      <c r="AB1749" s="69"/>
      <c r="AC1749" s="69"/>
      <c r="AD1749" s="69"/>
      <c r="AE1749" s="69"/>
      <c r="AF1749" s="69"/>
      <c r="AG1749" s="69"/>
      <c r="AH1749" s="69"/>
      <c r="AI1749" s="69"/>
      <c r="AJ1749" s="69"/>
      <c r="AK1749" s="69"/>
      <c r="AL1749" s="69"/>
      <c r="AM1749" s="69"/>
      <c r="AN1749" s="69"/>
      <c r="AO1749" s="69"/>
      <c r="AP1749" s="69"/>
      <c r="AQ1749" s="69"/>
      <c r="AR1749" s="69"/>
      <c r="AS1749" s="69"/>
      <c r="AT1749" s="69"/>
      <c r="AU1749" s="69"/>
      <c r="AV1749" s="69"/>
      <c r="AW1749" s="69"/>
      <c r="AX1749" s="69"/>
      <c r="AY1749" s="69"/>
      <c r="AZ1749" s="69"/>
      <c r="BA1749" s="69"/>
      <c r="BB1749" s="69"/>
      <c r="BC1749" s="69"/>
      <c r="BD1749" s="69" t="s">
        <v>16404</v>
      </c>
      <c r="BE1749" s="69"/>
      <c r="BF1749" s="69"/>
      <c r="BG1749" s="69"/>
      <c r="BH1749" s="69"/>
      <c r="BI1749" s="69"/>
      <c r="BJ1749" s="69"/>
      <c r="BK1749" s="69"/>
      <c r="BL1749" s="69"/>
      <c r="BM1749" s="69"/>
      <c r="BN1749" s="69"/>
      <c r="BO1749" s="69"/>
      <c r="BP1749" s="69"/>
      <c r="BQ1749" s="69"/>
      <c r="BR1749" s="69"/>
      <c r="BS1749" s="69"/>
      <c r="BT1749" s="69"/>
      <c r="BU1749" s="69"/>
      <c r="BV1749" s="69"/>
      <c r="BW1749" s="69"/>
      <c r="BX1749" s="69"/>
      <c r="BY1749" s="69"/>
      <c r="BZ1749" s="69"/>
      <c r="CA1749" s="69"/>
      <c r="CB1749" s="69"/>
      <c r="CC1749" s="69"/>
      <c r="CD1749" s="69"/>
      <c r="CE1749" s="69"/>
      <c r="CF1749" s="69"/>
      <c r="CG1749" s="69"/>
      <c r="CH1749" s="69"/>
      <c r="CI1749" s="69"/>
      <c r="CJ1749" s="69"/>
      <c r="CK1749" s="69"/>
    </row>
    <row r="1750" spans="21:89" ht="15.75" customHeight="1" x14ac:dyDescent="0.15">
      <c r="U1750" s="69"/>
      <c r="V1750" s="69"/>
      <c r="W1750" s="69"/>
      <c r="X1750" s="69"/>
      <c r="Y1750" s="69"/>
      <c r="Z1750" s="69"/>
      <c r="AA1750" s="69"/>
      <c r="AB1750" s="69"/>
      <c r="AC1750" s="69"/>
      <c r="AD1750" s="69"/>
      <c r="AE1750" s="69"/>
      <c r="AF1750" s="69"/>
      <c r="AG1750" s="69"/>
      <c r="AH1750" s="69"/>
      <c r="AI1750" s="69"/>
      <c r="AJ1750" s="69"/>
      <c r="AK1750" s="69"/>
      <c r="AL1750" s="69"/>
      <c r="AM1750" s="69"/>
      <c r="AN1750" s="69"/>
      <c r="AO1750" s="69"/>
      <c r="AP1750" s="69"/>
      <c r="AQ1750" s="69"/>
      <c r="AR1750" s="69"/>
      <c r="AS1750" s="69"/>
      <c r="AT1750" s="69"/>
      <c r="AU1750" s="69"/>
      <c r="AV1750" s="69"/>
      <c r="AW1750" s="69"/>
      <c r="AX1750" s="69"/>
      <c r="AY1750" s="69"/>
      <c r="AZ1750" s="69"/>
      <c r="BA1750" s="69"/>
      <c r="BB1750" s="69"/>
      <c r="BC1750" s="69"/>
      <c r="BD1750" s="69" t="s">
        <v>16405</v>
      </c>
      <c r="BE1750" s="69"/>
      <c r="BF1750" s="69"/>
      <c r="BG1750" s="69"/>
      <c r="BH1750" s="69"/>
      <c r="BI1750" s="69"/>
      <c r="BJ1750" s="69"/>
      <c r="BK1750" s="69"/>
      <c r="BL1750" s="69"/>
      <c r="BM1750" s="69"/>
      <c r="BN1750" s="69"/>
      <c r="BO1750" s="69"/>
      <c r="BP1750" s="69"/>
      <c r="BQ1750" s="69"/>
      <c r="BR1750" s="69"/>
      <c r="BS1750" s="69"/>
      <c r="BT1750" s="69"/>
      <c r="BU1750" s="69"/>
      <c r="BV1750" s="69"/>
      <c r="BW1750" s="69"/>
      <c r="BX1750" s="69"/>
      <c r="BY1750" s="69"/>
      <c r="BZ1750" s="69"/>
      <c r="CA1750" s="69"/>
      <c r="CB1750" s="69"/>
      <c r="CC1750" s="69"/>
      <c r="CD1750" s="69"/>
      <c r="CE1750" s="69"/>
      <c r="CF1750" s="69"/>
      <c r="CG1750" s="69"/>
      <c r="CH1750" s="69"/>
      <c r="CI1750" s="69"/>
      <c r="CJ1750" s="69"/>
      <c r="CK1750" s="69"/>
    </row>
    <row r="1751" spans="21:89" ht="15.75" customHeight="1" x14ac:dyDescent="0.15">
      <c r="U1751" s="69"/>
      <c r="V1751" s="69"/>
      <c r="W1751" s="69"/>
      <c r="X1751" s="69"/>
      <c r="Y1751" s="69"/>
      <c r="Z1751" s="69"/>
      <c r="AA1751" s="69"/>
      <c r="AB1751" s="69"/>
      <c r="AC1751" s="69"/>
      <c r="AD1751" s="69"/>
      <c r="AE1751" s="69"/>
      <c r="AF1751" s="69"/>
      <c r="AG1751" s="69"/>
      <c r="AH1751" s="69"/>
      <c r="AI1751" s="69"/>
      <c r="AJ1751" s="69"/>
      <c r="AK1751" s="69"/>
      <c r="AL1751" s="69"/>
      <c r="AM1751" s="69"/>
      <c r="AN1751" s="69"/>
      <c r="AO1751" s="69"/>
      <c r="AP1751" s="69"/>
      <c r="AQ1751" s="69"/>
      <c r="AR1751" s="69"/>
      <c r="AS1751" s="69"/>
      <c r="AT1751" s="69"/>
      <c r="AU1751" s="69"/>
      <c r="AV1751" s="69"/>
      <c r="AW1751" s="69"/>
      <c r="AX1751" s="69"/>
      <c r="AY1751" s="69"/>
      <c r="AZ1751" s="69"/>
      <c r="BA1751" s="69"/>
      <c r="BB1751" s="69"/>
      <c r="BC1751" s="69"/>
      <c r="BD1751" s="69" t="s">
        <v>16406</v>
      </c>
      <c r="BE1751" s="69"/>
      <c r="BF1751" s="69"/>
      <c r="BG1751" s="69"/>
      <c r="BH1751" s="69"/>
      <c r="BI1751" s="69"/>
      <c r="BJ1751" s="69"/>
      <c r="BK1751" s="69"/>
      <c r="BL1751" s="69"/>
      <c r="BM1751" s="69"/>
      <c r="BN1751" s="69"/>
      <c r="BO1751" s="69"/>
      <c r="BP1751" s="69"/>
      <c r="BQ1751" s="69"/>
      <c r="BR1751" s="69"/>
      <c r="BS1751" s="69"/>
      <c r="BT1751" s="69"/>
      <c r="BU1751" s="69"/>
      <c r="BV1751" s="69"/>
      <c r="BW1751" s="69"/>
      <c r="BX1751" s="69"/>
      <c r="BY1751" s="69"/>
      <c r="BZ1751" s="69"/>
      <c r="CA1751" s="69"/>
      <c r="CB1751" s="69"/>
      <c r="CC1751" s="69"/>
      <c r="CD1751" s="69"/>
      <c r="CE1751" s="69"/>
      <c r="CF1751" s="69"/>
      <c r="CG1751" s="69"/>
      <c r="CH1751" s="69"/>
      <c r="CI1751" s="69"/>
      <c r="CJ1751" s="69"/>
      <c r="CK1751" s="69"/>
    </row>
    <row r="1752" spans="21:89" ht="15.75" customHeight="1" x14ac:dyDescent="0.15">
      <c r="U1752" s="69"/>
      <c r="V1752" s="69"/>
      <c r="W1752" s="69"/>
      <c r="X1752" s="69"/>
      <c r="Y1752" s="69"/>
      <c r="Z1752" s="69"/>
      <c r="AA1752" s="69"/>
      <c r="AB1752" s="69"/>
      <c r="AC1752" s="69"/>
      <c r="AD1752" s="69"/>
      <c r="AE1752" s="69"/>
      <c r="AF1752" s="69"/>
      <c r="AG1752" s="69"/>
      <c r="AH1752" s="69"/>
      <c r="AI1752" s="69"/>
      <c r="AJ1752" s="69"/>
      <c r="AK1752" s="69"/>
      <c r="AL1752" s="69"/>
      <c r="AM1752" s="69"/>
      <c r="AN1752" s="69"/>
      <c r="AO1752" s="69"/>
      <c r="AP1752" s="69"/>
      <c r="AQ1752" s="69"/>
      <c r="AR1752" s="69"/>
      <c r="AS1752" s="69"/>
      <c r="AT1752" s="69"/>
      <c r="AU1752" s="69"/>
      <c r="AV1752" s="69"/>
      <c r="AW1752" s="69"/>
      <c r="AX1752" s="69"/>
      <c r="AY1752" s="69"/>
      <c r="AZ1752" s="69"/>
      <c r="BA1752" s="69"/>
      <c r="BB1752" s="69"/>
      <c r="BC1752" s="69"/>
      <c r="BD1752" s="69" t="s">
        <v>16407</v>
      </c>
      <c r="BE1752" s="69"/>
      <c r="BF1752" s="69"/>
      <c r="BG1752" s="69"/>
      <c r="BH1752" s="69"/>
      <c r="BI1752" s="69"/>
      <c r="BJ1752" s="69"/>
      <c r="BK1752" s="69"/>
      <c r="BL1752" s="69"/>
      <c r="BM1752" s="69"/>
      <c r="BN1752" s="69"/>
      <c r="BO1752" s="69"/>
      <c r="BP1752" s="69"/>
      <c r="BQ1752" s="69"/>
      <c r="BR1752" s="69"/>
      <c r="BS1752" s="69"/>
      <c r="BT1752" s="69"/>
      <c r="BU1752" s="69"/>
      <c r="BV1752" s="69"/>
      <c r="BW1752" s="69"/>
      <c r="BX1752" s="69"/>
      <c r="BY1752" s="69"/>
      <c r="BZ1752" s="69"/>
      <c r="CA1752" s="69"/>
      <c r="CB1752" s="69"/>
      <c r="CC1752" s="69"/>
      <c r="CD1752" s="69"/>
      <c r="CE1752" s="69"/>
      <c r="CF1752" s="69"/>
      <c r="CG1752" s="69"/>
      <c r="CH1752" s="69"/>
      <c r="CI1752" s="69"/>
      <c r="CJ1752" s="69"/>
      <c r="CK1752" s="69"/>
    </row>
    <row r="1753" spans="21:89" ht="15.75" customHeight="1" x14ac:dyDescent="0.15">
      <c r="U1753" s="69"/>
      <c r="V1753" s="69"/>
      <c r="W1753" s="69"/>
      <c r="X1753" s="69"/>
      <c r="Y1753" s="69"/>
      <c r="Z1753" s="69"/>
      <c r="AA1753" s="69"/>
      <c r="AB1753" s="69"/>
      <c r="AC1753" s="69"/>
      <c r="AD1753" s="69"/>
      <c r="AE1753" s="69"/>
      <c r="AF1753" s="69"/>
      <c r="AG1753" s="69"/>
      <c r="AH1753" s="69"/>
      <c r="AI1753" s="69"/>
      <c r="AJ1753" s="69"/>
      <c r="AK1753" s="69"/>
      <c r="AL1753" s="69"/>
      <c r="AM1753" s="69"/>
      <c r="AN1753" s="69"/>
      <c r="AO1753" s="69"/>
      <c r="AP1753" s="69"/>
      <c r="AQ1753" s="69"/>
      <c r="AR1753" s="69"/>
      <c r="AS1753" s="69"/>
      <c r="AT1753" s="69"/>
      <c r="AU1753" s="69"/>
      <c r="AV1753" s="69"/>
      <c r="AW1753" s="69"/>
      <c r="AX1753" s="69"/>
      <c r="AY1753" s="69"/>
      <c r="AZ1753" s="69"/>
      <c r="BA1753" s="69"/>
      <c r="BB1753" s="69"/>
      <c r="BC1753" s="69"/>
      <c r="BD1753" s="69" t="s">
        <v>16408</v>
      </c>
      <c r="BE1753" s="69"/>
      <c r="BF1753" s="69"/>
      <c r="BG1753" s="69"/>
      <c r="BH1753" s="69"/>
      <c r="BI1753" s="69"/>
      <c r="BJ1753" s="69"/>
      <c r="BK1753" s="69"/>
      <c r="BL1753" s="69"/>
      <c r="BM1753" s="69"/>
      <c r="BN1753" s="69"/>
      <c r="BO1753" s="69"/>
      <c r="BP1753" s="69"/>
      <c r="BQ1753" s="69"/>
      <c r="BR1753" s="69"/>
      <c r="BS1753" s="69"/>
      <c r="BT1753" s="69"/>
      <c r="BU1753" s="69"/>
      <c r="BV1753" s="69"/>
      <c r="BW1753" s="69"/>
      <c r="BX1753" s="69"/>
      <c r="BY1753" s="69"/>
      <c r="BZ1753" s="69"/>
      <c r="CA1753" s="69"/>
      <c r="CB1753" s="69"/>
      <c r="CC1753" s="69"/>
      <c r="CD1753" s="69"/>
      <c r="CE1753" s="69"/>
      <c r="CF1753" s="69"/>
      <c r="CG1753" s="69"/>
      <c r="CH1753" s="69"/>
      <c r="CI1753" s="69"/>
      <c r="CJ1753" s="69"/>
      <c r="CK1753" s="69"/>
    </row>
    <row r="1754" spans="21:89" ht="15.75" customHeight="1" x14ac:dyDescent="0.15">
      <c r="U1754" s="69"/>
      <c r="V1754" s="69"/>
      <c r="W1754" s="69"/>
      <c r="X1754" s="69"/>
      <c r="Y1754" s="69"/>
      <c r="Z1754" s="69"/>
      <c r="AA1754" s="69"/>
      <c r="AB1754" s="69"/>
      <c r="AC1754" s="69"/>
      <c r="AD1754" s="69"/>
      <c r="AE1754" s="69"/>
      <c r="AF1754" s="69"/>
      <c r="AG1754" s="69"/>
      <c r="AH1754" s="69"/>
      <c r="AI1754" s="69"/>
      <c r="AJ1754" s="69"/>
      <c r="AK1754" s="69"/>
      <c r="AL1754" s="69"/>
      <c r="AM1754" s="69"/>
      <c r="AN1754" s="69"/>
      <c r="AO1754" s="69"/>
      <c r="AP1754" s="69"/>
      <c r="AQ1754" s="69"/>
      <c r="AR1754" s="69"/>
      <c r="AS1754" s="69"/>
      <c r="AT1754" s="69"/>
      <c r="AU1754" s="69"/>
      <c r="AV1754" s="69"/>
      <c r="AW1754" s="69"/>
      <c r="AX1754" s="69"/>
      <c r="AY1754" s="69"/>
      <c r="AZ1754" s="69"/>
      <c r="BA1754" s="69"/>
      <c r="BB1754" s="69"/>
      <c r="BC1754" s="69"/>
      <c r="BD1754" s="69" t="s">
        <v>16409</v>
      </c>
      <c r="BE1754" s="69"/>
      <c r="BF1754" s="69"/>
      <c r="BG1754" s="69"/>
      <c r="BH1754" s="69"/>
      <c r="BI1754" s="69"/>
      <c r="BJ1754" s="69"/>
      <c r="BK1754" s="69"/>
      <c r="BL1754" s="69"/>
      <c r="BM1754" s="69"/>
      <c r="BN1754" s="69"/>
      <c r="BO1754" s="69"/>
      <c r="BP1754" s="69"/>
      <c r="BQ1754" s="69"/>
      <c r="BR1754" s="69"/>
      <c r="BS1754" s="69"/>
      <c r="BT1754" s="69"/>
      <c r="BU1754" s="69"/>
      <c r="BV1754" s="69"/>
      <c r="BW1754" s="69"/>
      <c r="BX1754" s="69"/>
      <c r="BY1754" s="69"/>
      <c r="BZ1754" s="69"/>
      <c r="CA1754" s="69"/>
      <c r="CB1754" s="69"/>
      <c r="CC1754" s="69"/>
      <c r="CD1754" s="69"/>
      <c r="CE1754" s="69"/>
      <c r="CF1754" s="69"/>
      <c r="CG1754" s="69"/>
      <c r="CH1754" s="69"/>
      <c r="CI1754" s="69"/>
      <c r="CJ1754" s="69"/>
      <c r="CK1754" s="69"/>
    </row>
    <row r="1755" spans="21:89" ht="15.75" customHeight="1" x14ac:dyDescent="0.15">
      <c r="U1755" s="69"/>
      <c r="V1755" s="69"/>
      <c r="W1755" s="69"/>
      <c r="X1755" s="69"/>
      <c r="Y1755" s="69"/>
      <c r="Z1755" s="69"/>
      <c r="AA1755" s="69"/>
      <c r="AB1755" s="69"/>
      <c r="AC1755" s="69"/>
      <c r="AD1755" s="69"/>
      <c r="AE1755" s="69"/>
      <c r="AF1755" s="69"/>
      <c r="AG1755" s="69"/>
      <c r="AH1755" s="69"/>
      <c r="AI1755" s="69"/>
      <c r="AJ1755" s="69"/>
      <c r="AK1755" s="69"/>
      <c r="AL1755" s="69"/>
      <c r="AM1755" s="69"/>
      <c r="AN1755" s="69"/>
      <c r="AO1755" s="69"/>
      <c r="AP1755" s="69"/>
      <c r="AQ1755" s="69"/>
      <c r="AR1755" s="69"/>
      <c r="AS1755" s="69"/>
      <c r="AT1755" s="69"/>
      <c r="AU1755" s="69"/>
      <c r="AV1755" s="69"/>
      <c r="AW1755" s="69"/>
      <c r="AX1755" s="69"/>
      <c r="AY1755" s="69"/>
      <c r="AZ1755" s="69"/>
      <c r="BA1755" s="69"/>
      <c r="BB1755" s="69"/>
      <c r="BC1755" s="69"/>
      <c r="BD1755" s="69" t="s">
        <v>16411</v>
      </c>
      <c r="BE1755" s="69"/>
      <c r="BF1755" s="69"/>
      <c r="BG1755" s="69"/>
      <c r="BH1755" s="69"/>
      <c r="BI1755" s="69"/>
      <c r="BJ1755" s="69"/>
      <c r="BK1755" s="69"/>
      <c r="BL1755" s="69"/>
      <c r="BM1755" s="69"/>
      <c r="BN1755" s="69"/>
      <c r="BO1755" s="69"/>
      <c r="BP1755" s="69"/>
      <c r="BQ1755" s="69"/>
      <c r="BR1755" s="69"/>
      <c r="BS1755" s="69"/>
      <c r="BT1755" s="69"/>
      <c r="BU1755" s="69"/>
      <c r="BV1755" s="69"/>
      <c r="BW1755" s="69"/>
      <c r="BX1755" s="69"/>
      <c r="BY1755" s="69"/>
      <c r="BZ1755" s="69"/>
      <c r="CA1755" s="69"/>
      <c r="CB1755" s="69"/>
      <c r="CC1755" s="69"/>
      <c r="CD1755" s="69"/>
      <c r="CE1755" s="69"/>
      <c r="CF1755" s="69"/>
      <c r="CG1755" s="69"/>
      <c r="CH1755" s="69"/>
      <c r="CI1755" s="69"/>
      <c r="CJ1755" s="69"/>
      <c r="CK1755" s="69"/>
    </row>
    <row r="1756" spans="21:89" ht="15.75" customHeight="1" x14ac:dyDescent="0.15">
      <c r="U1756" s="69"/>
      <c r="V1756" s="69"/>
      <c r="W1756" s="69"/>
      <c r="X1756" s="69"/>
      <c r="Y1756" s="69"/>
      <c r="Z1756" s="69"/>
      <c r="AA1756" s="69"/>
      <c r="AB1756" s="69"/>
      <c r="AC1756" s="69"/>
      <c r="AD1756" s="69"/>
      <c r="AE1756" s="69"/>
      <c r="AF1756" s="69"/>
      <c r="AG1756" s="69"/>
      <c r="AH1756" s="69"/>
      <c r="AI1756" s="69"/>
      <c r="AJ1756" s="69"/>
      <c r="AK1756" s="69"/>
      <c r="AL1756" s="69"/>
      <c r="AM1756" s="69"/>
      <c r="AN1756" s="69"/>
      <c r="AO1756" s="69"/>
      <c r="AP1756" s="69"/>
      <c r="AQ1756" s="69"/>
      <c r="AR1756" s="69"/>
      <c r="AS1756" s="69"/>
      <c r="AT1756" s="69"/>
      <c r="AU1756" s="69"/>
      <c r="AV1756" s="69"/>
      <c r="AW1756" s="69"/>
      <c r="AX1756" s="69"/>
      <c r="AY1756" s="69"/>
      <c r="AZ1756" s="69"/>
      <c r="BA1756" s="69"/>
      <c r="BB1756" s="69"/>
      <c r="BC1756" s="69"/>
      <c r="BD1756" s="69" t="s">
        <v>16412</v>
      </c>
      <c r="BE1756" s="69"/>
      <c r="BF1756" s="69"/>
      <c r="BG1756" s="69"/>
      <c r="BH1756" s="69"/>
      <c r="BI1756" s="69"/>
      <c r="BJ1756" s="69"/>
      <c r="BK1756" s="69"/>
      <c r="BL1756" s="69"/>
      <c r="BM1756" s="69"/>
      <c r="BN1756" s="69"/>
      <c r="BO1756" s="69"/>
      <c r="BP1756" s="69"/>
      <c r="BQ1756" s="69"/>
      <c r="BR1756" s="69"/>
      <c r="BS1756" s="69"/>
      <c r="BT1756" s="69"/>
      <c r="BU1756" s="69"/>
      <c r="BV1756" s="69"/>
      <c r="BW1756" s="69"/>
      <c r="BX1756" s="69"/>
      <c r="BY1756" s="69"/>
      <c r="BZ1756" s="69"/>
      <c r="CA1756" s="69"/>
      <c r="CB1756" s="69"/>
      <c r="CC1756" s="69"/>
      <c r="CD1756" s="69"/>
      <c r="CE1756" s="69"/>
      <c r="CF1756" s="69"/>
      <c r="CG1756" s="69"/>
      <c r="CH1756" s="69"/>
      <c r="CI1756" s="69"/>
      <c r="CJ1756" s="69"/>
      <c r="CK1756" s="69"/>
    </row>
    <row r="1757" spans="21:89" ht="15.75" customHeight="1" x14ac:dyDescent="0.15">
      <c r="U1757" s="69"/>
      <c r="V1757" s="69"/>
      <c r="W1757" s="69"/>
      <c r="X1757" s="69"/>
      <c r="Y1757" s="69"/>
      <c r="Z1757" s="69"/>
      <c r="AA1757" s="69"/>
      <c r="AB1757" s="69"/>
      <c r="AC1757" s="69"/>
      <c r="AD1757" s="69"/>
      <c r="AE1757" s="69"/>
      <c r="AF1757" s="69"/>
      <c r="AG1757" s="69"/>
      <c r="AH1757" s="69"/>
      <c r="AI1757" s="69"/>
      <c r="AJ1757" s="69"/>
      <c r="AK1757" s="69"/>
      <c r="AL1757" s="69"/>
      <c r="AM1757" s="69"/>
      <c r="AN1757" s="69"/>
      <c r="AO1757" s="69"/>
      <c r="AP1757" s="69"/>
      <c r="AQ1757" s="69"/>
      <c r="AR1757" s="69"/>
      <c r="AS1757" s="69"/>
      <c r="AT1757" s="69"/>
      <c r="AU1757" s="69"/>
      <c r="AV1757" s="69"/>
      <c r="AW1757" s="69"/>
      <c r="AX1757" s="69"/>
      <c r="AY1757" s="69"/>
      <c r="AZ1757" s="69"/>
      <c r="BA1757" s="69"/>
      <c r="BB1757" s="69"/>
      <c r="BC1757" s="69"/>
      <c r="BD1757" s="69" t="s">
        <v>16413</v>
      </c>
      <c r="BE1757" s="69"/>
      <c r="BF1757" s="69"/>
      <c r="BG1757" s="69"/>
      <c r="BH1757" s="69"/>
      <c r="BI1757" s="69"/>
      <c r="BJ1757" s="69"/>
      <c r="BK1757" s="69"/>
      <c r="BL1757" s="69"/>
      <c r="BM1757" s="69"/>
      <c r="BN1757" s="69"/>
      <c r="BO1757" s="69"/>
      <c r="BP1757" s="69"/>
      <c r="BQ1757" s="69"/>
      <c r="BR1757" s="69"/>
      <c r="BS1757" s="69"/>
      <c r="BT1757" s="69"/>
      <c r="BU1757" s="69"/>
      <c r="BV1757" s="69"/>
      <c r="BW1757" s="69"/>
      <c r="BX1757" s="69"/>
      <c r="BY1757" s="69"/>
      <c r="BZ1757" s="69"/>
      <c r="CA1757" s="69"/>
      <c r="CB1757" s="69"/>
      <c r="CC1757" s="69"/>
      <c r="CD1757" s="69"/>
      <c r="CE1757" s="69"/>
      <c r="CF1757" s="69"/>
      <c r="CG1757" s="69"/>
      <c r="CH1757" s="69"/>
      <c r="CI1757" s="69"/>
      <c r="CJ1757" s="69"/>
      <c r="CK1757" s="69"/>
    </row>
    <row r="1758" spans="21:89" ht="15.75" customHeight="1" x14ac:dyDescent="0.15">
      <c r="U1758" s="69"/>
      <c r="V1758" s="69"/>
      <c r="W1758" s="69"/>
      <c r="X1758" s="69"/>
      <c r="Y1758" s="69"/>
      <c r="Z1758" s="69"/>
      <c r="AA1758" s="69"/>
      <c r="AB1758" s="69"/>
      <c r="AC1758" s="69"/>
      <c r="AD1758" s="69"/>
      <c r="AE1758" s="69"/>
      <c r="AF1758" s="69"/>
      <c r="AG1758" s="69"/>
      <c r="AH1758" s="69"/>
      <c r="AI1758" s="69"/>
      <c r="AJ1758" s="69"/>
      <c r="AK1758" s="69"/>
      <c r="AL1758" s="69"/>
      <c r="AM1758" s="69"/>
      <c r="AN1758" s="69"/>
      <c r="AO1758" s="69"/>
      <c r="AP1758" s="69"/>
      <c r="AQ1758" s="69"/>
      <c r="AR1758" s="69"/>
      <c r="AS1758" s="69"/>
      <c r="AT1758" s="69"/>
      <c r="AU1758" s="69"/>
      <c r="AV1758" s="69"/>
      <c r="AW1758" s="69"/>
      <c r="AX1758" s="69"/>
      <c r="AY1758" s="69"/>
      <c r="AZ1758" s="69"/>
      <c r="BA1758" s="69"/>
      <c r="BB1758" s="69"/>
      <c r="BC1758" s="69"/>
      <c r="BD1758" s="69" t="s">
        <v>16414</v>
      </c>
      <c r="BE1758" s="69"/>
      <c r="BF1758" s="69"/>
      <c r="BG1758" s="69"/>
      <c r="BH1758" s="69"/>
      <c r="BI1758" s="69"/>
      <c r="BJ1758" s="69"/>
      <c r="BK1758" s="69"/>
      <c r="BL1758" s="69"/>
      <c r="BM1758" s="69"/>
      <c r="BN1758" s="69"/>
      <c r="BO1758" s="69"/>
      <c r="BP1758" s="69"/>
      <c r="BQ1758" s="69"/>
      <c r="BR1758" s="69"/>
      <c r="BS1758" s="69"/>
      <c r="BT1758" s="69"/>
      <c r="BU1758" s="69"/>
      <c r="BV1758" s="69"/>
      <c r="BW1758" s="69"/>
      <c r="BX1758" s="69"/>
      <c r="BY1758" s="69"/>
      <c r="BZ1758" s="69"/>
      <c r="CA1758" s="69"/>
      <c r="CB1758" s="69"/>
      <c r="CC1758" s="69"/>
      <c r="CD1758" s="69"/>
      <c r="CE1758" s="69"/>
      <c r="CF1758" s="69"/>
      <c r="CG1758" s="69"/>
      <c r="CH1758" s="69"/>
      <c r="CI1758" s="69"/>
      <c r="CJ1758" s="69"/>
      <c r="CK1758" s="69"/>
    </row>
    <row r="1759" spans="21:89" ht="15.75" customHeight="1" x14ac:dyDescent="0.15">
      <c r="U1759" s="69"/>
      <c r="V1759" s="69"/>
      <c r="W1759" s="69"/>
      <c r="X1759" s="69"/>
      <c r="Y1759" s="69"/>
      <c r="Z1759" s="69"/>
      <c r="AA1759" s="69"/>
      <c r="AB1759" s="69"/>
      <c r="AC1759" s="69"/>
      <c r="AD1759" s="69"/>
      <c r="AE1759" s="69"/>
      <c r="AF1759" s="69"/>
      <c r="AG1759" s="69"/>
      <c r="AH1759" s="69"/>
      <c r="AI1759" s="69"/>
      <c r="AJ1759" s="69"/>
      <c r="AK1759" s="69"/>
      <c r="AL1759" s="69"/>
      <c r="AM1759" s="69"/>
      <c r="AN1759" s="69"/>
      <c r="AO1759" s="69"/>
      <c r="AP1759" s="69"/>
      <c r="AQ1759" s="69"/>
      <c r="AR1759" s="69"/>
      <c r="AS1759" s="69"/>
      <c r="AT1759" s="69"/>
      <c r="AU1759" s="69"/>
      <c r="AV1759" s="69"/>
      <c r="AW1759" s="69"/>
      <c r="AX1759" s="69"/>
      <c r="AY1759" s="69"/>
      <c r="AZ1759" s="69"/>
      <c r="BA1759" s="69"/>
      <c r="BB1759" s="69"/>
      <c r="BC1759" s="69"/>
      <c r="BD1759" s="69" t="s">
        <v>16415</v>
      </c>
      <c r="BE1759" s="69"/>
      <c r="BF1759" s="69"/>
      <c r="BG1759" s="69"/>
      <c r="BH1759" s="69"/>
      <c r="BI1759" s="69"/>
      <c r="BJ1759" s="69"/>
      <c r="BK1759" s="69"/>
      <c r="BL1759" s="69"/>
      <c r="BM1759" s="69"/>
      <c r="BN1759" s="69"/>
      <c r="BO1759" s="69"/>
      <c r="BP1759" s="69"/>
      <c r="BQ1759" s="69"/>
      <c r="BR1759" s="69"/>
      <c r="BS1759" s="69"/>
      <c r="BT1759" s="69"/>
      <c r="BU1759" s="69"/>
      <c r="BV1759" s="69"/>
      <c r="BW1759" s="69"/>
      <c r="BX1759" s="69"/>
      <c r="BY1759" s="69"/>
      <c r="BZ1759" s="69"/>
      <c r="CA1759" s="69"/>
      <c r="CB1759" s="69"/>
      <c r="CC1759" s="69"/>
      <c r="CD1759" s="69"/>
      <c r="CE1759" s="69"/>
      <c r="CF1759" s="69"/>
      <c r="CG1759" s="69"/>
      <c r="CH1759" s="69"/>
      <c r="CI1759" s="69"/>
      <c r="CJ1759" s="69"/>
      <c r="CK1759" s="69"/>
    </row>
    <row r="1760" spans="21:89" ht="15.75" customHeight="1" x14ac:dyDescent="0.15">
      <c r="U1760" s="69"/>
      <c r="V1760" s="69"/>
      <c r="W1760" s="69"/>
      <c r="X1760" s="69"/>
      <c r="Y1760" s="69"/>
      <c r="Z1760" s="69"/>
      <c r="AA1760" s="69"/>
      <c r="AB1760" s="69"/>
      <c r="AC1760" s="69"/>
      <c r="AD1760" s="69"/>
      <c r="AE1760" s="69"/>
      <c r="AF1760" s="69"/>
      <c r="AG1760" s="69"/>
      <c r="AH1760" s="69"/>
      <c r="AI1760" s="69"/>
      <c r="AJ1760" s="69"/>
      <c r="AK1760" s="69"/>
      <c r="AL1760" s="69"/>
      <c r="AM1760" s="69"/>
      <c r="AN1760" s="69"/>
      <c r="AO1760" s="69"/>
      <c r="AP1760" s="69"/>
      <c r="AQ1760" s="69"/>
      <c r="AR1760" s="69"/>
      <c r="AS1760" s="69"/>
      <c r="AT1760" s="69"/>
      <c r="AU1760" s="69"/>
      <c r="AV1760" s="69"/>
      <c r="AW1760" s="69"/>
      <c r="AX1760" s="69"/>
      <c r="AY1760" s="69"/>
      <c r="AZ1760" s="69"/>
      <c r="BA1760" s="69"/>
      <c r="BB1760" s="69"/>
      <c r="BC1760" s="69"/>
      <c r="BD1760" s="69" t="s">
        <v>16416</v>
      </c>
      <c r="BE1760" s="69"/>
      <c r="BF1760" s="69"/>
      <c r="BG1760" s="69"/>
      <c r="BH1760" s="69"/>
      <c r="BI1760" s="69"/>
      <c r="BJ1760" s="69"/>
      <c r="BK1760" s="69"/>
      <c r="BL1760" s="69"/>
      <c r="BM1760" s="69"/>
      <c r="BN1760" s="69"/>
      <c r="BO1760" s="69"/>
      <c r="BP1760" s="69"/>
      <c r="BQ1760" s="69"/>
      <c r="BR1760" s="69"/>
      <c r="BS1760" s="69"/>
      <c r="BT1760" s="69"/>
      <c r="BU1760" s="69"/>
      <c r="BV1760" s="69"/>
      <c r="BW1760" s="69"/>
      <c r="BX1760" s="69"/>
      <c r="BY1760" s="69"/>
      <c r="BZ1760" s="69"/>
      <c r="CA1760" s="69"/>
      <c r="CB1760" s="69"/>
      <c r="CC1760" s="69"/>
      <c r="CD1760" s="69"/>
      <c r="CE1760" s="69"/>
      <c r="CF1760" s="69"/>
      <c r="CG1760" s="69"/>
      <c r="CH1760" s="69"/>
      <c r="CI1760" s="69"/>
      <c r="CJ1760" s="69"/>
      <c r="CK1760" s="69"/>
    </row>
    <row r="1761" spans="21:89" ht="15.75" customHeight="1" x14ac:dyDescent="0.15">
      <c r="U1761" s="69"/>
      <c r="V1761" s="69"/>
      <c r="W1761" s="69"/>
      <c r="X1761" s="69"/>
      <c r="Y1761" s="69"/>
      <c r="Z1761" s="69"/>
      <c r="AA1761" s="69"/>
      <c r="AB1761" s="69"/>
      <c r="AC1761" s="69"/>
      <c r="AD1761" s="69"/>
      <c r="AE1761" s="69"/>
      <c r="AF1761" s="69"/>
      <c r="AG1761" s="69"/>
      <c r="AH1761" s="69"/>
      <c r="AI1761" s="69"/>
      <c r="AJ1761" s="69"/>
      <c r="AK1761" s="69"/>
      <c r="AL1761" s="69"/>
      <c r="AM1761" s="69"/>
      <c r="AN1761" s="69"/>
      <c r="AO1761" s="69"/>
      <c r="AP1761" s="69"/>
      <c r="AQ1761" s="69"/>
      <c r="AR1761" s="69"/>
      <c r="AS1761" s="69"/>
      <c r="AT1761" s="69"/>
      <c r="AU1761" s="69"/>
      <c r="AV1761" s="69"/>
      <c r="AW1761" s="69"/>
      <c r="AX1761" s="69"/>
      <c r="AY1761" s="69"/>
      <c r="AZ1761" s="69"/>
      <c r="BA1761" s="69"/>
      <c r="BB1761" s="69"/>
      <c r="BC1761" s="69"/>
      <c r="BD1761" s="69" t="s">
        <v>16417</v>
      </c>
      <c r="BE1761" s="69"/>
      <c r="BF1761" s="69"/>
      <c r="BG1761" s="69"/>
      <c r="BH1761" s="69"/>
      <c r="BI1761" s="69"/>
      <c r="BJ1761" s="69"/>
      <c r="BK1761" s="69"/>
      <c r="BL1761" s="69"/>
      <c r="BM1761" s="69"/>
      <c r="BN1761" s="69"/>
      <c r="BO1761" s="69"/>
      <c r="BP1761" s="69"/>
      <c r="BQ1761" s="69"/>
      <c r="BR1761" s="69"/>
      <c r="BS1761" s="69"/>
      <c r="BT1761" s="69"/>
      <c r="BU1761" s="69"/>
      <c r="BV1761" s="69"/>
      <c r="BW1761" s="69"/>
      <c r="BX1761" s="69"/>
      <c r="BY1761" s="69"/>
      <c r="BZ1761" s="69"/>
      <c r="CA1761" s="69"/>
      <c r="CB1761" s="69"/>
      <c r="CC1761" s="69"/>
      <c r="CD1761" s="69"/>
      <c r="CE1761" s="69"/>
      <c r="CF1761" s="69"/>
      <c r="CG1761" s="69"/>
      <c r="CH1761" s="69"/>
      <c r="CI1761" s="69"/>
      <c r="CJ1761" s="69"/>
      <c r="CK1761" s="69"/>
    </row>
    <row r="1762" spans="21:89" ht="15.75" customHeight="1" x14ac:dyDescent="0.15">
      <c r="U1762" s="69"/>
      <c r="V1762" s="69"/>
      <c r="W1762" s="69"/>
      <c r="X1762" s="69"/>
      <c r="Y1762" s="69"/>
      <c r="Z1762" s="69"/>
      <c r="AA1762" s="69"/>
      <c r="AB1762" s="69"/>
      <c r="AC1762" s="69"/>
      <c r="AD1762" s="69"/>
      <c r="AE1762" s="69"/>
      <c r="AF1762" s="69"/>
      <c r="AG1762" s="69"/>
      <c r="AH1762" s="69"/>
      <c r="AI1762" s="69"/>
      <c r="AJ1762" s="69"/>
      <c r="AK1762" s="69"/>
      <c r="AL1762" s="69"/>
      <c r="AM1762" s="69"/>
      <c r="AN1762" s="69"/>
      <c r="AO1762" s="69"/>
      <c r="AP1762" s="69"/>
      <c r="AQ1762" s="69"/>
      <c r="AR1762" s="69"/>
      <c r="AS1762" s="69"/>
      <c r="AT1762" s="69"/>
      <c r="AU1762" s="69"/>
      <c r="AV1762" s="69"/>
      <c r="AW1762" s="69"/>
      <c r="AX1762" s="69"/>
      <c r="AY1762" s="69"/>
      <c r="AZ1762" s="69"/>
      <c r="BA1762" s="69"/>
      <c r="BB1762" s="69"/>
      <c r="BC1762" s="69"/>
      <c r="BD1762" s="69" t="s">
        <v>16418</v>
      </c>
      <c r="BE1762" s="69"/>
      <c r="BF1762" s="69"/>
      <c r="BG1762" s="69"/>
      <c r="BH1762" s="69"/>
      <c r="BI1762" s="69"/>
      <c r="BJ1762" s="69"/>
      <c r="BK1762" s="69"/>
      <c r="BL1762" s="69"/>
      <c r="BM1762" s="69"/>
      <c r="BN1762" s="69"/>
      <c r="BO1762" s="69"/>
      <c r="BP1762" s="69"/>
      <c r="BQ1762" s="69"/>
      <c r="BR1762" s="69"/>
      <c r="BS1762" s="69"/>
      <c r="BT1762" s="69"/>
      <c r="BU1762" s="69"/>
      <c r="BV1762" s="69"/>
      <c r="BW1762" s="69"/>
      <c r="BX1762" s="69"/>
      <c r="BY1762" s="69"/>
      <c r="BZ1762" s="69"/>
      <c r="CA1762" s="69"/>
      <c r="CB1762" s="69"/>
      <c r="CC1762" s="69"/>
      <c r="CD1762" s="69"/>
      <c r="CE1762" s="69"/>
      <c r="CF1762" s="69"/>
      <c r="CG1762" s="69"/>
      <c r="CH1762" s="69"/>
      <c r="CI1762" s="69"/>
      <c r="CJ1762" s="69"/>
      <c r="CK1762" s="69"/>
    </row>
    <row r="1763" spans="21:89" ht="15.75" customHeight="1" x14ac:dyDescent="0.15">
      <c r="U1763" s="69"/>
      <c r="V1763" s="69"/>
      <c r="W1763" s="69"/>
      <c r="X1763" s="69"/>
      <c r="Y1763" s="69"/>
      <c r="Z1763" s="69"/>
      <c r="AA1763" s="69"/>
      <c r="AB1763" s="69"/>
      <c r="AC1763" s="69"/>
      <c r="AD1763" s="69"/>
      <c r="AE1763" s="69"/>
      <c r="AF1763" s="69"/>
      <c r="AG1763" s="69"/>
      <c r="AH1763" s="69"/>
      <c r="AI1763" s="69"/>
      <c r="AJ1763" s="69"/>
      <c r="AK1763" s="69"/>
      <c r="AL1763" s="69"/>
      <c r="AM1763" s="69"/>
      <c r="AN1763" s="69"/>
      <c r="AO1763" s="69"/>
      <c r="AP1763" s="69"/>
      <c r="AQ1763" s="69"/>
      <c r="AR1763" s="69"/>
      <c r="AS1763" s="69"/>
      <c r="AT1763" s="69"/>
      <c r="AU1763" s="69"/>
      <c r="AV1763" s="69"/>
      <c r="AW1763" s="69"/>
      <c r="AX1763" s="69"/>
      <c r="AY1763" s="69"/>
      <c r="AZ1763" s="69"/>
      <c r="BA1763" s="69"/>
      <c r="BB1763" s="69"/>
      <c r="BC1763" s="69"/>
      <c r="BD1763" s="69" t="s">
        <v>16419</v>
      </c>
      <c r="BE1763" s="69"/>
      <c r="BF1763" s="69"/>
      <c r="BG1763" s="69"/>
      <c r="BH1763" s="69"/>
      <c r="BI1763" s="69"/>
      <c r="BJ1763" s="69"/>
      <c r="BK1763" s="69"/>
      <c r="BL1763" s="69"/>
      <c r="BM1763" s="69"/>
      <c r="BN1763" s="69"/>
      <c r="BO1763" s="69"/>
      <c r="BP1763" s="69"/>
      <c r="BQ1763" s="69"/>
      <c r="BR1763" s="69"/>
      <c r="BS1763" s="69"/>
      <c r="BT1763" s="69"/>
      <c r="BU1763" s="69"/>
      <c r="BV1763" s="69"/>
      <c r="BW1763" s="69"/>
      <c r="BX1763" s="69"/>
      <c r="BY1763" s="69"/>
      <c r="BZ1763" s="69"/>
      <c r="CA1763" s="69"/>
      <c r="CB1763" s="69"/>
      <c r="CC1763" s="69"/>
      <c r="CD1763" s="69"/>
      <c r="CE1763" s="69"/>
      <c r="CF1763" s="69"/>
      <c r="CG1763" s="69"/>
      <c r="CH1763" s="69"/>
      <c r="CI1763" s="69"/>
      <c r="CJ1763" s="69"/>
      <c r="CK1763" s="69"/>
    </row>
    <row r="1764" spans="21:89" ht="15.75" customHeight="1" x14ac:dyDescent="0.15">
      <c r="U1764" s="69"/>
      <c r="V1764" s="69"/>
      <c r="W1764" s="69"/>
      <c r="X1764" s="69"/>
      <c r="Y1764" s="69"/>
      <c r="Z1764" s="69"/>
      <c r="AA1764" s="69"/>
      <c r="AB1764" s="69"/>
      <c r="AC1764" s="69"/>
      <c r="AD1764" s="69"/>
      <c r="AE1764" s="69"/>
      <c r="AF1764" s="69"/>
      <c r="AG1764" s="69"/>
      <c r="AH1764" s="69"/>
      <c r="AI1764" s="69"/>
      <c r="AJ1764" s="69"/>
      <c r="AK1764" s="69"/>
      <c r="AL1764" s="69"/>
      <c r="AM1764" s="69"/>
      <c r="AN1764" s="69"/>
      <c r="AO1764" s="69"/>
      <c r="AP1764" s="69"/>
      <c r="AQ1764" s="69"/>
      <c r="AR1764" s="69"/>
      <c r="AS1764" s="69"/>
      <c r="AT1764" s="69"/>
      <c r="AU1764" s="69"/>
      <c r="AV1764" s="69"/>
      <c r="AW1764" s="69"/>
      <c r="AX1764" s="69"/>
      <c r="AY1764" s="69"/>
      <c r="AZ1764" s="69"/>
      <c r="BA1764" s="69"/>
      <c r="BB1764" s="69"/>
      <c r="BC1764" s="69"/>
      <c r="BD1764" s="69" t="s">
        <v>16420</v>
      </c>
      <c r="BE1764" s="69"/>
      <c r="BF1764" s="69"/>
      <c r="BG1764" s="69"/>
      <c r="BH1764" s="69"/>
      <c r="BI1764" s="69"/>
      <c r="BJ1764" s="69"/>
      <c r="BK1764" s="69"/>
      <c r="BL1764" s="69"/>
      <c r="BM1764" s="69"/>
      <c r="BN1764" s="69"/>
      <c r="BO1764" s="69"/>
      <c r="BP1764" s="69"/>
      <c r="BQ1764" s="69"/>
      <c r="BR1764" s="69"/>
      <c r="BS1764" s="69"/>
      <c r="BT1764" s="69"/>
      <c r="BU1764" s="69"/>
      <c r="BV1764" s="69"/>
      <c r="BW1764" s="69"/>
      <c r="BX1764" s="69"/>
      <c r="BY1764" s="69"/>
      <c r="BZ1764" s="69"/>
      <c r="CA1764" s="69"/>
      <c r="CB1764" s="69"/>
      <c r="CC1764" s="69"/>
      <c r="CD1764" s="69"/>
      <c r="CE1764" s="69"/>
      <c r="CF1764" s="69"/>
      <c r="CG1764" s="69"/>
      <c r="CH1764" s="69"/>
      <c r="CI1764" s="69"/>
      <c r="CJ1764" s="69"/>
      <c r="CK1764" s="69"/>
    </row>
    <row r="1765" spans="21:89" ht="15.75" customHeight="1" x14ac:dyDescent="0.15">
      <c r="U1765" s="69"/>
      <c r="V1765" s="69"/>
      <c r="W1765" s="69"/>
      <c r="X1765" s="69"/>
      <c r="Y1765" s="69"/>
      <c r="Z1765" s="69"/>
      <c r="AA1765" s="69"/>
      <c r="AB1765" s="69"/>
      <c r="AC1765" s="69"/>
      <c r="AD1765" s="69"/>
      <c r="AE1765" s="69"/>
      <c r="AF1765" s="69"/>
      <c r="AG1765" s="69"/>
      <c r="AH1765" s="69"/>
      <c r="AI1765" s="69"/>
      <c r="AJ1765" s="69"/>
      <c r="AK1765" s="69"/>
      <c r="AL1765" s="69"/>
      <c r="AM1765" s="69"/>
      <c r="AN1765" s="69"/>
      <c r="AO1765" s="69"/>
      <c r="AP1765" s="69"/>
      <c r="AQ1765" s="69"/>
      <c r="AR1765" s="69"/>
      <c r="AS1765" s="69"/>
      <c r="AT1765" s="69"/>
      <c r="AU1765" s="69"/>
      <c r="AV1765" s="69"/>
      <c r="AW1765" s="69"/>
      <c r="AX1765" s="69"/>
      <c r="AY1765" s="69"/>
      <c r="AZ1765" s="69"/>
      <c r="BA1765" s="69"/>
      <c r="BB1765" s="69"/>
      <c r="BC1765" s="69"/>
      <c r="BD1765" s="69" t="s">
        <v>16421</v>
      </c>
      <c r="BE1765" s="69"/>
      <c r="BF1765" s="69"/>
      <c r="BG1765" s="69"/>
      <c r="BH1765" s="69"/>
      <c r="BI1765" s="69"/>
      <c r="BJ1765" s="69"/>
      <c r="BK1765" s="69"/>
      <c r="BL1765" s="69"/>
      <c r="BM1765" s="69"/>
      <c r="BN1765" s="69"/>
      <c r="BO1765" s="69"/>
      <c r="BP1765" s="69"/>
      <c r="BQ1765" s="69"/>
      <c r="BR1765" s="69"/>
      <c r="BS1765" s="69"/>
      <c r="BT1765" s="69"/>
      <c r="BU1765" s="69"/>
      <c r="BV1765" s="69"/>
      <c r="BW1765" s="69"/>
      <c r="BX1765" s="69"/>
      <c r="BY1765" s="69"/>
      <c r="BZ1765" s="69"/>
      <c r="CA1765" s="69"/>
      <c r="CB1765" s="69"/>
      <c r="CC1765" s="69"/>
      <c r="CD1765" s="69"/>
      <c r="CE1765" s="69"/>
      <c r="CF1765" s="69"/>
      <c r="CG1765" s="69"/>
      <c r="CH1765" s="69"/>
      <c r="CI1765" s="69"/>
      <c r="CJ1765" s="69"/>
      <c r="CK1765" s="69"/>
    </row>
    <row r="1766" spans="21:89" ht="15.75" customHeight="1" x14ac:dyDescent="0.15">
      <c r="U1766" s="69"/>
      <c r="V1766" s="69"/>
      <c r="W1766" s="69"/>
      <c r="X1766" s="69"/>
      <c r="Y1766" s="69"/>
      <c r="Z1766" s="69"/>
      <c r="AA1766" s="69"/>
      <c r="AB1766" s="69"/>
      <c r="AC1766" s="69"/>
      <c r="AD1766" s="69"/>
      <c r="AE1766" s="69"/>
      <c r="AF1766" s="69"/>
      <c r="AG1766" s="69"/>
      <c r="AH1766" s="69"/>
      <c r="AI1766" s="69"/>
      <c r="AJ1766" s="69"/>
      <c r="AK1766" s="69"/>
      <c r="AL1766" s="69"/>
      <c r="AM1766" s="69"/>
      <c r="AN1766" s="69"/>
      <c r="AO1766" s="69"/>
      <c r="AP1766" s="69"/>
      <c r="AQ1766" s="69"/>
      <c r="AR1766" s="69"/>
      <c r="AS1766" s="69"/>
      <c r="AT1766" s="69"/>
      <c r="AU1766" s="69"/>
      <c r="AV1766" s="69"/>
      <c r="AW1766" s="69"/>
      <c r="AX1766" s="69"/>
      <c r="AY1766" s="69"/>
      <c r="AZ1766" s="69"/>
      <c r="BA1766" s="69"/>
      <c r="BB1766" s="69"/>
      <c r="BC1766" s="69"/>
      <c r="BD1766" s="69" t="s">
        <v>16422</v>
      </c>
      <c r="BE1766" s="69"/>
      <c r="BF1766" s="69"/>
      <c r="BG1766" s="69"/>
      <c r="BH1766" s="69"/>
      <c r="BI1766" s="69"/>
      <c r="BJ1766" s="69"/>
      <c r="BK1766" s="69"/>
      <c r="BL1766" s="69"/>
      <c r="BM1766" s="69"/>
      <c r="BN1766" s="69"/>
      <c r="BO1766" s="69"/>
      <c r="BP1766" s="69"/>
      <c r="BQ1766" s="69"/>
      <c r="BR1766" s="69"/>
      <c r="BS1766" s="69"/>
      <c r="BT1766" s="69"/>
      <c r="BU1766" s="69"/>
      <c r="BV1766" s="69"/>
      <c r="BW1766" s="69"/>
      <c r="BX1766" s="69"/>
      <c r="BY1766" s="69"/>
      <c r="BZ1766" s="69"/>
      <c r="CA1766" s="69"/>
      <c r="CB1766" s="69"/>
      <c r="CC1766" s="69"/>
      <c r="CD1766" s="69"/>
      <c r="CE1766" s="69"/>
      <c r="CF1766" s="69"/>
      <c r="CG1766" s="69"/>
      <c r="CH1766" s="69"/>
      <c r="CI1766" s="69"/>
      <c r="CJ1766" s="69"/>
      <c r="CK1766" s="69"/>
    </row>
    <row r="1767" spans="21:89" ht="15.75" customHeight="1" x14ac:dyDescent="0.15">
      <c r="U1767" s="69"/>
      <c r="V1767" s="69"/>
      <c r="W1767" s="69"/>
      <c r="X1767" s="69"/>
      <c r="Y1767" s="69"/>
      <c r="Z1767" s="69"/>
      <c r="AA1767" s="69"/>
      <c r="AB1767" s="69"/>
      <c r="AC1767" s="69"/>
      <c r="AD1767" s="69"/>
      <c r="AE1767" s="69"/>
      <c r="AF1767" s="69"/>
      <c r="AG1767" s="69"/>
      <c r="AH1767" s="69"/>
      <c r="AI1767" s="69"/>
      <c r="AJ1767" s="69"/>
      <c r="AK1767" s="69"/>
      <c r="AL1767" s="69"/>
      <c r="AM1767" s="69"/>
      <c r="AN1767" s="69"/>
      <c r="AO1767" s="69"/>
      <c r="AP1767" s="69"/>
      <c r="AQ1767" s="69"/>
      <c r="AR1767" s="69"/>
      <c r="AS1767" s="69"/>
      <c r="AT1767" s="69"/>
      <c r="AU1767" s="69"/>
      <c r="AV1767" s="69"/>
      <c r="AW1767" s="69"/>
      <c r="AX1767" s="69"/>
      <c r="AY1767" s="69"/>
      <c r="AZ1767" s="69"/>
      <c r="BA1767" s="69"/>
      <c r="BB1767" s="69"/>
      <c r="BC1767" s="69"/>
      <c r="BD1767" s="69" t="s">
        <v>16423</v>
      </c>
      <c r="BE1767" s="69"/>
      <c r="BF1767" s="69"/>
      <c r="BG1767" s="69"/>
      <c r="BH1767" s="69"/>
      <c r="BI1767" s="69"/>
      <c r="BJ1767" s="69"/>
      <c r="BK1767" s="69"/>
      <c r="BL1767" s="69"/>
      <c r="BM1767" s="69"/>
      <c r="BN1767" s="69"/>
      <c r="BO1767" s="69"/>
      <c r="BP1767" s="69"/>
      <c r="BQ1767" s="69"/>
      <c r="BR1767" s="69"/>
      <c r="BS1767" s="69"/>
      <c r="BT1767" s="69"/>
      <c r="BU1767" s="69"/>
      <c r="BV1767" s="69"/>
      <c r="BW1767" s="69"/>
      <c r="BX1767" s="69"/>
      <c r="BY1767" s="69"/>
      <c r="BZ1767" s="69"/>
      <c r="CA1767" s="69"/>
      <c r="CB1767" s="69"/>
      <c r="CC1767" s="69"/>
      <c r="CD1767" s="69"/>
      <c r="CE1767" s="69"/>
      <c r="CF1767" s="69"/>
      <c r="CG1767" s="69"/>
      <c r="CH1767" s="69"/>
      <c r="CI1767" s="69"/>
      <c r="CJ1767" s="69"/>
      <c r="CK1767" s="69"/>
    </row>
    <row r="1768" spans="21:89" ht="15.75" customHeight="1" x14ac:dyDescent="0.15">
      <c r="U1768" s="69"/>
      <c r="V1768" s="69"/>
      <c r="W1768" s="69"/>
      <c r="X1768" s="69"/>
      <c r="Y1768" s="69"/>
      <c r="Z1768" s="69"/>
      <c r="AA1768" s="69"/>
      <c r="AB1768" s="69"/>
      <c r="AC1768" s="69"/>
      <c r="AD1768" s="69"/>
      <c r="AE1768" s="69"/>
      <c r="AF1768" s="69"/>
      <c r="AG1768" s="69"/>
      <c r="AH1768" s="69"/>
      <c r="AI1768" s="69"/>
      <c r="AJ1768" s="69"/>
      <c r="AK1768" s="69"/>
      <c r="AL1768" s="69"/>
      <c r="AM1768" s="69"/>
      <c r="AN1768" s="69"/>
      <c r="AO1768" s="69"/>
      <c r="AP1768" s="69"/>
      <c r="AQ1768" s="69"/>
      <c r="AR1768" s="69"/>
      <c r="AS1768" s="69"/>
      <c r="AT1768" s="69"/>
      <c r="AU1768" s="69"/>
      <c r="AV1768" s="69"/>
      <c r="AW1768" s="69"/>
      <c r="AX1768" s="69"/>
      <c r="AY1768" s="69"/>
      <c r="AZ1768" s="69"/>
      <c r="BA1768" s="69"/>
      <c r="BB1768" s="69"/>
      <c r="BC1768" s="69"/>
      <c r="BD1768" s="69" t="s">
        <v>16424</v>
      </c>
      <c r="BE1768" s="69"/>
      <c r="BF1768" s="69"/>
      <c r="BG1768" s="69"/>
      <c r="BH1768" s="69"/>
      <c r="BI1768" s="69"/>
      <c r="BJ1768" s="69"/>
      <c r="BK1768" s="69"/>
      <c r="BL1768" s="69"/>
      <c r="BM1768" s="69"/>
      <c r="BN1768" s="69"/>
      <c r="BO1768" s="69"/>
      <c r="BP1768" s="69"/>
      <c r="BQ1768" s="69"/>
      <c r="BR1768" s="69"/>
      <c r="BS1768" s="69"/>
      <c r="BT1768" s="69"/>
      <c r="BU1768" s="69"/>
      <c r="BV1768" s="69"/>
      <c r="BW1768" s="69"/>
      <c r="BX1768" s="69"/>
      <c r="BY1768" s="69"/>
      <c r="BZ1768" s="69"/>
      <c r="CA1768" s="69"/>
      <c r="CB1768" s="69"/>
      <c r="CC1768" s="69"/>
      <c r="CD1768" s="69"/>
      <c r="CE1768" s="69"/>
      <c r="CF1768" s="69"/>
      <c r="CG1768" s="69"/>
      <c r="CH1768" s="69"/>
      <c r="CI1768" s="69"/>
      <c r="CJ1768" s="69"/>
      <c r="CK1768" s="69"/>
    </row>
    <row r="1769" spans="21:89" ht="15.75" customHeight="1" x14ac:dyDescent="0.15">
      <c r="U1769" s="69"/>
      <c r="V1769" s="69"/>
      <c r="W1769" s="69"/>
      <c r="X1769" s="69"/>
      <c r="Y1769" s="69"/>
      <c r="Z1769" s="69"/>
      <c r="AA1769" s="69"/>
      <c r="AB1769" s="69"/>
      <c r="AC1769" s="69"/>
      <c r="AD1769" s="69"/>
      <c r="AE1769" s="69"/>
      <c r="AF1769" s="69"/>
      <c r="AG1769" s="69"/>
      <c r="AH1769" s="69"/>
      <c r="AI1769" s="69"/>
      <c r="AJ1769" s="69"/>
      <c r="AK1769" s="69"/>
      <c r="AL1769" s="69"/>
      <c r="AM1769" s="69"/>
      <c r="AN1769" s="69"/>
      <c r="AO1769" s="69"/>
      <c r="AP1769" s="69"/>
      <c r="AQ1769" s="69"/>
      <c r="AR1769" s="69"/>
      <c r="AS1769" s="69"/>
      <c r="AT1769" s="69"/>
      <c r="AU1769" s="69"/>
      <c r="AV1769" s="69"/>
      <c r="AW1769" s="69"/>
      <c r="AX1769" s="69"/>
      <c r="AY1769" s="69"/>
      <c r="AZ1769" s="69"/>
      <c r="BA1769" s="69"/>
      <c r="BB1769" s="69"/>
      <c r="BC1769" s="69"/>
      <c r="BD1769" s="69" t="s">
        <v>16425</v>
      </c>
      <c r="BE1769" s="69"/>
      <c r="BF1769" s="69"/>
      <c r="BG1769" s="69"/>
      <c r="BH1769" s="69"/>
      <c r="BI1769" s="69"/>
      <c r="BJ1769" s="69"/>
      <c r="BK1769" s="69"/>
      <c r="BL1769" s="69"/>
      <c r="BM1769" s="69"/>
      <c r="BN1769" s="69"/>
      <c r="BO1769" s="69"/>
      <c r="BP1769" s="69"/>
      <c r="BQ1769" s="69"/>
      <c r="BR1769" s="69"/>
      <c r="BS1769" s="69"/>
      <c r="BT1769" s="69"/>
      <c r="BU1769" s="69"/>
      <c r="BV1769" s="69"/>
      <c r="BW1769" s="69"/>
      <c r="BX1769" s="69"/>
      <c r="BY1769" s="69"/>
      <c r="BZ1769" s="69"/>
      <c r="CA1769" s="69"/>
      <c r="CB1769" s="69"/>
      <c r="CC1769" s="69"/>
      <c r="CD1769" s="69"/>
      <c r="CE1769" s="69"/>
      <c r="CF1769" s="69"/>
      <c r="CG1769" s="69"/>
      <c r="CH1769" s="69"/>
      <c r="CI1769" s="69"/>
      <c r="CJ1769" s="69"/>
      <c r="CK1769" s="69"/>
    </row>
    <row r="1770" spans="21:89" ht="15.75" customHeight="1" x14ac:dyDescent="0.15">
      <c r="U1770" s="69"/>
      <c r="V1770" s="69"/>
      <c r="W1770" s="69"/>
      <c r="X1770" s="69"/>
      <c r="Y1770" s="69"/>
      <c r="Z1770" s="69"/>
      <c r="AA1770" s="69"/>
      <c r="AB1770" s="69"/>
      <c r="AC1770" s="69"/>
      <c r="AD1770" s="69"/>
      <c r="AE1770" s="69"/>
      <c r="AF1770" s="69"/>
      <c r="AG1770" s="69"/>
      <c r="AH1770" s="69"/>
      <c r="AI1770" s="69"/>
      <c r="AJ1770" s="69"/>
      <c r="AK1770" s="69"/>
      <c r="AL1770" s="69"/>
      <c r="AM1770" s="69"/>
      <c r="AN1770" s="69"/>
      <c r="AO1770" s="69"/>
      <c r="AP1770" s="69"/>
      <c r="AQ1770" s="69"/>
      <c r="AR1770" s="69"/>
      <c r="AS1770" s="69"/>
      <c r="AT1770" s="69"/>
      <c r="AU1770" s="69"/>
      <c r="AV1770" s="69"/>
      <c r="AW1770" s="69"/>
      <c r="AX1770" s="69"/>
      <c r="AY1770" s="69"/>
      <c r="AZ1770" s="69"/>
      <c r="BA1770" s="69"/>
      <c r="BB1770" s="69"/>
      <c r="BC1770" s="69"/>
      <c r="BD1770" s="69" t="s">
        <v>16426</v>
      </c>
      <c r="BE1770" s="69"/>
      <c r="BF1770" s="69"/>
      <c r="BG1770" s="69"/>
      <c r="BH1770" s="69"/>
      <c r="BI1770" s="69"/>
      <c r="BJ1770" s="69"/>
      <c r="BK1770" s="69"/>
      <c r="BL1770" s="69"/>
      <c r="BM1770" s="69"/>
      <c r="BN1770" s="69"/>
      <c r="BO1770" s="69"/>
      <c r="BP1770" s="69"/>
      <c r="BQ1770" s="69"/>
      <c r="BR1770" s="69"/>
      <c r="BS1770" s="69"/>
      <c r="BT1770" s="69"/>
      <c r="BU1770" s="69"/>
      <c r="BV1770" s="69"/>
      <c r="BW1770" s="69"/>
      <c r="BX1770" s="69"/>
      <c r="BY1770" s="69"/>
      <c r="BZ1770" s="69"/>
      <c r="CA1770" s="69"/>
      <c r="CB1770" s="69"/>
      <c r="CC1770" s="69"/>
      <c r="CD1770" s="69"/>
      <c r="CE1770" s="69"/>
      <c r="CF1770" s="69"/>
      <c r="CG1770" s="69"/>
      <c r="CH1770" s="69"/>
      <c r="CI1770" s="69"/>
      <c r="CJ1770" s="69"/>
      <c r="CK1770" s="69"/>
    </row>
    <row r="1771" spans="21:89" ht="15.75" customHeight="1" x14ac:dyDescent="0.15">
      <c r="U1771" s="69"/>
      <c r="V1771" s="69"/>
      <c r="W1771" s="69"/>
      <c r="X1771" s="69"/>
      <c r="Y1771" s="69"/>
      <c r="Z1771" s="69"/>
      <c r="AA1771" s="69"/>
      <c r="AB1771" s="69"/>
      <c r="AC1771" s="69"/>
      <c r="AD1771" s="69"/>
      <c r="AE1771" s="69"/>
      <c r="AF1771" s="69"/>
      <c r="AG1771" s="69"/>
      <c r="AH1771" s="69"/>
      <c r="AI1771" s="69"/>
      <c r="AJ1771" s="69"/>
      <c r="AK1771" s="69"/>
      <c r="AL1771" s="69"/>
      <c r="AM1771" s="69"/>
      <c r="AN1771" s="69"/>
      <c r="AO1771" s="69"/>
      <c r="AP1771" s="69"/>
      <c r="AQ1771" s="69"/>
      <c r="AR1771" s="69"/>
      <c r="AS1771" s="69"/>
      <c r="AT1771" s="69"/>
      <c r="AU1771" s="69"/>
      <c r="AV1771" s="69"/>
      <c r="AW1771" s="69"/>
      <c r="AX1771" s="69"/>
      <c r="AY1771" s="69"/>
      <c r="AZ1771" s="69"/>
      <c r="BA1771" s="69"/>
      <c r="BB1771" s="69"/>
      <c r="BC1771" s="69"/>
      <c r="BD1771" s="69" t="s">
        <v>16427</v>
      </c>
      <c r="BE1771" s="69"/>
      <c r="BF1771" s="69"/>
      <c r="BG1771" s="69"/>
      <c r="BH1771" s="69"/>
      <c r="BI1771" s="69"/>
      <c r="BJ1771" s="69"/>
      <c r="BK1771" s="69"/>
      <c r="BL1771" s="69"/>
      <c r="BM1771" s="69"/>
      <c r="BN1771" s="69"/>
      <c r="BO1771" s="69"/>
      <c r="BP1771" s="69"/>
      <c r="BQ1771" s="69"/>
      <c r="BR1771" s="69"/>
      <c r="BS1771" s="69"/>
      <c r="BT1771" s="69"/>
      <c r="BU1771" s="69"/>
      <c r="BV1771" s="69"/>
      <c r="BW1771" s="69"/>
      <c r="BX1771" s="69"/>
      <c r="BY1771" s="69"/>
      <c r="BZ1771" s="69"/>
      <c r="CA1771" s="69"/>
      <c r="CB1771" s="69"/>
      <c r="CC1771" s="69"/>
      <c r="CD1771" s="69"/>
      <c r="CE1771" s="69"/>
      <c r="CF1771" s="69"/>
      <c r="CG1771" s="69"/>
      <c r="CH1771" s="69"/>
      <c r="CI1771" s="69"/>
      <c r="CJ1771" s="69"/>
      <c r="CK1771" s="69"/>
    </row>
    <row r="1772" spans="21:89" ht="15.75" customHeight="1" x14ac:dyDescent="0.15">
      <c r="U1772" s="69"/>
      <c r="V1772" s="69"/>
      <c r="W1772" s="69"/>
      <c r="X1772" s="69"/>
      <c r="Y1772" s="69"/>
      <c r="Z1772" s="69"/>
      <c r="AA1772" s="69"/>
      <c r="AB1772" s="69"/>
      <c r="AC1772" s="69"/>
      <c r="AD1772" s="69"/>
      <c r="AE1772" s="69"/>
      <c r="AF1772" s="69"/>
      <c r="AG1772" s="69"/>
      <c r="AH1772" s="69"/>
      <c r="AI1772" s="69"/>
      <c r="AJ1772" s="69"/>
      <c r="AK1772" s="69"/>
      <c r="AL1772" s="69"/>
      <c r="AM1772" s="69"/>
      <c r="AN1772" s="69"/>
      <c r="AO1772" s="69"/>
      <c r="AP1772" s="69"/>
      <c r="AQ1772" s="69"/>
      <c r="AR1772" s="69"/>
      <c r="AS1772" s="69"/>
      <c r="AT1772" s="69"/>
      <c r="AU1772" s="69"/>
      <c r="AV1772" s="69"/>
      <c r="AW1772" s="69"/>
      <c r="AX1772" s="69"/>
      <c r="AY1772" s="69"/>
      <c r="AZ1772" s="69"/>
      <c r="BA1772" s="69"/>
      <c r="BB1772" s="69"/>
      <c r="BC1772" s="69"/>
      <c r="BD1772" s="69" t="s">
        <v>16428</v>
      </c>
      <c r="BE1772" s="69"/>
      <c r="BF1772" s="69"/>
      <c r="BG1772" s="69"/>
      <c r="BH1772" s="69"/>
      <c r="BI1772" s="69"/>
      <c r="BJ1772" s="69"/>
      <c r="BK1772" s="69"/>
      <c r="BL1772" s="69"/>
      <c r="BM1772" s="69"/>
      <c r="BN1772" s="69"/>
      <c r="BO1772" s="69"/>
      <c r="BP1772" s="69"/>
      <c r="BQ1772" s="69"/>
      <c r="BR1772" s="69"/>
      <c r="BS1772" s="69"/>
      <c r="BT1772" s="69"/>
      <c r="BU1772" s="69"/>
      <c r="BV1772" s="69"/>
      <c r="BW1772" s="69"/>
      <c r="BX1772" s="69"/>
      <c r="BY1772" s="69"/>
      <c r="BZ1772" s="69"/>
      <c r="CA1772" s="69"/>
      <c r="CB1772" s="69"/>
      <c r="CC1772" s="69"/>
      <c r="CD1772" s="69"/>
      <c r="CE1772" s="69"/>
      <c r="CF1772" s="69"/>
      <c r="CG1772" s="69"/>
      <c r="CH1772" s="69"/>
      <c r="CI1772" s="69"/>
      <c r="CJ1772" s="69"/>
      <c r="CK1772" s="69"/>
    </row>
    <row r="1773" spans="21:89" ht="15.75" customHeight="1" x14ac:dyDescent="0.15">
      <c r="U1773" s="69"/>
      <c r="V1773" s="69"/>
      <c r="W1773" s="69"/>
      <c r="X1773" s="69"/>
      <c r="Y1773" s="69"/>
      <c r="Z1773" s="69"/>
      <c r="AA1773" s="69"/>
      <c r="AB1773" s="69"/>
      <c r="AC1773" s="69"/>
      <c r="AD1773" s="69"/>
      <c r="AE1773" s="69"/>
      <c r="AF1773" s="69"/>
      <c r="AG1773" s="69"/>
      <c r="AH1773" s="69"/>
      <c r="AI1773" s="69"/>
      <c r="AJ1773" s="69"/>
      <c r="AK1773" s="69"/>
      <c r="AL1773" s="69"/>
      <c r="AM1773" s="69"/>
      <c r="AN1773" s="69"/>
      <c r="AO1773" s="69"/>
      <c r="AP1773" s="69"/>
      <c r="AQ1773" s="69"/>
      <c r="AR1773" s="69"/>
      <c r="AS1773" s="69"/>
      <c r="AT1773" s="69"/>
      <c r="AU1773" s="69"/>
      <c r="AV1773" s="69"/>
      <c r="AW1773" s="69"/>
      <c r="AX1773" s="69"/>
      <c r="AY1773" s="69"/>
      <c r="AZ1773" s="69"/>
      <c r="BA1773" s="69"/>
      <c r="BB1773" s="69"/>
      <c r="BC1773" s="69"/>
      <c r="BD1773" s="69" t="s">
        <v>16429</v>
      </c>
      <c r="BE1773" s="69"/>
      <c r="BF1773" s="69"/>
      <c r="BG1773" s="69"/>
      <c r="BH1773" s="69"/>
      <c r="BI1773" s="69"/>
      <c r="BJ1773" s="69"/>
      <c r="BK1773" s="69"/>
      <c r="BL1773" s="69"/>
      <c r="BM1773" s="69"/>
      <c r="BN1773" s="69"/>
      <c r="BO1773" s="69"/>
      <c r="BP1773" s="69"/>
      <c r="BQ1773" s="69"/>
      <c r="BR1773" s="69"/>
      <c r="BS1773" s="69"/>
      <c r="BT1773" s="69"/>
      <c r="BU1773" s="69"/>
      <c r="BV1773" s="69"/>
      <c r="BW1773" s="69"/>
      <c r="BX1773" s="69"/>
      <c r="BY1773" s="69"/>
      <c r="BZ1773" s="69"/>
      <c r="CA1773" s="69"/>
      <c r="CB1773" s="69"/>
      <c r="CC1773" s="69"/>
      <c r="CD1773" s="69"/>
      <c r="CE1773" s="69"/>
      <c r="CF1773" s="69"/>
      <c r="CG1773" s="69"/>
      <c r="CH1773" s="69"/>
      <c r="CI1773" s="69"/>
      <c r="CJ1773" s="69"/>
      <c r="CK1773" s="69"/>
    </row>
    <row r="1774" spans="21:89" ht="15.75" customHeight="1" x14ac:dyDescent="0.15">
      <c r="U1774" s="69"/>
      <c r="V1774" s="69"/>
      <c r="W1774" s="69"/>
      <c r="X1774" s="69"/>
      <c r="Y1774" s="69"/>
      <c r="Z1774" s="69"/>
      <c r="AA1774" s="69"/>
      <c r="AB1774" s="69"/>
      <c r="AC1774" s="69"/>
      <c r="AD1774" s="69"/>
      <c r="AE1774" s="69"/>
      <c r="AF1774" s="69"/>
      <c r="AG1774" s="69"/>
      <c r="AH1774" s="69"/>
      <c r="AI1774" s="69"/>
      <c r="AJ1774" s="69"/>
      <c r="AK1774" s="69"/>
      <c r="AL1774" s="69"/>
      <c r="AM1774" s="69"/>
      <c r="AN1774" s="69"/>
      <c r="AO1774" s="69"/>
      <c r="AP1774" s="69"/>
      <c r="AQ1774" s="69"/>
      <c r="AR1774" s="69"/>
      <c r="AS1774" s="69"/>
      <c r="AT1774" s="69"/>
      <c r="AU1774" s="69"/>
      <c r="AV1774" s="69"/>
      <c r="AW1774" s="69"/>
      <c r="AX1774" s="69"/>
      <c r="AY1774" s="69"/>
      <c r="AZ1774" s="69"/>
      <c r="BA1774" s="69"/>
      <c r="BB1774" s="69"/>
      <c r="BC1774" s="69"/>
      <c r="BD1774" s="69" t="s">
        <v>16430</v>
      </c>
      <c r="BE1774" s="69"/>
      <c r="BF1774" s="69"/>
      <c r="BG1774" s="69"/>
      <c r="BH1774" s="69"/>
      <c r="BI1774" s="69"/>
      <c r="BJ1774" s="69"/>
      <c r="BK1774" s="69"/>
      <c r="BL1774" s="69"/>
      <c r="BM1774" s="69"/>
      <c r="BN1774" s="69"/>
      <c r="BO1774" s="69"/>
      <c r="BP1774" s="69"/>
      <c r="BQ1774" s="69"/>
      <c r="BR1774" s="69"/>
      <c r="BS1774" s="69"/>
      <c r="BT1774" s="69"/>
      <c r="BU1774" s="69"/>
      <c r="BV1774" s="69"/>
      <c r="BW1774" s="69"/>
      <c r="BX1774" s="69"/>
      <c r="BY1774" s="69"/>
      <c r="BZ1774" s="69"/>
      <c r="CA1774" s="69"/>
      <c r="CB1774" s="69"/>
      <c r="CC1774" s="69"/>
      <c r="CD1774" s="69"/>
      <c r="CE1774" s="69"/>
      <c r="CF1774" s="69"/>
      <c r="CG1774" s="69"/>
      <c r="CH1774" s="69"/>
      <c r="CI1774" s="69"/>
      <c r="CJ1774" s="69"/>
      <c r="CK1774" s="69"/>
    </row>
    <row r="1775" spans="21:89" ht="15.75" customHeight="1" x14ac:dyDescent="0.15">
      <c r="U1775" s="69"/>
      <c r="V1775" s="69"/>
      <c r="W1775" s="69"/>
      <c r="X1775" s="69"/>
      <c r="Y1775" s="69"/>
      <c r="Z1775" s="69"/>
      <c r="AA1775" s="69"/>
      <c r="AB1775" s="69"/>
      <c r="AC1775" s="69"/>
      <c r="AD1775" s="69"/>
      <c r="AE1775" s="69"/>
      <c r="AF1775" s="69"/>
      <c r="AG1775" s="69"/>
      <c r="AH1775" s="69"/>
      <c r="AI1775" s="69"/>
      <c r="AJ1775" s="69"/>
      <c r="AK1775" s="69"/>
      <c r="AL1775" s="69"/>
      <c r="AM1775" s="69"/>
      <c r="AN1775" s="69"/>
      <c r="AO1775" s="69"/>
      <c r="AP1775" s="69"/>
      <c r="AQ1775" s="69"/>
      <c r="AR1775" s="69"/>
      <c r="AS1775" s="69"/>
      <c r="AT1775" s="69"/>
      <c r="AU1775" s="69"/>
      <c r="AV1775" s="69"/>
      <c r="AW1775" s="69"/>
      <c r="AX1775" s="69"/>
      <c r="AY1775" s="69"/>
      <c r="AZ1775" s="69"/>
      <c r="BA1775" s="69"/>
      <c r="BB1775" s="69"/>
      <c r="BC1775" s="69"/>
      <c r="BD1775" s="69" t="s">
        <v>16432</v>
      </c>
      <c r="BE1775" s="69"/>
      <c r="BF1775" s="69"/>
      <c r="BG1775" s="69"/>
      <c r="BH1775" s="69"/>
      <c r="BI1775" s="69"/>
      <c r="BJ1775" s="69"/>
      <c r="BK1775" s="69"/>
      <c r="BL1775" s="69"/>
      <c r="BM1775" s="69"/>
      <c r="BN1775" s="69"/>
      <c r="BO1775" s="69"/>
      <c r="BP1775" s="69"/>
      <c r="BQ1775" s="69"/>
      <c r="BR1775" s="69"/>
      <c r="BS1775" s="69"/>
      <c r="BT1775" s="69"/>
      <c r="BU1775" s="69"/>
      <c r="BV1775" s="69"/>
      <c r="BW1775" s="69"/>
      <c r="BX1775" s="69"/>
      <c r="BY1775" s="69"/>
      <c r="BZ1775" s="69"/>
      <c r="CA1775" s="69"/>
      <c r="CB1775" s="69"/>
      <c r="CC1775" s="69"/>
      <c r="CD1775" s="69"/>
      <c r="CE1775" s="69"/>
      <c r="CF1775" s="69"/>
      <c r="CG1775" s="69"/>
      <c r="CH1775" s="69"/>
      <c r="CI1775" s="69"/>
      <c r="CJ1775" s="69"/>
      <c r="CK1775" s="69"/>
    </row>
    <row r="1776" spans="21:89" ht="15.75" customHeight="1" x14ac:dyDescent="0.15">
      <c r="U1776" s="69"/>
      <c r="V1776" s="69"/>
      <c r="W1776" s="69"/>
      <c r="X1776" s="69"/>
      <c r="Y1776" s="69"/>
      <c r="Z1776" s="69"/>
      <c r="AA1776" s="69"/>
      <c r="AB1776" s="69"/>
      <c r="AC1776" s="69"/>
      <c r="AD1776" s="69"/>
      <c r="AE1776" s="69"/>
      <c r="AF1776" s="69"/>
      <c r="AG1776" s="69"/>
      <c r="AH1776" s="69"/>
      <c r="AI1776" s="69"/>
      <c r="AJ1776" s="69"/>
      <c r="AK1776" s="69"/>
      <c r="AL1776" s="69"/>
      <c r="AM1776" s="69"/>
      <c r="AN1776" s="69"/>
      <c r="AO1776" s="69"/>
      <c r="AP1776" s="69"/>
      <c r="AQ1776" s="69"/>
      <c r="AR1776" s="69"/>
      <c r="AS1776" s="69"/>
      <c r="AT1776" s="69"/>
      <c r="AU1776" s="69"/>
      <c r="AV1776" s="69"/>
      <c r="AW1776" s="69"/>
      <c r="AX1776" s="69"/>
      <c r="AY1776" s="69"/>
      <c r="AZ1776" s="69"/>
      <c r="BA1776" s="69"/>
      <c r="BB1776" s="69"/>
      <c r="BC1776" s="69"/>
      <c r="BD1776" s="69" t="s">
        <v>16433</v>
      </c>
      <c r="BE1776" s="69"/>
      <c r="BF1776" s="69"/>
      <c r="BG1776" s="69"/>
      <c r="BH1776" s="69"/>
      <c r="BI1776" s="69"/>
      <c r="BJ1776" s="69"/>
      <c r="BK1776" s="69"/>
      <c r="BL1776" s="69"/>
      <c r="BM1776" s="69"/>
      <c r="BN1776" s="69"/>
      <c r="BO1776" s="69"/>
      <c r="BP1776" s="69"/>
      <c r="BQ1776" s="69"/>
      <c r="BR1776" s="69"/>
      <c r="BS1776" s="69"/>
      <c r="BT1776" s="69"/>
      <c r="BU1776" s="69"/>
      <c r="BV1776" s="69"/>
      <c r="BW1776" s="69"/>
      <c r="BX1776" s="69"/>
      <c r="BY1776" s="69"/>
      <c r="BZ1776" s="69"/>
      <c r="CA1776" s="69"/>
      <c r="CB1776" s="69"/>
      <c r="CC1776" s="69"/>
      <c r="CD1776" s="69"/>
      <c r="CE1776" s="69"/>
      <c r="CF1776" s="69"/>
      <c r="CG1776" s="69"/>
      <c r="CH1776" s="69"/>
      <c r="CI1776" s="69"/>
      <c r="CJ1776" s="69"/>
      <c r="CK1776" s="69"/>
    </row>
    <row r="1777" spans="21:89" ht="15.75" customHeight="1" x14ac:dyDescent="0.15">
      <c r="U1777" s="69"/>
      <c r="V1777" s="69"/>
      <c r="W1777" s="69"/>
      <c r="X1777" s="69"/>
      <c r="Y1777" s="69"/>
      <c r="Z1777" s="69"/>
      <c r="AA1777" s="69"/>
      <c r="AB1777" s="69"/>
      <c r="AC1777" s="69"/>
      <c r="AD1777" s="69"/>
      <c r="AE1777" s="69"/>
      <c r="AF1777" s="69"/>
      <c r="AG1777" s="69"/>
      <c r="AH1777" s="69"/>
      <c r="AI1777" s="69"/>
      <c r="AJ1777" s="69"/>
      <c r="AK1777" s="69"/>
      <c r="AL1777" s="69"/>
      <c r="AM1777" s="69"/>
      <c r="AN1777" s="69"/>
      <c r="AO1777" s="69"/>
      <c r="AP1777" s="69"/>
      <c r="AQ1777" s="69"/>
      <c r="AR1777" s="69"/>
      <c r="AS1777" s="69"/>
      <c r="AT1777" s="69"/>
      <c r="AU1777" s="69"/>
      <c r="AV1777" s="69"/>
      <c r="AW1777" s="69"/>
      <c r="AX1777" s="69"/>
      <c r="AY1777" s="69"/>
      <c r="AZ1777" s="69"/>
      <c r="BA1777" s="69"/>
      <c r="BB1777" s="69"/>
      <c r="BC1777" s="69"/>
      <c r="BD1777" s="69" t="s">
        <v>16434</v>
      </c>
      <c r="BE1777" s="69"/>
      <c r="BF1777" s="69"/>
      <c r="BG1777" s="69"/>
      <c r="BH1777" s="69"/>
      <c r="BI1777" s="69"/>
      <c r="BJ1777" s="69"/>
      <c r="BK1777" s="69"/>
      <c r="BL1777" s="69"/>
      <c r="BM1777" s="69"/>
      <c r="BN1777" s="69"/>
      <c r="BO1777" s="69"/>
      <c r="BP1777" s="69"/>
      <c r="BQ1777" s="69"/>
      <c r="BR1777" s="69"/>
      <c r="BS1777" s="69"/>
      <c r="BT1777" s="69"/>
      <c r="BU1777" s="69"/>
      <c r="BV1777" s="69"/>
      <c r="BW1777" s="69"/>
      <c r="BX1777" s="69"/>
      <c r="BY1777" s="69"/>
      <c r="BZ1777" s="69"/>
      <c r="CA1777" s="69"/>
      <c r="CB1777" s="69"/>
      <c r="CC1777" s="69"/>
      <c r="CD1777" s="69"/>
      <c r="CE1777" s="69"/>
      <c r="CF1777" s="69"/>
      <c r="CG1777" s="69"/>
      <c r="CH1777" s="69"/>
      <c r="CI1777" s="69"/>
      <c r="CJ1777" s="69"/>
      <c r="CK1777" s="69"/>
    </row>
    <row r="1778" spans="21:89" ht="15.75" customHeight="1" x14ac:dyDescent="0.15">
      <c r="U1778" s="69"/>
      <c r="V1778" s="69"/>
      <c r="W1778" s="69"/>
      <c r="X1778" s="69"/>
      <c r="Y1778" s="69"/>
      <c r="Z1778" s="69"/>
      <c r="AA1778" s="69"/>
      <c r="AB1778" s="69"/>
      <c r="AC1778" s="69"/>
      <c r="AD1778" s="69"/>
      <c r="AE1778" s="69"/>
      <c r="AF1778" s="69"/>
      <c r="AG1778" s="69"/>
      <c r="AH1778" s="69"/>
      <c r="AI1778" s="69"/>
      <c r="AJ1778" s="69"/>
      <c r="AK1778" s="69"/>
      <c r="AL1778" s="69"/>
      <c r="AM1778" s="69"/>
      <c r="AN1778" s="69"/>
      <c r="AO1778" s="69"/>
      <c r="AP1778" s="69"/>
      <c r="AQ1778" s="69"/>
      <c r="AR1778" s="69"/>
      <c r="AS1778" s="69"/>
      <c r="AT1778" s="69"/>
      <c r="AU1778" s="69"/>
      <c r="AV1778" s="69"/>
      <c r="AW1778" s="69"/>
      <c r="AX1778" s="69"/>
      <c r="AY1778" s="69"/>
      <c r="AZ1778" s="69"/>
      <c r="BA1778" s="69"/>
      <c r="BB1778" s="69"/>
      <c r="BC1778" s="69"/>
      <c r="BD1778" s="69" t="s">
        <v>16435</v>
      </c>
      <c r="BE1778" s="69"/>
      <c r="BF1778" s="69"/>
      <c r="BG1778" s="69"/>
      <c r="BH1778" s="69"/>
      <c r="BI1778" s="69"/>
      <c r="BJ1778" s="69"/>
      <c r="BK1778" s="69"/>
      <c r="BL1778" s="69"/>
      <c r="BM1778" s="69"/>
      <c r="BN1778" s="69"/>
      <c r="BO1778" s="69"/>
      <c r="BP1778" s="69"/>
      <c r="BQ1778" s="69"/>
      <c r="BR1778" s="69"/>
      <c r="BS1778" s="69"/>
      <c r="BT1778" s="69"/>
      <c r="BU1778" s="69"/>
      <c r="BV1778" s="69"/>
      <c r="BW1778" s="69"/>
      <c r="BX1778" s="69"/>
      <c r="BY1778" s="69"/>
      <c r="BZ1778" s="69"/>
      <c r="CA1778" s="69"/>
      <c r="CB1778" s="69"/>
      <c r="CC1778" s="69"/>
      <c r="CD1778" s="69"/>
      <c r="CE1778" s="69"/>
      <c r="CF1778" s="69"/>
      <c r="CG1778" s="69"/>
      <c r="CH1778" s="69"/>
      <c r="CI1778" s="69"/>
      <c r="CJ1778" s="69"/>
      <c r="CK1778" s="69"/>
    </row>
    <row r="1779" spans="21:89" ht="15.75" customHeight="1" x14ac:dyDescent="0.15">
      <c r="U1779" s="69"/>
      <c r="V1779" s="69"/>
      <c r="W1779" s="69"/>
      <c r="X1779" s="69"/>
      <c r="Y1779" s="69"/>
      <c r="Z1779" s="69"/>
      <c r="AA1779" s="69"/>
      <c r="AB1779" s="69"/>
      <c r="AC1779" s="69"/>
      <c r="AD1779" s="69"/>
      <c r="AE1779" s="69"/>
      <c r="AF1779" s="69"/>
      <c r="AG1779" s="69"/>
      <c r="AH1779" s="69"/>
      <c r="AI1779" s="69"/>
      <c r="AJ1779" s="69"/>
      <c r="AK1779" s="69"/>
      <c r="AL1779" s="69"/>
      <c r="AM1779" s="69"/>
      <c r="AN1779" s="69"/>
      <c r="AO1779" s="69"/>
      <c r="AP1779" s="69"/>
      <c r="AQ1779" s="69"/>
      <c r="AR1779" s="69"/>
      <c r="AS1779" s="69"/>
      <c r="AT1779" s="69"/>
      <c r="AU1779" s="69"/>
      <c r="AV1779" s="69"/>
      <c r="AW1779" s="69"/>
      <c r="AX1779" s="69"/>
      <c r="AY1779" s="69"/>
      <c r="AZ1779" s="69"/>
      <c r="BA1779" s="69"/>
      <c r="BB1779" s="69"/>
      <c r="BC1779" s="69"/>
      <c r="BD1779" s="69" t="s">
        <v>16436</v>
      </c>
      <c r="BE1779" s="69"/>
      <c r="BF1779" s="69"/>
      <c r="BG1779" s="69"/>
      <c r="BH1779" s="69"/>
      <c r="BI1779" s="69"/>
      <c r="BJ1779" s="69"/>
      <c r="BK1779" s="69"/>
      <c r="BL1779" s="69"/>
      <c r="BM1779" s="69"/>
      <c r="BN1779" s="69"/>
      <c r="BO1779" s="69"/>
      <c r="BP1779" s="69"/>
      <c r="BQ1779" s="69"/>
      <c r="BR1779" s="69"/>
      <c r="BS1779" s="69"/>
      <c r="BT1779" s="69"/>
      <c r="BU1779" s="69"/>
      <c r="BV1779" s="69"/>
      <c r="BW1779" s="69"/>
      <c r="BX1779" s="69"/>
      <c r="BY1779" s="69"/>
      <c r="BZ1779" s="69"/>
      <c r="CA1779" s="69"/>
      <c r="CB1779" s="69"/>
      <c r="CC1779" s="69"/>
      <c r="CD1779" s="69"/>
      <c r="CE1779" s="69"/>
      <c r="CF1779" s="69"/>
      <c r="CG1779" s="69"/>
      <c r="CH1779" s="69"/>
      <c r="CI1779" s="69"/>
      <c r="CJ1779" s="69"/>
      <c r="CK1779" s="69"/>
    </row>
    <row r="1780" spans="21:89" ht="15.75" customHeight="1" x14ac:dyDescent="0.15">
      <c r="U1780" s="69"/>
      <c r="V1780" s="69"/>
      <c r="W1780" s="69"/>
      <c r="X1780" s="69"/>
      <c r="Y1780" s="69"/>
      <c r="Z1780" s="69"/>
      <c r="AA1780" s="69"/>
      <c r="AB1780" s="69"/>
      <c r="AC1780" s="69"/>
      <c r="AD1780" s="69"/>
      <c r="AE1780" s="69"/>
      <c r="AF1780" s="69"/>
      <c r="AG1780" s="69"/>
      <c r="AH1780" s="69"/>
      <c r="AI1780" s="69"/>
      <c r="AJ1780" s="69"/>
      <c r="AK1780" s="69"/>
      <c r="AL1780" s="69"/>
      <c r="AM1780" s="69"/>
      <c r="AN1780" s="69"/>
      <c r="AO1780" s="69"/>
      <c r="AP1780" s="69"/>
      <c r="AQ1780" s="69"/>
      <c r="AR1780" s="69"/>
      <c r="AS1780" s="69"/>
      <c r="AT1780" s="69"/>
      <c r="AU1780" s="69"/>
      <c r="AV1780" s="69"/>
      <c r="AW1780" s="69"/>
      <c r="AX1780" s="69"/>
      <c r="AY1780" s="69"/>
      <c r="AZ1780" s="69"/>
      <c r="BA1780" s="69"/>
      <c r="BB1780" s="69"/>
      <c r="BC1780" s="69"/>
      <c r="BD1780" s="69" t="s">
        <v>16437</v>
      </c>
      <c r="BE1780" s="69"/>
      <c r="BF1780" s="69"/>
      <c r="BG1780" s="69"/>
      <c r="BH1780" s="69"/>
      <c r="BI1780" s="69"/>
      <c r="BJ1780" s="69"/>
      <c r="BK1780" s="69"/>
      <c r="BL1780" s="69"/>
      <c r="BM1780" s="69"/>
      <c r="BN1780" s="69"/>
      <c r="BO1780" s="69"/>
      <c r="BP1780" s="69"/>
      <c r="BQ1780" s="69"/>
      <c r="BR1780" s="69"/>
      <c r="BS1780" s="69"/>
      <c r="BT1780" s="69"/>
      <c r="BU1780" s="69"/>
      <c r="BV1780" s="69"/>
      <c r="BW1780" s="69"/>
      <c r="BX1780" s="69"/>
      <c r="BY1780" s="69"/>
      <c r="BZ1780" s="69"/>
      <c r="CA1780" s="69"/>
      <c r="CB1780" s="69"/>
      <c r="CC1780" s="69"/>
      <c r="CD1780" s="69"/>
      <c r="CE1780" s="69"/>
      <c r="CF1780" s="69"/>
      <c r="CG1780" s="69"/>
      <c r="CH1780" s="69"/>
      <c r="CI1780" s="69"/>
      <c r="CJ1780" s="69"/>
      <c r="CK1780" s="69"/>
    </row>
    <row r="1781" spans="21:89" ht="15.75" customHeight="1" x14ac:dyDescent="0.15">
      <c r="U1781" s="69"/>
      <c r="V1781" s="69"/>
      <c r="W1781" s="69"/>
      <c r="X1781" s="69"/>
      <c r="Y1781" s="69"/>
      <c r="Z1781" s="69"/>
      <c r="AA1781" s="69"/>
      <c r="AB1781" s="69"/>
      <c r="AC1781" s="69"/>
      <c r="AD1781" s="69"/>
      <c r="AE1781" s="69"/>
      <c r="AF1781" s="69"/>
      <c r="AG1781" s="69"/>
      <c r="AH1781" s="69"/>
      <c r="AI1781" s="69"/>
      <c r="AJ1781" s="69"/>
      <c r="AK1781" s="69"/>
      <c r="AL1781" s="69"/>
      <c r="AM1781" s="69"/>
      <c r="AN1781" s="69"/>
      <c r="AO1781" s="69"/>
      <c r="AP1781" s="69"/>
      <c r="AQ1781" s="69"/>
      <c r="AR1781" s="69"/>
      <c r="AS1781" s="69"/>
      <c r="AT1781" s="69"/>
      <c r="AU1781" s="69"/>
      <c r="AV1781" s="69"/>
      <c r="AW1781" s="69"/>
      <c r="AX1781" s="69"/>
      <c r="AY1781" s="69"/>
      <c r="AZ1781" s="69"/>
      <c r="BA1781" s="69"/>
      <c r="BB1781" s="69"/>
      <c r="BC1781" s="69"/>
      <c r="BD1781" s="69" t="s">
        <v>16438</v>
      </c>
      <c r="BE1781" s="69"/>
      <c r="BF1781" s="69"/>
      <c r="BG1781" s="69"/>
      <c r="BH1781" s="69"/>
      <c r="BI1781" s="69"/>
      <c r="BJ1781" s="69"/>
      <c r="BK1781" s="69"/>
      <c r="BL1781" s="69"/>
      <c r="BM1781" s="69"/>
      <c r="BN1781" s="69"/>
      <c r="BO1781" s="69"/>
      <c r="BP1781" s="69"/>
      <c r="BQ1781" s="69"/>
      <c r="BR1781" s="69"/>
      <c r="BS1781" s="69"/>
      <c r="BT1781" s="69"/>
      <c r="BU1781" s="69"/>
      <c r="BV1781" s="69"/>
      <c r="BW1781" s="69"/>
      <c r="BX1781" s="69"/>
      <c r="BY1781" s="69"/>
      <c r="BZ1781" s="69"/>
      <c r="CA1781" s="69"/>
      <c r="CB1781" s="69"/>
      <c r="CC1781" s="69"/>
      <c r="CD1781" s="69"/>
      <c r="CE1781" s="69"/>
      <c r="CF1781" s="69"/>
      <c r="CG1781" s="69"/>
      <c r="CH1781" s="69"/>
      <c r="CI1781" s="69"/>
      <c r="CJ1781" s="69"/>
      <c r="CK1781" s="69"/>
    </row>
    <row r="1782" spans="21:89" ht="15.75" customHeight="1" x14ac:dyDescent="0.15">
      <c r="U1782" s="69"/>
      <c r="V1782" s="69"/>
      <c r="W1782" s="69"/>
      <c r="X1782" s="69"/>
      <c r="Y1782" s="69"/>
      <c r="Z1782" s="69"/>
      <c r="AA1782" s="69"/>
      <c r="AB1782" s="69"/>
      <c r="AC1782" s="69"/>
      <c r="AD1782" s="69"/>
      <c r="AE1782" s="69"/>
      <c r="AF1782" s="69"/>
      <c r="AG1782" s="69"/>
      <c r="AH1782" s="69"/>
      <c r="AI1782" s="69"/>
      <c r="AJ1782" s="69"/>
      <c r="AK1782" s="69"/>
      <c r="AL1782" s="69"/>
      <c r="AM1782" s="69"/>
      <c r="AN1782" s="69"/>
      <c r="AO1782" s="69"/>
      <c r="AP1782" s="69"/>
      <c r="AQ1782" s="69"/>
      <c r="AR1782" s="69"/>
      <c r="AS1782" s="69"/>
      <c r="AT1782" s="69"/>
      <c r="AU1782" s="69"/>
      <c r="AV1782" s="69"/>
      <c r="AW1782" s="69"/>
      <c r="AX1782" s="69"/>
      <c r="AY1782" s="69"/>
      <c r="AZ1782" s="69"/>
      <c r="BA1782" s="69"/>
      <c r="BB1782" s="69"/>
      <c r="BC1782" s="69"/>
      <c r="BD1782" s="69" t="s">
        <v>16439</v>
      </c>
      <c r="BE1782" s="69"/>
      <c r="BF1782" s="69"/>
      <c r="BG1782" s="69"/>
      <c r="BH1782" s="69"/>
      <c r="BI1782" s="69"/>
      <c r="BJ1782" s="69"/>
      <c r="BK1782" s="69"/>
      <c r="BL1782" s="69"/>
      <c r="BM1782" s="69"/>
      <c r="BN1782" s="69"/>
      <c r="BO1782" s="69"/>
      <c r="BP1782" s="69"/>
      <c r="BQ1782" s="69"/>
      <c r="BR1782" s="69"/>
      <c r="BS1782" s="69"/>
      <c r="BT1782" s="69"/>
      <c r="BU1782" s="69"/>
      <c r="BV1782" s="69"/>
      <c r="BW1782" s="69"/>
      <c r="BX1782" s="69"/>
      <c r="BY1782" s="69"/>
      <c r="BZ1782" s="69"/>
      <c r="CA1782" s="69"/>
      <c r="CB1782" s="69"/>
      <c r="CC1782" s="69"/>
      <c r="CD1782" s="69"/>
      <c r="CE1782" s="69"/>
      <c r="CF1782" s="69"/>
      <c r="CG1782" s="69"/>
      <c r="CH1782" s="69"/>
      <c r="CI1782" s="69"/>
      <c r="CJ1782" s="69"/>
      <c r="CK1782" s="69"/>
    </row>
    <row r="1783" spans="21:89" ht="15.75" customHeight="1" x14ac:dyDescent="0.15">
      <c r="U1783" s="69"/>
      <c r="V1783" s="69"/>
      <c r="W1783" s="69"/>
      <c r="X1783" s="69"/>
      <c r="Y1783" s="69"/>
      <c r="Z1783" s="69"/>
      <c r="AA1783" s="69"/>
      <c r="AB1783" s="69"/>
      <c r="AC1783" s="69"/>
      <c r="AD1783" s="69"/>
      <c r="AE1783" s="69"/>
      <c r="AF1783" s="69"/>
      <c r="AG1783" s="69"/>
      <c r="AH1783" s="69"/>
      <c r="AI1783" s="69"/>
      <c r="AJ1783" s="69"/>
      <c r="AK1783" s="69"/>
      <c r="AL1783" s="69"/>
      <c r="AM1783" s="69"/>
      <c r="AN1783" s="69"/>
      <c r="AO1783" s="69"/>
      <c r="AP1783" s="69"/>
      <c r="AQ1783" s="69"/>
      <c r="AR1783" s="69"/>
      <c r="AS1783" s="69"/>
      <c r="AT1783" s="69"/>
      <c r="AU1783" s="69"/>
      <c r="AV1783" s="69"/>
      <c r="AW1783" s="69"/>
      <c r="AX1783" s="69"/>
      <c r="AY1783" s="69"/>
      <c r="AZ1783" s="69"/>
      <c r="BA1783" s="69"/>
      <c r="BB1783" s="69"/>
      <c r="BC1783" s="69"/>
      <c r="BD1783" s="69" t="s">
        <v>16440</v>
      </c>
      <c r="BE1783" s="69"/>
      <c r="BF1783" s="69"/>
      <c r="BG1783" s="69"/>
      <c r="BH1783" s="69"/>
      <c r="BI1783" s="69"/>
      <c r="BJ1783" s="69"/>
      <c r="BK1783" s="69"/>
      <c r="BL1783" s="69"/>
      <c r="BM1783" s="69"/>
      <c r="BN1783" s="69"/>
      <c r="BO1783" s="69"/>
      <c r="BP1783" s="69"/>
      <c r="BQ1783" s="69"/>
      <c r="BR1783" s="69"/>
      <c r="BS1783" s="69"/>
      <c r="BT1783" s="69"/>
      <c r="BU1783" s="69"/>
      <c r="BV1783" s="69"/>
      <c r="BW1783" s="69"/>
      <c r="BX1783" s="69"/>
      <c r="BY1783" s="69"/>
      <c r="BZ1783" s="69"/>
      <c r="CA1783" s="69"/>
      <c r="CB1783" s="69"/>
      <c r="CC1783" s="69"/>
      <c r="CD1783" s="69"/>
      <c r="CE1783" s="69"/>
      <c r="CF1783" s="69"/>
      <c r="CG1783" s="69"/>
      <c r="CH1783" s="69"/>
      <c r="CI1783" s="69"/>
      <c r="CJ1783" s="69"/>
      <c r="CK1783" s="69"/>
    </row>
    <row r="1784" spans="21:89" ht="15.75" customHeight="1" x14ac:dyDescent="0.15">
      <c r="U1784" s="69"/>
      <c r="V1784" s="69"/>
      <c r="W1784" s="69"/>
      <c r="X1784" s="69"/>
      <c r="Y1784" s="69"/>
      <c r="Z1784" s="69"/>
      <c r="AA1784" s="69"/>
      <c r="AB1784" s="69"/>
      <c r="AC1784" s="69"/>
      <c r="AD1784" s="69"/>
      <c r="AE1784" s="69"/>
      <c r="AF1784" s="69"/>
      <c r="AG1784" s="69"/>
      <c r="AH1784" s="69"/>
      <c r="AI1784" s="69"/>
      <c r="AJ1784" s="69"/>
      <c r="AK1784" s="69"/>
      <c r="AL1784" s="69"/>
      <c r="AM1784" s="69"/>
      <c r="AN1784" s="69"/>
      <c r="AO1784" s="69"/>
      <c r="AP1784" s="69"/>
      <c r="AQ1784" s="69"/>
      <c r="AR1784" s="69"/>
      <c r="AS1784" s="69"/>
      <c r="AT1784" s="69"/>
      <c r="AU1784" s="69"/>
      <c r="AV1784" s="69"/>
      <c r="AW1784" s="69"/>
      <c r="AX1784" s="69"/>
      <c r="AY1784" s="69"/>
      <c r="AZ1784" s="69"/>
      <c r="BA1784" s="69"/>
      <c r="BB1784" s="69"/>
      <c r="BC1784" s="69"/>
      <c r="BD1784" s="69" t="s">
        <v>16441</v>
      </c>
      <c r="BE1784" s="69"/>
      <c r="BF1784" s="69"/>
      <c r="BG1784" s="69"/>
      <c r="BH1784" s="69"/>
      <c r="BI1784" s="69"/>
      <c r="BJ1784" s="69"/>
      <c r="BK1784" s="69"/>
      <c r="BL1784" s="69"/>
      <c r="BM1784" s="69"/>
      <c r="BN1784" s="69"/>
      <c r="BO1784" s="69"/>
      <c r="BP1784" s="69"/>
      <c r="BQ1784" s="69"/>
      <c r="BR1784" s="69"/>
      <c r="BS1784" s="69"/>
      <c r="BT1784" s="69"/>
      <c r="BU1784" s="69"/>
      <c r="BV1784" s="69"/>
      <c r="BW1784" s="69"/>
      <c r="BX1784" s="69"/>
      <c r="BY1784" s="69"/>
      <c r="BZ1784" s="69"/>
      <c r="CA1784" s="69"/>
      <c r="CB1784" s="69"/>
      <c r="CC1784" s="69"/>
      <c r="CD1784" s="69"/>
      <c r="CE1784" s="69"/>
      <c r="CF1784" s="69"/>
      <c r="CG1784" s="69"/>
      <c r="CH1784" s="69"/>
      <c r="CI1784" s="69"/>
      <c r="CJ1784" s="69"/>
      <c r="CK1784" s="69"/>
    </row>
    <row r="1785" spans="21:89" ht="15.75" customHeight="1" x14ac:dyDescent="0.15">
      <c r="U1785" s="69"/>
      <c r="V1785" s="69"/>
      <c r="W1785" s="69"/>
      <c r="X1785" s="69"/>
      <c r="Y1785" s="69"/>
      <c r="Z1785" s="69"/>
      <c r="AA1785" s="69"/>
      <c r="AB1785" s="69"/>
      <c r="AC1785" s="69"/>
      <c r="AD1785" s="69"/>
      <c r="AE1785" s="69"/>
      <c r="AF1785" s="69"/>
      <c r="AG1785" s="69"/>
      <c r="AH1785" s="69"/>
      <c r="AI1785" s="69"/>
      <c r="AJ1785" s="69"/>
      <c r="AK1785" s="69"/>
      <c r="AL1785" s="69"/>
      <c r="AM1785" s="69"/>
      <c r="AN1785" s="69"/>
      <c r="AO1785" s="69"/>
      <c r="AP1785" s="69"/>
      <c r="AQ1785" s="69"/>
      <c r="AR1785" s="69"/>
      <c r="AS1785" s="69"/>
      <c r="AT1785" s="69"/>
      <c r="AU1785" s="69"/>
      <c r="AV1785" s="69"/>
      <c r="AW1785" s="69"/>
      <c r="AX1785" s="69"/>
      <c r="AY1785" s="69"/>
      <c r="AZ1785" s="69"/>
      <c r="BA1785" s="69"/>
      <c r="BB1785" s="69"/>
      <c r="BC1785" s="69"/>
      <c r="BD1785" s="69" t="s">
        <v>16442</v>
      </c>
      <c r="BE1785" s="69"/>
      <c r="BF1785" s="69"/>
      <c r="BG1785" s="69"/>
      <c r="BH1785" s="69"/>
      <c r="BI1785" s="69"/>
      <c r="BJ1785" s="69"/>
      <c r="BK1785" s="69"/>
      <c r="BL1785" s="69"/>
      <c r="BM1785" s="69"/>
      <c r="BN1785" s="69"/>
      <c r="BO1785" s="69"/>
      <c r="BP1785" s="69"/>
      <c r="BQ1785" s="69"/>
      <c r="BR1785" s="69"/>
      <c r="BS1785" s="69"/>
      <c r="BT1785" s="69"/>
      <c r="BU1785" s="69"/>
      <c r="BV1785" s="69"/>
      <c r="BW1785" s="69"/>
      <c r="BX1785" s="69"/>
      <c r="BY1785" s="69"/>
      <c r="BZ1785" s="69"/>
      <c r="CA1785" s="69"/>
      <c r="CB1785" s="69"/>
      <c r="CC1785" s="69"/>
      <c r="CD1785" s="69"/>
      <c r="CE1785" s="69"/>
      <c r="CF1785" s="69"/>
      <c r="CG1785" s="69"/>
      <c r="CH1785" s="69"/>
      <c r="CI1785" s="69"/>
      <c r="CJ1785" s="69"/>
      <c r="CK1785" s="69"/>
    </row>
    <row r="1786" spans="21:89" ht="15.75" customHeight="1" x14ac:dyDescent="0.15">
      <c r="U1786" s="69"/>
      <c r="V1786" s="69"/>
      <c r="W1786" s="69"/>
      <c r="X1786" s="69"/>
      <c r="Y1786" s="69"/>
      <c r="Z1786" s="69"/>
      <c r="AA1786" s="69"/>
      <c r="AB1786" s="69"/>
      <c r="AC1786" s="69"/>
      <c r="AD1786" s="69"/>
      <c r="AE1786" s="69"/>
      <c r="AF1786" s="69"/>
      <c r="AG1786" s="69"/>
      <c r="AH1786" s="69"/>
      <c r="AI1786" s="69"/>
      <c r="AJ1786" s="69"/>
      <c r="AK1786" s="69"/>
      <c r="AL1786" s="69"/>
      <c r="AM1786" s="69"/>
      <c r="AN1786" s="69"/>
      <c r="AO1786" s="69"/>
      <c r="AP1786" s="69"/>
      <c r="AQ1786" s="69"/>
      <c r="AR1786" s="69"/>
      <c r="AS1786" s="69"/>
      <c r="AT1786" s="69"/>
      <c r="AU1786" s="69"/>
      <c r="AV1786" s="69"/>
      <c r="AW1786" s="69"/>
      <c r="AX1786" s="69"/>
      <c r="AY1786" s="69"/>
      <c r="AZ1786" s="69"/>
      <c r="BA1786" s="69"/>
      <c r="BB1786" s="69"/>
      <c r="BC1786" s="69"/>
      <c r="BD1786" s="69" t="s">
        <v>16443</v>
      </c>
      <c r="BE1786" s="69"/>
      <c r="BF1786" s="69"/>
      <c r="BG1786" s="69"/>
      <c r="BH1786" s="69"/>
      <c r="BI1786" s="69"/>
      <c r="BJ1786" s="69"/>
      <c r="BK1786" s="69"/>
      <c r="BL1786" s="69"/>
      <c r="BM1786" s="69"/>
      <c r="BN1786" s="69"/>
      <c r="BO1786" s="69"/>
      <c r="BP1786" s="69"/>
      <c r="BQ1786" s="69"/>
      <c r="BR1786" s="69"/>
      <c r="BS1786" s="69"/>
      <c r="BT1786" s="69"/>
      <c r="BU1786" s="69"/>
      <c r="BV1786" s="69"/>
      <c r="BW1786" s="69"/>
      <c r="BX1786" s="69"/>
      <c r="BY1786" s="69"/>
      <c r="BZ1786" s="69"/>
      <c r="CA1786" s="69"/>
      <c r="CB1786" s="69"/>
      <c r="CC1786" s="69"/>
      <c r="CD1786" s="69"/>
      <c r="CE1786" s="69"/>
      <c r="CF1786" s="69"/>
      <c r="CG1786" s="69"/>
      <c r="CH1786" s="69"/>
      <c r="CI1786" s="69"/>
      <c r="CJ1786" s="69"/>
      <c r="CK1786" s="69"/>
    </row>
    <row r="1787" spans="21:89" ht="15.75" customHeight="1" x14ac:dyDescent="0.15">
      <c r="U1787" s="69"/>
      <c r="V1787" s="69"/>
      <c r="W1787" s="69"/>
      <c r="X1787" s="69"/>
      <c r="Y1787" s="69"/>
      <c r="Z1787" s="69"/>
      <c r="AA1787" s="69"/>
      <c r="AB1787" s="69"/>
      <c r="AC1787" s="69"/>
      <c r="AD1787" s="69"/>
      <c r="AE1787" s="69"/>
      <c r="AF1787" s="69"/>
      <c r="AG1787" s="69"/>
      <c r="AH1787" s="69"/>
      <c r="AI1787" s="69"/>
      <c r="AJ1787" s="69"/>
      <c r="AK1787" s="69"/>
      <c r="AL1787" s="69"/>
      <c r="AM1787" s="69"/>
      <c r="AN1787" s="69"/>
      <c r="AO1787" s="69"/>
      <c r="AP1787" s="69"/>
      <c r="AQ1787" s="69"/>
      <c r="AR1787" s="69"/>
      <c r="AS1787" s="69"/>
      <c r="AT1787" s="69"/>
      <c r="AU1787" s="69"/>
      <c r="AV1787" s="69"/>
      <c r="AW1787" s="69"/>
      <c r="AX1787" s="69"/>
      <c r="AY1787" s="69"/>
      <c r="AZ1787" s="69"/>
      <c r="BA1787" s="69"/>
      <c r="BB1787" s="69"/>
      <c r="BC1787" s="69"/>
      <c r="BD1787" s="69" t="s">
        <v>16444</v>
      </c>
      <c r="BE1787" s="69"/>
      <c r="BF1787" s="69"/>
      <c r="BG1787" s="69"/>
      <c r="BH1787" s="69"/>
      <c r="BI1787" s="69"/>
      <c r="BJ1787" s="69"/>
      <c r="BK1787" s="69"/>
      <c r="BL1787" s="69"/>
      <c r="BM1787" s="69"/>
      <c r="BN1787" s="69"/>
      <c r="BO1787" s="69"/>
      <c r="BP1787" s="69"/>
      <c r="BQ1787" s="69"/>
      <c r="BR1787" s="69"/>
      <c r="BS1787" s="69"/>
      <c r="BT1787" s="69"/>
      <c r="BU1787" s="69"/>
      <c r="BV1787" s="69"/>
      <c r="BW1787" s="69"/>
      <c r="BX1787" s="69"/>
      <c r="BY1787" s="69"/>
      <c r="BZ1787" s="69"/>
      <c r="CA1787" s="69"/>
      <c r="CB1787" s="69"/>
      <c r="CC1787" s="69"/>
      <c r="CD1787" s="69"/>
      <c r="CE1787" s="69"/>
      <c r="CF1787" s="69"/>
      <c r="CG1787" s="69"/>
      <c r="CH1787" s="69"/>
      <c r="CI1787" s="69"/>
      <c r="CJ1787" s="69"/>
      <c r="CK1787" s="69"/>
    </row>
    <row r="1788" spans="21:89" ht="15.75" customHeight="1" x14ac:dyDescent="0.15">
      <c r="U1788" s="69"/>
      <c r="V1788" s="69"/>
      <c r="W1788" s="69"/>
      <c r="X1788" s="69"/>
      <c r="Y1788" s="69"/>
      <c r="Z1788" s="69"/>
      <c r="AA1788" s="69"/>
      <c r="AB1788" s="69"/>
      <c r="AC1788" s="69"/>
      <c r="AD1788" s="69"/>
      <c r="AE1788" s="69"/>
      <c r="AF1788" s="69"/>
      <c r="AG1788" s="69"/>
      <c r="AH1788" s="69"/>
      <c r="AI1788" s="69"/>
      <c r="AJ1788" s="69"/>
      <c r="AK1788" s="69"/>
      <c r="AL1788" s="69"/>
      <c r="AM1788" s="69"/>
      <c r="AN1788" s="69"/>
      <c r="AO1788" s="69"/>
      <c r="AP1788" s="69"/>
      <c r="AQ1788" s="69"/>
      <c r="AR1788" s="69"/>
      <c r="AS1788" s="69"/>
      <c r="AT1788" s="69"/>
      <c r="AU1788" s="69"/>
      <c r="AV1788" s="69"/>
      <c r="AW1788" s="69"/>
      <c r="AX1788" s="69"/>
      <c r="AY1788" s="69"/>
      <c r="AZ1788" s="69"/>
      <c r="BA1788" s="69"/>
      <c r="BB1788" s="69"/>
      <c r="BC1788" s="69"/>
      <c r="BD1788" s="69" t="s">
        <v>16445</v>
      </c>
      <c r="BE1788" s="69"/>
      <c r="BF1788" s="69"/>
      <c r="BG1788" s="69"/>
      <c r="BH1788" s="69"/>
      <c r="BI1788" s="69"/>
      <c r="BJ1788" s="69"/>
      <c r="BK1788" s="69"/>
      <c r="BL1788" s="69"/>
      <c r="BM1788" s="69"/>
      <c r="BN1788" s="69"/>
      <c r="BO1788" s="69"/>
      <c r="BP1788" s="69"/>
      <c r="BQ1788" s="69"/>
      <c r="BR1788" s="69"/>
      <c r="BS1788" s="69"/>
      <c r="BT1788" s="69"/>
      <c r="BU1788" s="69"/>
      <c r="BV1788" s="69"/>
      <c r="BW1788" s="69"/>
      <c r="BX1788" s="69"/>
      <c r="BY1788" s="69"/>
      <c r="BZ1788" s="69"/>
      <c r="CA1788" s="69"/>
      <c r="CB1788" s="69"/>
      <c r="CC1788" s="69"/>
      <c r="CD1788" s="69"/>
      <c r="CE1788" s="69"/>
      <c r="CF1788" s="69"/>
      <c r="CG1788" s="69"/>
      <c r="CH1788" s="69"/>
      <c r="CI1788" s="69"/>
      <c r="CJ1788" s="69"/>
      <c r="CK1788" s="69"/>
    </row>
    <row r="1789" spans="21:89" ht="15.75" customHeight="1" x14ac:dyDescent="0.15">
      <c r="U1789" s="69"/>
      <c r="V1789" s="69"/>
      <c r="W1789" s="69"/>
      <c r="X1789" s="69"/>
      <c r="Y1789" s="69"/>
      <c r="Z1789" s="69"/>
      <c r="AA1789" s="69"/>
      <c r="AB1789" s="69"/>
      <c r="AC1789" s="69"/>
      <c r="AD1789" s="69"/>
      <c r="AE1789" s="69"/>
      <c r="AF1789" s="69"/>
      <c r="AG1789" s="69"/>
      <c r="AH1789" s="69"/>
      <c r="AI1789" s="69"/>
      <c r="AJ1789" s="69"/>
      <c r="AK1789" s="69"/>
      <c r="AL1789" s="69"/>
      <c r="AM1789" s="69"/>
      <c r="AN1789" s="69"/>
      <c r="AO1789" s="69"/>
      <c r="AP1789" s="69"/>
      <c r="AQ1789" s="69"/>
      <c r="AR1789" s="69"/>
      <c r="AS1789" s="69"/>
      <c r="AT1789" s="69"/>
      <c r="AU1789" s="69"/>
      <c r="AV1789" s="69"/>
      <c r="AW1789" s="69"/>
      <c r="AX1789" s="69"/>
      <c r="AY1789" s="69"/>
      <c r="AZ1789" s="69"/>
      <c r="BA1789" s="69"/>
      <c r="BB1789" s="69"/>
      <c r="BC1789" s="69"/>
      <c r="BD1789" s="69" t="s">
        <v>16446</v>
      </c>
      <c r="BE1789" s="69"/>
      <c r="BF1789" s="69"/>
      <c r="BG1789" s="69"/>
      <c r="BH1789" s="69"/>
      <c r="BI1789" s="69"/>
      <c r="BJ1789" s="69"/>
      <c r="BK1789" s="69"/>
      <c r="BL1789" s="69"/>
      <c r="BM1789" s="69"/>
      <c r="BN1789" s="69"/>
      <c r="BO1789" s="69"/>
      <c r="BP1789" s="69"/>
      <c r="BQ1789" s="69"/>
      <c r="BR1789" s="69"/>
      <c r="BS1789" s="69"/>
      <c r="BT1789" s="69"/>
      <c r="BU1789" s="69"/>
      <c r="BV1789" s="69"/>
      <c r="BW1789" s="69"/>
      <c r="BX1789" s="69"/>
      <c r="BY1789" s="69"/>
      <c r="BZ1789" s="69"/>
      <c r="CA1789" s="69"/>
      <c r="CB1789" s="69"/>
      <c r="CC1789" s="69"/>
      <c r="CD1789" s="69"/>
      <c r="CE1789" s="69"/>
      <c r="CF1789" s="69"/>
      <c r="CG1789" s="69"/>
      <c r="CH1789" s="69"/>
      <c r="CI1789" s="69"/>
      <c r="CJ1789" s="69"/>
      <c r="CK1789" s="69"/>
    </row>
    <row r="1790" spans="21:89" ht="15.75" customHeight="1" x14ac:dyDescent="0.15">
      <c r="U1790" s="69"/>
      <c r="V1790" s="69"/>
      <c r="W1790" s="69"/>
      <c r="X1790" s="69"/>
      <c r="Y1790" s="69"/>
      <c r="Z1790" s="69"/>
      <c r="AA1790" s="69"/>
      <c r="AB1790" s="69"/>
      <c r="AC1790" s="69"/>
      <c r="AD1790" s="69"/>
      <c r="AE1790" s="69"/>
      <c r="AF1790" s="69"/>
      <c r="AG1790" s="69"/>
      <c r="AH1790" s="69"/>
      <c r="AI1790" s="69"/>
      <c r="AJ1790" s="69"/>
      <c r="AK1790" s="69"/>
      <c r="AL1790" s="69"/>
      <c r="AM1790" s="69"/>
      <c r="AN1790" s="69"/>
      <c r="AO1790" s="69"/>
      <c r="AP1790" s="69"/>
      <c r="AQ1790" s="69"/>
      <c r="AR1790" s="69"/>
      <c r="AS1790" s="69"/>
      <c r="AT1790" s="69"/>
      <c r="AU1790" s="69"/>
      <c r="AV1790" s="69"/>
      <c r="AW1790" s="69"/>
      <c r="AX1790" s="69"/>
      <c r="AY1790" s="69"/>
      <c r="AZ1790" s="69"/>
      <c r="BA1790" s="69"/>
      <c r="BB1790" s="69"/>
      <c r="BC1790" s="69"/>
      <c r="BD1790" s="69" t="s">
        <v>16447</v>
      </c>
      <c r="BE1790" s="69"/>
      <c r="BF1790" s="69"/>
      <c r="BG1790" s="69"/>
      <c r="BH1790" s="69"/>
      <c r="BI1790" s="69"/>
      <c r="BJ1790" s="69"/>
      <c r="BK1790" s="69"/>
      <c r="BL1790" s="69"/>
      <c r="BM1790" s="69"/>
      <c r="BN1790" s="69"/>
      <c r="BO1790" s="69"/>
      <c r="BP1790" s="69"/>
      <c r="BQ1790" s="69"/>
      <c r="BR1790" s="69"/>
      <c r="BS1790" s="69"/>
      <c r="BT1790" s="69"/>
      <c r="BU1790" s="69"/>
      <c r="BV1790" s="69"/>
      <c r="BW1790" s="69"/>
      <c r="BX1790" s="69"/>
      <c r="BY1790" s="69"/>
      <c r="BZ1790" s="69"/>
      <c r="CA1790" s="69"/>
      <c r="CB1790" s="69"/>
      <c r="CC1790" s="69"/>
      <c r="CD1790" s="69"/>
      <c r="CE1790" s="69"/>
      <c r="CF1790" s="69"/>
      <c r="CG1790" s="69"/>
      <c r="CH1790" s="69"/>
      <c r="CI1790" s="69"/>
      <c r="CJ1790" s="69"/>
      <c r="CK1790" s="69"/>
    </row>
    <row r="1791" spans="21:89" ht="15.75" customHeight="1" x14ac:dyDescent="0.15">
      <c r="U1791" s="69"/>
      <c r="V1791" s="69"/>
      <c r="W1791" s="69"/>
      <c r="X1791" s="69"/>
      <c r="Y1791" s="69"/>
      <c r="Z1791" s="69"/>
      <c r="AA1791" s="69"/>
      <c r="AB1791" s="69"/>
      <c r="AC1791" s="69"/>
      <c r="AD1791" s="69"/>
      <c r="AE1791" s="69"/>
      <c r="AF1791" s="69"/>
      <c r="AG1791" s="69"/>
      <c r="AH1791" s="69"/>
      <c r="AI1791" s="69"/>
      <c r="AJ1791" s="69"/>
      <c r="AK1791" s="69"/>
      <c r="AL1791" s="69"/>
      <c r="AM1791" s="69"/>
      <c r="AN1791" s="69"/>
      <c r="AO1791" s="69"/>
      <c r="AP1791" s="69"/>
      <c r="AQ1791" s="69"/>
      <c r="AR1791" s="69"/>
      <c r="AS1791" s="69"/>
      <c r="AT1791" s="69"/>
      <c r="AU1791" s="69"/>
      <c r="AV1791" s="69"/>
      <c r="AW1791" s="69"/>
      <c r="AX1791" s="69"/>
      <c r="AY1791" s="69"/>
      <c r="AZ1791" s="69"/>
      <c r="BA1791" s="69"/>
      <c r="BB1791" s="69"/>
      <c r="BC1791" s="69"/>
      <c r="BD1791" s="69" t="s">
        <v>16449</v>
      </c>
      <c r="BE1791" s="69"/>
      <c r="BF1791" s="69"/>
      <c r="BG1791" s="69"/>
      <c r="BH1791" s="69"/>
      <c r="BI1791" s="69"/>
      <c r="BJ1791" s="69"/>
      <c r="BK1791" s="69"/>
      <c r="BL1791" s="69"/>
      <c r="BM1791" s="69"/>
      <c r="BN1791" s="69"/>
      <c r="BO1791" s="69"/>
      <c r="BP1791" s="69"/>
      <c r="BQ1791" s="69"/>
      <c r="BR1791" s="69"/>
      <c r="BS1791" s="69"/>
      <c r="BT1791" s="69"/>
      <c r="BU1791" s="69"/>
      <c r="BV1791" s="69"/>
      <c r="BW1791" s="69"/>
      <c r="BX1791" s="69"/>
      <c r="BY1791" s="69"/>
      <c r="BZ1791" s="69"/>
      <c r="CA1791" s="69"/>
      <c r="CB1791" s="69"/>
      <c r="CC1791" s="69"/>
      <c r="CD1791" s="69"/>
      <c r="CE1791" s="69"/>
      <c r="CF1791" s="69"/>
      <c r="CG1791" s="69"/>
      <c r="CH1791" s="69"/>
      <c r="CI1791" s="69"/>
      <c r="CJ1791" s="69"/>
      <c r="CK1791" s="69"/>
    </row>
    <row r="1792" spans="21:89" ht="15.75" customHeight="1" x14ac:dyDescent="0.15">
      <c r="U1792" s="69"/>
      <c r="V1792" s="69"/>
      <c r="W1792" s="69"/>
      <c r="X1792" s="69"/>
      <c r="Y1792" s="69"/>
      <c r="Z1792" s="69"/>
      <c r="AA1792" s="69"/>
      <c r="AB1792" s="69"/>
      <c r="AC1792" s="69"/>
      <c r="AD1792" s="69"/>
      <c r="AE1792" s="69"/>
      <c r="AF1792" s="69"/>
      <c r="AG1792" s="69"/>
      <c r="AH1792" s="69"/>
      <c r="AI1792" s="69"/>
      <c r="AJ1792" s="69"/>
      <c r="AK1792" s="69"/>
      <c r="AL1792" s="69"/>
      <c r="AM1792" s="69"/>
      <c r="AN1792" s="69"/>
      <c r="AO1792" s="69"/>
      <c r="AP1792" s="69"/>
      <c r="AQ1792" s="69"/>
      <c r="AR1792" s="69"/>
      <c r="AS1792" s="69"/>
      <c r="AT1792" s="69"/>
      <c r="AU1792" s="69"/>
      <c r="AV1792" s="69"/>
      <c r="AW1792" s="69"/>
      <c r="AX1792" s="69"/>
      <c r="AY1792" s="69"/>
      <c r="AZ1792" s="69"/>
      <c r="BA1792" s="69"/>
      <c r="BB1792" s="69"/>
      <c r="BC1792" s="69"/>
      <c r="BD1792" s="69" t="s">
        <v>16450</v>
      </c>
      <c r="BE1792" s="69"/>
      <c r="BF1792" s="69"/>
      <c r="BG1792" s="69"/>
      <c r="BH1792" s="69"/>
      <c r="BI1792" s="69"/>
      <c r="BJ1792" s="69"/>
      <c r="BK1792" s="69"/>
      <c r="BL1792" s="69"/>
      <c r="BM1792" s="69"/>
      <c r="BN1792" s="69"/>
      <c r="BO1792" s="69"/>
      <c r="BP1792" s="69"/>
      <c r="BQ1792" s="69"/>
      <c r="BR1792" s="69"/>
      <c r="BS1792" s="69"/>
      <c r="BT1792" s="69"/>
      <c r="BU1792" s="69"/>
      <c r="BV1792" s="69"/>
      <c r="BW1792" s="69"/>
      <c r="BX1792" s="69"/>
      <c r="BY1792" s="69"/>
      <c r="BZ1792" s="69"/>
      <c r="CA1792" s="69"/>
      <c r="CB1792" s="69"/>
      <c r="CC1792" s="69"/>
      <c r="CD1792" s="69"/>
      <c r="CE1792" s="69"/>
      <c r="CF1792" s="69"/>
      <c r="CG1792" s="69"/>
      <c r="CH1792" s="69"/>
      <c r="CI1792" s="69"/>
      <c r="CJ1792" s="69"/>
      <c r="CK1792" s="69"/>
    </row>
    <row r="1793" spans="21:89" ht="15.75" customHeight="1" x14ac:dyDescent="0.15">
      <c r="U1793" s="69"/>
      <c r="V1793" s="69"/>
      <c r="W1793" s="69"/>
      <c r="X1793" s="69"/>
      <c r="Y1793" s="69"/>
      <c r="Z1793" s="69"/>
      <c r="AA1793" s="69"/>
      <c r="AB1793" s="69"/>
      <c r="AC1793" s="69"/>
      <c r="AD1793" s="69"/>
      <c r="AE1793" s="69"/>
      <c r="AF1793" s="69"/>
      <c r="AG1793" s="69"/>
      <c r="AH1793" s="69"/>
      <c r="AI1793" s="69"/>
      <c r="AJ1793" s="69"/>
      <c r="AK1793" s="69"/>
      <c r="AL1793" s="69"/>
      <c r="AM1793" s="69"/>
      <c r="AN1793" s="69"/>
      <c r="AO1793" s="69"/>
      <c r="AP1793" s="69"/>
      <c r="AQ1793" s="69"/>
      <c r="AR1793" s="69"/>
      <c r="AS1793" s="69"/>
      <c r="AT1793" s="69"/>
      <c r="AU1793" s="69"/>
      <c r="AV1793" s="69"/>
      <c r="AW1793" s="69"/>
      <c r="AX1793" s="69"/>
      <c r="AY1793" s="69"/>
      <c r="AZ1793" s="69"/>
      <c r="BA1793" s="69"/>
      <c r="BB1793" s="69"/>
      <c r="BC1793" s="69"/>
      <c r="BD1793" s="69" t="s">
        <v>16451</v>
      </c>
      <c r="BE1793" s="69"/>
      <c r="BF1793" s="69"/>
      <c r="BG1793" s="69"/>
      <c r="BH1793" s="69"/>
      <c r="BI1793" s="69"/>
      <c r="BJ1793" s="69"/>
      <c r="BK1793" s="69"/>
      <c r="BL1793" s="69"/>
      <c r="BM1793" s="69"/>
      <c r="BN1793" s="69"/>
      <c r="BO1793" s="69"/>
      <c r="BP1793" s="69"/>
      <c r="BQ1793" s="69"/>
      <c r="BR1793" s="69"/>
      <c r="BS1793" s="69"/>
      <c r="BT1793" s="69"/>
      <c r="BU1793" s="69"/>
      <c r="BV1793" s="69"/>
      <c r="BW1793" s="69"/>
      <c r="BX1793" s="69"/>
      <c r="BY1793" s="69"/>
      <c r="BZ1793" s="69"/>
      <c r="CA1793" s="69"/>
      <c r="CB1793" s="69"/>
      <c r="CC1793" s="69"/>
      <c r="CD1793" s="69"/>
      <c r="CE1793" s="69"/>
      <c r="CF1793" s="69"/>
      <c r="CG1793" s="69"/>
      <c r="CH1793" s="69"/>
      <c r="CI1793" s="69"/>
      <c r="CJ1793" s="69"/>
      <c r="CK1793" s="69"/>
    </row>
    <row r="1794" spans="21:89" ht="15.75" customHeight="1" x14ac:dyDescent="0.15">
      <c r="U1794" s="69"/>
      <c r="V1794" s="69"/>
      <c r="W1794" s="69"/>
      <c r="X1794" s="69"/>
      <c r="Y1794" s="69"/>
      <c r="Z1794" s="69"/>
      <c r="AA1794" s="69"/>
      <c r="AB1794" s="69"/>
      <c r="AC1794" s="69"/>
      <c r="AD1794" s="69"/>
      <c r="AE1794" s="69"/>
      <c r="AF1794" s="69"/>
      <c r="AG1794" s="69"/>
      <c r="AH1794" s="69"/>
      <c r="AI1794" s="69"/>
      <c r="AJ1794" s="69"/>
      <c r="AK1794" s="69"/>
      <c r="AL1794" s="69"/>
      <c r="AM1794" s="69"/>
      <c r="AN1794" s="69"/>
      <c r="AO1794" s="69"/>
      <c r="AP1794" s="69"/>
      <c r="AQ1794" s="69"/>
      <c r="AR1794" s="69"/>
      <c r="AS1794" s="69"/>
      <c r="AT1794" s="69"/>
      <c r="AU1794" s="69"/>
      <c r="AV1794" s="69"/>
      <c r="AW1794" s="69"/>
      <c r="AX1794" s="69"/>
      <c r="AY1794" s="69"/>
      <c r="AZ1794" s="69"/>
      <c r="BA1794" s="69"/>
      <c r="BB1794" s="69"/>
      <c r="BC1794" s="69"/>
      <c r="BD1794" s="69" t="s">
        <v>16452</v>
      </c>
      <c r="BE1794" s="69"/>
      <c r="BF1794" s="69"/>
      <c r="BG1794" s="69"/>
      <c r="BH1794" s="69"/>
      <c r="BI1794" s="69"/>
      <c r="BJ1794" s="69"/>
      <c r="BK1794" s="69"/>
      <c r="BL1794" s="69"/>
      <c r="BM1794" s="69"/>
      <c r="BN1794" s="69"/>
      <c r="BO1794" s="69"/>
      <c r="BP1794" s="69"/>
      <c r="BQ1794" s="69"/>
      <c r="BR1794" s="69"/>
      <c r="BS1794" s="69"/>
      <c r="BT1794" s="69"/>
      <c r="BU1794" s="69"/>
      <c r="BV1794" s="69"/>
      <c r="BW1794" s="69"/>
      <c r="BX1794" s="69"/>
      <c r="BY1794" s="69"/>
      <c r="BZ1794" s="69"/>
      <c r="CA1794" s="69"/>
      <c r="CB1794" s="69"/>
      <c r="CC1794" s="69"/>
      <c r="CD1794" s="69"/>
      <c r="CE1794" s="69"/>
      <c r="CF1794" s="69"/>
      <c r="CG1794" s="69"/>
      <c r="CH1794" s="69"/>
      <c r="CI1794" s="69"/>
      <c r="CJ1794" s="69"/>
      <c r="CK1794" s="69"/>
    </row>
    <row r="1795" spans="21:89" ht="15.75" customHeight="1" x14ac:dyDescent="0.15">
      <c r="U1795" s="69"/>
      <c r="V1795" s="69"/>
      <c r="W1795" s="69"/>
      <c r="X1795" s="69"/>
      <c r="Y1795" s="69"/>
      <c r="Z1795" s="69"/>
      <c r="AA1795" s="69"/>
      <c r="AB1795" s="69"/>
      <c r="AC1795" s="69"/>
      <c r="AD1795" s="69"/>
      <c r="AE1795" s="69"/>
      <c r="AF1795" s="69"/>
      <c r="AG1795" s="69"/>
      <c r="AH1795" s="69"/>
      <c r="AI1795" s="69"/>
      <c r="AJ1795" s="69"/>
      <c r="AK1795" s="69"/>
      <c r="AL1795" s="69"/>
      <c r="AM1795" s="69"/>
      <c r="AN1795" s="69"/>
      <c r="AO1795" s="69"/>
      <c r="AP1795" s="69"/>
      <c r="AQ1795" s="69"/>
      <c r="AR1795" s="69"/>
      <c r="AS1795" s="69"/>
      <c r="AT1795" s="69"/>
      <c r="AU1795" s="69"/>
      <c r="AV1795" s="69"/>
      <c r="AW1795" s="69"/>
      <c r="AX1795" s="69"/>
      <c r="AY1795" s="69"/>
      <c r="AZ1795" s="69"/>
      <c r="BA1795" s="69"/>
      <c r="BB1795" s="69"/>
      <c r="BC1795" s="69"/>
      <c r="BD1795" s="69" t="s">
        <v>16454</v>
      </c>
      <c r="BE1795" s="69"/>
      <c r="BF1795" s="69"/>
      <c r="BG1795" s="69"/>
      <c r="BH1795" s="69"/>
      <c r="BI1795" s="69"/>
      <c r="BJ1795" s="69"/>
      <c r="BK1795" s="69"/>
      <c r="BL1795" s="69"/>
      <c r="BM1795" s="69"/>
      <c r="BN1795" s="69"/>
      <c r="BO1795" s="69"/>
      <c r="BP1795" s="69"/>
      <c r="BQ1795" s="69"/>
      <c r="BR1795" s="69"/>
      <c r="BS1795" s="69"/>
      <c r="BT1795" s="69"/>
      <c r="BU1795" s="69"/>
      <c r="BV1795" s="69"/>
      <c r="BW1795" s="69"/>
      <c r="BX1795" s="69"/>
      <c r="BY1795" s="69"/>
      <c r="BZ1795" s="69"/>
      <c r="CA1795" s="69"/>
      <c r="CB1795" s="69"/>
      <c r="CC1795" s="69"/>
      <c r="CD1795" s="69"/>
      <c r="CE1795" s="69"/>
      <c r="CF1795" s="69"/>
      <c r="CG1795" s="69"/>
      <c r="CH1795" s="69"/>
      <c r="CI1795" s="69"/>
      <c r="CJ1795" s="69"/>
      <c r="CK1795" s="69"/>
    </row>
    <row r="1796" spans="21:89" ht="15.75" customHeight="1" x14ac:dyDescent="0.15">
      <c r="U1796" s="69"/>
      <c r="V1796" s="69"/>
      <c r="W1796" s="69"/>
      <c r="X1796" s="69"/>
      <c r="Y1796" s="69"/>
      <c r="Z1796" s="69"/>
      <c r="AA1796" s="69"/>
      <c r="AB1796" s="69"/>
      <c r="AC1796" s="69"/>
      <c r="AD1796" s="69"/>
      <c r="AE1796" s="69"/>
      <c r="AF1796" s="69"/>
      <c r="AG1796" s="69"/>
      <c r="AH1796" s="69"/>
      <c r="AI1796" s="69"/>
      <c r="AJ1796" s="69"/>
      <c r="AK1796" s="69"/>
      <c r="AL1796" s="69"/>
      <c r="AM1796" s="69"/>
      <c r="AN1796" s="69"/>
      <c r="AO1796" s="69"/>
      <c r="AP1796" s="69"/>
      <c r="AQ1796" s="69"/>
      <c r="AR1796" s="69"/>
      <c r="AS1796" s="69"/>
      <c r="AT1796" s="69"/>
      <c r="AU1796" s="69"/>
      <c r="AV1796" s="69"/>
      <c r="AW1796" s="69"/>
      <c r="AX1796" s="69"/>
      <c r="AY1796" s="69"/>
      <c r="AZ1796" s="69"/>
      <c r="BA1796" s="69"/>
      <c r="BB1796" s="69"/>
      <c r="BC1796" s="69"/>
      <c r="BD1796" s="69" t="s">
        <v>16455</v>
      </c>
      <c r="BE1796" s="69"/>
      <c r="BF1796" s="69"/>
      <c r="BG1796" s="69"/>
      <c r="BH1796" s="69"/>
      <c r="BI1796" s="69"/>
      <c r="BJ1796" s="69"/>
      <c r="BK1796" s="69"/>
      <c r="BL1796" s="69"/>
      <c r="BM1796" s="69"/>
      <c r="BN1796" s="69"/>
      <c r="BO1796" s="69"/>
      <c r="BP1796" s="69"/>
      <c r="BQ1796" s="69"/>
      <c r="BR1796" s="69"/>
      <c r="BS1796" s="69"/>
      <c r="BT1796" s="69"/>
      <c r="BU1796" s="69"/>
      <c r="BV1796" s="69"/>
      <c r="BW1796" s="69"/>
      <c r="BX1796" s="69"/>
      <c r="BY1796" s="69"/>
      <c r="BZ1796" s="69"/>
      <c r="CA1796" s="69"/>
      <c r="CB1796" s="69"/>
      <c r="CC1796" s="69"/>
      <c r="CD1796" s="69"/>
      <c r="CE1796" s="69"/>
      <c r="CF1796" s="69"/>
      <c r="CG1796" s="69"/>
      <c r="CH1796" s="69"/>
      <c r="CI1796" s="69"/>
      <c r="CJ1796" s="69"/>
      <c r="CK1796" s="69"/>
    </row>
    <row r="1797" spans="21:89" ht="15.75" customHeight="1" x14ac:dyDescent="0.15">
      <c r="U1797" s="69"/>
      <c r="V1797" s="69"/>
      <c r="W1797" s="69"/>
      <c r="X1797" s="69"/>
      <c r="Y1797" s="69"/>
      <c r="Z1797" s="69"/>
      <c r="AA1797" s="69"/>
      <c r="AB1797" s="69"/>
      <c r="AC1797" s="69"/>
      <c r="AD1797" s="69"/>
      <c r="AE1797" s="69"/>
      <c r="AF1797" s="69"/>
      <c r="AG1797" s="69"/>
      <c r="AH1797" s="69"/>
      <c r="AI1797" s="69"/>
      <c r="AJ1797" s="69"/>
      <c r="AK1797" s="69"/>
      <c r="AL1797" s="69"/>
      <c r="AM1797" s="69"/>
      <c r="AN1797" s="69"/>
      <c r="AO1797" s="69"/>
      <c r="AP1797" s="69"/>
      <c r="AQ1797" s="69"/>
      <c r="AR1797" s="69"/>
      <c r="AS1797" s="69"/>
      <c r="AT1797" s="69"/>
      <c r="AU1797" s="69"/>
      <c r="AV1797" s="69"/>
      <c r="AW1797" s="69"/>
      <c r="AX1797" s="69"/>
      <c r="AY1797" s="69"/>
      <c r="AZ1797" s="69"/>
      <c r="BA1797" s="69"/>
      <c r="BB1797" s="69"/>
      <c r="BC1797" s="69"/>
      <c r="BD1797" s="69" t="s">
        <v>16456</v>
      </c>
      <c r="BE1797" s="69"/>
      <c r="BF1797" s="69"/>
      <c r="BG1797" s="69"/>
      <c r="BH1797" s="69"/>
      <c r="BI1797" s="69"/>
      <c r="BJ1797" s="69"/>
      <c r="BK1797" s="69"/>
      <c r="BL1797" s="69"/>
      <c r="BM1797" s="69"/>
      <c r="BN1797" s="69"/>
      <c r="BO1797" s="69"/>
      <c r="BP1797" s="69"/>
      <c r="BQ1797" s="69"/>
      <c r="BR1797" s="69"/>
      <c r="BS1797" s="69"/>
      <c r="BT1797" s="69"/>
      <c r="BU1797" s="69"/>
      <c r="BV1797" s="69"/>
      <c r="BW1797" s="69"/>
      <c r="BX1797" s="69"/>
      <c r="BY1797" s="69"/>
      <c r="BZ1797" s="69"/>
      <c r="CA1797" s="69"/>
      <c r="CB1797" s="69"/>
      <c r="CC1797" s="69"/>
      <c r="CD1797" s="69"/>
      <c r="CE1797" s="69"/>
      <c r="CF1797" s="69"/>
      <c r="CG1797" s="69"/>
      <c r="CH1797" s="69"/>
      <c r="CI1797" s="69"/>
      <c r="CJ1797" s="69"/>
      <c r="CK1797" s="69"/>
    </row>
    <row r="1798" spans="21:89" ht="15.75" customHeight="1" x14ac:dyDescent="0.15">
      <c r="U1798" s="69"/>
      <c r="V1798" s="69"/>
      <c r="W1798" s="69"/>
      <c r="X1798" s="69"/>
      <c r="Y1798" s="69"/>
      <c r="Z1798" s="69"/>
      <c r="AA1798" s="69"/>
      <c r="AB1798" s="69"/>
      <c r="AC1798" s="69"/>
      <c r="AD1798" s="69"/>
      <c r="AE1798" s="69"/>
      <c r="AF1798" s="69"/>
      <c r="AG1798" s="69"/>
      <c r="AH1798" s="69"/>
      <c r="AI1798" s="69"/>
      <c r="AJ1798" s="69"/>
      <c r="AK1798" s="69"/>
      <c r="AL1798" s="69"/>
      <c r="AM1798" s="69"/>
      <c r="AN1798" s="69"/>
      <c r="AO1798" s="69"/>
      <c r="AP1798" s="69"/>
      <c r="AQ1798" s="69"/>
      <c r="AR1798" s="69"/>
      <c r="AS1798" s="69"/>
      <c r="AT1798" s="69"/>
      <c r="AU1798" s="69"/>
      <c r="AV1798" s="69"/>
      <c r="AW1798" s="69"/>
      <c r="AX1798" s="69"/>
      <c r="AY1798" s="69"/>
      <c r="AZ1798" s="69"/>
      <c r="BA1798" s="69"/>
      <c r="BB1798" s="69"/>
      <c r="BC1798" s="69"/>
      <c r="BD1798" s="69" t="s">
        <v>16457</v>
      </c>
      <c r="BE1798" s="69"/>
      <c r="BF1798" s="69"/>
      <c r="BG1798" s="69"/>
      <c r="BH1798" s="69"/>
      <c r="BI1798" s="69"/>
      <c r="BJ1798" s="69"/>
      <c r="BK1798" s="69"/>
      <c r="BL1798" s="69"/>
      <c r="BM1798" s="69"/>
      <c r="BN1798" s="69"/>
      <c r="BO1798" s="69"/>
      <c r="BP1798" s="69"/>
      <c r="BQ1798" s="69"/>
      <c r="BR1798" s="69"/>
      <c r="BS1798" s="69"/>
      <c r="BT1798" s="69"/>
      <c r="BU1798" s="69"/>
      <c r="BV1798" s="69"/>
      <c r="BW1798" s="69"/>
      <c r="BX1798" s="69"/>
      <c r="BY1798" s="69"/>
      <c r="BZ1798" s="69"/>
      <c r="CA1798" s="69"/>
      <c r="CB1798" s="69"/>
      <c r="CC1798" s="69"/>
      <c r="CD1798" s="69"/>
      <c r="CE1798" s="69"/>
      <c r="CF1798" s="69"/>
      <c r="CG1798" s="69"/>
      <c r="CH1798" s="69"/>
      <c r="CI1798" s="69"/>
      <c r="CJ1798" s="69"/>
      <c r="CK1798" s="69"/>
    </row>
    <row r="1799" spans="21:89" ht="15.75" customHeight="1" x14ac:dyDescent="0.15">
      <c r="U1799" s="69"/>
      <c r="V1799" s="69"/>
      <c r="W1799" s="69"/>
      <c r="X1799" s="69"/>
      <c r="Y1799" s="69"/>
      <c r="Z1799" s="69"/>
      <c r="AA1799" s="69"/>
      <c r="AB1799" s="69"/>
      <c r="AC1799" s="69"/>
      <c r="AD1799" s="69"/>
      <c r="AE1799" s="69"/>
      <c r="AF1799" s="69"/>
      <c r="AG1799" s="69"/>
      <c r="AH1799" s="69"/>
      <c r="AI1799" s="69"/>
      <c r="AJ1799" s="69"/>
      <c r="AK1799" s="69"/>
      <c r="AL1799" s="69"/>
      <c r="AM1799" s="69"/>
      <c r="AN1799" s="69"/>
      <c r="AO1799" s="69"/>
      <c r="AP1799" s="69"/>
      <c r="AQ1799" s="69"/>
      <c r="AR1799" s="69"/>
      <c r="AS1799" s="69"/>
      <c r="AT1799" s="69"/>
      <c r="AU1799" s="69"/>
      <c r="AV1799" s="69"/>
      <c r="AW1799" s="69"/>
      <c r="AX1799" s="69"/>
      <c r="AY1799" s="69"/>
      <c r="AZ1799" s="69"/>
      <c r="BA1799" s="69"/>
      <c r="BB1799" s="69"/>
      <c r="BC1799" s="69"/>
      <c r="BD1799" s="69" t="s">
        <v>16458</v>
      </c>
      <c r="BE1799" s="69"/>
      <c r="BF1799" s="69"/>
      <c r="BG1799" s="69"/>
      <c r="BH1799" s="69"/>
      <c r="BI1799" s="69"/>
      <c r="BJ1799" s="69"/>
      <c r="BK1799" s="69"/>
      <c r="BL1799" s="69"/>
      <c r="BM1799" s="69"/>
      <c r="BN1799" s="69"/>
      <c r="BO1799" s="69"/>
      <c r="BP1799" s="69"/>
      <c r="BQ1799" s="69"/>
      <c r="BR1799" s="69"/>
      <c r="BS1799" s="69"/>
      <c r="BT1799" s="69"/>
      <c r="BU1799" s="69"/>
      <c r="BV1799" s="69"/>
      <c r="BW1799" s="69"/>
      <c r="BX1799" s="69"/>
      <c r="BY1799" s="69"/>
      <c r="BZ1799" s="69"/>
      <c r="CA1799" s="69"/>
      <c r="CB1799" s="69"/>
      <c r="CC1799" s="69"/>
      <c r="CD1799" s="69"/>
      <c r="CE1799" s="69"/>
      <c r="CF1799" s="69"/>
      <c r="CG1799" s="69"/>
      <c r="CH1799" s="69"/>
      <c r="CI1799" s="69"/>
      <c r="CJ1799" s="69"/>
      <c r="CK1799" s="69"/>
    </row>
    <row r="1800" spans="21:89" ht="15.75" customHeight="1" x14ac:dyDescent="0.15">
      <c r="U1800" s="69"/>
      <c r="V1800" s="69"/>
      <c r="W1800" s="69"/>
      <c r="X1800" s="69"/>
      <c r="Y1800" s="69"/>
      <c r="Z1800" s="69"/>
      <c r="AA1800" s="69"/>
      <c r="AB1800" s="69"/>
      <c r="AC1800" s="69"/>
      <c r="AD1800" s="69"/>
      <c r="AE1800" s="69"/>
      <c r="AF1800" s="69"/>
      <c r="AG1800" s="69"/>
      <c r="AH1800" s="69"/>
      <c r="AI1800" s="69"/>
      <c r="AJ1800" s="69"/>
      <c r="AK1800" s="69"/>
      <c r="AL1800" s="69"/>
      <c r="AM1800" s="69"/>
      <c r="AN1800" s="69"/>
      <c r="AO1800" s="69"/>
      <c r="AP1800" s="69"/>
      <c r="AQ1800" s="69"/>
      <c r="AR1800" s="69"/>
      <c r="AS1800" s="69"/>
      <c r="AT1800" s="69"/>
      <c r="AU1800" s="69"/>
      <c r="AV1800" s="69"/>
      <c r="AW1800" s="69"/>
      <c r="AX1800" s="69"/>
      <c r="AY1800" s="69"/>
      <c r="AZ1800" s="69"/>
      <c r="BA1800" s="69"/>
      <c r="BB1800" s="69"/>
      <c r="BC1800" s="69"/>
      <c r="BD1800" s="69" t="s">
        <v>16459</v>
      </c>
      <c r="BE1800" s="69"/>
      <c r="BF1800" s="69"/>
      <c r="BG1800" s="69"/>
      <c r="BH1800" s="69"/>
      <c r="BI1800" s="69"/>
      <c r="BJ1800" s="69"/>
      <c r="BK1800" s="69"/>
      <c r="BL1800" s="69"/>
      <c r="BM1800" s="69"/>
      <c r="BN1800" s="69"/>
      <c r="BO1800" s="69"/>
      <c r="BP1800" s="69"/>
      <c r="BQ1800" s="69"/>
      <c r="BR1800" s="69"/>
      <c r="BS1800" s="69"/>
      <c r="BT1800" s="69"/>
      <c r="BU1800" s="69"/>
      <c r="BV1800" s="69"/>
      <c r="BW1800" s="69"/>
      <c r="BX1800" s="69"/>
      <c r="BY1800" s="69"/>
      <c r="BZ1800" s="69"/>
      <c r="CA1800" s="69"/>
      <c r="CB1800" s="69"/>
      <c r="CC1800" s="69"/>
      <c r="CD1800" s="69"/>
      <c r="CE1800" s="69"/>
      <c r="CF1800" s="69"/>
      <c r="CG1800" s="69"/>
      <c r="CH1800" s="69"/>
      <c r="CI1800" s="69"/>
      <c r="CJ1800" s="69"/>
      <c r="CK1800" s="69"/>
    </row>
    <row r="1801" spans="21:89" ht="15.75" customHeight="1" x14ac:dyDescent="0.15">
      <c r="U1801" s="69"/>
      <c r="V1801" s="69"/>
      <c r="W1801" s="69"/>
      <c r="X1801" s="69"/>
      <c r="Y1801" s="69"/>
      <c r="Z1801" s="69"/>
      <c r="AA1801" s="69"/>
      <c r="AB1801" s="69"/>
      <c r="AC1801" s="69"/>
      <c r="AD1801" s="69"/>
      <c r="AE1801" s="69"/>
      <c r="AF1801" s="69"/>
      <c r="AG1801" s="69"/>
      <c r="AH1801" s="69"/>
      <c r="AI1801" s="69"/>
      <c r="AJ1801" s="69"/>
      <c r="AK1801" s="69"/>
      <c r="AL1801" s="69"/>
      <c r="AM1801" s="69"/>
      <c r="AN1801" s="69"/>
      <c r="AO1801" s="69"/>
      <c r="AP1801" s="69"/>
      <c r="AQ1801" s="69"/>
      <c r="AR1801" s="69"/>
      <c r="AS1801" s="69"/>
      <c r="AT1801" s="69"/>
      <c r="AU1801" s="69"/>
      <c r="AV1801" s="69"/>
      <c r="AW1801" s="69"/>
      <c r="AX1801" s="69"/>
      <c r="AY1801" s="69"/>
      <c r="AZ1801" s="69"/>
      <c r="BA1801" s="69"/>
      <c r="BB1801" s="69"/>
      <c r="BC1801" s="69"/>
      <c r="BD1801" s="69" t="s">
        <v>16460</v>
      </c>
      <c r="BE1801" s="69"/>
      <c r="BF1801" s="69"/>
      <c r="BG1801" s="69"/>
      <c r="BH1801" s="69"/>
      <c r="BI1801" s="69"/>
      <c r="BJ1801" s="69"/>
      <c r="BK1801" s="69"/>
      <c r="BL1801" s="69"/>
      <c r="BM1801" s="69"/>
      <c r="BN1801" s="69"/>
      <c r="BO1801" s="69"/>
      <c r="BP1801" s="69"/>
      <c r="BQ1801" s="69"/>
      <c r="BR1801" s="69"/>
      <c r="BS1801" s="69"/>
      <c r="BT1801" s="69"/>
      <c r="BU1801" s="69"/>
      <c r="BV1801" s="69"/>
      <c r="BW1801" s="69"/>
      <c r="BX1801" s="69"/>
      <c r="BY1801" s="69"/>
      <c r="BZ1801" s="69"/>
      <c r="CA1801" s="69"/>
      <c r="CB1801" s="69"/>
      <c r="CC1801" s="69"/>
      <c r="CD1801" s="69"/>
      <c r="CE1801" s="69"/>
      <c r="CF1801" s="69"/>
      <c r="CG1801" s="69"/>
      <c r="CH1801" s="69"/>
      <c r="CI1801" s="69"/>
      <c r="CJ1801" s="69"/>
      <c r="CK1801" s="69"/>
    </row>
    <row r="1802" spans="21:89" ht="15.75" customHeight="1" x14ac:dyDescent="0.15">
      <c r="U1802" s="69"/>
      <c r="V1802" s="69"/>
      <c r="W1802" s="69"/>
      <c r="X1802" s="69"/>
      <c r="Y1802" s="69"/>
      <c r="Z1802" s="69"/>
      <c r="AA1802" s="69"/>
      <c r="AB1802" s="69"/>
      <c r="AC1802" s="69"/>
      <c r="AD1802" s="69"/>
      <c r="AE1802" s="69"/>
      <c r="AF1802" s="69"/>
      <c r="AG1802" s="69"/>
      <c r="AH1802" s="69"/>
      <c r="AI1802" s="69"/>
      <c r="AJ1802" s="69"/>
      <c r="AK1802" s="69"/>
      <c r="AL1802" s="69"/>
      <c r="AM1802" s="69"/>
      <c r="AN1802" s="69"/>
      <c r="AO1802" s="69"/>
      <c r="AP1802" s="69"/>
      <c r="AQ1802" s="69"/>
      <c r="AR1802" s="69"/>
      <c r="AS1802" s="69"/>
      <c r="AT1802" s="69"/>
      <c r="AU1802" s="69"/>
      <c r="AV1802" s="69"/>
      <c r="AW1802" s="69"/>
      <c r="AX1802" s="69"/>
      <c r="AY1802" s="69"/>
      <c r="AZ1802" s="69"/>
      <c r="BA1802" s="69"/>
      <c r="BB1802" s="69"/>
      <c r="BC1802" s="69"/>
      <c r="BD1802" s="69" t="s">
        <v>16461</v>
      </c>
      <c r="BE1802" s="69"/>
      <c r="BF1802" s="69"/>
      <c r="BG1802" s="69"/>
      <c r="BH1802" s="69"/>
      <c r="BI1802" s="69"/>
      <c r="BJ1802" s="69"/>
      <c r="BK1802" s="69"/>
      <c r="BL1802" s="69"/>
      <c r="BM1802" s="69"/>
      <c r="BN1802" s="69"/>
      <c r="BO1802" s="69"/>
      <c r="BP1802" s="69"/>
      <c r="BQ1802" s="69"/>
      <c r="BR1802" s="69"/>
      <c r="BS1802" s="69"/>
      <c r="BT1802" s="69"/>
      <c r="BU1802" s="69"/>
      <c r="BV1802" s="69"/>
      <c r="BW1802" s="69"/>
      <c r="BX1802" s="69"/>
      <c r="BY1802" s="69"/>
      <c r="BZ1802" s="69"/>
      <c r="CA1802" s="69"/>
      <c r="CB1802" s="69"/>
      <c r="CC1802" s="69"/>
      <c r="CD1802" s="69"/>
      <c r="CE1802" s="69"/>
      <c r="CF1802" s="69"/>
      <c r="CG1802" s="69"/>
      <c r="CH1802" s="69"/>
      <c r="CI1802" s="69"/>
      <c r="CJ1802" s="69"/>
      <c r="CK1802" s="69"/>
    </row>
    <row r="1803" spans="21:89" ht="15.75" customHeight="1" x14ac:dyDescent="0.15">
      <c r="U1803" s="69"/>
      <c r="V1803" s="69"/>
      <c r="W1803" s="69"/>
      <c r="X1803" s="69"/>
      <c r="Y1803" s="69"/>
      <c r="Z1803" s="69"/>
      <c r="AA1803" s="69"/>
      <c r="AB1803" s="69"/>
      <c r="AC1803" s="69"/>
      <c r="AD1803" s="69"/>
      <c r="AE1803" s="69"/>
      <c r="AF1803" s="69"/>
      <c r="AG1803" s="69"/>
      <c r="AH1803" s="69"/>
      <c r="AI1803" s="69"/>
      <c r="AJ1803" s="69"/>
      <c r="AK1803" s="69"/>
      <c r="AL1803" s="69"/>
      <c r="AM1803" s="69"/>
      <c r="AN1803" s="69"/>
      <c r="AO1803" s="69"/>
      <c r="AP1803" s="69"/>
      <c r="AQ1803" s="69"/>
      <c r="AR1803" s="69"/>
      <c r="AS1803" s="69"/>
      <c r="AT1803" s="69"/>
      <c r="AU1803" s="69"/>
      <c r="AV1803" s="69"/>
      <c r="AW1803" s="69"/>
      <c r="AX1803" s="69"/>
      <c r="AY1803" s="69"/>
      <c r="AZ1803" s="69"/>
      <c r="BA1803" s="69"/>
      <c r="BB1803" s="69"/>
      <c r="BC1803" s="69"/>
      <c r="BD1803" s="69" t="s">
        <v>16462</v>
      </c>
      <c r="BE1803" s="69"/>
      <c r="BF1803" s="69"/>
      <c r="BG1803" s="69"/>
      <c r="BH1803" s="69"/>
      <c r="BI1803" s="69"/>
      <c r="BJ1803" s="69"/>
      <c r="BK1803" s="69"/>
      <c r="BL1803" s="69"/>
      <c r="BM1803" s="69"/>
      <c r="BN1803" s="69"/>
      <c r="BO1803" s="69"/>
      <c r="BP1803" s="69"/>
      <c r="BQ1803" s="69"/>
      <c r="BR1803" s="69"/>
      <c r="BS1803" s="69"/>
      <c r="BT1803" s="69"/>
      <c r="BU1803" s="69"/>
      <c r="BV1803" s="69"/>
      <c r="BW1803" s="69"/>
      <c r="BX1803" s="69"/>
      <c r="BY1803" s="69"/>
      <c r="BZ1803" s="69"/>
      <c r="CA1803" s="69"/>
      <c r="CB1803" s="69"/>
      <c r="CC1803" s="69"/>
      <c r="CD1803" s="69"/>
      <c r="CE1803" s="69"/>
      <c r="CF1803" s="69"/>
      <c r="CG1803" s="69"/>
      <c r="CH1803" s="69"/>
      <c r="CI1803" s="69"/>
      <c r="CJ1803" s="69"/>
      <c r="CK1803" s="69"/>
    </row>
    <row r="1804" spans="21:89" ht="15.75" customHeight="1" x14ac:dyDescent="0.15">
      <c r="U1804" s="69"/>
      <c r="V1804" s="69"/>
      <c r="W1804" s="69"/>
      <c r="X1804" s="69"/>
      <c r="Y1804" s="69"/>
      <c r="Z1804" s="69"/>
      <c r="AA1804" s="69"/>
      <c r="AB1804" s="69"/>
      <c r="AC1804" s="69"/>
      <c r="AD1804" s="69"/>
      <c r="AE1804" s="69"/>
      <c r="AF1804" s="69"/>
      <c r="AG1804" s="69"/>
      <c r="AH1804" s="69"/>
      <c r="AI1804" s="69"/>
      <c r="AJ1804" s="69"/>
      <c r="AK1804" s="69"/>
      <c r="AL1804" s="69"/>
      <c r="AM1804" s="69"/>
      <c r="AN1804" s="69"/>
      <c r="AO1804" s="69"/>
      <c r="AP1804" s="69"/>
      <c r="AQ1804" s="69"/>
      <c r="AR1804" s="69"/>
      <c r="AS1804" s="69"/>
      <c r="AT1804" s="69"/>
      <c r="AU1804" s="69"/>
      <c r="AV1804" s="69"/>
      <c r="AW1804" s="69"/>
      <c r="AX1804" s="69"/>
      <c r="AY1804" s="69"/>
      <c r="AZ1804" s="69"/>
      <c r="BA1804" s="69"/>
      <c r="BB1804" s="69"/>
      <c r="BC1804" s="69"/>
      <c r="BD1804" s="69" t="s">
        <v>16463</v>
      </c>
      <c r="BE1804" s="69"/>
      <c r="BF1804" s="69"/>
      <c r="BG1804" s="69"/>
      <c r="BH1804" s="69"/>
      <c r="BI1804" s="69"/>
      <c r="BJ1804" s="69"/>
      <c r="BK1804" s="69"/>
      <c r="BL1804" s="69"/>
      <c r="BM1804" s="69"/>
      <c r="BN1804" s="69"/>
      <c r="BO1804" s="69"/>
      <c r="BP1804" s="69"/>
      <c r="BQ1804" s="69"/>
      <c r="BR1804" s="69"/>
      <c r="BS1804" s="69"/>
      <c r="BT1804" s="69"/>
      <c r="BU1804" s="69"/>
      <c r="BV1804" s="69"/>
      <c r="BW1804" s="69"/>
      <c r="BX1804" s="69"/>
      <c r="BY1804" s="69"/>
      <c r="BZ1804" s="69"/>
      <c r="CA1804" s="69"/>
      <c r="CB1804" s="69"/>
      <c r="CC1804" s="69"/>
      <c r="CD1804" s="69"/>
      <c r="CE1804" s="69"/>
      <c r="CF1804" s="69"/>
      <c r="CG1804" s="69"/>
      <c r="CH1804" s="69"/>
      <c r="CI1804" s="69"/>
      <c r="CJ1804" s="69"/>
      <c r="CK1804" s="69"/>
    </row>
    <row r="1805" spans="21:89" ht="15.75" customHeight="1" x14ac:dyDescent="0.15">
      <c r="U1805" s="69"/>
      <c r="V1805" s="69"/>
      <c r="W1805" s="69"/>
      <c r="X1805" s="69"/>
      <c r="Y1805" s="69"/>
      <c r="Z1805" s="69"/>
      <c r="AA1805" s="69"/>
      <c r="AB1805" s="69"/>
      <c r="AC1805" s="69"/>
      <c r="AD1805" s="69"/>
      <c r="AE1805" s="69"/>
      <c r="AF1805" s="69"/>
      <c r="AG1805" s="69"/>
      <c r="AH1805" s="69"/>
      <c r="AI1805" s="69"/>
      <c r="AJ1805" s="69"/>
      <c r="AK1805" s="69"/>
      <c r="AL1805" s="69"/>
      <c r="AM1805" s="69"/>
      <c r="AN1805" s="69"/>
      <c r="AO1805" s="69"/>
      <c r="AP1805" s="69"/>
      <c r="AQ1805" s="69"/>
      <c r="AR1805" s="69"/>
      <c r="AS1805" s="69"/>
      <c r="AT1805" s="69"/>
      <c r="AU1805" s="69"/>
      <c r="AV1805" s="69"/>
      <c r="AW1805" s="69"/>
      <c r="AX1805" s="69"/>
      <c r="AY1805" s="69"/>
      <c r="AZ1805" s="69"/>
      <c r="BA1805" s="69"/>
      <c r="BB1805" s="69"/>
      <c r="BC1805" s="69"/>
      <c r="BD1805" s="69" t="s">
        <v>16464</v>
      </c>
      <c r="BE1805" s="69"/>
      <c r="BF1805" s="69"/>
      <c r="BG1805" s="69"/>
      <c r="BH1805" s="69"/>
      <c r="BI1805" s="69"/>
      <c r="BJ1805" s="69"/>
      <c r="BK1805" s="69"/>
      <c r="BL1805" s="69"/>
      <c r="BM1805" s="69"/>
      <c r="BN1805" s="69"/>
      <c r="BO1805" s="69"/>
      <c r="BP1805" s="69"/>
      <c r="BQ1805" s="69"/>
      <c r="BR1805" s="69"/>
      <c r="BS1805" s="69"/>
      <c r="BT1805" s="69"/>
      <c r="BU1805" s="69"/>
      <c r="BV1805" s="69"/>
      <c r="BW1805" s="69"/>
      <c r="BX1805" s="69"/>
      <c r="BY1805" s="69"/>
      <c r="BZ1805" s="69"/>
      <c r="CA1805" s="69"/>
      <c r="CB1805" s="69"/>
      <c r="CC1805" s="69"/>
      <c r="CD1805" s="69"/>
      <c r="CE1805" s="69"/>
      <c r="CF1805" s="69"/>
      <c r="CG1805" s="69"/>
      <c r="CH1805" s="69"/>
      <c r="CI1805" s="69"/>
      <c r="CJ1805" s="69"/>
      <c r="CK1805" s="69"/>
    </row>
    <row r="1806" spans="21:89" ht="15.75" customHeight="1" x14ac:dyDescent="0.15">
      <c r="U1806" s="69"/>
      <c r="V1806" s="69"/>
      <c r="W1806" s="69"/>
      <c r="X1806" s="69"/>
      <c r="Y1806" s="69"/>
      <c r="Z1806" s="69"/>
      <c r="AA1806" s="69"/>
      <c r="AB1806" s="69"/>
      <c r="AC1806" s="69"/>
      <c r="AD1806" s="69"/>
      <c r="AE1806" s="69"/>
      <c r="AF1806" s="69"/>
      <c r="AG1806" s="69"/>
      <c r="AH1806" s="69"/>
      <c r="AI1806" s="69"/>
      <c r="AJ1806" s="69"/>
      <c r="AK1806" s="69"/>
      <c r="AL1806" s="69"/>
      <c r="AM1806" s="69"/>
      <c r="AN1806" s="69"/>
      <c r="AO1806" s="69"/>
      <c r="AP1806" s="69"/>
      <c r="AQ1806" s="69"/>
      <c r="AR1806" s="69"/>
      <c r="AS1806" s="69"/>
      <c r="AT1806" s="69"/>
      <c r="AU1806" s="69"/>
      <c r="AV1806" s="69"/>
      <c r="AW1806" s="69"/>
      <c r="AX1806" s="69"/>
      <c r="AY1806" s="69"/>
      <c r="AZ1806" s="69"/>
      <c r="BA1806" s="69"/>
      <c r="BB1806" s="69"/>
      <c r="BC1806" s="69"/>
      <c r="BD1806" s="69" t="s">
        <v>16465</v>
      </c>
      <c r="BE1806" s="69"/>
      <c r="BF1806" s="69"/>
      <c r="BG1806" s="69"/>
      <c r="BH1806" s="69"/>
      <c r="BI1806" s="69"/>
      <c r="BJ1806" s="69"/>
      <c r="BK1806" s="69"/>
      <c r="BL1806" s="69"/>
      <c r="BM1806" s="69"/>
      <c r="BN1806" s="69"/>
      <c r="BO1806" s="69"/>
      <c r="BP1806" s="69"/>
      <c r="BQ1806" s="69"/>
      <c r="BR1806" s="69"/>
      <c r="BS1806" s="69"/>
      <c r="BT1806" s="69"/>
      <c r="BU1806" s="69"/>
      <c r="BV1806" s="69"/>
      <c r="BW1806" s="69"/>
      <c r="BX1806" s="69"/>
      <c r="BY1806" s="69"/>
      <c r="BZ1806" s="69"/>
      <c r="CA1806" s="69"/>
      <c r="CB1806" s="69"/>
      <c r="CC1806" s="69"/>
      <c r="CD1806" s="69"/>
      <c r="CE1806" s="69"/>
      <c r="CF1806" s="69"/>
      <c r="CG1806" s="69"/>
      <c r="CH1806" s="69"/>
      <c r="CI1806" s="69"/>
      <c r="CJ1806" s="69"/>
      <c r="CK1806" s="69"/>
    </row>
    <row r="1807" spans="21:89" ht="15.75" customHeight="1" x14ac:dyDescent="0.15">
      <c r="U1807" s="69"/>
      <c r="V1807" s="69"/>
      <c r="W1807" s="69"/>
      <c r="X1807" s="69"/>
      <c r="Y1807" s="69"/>
      <c r="Z1807" s="69"/>
      <c r="AA1807" s="69"/>
      <c r="AB1807" s="69"/>
      <c r="AC1807" s="69"/>
      <c r="AD1807" s="69"/>
      <c r="AE1807" s="69"/>
      <c r="AF1807" s="69"/>
      <c r="AG1807" s="69"/>
      <c r="AH1807" s="69"/>
      <c r="AI1807" s="69"/>
      <c r="AJ1807" s="69"/>
      <c r="AK1807" s="69"/>
      <c r="AL1807" s="69"/>
      <c r="AM1807" s="69"/>
      <c r="AN1807" s="69"/>
      <c r="AO1807" s="69"/>
      <c r="AP1807" s="69"/>
      <c r="AQ1807" s="69"/>
      <c r="AR1807" s="69"/>
      <c r="AS1807" s="69"/>
      <c r="AT1807" s="69"/>
      <c r="AU1807" s="69"/>
      <c r="AV1807" s="69"/>
      <c r="AW1807" s="69"/>
      <c r="AX1807" s="69"/>
      <c r="AY1807" s="69"/>
      <c r="AZ1807" s="69"/>
      <c r="BA1807" s="69"/>
      <c r="BB1807" s="69"/>
      <c r="BC1807" s="69"/>
      <c r="BD1807" s="69" t="s">
        <v>16466</v>
      </c>
      <c r="BE1807" s="69"/>
      <c r="BF1807" s="69"/>
      <c r="BG1807" s="69"/>
      <c r="BH1807" s="69"/>
      <c r="BI1807" s="69"/>
      <c r="BJ1807" s="69"/>
      <c r="BK1807" s="69"/>
      <c r="BL1807" s="69"/>
      <c r="BM1807" s="69"/>
      <c r="BN1807" s="69"/>
      <c r="BO1807" s="69"/>
      <c r="BP1807" s="69"/>
      <c r="BQ1807" s="69"/>
      <c r="BR1807" s="69"/>
      <c r="BS1807" s="69"/>
      <c r="BT1807" s="69"/>
      <c r="BU1807" s="69"/>
      <c r="BV1807" s="69"/>
      <c r="BW1807" s="69"/>
      <c r="BX1807" s="69"/>
      <c r="BY1807" s="69"/>
      <c r="BZ1807" s="69"/>
      <c r="CA1807" s="69"/>
      <c r="CB1807" s="69"/>
      <c r="CC1807" s="69"/>
      <c r="CD1807" s="69"/>
      <c r="CE1807" s="69"/>
      <c r="CF1807" s="69"/>
      <c r="CG1807" s="69"/>
      <c r="CH1807" s="69"/>
      <c r="CI1807" s="69"/>
      <c r="CJ1807" s="69"/>
      <c r="CK1807" s="69"/>
    </row>
    <row r="1808" spans="21:89" ht="15.75" customHeight="1" x14ac:dyDescent="0.15">
      <c r="U1808" s="69"/>
      <c r="V1808" s="69"/>
      <c r="W1808" s="69"/>
      <c r="X1808" s="69"/>
      <c r="Y1808" s="69"/>
      <c r="Z1808" s="69"/>
      <c r="AA1808" s="69"/>
      <c r="AB1808" s="69"/>
      <c r="AC1808" s="69"/>
      <c r="AD1808" s="69"/>
      <c r="AE1808" s="69"/>
      <c r="AF1808" s="69"/>
      <c r="AG1808" s="69"/>
      <c r="AH1808" s="69"/>
      <c r="AI1808" s="69"/>
      <c r="AJ1808" s="69"/>
      <c r="AK1808" s="69"/>
      <c r="AL1808" s="69"/>
      <c r="AM1808" s="69"/>
      <c r="AN1808" s="69"/>
      <c r="AO1808" s="69"/>
      <c r="AP1808" s="69"/>
      <c r="AQ1808" s="69"/>
      <c r="AR1808" s="69"/>
      <c r="AS1808" s="69"/>
      <c r="AT1808" s="69"/>
      <c r="AU1808" s="69"/>
      <c r="AV1808" s="69"/>
      <c r="AW1808" s="69"/>
      <c r="AX1808" s="69"/>
      <c r="AY1808" s="69"/>
      <c r="AZ1808" s="69"/>
      <c r="BA1808" s="69"/>
      <c r="BB1808" s="69"/>
      <c r="BC1808" s="69"/>
      <c r="BD1808" s="69" t="s">
        <v>16467</v>
      </c>
      <c r="BE1808" s="69"/>
      <c r="BF1808" s="69"/>
      <c r="BG1808" s="69"/>
      <c r="BH1808" s="69"/>
      <c r="BI1808" s="69"/>
      <c r="BJ1808" s="69"/>
      <c r="BK1808" s="69"/>
      <c r="BL1808" s="69"/>
      <c r="BM1808" s="69"/>
      <c r="BN1808" s="69"/>
      <c r="BO1808" s="69"/>
      <c r="BP1808" s="69"/>
      <c r="BQ1808" s="69"/>
      <c r="BR1808" s="69"/>
      <c r="BS1808" s="69"/>
      <c r="BT1808" s="69"/>
      <c r="BU1808" s="69"/>
      <c r="BV1808" s="69"/>
      <c r="BW1808" s="69"/>
      <c r="BX1808" s="69"/>
      <c r="BY1808" s="69"/>
      <c r="BZ1808" s="69"/>
      <c r="CA1808" s="69"/>
      <c r="CB1808" s="69"/>
      <c r="CC1808" s="69"/>
      <c r="CD1808" s="69"/>
      <c r="CE1808" s="69"/>
      <c r="CF1808" s="69"/>
      <c r="CG1808" s="69"/>
      <c r="CH1808" s="69"/>
      <c r="CI1808" s="69"/>
      <c r="CJ1808" s="69"/>
      <c r="CK1808" s="69"/>
    </row>
    <row r="1809" spans="21:89" ht="15.75" customHeight="1" x14ac:dyDescent="0.15">
      <c r="U1809" s="69"/>
      <c r="V1809" s="69"/>
      <c r="W1809" s="69"/>
      <c r="X1809" s="69"/>
      <c r="Y1809" s="69"/>
      <c r="Z1809" s="69"/>
      <c r="AA1809" s="69"/>
      <c r="AB1809" s="69"/>
      <c r="AC1809" s="69"/>
      <c r="AD1809" s="69"/>
      <c r="AE1809" s="69"/>
      <c r="AF1809" s="69"/>
      <c r="AG1809" s="69"/>
      <c r="AH1809" s="69"/>
      <c r="AI1809" s="69"/>
      <c r="AJ1809" s="69"/>
      <c r="AK1809" s="69"/>
      <c r="AL1809" s="69"/>
      <c r="AM1809" s="69"/>
      <c r="AN1809" s="69"/>
      <c r="AO1809" s="69"/>
      <c r="AP1809" s="69"/>
      <c r="AQ1809" s="69"/>
      <c r="AR1809" s="69"/>
      <c r="AS1809" s="69"/>
      <c r="AT1809" s="69"/>
      <c r="AU1809" s="69"/>
      <c r="AV1809" s="69"/>
      <c r="AW1809" s="69"/>
      <c r="AX1809" s="69"/>
      <c r="AY1809" s="69"/>
      <c r="AZ1809" s="69"/>
      <c r="BA1809" s="69"/>
      <c r="BB1809" s="69"/>
      <c r="BC1809" s="69"/>
      <c r="BD1809" s="69" t="s">
        <v>16468</v>
      </c>
      <c r="BE1809" s="69"/>
      <c r="BF1809" s="69"/>
      <c r="BG1809" s="69"/>
      <c r="BH1809" s="69"/>
      <c r="BI1809" s="69"/>
      <c r="BJ1809" s="69"/>
      <c r="BK1809" s="69"/>
      <c r="BL1809" s="69"/>
      <c r="BM1809" s="69"/>
      <c r="BN1809" s="69"/>
      <c r="BO1809" s="69"/>
      <c r="BP1809" s="69"/>
      <c r="BQ1809" s="69"/>
      <c r="BR1809" s="69"/>
      <c r="BS1809" s="69"/>
      <c r="BT1809" s="69"/>
      <c r="BU1809" s="69"/>
      <c r="BV1809" s="69"/>
      <c r="BW1809" s="69"/>
      <c r="BX1809" s="69"/>
      <c r="BY1809" s="69"/>
      <c r="BZ1809" s="69"/>
      <c r="CA1809" s="69"/>
      <c r="CB1809" s="69"/>
      <c r="CC1809" s="69"/>
      <c r="CD1809" s="69"/>
      <c r="CE1809" s="69"/>
      <c r="CF1809" s="69"/>
      <c r="CG1809" s="69"/>
      <c r="CH1809" s="69"/>
      <c r="CI1809" s="69"/>
      <c r="CJ1809" s="69"/>
      <c r="CK1809" s="69"/>
    </row>
    <row r="1810" spans="21:89" ht="15.75" customHeight="1" x14ac:dyDescent="0.15">
      <c r="U1810" s="69"/>
      <c r="V1810" s="69"/>
      <c r="W1810" s="69"/>
      <c r="X1810" s="69"/>
      <c r="Y1810" s="69"/>
      <c r="Z1810" s="69"/>
      <c r="AA1810" s="69"/>
      <c r="AB1810" s="69"/>
      <c r="AC1810" s="69"/>
      <c r="AD1810" s="69"/>
      <c r="AE1810" s="69"/>
      <c r="AF1810" s="69"/>
      <c r="AG1810" s="69"/>
      <c r="AH1810" s="69"/>
      <c r="AI1810" s="69"/>
      <c r="AJ1810" s="69"/>
      <c r="AK1810" s="69"/>
      <c r="AL1810" s="69"/>
      <c r="AM1810" s="69"/>
      <c r="AN1810" s="69"/>
      <c r="AO1810" s="69"/>
      <c r="AP1810" s="69"/>
      <c r="AQ1810" s="69"/>
      <c r="AR1810" s="69"/>
      <c r="AS1810" s="69"/>
      <c r="AT1810" s="69"/>
      <c r="AU1810" s="69"/>
      <c r="AV1810" s="69"/>
      <c r="AW1810" s="69"/>
      <c r="AX1810" s="69"/>
      <c r="AY1810" s="69"/>
      <c r="AZ1810" s="69"/>
      <c r="BA1810" s="69"/>
      <c r="BB1810" s="69"/>
      <c r="BC1810" s="69"/>
      <c r="BD1810" s="69" t="s">
        <v>16469</v>
      </c>
      <c r="BE1810" s="69"/>
      <c r="BF1810" s="69"/>
      <c r="BG1810" s="69"/>
      <c r="BH1810" s="69"/>
      <c r="BI1810" s="69"/>
      <c r="BJ1810" s="69"/>
      <c r="BK1810" s="69"/>
      <c r="BL1810" s="69"/>
      <c r="BM1810" s="69"/>
      <c r="BN1810" s="69"/>
      <c r="BO1810" s="69"/>
      <c r="BP1810" s="69"/>
      <c r="BQ1810" s="69"/>
      <c r="BR1810" s="69"/>
      <c r="BS1810" s="69"/>
      <c r="BT1810" s="69"/>
      <c r="BU1810" s="69"/>
      <c r="BV1810" s="69"/>
      <c r="BW1810" s="69"/>
      <c r="BX1810" s="69"/>
      <c r="BY1810" s="69"/>
      <c r="BZ1810" s="69"/>
      <c r="CA1810" s="69"/>
      <c r="CB1810" s="69"/>
      <c r="CC1810" s="69"/>
      <c r="CD1810" s="69"/>
      <c r="CE1810" s="69"/>
      <c r="CF1810" s="69"/>
      <c r="CG1810" s="69"/>
      <c r="CH1810" s="69"/>
      <c r="CI1810" s="69"/>
      <c r="CJ1810" s="69"/>
      <c r="CK1810" s="69"/>
    </row>
    <row r="1811" spans="21:89" ht="15.75" customHeight="1" x14ac:dyDescent="0.15">
      <c r="U1811" s="69"/>
      <c r="V1811" s="69"/>
      <c r="W1811" s="69"/>
      <c r="X1811" s="69"/>
      <c r="Y1811" s="69"/>
      <c r="Z1811" s="69"/>
      <c r="AA1811" s="69"/>
      <c r="AB1811" s="69"/>
      <c r="AC1811" s="69"/>
      <c r="AD1811" s="69"/>
      <c r="AE1811" s="69"/>
      <c r="AF1811" s="69"/>
      <c r="AG1811" s="69"/>
      <c r="AH1811" s="69"/>
      <c r="AI1811" s="69"/>
      <c r="AJ1811" s="69"/>
      <c r="AK1811" s="69"/>
      <c r="AL1811" s="69"/>
      <c r="AM1811" s="69"/>
      <c r="AN1811" s="69"/>
      <c r="AO1811" s="69"/>
      <c r="AP1811" s="69"/>
      <c r="AQ1811" s="69"/>
      <c r="AR1811" s="69"/>
      <c r="AS1811" s="69"/>
      <c r="AT1811" s="69"/>
      <c r="AU1811" s="69"/>
      <c r="AV1811" s="69"/>
      <c r="AW1811" s="69"/>
      <c r="AX1811" s="69"/>
      <c r="AY1811" s="69"/>
      <c r="AZ1811" s="69"/>
      <c r="BA1811" s="69"/>
      <c r="BB1811" s="69"/>
      <c r="BC1811" s="69"/>
      <c r="BD1811" s="69" t="s">
        <v>16471</v>
      </c>
      <c r="BE1811" s="69"/>
      <c r="BF1811" s="69"/>
      <c r="BG1811" s="69"/>
      <c r="BH1811" s="69"/>
      <c r="BI1811" s="69"/>
      <c r="BJ1811" s="69"/>
      <c r="BK1811" s="69"/>
      <c r="BL1811" s="69"/>
      <c r="BM1811" s="69"/>
      <c r="BN1811" s="69"/>
      <c r="BO1811" s="69"/>
      <c r="BP1811" s="69"/>
      <c r="BQ1811" s="69"/>
      <c r="BR1811" s="69"/>
      <c r="BS1811" s="69"/>
      <c r="BT1811" s="69"/>
      <c r="BU1811" s="69"/>
      <c r="BV1811" s="69"/>
      <c r="BW1811" s="69"/>
      <c r="BX1811" s="69"/>
      <c r="BY1811" s="69"/>
      <c r="BZ1811" s="69"/>
      <c r="CA1811" s="69"/>
      <c r="CB1811" s="69"/>
      <c r="CC1811" s="69"/>
      <c r="CD1811" s="69"/>
      <c r="CE1811" s="69"/>
      <c r="CF1811" s="69"/>
      <c r="CG1811" s="69"/>
      <c r="CH1811" s="69"/>
      <c r="CI1811" s="69"/>
      <c r="CJ1811" s="69"/>
      <c r="CK1811" s="69"/>
    </row>
    <row r="1812" spans="21:89" ht="15.75" customHeight="1" x14ac:dyDescent="0.15">
      <c r="U1812" s="69"/>
      <c r="V1812" s="69"/>
      <c r="W1812" s="69"/>
      <c r="X1812" s="69"/>
      <c r="Y1812" s="69"/>
      <c r="Z1812" s="69"/>
      <c r="AA1812" s="69"/>
      <c r="AB1812" s="69"/>
      <c r="AC1812" s="69"/>
      <c r="AD1812" s="69"/>
      <c r="AE1812" s="69"/>
      <c r="AF1812" s="69"/>
      <c r="AG1812" s="69"/>
      <c r="AH1812" s="69"/>
      <c r="AI1812" s="69"/>
      <c r="AJ1812" s="69"/>
      <c r="AK1812" s="69"/>
      <c r="AL1812" s="69"/>
      <c r="AM1812" s="69"/>
      <c r="AN1812" s="69"/>
      <c r="AO1812" s="69"/>
      <c r="AP1812" s="69"/>
      <c r="AQ1812" s="69"/>
      <c r="AR1812" s="69"/>
      <c r="AS1812" s="69"/>
      <c r="AT1812" s="69"/>
      <c r="AU1812" s="69"/>
      <c r="AV1812" s="69"/>
      <c r="AW1812" s="69"/>
      <c r="AX1812" s="69"/>
      <c r="AY1812" s="69"/>
      <c r="AZ1812" s="69"/>
      <c r="BA1812" s="69"/>
      <c r="BB1812" s="69"/>
      <c r="BC1812" s="69"/>
      <c r="BD1812" s="69" t="s">
        <v>16472</v>
      </c>
      <c r="BE1812" s="69"/>
      <c r="BF1812" s="69"/>
      <c r="BG1812" s="69"/>
      <c r="BH1812" s="69"/>
      <c r="BI1812" s="69"/>
      <c r="BJ1812" s="69"/>
      <c r="BK1812" s="69"/>
      <c r="BL1812" s="69"/>
      <c r="BM1812" s="69"/>
      <c r="BN1812" s="69"/>
      <c r="BO1812" s="69"/>
      <c r="BP1812" s="69"/>
      <c r="BQ1812" s="69"/>
      <c r="BR1812" s="69"/>
      <c r="BS1812" s="69"/>
      <c r="BT1812" s="69"/>
      <c r="BU1812" s="69"/>
      <c r="BV1812" s="69"/>
      <c r="BW1812" s="69"/>
      <c r="BX1812" s="69"/>
      <c r="BY1812" s="69"/>
      <c r="BZ1812" s="69"/>
      <c r="CA1812" s="69"/>
      <c r="CB1812" s="69"/>
      <c r="CC1812" s="69"/>
      <c r="CD1812" s="69"/>
      <c r="CE1812" s="69"/>
      <c r="CF1812" s="69"/>
      <c r="CG1812" s="69"/>
      <c r="CH1812" s="69"/>
      <c r="CI1812" s="69"/>
      <c r="CJ1812" s="69"/>
      <c r="CK1812" s="69"/>
    </row>
    <row r="1813" spans="21:89" ht="15.75" customHeight="1" x14ac:dyDescent="0.15">
      <c r="U1813" s="69"/>
      <c r="V1813" s="69"/>
      <c r="W1813" s="69"/>
      <c r="X1813" s="69"/>
      <c r="Y1813" s="69"/>
      <c r="Z1813" s="69"/>
      <c r="AA1813" s="69"/>
      <c r="AB1813" s="69"/>
      <c r="AC1813" s="69"/>
      <c r="AD1813" s="69"/>
      <c r="AE1813" s="69"/>
      <c r="AF1813" s="69"/>
      <c r="AG1813" s="69"/>
      <c r="AH1813" s="69"/>
      <c r="AI1813" s="69"/>
      <c r="AJ1813" s="69"/>
      <c r="AK1813" s="69"/>
      <c r="AL1813" s="69"/>
      <c r="AM1813" s="69"/>
      <c r="AN1813" s="69"/>
      <c r="AO1813" s="69"/>
      <c r="AP1813" s="69"/>
      <c r="AQ1813" s="69"/>
      <c r="AR1813" s="69"/>
      <c r="AS1813" s="69"/>
      <c r="AT1813" s="69"/>
      <c r="AU1813" s="69"/>
      <c r="AV1813" s="69"/>
      <c r="AW1813" s="69"/>
      <c r="AX1813" s="69"/>
      <c r="AY1813" s="69"/>
      <c r="AZ1813" s="69"/>
      <c r="BA1813" s="69"/>
      <c r="BB1813" s="69"/>
      <c r="BC1813" s="69"/>
      <c r="BD1813" s="69" t="s">
        <v>16473</v>
      </c>
      <c r="BE1813" s="69"/>
      <c r="BF1813" s="69"/>
      <c r="BG1813" s="69"/>
      <c r="BH1813" s="69"/>
      <c r="BI1813" s="69"/>
      <c r="BJ1813" s="69"/>
      <c r="BK1813" s="69"/>
      <c r="BL1813" s="69"/>
      <c r="BM1813" s="69"/>
      <c r="BN1813" s="69"/>
      <c r="BO1813" s="69"/>
      <c r="BP1813" s="69"/>
      <c r="BQ1813" s="69"/>
      <c r="BR1813" s="69"/>
      <c r="BS1813" s="69"/>
      <c r="BT1813" s="69"/>
      <c r="BU1813" s="69"/>
      <c r="BV1813" s="69"/>
      <c r="BW1813" s="69"/>
      <c r="BX1813" s="69"/>
      <c r="BY1813" s="69"/>
      <c r="BZ1813" s="69"/>
      <c r="CA1813" s="69"/>
      <c r="CB1813" s="69"/>
      <c r="CC1813" s="69"/>
      <c r="CD1813" s="69"/>
      <c r="CE1813" s="69"/>
      <c r="CF1813" s="69"/>
      <c r="CG1813" s="69"/>
      <c r="CH1813" s="69"/>
      <c r="CI1813" s="69"/>
      <c r="CJ1813" s="69"/>
      <c r="CK1813" s="69"/>
    </row>
    <row r="1814" spans="21:89" ht="15.75" customHeight="1" x14ac:dyDescent="0.15">
      <c r="U1814" s="69"/>
      <c r="V1814" s="69"/>
      <c r="W1814" s="69"/>
      <c r="X1814" s="69"/>
      <c r="Y1814" s="69"/>
      <c r="Z1814" s="69"/>
      <c r="AA1814" s="69"/>
      <c r="AB1814" s="69"/>
      <c r="AC1814" s="69"/>
      <c r="AD1814" s="69"/>
      <c r="AE1814" s="69"/>
      <c r="AF1814" s="69"/>
      <c r="AG1814" s="69"/>
      <c r="AH1814" s="69"/>
      <c r="AI1814" s="69"/>
      <c r="AJ1814" s="69"/>
      <c r="AK1814" s="69"/>
      <c r="AL1814" s="69"/>
      <c r="AM1814" s="69"/>
      <c r="AN1814" s="69"/>
      <c r="AO1814" s="69"/>
      <c r="AP1814" s="69"/>
      <c r="AQ1814" s="69"/>
      <c r="AR1814" s="69"/>
      <c r="AS1814" s="69"/>
      <c r="AT1814" s="69"/>
      <c r="AU1814" s="69"/>
      <c r="AV1814" s="69"/>
      <c r="AW1814" s="69"/>
      <c r="AX1814" s="69"/>
      <c r="AY1814" s="69"/>
      <c r="AZ1814" s="69"/>
      <c r="BA1814" s="69"/>
      <c r="BB1814" s="69"/>
      <c r="BC1814" s="69"/>
      <c r="BD1814" s="69" t="s">
        <v>16474</v>
      </c>
      <c r="BE1814" s="69"/>
      <c r="BF1814" s="69"/>
      <c r="BG1814" s="69"/>
      <c r="BH1814" s="69"/>
      <c r="BI1814" s="69"/>
      <c r="BJ1814" s="69"/>
      <c r="BK1814" s="69"/>
      <c r="BL1814" s="69"/>
      <c r="BM1814" s="69"/>
      <c r="BN1814" s="69"/>
      <c r="BO1814" s="69"/>
      <c r="BP1814" s="69"/>
      <c r="BQ1814" s="69"/>
      <c r="BR1814" s="69"/>
      <c r="BS1814" s="69"/>
      <c r="BT1814" s="69"/>
      <c r="BU1814" s="69"/>
      <c r="BV1814" s="69"/>
      <c r="BW1814" s="69"/>
      <c r="BX1814" s="69"/>
      <c r="BY1814" s="69"/>
      <c r="BZ1814" s="69"/>
      <c r="CA1814" s="69"/>
      <c r="CB1814" s="69"/>
      <c r="CC1814" s="69"/>
      <c r="CD1814" s="69"/>
      <c r="CE1814" s="69"/>
      <c r="CF1814" s="69"/>
      <c r="CG1814" s="69"/>
      <c r="CH1814" s="69"/>
      <c r="CI1814" s="69"/>
      <c r="CJ1814" s="69"/>
      <c r="CK1814" s="69"/>
    </row>
    <row r="1815" spans="21:89" ht="15.75" customHeight="1" x14ac:dyDescent="0.15">
      <c r="U1815" s="69"/>
      <c r="V1815" s="69"/>
      <c r="W1815" s="69"/>
      <c r="X1815" s="69"/>
      <c r="Y1815" s="69"/>
      <c r="Z1815" s="69"/>
      <c r="AA1815" s="69"/>
      <c r="AB1815" s="69"/>
      <c r="AC1815" s="69"/>
      <c r="AD1815" s="69"/>
      <c r="AE1815" s="69"/>
      <c r="AF1815" s="69"/>
      <c r="AG1815" s="69"/>
      <c r="AH1815" s="69"/>
      <c r="AI1815" s="69"/>
      <c r="AJ1815" s="69"/>
      <c r="AK1815" s="69"/>
      <c r="AL1815" s="69"/>
      <c r="AM1815" s="69"/>
      <c r="AN1815" s="69"/>
      <c r="AO1815" s="69"/>
      <c r="AP1815" s="69"/>
      <c r="AQ1815" s="69"/>
      <c r="AR1815" s="69"/>
      <c r="AS1815" s="69"/>
      <c r="AT1815" s="69"/>
      <c r="AU1815" s="69"/>
      <c r="AV1815" s="69"/>
      <c r="AW1815" s="69"/>
      <c r="AX1815" s="69"/>
      <c r="AY1815" s="69"/>
      <c r="AZ1815" s="69"/>
      <c r="BA1815" s="69"/>
      <c r="BB1815" s="69"/>
      <c r="BC1815" s="69"/>
      <c r="BD1815" s="69" t="s">
        <v>16475</v>
      </c>
      <c r="BE1815" s="69"/>
      <c r="BF1815" s="69"/>
      <c r="BG1815" s="69"/>
      <c r="BH1815" s="69"/>
      <c r="BI1815" s="69"/>
      <c r="BJ1815" s="69"/>
      <c r="BK1815" s="69"/>
      <c r="BL1815" s="69"/>
      <c r="BM1815" s="69"/>
      <c r="BN1815" s="69"/>
      <c r="BO1815" s="69"/>
      <c r="BP1815" s="69"/>
      <c r="BQ1815" s="69"/>
      <c r="BR1815" s="69"/>
      <c r="BS1815" s="69"/>
      <c r="BT1815" s="69"/>
      <c r="BU1815" s="69"/>
      <c r="BV1815" s="69"/>
      <c r="BW1815" s="69"/>
      <c r="BX1815" s="69"/>
      <c r="BY1815" s="69"/>
      <c r="BZ1815" s="69"/>
      <c r="CA1815" s="69"/>
      <c r="CB1815" s="69"/>
      <c r="CC1815" s="69"/>
      <c r="CD1815" s="69"/>
      <c r="CE1815" s="69"/>
      <c r="CF1815" s="69"/>
      <c r="CG1815" s="69"/>
      <c r="CH1815" s="69"/>
      <c r="CI1815" s="69"/>
      <c r="CJ1815" s="69"/>
      <c r="CK1815" s="69"/>
    </row>
    <row r="1816" spans="21:89" ht="15.75" customHeight="1" x14ac:dyDescent="0.15">
      <c r="U1816" s="69"/>
      <c r="V1816" s="69"/>
      <c r="W1816" s="69"/>
      <c r="X1816" s="69"/>
      <c r="Y1816" s="69"/>
      <c r="Z1816" s="69"/>
      <c r="AA1816" s="69"/>
      <c r="AB1816" s="69"/>
      <c r="AC1816" s="69"/>
      <c r="AD1816" s="69"/>
      <c r="AE1816" s="69"/>
      <c r="AF1816" s="69"/>
      <c r="AG1816" s="69"/>
      <c r="AH1816" s="69"/>
      <c r="AI1816" s="69"/>
      <c r="AJ1816" s="69"/>
      <c r="AK1816" s="69"/>
      <c r="AL1816" s="69"/>
      <c r="AM1816" s="69"/>
      <c r="AN1816" s="69"/>
      <c r="AO1816" s="69"/>
      <c r="AP1816" s="69"/>
      <c r="AQ1816" s="69"/>
      <c r="AR1816" s="69"/>
      <c r="AS1816" s="69"/>
      <c r="AT1816" s="69"/>
      <c r="AU1816" s="69"/>
      <c r="AV1816" s="69"/>
      <c r="AW1816" s="69"/>
      <c r="AX1816" s="69"/>
      <c r="AY1816" s="69"/>
      <c r="AZ1816" s="69"/>
      <c r="BA1816" s="69"/>
      <c r="BB1816" s="69"/>
      <c r="BC1816" s="69"/>
      <c r="BD1816" s="69" t="s">
        <v>16476</v>
      </c>
      <c r="BE1816" s="69"/>
      <c r="BF1816" s="69"/>
      <c r="BG1816" s="69"/>
      <c r="BH1816" s="69"/>
      <c r="BI1816" s="69"/>
      <c r="BJ1816" s="69"/>
      <c r="BK1816" s="69"/>
      <c r="BL1816" s="69"/>
      <c r="BM1816" s="69"/>
      <c r="BN1816" s="69"/>
      <c r="BO1816" s="69"/>
      <c r="BP1816" s="69"/>
      <c r="BQ1816" s="69"/>
      <c r="BR1816" s="69"/>
      <c r="BS1816" s="69"/>
      <c r="BT1816" s="69"/>
      <c r="BU1816" s="69"/>
      <c r="BV1816" s="69"/>
      <c r="BW1816" s="69"/>
      <c r="BX1816" s="69"/>
      <c r="BY1816" s="69"/>
      <c r="BZ1816" s="69"/>
      <c r="CA1816" s="69"/>
      <c r="CB1816" s="69"/>
      <c r="CC1816" s="69"/>
      <c r="CD1816" s="69"/>
      <c r="CE1816" s="69"/>
      <c r="CF1816" s="69"/>
      <c r="CG1816" s="69"/>
      <c r="CH1816" s="69"/>
      <c r="CI1816" s="69"/>
      <c r="CJ1816" s="69"/>
      <c r="CK1816" s="69"/>
    </row>
    <row r="1817" spans="21:89" ht="15.75" customHeight="1" x14ac:dyDescent="0.15">
      <c r="U1817" s="69"/>
      <c r="V1817" s="69"/>
      <c r="W1817" s="69"/>
      <c r="X1817" s="69"/>
      <c r="Y1817" s="69"/>
      <c r="Z1817" s="69"/>
      <c r="AA1817" s="69"/>
      <c r="AB1817" s="69"/>
      <c r="AC1817" s="69"/>
      <c r="AD1817" s="69"/>
      <c r="AE1817" s="69"/>
      <c r="AF1817" s="69"/>
      <c r="AG1817" s="69"/>
      <c r="AH1817" s="69"/>
      <c r="AI1817" s="69"/>
      <c r="AJ1817" s="69"/>
      <c r="AK1817" s="69"/>
      <c r="AL1817" s="69"/>
      <c r="AM1817" s="69"/>
      <c r="AN1817" s="69"/>
      <c r="AO1817" s="69"/>
      <c r="AP1817" s="69"/>
      <c r="AQ1817" s="69"/>
      <c r="AR1817" s="69"/>
      <c r="AS1817" s="69"/>
      <c r="AT1817" s="69"/>
      <c r="AU1817" s="69"/>
      <c r="AV1817" s="69"/>
      <c r="AW1817" s="69"/>
      <c r="AX1817" s="69"/>
      <c r="AY1817" s="69"/>
      <c r="AZ1817" s="69"/>
      <c r="BA1817" s="69"/>
      <c r="BB1817" s="69"/>
      <c r="BC1817" s="69"/>
      <c r="BD1817" s="69" t="s">
        <v>16477</v>
      </c>
      <c r="BE1817" s="69"/>
      <c r="BF1817" s="69"/>
      <c r="BG1817" s="69"/>
      <c r="BH1817" s="69"/>
      <c r="BI1817" s="69"/>
      <c r="BJ1817" s="69"/>
      <c r="BK1817" s="69"/>
      <c r="BL1817" s="69"/>
      <c r="BM1817" s="69"/>
      <c r="BN1817" s="69"/>
      <c r="BO1817" s="69"/>
      <c r="BP1817" s="69"/>
      <c r="BQ1817" s="69"/>
      <c r="BR1817" s="69"/>
      <c r="BS1817" s="69"/>
      <c r="BT1817" s="69"/>
      <c r="BU1817" s="69"/>
      <c r="BV1817" s="69"/>
      <c r="BW1817" s="69"/>
      <c r="BX1817" s="69"/>
      <c r="BY1817" s="69"/>
      <c r="BZ1817" s="69"/>
      <c r="CA1817" s="69"/>
      <c r="CB1817" s="69"/>
      <c r="CC1817" s="69"/>
      <c r="CD1817" s="69"/>
      <c r="CE1817" s="69"/>
      <c r="CF1817" s="69"/>
      <c r="CG1817" s="69"/>
      <c r="CH1817" s="69"/>
      <c r="CI1817" s="69"/>
      <c r="CJ1817" s="69"/>
      <c r="CK1817" s="69"/>
    </row>
    <row r="1818" spans="21:89" ht="15.75" customHeight="1" x14ac:dyDescent="0.15">
      <c r="U1818" s="69"/>
      <c r="V1818" s="69"/>
      <c r="W1818" s="69"/>
      <c r="X1818" s="69"/>
      <c r="Y1818" s="69"/>
      <c r="Z1818" s="69"/>
      <c r="AA1818" s="69"/>
      <c r="AB1818" s="69"/>
      <c r="AC1818" s="69"/>
      <c r="AD1818" s="69"/>
      <c r="AE1818" s="69"/>
      <c r="AF1818" s="69"/>
      <c r="AG1818" s="69"/>
      <c r="AH1818" s="69"/>
      <c r="AI1818" s="69"/>
      <c r="AJ1818" s="69"/>
      <c r="AK1818" s="69"/>
      <c r="AL1818" s="69"/>
      <c r="AM1818" s="69"/>
      <c r="AN1818" s="69"/>
      <c r="AO1818" s="69"/>
      <c r="AP1818" s="69"/>
      <c r="AQ1818" s="69"/>
      <c r="AR1818" s="69"/>
      <c r="AS1818" s="69"/>
      <c r="AT1818" s="69"/>
      <c r="AU1818" s="69"/>
      <c r="AV1818" s="69"/>
      <c r="AW1818" s="69"/>
      <c r="AX1818" s="69"/>
      <c r="AY1818" s="69"/>
      <c r="AZ1818" s="69"/>
      <c r="BA1818" s="69"/>
      <c r="BB1818" s="69"/>
      <c r="BC1818" s="69"/>
      <c r="BD1818" s="69" t="s">
        <v>16478</v>
      </c>
      <c r="BE1818" s="69"/>
      <c r="BF1818" s="69"/>
      <c r="BG1818" s="69"/>
      <c r="BH1818" s="69"/>
      <c r="BI1818" s="69"/>
      <c r="BJ1818" s="69"/>
      <c r="BK1818" s="69"/>
      <c r="BL1818" s="69"/>
      <c r="BM1818" s="69"/>
      <c r="BN1818" s="69"/>
      <c r="BO1818" s="69"/>
      <c r="BP1818" s="69"/>
      <c r="BQ1818" s="69"/>
      <c r="BR1818" s="69"/>
      <c r="BS1818" s="69"/>
      <c r="BT1818" s="69"/>
      <c r="BU1818" s="69"/>
      <c r="BV1818" s="69"/>
      <c r="BW1818" s="69"/>
      <c r="BX1818" s="69"/>
      <c r="BY1818" s="69"/>
      <c r="BZ1818" s="69"/>
      <c r="CA1818" s="69"/>
      <c r="CB1818" s="69"/>
      <c r="CC1818" s="69"/>
      <c r="CD1818" s="69"/>
      <c r="CE1818" s="69"/>
      <c r="CF1818" s="69"/>
      <c r="CG1818" s="69"/>
      <c r="CH1818" s="69"/>
      <c r="CI1818" s="69"/>
      <c r="CJ1818" s="69"/>
      <c r="CK1818" s="69"/>
    </row>
    <row r="1819" spans="21:89" ht="15.75" customHeight="1" x14ac:dyDescent="0.15">
      <c r="U1819" s="69"/>
      <c r="V1819" s="69"/>
      <c r="W1819" s="69"/>
      <c r="X1819" s="69"/>
      <c r="Y1819" s="69"/>
      <c r="Z1819" s="69"/>
      <c r="AA1819" s="69"/>
      <c r="AB1819" s="69"/>
      <c r="AC1819" s="69"/>
      <c r="AD1819" s="69"/>
      <c r="AE1819" s="69"/>
      <c r="AF1819" s="69"/>
      <c r="AG1819" s="69"/>
      <c r="AH1819" s="69"/>
      <c r="AI1819" s="69"/>
      <c r="AJ1819" s="69"/>
      <c r="AK1819" s="69"/>
      <c r="AL1819" s="69"/>
      <c r="AM1819" s="69"/>
      <c r="AN1819" s="69"/>
      <c r="AO1819" s="69"/>
      <c r="AP1819" s="69"/>
      <c r="AQ1819" s="69"/>
      <c r="AR1819" s="69"/>
      <c r="AS1819" s="69"/>
      <c r="AT1819" s="69"/>
      <c r="AU1819" s="69"/>
      <c r="AV1819" s="69"/>
      <c r="AW1819" s="69"/>
      <c r="AX1819" s="69"/>
      <c r="AY1819" s="69"/>
      <c r="AZ1819" s="69"/>
      <c r="BA1819" s="69"/>
      <c r="BB1819" s="69"/>
      <c r="BC1819" s="69"/>
      <c r="BD1819" s="69" t="s">
        <v>16479</v>
      </c>
      <c r="BE1819" s="69"/>
      <c r="BF1819" s="69"/>
      <c r="BG1819" s="69"/>
      <c r="BH1819" s="69"/>
      <c r="BI1819" s="69"/>
      <c r="BJ1819" s="69"/>
      <c r="BK1819" s="69"/>
      <c r="BL1819" s="69"/>
      <c r="BM1819" s="69"/>
      <c r="BN1819" s="69"/>
      <c r="BO1819" s="69"/>
      <c r="BP1819" s="69"/>
      <c r="BQ1819" s="69"/>
      <c r="BR1819" s="69"/>
      <c r="BS1819" s="69"/>
      <c r="BT1819" s="69"/>
      <c r="BU1819" s="69"/>
      <c r="BV1819" s="69"/>
      <c r="BW1819" s="69"/>
      <c r="BX1819" s="69"/>
      <c r="BY1819" s="69"/>
      <c r="BZ1819" s="69"/>
      <c r="CA1819" s="69"/>
      <c r="CB1819" s="69"/>
      <c r="CC1819" s="69"/>
      <c r="CD1819" s="69"/>
      <c r="CE1819" s="69"/>
      <c r="CF1819" s="69"/>
      <c r="CG1819" s="69"/>
      <c r="CH1819" s="69"/>
      <c r="CI1819" s="69"/>
      <c r="CJ1819" s="69"/>
      <c r="CK1819" s="69"/>
    </row>
    <row r="1820" spans="21:89" ht="15.75" customHeight="1" x14ac:dyDescent="0.15">
      <c r="U1820" s="69"/>
      <c r="V1820" s="69"/>
      <c r="W1820" s="69"/>
      <c r="X1820" s="69"/>
      <c r="Y1820" s="69"/>
      <c r="Z1820" s="69"/>
      <c r="AA1820" s="69"/>
      <c r="AB1820" s="69"/>
      <c r="AC1820" s="69"/>
      <c r="AD1820" s="69"/>
      <c r="AE1820" s="69"/>
      <c r="AF1820" s="69"/>
      <c r="AG1820" s="69"/>
      <c r="AH1820" s="69"/>
      <c r="AI1820" s="69"/>
      <c r="AJ1820" s="69"/>
      <c r="AK1820" s="69"/>
      <c r="AL1820" s="69"/>
      <c r="AM1820" s="69"/>
      <c r="AN1820" s="69"/>
      <c r="AO1820" s="69"/>
      <c r="AP1820" s="69"/>
      <c r="AQ1820" s="69"/>
      <c r="AR1820" s="69"/>
      <c r="AS1820" s="69"/>
      <c r="AT1820" s="69"/>
      <c r="AU1820" s="69"/>
      <c r="AV1820" s="69"/>
      <c r="AW1820" s="69"/>
      <c r="AX1820" s="69"/>
      <c r="AY1820" s="69"/>
      <c r="AZ1820" s="69"/>
      <c r="BA1820" s="69"/>
      <c r="BB1820" s="69"/>
      <c r="BC1820" s="69"/>
      <c r="BD1820" s="69" t="s">
        <v>16480</v>
      </c>
      <c r="BE1820" s="69"/>
      <c r="BF1820" s="69"/>
      <c r="BG1820" s="69"/>
      <c r="BH1820" s="69"/>
      <c r="BI1820" s="69"/>
      <c r="BJ1820" s="69"/>
      <c r="BK1820" s="69"/>
      <c r="BL1820" s="69"/>
      <c r="BM1820" s="69"/>
      <c r="BN1820" s="69"/>
      <c r="BO1820" s="69"/>
      <c r="BP1820" s="69"/>
      <c r="BQ1820" s="69"/>
      <c r="BR1820" s="69"/>
      <c r="BS1820" s="69"/>
      <c r="BT1820" s="69"/>
      <c r="BU1820" s="69"/>
      <c r="BV1820" s="69"/>
      <c r="BW1820" s="69"/>
      <c r="BX1820" s="69"/>
      <c r="BY1820" s="69"/>
      <c r="BZ1820" s="69"/>
      <c r="CA1820" s="69"/>
      <c r="CB1820" s="69"/>
      <c r="CC1820" s="69"/>
      <c r="CD1820" s="69"/>
      <c r="CE1820" s="69"/>
      <c r="CF1820" s="69"/>
      <c r="CG1820" s="69"/>
      <c r="CH1820" s="69"/>
      <c r="CI1820" s="69"/>
      <c r="CJ1820" s="69"/>
      <c r="CK1820" s="69"/>
    </row>
    <row r="1821" spans="21:89" ht="15.75" customHeight="1" x14ac:dyDescent="0.15">
      <c r="U1821" s="69"/>
      <c r="V1821" s="69"/>
      <c r="W1821" s="69"/>
      <c r="X1821" s="69"/>
      <c r="Y1821" s="69"/>
      <c r="Z1821" s="69"/>
      <c r="AA1821" s="69"/>
      <c r="AB1821" s="69"/>
      <c r="AC1821" s="69"/>
      <c r="AD1821" s="69"/>
      <c r="AE1821" s="69"/>
      <c r="AF1821" s="69"/>
      <c r="AG1821" s="69"/>
      <c r="AH1821" s="69"/>
      <c r="AI1821" s="69"/>
      <c r="AJ1821" s="69"/>
      <c r="AK1821" s="69"/>
      <c r="AL1821" s="69"/>
      <c r="AM1821" s="69"/>
      <c r="AN1821" s="69"/>
      <c r="AO1821" s="69"/>
      <c r="AP1821" s="69"/>
      <c r="AQ1821" s="69"/>
      <c r="AR1821" s="69"/>
      <c r="AS1821" s="69"/>
      <c r="AT1821" s="69"/>
      <c r="AU1821" s="69"/>
      <c r="AV1821" s="69"/>
      <c r="AW1821" s="69"/>
      <c r="AX1821" s="69"/>
      <c r="AY1821" s="69"/>
      <c r="AZ1821" s="69"/>
      <c r="BA1821" s="69"/>
      <c r="BB1821" s="69"/>
      <c r="BC1821" s="69"/>
      <c r="BD1821" s="69" t="s">
        <v>16481</v>
      </c>
      <c r="BE1821" s="69"/>
      <c r="BF1821" s="69"/>
      <c r="BG1821" s="69"/>
      <c r="BH1821" s="69"/>
      <c r="BI1821" s="69"/>
      <c r="BJ1821" s="69"/>
      <c r="BK1821" s="69"/>
      <c r="BL1821" s="69"/>
      <c r="BM1821" s="69"/>
      <c r="BN1821" s="69"/>
      <c r="BO1821" s="69"/>
      <c r="BP1821" s="69"/>
      <c r="BQ1821" s="69"/>
      <c r="BR1821" s="69"/>
      <c r="BS1821" s="69"/>
      <c r="BT1821" s="69"/>
      <c r="BU1821" s="69"/>
      <c r="BV1821" s="69"/>
      <c r="BW1821" s="69"/>
      <c r="BX1821" s="69"/>
      <c r="BY1821" s="69"/>
      <c r="BZ1821" s="69"/>
      <c r="CA1821" s="69"/>
      <c r="CB1821" s="69"/>
      <c r="CC1821" s="69"/>
      <c r="CD1821" s="69"/>
      <c r="CE1821" s="69"/>
      <c r="CF1821" s="69"/>
      <c r="CG1821" s="69"/>
      <c r="CH1821" s="69"/>
      <c r="CI1821" s="69"/>
      <c r="CJ1821" s="69"/>
      <c r="CK1821" s="69"/>
    </row>
    <row r="1822" spans="21:89" ht="15.75" customHeight="1" x14ac:dyDescent="0.15">
      <c r="U1822" s="69"/>
      <c r="V1822" s="69"/>
      <c r="W1822" s="69"/>
      <c r="X1822" s="69"/>
      <c r="Y1822" s="69"/>
      <c r="Z1822" s="69"/>
      <c r="AA1822" s="69"/>
      <c r="AB1822" s="69"/>
      <c r="AC1822" s="69"/>
      <c r="AD1822" s="69"/>
      <c r="AE1822" s="69"/>
      <c r="AF1822" s="69"/>
      <c r="AG1822" s="69"/>
      <c r="AH1822" s="69"/>
      <c r="AI1822" s="69"/>
      <c r="AJ1822" s="69"/>
      <c r="AK1822" s="69"/>
      <c r="AL1822" s="69"/>
      <c r="AM1822" s="69"/>
      <c r="AN1822" s="69"/>
      <c r="AO1822" s="69"/>
      <c r="AP1822" s="69"/>
      <c r="AQ1822" s="69"/>
      <c r="AR1822" s="69"/>
      <c r="AS1822" s="69"/>
      <c r="AT1822" s="69"/>
      <c r="AU1822" s="69"/>
      <c r="AV1822" s="69"/>
      <c r="AW1822" s="69"/>
      <c r="AX1822" s="69"/>
      <c r="AY1822" s="69"/>
      <c r="AZ1822" s="69"/>
      <c r="BA1822" s="69"/>
      <c r="BB1822" s="69"/>
      <c r="BC1822" s="69"/>
      <c r="BD1822" s="69" t="s">
        <v>16482</v>
      </c>
      <c r="BE1822" s="69"/>
      <c r="BF1822" s="69"/>
      <c r="BG1822" s="69"/>
      <c r="BH1822" s="69"/>
      <c r="BI1822" s="69"/>
      <c r="BJ1822" s="69"/>
      <c r="BK1822" s="69"/>
      <c r="BL1822" s="69"/>
      <c r="BM1822" s="69"/>
      <c r="BN1822" s="69"/>
      <c r="BO1822" s="69"/>
      <c r="BP1822" s="69"/>
      <c r="BQ1822" s="69"/>
      <c r="BR1822" s="69"/>
      <c r="BS1822" s="69"/>
      <c r="BT1822" s="69"/>
      <c r="BU1822" s="69"/>
      <c r="BV1822" s="69"/>
      <c r="BW1822" s="69"/>
      <c r="BX1822" s="69"/>
      <c r="BY1822" s="69"/>
      <c r="BZ1822" s="69"/>
      <c r="CA1822" s="69"/>
      <c r="CB1822" s="69"/>
      <c r="CC1822" s="69"/>
      <c r="CD1822" s="69"/>
      <c r="CE1822" s="69"/>
      <c r="CF1822" s="69"/>
      <c r="CG1822" s="69"/>
      <c r="CH1822" s="69"/>
      <c r="CI1822" s="69"/>
      <c r="CJ1822" s="69"/>
      <c r="CK1822" s="69"/>
    </row>
    <row r="1823" spans="21:89" ht="15.75" customHeight="1" x14ac:dyDescent="0.15">
      <c r="U1823" s="69"/>
      <c r="V1823" s="69"/>
      <c r="W1823" s="69"/>
      <c r="X1823" s="69"/>
      <c r="Y1823" s="69"/>
      <c r="Z1823" s="69"/>
      <c r="AA1823" s="69"/>
      <c r="AB1823" s="69"/>
      <c r="AC1823" s="69"/>
      <c r="AD1823" s="69"/>
      <c r="AE1823" s="69"/>
      <c r="AF1823" s="69"/>
      <c r="AG1823" s="69"/>
      <c r="AH1823" s="69"/>
      <c r="AI1823" s="69"/>
      <c r="AJ1823" s="69"/>
      <c r="AK1823" s="69"/>
      <c r="AL1823" s="69"/>
      <c r="AM1823" s="69"/>
      <c r="AN1823" s="69"/>
      <c r="AO1823" s="69"/>
      <c r="AP1823" s="69"/>
      <c r="AQ1823" s="69"/>
      <c r="AR1823" s="69"/>
      <c r="AS1823" s="69"/>
      <c r="AT1823" s="69"/>
      <c r="AU1823" s="69"/>
      <c r="AV1823" s="69"/>
      <c r="AW1823" s="69"/>
      <c r="AX1823" s="69"/>
      <c r="AY1823" s="69"/>
      <c r="AZ1823" s="69"/>
      <c r="BA1823" s="69"/>
      <c r="BB1823" s="69"/>
      <c r="BC1823" s="69"/>
      <c r="BD1823" s="69" t="s">
        <v>16483</v>
      </c>
      <c r="BE1823" s="69"/>
      <c r="BF1823" s="69"/>
      <c r="BG1823" s="69"/>
      <c r="BH1823" s="69"/>
      <c r="BI1823" s="69"/>
      <c r="BJ1823" s="69"/>
      <c r="BK1823" s="69"/>
      <c r="BL1823" s="69"/>
      <c r="BM1823" s="69"/>
      <c r="BN1823" s="69"/>
      <c r="BO1823" s="69"/>
      <c r="BP1823" s="69"/>
      <c r="BQ1823" s="69"/>
      <c r="BR1823" s="69"/>
      <c r="BS1823" s="69"/>
      <c r="BT1823" s="69"/>
      <c r="BU1823" s="69"/>
      <c r="BV1823" s="69"/>
      <c r="BW1823" s="69"/>
      <c r="BX1823" s="69"/>
      <c r="BY1823" s="69"/>
      <c r="BZ1823" s="69"/>
      <c r="CA1823" s="69"/>
      <c r="CB1823" s="69"/>
      <c r="CC1823" s="69"/>
      <c r="CD1823" s="69"/>
      <c r="CE1823" s="69"/>
      <c r="CF1823" s="69"/>
      <c r="CG1823" s="69"/>
      <c r="CH1823" s="69"/>
      <c r="CI1823" s="69"/>
      <c r="CJ1823" s="69"/>
      <c r="CK1823" s="69"/>
    </row>
    <row r="1824" spans="21:89" ht="15.75" customHeight="1" x14ac:dyDescent="0.15">
      <c r="U1824" s="69"/>
      <c r="V1824" s="69"/>
      <c r="W1824" s="69"/>
      <c r="X1824" s="69"/>
      <c r="Y1824" s="69"/>
      <c r="Z1824" s="69"/>
      <c r="AA1824" s="69"/>
      <c r="AB1824" s="69"/>
      <c r="AC1824" s="69"/>
      <c r="AD1824" s="69"/>
      <c r="AE1824" s="69"/>
      <c r="AF1824" s="69"/>
      <c r="AG1824" s="69"/>
      <c r="AH1824" s="69"/>
      <c r="AI1824" s="69"/>
      <c r="AJ1824" s="69"/>
      <c r="AK1824" s="69"/>
      <c r="AL1824" s="69"/>
      <c r="AM1824" s="69"/>
      <c r="AN1824" s="69"/>
      <c r="AO1824" s="69"/>
      <c r="AP1824" s="69"/>
      <c r="AQ1824" s="69"/>
      <c r="AR1824" s="69"/>
      <c r="AS1824" s="69"/>
      <c r="AT1824" s="69"/>
      <c r="AU1824" s="69"/>
      <c r="AV1824" s="69"/>
      <c r="AW1824" s="69"/>
      <c r="AX1824" s="69"/>
      <c r="AY1824" s="69"/>
      <c r="AZ1824" s="69"/>
      <c r="BA1824" s="69"/>
      <c r="BB1824" s="69"/>
      <c r="BC1824" s="69"/>
      <c r="BD1824" s="69" t="s">
        <v>16484</v>
      </c>
      <c r="BE1824" s="69"/>
      <c r="BF1824" s="69"/>
      <c r="BG1824" s="69"/>
      <c r="BH1824" s="69"/>
      <c r="BI1824" s="69"/>
      <c r="BJ1824" s="69"/>
      <c r="BK1824" s="69"/>
      <c r="BL1824" s="69"/>
      <c r="BM1824" s="69"/>
      <c r="BN1824" s="69"/>
      <c r="BO1824" s="69"/>
      <c r="BP1824" s="69"/>
      <c r="BQ1824" s="69"/>
      <c r="BR1824" s="69"/>
      <c r="BS1824" s="69"/>
      <c r="BT1824" s="69"/>
      <c r="BU1824" s="69"/>
      <c r="BV1824" s="69"/>
      <c r="BW1824" s="69"/>
      <c r="BX1824" s="69"/>
      <c r="BY1824" s="69"/>
      <c r="BZ1824" s="69"/>
      <c r="CA1824" s="69"/>
      <c r="CB1824" s="69"/>
      <c r="CC1824" s="69"/>
      <c r="CD1824" s="69"/>
      <c r="CE1824" s="69"/>
      <c r="CF1824" s="69"/>
      <c r="CG1824" s="69"/>
      <c r="CH1824" s="69"/>
      <c r="CI1824" s="69"/>
      <c r="CJ1824" s="69"/>
      <c r="CK1824" s="69"/>
    </row>
    <row r="1825" spans="21:89" ht="15.75" customHeight="1" x14ac:dyDescent="0.15">
      <c r="U1825" s="69"/>
      <c r="V1825" s="69"/>
      <c r="W1825" s="69"/>
      <c r="X1825" s="69"/>
      <c r="Y1825" s="69"/>
      <c r="Z1825" s="69"/>
      <c r="AA1825" s="69"/>
      <c r="AB1825" s="69"/>
      <c r="AC1825" s="69"/>
      <c r="AD1825" s="69"/>
      <c r="AE1825" s="69"/>
      <c r="AF1825" s="69"/>
      <c r="AG1825" s="69"/>
      <c r="AH1825" s="69"/>
      <c r="AI1825" s="69"/>
      <c r="AJ1825" s="69"/>
      <c r="AK1825" s="69"/>
      <c r="AL1825" s="69"/>
      <c r="AM1825" s="69"/>
      <c r="AN1825" s="69"/>
      <c r="AO1825" s="69"/>
      <c r="AP1825" s="69"/>
      <c r="AQ1825" s="69"/>
      <c r="AR1825" s="69"/>
      <c r="AS1825" s="69"/>
      <c r="AT1825" s="69"/>
      <c r="AU1825" s="69"/>
      <c r="AV1825" s="69"/>
      <c r="AW1825" s="69"/>
      <c r="AX1825" s="69"/>
      <c r="AY1825" s="69"/>
      <c r="AZ1825" s="69"/>
      <c r="BA1825" s="69"/>
      <c r="BB1825" s="69"/>
      <c r="BC1825" s="69"/>
      <c r="BD1825" s="69" t="s">
        <v>16485</v>
      </c>
      <c r="BE1825" s="69"/>
      <c r="BF1825" s="69"/>
      <c r="BG1825" s="69"/>
      <c r="BH1825" s="69"/>
      <c r="BI1825" s="69"/>
      <c r="BJ1825" s="69"/>
      <c r="BK1825" s="69"/>
      <c r="BL1825" s="69"/>
      <c r="BM1825" s="69"/>
      <c r="BN1825" s="69"/>
      <c r="BO1825" s="69"/>
      <c r="BP1825" s="69"/>
      <c r="BQ1825" s="69"/>
      <c r="BR1825" s="69"/>
      <c r="BS1825" s="69"/>
      <c r="BT1825" s="69"/>
      <c r="BU1825" s="69"/>
      <c r="BV1825" s="69"/>
      <c r="BW1825" s="69"/>
      <c r="BX1825" s="69"/>
      <c r="BY1825" s="69"/>
      <c r="BZ1825" s="69"/>
      <c r="CA1825" s="69"/>
      <c r="CB1825" s="69"/>
      <c r="CC1825" s="69"/>
      <c r="CD1825" s="69"/>
      <c r="CE1825" s="69"/>
      <c r="CF1825" s="69"/>
      <c r="CG1825" s="69"/>
      <c r="CH1825" s="69"/>
      <c r="CI1825" s="69"/>
      <c r="CJ1825" s="69"/>
      <c r="CK1825" s="69"/>
    </row>
    <row r="1826" spans="21:89" ht="15.75" customHeight="1" x14ac:dyDescent="0.15">
      <c r="U1826" s="69"/>
      <c r="V1826" s="69"/>
      <c r="W1826" s="69"/>
      <c r="X1826" s="69"/>
      <c r="Y1826" s="69"/>
      <c r="Z1826" s="69"/>
      <c r="AA1826" s="69"/>
      <c r="AB1826" s="69"/>
      <c r="AC1826" s="69"/>
      <c r="AD1826" s="69"/>
      <c r="AE1826" s="69"/>
      <c r="AF1826" s="69"/>
      <c r="AG1826" s="69"/>
      <c r="AH1826" s="69"/>
      <c r="AI1826" s="69"/>
      <c r="AJ1826" s="69"/>
      <c r="AK1826" s="69"/>
      <c r="AL1826" s="69"/>
      <c r="AM1826" s="69"/>
      <c r="AN1826" s="69"/>
      <c r="AO1826" s="69"/>
      <c r="AP1826" s="69"/>
      <c r="AQ1826" s="69"/>
      <c r="AR1826" s="69"/>
      <c r="AS1826" s="69"/>
      <c r="AT1826" s="69"/>
      <c r="AU1826" s="69"/>
      <c r="AV1826" s="69"/>
      <c r="AW1826" s="69"/>
      <c r="AX1826" s="69"/>
      <c r="AY1826" s="69"/>
      <c r="AZ1826" s="69"/>
      <c r="BA1826" s="69"/>
      <c r="BB1826" s="69"/>
      <c r="BC1826" s="69"/>
      <c r="BD1826" s="69" t="s">
        <v>16486</v>
      </c>
      <c r="BE1826" s="69"/>
      <c r="BF1826" s="69"/>
      <c r="BG1826" s="69"/>
      <c r="BH1826" s="69"/>
      <c r="BI1826" s="69"/>
      <c r="BJ1826" s="69"/>
      <c r="BK1826" s="69"/>
      <c r="BL1826" s="69"/>
      <c r="BM1826" s="69"/>
      <c r="BN1826" s="69"/>
      <c r="BO1826" s="69"/>
      <c r="BP1826" s="69"/>
      <c r="BQ1826" s="69"/>
      <c r="BR1826" s="69"/>
      <c r="BS1826" s="69"/>
      <c r="BT1826" s="69"/>
      <c r="BU1826" s="69"/>
      <c r="BV1826" s="69"/>
      <c r="BW1826" s="69"/>
      <c r="BX1826" s="69"/>
      <c r="BY1826" s="69"/>
      <c r="BZ1826" s="69"/>
      <c r="CA1826" s="69"/>
      <c r="CB1826" s="69"/>
      <c r="CC1826" s="69"/>
      <c r="CD1826" s="69"/>
      <c r="CE1826" s="69"/>
      <c r="CF1826" s="69"/>
      <c r="CG1826" s="69"/>
      <c r="CH1826" s="69"/>
      <c r="CI1826" s="69"/>
      <c r="CJ1826" s="69"/>
      <c r="CK1826" s="69"/>
    </row>
    <row r="1827" spans="21:89" ht="15.75" customHeight="1" x14ac:dyDescent="0.15">
      <c r="U1827" s="69"/>
      <c r="V1827" s="69"/>
      <c r="W1827" s="69"/>
      <c r="X1827" s="69"/>
      <c r="Y1827" s="69"/>
      <c r="Z1827" s="69"/>
      <c r="AA1827" s="69"/>
      <c r="AB1827" s="69"/>
      <c r="AC1827" s="69"/>
      <c r="AD1827" s="69"/>
      <c r="AE1827" s="69"/>
      <c r="AF1827" s="69"/>
      <c r="AG1827" s="69"/>
      <c r="AH1827" s="69"/>
      <c r="AI1827" s="69"/>
      <c r="AJ1827" s="69"/>
      <c r="AK1827" s="69"/>
      <c r="AL1827" s="69"/>
      <c r="AM1827" s="69"/>
      <c r="AN1827" s="69"/>
      <c r="AO1827" s="69"/>
      <c r="AP1827" s="69"/>
      <c r="AQ1827" s="69"/>
      <c r="AR1827" s="69"/>
      <c r="AS1827" s="69"/>
      <c r="AT1827" s="69"/>
      <c r="AU1827" s="69"/>
      <c r="AV1827" s="69"/>
      <c r="AW1827" s="69"/>
      <c r="AX1827" s="69"/>
      <c r="AY1827" s="69"/>
      <c r="AZ1827" s="69"/>
      <c r="BA1827" s="69"/>
      <c r="BB1827" s="69"/>
      <c r="BC1827" s="69"/>
      <c r="BD1827" s="69" t="s">
        <v>16487</v>
      </c>
      <c r="BE1827" s="69"/>
      <c r="BF1827" s="69"/>
      <c r="BG1827" s="69"/>
      <c r="BH1827" s="69"/>
      <c r="BI1827" s="69"/>
      <c r="BJ1827" s="69"/>
      <c r="BK1827" s="69"/>
      <c r="BL1827" s="69"/>
      <c r="BM1827" s="69"/>
      <c r="BN1827" s="69"/>
      <c r="BO1827" s="69"/>
      <c r="BP1827" s="69"/>
      <c r="BQ1827" s="69"/>
      <c r="BR1827" s="69"/>
      <c r="BS1827" s="69"/>
      <c r="BT1827" s="69"/>
      <c r="BU1827" s="69"/>
      <c r="BV1827" s="69"/>
      <c r="BW1827" s="69"/>
      <c r="BX1827" s="69"/>
      <c r="BY1827" s="69"/>
      <c r="BZ1827" s="69"/>
      <c r="CA1827" s="69"/>
      <c r="CB1827" s="69"/>
      <c r="CC1827" s="69"/>
      <c r="CD1827" s="69"/>
      <c r="CE1827" s="69"/>
      <c r="CF1827" s="69"/>
      <c r="CG1827" s="69"/>
      <c r="CH1827" s="69"/>
      <c r="CI1827" s="69"/>
      <c r="CJ1827" s="69"/>
      <c r="CK1827" s="69"/>
    </row>
    <row r="1828" spans="21:89" ht="15.75" customHeight="1" x14ac:dyDescent="0.15">
      <c r="U1828" s="69"/>
      <c r="V1828" s="69"/>
      <c r="W1828" s="69"/>
      <c r="X1828" s="69"/>
      <c r="Y1828" s="69"/>
      <c r="Z1828" s="69"/>
      <c r="AA1828" s="69"/>
      <c r="AB1828" s="69"/>
      <c r="AC1828" s="69"/>
      <c r="AD1828" s="69"/>
      <c r="AE1828" s="69"/>
      <c r="AF1828" s="69"/>
      <c r="AG1828" s="69"/>
      <c r="AH1828" s="69"/>
      <c r="AI1828" s="69"/>
      <c r="AJ1828" s="69"/>
      <c r="AK1828" s="69"/>
      <c r="AL1828" s="69"/>
      <c r="AM1828" s="69"/>
      <c r="AN1828" s="69"/>
      <c r="AO1828" s="69"/>
      <c r="AP1828" s="69"/>
      <c r="AQ1828" s="69"/>
      <c r="AR1828" s="69"/>
      <c r="AS1828" s="69"/>
      <c r="AT1828" s="69"/>
      <c r="AU1828" s="69"/>
      <c r="AV1828" s="69"/>
      <c r="AW1828" s="69"/>
      <c r="AX1828" s="69"/>
      <c r="AY1828" s="69"/>
      <c r="AZ1828" s="69"/>
      <c r="BA1828" s="69"/>
      <c r="BB1828" s="69"/>
      <c r="BC1828" s="69"/>
      <c r="BD1828" s="69" t="s">
        <v>16488</v>
      </c>
      <c r="BE1828" s="69"/>
      <c r="BF1828" s="69"/>
      <c r="BG1828" s="69"/>
      <c r="BH1828" s="69"/>
      <c r="BI1828" s="69"/>
      <c r="BJ1828" s="69"/>
      <c r="BK1828" s="69"/>
      <c r="BL1828" s="69"/>
      <c r="BM1828" s="69"/>
      <c r="BN1828" s="69"/>
      <c r="BO1828" s="69"/>
      <c r="BP1828" s="69"/>
      <c r="BQ1828" s="69"/>
      <c r="BR1828" s="69"/>
      <c r="BS1828" s="69"/>
      <c r="BT1828" s="69"/>
      <c r="BU1828" s="69"/>
      <c r="BV1828" s="69"/>
      <c r="BW1828" s="69"/>
      <c r="BX1828" s="69"/>
      <c r="BY1828" s="69"/>
      <c r="BZ1828" s="69"/>
      <c r="CA1828" s="69"/>
      <c r="CB1828" s="69"/>
      <c r="CC1828" s="69"/>
      <c r="CD1828" s="69"/>
      <c r="CE1828" s="69"/>
      <c r="CF1828" s="69"/>
      <c r="CG1828" s="69"/>
      <c r="CH1828" s="69"/>
      <c r="CI1828" s="69"/>
      <c r="CJ1828" s="69"/>
      <c r="CK1828" s="69"/>
    </row>
    <row r="1829" spans="21:89" ht="15.75" customHeight="1" x14ac:dyDescent="0.15">
      <c r="U1829" s="69"/>
      <c r="V1829" s="69"/>
      <c r="W1829" s="69"/>
      <c r="X1829" s="69"/>
      <c r="Y1829" s="69"/>
      <c r="Z1829" s="69"/>
      <c r="AA1829" s="69"/>
      <c r="AB1829" s="69"/>
      <c r="AC1829" s="69"/>
      <c r="AD1829" s="69"/>
      <c r="AE1829" s="69"/>
      <c r="AF1829" s="69"/>
      <c r="AG1829" s="69"/>
      <c r="AH1829" s="69"/>
      <c r="AI1829" s="69"/>
      <c r="AJ1829" s="69"/>
      <c r="AK1829" s="69"/>
      <c r="AL1829" s="69"/>
      <c r="AM1829" s="69"/>
      <c r="AN1829" s="69"/>
      <c r="AO1829" s="69"/>
      <c r="AP1829" s="69"/>
      <c r="AQ1829" s="69"/>
      <c r="AR1829" s="69"/>
      <c r="AS1829" s="69"/>
      <c r="AT1829" s="69"/>
      <c r="AU1829" s="69"/>
      <c r="AV1829" s="69"/>
      <c r="AW1829" s="69"/>
      <c r="AX1829" s="69"/>
      <c r="AY1829" s="69"/>
      <c r="AZ1829" s="69"/>
      <c r="BA1829" s="69"/>
      <c r="BB1829" s="69"/>
      <c r="BC1829" s="69"/>
      <c r="BD1829" s="69" t="s">
        <v>16489</v>
      </c>
      <c r="BE1829" s="69"/>
      <c r="BF1829" s="69"/>
      <c r="BG1829" s="69"/>
      <c r="BH1829" s="69"/>
      <c r="BI1829" s="69"/>
      <c r="BJ1829" s="69"/>
      <c r="BK1829" s="69"/>
      <c r="BL1829" s="69"/>
      <c r="BM1829" s="69"/>
      <c r="BN1829" s="69"/>
      <c r="BO1829" s="69"/>
      <c r="BP1829" s="69"/>
      <c r="BQ1829" s="69"/>
      <c r="BR1829" s="69"/>
      <c r="BS1829" s="69"/>
      <c r="BT1829" s="69"/>
      <c r="BU1829" s="69"/>
      <c r="BV1829" s="69"/>
      <c r="BW1829" s="69"/>
      <c r="BX1829" s="69"/>
      <c r="BY1829" s="69"/>
      <c r="BZ1829" s="69"/>
      <c r="CA1829" s="69"/>
      <c r="CB1829" s="69"/>
      <c r="CC1829" s="69"/>
      <c r="CD1829" s="69"/>
      <c r="CE1829" s="69"/>
      <c r="CF1829" s="69"/>
      <c r="CG1829" s="69"/>
      <c r="CH1829" s="69"/>
      <c r="CI1829" s="69"/>
      <c r="CJ1829" s="69"/>
      <c r="CK1829" s="69"/>
    </row>
    <row r="1830" spans="21:89" ht="15.75" customHeight="1" x14ac:dyDescent="0.15">
      <c r="U1830" s="69"/>
      <c r="V1830" s="69"/>
      <c r="W1830" s="69"/>
      <c r="X1830" s="69"/>
      <c r="Y1830" s="69"/>
      <c r="Z1830" s="69"/>
      <c r="AA1830" s="69"/>
      <c r="AB1830" s="69"/>
      <c r="AC1830" s="69"/>
      <c r="AD1830" s="69"/>
      <c r="AE1830" s="69"/>
      <c r="AF1830" s="69"/>
      <c r="AG1830" s="69"/>
      <c r="AH1830" s="69"/>
      <c r="AI1830" s="69"/>
      <c r="AJ1830" s="69"/>
      <c r="AK1830" s="69"/>
      <c r="AL1830" s="69"/>
      <c r="AM1830" s="69"/>
      <c r="AN1830" s="69"/>
      <c r="AO1830" s="69"/>
      <c r="AP1830" s="69"/>
      <c r="AQ1830" s="69"/>
      <c r="AR1830" s="69"/>
      <c r="AS1830" s="69"/>
      <c r="AT1830" s="69"/>
      <c r="AU1830" s="69"/>
      <c r="AV1830" s="69"/>
      <c r="AW1830" s="69"/>
      <c r="AX1830" s="69"/>
      <c r="AY1830" s="69"/>
      <c r="AZ1830" s="69"/>
      <c r="BA1830" s="69"/>
      <c r="BB1830" s="69"/>
      <c r="BC1830" s="69"/>
      <c r="BD1830" s="69" t="s">
        <v>16490</v>
      </c>
      <c r="BE1830" s="69"/>
      <c r="BF1830" s="69"/>
      <c r="BG1830" s="69"/>
      <c r="BH1830" s="69"/>
      <c r="BI1830" s="69"/>
      <c r="BJ1830" s="69"/>
      <c r="BK1830" s="69"/>
      <c r="BL1830" s="69"/>
      <c r="BM1830" s="69"/>
      <c r="BN1830" s="69"/>
      <c r="BO1830" s="69"/>
      <c r="BP1830" s="69"/>
      <c r="BQ1830" s="69"/>
      <c r="BR1830" s="69"/>
      <c r="BS1830" s="69"/>
      <c r="BT1830" s="69"/>
      <c r="BU1830" s="69"/>
      <c r="BV1830" s="69"/>
      <c r="BW1830" s="69"/>
      <c r="BX1830" s="69"/>
      <c r="BY1830" s="69"/>
      <c r="BZ1830" s="69"/>
      <c r="CA1830" s="69"/>
      <c r="CB1830" s="69"/>
      <c r="CC1830" s="69"/>
      <c r="CD1830" s="69"/>
      <c r="CE1830" s="69"/>
      <c r="CF1830" s="69"/>
      <c r="CG1830" s="69"/>
      <c r="CH1830" s="69"/>
      <c r="CI1830" s="69"/>
      <c r="CJ1830" s="69"/>
      <c r="CK1830" s="69"/>
    </row>
    <row r="1831" spans="21:89" ht="15.75" customHeight="1" x14ac:dyDescent="0.15">
      <c r="U1831" s="69"/>
      <c r="V1831" s="69"/>
      <c r="W1831" s="69"/>
      <c r="X1831" s="69"/>
      <c r="Y1831" s="69"/>
      <c r="Z1831" s="69"/>
      <c r="AA1831" s="69"/>
      <c r="AB1831" s="69"/>
      <c r="AC1831" s="69"/>
      <c r="AD1831" s="69"/>
      <c r="AE1831" s="69"/>
      <c r="AF1831" s="69"/>
      <c r="AG1831" s="69"/>
      <c r="AH1831" s="69"/>
      <c r="AI1831" s="69"/>
      <c r="AJ1831" s="69"/>
      <c r="AK1831" s="69"/>
      <c r="AL1831" s="69"/>
      <c r="AM1831" s="69"/>
      <c r="AN1831" s="69"/>
      <c r="AO1831" s="69"/>
      <c r="AP1831" s="69"/>
      <c r="AQ1831" s="69"/>
      <c r="AR1831" s="69"/>
      <c r="AS1831" s="69"/>
      <c r="AT1831" s="69"/>
      <c r="AU1831" s="69"/>
      <c r="AV1831" s="69"/>
      <c r="AW1831" s="69"/>
      <c r="AX1831" s="69"/>
      <c r="AY1831" s="69"/>
      <c r="AZ1831" s="69"/>
      <c r="BA1831" s="69"/>
      <c r="BB1831" s="69"/>
      <c r="BC1831" s="69"/>
      <c r="BD1831" s="69" t="s">
        <v>16492</v>
      </c>
      <c r="BE1831" s="69"/>
      <c r="BF1831" s="69"/>
      <c r="BG1831" s="69"/>
      <c r="BH1831" s="69"/>
      <c r="BI1831" s="69"/>
      <c r="BJ1831" s="69"/>
      <c r="BK1831" s="69"/>
      <c r="BL1831" s="69"/>
      <c r="BM1831" s="69"/>
      <c r="BN1831" s="69"/>
      <c r="BO1831" s="69"/>
      <c r="BP1831" s="69"/>
      <c r="BQ1831" s="69"/>
      <c r="BR1831" s="69"/>
      <c r="BS1831" s="69"/>
      <c r="BT1831" s="69"/>
      <c r="BU1831" s="69"/>
      <c r="BV1831" s="69"/>
      <c r="BW1831" s="69"/>
      <c r="BX1831" s="69"/>
      <c r="BY1831" s="69"/>
      <c r="BZ1831" s="69"/>
      <c r="CA1831" s="69"/>
      <c r="CB1831" s="69"/>
      <c r="CC1831" s="69"/>
      <c r="CD1831" s="69"/>
      <c r="CE1831" s="69"/>
      <c r="CF1831" s="69"/>
      <c r="CG1831" s="69"/>
      <c r="CH1831" s="69"/>
      <c r="CI1831" s="69"/>
      <c r="CJ1831" s="69"/>
      <c r="CK1831" s="69"/>
    </row>
    <row r="1832" spans="21:89" ht="15.75" customHeight="1" x14ac:dyDescent="0.15">
      <c r="U1832" s="69"/>
      <c r="V1832" s="69"/>
      <c r="W1832" s="69"/>
      <c r="X1832" s="69"/>
      <c r="Y1832" s="69"/>
      <c r="Z1832" s="69"/>
      <c r="AA1832" s="69"/>
      <c r="AB1832" s="69"/>
      <c r="AC1832" s="69"/>
      <c r="AD1832" s="69"/>
      <c r="AE1832" s="69"/>
      <c r="AF1832" s="69"/>
      <c r="AG1832" s="69"/>
      <c r="AH1832" s="69"/>
      <c r="AI1832" s="69"/>
      <c r="AJ1832" s="69"/>
      <c r="AK1832" s="69"/>
      <c r="AL1832" s="69"/>
      <c r="AM1832" s="69"/>
      <c r="AN1832" s="69"/>
      <c r="AO1832" s="69"/>
      <c r="AP1832" s="69"/>
      <c r="AQ1832" s="69"/>
      <c r="AR1832" s="69"/>
      <c r="AS1832" s="69"/>
      <c r="AT1832" s="69"/>
      <c r="AU1832" s="69"/>
      <c r="AV1832" s="69"/>
      <c r="AW1832" s="69"/>
      <c r="AX1832" s="69"/>
      <c r="AY1832" s="69"/>
      <c r="AZ1832" s="69"/>
      <c r="BA1832" s="69"/>
      <c r="BB1832" s="69"/>
      <c r="BC1832" s="69"/>
      <c r="BD1832" s="69" t="s">
        <v>16493</v>
      </c>
      <c r="BE1832" s="69"/>
      <c r="BF1832" s="69"/>
      <c r="BG1832" s="69"/>
      <c r="BH1832" s="69"/>
      <c r="BI1832" s="69"/>
      <c r="BJ1832" s="69"/>
      <c r="BK1832" s="69"/>
      <c r="BL1832" s="69"/>
      <c r="BM1832" s="69"/>
      <c r="BN1832" s="69"/>
      <c r="BO1832" s="69"/>
      <c r="BP1832" s="69"/>
      <c r="BQ1832" s="69"/>
      <c r="BR1832" s="69"/>
      <c r="BS1832" s="69"/>
      <c r="BT1832" s="69"/>
      <c r="BU1832" s="69"/>
      <c r="BV1832" s="69"/>
      <c r="BW1832" s="69"/>
      <c r="BX1832" s="69"/>
      <c r="BY1832" s="69"/>
      <c r="BZ1832" s="69"/>
      <c r="CA1832" s="69"/>
      <c r="CB1832" s="69"/>
      <c r="CC1832" s="69"/>
      <c r="CD1832" s="69"/>
      <c r="CE1832" s="69"/>
      <c r="CF1832" s="69"/>
      <c r="CG1832" s="69"/>
      <c r="CH1832" s="69"/>
      <c r="CI1832" s="69"/>
      <c r="CJ1832" s="69"/>
      <c r="CK1832" s="69"/>
    </row>
    <row r="1833" spans="21:89" ht="15.75" customHeight="1" x14ac:dyDescent="0.15">
      <c r="U1833" s="69"/>
      <c r="V1833" s="69"/>
      <c r="W1833" s="69"/>
      <c r="X1833" s="69"/>
      <c r="Y1833" s="69"/>
      <c r="Z1833" s="69"/>
      <c r="AA1833" s="69"/>
      <c r="AB1833" s="69"/>
      <c r="AC1833" s="69"/>
      <c r="AD1833" s="69"/>
      <c r="AE1833" s="69"/>
      <c r="AF1833" s="69"/>
      <c r="AG1833" s="69"/>
      <c r="AH1833" s="69"/>
      <c r="AI1833" s="69"/>
      <c r="AJ1833" s="69"/>
      <c r="AK1833" s="69"/>
      <c r="AL1833" s="69"/>
      <c r="AM1833" s="69"/>
      <c r="AN1833" s="69"/>
      <c r="AO1833" s="69"/>
      <c r="AP1833" s="69"/>
      <c r="AQ1833" s="69"/>
      <c r="AR1833" s="69"/>
      <c r="AS1833" s="69"/>
      <c r="AT1833" s="69"/>
      <c r="AU1833" s="69"/>
      <c r="AV1833" s="69"/>
      <c r="AW1833" s="69"/>
      <c r="AX1833" s="69"/>
      <c r="AY1833" s="69"/>
      <c r="AZ1833" s="69"/>
      <c r="BA1833" s="69"/>
      <c r="BB1833" s="69"/>
      <c r="BC1833" s="69"/>
      <c r="BD1833" s="69" t="s">
        <v>16494</v>
      </c>
      <c r="BE1833" s="69"/>
      <c r="BF1833" s="69"/>
      <c r="BG1833" s="69"/>
      <c r="BH1833" s="69"/>
      <c r="BI1833" s="69"/>
      <c r="BJ1833" s="69"/>
      <c r="BK1833" s="69"/>
      <c r="BL1833" s="69"/>
      <c r="BM1833" s="69"/>
      <c r="BN1833" s="69"/>
      <c r="BO1833" s="69"/>
      <c r="BP1833" s="69"/>
      <c r="BQ1833" s="69"/>
      <c r="BR1833" s="69"/>
      <c r="BS1833" s="69"/>
      <c r="BT1833" s="69"/>
      <c r="BU1833" s="69"/>
      <c r="BV1833" s="69"/>
      <c r="BW1833" s="69"/>
      <c r="BX1833" s="69"/>
      <c r="BY1833" s="69"/>
      <c r="BZ1833" s="69"/>
      <c r="CA1833" s="69"/>
      <c r="CB1833" s="69"/>
      <c r="CC1833" s="69"/>
      <c r="CD1833" s="69"/>
      <c r="CE1833" s="69"/>
      <c r="CF1833" s="69"/>
      <c r="CG1833" s="69"/>
      <c r="CH1833" s="69"/>
      <c r="CI1833" s="69"/>
      <c r="CJ1833" s="69"/>
      <c r="CK1833" s="69"/>
    </row>
    <row r="1834" spans="21:89" ht="15.75" customHeight="1" x14ac:dyDescent="0.15">
      <c r="U1834" s="69"/>
      <c r="V1834" s="69"/>
      <c r="W1834" s="69"/>
      <c r="X1834" s="69"/>
      <c r="Y1834" s="69"/>
      <c r="Z1834" s="69"/>
      <c r="AA1834" s="69"/>
      <c r="AB1834" s="69"/>
      <c r="AC1834" s="69"/>
      <c r="AD1834" s="69"/>
      <c r="AE1834" s="69"/>
      <c r="AF1834" s="69"/>
      <c r="AG1834" s="69"/>
      <c r="AH1834" s="69"/>
      <c r="AI1834" s="69"/>
      <c r="AJ1834" s="69"/>
      <c r="AK1834" s="69"/>
      <c r="AL1834" s="69"/>
      <c r="AM1834" s="69"/>
      <c r="AN1834" s="69"/>
      <c r="AO1834" s="69"/>
      <c r="AP1834" s="69"/>
      <c r="AQ1834" s="69"/>
      <c r="AR1834" s="69"/>
      <c r="AS1834" s="69"/>
      <c r="AT1834" s="69"/>
      <c r="AU1834" s="69"/>
      <c r="AV1834" s="69"/>
      <c r="AW1834" s="69"/>
      <c r="AX1834" s="69"/>
      <c r="AY1834" s="69"/>
      <c r="AZ1834" s="69"/>
      <c r="BA1834" s="69"/>
      <c r="BB1834" s="69"/>
      <c r="BC1834" s="69"/>
      <c r="BD1834" s="69" t="s">
        <v>16495</v>
      </c>
      <c r="BE1834" s="69"/>
      <c r="BF1834" s="69"/>
      <c r="BG1834" s="69"/>
      <c r="BH1834" s="69"/>
      <c r="BI1834" s="69"/>
      <c r="BJ1834" s="69"/>
      <c r="BK1834" s="69"/>
      <c r="BL1834" s="69"/>
      <c r="BM1834" s="69"/>
      <c r="BN1834" s="69"/>
      <c r="BO1834" s="69"/>
      <c r="BP1834" s="69"/>
      <c r="BQ1834" s="69"/>
      <c r="BR1834" s="69"/>
      <c r="BS1834" s="69"/>
      <c r="BT1834" s="69"/>
      <c r="BU1834" s="69"/>
      <c r="BV1834" s="69"/>
      <c r="BW1834" s="69"/>
      <c r="BX1834" s="69"/>
      <c r="BY1834" s="69"/>
      <c r="BZ1834" s="69"/>
      <c r="CA1834" s="69"/>
      <c r="CB1834" s="69"/>
      <c r="CC1834" s="69"/>
      <c r="CD1834" s="69"/>
      <c r="CE1834" s="69"/>
      <c r="CF1834" s="69"/>
      <c r="CG1834" s="69"/>
      <c r="CH1834" s="69"/>
      <c r="CI1834" s="69"/>
      <c r="CJ1834" s="69"/>
      <c r="CK1834" s="69"/>
    </row>
    <row r="1835" spans="21:89" ht="15.75" customHeight="1" x14ac:dyDescent="0.15">
      <c r="U1835" s="69"/>
      <c r="V1835" s="69"/>
      <c r="W1835" s="69"/>
      <c r="X1835" s="69"/>
      <c r="Y1835" s="69"/>
      <c r="Z1835" s="69"/>
      <c r="AA1835" s="69"/>
      <c r="AB1835" s="69"/>
      <c r="AC1835" s="69"/>
      <c r="AD1835" s="69"/>
      <c r="AE1835" s="69"/>
      <c r="AF1835" s="69"/>
      <c r="AG1835" s="69"/>
      <c r="AH1835" s="69"/>
      <c r="AI1835" s="69"/>
      <c r="AJ1835" s="69"/>
      <c r="AK1835" s="69"/>
      <c r="AL1835" s="69"/>
      <c r="AM1835" s="69"/>
      <c r="AN1835" s="69"/>
      <c r="AO1835" s="69"/>
      <c r="AP1835" s="69"/>
      <c r="AQ1835" s="69"/>
      <c r="AR1835" s="69"/>
      <c r="AS1835" s="69"/>
      <c r="AT1835" s="69"/>
      <c r="AU1835" s="69"/>
      <c r="AV1835" s="69"/>
      <c r="AW1835" s="69"/>
      <c r="AX1835" s="69"/>
      <c r="AY1835" s="69"/>
      <c r="AZ1835" s="69"/>
      <c r="BA1835" s="69"/>
      <c r="BB1835" s="69"/>
      <c r="BC1835" s="69"/>
      <c r="BD1835" s="69" t="s">
        <v>16496</v>
      </c>
      <c r="BE1835" s="69"/>
      <c r="BF1835" s="69"/>
      <c r="BG1835" s="69"/>
      <c r="BH1835" s="69"/>
      <c r="BI1835" s="69"/>
      <c r="BJ1835" s="69"/>
      <c r="BK1835" s="69"/>
      <c r="BL1835" s="69"/>
      <c r="BM1835" s="69"/>
      <c r="BN1835" s="69"/>
      <c r="BO1835" s="69"/>
      <c r="BP1835" s="69"/>
      <c r="BQ1835" s="69"/>
      <c r="BR1835" s="69"/>
      <c r="BS1835" s="69"/>
      <c r="BT1835" s="69"/>
      <c r="BU1835" s="69"/>
      <c r="BV1835" s="69"/>
      <c r="BW1835" s="69"/>
      <c r="BX1835" s="69"/>
      <c r="BY1835" s="69"/>
      <c r="BZ1835" s="69"/>
      <c r="CA1835" s="69"/>
      <c r="CB1835" s="69"/>
      <c r="CC1835" s="69"/>
      <c r="CD1835" s="69"/>
      <c r="CE1835" s="69"/>
      <c r="CF1835" s="69"/>
      <c r="CG1835" s="69"/>
      <c r="CH1835" s="69"/>
      <c r="CI1835" s="69"/>
      <c r="CJ1835" s="69"/>
      <c r="CK1835" s="69"/>
    </row>
    <row r="1836" spans="21:89" ht="15.75" customHeight="1" x14ac:dyDescent="0.15">
      <c r="U1836" s="69"/>
      <c r="V1836" s="69"/>
      <c r="W1836" s="69"/>
      <c r="X1836" s="69"/>
      <c r="Y1836" s="69"/>
      <c r="Z1836" s="69"/>
      <c r="AA1836" s="69"/>
      <c r="AB1836" s="69"/>
      <c r="AC1836" s="69"/>
      <c r="AD1836" s="69"/>
      <c r="AE1836" s="69"/>
      <c r="AF1836" s="69"/>
      <c r="AG1836" s="69"/>
      <c r="AH1836" s="69"/>
      <c r="AI1836" s="69"/>
      <c r="AJ1836" s="69"/>
      <c r="AK1836" s="69"/>
      <c r="AL1836" s="69"/>
      <c r="AM1836" s="69"/>
      <c r="AN1836" s="69"/>
      <c r="AO1836" s="69"/>
      <c r="AP1836" s="69"/>
      <c r="AQ1836" s="69"/>
      <c r="AR1836" s="69"/>
      <c r="AS1836" s="69"/>
      <c r="AT1836" s="69"/>
      <c r="AU1836" s="69"/>
      <c r="AV1836" s="69"/>
      <c r="AW1836" s="69"/>
      <c r="AX1836" s="69"/>
      <c r="AY1836" s="69"/>
      <c r="AZ1836" s="69"/>
      <c r="BA1836" s="69"/>
      <c r="BB1836" s="69"/>
      <c r="BC1836" s="69"/>
      <c r="BD1836" s="69" t="s">
        <v>16497</v>
      </c>
      <c r="BE1836" s="69"/>
      <c r="BF1836" s="69"/>
      <c r="BG1836" s="69"/>
      <c r="BH1836" s="69"/>
      <c r="BI1836" s="69"/>
      <c r="BJ1836" s="69"/>
      <c r="BK1836" s="69"/>
      <c r="BL1836" s="69"/>
      <c r="BM1836" s="69"/>
      <c r="BN1836" s="69"/>
      <c r="BO1836" s="69"/>
      <c r="BP1836" s="69"/>
      <c r="BQ1836" s="69"/>
      <c r="BR1836" s="69"/>
      <c r="BS1836" s="69"/>
      <c r="BT1836" s="69"/>
      <c r="BU1836" s="69"/>
      <c r="BV1836" s="69"/>
      <c r="BW1836" s="69"/>
      <c r="BX1836" s="69"/>
      <c r="BY1836" s="69"/>
      <c r="BZ1836" s="69"/>
      <c r="CA1836" s="69"/>
      <c r="CB1836" s="69"/>
      <c r="CC1836" s="69"/>
      <c r="CD1836" s="69"/>
      <c r="CE1836" s="69"/>
      <c r="CF1836" s="69"/>
      <c r="CG1836" s="69"/>
      <c r="CH1836" s="69"/>
      <c r="CI1836" s="69"/>
      <c r="CJ1836" s="69"/>
      <c r="CK1836" s="69"/>
    </row>
    <row r="1837" spans="21:89" ht="15.75" customHeight="1" x14ac:dyDescent="0.15">
      <c r="U1837" s="69"/>
      <c r="V1837" s="69"/>
      <c r="W1837" s="69"/>
      <c r="X1837" s="69"/>
      <c r="Y1837" s="69"/>
      <c r="Z1837" s="69"/>
      <c r="AA1837" s="69"/>
      <c r="AB1837" s="69"/>
      <c r="AC1837" s="69"/>
      <c r="AD1837" s="69"/>
      <c r="AE1837" s="69"/>
      <c r="AF1837" s="69"/>
      <c r="AG1837" s="69"/>
      <c r="AH1837" s="69"/>
      <c r="AI1837" s="69"/>
      <c r="AJ1837" s="69"/>
      <c r="AK1837" s="69"/>
      <c r="AL1837" s="69"/>
      <c r="AM1837" s="69"/>
      <c r="AN1837" s="69"/>
      <c r="AO1837" s="69"/>
      <c r="AP1837" s="69"/>
      <c r="AQ1837" s="69"/>
      <c r="AR1837" s="69"/>
      <c r="AS1837" s="69"/>
      <c r="AT1837" s="69"/>
      <c r="AU1837" s="69"/>
      <c r="AV1837" s="69"/>
      <c r="AW1837" s="69"/>
      <c r="AX1837" s="69"/>
      <c r="AY1837" s="69"/>
      <c r="AZ1837" s="69"/>
      <c r="BA1837" s="69"/>
      <c r="BB1837" s="69"/>
      <c r="BC1837" s="69"/>
      <c r="BD1837" s="69" t="s">
        <v>16498</v>
      </c>
      <c r="BE1837" s="69"/>
      <c r="BF1837" s="69"/>
      <c r="BG1837" s="69"/>
      <c r="BH1837" s="69"/>
      <c r="BI1837" s="69"/>
      <c r="BJ1837" s="69"/>
      <c r="BK1837" s="69"/>
      <c r="BL1837" s="69"/>
      <c r="BM1837" s="69"/>
      <c r="BN1837" s="69"/>
      <c r="BO1837" s="69"/>
      <c r="BP1837" s="69"/>
      <c r="BQ1837" s="69"/>
      <c r="BR1837" s="69"/>
      <c r="BS1837" s="69"/>
      <c r="BT1837" s="69"/>
      <c r="BU1837" s="69"/>
      <c r="BV1837" s="69"/>
      <c r="BW1837" s="69"/>
      <c r="BX1837" s="69"/>
      <c r="BY1837" s="69"/>
      <c r="BZ1837" s="69"/>
      <c r="CA1837" s="69"/>
      <c r="CB1837" s="69"/>
      <c r="CC1837" s="69"/>
      <c r="CD1837" s="69"/>
      <c r="CE1837" s="69"/>
      <c r="CF1837" s="69"/>
      <c r="CG1837" s="69"/>
      <c r="CH1837" s="69"/>
      <c r="CI1837" s="69"/>
      <c r="CJ1837" s="69"/>
      <c r="CK1837" s="69"/>
    </row>
    <row r="1838" spans="21:89" ht="15.75" customHeight="1" x14ac:dyDescent="0.15">
      <c r="U1838" s="69"/>
      <c r="V1838" s="69"/>
      <c r="W1838" s="69"/>
      <c r="X1838" s="69"/>
      <c r="Y1838" s="69"/>
      <c r="Z1838" s="69"/>
      <c r="AA1838" s="69"/>
      <c r="AB1838" s="69"/>
      <c r="AC1838" s="69"/>
      <c r="AD1838" s="69"/>
      <c r="AE1838" s="69"/>
      <c r="AF1838" s="69"/>
      <c r="AG1838" s="69"/>
      <c r="AH1838" s="69"/>
      <c r="AI1838" s="69"/>
      <c r="AJ1838" s="69"/>
      <c r="AK1838" s="69"/>
      <c r="AL1838" s="69"/>
      <c r="AM1838" s="69"/>
      <c r="AN1838" s="69"/>
      <c r="AO1838" s="69"/>
      <c r="AP1838" s="69"/>
      <c r="AQ1838" s="69"/>
      <c r="AR1838" s="69"/>
      <c r="AS1838" s="69"/>
      <c r="AT1838" s="69"/>
      <c r="AU1838" s="69"/>
      <c r="AV1838" s="69"/>
      <c r="AW1838" s="69"/>
      <c r="AX1838" s="69"/>
      <c r="AY1838" s="69"/>
      <c r="AZ1838" s="69"/>
      <c r="BA1838" s="69"/>
      <c r="BB1838" s="69"/>
      <c r="BC1838" s="69"/>
      <c r="BD1838" s="69" t="s">
        <v>16499</v>
      </c>
      <c r="BE1838" s="69"/>
      <c r="BF1838" s="69"/>
      <c r="BG1838" s="69"/>
      <c r="BH1838" s="69"/>
      <c r="BI1838" s="69"/>
      <c r="BJ1838" s="69"/>
      <c r="BK1838" s="69"/>
      <c r="BL1838" s="69"/>
      <c r="BM1838" s="69"/>
      <c r="BN1838" s="69"/>
      <c r="BO1838" s="69"/>
      <c r="BP1838" s="69"/>
      <c r="BQ1838" s="69"/>
      <c r="BR1838" s="69"/>
      <c r="BS1838" s="69"/>
      <c r="BT1838" s="69"/>
      <c r="BU1838" s="69"/>
      <c r="BV1838" s="69"/>
      <c r="BW1838" s="69"/>
      <c r="BX1838" s="69"/>
      <c r="BY1838" s="69"/>
      <c r="BZ1838" s="69"/>
      <c r="CA1838" s="69"/>
      <c r="CB1838" s="69"/>
      <c r="CC1838" s="69"/>
      <c r="CD1838" s="69"/>
      <c r="CE1838" s="69"/>
      <c r="CF1838" s="69"/>
      <c r="CG1838" s="69"/>
      <c r="CH1838" s="69"/>
      <c r="CI1838" s="69"/>
      <c r="CJ1838" s="69"/>
      <c r="CK1838" s="69"/>
    </row>
    <row r="1839" spans="21:89" ht="15.75" customHeight="1" x14ac:dyDescent="0.15">
      <c r="U1839" s="69"/>
      <c r="V1839" s="69"/>
      <c r="W1839" s="69"/>
      <c r="X1839" s="69"/>
      <c r="Y1839" s="69"/>
      <c r="Z1839" s="69"/>
      <c r="AA1839" s="69"/>
      <c r="AB1839" s="69"/>
      <c r="AC1839" s="69"/>
      <c r="AD1839" s="69"/>
      <c r="AE1839" s="69"/>
      <c r="AF1839" s="69"/>
      <c r="AG1839" s="69"/>
      <c r="AH1839" s="69"/>
      <c r="AI1839" s="69"/>
      <c r="AJ1839" s="69"/>
      <c r="AK1839" s="69"/>
      <c r="AL1839" s="69"/>
      <c r="AM1839" s="69"/>
      <c r="AN1839" s="69"/>
      <c r="AO1839" s="69"/>
      <c r="AP1839" s="69"/>
      <c r="AQ1839" s="69"/>
      <c r="AR1839" s="69"/>
      <c r="AS1839" s="69"/>
      <c r="AT1839" s="69"/>
      <c r="AU1839" s="69"/>
      <c r="AV1839" s="69"/>
      <c r="AW1839" s="69"/>
      <c r="AX1839" s="69"/>
      <c r="AY1839" s="69"/>
      <c r="AZ1839" s="69"/>
      <c r="BA1839" s="69"/>
      <c r="BB1839" s="69"/>
      <c r="BC1839" s="69"/>
      <c r="BD1839" s="69" t="s">
        <v>16500</v>
      </c>
      <c r="BE1839" s="69"/>
      <c r="BF1839" s="69"/>
      <c r="BG1839" s="69"/>
      <c r="BH1839" s="69"/>
      <c r="BI1839" s="69"/>
      <c r="BJ1839" s="69"/>
      <c r="BK1839" s="69"/>
      <c r="BL1839" s="69"/>
      <c r="BM1839" s="69"/>
      <c r="BN1839" s="69"/>
      <c r="BO1839" s="69"/>
      <c r="BP1839" s="69"/>
      <c r="BQ1839" s="69"/>
      <c r="BR1839" s="69"/>
      <c r="BS1839" s="69"/>
      <c r="BT1839" s="69"/>
      <c r="BU1839" s="69"/>
      <c r="BV1839" s="69"/>
      <c r="BW1839" s="69"/>
      <c r="BX1839" s="69"/>
      <c r="BY1839" s="69"/>
      <c r="BZ1839" s="69"/>
      <c r="CA1839" s="69"/>
      <c r="CB1839" s="69"/>
      <c r="CC1839" s="69"/>
      <c r="CD1839" s="69"/>
      <c r="CE1839" s="69"/>
      <c r="CF1839" s="69"/>
      <c r="CG1839" s="69"/>
      <c r="CH1839" s="69"/>
      <c r="CI1839" s="69"/>
      <c r="CJ1839" s="69"/>
      <c r="CK1839" s="69"/>
    </row>
    <row r="1840" spans="21:89" ht="15.75" customHeight="1" x14ac:dyDescent="0.15">
      <c r="U1840" s="69"/>
      <c r="V1840" s="69"/>
      <c r="W1840" s="69"/>
      <c r="X1840" s="69"/>
      <c r="Y1840" s="69"/>
      <c r="Z1840" s="69"/>
      <c r="AA1840" s="69"/>
      <c r="AB1840" s="69"/>
      <c r="AC1840" s="69"/>
      <c r="AD1840" s="69"/>
      <c r="AE1840" s="69"/>
      <c r="AF1840" s="69"/>
      <c r="AG1840" s="69"/>
      <c r="AH1840" s="69"/>
      <c r="AI1840" s="69"/>
      <c r="AJ1840" s="69"/>
      <c r="AK1840" s="69"/>
      <c r="AL1840" s="69"/>
      <c r="AM1840" s="69"/>
      <c r="AN1840" s="69"/>
      <c r="AO1840" s="69"/>
      <c r="AP1840" s="69"/>
      <c r="AQ1840" s="69"/>
      <c r="AR1840" s="69"/>
      <c r="AS1840" s="69"/>
      <c r="AT1840" s="69"/>
      <c r="AU1840" s="69"/>
      <c r="AV1840" s="69"/>
      <c r="AW1840" s="69"/>
      <c r="AX1840" s="69"/>
      <c r="AY1840" s="69"/>
      <c r="AZ1840" s="69"/>
      <c r="BA1840" s="69"/>
      <c r="BB1840" s="69"/>
      <c r="BC1840" s="69"/>
      <c r="BD1840" s="69" t="s">
        <v>16501</v>
      </c>
      <c r="BE1840" s="69"/>
      <c r="BF1840" s="69"/>
      <c r="BG1840" s="69"/>
      <c r="BH1840" s="69"/>
      <c r="BI1840" s="69"/>
      <c r="BJ1840" s="69"/>
      <c r="BK1840" s="69"/>
      <c r="BL1840" s="69"/>
      <c r="BM1840" s="69"/>
      <c r="BN1840" s="69"/>
      <c r="BO1840" s="69"/>
      <c r="BP1840" s="69"/>
      <c r="BQ1840" s="69"/>
      <c r="BR1840" s="69"/>
      <c r="BS1840" s="69"/>
      <c r="BT1840" s="69"/>
      <c r="BU1840" s="69"/>
      <c r="BV1840" s="69"/>
      <c r="BW1840" s="69"/>
      <c r="BX1840" s="69"/>
      <c r="BY1840" s="69"/>
      <c r="BZ1840" s="69"/>
      <c r="CA1840" s="69"/>
      <c r="CB1840" s="69"/>
      <c r="CC1840" s="69"/>
      <c r="CD1840" s="69"/>
      <c r="CE1840" s="69"/>
      <c r="CF1840" s="69"/>
      <c r="CG1840" s="69"/>
      <c r="CH1840" s="69"/>
      <c r="CI1840" s="69"/>
      <c r="CJ1840" s="69"/>
      <c r="CK1840" s="69"/>
    </row>
    <row r="1841" spans="21:89" ht="15.75" customHeight="1" x14ac:dyDescent="0.15">
      <c r="U1841" s="69"/>
      <c r="V1841" s="69"/>
      <c r="W1841" s="69"/>
      <c r="X1841" s="69"/>
      <c r="Y1841" s="69"/>
      <c r="Z1841" s="69"/>
      <c r="AA1841" s="69"/>
      <c r="AB1841" s="69"/>
      <c r="AC1841" s="69"/>
      <c r="AD1841" s="69"/>
      <c r="AE1841" s="69"/>
      <c r="AF1841" s="69"/>
      <c r="AG1841" s="69"/>
      <c r="AH1841" s="69"/>
      <c r="AI1841" s="69"/>
      <c r="AJ1841" s="69"/>
      <c r="AK1841" s="69"/>
      <c r="AL1841" s="69"/>
      <c r="AM1841" s="69"/>
      <c r="AN1841" s="69"/>
      <c r="AO1841" s="69"/>
      <c r="AP1841" s="69"/>
      <c r="AQ1841" s="69"/>
      <c r="AR1841" s="69"/>
      <c r="AS1841" s="69"/>
      <c r="AT1841" s="69"/>
      <c r="AU1841" s="69"/>
      <c r="AV1841" s="69"/>
      <c r="AW1841" s="69"/>
      <c r="AX1841" s="69"/>
      <c r="AY1841" s="69"/>
      <c r="AZ1841" s="69"/>
      <c r="BA1841" s="69"/>
      <c r="BB1841" s="69"/>
      <c r="BC1841" s="69"/>
      <c r="BD1841" s="69" t="s">
        <v>16502</v>
      </c>
      <c r="BE1841" s="69"/>
      <c r="BF1841" s="69"/>
      <c r="BG1841" s="69"/>
      <c r="BH1841" s="69"/>
      <c r="BI1841" s="69"/>
      <c r="BJ1841" s="69"/>
      <c r="BK1841" s="69"/>
      <c r="BL1841" s="69"/>
      <c r="BM1841" s="69"/>
      <c r="BN1841" s="69"/>
      <c r="BO1841" s="69"/>
      <c r="BP1841" s="69"/>
      <c r="BQ1841" s="69"/>
      <c r="BR1841" s="69"/>
      <c r="BS1841" s="69"/>
      <c r="BT1841" s="69"/>
      <c r="BU1841" s="69"/>
      <c r="BV1841" s="69"/>
      <c r="BW1841" s="69"/>
      <c r="BX1841" s="69"/>
      <c r="BY1841" s="69"/>
      <c r="BZ1841" s="69"/>
      <c r="CA1841" s="69"/>
      <c r="CB1841" s="69"/>
      <c r="CC1841" s="69"/>
      <c r="CD1841" s="69"/>
      <c r="CE1841" s="69"/>
      <c r="CF1841" s="69"/>
      <c r="CG1841" s="69"/>
      <c r="CH1841" s="69"/>
      <c r="CI1841" s="69"/>
      <c r="CJ1841" s="69"/>
      <c r="CK1841" s="69"/>
    </row>
    <row r="1842" spans="21:89" ht="15.75" customHeight="1" x14ac:dyDescent="0.15">
      <c r="U1842" s="69"/>
      <c r="V1842" s="69"/>
      <c r="W1842" s="69"/>
      <c r="X1842" s="69"/>
      <c r="Y1842" s="69"/>
      <c r="Z1842" s="69"/>
      <c r="AA1842" s="69"/>
      <c r="AB1842" s="69"/>
      <c r="AC1842" s="69"/>
      <c r="AD1842" s="69"/>
      <c r="AE1842" s="69"/>
      <c r="AF1842" s="69"/>
      <c r="AG1842" s="69"/>
      <c r="AH1842" s="69"/>
      <c r="AI1842" s="69"/>
      <c r="AJ1842" s="69"/>
      <c r="AK1842" s="69"/>
      <c r="AL1842" s="69"/>
      <c r="AM1842" s="69"/>
      <c r="AN1842" s="69"/>
      <c r="AO1842" s="69"/>
      <c r="AP1842" s="69"/>
      <c r="AQ1842" s="69"/>
      <c r="AR1842" s="69"/>
      <c r="AS1842" s="69"/>
      <c r="AT1842" s="69"/>
      <c r="AU1842" s="69"/>
      <c r="AV1842" s="69"/>
      <c r="AW1842" s="69"/>
      <c r="AX1842" s="69"/>
      <c r="AY1842" s="69"/>
      <c r="AZ1842" s="69"/>
      <c r="BA1842" s="69"/>
      <c r="BB1842" s="69"/>
      <c r="BC1842" s="69"/>
      <c r="BD1842" s="69" t="s">
        <v>16503</v>
      </c>
      <c r="BE1842" s="69"/>
      <c r="BF1842" s="69"/>
      <c r="BG1842" s="69"/>
      <c r="BH1842" s="69"/>
      <c r="BI1842" s="69"/>
      <c r="BJ1842" s="69"/>
      <c r="BK1842" s="69"/>
      <c r="BL1842" s="69"/>
      <c r="BM1842" s="69"/>
      <c r="BN1842" s="69"/>
      <c r="BO1842" s="69"/>
      <c r="BP1842" s="69"/>
      <c r="BQ1842" s="69"/>
      <c r="BR1842" s="69"/>
      <c r="BS1842" s="69"/>
      <c r="BT1842" s="69"/>
      <c r="BU1842" s="69"/>
      <c r="BV1842" s="69"/>
      <c r="BW1842" s="69"/>
      <c r="BX1842" s="69"/>
      <c r="BY1842" s="69"/>
      <c r="BZ1842" s="69"/>
      <c r="CA1842" s="69"/>
      <c r="CB1842" s="69"/>
      <c r="CC1842" s="69"/>
      <c r="CD1842" s="69"/>
      <c r="CE1842" s="69"/>
      <c r="CF1842" s="69"/>
      <c r="CG1842" s="69"/>
      <c r="CH1842" s="69"/>
      <c r="CI1842" s="69"/>
      <c r="CJ1842" s="69"/>
      <c r="CK1842" s="69"/>
    </row>
    <row r="1843" spans="21:89" ht="15.75" customHeight="1" x14ac:dyDescent="0.15">
      <c r="U1843" s="69"/>
      <c r="V1843" s="69"/>
      <c r="W1843" s="69"/>
      <c r="X1843" s="69"/>
      <c r="Y1843" s="69"/>
      <c r="Z1843" s="69"/>
      <c r="AA1843" s="69"/>
      <c r="AB1843" s="69"/>
      <c r="AC1843" s="69"/>
      <c r="AD1843" s="69"/>
      <c r="AE1843" s="69"/>
      <c r="AF1843" s="69"/>
      <c r="AG1843" s="69"/>
      <c r="AH1843" s="69"/>
      <c r="AI1843" s="69"/>
      <c r="AJ1843" s="69"/>
      <c r="AK1843" s="69"/>
      <c r="AL1843" s="69"/>
      <c r="AM1843" s="69"/>
      <c r="AN1843" s="69"/>
      <c r="AO1843" s="69"/>
      <c r="AP1843" s="69"/>
      <c r="AQ1843" s="69"/>
      <c r="AR1843" s="69"/>
      <c r="AS1843" s="69"/>
      <c r="AT1843" s="69"/>
      <c r="AU1843" s="69"/>
      <c r="AV1843" s="69"/>
      <c r="AW1843" s="69"/>
      <c r="AX1843" s="69"/>
      <c r="AY1843" s="69"/>
      <c r="AZ1843" s="69"/>
      <c r="BA1843" s="69"/>
      <c r="BB1843" s="69"/>
      <c r="BC1843" s="69"/>
      <c r="BD1843" s="69" t="s">
        <v>16504</v>
      </c>
      <c r="BE1843" s="69"/>
      <c r="BF1843" s="69"/>
      <c r="BG1843" s="69"/>
      <c r="BH1843" s="69"/>
      <c r="BI1843" s="69"/>
      <c r="BJ1843" s="69"/>
      <c r="BK1843" s="69"/>
      <c r="BL1843" s="69"/>
      <c r="BM1843" s="69"/>
      <c r="BN1843" s="69"/>
      <c r="BO1843" s="69"/>
      <c r="BP1843" s="69"/>
      <c r="BQ1843" s="69"/>
      <c r="BR1843" s="69"/>
      <c r="BS1843" s="69"/>
      <c r="BT1843" s="69"/>
      <c r="BU1843" s="69"/>
      <c r="BV1843" s="69"/>
      <c r="BW1843" s="69"/>
      <c r="BX1843" s="69"/>
      <c r="BY1843" s="69"/>
      <c r="BZ1843" s="69"/>
      <c r="CA1843" s="69"/>
      <c r="CB1843" s="69"/>
      <c r="CC1843" s="69"/>
      <c r="CD1843" s="69"/>
      <c r="CE1843" s="69"/>
      <c r="CF1843" s="69"/>
      <c r="CG1843" s="69"/>
      <c r="CH1843" s="69"/>
      <c r="CI1843" s="69"/>
      <c r="CJ1843" s="69"/>
      <c r="CK1843" s="69"/>
    </row>
    <row r="1844" spans="21:89" ht="15.75" customHeight="1" x14ac:dyDescent="0.15">
      <c r="U1844" s="69"/>
      <c r="V1844" s="69"/>
      <c r="W1844" s="69"/>
      <c r="X1844" s="69"/>
      <c r="Y1844" s="69"/>
      <c r="Z1844" s="69"/>
      <c r="AA1844" s="69"/>
      <c r="AB1844" s="69"/>
      <c r="AC1844" s="69"/>
      <c r="AD1844" s="69"/>
      <c r="AE1844" s="69"/>
      <c r="AF1844" s="69"/>
      <c r="AG1844" s="69"/>
      <c r="AH1844" s="69"/>
      <c r="AI1844" s="69"/>
      <c r="AJ1844" s="69"/>
      <c r="AK1844" s="69"/>
      <c r="AL1844" s="69"/>
      <c r="AM1844" s="69"/>
      <c r="AN1844" s="69"/>
      <c r="AO1844" s="69"/>
      <c r="AP1844" s="69"/>
      <c r="AQ1844" s="69"/>
      <c r="AR1844" s="69"/>
      <c r="AS1844" s="69"/>
      <c r="AT1844" s="69"/>
      <c r="AU1844" s="69"/>
      <c r="AV1844" s="69"/>
      <c r="AW1844" s="69"/>
      <c r="AX1844" s="69"/>
      <c r="AY1844" s="69"/>
      <c r="AZ1844" s="69"/>
      <c r="BA1844" s="69"/>
      <c r="BB1844" s="69"/>
      <c r="BC1844" s="69"/>
      <c r="BD1844" s="69" t="s">
        <v>16505</v>
      </c>
      <c r="BE1844" s="69"/>
      <c r="BF1844" s="69"/>
      <c r="BG1844" s="69"/>
      <c r="BH1844" s="69"/>
      <c r="BI1844" s="69"/>
      <c r="BJ1844" s="69"/>
      <c r="BK1844" s="69"/>
      <c r="BL1844" s="69"/>
      <c r="BM1844" s="69"/>
      <c r="BN1844" s="69"/>
      <c r="BO1844" s="69"/>
      <c r="BP1844" s="69"/>
      <c r="BQ1844" s="69"/>
      <c r="BR1844" s="69"/>
      <c r="BS1844" s="69"/>
      <c r="BT1844" s="69"/>
      <c r="BU1844" s="69"/>
      <c r="BV1844" s="69"/>
      <c r="BW1844" s="69"/>
      <c r="BX1844" s="69"/>
      <c r="BY1844" s="69"/>
      <c r="BZ1844" s="69"/>
      <c r="CA1844" s="69"/>
      <c r="CB1844" s="69"/>
      <c r="CC1844" s="69"/>
      <c r="CD1844" s="69"/>
      <c r="CE1844" s="69"/>
      <c r="CF1844" s="69"/>
      <c r="CG1844" s="69"/>
      <c r="CH1844" s="69"/>
      <c r="CI1844" s="69"/>
      <c r="CJ1844" s="69"/>
      <c r="CK1844" s="69"/>
    </row>
    <row r="1845" spans="21:89" ht="15.75" customHeight="1" x14ac:dyDescent="0.15">
      <c r="U1845" s="69"/>
      <c r="V1845" s="69"/>
      <c r="W1845" s="69"/>
      <c r="X1845" s="69"/>
      <c r="Y1845" s="69"/>
      <c r="Z1845" s="69"/>
      <c r="AA1845" s="69"/>
      <c r="AB1845" s="69"/>
      <c r="AC1845" s="69"/>
      <c r="AD1845" s="69"/>
      <c r="AE1845" s="69"/>
      <c r="AF1845" s="69"/>
      <c r="AG1845" s="69"/>
      <c r="AH1845" s="69"/>
      <c r="AI1845" s="69"/>
      <c r="AJ1845" s="69"/>
      <c r="AK1845" s="69"/>
      <c r="AL1845" s="69"/>
      <c r="AM1845" s="69"/>
      <c r="AN1845" s="69"/>
      <c r="AO1845" s="69"/>
      <c r="AP1845" s="69"/>
      <c r="AQ1845" s="69"/>
      <c r="AR1845" s="69"/>
      <c r="AS1845" s="69"/>
      <c r="AT1845" s="69"/>
      <c r="AU1845" s="69"/>
      <c r="AV1845" s="69"/>
      <c r="AW1845" s="69"/>
      <c r="AX1845" s="69"/>
      <c r="AY1845" s="69"/>
      <c r="AZ1845" s="69"/>
      <c r="BA1845" s="69"/>
      <c r="BB1845" s="69"/>
      <c r="BC1845" s="69"/>
      <c r="BD1845" s="69" t="s">
        <v>16506</v>
      </c>
      <c r="BE1845" s="69"/>
      <c r="BF1845" s="69"/>
      <c r="BG1845" s="69"/>
      <c r="BH1845" s="69"/>
      <c r="BI1845" s="69"/>
      <c r="BJ1845" s="69"/>
      <c r="BK1845" s="69"/>
      <c r="BL1845" s="69"/>
      <c r="BM1845" s="69"/>
      <c r="BN1845" s="69"/>
      <c r="BO1845" s="69"/>
      <c r="BP1845" s="69"/>
      <c r="BQ1845" s="69"/>
      <c r="BR1845" s="69"/>
      <c r="BS1845" s="69"/>
      <c r="BT1845" s="69"/>
      <c r="BU1845" s="69"/>
      <c r="BV1845" s="69"/>
      <c r="BW1845" s="69"/>
      <c r="BX1845" s="69"/>
      <c r="BY1845" s="69"/>
      <c r="BZ1845" s="69"/>
      <c r="CA1845" s="69"/>
      <c r="CB1845" s="69"/>
      <c r="CC1845" s="69"/>
      <c r="CD1845" s="69"/>
      <c r="CE1845" s="69"/>
      <c r="CF1845" s="69"/>
      <c r="CG1845" s="69"/>
      <c r="CH1845" s="69"/>
      <c r="CI1845" s="69"/>
      <c r="CJ1845" s="69"/>
      <c r="CK1845" s="69"/>
    </row>
    <row r="1846" spans="21:89" ht="15.75" customHeight="1" x14ac:dyDescent="0.15">
      <c r="U1846" s="69"/>
      <c r="V1846" s="69"/>
      <c r="W1846" s="69"/>
      <c r="X1846" s="69"/>
      <c r="Y1846" s="69"/>
      <c r="Z1846" s="69"/>
      <c r="AA1846" s="69"/>
      <c r="AB1846" s="69"/>
      <c r="AC1846" s="69"/>
      <c r="AD1846" s="69"/>
      <c r="AE1846" s="69"/>
      <c r="AF1846" s="69"/>
      <c r="AG1846" s="69"/>
      <c r="AH1846" s="69"/>
      <c r="AI1846" s="69"/>
      <c r="AJ1846" s="69"/>
      <c r="AK1846" s="69"/>
      <c r="AL1846" s="69"/>
      <c r="AM1846" s="69"/>
      <c r="AN1846" s="69"/>
      <c r="AO1846" s="69"/>
      <c r="AP1846" s="69"/>
      <c r="AQ1846" s="69"/>
      <c r="AR1846" s="69"/>
      <c r="AS1846" s="69"/>
      <c r="AT1846" s="69"/>
      <c r="AU1846" s="69"/>
      <c r="AV1846" s="69"/>
      <c r="AW1846" s="69"/>
      <c r="AX1846" s="69"/>
      <c r="AY1846" s="69"/>
      <c r="AZ1846" s="69"/>
      <c r="BA1846" s="69"/>
      <c r="BB1846" s="69"/>
      <c r="BC1846" s="69"/>
      <c r="BD1846" s="69" t="s">
        <v>16507</v>
      </c>
      <c r="BE1846" s="69"/>
      <c r="BF1846" s="69"/>
      <c r="BG1846" s="69"/>
      <c r="BH1846" s="69"/>
      <c r="BI1846" s="69"/>
      <c r="BJ1846" s="69"/>
      <c r="BK1846" s="69"/>
      <c r="BL1846" s="69"/>
      <c r="BM1846" s="69"/>
      <c r="BN1846" s="69"/>
      <c r="BO1846" s="69"/>
      <c r="BP1846" s="69"/>
      <c r="BQ1846" s="69"/>
      <c r="BR1846" s="69"/>
      <c r="BS1846" s="69"/>
      <c r="BT1846" s="69"/>
      <c r="BU1846" s="69"/>
      <c r="BV1846" s="69"/>
      <c r="BW1846" s="69"/>
      <c r="BX1846" s="69"/>
      <c r="BY1846" s="69"/>
      <c r="BZ1846" s="69"/>
      <c r="CA1846" s="69"/>
      <c r="CB1846" s="69"/>
      <c r="CC1846" s="69"/>
      <c r="CD1846" s="69"/>
      <c r="CE1846" s="69"/>
      <c r="CF1846" s="69"/>
      <c r="CG1846" s="69"/>
      <c r="CH1846" s="69"/>
      <c r="CI1846" s="69"/>
      <c r="CJ1846" s="69"/>
      <c r="CK1846" s="69"/>
    </row>
    <row r="1847" spans="21:89" ht="15.75" customHeight="1" x14ac:dyDescent="0.15">
      <c r="U1847" s="69"/>
      <c r="V1847" s="69"/>
      <c r="W1847" s="69"/>
      <c r="X1847" s="69"/>
      <c r="Y1847" s="69"/>
      <c r="Z1847" s="69"/>
      <c r="AA1847" s="69"/>
      <c r="AB1847" s="69"/>
      <c r="AC1847" s="69"/>
      <c r="AD1847" s="69"/>
      <c r="AE1847" s="69"/>
      <c r="AF1847" s="69"/>
      <c r="AG1847" s="69"/>
      <c r="AH1847" s="69"/>
      <c r="AI1847" s="69"/>
      <c r="AJ1847" s="69"/>
      <c r="AK1847" s="69"/>
      <c r="AL1847" s="69"/>
      <c r="AM1847" s="69"/>
      <c r="AN1847" s="69"/>
      <c r="AO1847" s="69"/>
      <c r="AP1847" s="69"/>
      <c r="AQ1847" s="69"/>
      <c r="AR1847" s="69"/>
      <c r="AS1847" s="69"/>
      <c r="AT1847" s="69"/>
      <c r="AU1847" s="69"/>
      <c r="AV1847" s="69"/>
      <c r="AW1847" s="69"/>
      <c r="AX1847" s="69"/>
      <c r="AY1847" s="69"/>
      <c r="AZ1847" s="69"/>
      <c r="BA1847" s="69"/>
      <c r="BB1847" s="69"/>
      <c r="BC1847" s="69"/>
      <c r="BD1847" s="69" t="s">
        <v>16509</v>
      </c>
      <c r="BE1847" s="69"/>
      <c r="BF1847" s="69"/>
      <c r="BG1847" s="69"/>
      <c r="BH1847" s="69"/>
      <c r="BI1847" s="69"/>
      <c r="BJ1847" s="69"/>
      <c r="BK1847" s="69"/>
      <c r="BL1847" s="69"/>
      <c r="BM1847" s="69"/>
      <c r="BN1847" s="69"/>
      <c r="BO1847" s="69"/>
      <c r="BP1847" s="69"/>
      <c r="BQ1847" s="69"/>
      <c r="BR1847" s="69"/>
      <c r="BS1847" s="69"/>
      <c r="BT1847" s="69"/>
      <c r="BU1847" s="69"/>
      <c r="BV1847" s="69"/>
      <c r="BW1847" s="69"/>
      <c r="BX1847" s="69"/>
      <c r="BY1847" s="69"/>
      <c r="BZ1847" s="69"/>
      <c r="CA1847" s="69"/>
      <c r="CB1847" s="69"/>
      <c r="CC1847" s="69"/>
      <c r="CD1847" s="69"/>
      <c r="CE1847" s="69"/>
      <c r="CF1847" s="69"/>
      <c r="CG1847" s="69"/>
      <c r="CH1847" s="69"/>
      <c r="CI1847" s="69"/>
      <c r="CJ1847" s="69"/>
      <c r="CK1847" s="69"/>
    </row>
    <row r="1848" spans="21:89" ht="15.75" customHeight="1" x14ac:dyDescent="0.15">
      <c r="U1848" s="69"/>
      <c r="V1848" s="69"/>
      <c r="W1848" s="69"/>
      <c r="X1848" s="69"/>
      <c r="Y1848" s="69"/>
      <c r="Z1848" s="69"/>
      <c r="AA1848" s="69"/>
      <c r="AB1848" s="69"/>
      <c r="AC1848" s="69"/>
      <c r="AD1848" s="69"/>
      <c r="AE1848" s="69"/>
      <c r="AF1848" s="69"/>
      <c r="AG1848" s="69"/>
      <c r="AH1848" s="69"/>
      <c r="AI1848" s="69"/>
      <c r="AJ1848" s="69"/>
      <c r="AK1848" s="69"/>
      <c r="AL1848" s="69"/>
      <c r="AM1848" s="69"/>
      <c r="AN1848" s="69"/>
      <c r="AO1848" s="69"/>
      <c r="AP1848" s="69"/>
      <c r="AQ1848" s="69"/>
      <c r="AR1848" s="69"/>
      <c r="AS1848" s="69"/>
      <c r="AT1848" s="69"/>
      <c r="AU1848" s="69"/>
      <c r="AV1848" s="69"/>
      <c r="AW1848" s="69"/>
      <c r="AX1848" s="69"/>
      <c r="AY1848" s="69"/>
      <c r="AZ1848" s="69"/>
      <c r="BA1848" s="69"/>
      <c r="BB1848" s="69"/>
      <c r="BC1848" s="69"/>
      <c r="BD1848" s="69" t="s">
        <v>16510</v>
      </c>
      <c r="BE1848" s="69"/>
      <c r="BF1848" s="69"/>
      <c r="BG1848" s="69"/>
      <c r="BH1848" s="69"/>
      <c r="BI1848" s="69"/>
      <c r="BJ1848" s="69"/>
      <c r="BK1848" s="69"/>
      <c r="BL1848" s="69"/>
      <c r="BM1848" s="69"/>
      <c r="BN1848" s="69"/>
      <c r="BO1848" s="69"/>
      <c r="BP1848" s="69"/>
      <c r="BQ1848" s="69"/>
      <c r="BR1848" s="69"/>
      <c r="BS1848" s="69"/>
      <c r="BT1848" s="69"/>
      <c r="BU1848" s="69"/>
      <c r="BV1848" s="69"/>
      <c r="BW1848" s="69"/>
      <c r="BX1848" s="69"/>
      <c r="BY1848" s="69"/>
      <c r="BZ1848" s="69"/>
      <c r="CA1848" s="69"/>
      <c r="CB1848" s="69"/>
      <c r="CC1848" s="69"/>
      <c r="CD1848" s="69"/>
      <c r="CE1848" s="69"/>
      <c r="CF1848" s="69"/>
      <c r="CG1848" s="69"/>
      <c r="CH1848" s="69"/>
      <c r="CI1848" s="69"/>
      <c r="CJ1848" s="69"/>
      <c r="CK1848" s="69"/>
    </row>
    <row r="1849" spans="21:89" ht="15.75" customHeight="1" x14ac:dyDescent="0.15">
      <c r="U1849" s="69"/>
      <c r="V1849" s="69"/>
      <c r="W1849" s="69"/>
      <c r="X1849" s="69"/>
      <c r="Y1849" s="69"/>
      <c r="Z1849" s="69"/>
      <c r="AA1849" s="69"/>
      <c r="AB1849" s="69"/>
      <c r="AC1849" s="69"/>
      <c r="AD1849" s="69"/>
      <c r="AE1849" s="69"/>
      <c r="AF1849" s="69"/>
      <c r="AG1849" s="69"/>
      <c r="AH1849" s="69"/>
      <c r="AI1849" s="69"/>
      <c r="AJ1849" s="69"/>
      <c r="AK1849" s="69"/>
      <c r="AL1849" s="69"/>
      <c r="AM1849" s="69"/>
      <c r="AN1849" s="69"/>
      <c r="AO1849" s="69"/>
      <c r="AP1849" s="69"/>
      <c r="AQ1849" s="69"/>
      <c r="AR1849" s="69"/>
      <c r="AS1849" s="69"/>
      <c r="AT1849" s="69"/>
      <c r="AU1849" s="69"/>
      <c r="AV1849" s="69"/>
      <c r="AW1849" s="69"/>
      <c r="AX1849" s="69"/>
      <c r="AY1849" s="69"/>
      <c r="AZ1849" s="69"/>
      <c r="BA1849" s="69"/>
      <c r="BB1849" s="69"/>
      <c r="BC1849" s="69"/>
      <c r="BD1849" s="69" t="s">
        <v>16511</v>
      </c>
      <c r="BE1849" s="69"/>
      <c r="BF1849" s="69"/>
      <c r="BG1849" s="69"/>
      <c r="BH1849" s="69"/>
      <c r="BI1849" s="69"/>
      <c r="BJ1849" s="69"/>
      <c r="BK1849" s="69"/>
      <c r="BL1849" s="69"/>
      <c r="BM1849" s="69"/>
      <c r="BN1849" s="69"/>
      <c r="BO1849" s="69"/>
      <c r="BP1849" s="69"/>
      <c r="BQ1849" s="69"/>
      <c r="BR1849" s="69"/>
      <c r="BS1849" s="69"/>
      <c r="BT1849" s="69"/>
      <c r="BU1849" s="69"/>
      <c r="BV1849" s="69"/>
      <c r="BW1849" s="69"/>
      <c r="BX1849" s="69"/>
      <c r="BY1849" s="69"/>
      <c r="BZ1849" s="69"/>
      <c r="CA1849" s="69"/>
      <c r="CB1849" s="69"/>
      <c r="CC1849" s="69"/>
      <c r="CD1849" s="69"/>
      <c r="CE1849" s="69"/>
      <c r="CF1849" s="69"/>
      <c r="CG1849" s="69"/>
      <c r="CH1849" s="69"/>
      <c r="CI1849" s="69"/>
      <c r="CJ1849" s="69"/>
      <c r="CK1849" s="69"/>
    </row>
    <row r="1850" spans="21:89" ht="15.75" customHeight="1" x14ac:dyDescent="0.15">
      <c r="U1850" s="69"/>
      <c r="V1850" s="69"/>
      <c r="W1850" s="69"/>
      <c r="X1850" s="69"/>
      <c r="Y1850" s="69"/>
      <c r="Z1850" s="69"/>
      <c r="AA1850" s="69"/>
      <c r="AB1850" s="69"/>
      <c r="AC1850" s="69"/>
      <c r="AD1850" s="69"/>
      <c r="AE1850" s="69"/>
      <c r="AF1850" s="69"/>
      <c r="AG1850" s="69"/>
      <c r="AH1850" s="69"/>
      <c r="AI1850" s="69"/>
      <c r="AJ1850" s="69"/>
      <c r="AK1850" s="69"/>
      <c r="AL1850" s="69"/>
      <c r="AM1850" s="69"/>
      <c r="AN1850" s="69"/>
      <c r="AO1850" s="69"/>
      <c r="AP1850" s="69"/>
      <c r="AQ1850" s="69"/>
      <c r="AR1850" s="69"/>
      <c r="AS1850" s="69"/>
      <c r="AT1850" s="69"/>
      <c r="AU1850" s="69"/>
      <c r="AV1850" s="69"/>
      <c r="AW1850" s="69"/>
      <c r="AX1850" s="69"/>
      <c r="AY1850" s="69"/>
      <c r="AZ1850" s="69"/>
      <c r="BA1850" s="69"/>
      <c r="BB1850" s="69"/>
      <c r="BC1850" s="69"/>
      <c r="BD1850" s="69" t="s">
        <v>16512</v>
      </c>
      <c r="BE1850" s="69"/>
      <c r="BF1850" s="69"/>
      <c r="BG1850" s="69"/>
      <c r="BH1850" s="69"/>
      <c r="BI1850" s="69"/>
      <c r="BJ1850" s="69"/>
      <c r="BK1850" s="69"/>
      <c r="BL1850" s="69"/>
      <c r="BM1850" s="69"/>
      <c r="BN1850" s="69"/>
      <c r="BO1850" s="69"/>
      <c r="BP1850" s="69"/>
      <c r="BQ1850" s="69"/>
      <c r="BR1850" s="69"/>
      <c r="BS1850" s="69"/>
      <c r="BT1850" s="69"/>
      <c r="BU1850" s="69"/>
      <c r="BV1850" s="69"/>
      <c r="BW1850" s="69"/>
      <c r="BX1850" s="69"/>
      <c r="BY1850" s="69"/>
      <c r="BZ1850" s="69"/>
      <c r="CA1850" s="69"/>
      <c r="CB1850" s="69"/>
      <c r="CC1850" s="69"/>
      <c r="CD1850" s="69"/>
      <c r="CE1850" s="69"/>
      <c r="CF1850" s="69"/>
      <c r="CG1850" s="69"/>
      <c r="CH1850" s="69"/>
      <c r="CI1850" s="69"/>
      <c r="CJ1850" s="69"/>
      <c r="CK1850" s="69"/>
    </row>
    <row r="1851" spans="21:89" ht="15.75" customHeight="1" x14ac:dyDescent="0.15">
      <c r="U1851" s="69"/>
      <c r="V1851" s="69"/>
      <c r="W1851" s="69"/>
      <c r="X1851" s="69"/>
      <c r="Y1851" s="69"/>
      <c r="Z1851" s="69"/>
      <c r="AA1851" s="69"/>
      <c r="AB1851" s="69"/>
      <c r="AC1851" s="69"/>
      <c r="AD1851" s="69"/>
      <c r="AE1851" s="69"/>
      <c r="AF1851" s="69"/>
      <c r="AG1851" s="69"/>
      <c r="AH1851" s="69"/>
      <c r="AI1851" s="69"/>
      <c r="AJ1851" s="69"/>
      <c r="AK1851" s="69"/>
      <c r="AL1851" s="69"/>
      <c r="AM1851" s="69"/>
      <c r="AN1851" s="69"/>
      <c r="AO1851" s="69"/>
      <c r="AP1851" s="69"/>
      <c r="AQ1851" s="69"/>
      <c r="AR1851" s="69"/>
      <c r="AS1851" s="69"/>
      <c r="AT1851" s="69"/>
      <c r="AU1851" s="69"/>
      <c r="AV1851" s="69"/>
      <c r="AW1851" s="69"/>
      <c r="AX1851" s="69"/>
      <c r="AY1851" s="69"/>
      <c r="AZ1851" s="69"/>
      <c r="BA1851" s="69"/>
      <c r="BB1851" s="69"/>
      <c r="BC1851" s="69"/>
      <c r="BD1851" s="69" t="s">
        <v>16513</v>
      </c>
      <c r="BE1851" s="69"/>
      <c r="BF1851" s="69"/>
      <c r="BG1851" s="69"/>
      <c r="BH1851" s="69"/>
      <c r="BI1851" s="69"/>
      <c r="BJ1851" s="69"/>
      <c r="BK1851" s="69"/>
      <c r="BL1851" s="69"/>
      <c r="BM1851" s="69"/>
      <c r="BN1851" s="69"/>
      <c r="BO1851" s="69"/>
      <c r="BP1851" s="69"/>
      <c r="BQ1851" s="69"/>
      <c r="BR1851" s="69"/>
      <c r="BS1851" s="69"/>
      <c r="BT1851" s="69"/>
      <c r="BU1851" s="69"/>
      <c r="BV1851" s="69"/>
      <c r="BW1851" s="69"/>
      <c r="BX1851" s="69"/>
      <c r="BY1851" s="69"/>
      <c r="BZ1851" s="69"/>
      <c r="CA1851" s="69"/>
      <c r="CB1851" s="69"/>
      <c r="CC1851" s="69"/>
      <c r="CD1851" s="69"/>
      <c r="CE1851" s="69"/>
      <c r="CF1851" s="69"/>
      <c r="CG1851" s="69"/>
      <c r="CH1851" s="69"/>
      <c r="CI1851" s="69"/>
      <c r="CJ1851" s="69"/>
      <c r="CK1851" s="69"/>
    </row>
    <row r="1852" spans="21:89" ht="15.75" customHeight="1" x14ac:dyDescent="0.15">
      <c r="U1852" s="69"/>
      <c r="V1852" s="69"/>
      <c r="W1852" s="69"/>
      <c r="X1852" s="69"/>
      <c r="Y1852" s="69"/>
      <c r="Z1852" s="69"/>
      <c r="AA1852" s="69"/>
      <c r="AB1852" s="69"/>
      <c r="AC1852" s="69"/>
      <c r="AD1852" s="69"/>
      <c r="AE1852" s="69"/>
      <c r="AF1852" s="69"/>
      <c r="AG1852" s="69"/>
      <c r="AH1852" s="69"/>
      <c r="AI1852" s="69"/>
      <c r="AJ1852" s="69"/>
      <c r="AK1852" s="69"/>
      <c r="AL1852" s="69"/>
      <c r="AM1852" s="69"/>
      <c r="AN1852" s="69"/>
      <c r="AO1852" s="69"/>
      <c r="AP1852" s="69"/>
      <c r="AQ1852" s="69"/>
      <c r="AR1852" s="69"/>
      <c r="AS1852" s="69"/>
      <c r="AT1852" s="69"/>
      <c r="AU1852" s="69"/>
      <c r="AV1852" s="69"/>
      <c r="AW1852" s="69"/>
      <c r="AX1852" s="69"/>
      <c r="AY1852" s="69"/>
      <c r="AZ1852" s="69"/>
      <c r="BA1852" s="69"/>
      <c r="BB1852" s="69"/>
      <c r="BC1852" s="69"/>
      <c r="BD1852" s="69" t="s">
        <v>16514</v>
      </c>
      <c r="BE1852" s="69"/>
      <c r="BF1852" s="69"/>
      <c r="BG1852" s="69"/>
      <c r="BH1852" s="69"/>
      <c r="BI1852" s="69"/>
      <c r="BJ1852" s="69"/>
      <c r="BK1852" s="69"/>
      <c r="BL1852" s="69"/>
      <c r="BM1852" s="69"/>
      <c r="BN1852" s="69"/>
      <c r="BO1852" s="69"/>
      <c r="BP1852" s="69"/>
      <c r="BQ1852" s="69"/>
      <c r="BR1852" s="69"/>
      <c r="BS1852" s="69"/>
      <c r="BT1852" s="69"/>
      <c r="BU1852" s="69"/>
      <c r="BV1852" s="69"/>
      <c r="BW1852" s="69"/>
      <c r="BX1852" s="69"/>
      <c r="BY1852" s="69"/>
      <c r="BZ1852" s="69"/>
      <c r="CA1852" s="69"/>
      <c r="CB1852" s="69"/>
      <c r="CC1852" s="69"/>
      <c r="CD1852" s="69"/>
      <c r="CE1852" s="69"/>
      <c r="CF1852" s="69"/>
      <c r="CG1852" s="69"/>
      <c r="CH1852" s="69"/>
      <c r="CI1852" s="69"/>
      <c r="CJ1852" s="69"/>
      <c r="CK1852" s="69"/>
    </row>
    <row r="1853" spans="21:89" ht="15.75" customHeight="1" x14ac:dyDescent="0.15">
      <c r="U1853" s="69"/>
      <c r="V1853" s="69"/>
      <c r="W1853" s="69"/>
      <c r="X1853" s="69"/>
      <c r="Y1853" s="69"/>
      <c r="Z1853" s="69"/>
      <c r="AA1853" s="69"/>
      <c r="AB1853" s="69"/>
      <c r="AC1853" s="69"/>
      <c r="AD1853" s="69"/>
      <c r="AE1853" s="69"/>
      <c r="AF1853" s="69"/>
      <c r="AG1853" s="69"/>
      <c r="AH1853" s="69"/>
      <c r="AI1853" s="69"/>
      <c r="AJ1853" s="69"/>
      <c r="AK1853" s="69"/>
      <c r="AL1853" s="69"/>
      <c r="AM1853" s="69"/>
      <c r="AN1853" s="69"/>
      <c r="AO1853" s="69"/>
      <c r="AP1853" s="69"/>
      <c r="AQ1853" s="69"/>
      <c r="AR1853" s="69"/>
      <c r="AS1853" s="69"/>
      <c r="AT1853" s="69"/>
      <c r="AU1853" s="69"/>
      <c r="AV1853" s="69"/>
      <c r="AW1853" s="69"/>
      <c r="AX1853" s="69"/>
      <c r="AY1853" s="69"/>
      <c r="AZ1853" s="69"/>
      <c r="BA1853" s="69"/>
      <c r="BB1853" s="69"/>
      <c r="BC1853" s="69"/>
      <c r="BD1853" s="69" t="s">
        <v>16515</v>
      </c>
      <c r="BE1853" s="69"/>
      <c r="BF1853" s="69"/>
      <c r="BG1853" s="69"/>
      <c r="BH1853" s="69"/>
      <c r="BI1853" s="69"/>
      <c r="BJ1853" s="69"/>
      <c r="BK1853" s="69"/>
      <c r="BL1853" s="69"/>
      <c r="BM1853" s="69"/>
      <c r="BN1853" s="69"/>
      <c r="BO1853" s="69"/>
      <c r="BP1853" s="69"/>
      <c r="BQ1853" s="69"/>
      <c r="BR1853" s="69"/>
      <c r="BS1853" s="69"/>
      <c r="BT1853" s="69"/>
      <c r="BU1853" s="69"/>
      <c r="BV1853" s="69"/>
      <c r="BW1853" s="69"/>
      <c r="BX1853" s="69"/>
      <c r="BY1853" s="69"/>
      <c r="BZ1853" s="69"/>
      <c r="CA1853" s="69"/>
      <c r="CB1853" s="69"/>
      <c r="CC1853" s="69"/>
      <c r="CD1853" s="69"/>
      <c r="CE1853" s="69"/>
      <c r="CF1853" s="69"/>
      <c r="CG1853" s="69"/>
      <c r="CH1853" s="69"/>
      <c r="CI1853" s="69"/>
      <c r="CJ1853" s="69"/>
      <c r="CK1853" s="69"/>
    </row>
    <row r="1854" spans="21:89" ht="15.75" customHeight="1" x14ac:dyDescent="0.15">
      <c r="U1854" s="69"/>
      <c r="V1854" s="69"/>
      <c r="W1854" s="69"/>
      <c r="X1854" s="69"/>
      <c r="Y1854" s="69"/>
      <c r="Z1854" s="69"/>
      <c r="AA1854" s="69"/>
      <c r="AB1854" s="69"/>
      <c r="AC1854" s="69"/>
      <c r="AD1854" s="69"/>
      <c r="AE1854" s="69"/>
      <c r="AF1854" s="69"/>
      <c r="AG1854" s="69"/>
      <c r="AH1854" s="69"/>
      <c r="AI1854" s="69"/>
      <c r="AJ1854" s="69"/>
      <c r="AK1854" s="69"/>
      <c r="AL1854" s="69"/>
      <c r="AM1854" s="69"/>
      <c r="AN1854" s="69"/>
      <c r="AO1854" s="69"/>
      <c r="AP1854" s="69"/>
      <c r="AQ1854" s="69"/>
      <c r="AR1854" s="69"/>
      <c r="AS1854" s="69"/>
      <c r="AT1854" s="69"/>
      <c r="AU1854" s="69"/>
      <c r="AV1854" s="69"/>
      <c r="AW1854" s="69"/>
      <c r="AX1854" s="69"/>
      <c r="AY1854" s="69"/>
      <c r="AZ1854" s="69"/>
      <c r="BA1854" s="69"/>
      <c r="BB1854" s="69"/>
      <c r="BC1854" s="69"/>
      <c r="BD1854" s="69" t="s">
        <v>16516</v>
      </c>
      <c r="BE1854" s="69"/>
      <c r="BF1854" s="69"/>
      <c r="BG1854" s="69"/>
      <c r="BH1854" s="69"/>
      <c r="BI1854" s="69"/>
      <c r="BJ1854" s="69"/>
      <c r="BK1854" s="69"/>
      <c r="BL1854" s="69"/>
      <c r="BM1854" s="69"/>
      <c r="BN1854" s="69"/>
      <c r="BO1854" s="69"/>
      <c r="BP1854" s="69"/>
      <c r="BQ1854" s="69"/>
      <c r="BR1854" s="69"/>
      <c r="BS1854" s="69"/>
      <c r="BT1854" s="69"/>
      <c r="BU1854" s="69"/>
      <c r="BV1854" s="69"/>
      <c r="BW1854" s="69"/>
      <c r="BX1854" s="69"/>
      <c r="BY1854" s="69"/>
      <c r="BZ1854" s="69"/>
      <c r="CA1854" s="69"/>
      <c r="CB1854" s="69"/>
      <c r="CC1854" s="69"/>
      <c r="CD1854" s="69"/>
      <c r="CE1854" s="69"/>
      <c r="CF1854" s="69"/>
      <c r="CG1854" s="69"/>
      <c r="CH1854" s="69"/>
      <c r="CI1854" s="69"/>
      <c r="CJ1854" s="69"/>
      <c r="CK1854" s="69"/>
    </row>
    <row r="1855" spans="21:89" ht="15.75" customHeight="1" x14ac:dyDescent="0.15">
      <c r="U1855" s="69"/>
      <c r="V1855" s="69"/>
      <c r="W1855" s="69"/>
      <c r="X1855" s="69"/>
      <c r="Y1855" s="69"/>
      <c r="Z1855" s="69"/>
      <c r="AA1855" s="69"/>
      <c r="AB1855" s="69"/>
      <c r="AC1855" s="69"/>
      <c r="AD1855" s="69"/>
      <c r="AE1855" s="69"/>
      <c r="AF1855" s="69"/>
      <c r="AG1855" s="69"/>
      <c r="AH1855" s="69"/>
      <c r="AI1855" s="69"/>
      <c r="AJ1855" s="69"/>
      <c r="AK1855" s="69"/>
      <c r="AL1855" s="69"/>
      <c r="AM1855" s="69"/>
      <c r="AN1855" s="69"/>
      <c r="AO1855" s="69"/>
      <c r="AP1855" s="69"/>
      <c r="AQ1855" s="69"/>
      <c r="AR1855" s="69"/>
      <c r="AS1855" s="69"/>
      <c r="AT1855" s="69"/>
      <c r="AU1855" s="69"/>
      <c r="AV1855" s="69"/>
      <c r="AW1855" s="69"/>
      <c r="AX1855" s="69"/>
      <c r="AY1855" s="69"/>
      <c r="AZ1855" s="69"/>
      <c r="BA1855" s="69"/>
      <c r="BB1855" s="69"/>
      <c r="BC1855" s="69"/>
      <c r="BD1855" s="69" t="s">
        <v>16517</v>
      </c>
      <c r="BE1855" s="69"/>
      <c r="BF1855" s="69"/>
      <c r="BG1855" s="69"/>
      <c r="BH1855" s="69"/>
      <c r="BI1855" s="69"/>
      <c r="BJ1855" s="69"/>
      <c r="BK1855" s="69"/>
      <c r="BL1855" s="69"/>
      <c r="BM1855" s="69"/>
      <c r="BN1855" s="69"/>
      <c r="BO1855" s="69"/>
      <c r="BP1855" s="69"/>
      <c r="BQ1855" s="69"/>
      <c r="BR1855" s="69"/>
      <c r="BS1855" s="69"/>
      <c r="BT1855" s="69"/>
      <c r="BU1855" s="69"/>
      <c r="BV1855" s="69"/>
      <c r="BW1855" s="69"/>
      <c r="BX1855" s="69"/>
      <c r="BY1855" s="69"/>
      <c r="BZ1855" s="69"/>
      <c r="CA1855" s="69"/>
      <c r="CB1855" s="69"/>
      <c r="CC1855" s="69"/>
      <c r="CD1855" s="69"/>
      <c r="CE1855" s="69"/>
      <c r="CF1855" s="69"/>
      <c r="CG1855" s="69"/>
      <c r="CH1855" s="69"/>
      <c r="CI1855" s="69"/>
      <c r="CJ1855" s="69"/>
      <c r="CK1855" s="69"/>
    </row>
    <row r="1856" spans="21:89" ht="15.75" customHeight="1" x14ac:dyDescent="0.15">
      <c r="U1856" s="69"/>
      <c r="V1856" s="69"/>
      <c r="W1856" s="69"/>
      <c r="X1856" s="69"/>
      <c r="Y1856" s="69"/>
      <c r="Z1856" s="69"/>
      <c r="AA1856" s="69"/>
      <c r="AB1856" s="69"/>
      <c r="AC1856" s="69"/>
      <c r="AD1856" s="69"/>
      <c r="AE1856" s="69"/>
      <c r="AF1856" s="69"/>
      <c r="AG1856" s="69"/>
      <c r="AH1856" s="69"/>
      <c r="AI1856" s="69"/>
      <c r="AJ1856" s="69"/>
      <c r="AK1856" s="69"/>
      <c r="AL1856" s="69"/>
      <c r="AM1856" s="69"/>
      <c r="AN1856" s="69"/>
      <c r="AO1856" s="69"/>
      <c r="AP1856" s="69"/>
      <c r="AQ1856" s="69"/>
      <c r="AR1856" s="69"/>
      <c r="AS1856" s="69"/>
      <c r="AT1856" s="69"/>
      <c r="AU1856" s="69"/>
      <c r="AV1856" s="69"/>
      <c r="AW1856" s="69"/>
      <c r="AX1856" s="69"/>
      <c r="AY1856" s="69"/>
      <c r="AZ1856" s="69"/>
      <c r="BA1856" s="69"/>
      <c r="BB1856" s="69"/>
      <c r="BC1856" s="69"/>
      <c r="BD1856" s="69" t="s">
        <v>16518</v>
      </c>
      <c r="BE1856" s="69"/>
      <c r="BF1856" s="69"/>
      <c r="BG1856" s="69"/>
      <c r="BH1856" s="69"/>
      <c r="BI1856" s="69"/>
      <c r="BJ1856" s="69"/>
      <c r="BK1856" s="69"/>
      <c r="BL1856" s="69"/>
      <c r="BM1856" s="69"/>
      <c r="BN1856" s="69"/>
      <c r="BO1856" s="69"/>
      <c r="BP1856" s="69"/>
      <c r="BQ1856" s="69"/>
      <c r="BR1856" s="69"/>
      <c r="BS1856" s="69"/>
      <c r="BT1856" s="69"/>
      <c r="BU1856" s="69"/>
      <c r="BV1856" s="69"/>
      <c r="BW1856" s="69"/>
      <c r="BX1856" s="69"/>
      <c r="BY1856" s="69"/>
      <c r="BZ1856" s="69"/>
      <c r="CA1856" s="69"/>
      <c r="CB1856" s="69"/>
      <c r="CC1856" s="69"/>
      <c r="CD1856" s="69"/>
      <c r="CE1856" s="69"/>
      <c r="CF1856" s="69"/>
      <c r="CG1856" s="69"/>
      <c r="CH1856" s="69"/>
      <c r="CI1856" s="69"/>
      <c r="CJ1856" s="69"/>
      <c r="CK1856" s="69"/>
    </row>
    <row r="1857" spans="21:89" ht="15.75" customHeight="1" x14ac:dyDescent="0.15">
      <c r="U1857" s="69"/>
      <c r="V1857" s="69"/>
      <c r="W1857" s="69"/>
      <c r="X1857" s="69"/>
      <c r="Y1857" s="69"/>
      <c r="Z1857" s="69"/>
      <c r="AA1857" s="69"/>
      <c r="AB1857" s="69"/>
      <c r="AC1857" s="69"/>
      <c r="AD1857" s="69"/>
      <c r="AE1857" s="69"/>
      <c r="AF1857" s="69"/>
      <c r="AG1857" s="69"/>
      <c r="AH1857" s="69"/>
      <c r="AI1857" s="69"/>
      <c r="AJ1857" s="69"/>
      <c r="AK1857" s="69"/>
      <c r="AL1857" s="69"/>
      <c r="AM1857" s="69"/>
      <c r="AN1857" s="69"/>
      <c r="AO1857" s="69"/>
      <c r="AP1857" s="69"/>
      <c r="AQ1857" s="69"/>
      <c r="AR1857" s="69"/>
      <c r="AS1857" s="69"/>
      <c r="AT1857" s="69"/>
      <c r="AU1857" s="69"/>
      <c r="AV1857" s="69"/>
      <c r="AW1857" s="69"/>
      <c r="AX1857" s="69"/>
      <c r="AY1857" s="69"/>
      <c r="AZ1857" s="69"/>
      <c r="BA1857" s="69"/>
      <c r="BB1857" s="69"/>
      <c r="BC1857" s="69"/>
      <c r="BD1857" s="69" t="s">
        <v>16519</v>
      </c>
      <c r="BE1857" s="69"/>
      <c r="BF1857" s="69"/>
      <c r="BG1857" s="69"/>
      <c r="BH1857" s="69"/>
      <c r="BI1857" s="69"/>
      <c r="BJ1857" s="69"/>
      <c r="BK1857" s="69"/>
      <c r="BL1857" s="69"/>
      <c r="BM1857" s="69"/>
      <c r="BN1857" s="69"/>
      <c r="BO1857" s="69"/>
      <c r="BP1857" s="69"/>
      <c r="BQ1857" s="69"/>
      <c r="BR1857" s="69"/>
      <c r="BS1857" s="69"/>
      <c r="BT1857" s="69"/>
      <c r="BU1857" s="69"/>
      <c r="BV1857" s="69"/>
      <c r="BW1857" s="69"/>
      <c r="BX1857" s="69"/>
      <c r="BY1857" s="69"/>
      <c r="BZ1857" s="69"/>
      <c r="CA1857" s="69"/>
      <c r="CB1857" s="69"/>
      <c r="CC1857" s="69"/>
      <c r="CD1857" s="69"/>
      <c r="CE1857" s="69"/>
      <c r="CF1857" s="69"/>
      <c r="CG1857" s="69"/>
      <c r="CH1857" s="69"/>
      <c r="CI1857" s="69"/>
      <c r="CJ1857" s="69"/>
      <c r="CK1857" s="69"/>
    </row>
    <row r="1858" spans="21:89" ht="15.75" customHeight="1" x14ac:dyDescent="0.15">
      <c r="U1858" s="69"/>
      <c r="V1858" s="69"/>
      <c r="W1858" s="69"/>
      <c r="X1858" s="69"/>
      <c r="Y1858" s="69"/>
      <c r="Z1858" s="69"/>
      <c r="AA1858" s="69"/>
      <c r="AB1858" s="69"/>
      <c r="AC1858" s="69"/>
      <c r="AD1858" s="69"/>
      <c r="AE1858" s="69"/>
      <c r="AF1858" s="69"/>
      <c r="AG1858" s="69"/>
      <c r="AH1858" s="69"/>
      <c r="AI1858" s="69"/>
      <c r="AJ1858" s="69"/>
      <c r="AK1858" s="69"/>
      <c r="AL1858" s="69"/>
      <c r="AM1858" s="69"/>
      <c r="AN1858" s="69"/>
      <c r="AO1858" s="69"/>
      <c r="AP1858" s="69"/>
      <c r="AQ1858" s="69"/>
      <c r="AR1858" s="69"/>
      <c r="AS1858" s="69"/>
      <c r="AT1858" s="69"/>
      <c r="AU1858" s="69"/>
      <c r="AV1858" s="69"/>
      <c r="AW1858" s="69"/>
      <c r="AX1858" s="69"/>
      <c r="AY1858" s="69"/>
      <c r="AZ1858" s="69"/>
      <c r="BA1858" s="69"/>
      <c r="BB1858" s="69"/>
      <c r="BC1858" s="69"/>
      <c r="BD1858" s="69" t="s">
        <v>16520</v>
      </c>
      <c r="BE1858" s="69"/>
      <c r="BF1858" s="69"/>
      <c r="BG1858" s="69"/>
      <c r="BH1858" s="69"/>
      <c r="BI1858" s="69"/>
      <c r="BJ1858" s="69"/>
      <c r="BK1858" s="69"/>
      <c r="BL1858" s="69"/>
      <c r="BM1858" s="69"/>
      <c r="BN1858" s="69"/>
      <c r="BO1858" s="69"/>
      <c r="BP1858" s="69"/>
      <c r="BQ1858" s="69"/>
      <c r="BR1858" s="69"/>
      <c r="BS1858" s="69"/>
      <c r="BT1858" s="69"/>
      <c r="BU1858" s="69"/>
      <c r="BV1858" s="69"/>
      <c r="BW1858" s="69"/>
      <c r="BX1858" s="69"/>
      <c r="BY1858" s="69"/>
      <c r="BZ1858" s="69"/>
      <c r="CA1858" s="69"/>
      <c r="CB1858" s="69"/>
      <c r="CC1858" s="69"/>
      <c r="CD1858" s="69"/>
      <c r="CE1858" s="69"/>
      <c r="CF1858" s="69"/>
      <c r="CG1858" s="69"/>
      <c r="CH1858" s="69"/>
      <c r="CI1858" s="69"/>
      <c r="CJ1858" s="69"/>
      <c r="CK1858" s="69"/>
    </row>
    <row r="1859" spans="21:89" ht="15.75" customHeight="1" x14ac:dyDescent="0.15">
      <c r="U1859" s="69"/>
      <c r="V1859" s="69"/>
      <c r="W1859" s="69"/>
      <c r="X1859" s="69"/>
      <c r="Y1859" s="69"/>
      <c r="Z1859" s="69"/>
      <c r="AA1859" s="69"/>
      <c r="AB1859" s="69"/>
      <c r="AC1859" s="69"/>
      <c r="AD1859" s="69"/>
      <c r="AE1859" s="69"/>
      <c r="AF1859" s="69"/>
      <c r="AG1859" s="69"/>
      <c r="AH1859" s="69"/>
      <c r="AI1859" s="69"/>
      <c r="AJ1859" s="69"/>
      <c r="AK1859" s="69"/>
      <c r="AL1859" s="69"/>
      <c r="AM1859" s="69"/>
      <c r="AN1859" s="69"/>
      <c r="AO1859" s="69"/>
      <c r="AP1859" s="69"/>
      <c r="AQ1859" s="69"/>
      <c r="AR1859" s="69"/>
      <c r="AS1859" s="69"/>
      <c r="AT1859" s="69"/>
      <c r="AU1859" s="69"/>
      <c r="AV1859" s="69"/>
      <c r="AW1859" s="69"/>
      <c r="AX1859" s="69"/>
      <c r="AY1859" s="69"/>
      <c r="AZ1859" s="69"/>
      <c r="BA1859" s="69"/>
      <c r="BB1859" s="69"/>
      <c r="BC1859" s="69"/>
      <c r="BD1859" s="69" t="s">
        <v>16521</v>
      </c>
      <c r="BE1859" s="69"/>
      <c r="BF1859" s="69"/>
      <c r="BG1859" s="69"/>
      <c r="BH1859" s="69"/>
      <c r="BI1859" s="69"/>
      <c r="BJ1859" s="69"/>
      <c r="BK1859" s="69"/>
      <c r="BL1859" s="69"/>
      <c r="BM1859" s="69"/>
      <c r="BN1859" s="69"/>
      <c r="BO1859" s="69"/>
      <c r="BP1859" s="69"/>
      <c r="BQ1859" s="69"/>
      <c r="BR1859" s="69"/>
      <c r="BS1859" s="69"/>
      <c r="BT1859" s="69"/>
      <c r="BU1859" s="69"/>
      <c r="BV1859" s="69"/>
      <c r="BW1859" s="69"/>
      <c r="BX1859" s="69"/>
      <c r="BY1859" s="69"/>
      <c r="BZ1859" s="69"/>
      <c r="CA1859" s="69"/>
      <c r="CB1859" s="69"/>
      <c r="CC1859" s="69"/>
      <c r="CD1859" s="69"/>
      <c r="CE1859" s="69"/>
      <c r="CF1859" s="69"/>
      <c r="CG1859" s="69"/>
      <c r="CH1859" s="69"/>
      <c r="CI1859" s="69"/>
      <c r="CJ1859" s="69"/>
      <c r="CK1859" s="69"/>
    </row>
    <row r="1860" spans="21:89" ht="15.75" customHeight="1" x14ac:dyDescent="0.15">
      <c r="U1860" s="69"/>
      <c r="V1860" s="69"/>
      <c r="W1860" s="69"/>
      <c r="X1860" s="69"/>
      <c r="Y1860" s="69"/>
      <c r="Z1860" s="69"/>
      <c r="AA1860" s="69"/>
      <c r="AB1860" s="69"/>
      <c r="AC1860" s="69"/>
      <c r="AD1860" s="69"/>
      <c r="AE1860" s="69"/>
      <c r="AF1860" s="69"/>
      <c r="AG1860" s="69"/>
      <c r="AH1860" s="69"/>
      <c r="AI1860" s="69"/>
      <c r="AJ1860" s="69"/>
      <c r="AK1860" s="69"/>
      <c r="AL1860" s="69"/>
      <c r="AM1860" s="69"/>
      <c r="AN1860" s="69"/>
      <c r="AO1860" s="69"/>
      <c r="AP1860" s="69"/>
      <c r="AQ1860" s="69"/>
      <c r="AR1860" s="69"/>
      <c r="AS1860" s="69"/>
      <c r="AT1860" s="69"/>
      <c r="AU1860" s="69"/>
      <c r="AV1860" s="69"/>
      <c r="AW1860" s="69"/>
      <c r="AX1860" s="69"/>
      <c r="AY1860" s="69"/>
      <c r="AZ1860" s="69"/>
      <c r="BA1860" s="69"/>
      <c r="BB1860" s="69"/>
      <c r="BC1860" s="69"/>
      <c r="BD1860" s="69" t="s">
        <v>16522</v>
      </c>
      <c r="BE1860" s="69"/>
      <c r="BF1860" s="69"/>
      <c r="BG1860" s="69"/>
      <c r="BH1860" s="69"/>
      <c r="BI1860" s="69"/>
      <c r="BJ1860" s="69"/>
      <c r="BK1860" s="69"/>
      <c r="BL1860" s="69"/>
      <c r="BM1860" s="69"/>
      <c r="BN1860" s="69"/>
      <c r="BO1860" s="69"/>
      <c r="BP1860" s="69"/>
      <c r="BQ1860" s="69"/>
      <c r="BR1860" s="69"/>
      <c r="BS1860" s="69"/>
      <c r="BT1860" s="69"/>
      <c r="BU1860" s="69"/>
      <c r="BV1860" s="69"/>
      <c r="BW1860" s="69"/>
      <c r="BX1860" s="69"/>
      <c r="BY1860" s="69"/>
      <c r="BZ1860" s="69"/>
      <c r="CA1860" s="69"/>
      <c r="CB1860" s="69"/>
      <c r="CC1860" s="69"/>
      <c r="CD1860" s="69"/>
      <c r="CE1860" s="69"/>
      <c r="CF1860" s="69"/>
      <c r="CG1860" s="69"/>
      <c r="CH1860" s="69"/>
      <c r="CI1860" s="69"/>
      <c r="CJ1860" s="69"/>
      <c r="CK1860" s="69"/>
    </row>
    <row r="1861" spans="21:89" ht="15.75" customHeight="1" x14ac:dyDescent="0.15">
      <c r="U1861" s="69"/>
      <c r="V1861" s="69"/>
      <c r="W1861" s="69"/>
      <c r="X1861" s="69"/>
      <c r="Y1861" s="69"/>
      <c r="Z1861" s="69"/>
      <c r="AA1861" s="69"/>
      <c r="AB1861" s="69"/>
      <c r="AC1861" s="69"/>
      <c r="AD1861" s="69"/>
      <c r="AE1861" s="69"/>
      <c r="AF1861" s="69"/>
      <c r="AG1861" s="69"/>
      <c r="AH1861" s="69"/>
      <c r="AI1861" s="69"/>
      <c r="AJ1861" s="69"/>
      <c r="AK1861" s="69"/>
      <c r="AL1861" s="69"/>
      <c r="AM1861" s="69"/>
      <c r="AN1861" s="69"/>
      <c r="AO1861" s="69"/>
      <c r="AP1861" s="69"/>
      <c r="AQ1861" s="69"/>
      <c r="AR1861" s="69"/>
      <c r="AS1861" s="69"/>
      <c r="AT1861" s="69"/>
      <c r="AU1861" s="69"/>
      <c r="AV1861" s="69"/>
      <c r="AW1861" s="69"/>
      <c r="AX1861" s="69"/>
      <c r="AY1861" s="69"/>
      <c r="AZ1861" s="69"/>
      <c r="BA1861" s="69"/>
      <c r="BB1861" s="69"/>
      <c r="BC1861" s="69"/>
      <c r="BD1861" s="69" t="s">
        <v>16523</v>
      </c>
      <c r="BE1861" s="69"/>
      <c r="BF1861" s="69"/>
      <c r="BG1861" s="69"/>
      <c r="BH1861" s="69"/>
      <c r="BI1861" s="69"/>
      <c r="BJ1861" s="69"/>
      <c r="BK1861" s="69"/>
      <c r="BL1861" s="69"/>
      <c r="BM1861" s="69"/>
      <c r="BN1861" s="69"/>
      <c r="BO1861" s="69"/>
      <c r="BP1861" s="69"/>
      <c r="BQ1861" s="69"/>
      <c r="BR1861" s="69"/>
      <c r="BS1861" s="69"/>
      <c r="BT1861" s="69"/>
      <c r="BU1861" s="69"/>
      <c r="BV1861" s="69"/>
      <c r="BW1861" s="69"/>
      <c r="BX1861" s="69"/>
      <c r="BY1861" s="69"/>
      <c r="BZ1861" s="69"/>
      <c r="CA1861" s="69"/>
      <c r="CB1861" s="69"/>
      <c r="CC1861" s="69"/>
      <c r="CD1861" s="69"/>
      <c r="CE1861" s="69"/>
      <c r="CF1861" s="69"/>
      <c r="CG1861" s="69"/>
      <c r="CH1861" s="69"/>
      <c r="CI1861" s="69"/>
      <c r="CJ1861" s="69"/>
      <c r="CK1861" s="69"/>
    </row>
    <row r="1862" spans="21:89" ht="15.75" customHeight="1" x14ac:dyDescent="0.15">
      <c r="U1862" s="69"/>
      <c r="V1862" s="69"/>
      <c r="W1862" s="69"/>
      <c r="X1862" s="69"/>
      <c r="Y1862" s="69"/>
      <c r="Z1862" s="69"/>
      <c r="AA1862" s="69"/>
      <c r="AB1862" s="69"/>
      <c r="AC1862" s="69"/>
      <c r="AD1862" s="69"/>
      <c r="AE1862" s="69"/>
      <c r="AF1862" s="69"/>
      <c r="AG1862" s="69"/>
      <c r="AH1862" s="69"/>
      <c r="AI1862" s="69"/>
      <c r="AJ1862" s="69"/>
      <c r="AK1862" s="69"/>
      <c r="AL1862" s="69"/>
      <c r="AM1862" s="69"/>
      <c r="AN1862" s="69"/>
      <c r="AO1862" s="69"/>
      <c r="AP1862" s="69"/>
      <c r="AQ1862" s="69"/>
      <c r="AR1862" s="69"/>
      <c r="AS1862" s="69"/>
      <c r="AT1862" s="69"/>
      <c r="AU1862" s="69"/>
      <c r="AV1862" s="69"/>
      <c r="AW1862" s="69"/>
      <c r="AX1862" s="69"/>
      <c r="AY1862" s="69"/>
      <c r="AZ1862" s="69"/>
      <c r="BA1862" s="69"/>
      <c r="BB1862" s="69"/>
      <c r="BC1862" s="69"/>
      <c r="BD1862" s="69" t="s">
        <v>16524</v>
      </c>
      <c r="BE1862" s="69"/>
      <c r="BF1862" s="69"/>
      <c r="BG1862" s="69"/>
      <c r="BH1862" s="69"/>
      <c r="BI1862" s="69"/>
      <c r="BJ1862" s="69"/>
      <c r="BK1862" s="69"/>
      <c r="BL1862" s="69"/>
      <c r="BM1862" s="69"/>
      <c r="BN1862" s="69"/>
      <c r="BO1862" s="69"/>
      <c r="BP1862" s="69"/>
      <c r="BQ1862" s="69"/>
      <c r="BR1862" s="69"/>
      <c r="BS1862" s="69"/>
      <c r="BT1862" s="69"/>
      <c r="BU1862" s="69"/>
      <c r="BV1862" s="69"/>
      <c r="BW1862" s="69"/>
      <c r="BX1862" s="69"/>
      <c r="BY1862" s="69"/>
      <c r="BZ1862" s="69"/>
      <c r="CA1862" s="69"/>
      <c r="CB1862" s="69"/>
      <c r="CC1862" s="69"/>
      <c r="CD1862" s="69"/>
      <c r="CE1862" s="69"/>
      <c r="CF1862" s="69"/>
      <c r="CG1862" s="69"/>
      <c r="CH1862" s="69"/>
      <c r="CI1862" s="69"/>
      <c r="CJ1862" s="69"/>
      <c r="CK1862" s="69"/>
    </row>
    <row r="1863" spans="21:89" ht="15.75" customHeight="1" x14ac:dyDescent="0.15">
      <c r="U1863" s="69"/>
      <c r="V1863" s="69"/>
      <c r="W1863" s="69"/>
      <c r="X1863" s="69"/>
      <c r="Y1863" s="69"/>
      <c r="Z1863" s="69"/>
      <c r="AA1863" s="69"/>
      <c r="AB1863" s="69"/>
      <c r="AC1863" s="69"/>
      <c r="AD1863" s="69"/>
      <c r="AE1863" s="69"/>
      <c r="AF1863" s="69"/>
      <c r="AG1863" s="69"/>
      <c r="AH1863" s="69"/>
      <c r="AI1863" s="69"/>
      <c r="AJ1863" s="69"/>
      <c r="AK1863" s="69"/>
      <c r="AL1863" s="69"/>
      <c r="AM1863" s="69"/>
      <c r="AN1863" s="69"/>
      <c r="AO1863" s="69"/>
      <c r="AP1863" s="69"/>
      <c r="AQ1863" s="69"/>
      <c r="AR1863" s="69"/>
      <c r="AS1863" s="69"/>
      <c r="AT1863" s="69"/>
      <c r="AU1863" s="69"/>
      <c r="AV1863" s="69"/>
      <c r="AW1863" s="69"/>
      <c r="AX1863" s="69"/>
      <c r="AY1863" s="69"/>
      <c r="AZ1863" s="69"/>
      <c r="BA1863" s="69"/>
      <c r="BB1863" s="69"/>
      <c r="BC1863" s="69"/>
      <c r="BD1863" s="69" t="s">
        <v>16525</v>
      </c>
      <c r="BE1863" s="69"/>
      <c r="BF1863" s="69"/>
      <c r="BG1863" s="69"/>
      <c r="BH1863" s="69"/>
      <c r="BI1863" s="69"/>
      <c r="BJ1863" s="69"/>
      <c r="BK1863" s="69"/>
      <c r="BL1863" s="69"/>
      <c r="BM1863" s="69"/>
      <c r="BN1863" s="69"/>
      <c r="BO1863" s="69"/>
      <c r="BP1863" s="69"/>
      <c r="BQ1863" s="69"/>
      <c r="BR1863" s="69"/>
      <c r="BS1863" s="69"/>
      <c r="BT1863" s="69"/>
      <c r="BU1863" s="69"/>
      <c r="BV1863" s="69"/>
      <c r="BW1863" s="69"/>
      <c r="BX1863" s="69"/>
      <c r="BY1863" s="69"/>
      <c r="BZ1863" s="69"/>
      <c r="CA1863" s="69"/>
      <c r="CB1863" s="69"/>
      <c r="CC1863" s="69"/>
      <c r="CD1863" s="69"/>
      <c r="CE1863" s="69"/>
      <c r="CF1863" s="69"/>
      <c r="CG1863" s="69"/>
      <c r="CH1863" s="69"/>
      <c r="CI1863" s="69"/>
      <c r="CJ1863" s="69"/>
      <c r="CK1863" s="69"/>
    </row>
    <row r="1864" spans="21:89" ht="15.75" customHeight="1" x14ac:dyDescent="0.15">
      <c r="U1864" s="69"/>
      <c r="V1864" s="69"/>
      <c r="W1864" s="69"/>
      <c r="X1864" s="69"/>
      <c r="Y1864" s="69"/>
      <c r="Z1864" s="69"/>
      <c r="AA1864" s="69"/>
      <c r="AB1864" s="69"/>
      <c r="AC1864" s="69"/>
      <c r="AD1864" s="69"/>
      <c r="AE1864" s="69"/>
      <c r="AF1864" s="69"/>
      <c r="AG1864" s="69"/>
      <c r="AH1864" s="69"/>
      <c r="AI1864" s="69"/>
      <c r="AJ1864" s="69"/>
      <c r="AK1864" s="69"/>
      <c r="AL1864" s="69"/>
      <c r="AM1864" s="69"/>
      <c r="AN1864" s="69"/>
      <c r="AO1864" s="69"/>
      <c r="AP1864" s="69"/>
      <c r="AQ1864" s="69"/>
      <c r="AR1864" s="69"/>
      <c r="AS1864" s="69"/>
      <c r="AT1864" s="69"/>
      <c r="AU1864" s="69"/>
      <c r="AV1864" s="69"/>
      <c r="AW1864" s="69"/>
      <c r="AX1864" s="69"/>
      <c r="AY1864" s="69"/>
      <c r="AZ1864" s="69"/>
      <c r="BA1864" s="69"/>
      <c r="BB1864" s="69"/>
      <c r="BC1864" s="69"/>
      <c r="BD1864" s="69" t="s">
        <v>16526</v>
      </c>
      <c r="BE1864" s="69"/>
      <c r="BF1864" s="69"/>
      <c r="BG1864" s="69"/>
      <c r="BH1864" s="69"/>
      <c r="BI1864" s="69"/>
      <c r="BJ1864" s="69"/>
      <c r="BK1864" s="69"/>
      <c r="BL1864" s="69"/>
      <c r="BM1864" s="69"/>
      <c r="BN1864" s="69"/>
      <c r="BO1864" s="69"/>
      <c r="BP1864" s="69"/>
      <c r="BQ1864" s="69"/>
      <c r="BR1864" s="69"/>
      <c r="BS1864" s="69"/>
      <c r="BT1864" s="69"/>
      <c r="BU1864" s="69"/>
      <c r="BV1864" s="69"/>
      <c r="BW1864" s="69"/>
      <c r="BX1864" s="69"/>
      <c r="BY1864" s="69"/>
      <c r="BZ1864" s="69"/>
      <c r="CA1864" s="69"/>
      <c r="CB1864" s="69"/>
      <c r="CC1864" s="69"/>
      <c r="CD1864" s="69"/>
      <c r="CE1864" s="69"/>
      <c r="CF1864" s="69"/>
      <c r="CG1864" s="69"/>
      <c r="CH1864" s="69"/>
      <c r="CI1864" s="69"/>
      <c r="CJ1864" s="69"/>
      <c r="CK1864" s="69"/>
    </row>
    <row r="1865" spans="21:89" ht="15.75" customHeight="1" x14ac:dyDescent="0.15">
      <c r="U1865" s="69"/>
      <c r="V1865" s="69"/>
      <c r="W1865" s="69"/>
      <c r="X1865" s="69"/>
      <c r="Y1865" s="69"/>
      <c r="Z1865" s="69"/>
      <c r="AA1865" s="69"/>
      <c r="AB1865" s="69"/>
      <c r="AC1865" s="69"/>
      <c r="AD1865" s="69"/>
      <c r="AE1865" s="69"/>
      <c r="AF1865" s="69"/>
      <c r="AG1865" s="69"/>
      <c r="AH1865" s="69"/>
      <c r="AI1865" s="69"/>
      <c r="AJ1865" s="69"/>
      <c r="AK1865" s="69"/>
      <c r="AL1865" s="69"/>
      <c r="AM1865" s="69"/>
      <c r="AN1865" s="69"/>
      <c r="AO1865" s="69"/>
      <c r="AP1865" s="69"/>
      <c r="AQ1865" s="69"/>
      <c r="AR1865" s="69"/>
      <c r="AS1865" s="69"/>
      <c r="AT1865" s="69"/>
      <c r="AU1865" s="69"/>
      <c r="AV1865" s="69"/>
      <c r="AW1865" s="69"/>
      <c r="AX1865" s="69"/>
      <c r="AY1865" s="69"/>
      <c r="AZ1865" s="69"/>
      <c r="BA1865" s="69"/>
      <c r="BB1865" s="69"/>
      <c r="BC1865" s="69"/>
      <c r="BD1865" s="69" t="s">
        <v>16527</v>
      </c>
      <c r="BE1865" s="69"/>
      <c r="BF1865" s="69"/>
      <c r="BG1865" s="69"/>
      <c r="BH1865" s="69"/>
      <c r="BI1865" s="69"/>
      <c r="BJ1865" s="69"/>
      <c r="BK1865" s="69"/>
      <c r="BL1865" s="69"/>
      <c r="BM1865" s="69"/>
      <c r="BN1865" s="69"/>
      <c r="BO1865" s="69"/>
      <c r="BP1865" s="69"/>
      <c r="BQ1865" s="69"/>
      <c r="BR1865" s="69"/>
      <c r="BS1865" s="69"/>
      <c r="BT1865" s="69"/>
      <c r="BU1865" s="69"/>
      <c r="BV1865" s="69"/>
      <c r="BW1865" s="69"/>
      <c r="BX1865" s="69"/>
      <c r="BY1865" s="69"/>
      <c r="BZ1865" s="69"/>
      <c r="CA1865" s="69"/>
      <c r="CB1865" s="69"/>
      <c r="CC1865" s="69"/>
      <c r="CD1865" s="69"/>
      <c r="CE1865" s="69"/>
      <c r="CF1865" s="69"/>
      <c r="CG1865" s="69"/>
      <c r="CH1865" s="69"/>
      <c r="CI1865" s="69"/>
      <c r="CJ1865" s="69"/>
      <c r="CK1865" s="69"/>
    </row>
    <row r="1866" spans="21:89" ht="15.75" customHeight="1" x14ac:dyDescent="0.15">
      <c r="U1866" s="69"/>
      <c r="V1866" s="69"/>
      <c r="W1866" s="69"/>
      <c r="X1866" s="69"/>
      <c r="Y1866" s="69"/>
      <c r="Z1866" s="69"/>
      <c r="AA1866" s="69"/>
      <c r="AB1866" s="69"/>
      <c r="AC1866" s="69"/>
      <c r="AD1866" s="69"/>
      <c r="AE1866" s="69"/>
      <c r="AF1866" s="69"/>
      <c r="AG1866" s="69"/>
      <c r="AH1866" s="69"/>
      <c r="AI1866" s="69"/>
      <c r="AJ1866" s="69"/>
      <c r="AK1866" s="69"/>
      <c r="AL1866" s="69"/>
      <c r="AM1866" s="69"/>
      <c r="AN1866" s="69"/>
      <c r="AO1866" s="69"/>
      <c r="AP1866" s="69"/>
      <c r="AQ1866" s="69"/>
      <c r="AR1866" s="69"/>
      <c r="AS1866" s="69"/>
      <c r="AT1866" s="69"/>
      <c r="AU1866" s="69"/>
      <c r="AV1866" s="69"/>
      <c r="AW1866" s="69"/>
      <c r="AX1866" s="69"/>
      <c r="AY1866" s="69"/>
      <c r="AZ1866" s="69"/>
      <c r="BA1866" s="69"/>
      <c r="BB1866" s="69"/>
      <c r="BC1866" s="69"/>
      <c r="BD1866" s="69" t="s">
        <v>16528</v>
      </c>
      <c r="BE1866" s="69"/>
      <c r="BF1866" s="69"/>
      <c r="BG1866" s="69"/>
      <c r="BH1866" s="69"/>
      <c r="BI1866" s="69"/>
      <c r="BJ1866" s="69"/>
      <c r="BK1866" s="69"/>
      <c r="BL1866" s="69"/>
      <c r="BM1866" s="69"/>
      <c r="BN1866" s="69"/>
      <c r="BO1866" s="69"/>
      <c r="BP1866" s="69"/>
      <c r="BQ1866" s="69"/>
      <c r="BR1866" s="69"/>
      <c r="BS1866" s="69"/>
      <c r="BT1866" s="69"/>
      <c r="BU1866" s="69"/>
      <c r="BV1866" s="69"/>
      <c r="BW1866" s="69"/>
      <c r="BX1866" s="69"/>
      <c r="BY1866" s="69"/>
      <c r="BZ1866" s="69"/>
      <c r="CA1866" s="69"/>
      <c r="CB1866" s="69"/>
      <c r="CC1866" s="69"/>
      <c r="CD1866" s="69"/>
      <c r="CE1866" s="69"/>
      <c r="CF1866" s="69"/>
      <c r="CG1866" s="69"/>
      <c r="CH1866" s="69"/>
      <c r="CI1866" s="69"/>
      <c r="CJ1866" s="69"/>
      <c r="CK1866" s="69"/>
    </row>
    <row r="1867" spans="21:89" ht="15.75" customHeight="1" x14ac:dyDescent="0.15">
      <c r="U1867" s="69"/>
      <c r="V1867" s="69"/>
      <c r="W1867" s="69"/>
      <c r="X1867" s="69"/>
      <c r="Y1867" s="69"/>
      <c r="Z1867" s="69"/>
      <c r="AA1867" s="69"/>
      <c r="AB1867" s="69"/>
      <c r="AC1867" s="69"/>
      <c r="AD1867" s="69"/>
      <c r="AE1867" s="69"/>
      <c r="AF1867" s="69"/>
      <c r="AG1867" s="69"/>
      <c r="AH1867" s="69"/>
      <c r="AI1867" s="69"/>
      <c r="AJ1867" s="69"/>
      <c r="AK1867" s="69"/>
      <c r="AL1867" s="69"/>
      <c r="AM1867" s="69"/>
      <c r="AN1867" s="69"/>
      <c r="AO1867" s="69"/>
      <c r="AP1867" s="69"/>
      <c r="AQ1867" s="69"/>
      <c r="AR1867" s="69"/>
      <c r="AS1867" s="69"/>
      <c r="AT1867" s="69"/>
      <c r="AU1867" s="69"/>
      <c r="AV1867" s="69"/>
      <c r="AW1867" s="69"/>
      <c r="AX1867" s="69"/>
      <c r="AY1867" s="69"/>
      <c r="AZ1867" s="69"/>
      <c r="BA1867" s="69"/>
      <c r="BB1867" s="69"/>
      <c r="BC1867" s="69"/>
      <c r="BD1867" s="69" t="s">
        <v>16530</v>
      </c>
      <c r="BE1867" s="69"/>
      <c r="BF1867" s="69"/>
      <c r="BG1867" s="69"/>
      <c r="BH1867" s="69"/>
      <c r="BI1867" s="69"/>
      <c r="BJ1867" s="69"/>
      <c r="BK1867" s="69"/>
      <c r="BL1867" s="69"/>
      <c r="BM1867" s="69"/>
      <c r="BN1867" s="69"/>
      <c r="BO1867" s="69"/>
      <c r="BP1867" s="69"/>
      <c r="BQ1867" s="69"/>
      <c r="BR1867" s="69"/>
      <c r="BS1867" s="69"/>
      <c r="BT1867" s="69"/>
      <c r="BU1867" s="69"/>
      <c r="BV1867" s="69"/>
      <c r="BW1867" s="69"/>
      <c r="BX1867" s="69"/>
      <c r="BY1867" s="69"/>
      <c r="BZ1867" s="69"/>
      <c r="CA1867" s="69"/>
      <c r="CB1867" s="69"/>
      <c r="CC1867" s="69"/>
      <c r="CD1867" s="69"/>
      <c r="CE1867" s="69"/>
      <c r="CF1867" s="69"/>
      <c r="CG1867" s="69"/>
      <c r="CH1867" s="69"/>
      <c r="CI1867" s="69"/>
      <c r="CJ1867" s="69"/>
      <c r="CK1867" s="69"/>
    </row>
    <row r="1868" spans="21:89" ht="15.75" customHeight="1" x14ac:dyDescent="0.15">
      <c r="U1868" s="69"/>
      <c r="V1868" s="69"/>
      <c r="W1868" s="69"/>
      <c r="X1868" s="69"/>
      <c r="Y1868" s="69"/>
      <c r="Z1868" s="69"/>
      <c r="AA1868" s="69"/>
      <c r="AB1868" s="69"/>
      <c r="AC1868" s="69"/>
      <c r="AD1868" s="69"/>
      <c r="AE1868" s="69"/>
      <c r="AF1868" s="69"/>
      <c r="AG1868" s="69"/>
      <c r="AH1868" s="69"/>
      <c r="AI1868" s="69"/>
      <c r="AJ1868" s="69"/>
      <c r="AK1868" s="69"/>
      <c r="AL1868" s="69"/>
      <c r="AM1868" s="69"/>
      <c r="AN1868" s="69"/>
      <c r="AO1868" s="69"/>
      <c r="AP1868" s="69"/>
      <c r="AQ1868" s="69"/>
      <c r="AR1868" s="69"/>
      <c r="AS1868" s="69"/>
      <c r="AT1868" s="69"/>
      <c r="AU1868" s="69"/>
      <c r="AV1868" s="69"/>
      <c r="AW1868" s="69"/>
      <c r="AX1868" s="69"/>
      <c r="AY1868" s="69"/>
      <c r="AZ1868" s="69"/>
      <c r="BA1868" s="69"/>
      <c r="BB1868" s="69"/>
      <c r="BC1868" s="69"/>
      <c r="BD1868" s="69" t="s">
        <v>16531</v>
      </c>
      <c r="BE1868" s="69"/>
      <c r="BF1868" s="69"/>
      <c r="BG1868" s="69"/>
      <c r="BH1868" s="69"/>
      <c r="BI1868" s="69"/>
      <c r="BJ1868" s="69"/>
      <c r="BK1868" s="69"/>
      <c r="BL1868" s="69"/>
      <c r="BM1868" s="69"/>
      <c r="BN1868" s="69"/>
      <c r="BO1868" s="69"/>
      <c r="BP1868" s="69"/>
      <c r="BQ1868" s="69"/>
      <c r="BR1868" s="69"/>
      <c r="BS1868" s="69"/>
      <c r="BT1868" s="69"/>
      <c r="BU1868" s="69"/>
      <c r="BV1868" s="69"/>
      <c r="BW1868" s="69"/>
      <c r="BX1868" s="69"/>
      <c r="BY1868" s="69"/>
      <c r="BZ1868" s="69"/>
      <c r="CA1868" s="69"/>
      <c r="CB1868" s="69"/>
      <c r="CC1868" s="69"/>
      <c r="CD1868" s="69"/>
      <c r="CE1868" s="69"/>
      <c r="CF1868" s="69"/>
      <c r="CG1868" s="69"/>
      <c r="CH1868" s="69"/>
      <c r="CI1868" s="69"/>
      <c r="CJ1868" s="69"/>
      <c r="CK1868" s="69"/>
    </row>
    <row r="1869" spans="21:89" ht="15.75" customHeight="1" x14ac:dyDescent="0.15">
      <c r="U1869" s="69"/>
      <c r="V1869" s="69"/>
      <c r="W1869" s="69"/>
      <c r="X1869" s="69"/>
      <c r="Y1869" s="69"/>
      <c r="Z1869" s="69"/>
      <c r="AA1869" s="69"/>
      <c r="AB1869" s="69"/>
      <c r="AC1869" s="69"/>
      <c r="AD1869" s="69"/>
      <c r="AE1869" s="69"/>
      <c r="AF1869" s="69"/>
      <c r="AG1869" s="69"/>
      <c r="AH1869" s="69"/>
      <c r="AI1869" s="69"/>
      <c r="AJ1869" s="69"/>
      <c r="AK1869" s="69"/>
      <c r="AL1869" s="69"/>
      <c r="AM1869" s="69"/>
      <c r="AN1869" s="69"/>
      <c r="AO1869" s="69"/>
      <c r="AP1869" s="69"/>
      <c r="AQ1869" s="69"/>
      <c r="AR1869" s="69"/>
      <c r="AS1869" s="69"/>
      <c r="AT1869" s="69"/>
      <c r="AU1869" s="69"/>
      <c r="AV1869" s="69"/>
      <c r="AW1869" s="69"/>
      <c r="AX1869" s="69"/>
      <c r="AY1869" s="69"/>
      <c r="AZ1869" s="69"/>
      <c r="BA1869" s="69"/>
      <c r="BB1869" s="69"/>
      <c r="BC1869" s="69"/>
      <c r="BD1869" s="69" t="s">
        <v>16532</v>
      </c>
      <c r="BE1869" s="69"/>
      <c r="BF1869" s="69"/>
      <c r="BG1869" s="69"/>
      <c r="BH1869" s="69"/>
      <c r="BI1869" s="69"/>
      <c r="BJ1869" s="69"/>
      <c r="BK1869" s="69"/>
      <c r="BL1869" s="69"/>
      <c r="BM1869" s="69"/>
      <c r="BN1869" s="69"/>
      <c r="BO1869" s="69"/>
      <c r="BP1869" s="69"/>
      <c r="BQ1869" s="69"/>
      <c r="BR1869" s="69"/>
      <c r="BS1869" s="69"/>
      <c r="BT1869" s="69"/>
      <c r="BU1869" s="69"/>
      <c r="BV1869" s="69"/>
      <c r="BW1869" s="69"/>
      <c r="BX1869" s="69"/>
      <c r="BY1869" s="69"/>
      <c r="BZ1869" s="69"/>
      <c r="CA1869" s="69"/>
      <c r="CB1869" s="69"/>
      <c r="CC1869" s="69"/>
      <c r="CD1869" s="69"/>
      <c r="CE1869" s="69"/>
      <c r="CF1869" s="69"/>
      <c r="CG1869" s="69"/>
      <c r="CH1869" s="69"/>
      <c r="CI1869" s="69"/>
      <c r="CJ1869" s="69"/>
      <c r="CK1869" s="69"/>
    </row>
    <row r="1870" spans="21:89" ht="15.75" customHeight="1" x14ac:dyDescent="0.15">
      <c r="U1870" s="69"/>
      <c r="V1870" s="69"/>
      <c r="W1870" s="69"/>
      <c r="X1870" s="69"/>
      <c r="Y1870" s="69"/>
      <c r="Z1870" s="69"/>
      <c r="AA1870" s="69"/>
      <c r="AB1870" s="69"/>
      <c r="AC1870" s="69"/>
      <c r="AD1870" s="69"/>
      <c r="AE1870" s="69"/>
      <c r="AF1870" s="69"/>
      <c r="AG1870" s="69"/>
      <c r="AH1870" s="69"/>
      <c r="AI1870" s="69"/>
      <c r="AJ1870" s="69"/>
      <c r="AK1870" s="69"/>
      <c r="AL1870" s="69"/>
      <c r="AM1870" s="69"/>
      <c r="AN1870" s="69"/>
      <c r="AO1870" s="69"/>
      <c r="AP1870" s="69"/>
      <c r="AQ1870" s="69"/>
      <c r="AR1870" s="69"/>
      <c r="AS1870" s="69"/>
      <c r="AT1870" s="69"/>
      <c r="AU1870" s="69"/>
      <c r="AV1870" s="69"/>
      <c r="AW1870" s="69"/>
      <c r="AX1870" s="69"/>
      <c r="AY1870" s="69"/>
      <c r="AZ1870" s="69"/>
      <c r="BA1870" s="69"/>
      <c r="BB1870" s="69"/>
      <c r="BC1870" s="69"/>
      <c r="BD1870" s="69" t="s">
        <v>16533</v>
      </c>
      <c r="BE1870" s="69"/>
      <c r="BF1870" s="69"/>
      <c r="BG1870" s="69"/>
      <c r="BH1870" s="69"/>
      <c r="BI1870" s="69"/>
      <c r="BJ1870" s="69"/>
      <c r="BK1870" s="69"/>
      <c r="BL1870" s="69"/>
      <c r="BM1870" s="69"/>
      <c r="BN1870" s="69"/>
      <c r="BO1870" s="69"/>
      <c r="BP1870" s="69"/>
      <c r="BQ1870" s="69"/>
      <c r="BR1870" s="69"/>
      <c r="BS1870" s="69"/>
      <c r="BT1870" s="69"/>
      <c r="BU1870" s="69"/>
      <c r="BV1870" s="69"/>
      <c r="BW1870" s="69"/>
      <c r="BX1870" s="69"/>
      <c r="BY1870" s="69"/>
      <c r="BZ1870" s="69"/>
      <c r="CA1870" s="69"/>
      <c r="CB1870" s="69"/>
      <c r="CC1870" s="69"/>
      <c r="CD1870" s="69"/>
      <c r="CE1870" s="69"/>
      <c r="CF1870" s="69"/>
      <c r="CG1870" s="69"/>
      <c r="CH1870" s="69"/>
      <c r="CI1870" s="69"/>
      <c r="CJ1870" s="69"/>
      <c r="CK1870" s="69"/>
    </row>
    <row r="1871" spans="21:89" ht="15.75" customHeight="1" x14ac:dyDescent="0.15">
      <c r="U1871" s="69"/>
      <c r="V1871" s="69"/>
      <c r="W1871" s="69"/>
      <c r="X1871" s="69"/>
      <c r="Y1871" s="69"/>
      <c r="Z1871" s="69"/>
      <c r="AA1871" s="69"/>
      <c r="AB1871" s="69"/>
      <c r="AC1871" s="69"/>
      <c r="AD1871" s="69"/>
      <c r="AE1871" s="69"/>
      <c r="AF1871" s="69"/>
      <c r="AG1871" s="69"/>
      <c r="AH1871" s="69"/>
      <c r="AI1871" s="69"/>
      <c r="AJ1871" s="69"/>
      <c r="AK1871" s="69"/>
      <c r="AL1871" s="69"/>
      <c r="AM1871" s="69"/>
      <c r="AN1871" s="69"/>
      <c r="AO1871" s="69"/>
      <c r="AP1871" s="69"/>
      <c r="AQ1871" s="69"/>
      <c r="AR1871" s="69"/>
      <c r="AS1871" s="69"/>
      <c r="AT1871" s="69"/>
      <c r="AU1871" s="69"/>
      <c r="AV1871" s="69"/>
      <c r="AW1871" s="69"/>
      <c r="AX1871" s="69"/>
      <c r="AY1871" s="69"/>
      <c r="AZ1871" s="69"/>
      <c r="BA1871" s="69"/>
      <c r="BB1871" s="69"/>
      <c r="BC1871" s="69"/>
      <c r="BD1871" s="69" t="s">
        <v>16534</v>
      </c>
      <c r="BE1871" s="69"/>
      <c r="BF1871" s="69"/>
      <c r="BG1871" s="69"/>
      <c r="BH1871" s="69"/>
      <c r="BI1871" s="69"/>
      <c r="BJ1871" s="69"/>
      <c r="BK1871" s="69"/>
      <c r="BL1871" s="69"/>
      <c r="BM1871" s="69"/>
      <c r="BN1871" s="69"/>
      <c r="BO1871" s="69"/>
      <c r="BP1871" s="69"/>
      <c r="BQ1871" s="69"/>
      <c r="BR1871" s="69"/>
      <c r="BS1871" s="69"/>
      <c r="BT1871" s="69"/>
      <c r="BU1871" s="69"/>
      <c r="BV1871" s="69"/>
      <c r="BW1871" s="69"/>
      <c r="BX1871" s="69"/>
      <c r="BY1871" s="69"/>
      <c r="BZ1871" s="69"/>
      <c r="CA1871" s="69"/>
      <c r="CB1871" s="69"/>
      <c r="CC1871" s="69"/>
      <c r="CD1871" s="69"/>
      <c r="CE1871" s="69"/>
      <c r="CF1871" s="69"/>
      <c r="CG1871" s="69"/>
      <c r="CH1871" s="69"/>
      <c r="CI1871" s="69"/>
      <c r="CJ1871" s="69"/>
      <c r="CK1871" s="69"/>
    </row>
    <row r="1872" spans="21:89" ht="15.75" customHeight="1" x14ac:dyDescent="0.15">
      <c r="U1872" s="69"/>
      <c r="V1872" s="69"/>
      <c r="W1872" s="69"/>
      <c r="X1872" s="69"/>
      <c r="Y1872" s="69"/>
      <c r="Z1872" s="69"/>
      <c r="AA1872" s="69"/>
      <c r="AB1872" s="69"/>
      <c r="AC1872" s="69"/>
      <c r="AD1872" s="69"/>
      <c r="AE1872" s="69"/>
      <c r="AF1872" s="69"/>
      <c r="AG1872" s="69"/>
      <c r="AH1872" s="69"/>
      <c r="AI1872" s="69"/>
      <c r="AJ1872" s="69"/>
      <c r="AK1872" s="69"/>
      <c r="AL1872" s="69"/>
      <c r="AM1872" s="69"/>
      <c r="AN1872" s="69"/>
      <c r="AO1872" s="69"/>
      <c r="AP1872" s="69"/>
      <c r="AQ1872" s="69"/>
      <c r="AR1872" s="69"/>
      <c r="AS1872" s="69"/>
      <c r="AT1872" s="69"/>
      <c r="AU1872" s="69"/>
      <c r="AV1872" s="69"/>
      <c r="AW1872" s="69"/>
      <c r="AX1872" s="69"/>
      <c r="AY1872" s="69"/>
      <c r="AZ1872" s="69"/>
      <c r="BA1872" s="69"/>
      <c r="BB1872" s="69"/>
      <c r="BC1872" s="69"/>
      <c r="BD1872" s="69" t="s">
        <v>16535</v>
      </c>
      <c r="BE1872" s="69"/>
      <c r="BF1872" s="69"/>
      <c r="BG1872" s="69"/>
      <c r="BH1872" s="69"/>
      <c r="BI1872" s="69"/>
      <c r="BJ1872" s="69"/>
      <c r="BK1872" s="69"/>
      <c r="BL1872" s="69"/>
      <c r="BM1872" s="69"/>
      <c r="BN1872" s="69"/>
      <c r="BO1872" s="69"/>
      <c r="BP1872" s="69"/>
      <c r="BQ1872" s="69"/>
      <c r="BR1872" s="69"/>
      <c r="BS1872" s="69"/>
      <c r="BT1872" s="69"/>
      <c r="BU1872" s="69"/>
      <c r="BV1872" s="69"/>
      <c r="BW1872" s="69"/>
      <c r="BX1872" s="69"/>
      <c r="BY1872" s="69"/>
      <c r="BZ1872" s="69"/>
      <c r="CA1872" s="69"/>
      <c r="CB1872" s="69"/>
      <c r="CC1872" s="69"/>
      <c r="CD1872" s="69"/>
      <c r="CE1872" s="69"/>
      <c r="CF1872" s="69"/>
      <c r="CG1872" s="69"/>
      <c r="CH1872" s="69"/>
      <c r="CI1872" s="69"/>
      <c r="CJ1872" s="69"/>
      <c r="CK1872" s="69"/>
    </row>
    <row r="1873" spans="21:89" ht="15.75" customHeight="1" x14ac:dyDescent="0.15">
      <c r="U1873" s="69"/>
      <c r="V1873" s="69"/>
      <c r="W1873" s="69"/>
      <c r="X1873" s="69"/>
      <c r="Y1873" s="69"/>
      <c r="Z1873" s="69"/>
      <c r="AA1873" s="69"/>
      <c r="AB1873" s="69"/>
      <c r="AC1873" s="69"/>
      <c r="AD1873" s="69"/>
      <c r="AE1873" s="69"/>
      <c r="AF1873" s="69"/>
      <c r="AG1873" s="69"/>
      <c r="AH1873" s="69"/>
      <c r="AI1873" s="69"/>
      <c r="AJ1873" s="69"/>
      <c r="AK1873" s="69"/>
      <c r="AL1873" s="69"/>
      <c r="AM1873" s="69"/>
      <c r="AN1873" s="69"/>
      <c r="AO1873" s="69"/>
      <c r="AP1873" s="69"/>
      <c r="AQ1873" s="69"/>
      <c r="AR1873" s="69"/>
      <c r="AS1873" s="69"/>
      <c r="AT1873" s="69"/>
      <c r="AU1873" s="69"/>
      <c r="AV1873" s="69"/>
      <c r="AW1873" s="69"/>
      <c r="AX1873" s="69"/>
      <c r="AY1873" s="69"/>
      <c r="AZ1873" s="69"/>
      <c r="BA1873" s="69"/>
      <c r="BB1873" s="69"/>
      <c r="BC1873" s="69"/>
      <c r="BD1873" s="69" t="s">
        <v>16536</v>
      </c>
      <c r="BE1873" s="69"/>
      <c r="BF1873" s="69"/>
      <c r="BG1873" s="69"/>
      <c r="BH1873" s="69"/>
      <c r="BI1873" s="69"/>
      <c r="BJ1873" s="69"/>
      <c r="BK1873" s="69"/>
      <c r="BL1873" s="69"/>
      <c r="BM1873" s="69"/>
      <c r="BN1873" s="69"/>
      <c r="BO1873" s="69"/>
      <c r="BP1873" s="69"/>
      <c r="BQ1873" s="69"/>
      <c r="BR1873" s="69"/>
      <c r="BS1873" s="69"/>
      <c r="BT1873" s="69"/>
      <c r="BU1873" s="69"/>
      <c r="BV1873" s="69"/>
      <c r="BW1873" s="69"/>
      <c r="BX1873" s="69"/>
      <c r="BY1873" s="69"/>
      <c r="BZ1873" s="69"/>
      <c r="CA1873" s="69"/>
      <c r="CB1873" s="69"/>
      <c r="CC1873" s="69"/>
      <c r="CD1873" s="69"/>
      <c r="CE1873" s="69"/>
      <c r="CF1873" s="69"/>
      <c r="CG1873" s="69"/>
      <c r="CH1873" s="69"/>
      <c r="CI1873" s="69"/>
      <c r="CJ1873" s="69"/>
      <c r="CK1873" s="69"/>
    </row>
    <row r="1874" spans="21:89" ht="15.75" customHeight="1" x14ac:dyDescent="0.15">
      <c r="U1874" s="69"/>
      <c r="V1874" s="69"/>
      <c r="W1874" s="69"/>
      <c r="X1874" s="69"/>
      <c r="Y1874" s="69"/>
      <c r="Z1874" s="69"/>
      <c r="AA1874" s="69"/>
      <c r="AB1874" s="69"/>
      <c r="AC1874" s="69"/>
      <c r="AD1874" s="69"/>
      <c r="AE1874" s="69"/>
      <c r="AF1874" s="69"/>
      <c r="AG1874" s="69"/>
      <c r="AH1874" s="69"/>
      <c r="AI1874" s="69"/>
      <c r="AJ1874" s="69"/>
      <c r="AK1874" s="69"/>
      <c r="AL1874" s="69"/>
      <c r="AM1874" s="69"/>
      <c r="AN1874" s="69"/>
      <c r="AO1874" s="69"/>
      <c r="AP1874" s="69"/>
      <c r="AQ1874" s="69"/>
      <c r="AR1874" s="69"/>
      <c r="AS1874" s="69"/>
      <c r="AT1874" s="69"/>
      <c r="AU1874" s="69"/>
      <c r="AV1874" s="69"/>
      <c r="AW1874" s="69"/>
      <c r="AX1874" s="69"/>
      <c r="AY1874" s="69"/>
      <c r="AZ1874" s="69"/>
      <c r="BA1874" s="69"/>
      <c r="BB1874" s="69"/>
      <c r="BC1874" s="69"/>
      <c r="BD1874" s="69" t="s">
        <v>16537</v>
      </c>
      <c r="BE1874" s="69"/>
      <c r="BF1874" s="69"/>
      <c r="BG1874" s="69"/>
      <c r="BH1874" s="69"/>
      <c r="BI1874" s="69"/>
      <c r="BJ1874" s="69"/>
      <c r="BK1874" s="69"/>
      <c r="BL1874" s="69"/>
      <c r="BM1874" s="69"/>
      <c r="BN1874" s="69"/>
      <c r="BO1874" s="69"/>
      <c r="BP1874" s="69"/>
      <c r="BQ1874" s="69"/>
      <c r="BR1874" s="69"/>
      <c r="BS1874" s="69"/>
      <c r="BT1874" s="69"/>
      <c r="BU1874" s="69"/>
      <c r="BV1874" s="69"/>
      <c r="BW1874" s="69"/>
      <c r="BX1874" s="69"/>
      <c r="BY1874" s="69"/>
      <c r="BZ1874" s="69"/>
      <c r="CA1874" s="69"/>
      <c r="CB1874" s="69"/>
      <c r="CC1874" s="69"/>
      <c r="CD1874" s="69"/>
      <c r="CE1874" s="69"/>
      <c r="CF1874" s="69"/>
      <c r="CG1874" s="69"/>
      <c r="CH1874" s="69"/>
      <c r="CI1874" s="69"/>
      <c r="CJ1874" s="69"/>
      <c r="CK1874" s="69"/>
    </row>
    <row r="1875" spans="21:89" ht="15.75" customHeight="1" x14ac:dyDescent="0.15">
      <c r="U1875" s="69"/>
      <c r="V1875" s="69"/>
      <c r="W1875" s="69"/>
      <c r="X1875" s="69"/>
      <c r="Y1875" s="69"/>
      <c r="Z1875" s="69"/>
      <c r="AA1875" s="69"/>
      <c r="AB1875" s="69"/>
      <c r="AC1875" s="69"/>
      <c r="AD1875" s="69"/>
      <c r="AE1875" s="69"/>
      <c r="AF1875" s="69"/>
      <c r="AG1875" s="69"/>
      <c r="AH1875" s="69"/>
      <c r="AI1875" s="69"/>
      <c r="AJ1875" s="69"/>
      <c r="AK1875" s="69"/>
      <c r="AL1875" s="69"/>
      <c r="AM1875" s="69"/>
      <c r="AN1875" s="69"/>
      <c r="AO1875" s="69"/>
      <c r="AP1875" s="69"/>
      <c r="AQ1875" s="69"/>
      <c r="AR1875" s="69"/>
      <c r="AS1875" s="69"/>
      <c r="AT1875" s="69"/>
      <c r="AU1875" s="69"/>
      <c r="AV1875" s="69"/>
      <c r="AW1875" s="69"/>
      <c r="AX1875" s="69"/>
      <c r="AY1875" s="69"/>
      <c r="AZ1875" s="69"/>
      <c r="BA1875" s="69"/>
      <c r="BB1875" s="69"/>
      <c r="BC1875" s="69"/>
      <c r="BD1875" s="69" t="s">
        <v>16538</v>
      </c>
      <c r="BE1875" s="69"/>
      <c r="BF1875" s="69"/>
      <c r="BG1875" s="69"/>
      <c r="BH1875" s="69"/>
      <c r="BI1875" s="69"/>
      <c r="BJ1875" s="69"/>
      <c r="BK1875" s="69"/>
      <c r="BL1875" s="69"/>
      <c r="BM1875" s="69"/>
      <c r="BN1875" s="69"/>
      <c r="BO1875" s="69"/>
      <c r="BP1875" s="69"/>
      <c r="BQ1875" s="69"/>
      <c r="BR1875" s="69"/>
      <c r="BS1875" s="69"/>
      <c r="BT1875" s="69"/>
      <c r="BU1875" s="69"/>
      <c r="BV1875" s="69"/>
      <c r="BW1875" s="69"/>
      <c r="BX1875" s="69"/>
      <c r="BY1875" s="69"/>
      <c r="BZ1875" s="69"/>
      <c r="CA1875" s="69"/>
      <c r="CB1875" s="69"/>
      <c r="CC1875" s="69"/>
      <c r="CD1875" s="69"/>
      <c r="CE1875" s="69"/>
      <c r="CF1875" s="69"/>
      <c r="CG1875" s="69"/>
      <c r="CH1875" s="69"/>
      <c r="CI1875" s="69"/>
      <c r="CJ1875" s="69"/>
      <c r="CK1875" s="69"/>
    </row>
    <row r="1876" spans="21:89" ht="15.75" customHeight="1" x14ac:dyDescent="0.15">
      <c r="U1876" s="69"/>
      <c r="V1876" s="69"/>
      <c r="W1876" s="69"/>
      <c r="X1876" s="69"/>
      <c r="Y1876" s="69"/>
      <c r="Z1876" s="69"/>
      <c r="AA1876" s="69"/>
      <c r="AB1876" s="69"/>
      <c r="AC1876" s="69"/>
      <c r="AD1876" s="69"/>
      <c r="AE1876" s="69"/>
      <c r="AF1876" s="69"/>
      <c r="AG1876" s="69"/>
      <c r="AH1876" s="69"/>
      <c r="AI1876" s="69"/>
      <c r="AJ1876" s="69"/>
      <c r="AK1876" s="69"/>
      <c r="AL1876" s="69"/>
      <c r="AM1876" s="69"/>
      <c r="AN1876" s="69"/>
      <c r="AO1876" s="69"/>
      <c r="AP1876" s="69"/>
      <c r="AQ1876" s="69"/>
      <c r="AR1876" s="69"/>
      <c r="AS1876" s="69"/>
      <c r="AT1876" s="69"/>
      <c r="AU1876" s="69"/>
      <c r="AV1876" s="69"/>
      <c r="AW1876" s="69"/>
      <c r="AX1876" s="69"/>
      <c r="AY1876" s="69"/>
      <c r="AZ1876" s="69"/>
      <c r="BA1876" s="69"/>
      <c r="BB1876" s="69"/>
      <c r="BC1876" s="69"/>
      <c r="BD1876" s="69" t="s">
        <v>16539</v>
      </c>
      <c r="BE1876" s="69"/>
      <c r="BF1876" s="69"/>
      <c r="BG1876" s="69"/>
      <c r="BH1876" s="69"/>
      <c r="BI1876" s="69"/>
      <c r="BJ1876" s="69"/>
      <c r="BK1876" s="69"/>
      <c r="BL1876" s="69"/>
      <c r="BM1876" s="69"/>
      <c r="BN1876" s="69"/>
      <c r="BO1876" s="69"/>
      <c r="BP1876" s="69"/>
      <c r="BQ1876" s="69"/>
      <c r="BR1876" s="69"/>
      <c r="BS1876" s="69"/>
      <c r="BT1876" s="69"/>
      <c r="BU1876" s="69"/>
      <c r="BV1876" s="69"/>
      <c r="BW1876" s="69"/>
      <c r="BX1876" s="69"/>
      <c r="BY1876" s="69"/>
      <c r="BZ1876" s="69"/>
      <c r="CA1876" s="69"/>
      <c r="CB1876" s="69"/>
      <c r="CC1876" s="69"/>
      <c r="CD1876" s="69"/>
      <c r="CE1876" s="69"/>
      <c r="CF1876" s="69"/>
      <c r="CG1876" s="69"/>
      <c r="CH1876" s="69"/>
      <c r="CI1876" s="69"/>
      <c r="CJ1876" s="69"/>
      <c r="CK1876" s="69"/>
    </row>
    <row r="1877" spans="21:89" ht="15.75" customHeight="1" x14ac:dyDescent="0.15">
      <c r="U1877" s="69"/>
      <c r="V1877" s="69"/>
      <c r="W1877" s="69"/>
      <c r="X1877" s="69"/>
      <c r="Y1877" s="69"/>
      <c r="Z1877" s="69"/>
      <c r="AA1877" s="69"/>
      <c r="AB1877" s="69"/>
      <c r="AC1877" s="69"/>
      <c r="AD1877" s="69"/>
      <c r="AE1877" s="69"/>
      <c r="AF1877" s="69"/>
      <c r="AG1877" s="69"/>
      <c r="AH1877" s="69"/>
      <c r="AI1877" s="69"/>
      <c r="AJ1877" s="69"/>
      <c r="AK1877" s="69"/>
      <c r="AL1877" s="69"/>
      <c r="AM1877" s="69"/>
      <c r="AN1877" s="69"/>
      <c r="AO1877" s="69"/>
      <c r="AP1877" s="69"/>
      <c r="AQ1877" s="69"/>
      <c r="AR1877" s="69"/>
      <c r="AS1877" s="69"/>
      <c r="AT1877" s="69"/>
      <c r="AU1877" s="69"/>
      <c r="AV1877" s="69"/>
      <c r="AW1877" s="69"/>
      <c r="AX1877" s="69"/>
      <c r="AY1877" s="69"/>
      <c r="AZ1877" s="69"/>
      <c r="BA1877" s="69"/>
      <c r="BB1877" s="69"/>
      <c r="BC1877" s="69"/>
      <c r="BD1877" s="69" t="s">
        <v>16540</v>
      </c>
      <c r="BE1877" s="69"/>
      <c r="BF1877" s="69"/>
      <c r="BG1877" s="69"/>
      <c r="BH1877" s="69"/>
      <c r="BI1877" s="69"/>
      <c r="BJ1877" s="69"/>
      <c r="BK1877" s="69"/>
      <c r="BL1877" s="69"/>
      <c r="BM1877" s="69"/>
      <c r="BN1877" s="69"/>
      <c r="BO1877" s="69"/>
      <c r="BP1877" s="69"/>
      <c r="BQ1877" s="69"/>
      <c r="BR1877" s="69"/>
      <c r="BS1877" s="69"/>
      <c r="BT1877" s="69"/>
      <c r="BU1877" s="69"/>
      <c r="BV1877" s="69"/>
      <c r="BW1877" s="69"/>
      <c r="BX1877" s="69"/>
      <c r="BY1877" s="69"/>
      <c r="BZ1877" s="69"/>
      <c r="CA1877" s="69"/>
      <c r="CB1877" s="69"/>
      <c r="CC1877" s="69"/>
      <c r="CD1877" s="69"/>
      <c r="CE1877" s="69"/>
      <c r="CF1877" s="69"/>
      <c r="CG1877" s="69"/>
      <c r="CH1877" s="69"/>
      <c r="CI1877" s="69"/>
      <c r="CJ1877" s="69"/>
      <c r="CK1877" s="69"/>
    </row>
    <row r="1878" spans="21:89" ht="15.75" customHeight="1" x14ac:dyDescent="0.15">
      <c r="U1878" s="69"/>
      <c r="V1878" s="69"/>
      <c r="W1878" s="69"/>
      <c r="X1878" s="69"/>
      <c r="Y1878" s="69"/>
      <c r="Z1878" s="69"/>
      <c r="AA1878" s="69"/>
      <c r="AB1878" s="69"/>
      <c r="AC1878" s="69"/>
      <c r="AD1878" s="69"/>
      <c r="AE1878" s="69"/>
      <c r="AF1878" s="69"/>
      <c r="AG1878" s="69"/>
      <c r="AH1878" s="69"/>
      <c r="AI1878" s="69"/>
      <c r="AJ1878" s="69"/>
      <c r="AK1878" s="69"/>
      <c r="AL1878" s="69"/>
      <c r="AM1878" s="69"/>
      <c r="AN1878" s="69"/>
      <c r="AO1878" s="69"/>
      <c r="AP1878" s="69"/>
      <c r="AQ1878" s="69"/>
      <c r="AR1878" s="69"/>
      <c r="AS1878" s="69"/>
      <c r="AT1878" s="69"/>
      <c r="AU1878" s="69"/>
      <c r="AV1878" s="69"/>
      <c r="AW1878" s="69"/>
      <c r="AX1878" s="69"/>
      <c r="AY1878" s="69"/>
      <c r="AZ1878" s="69"/>
      <c r="BA1878" s="69"/>
      <c r="BB1878" s="69"/>
      <c r="BC1878" s="69"/>
      <c r="BD1878" s="69" t="s">
        <v>16541</v>
      </c>
      <c r="BE1878" s="69"/>
      <c r="BF1878" s="69"/>
      <c r="BG1878" s="69"/>
      <c r="BH1878" s="69"/>
      <c r="BI1878" s="69"/>
      <c r="BJ1878" s="69"/>
      <c r="BK1878" s="69"/>
      <c r="BL1878" s="69"/>
      <c r="BM1878" s="69"/>
      <c r="BN1878" s="69"/>
      <c r="BO1878" s="69"/>
      <c r="BP1878" s="69"/>
      <c r="BQ1878" s="69"/>
      <c r="BR1878" s="69"/>
      <c r="BS1878" s="69"/>
      <c r="BT1878" s="69"/>
      <c r="BU1878" s="69"/>
      <c r="BV1878" s="69"/>
      <c r="BW1878" s="69"/>
      <c r="BX1878" s="69"/>
      <c r="BY1878" s="69"/>
      <c r="BZ1878" s="69"/>
      <c r="CA1878" s="69"/>
      <c r="CB1878" s="69"/>
      <c r="CC1878" s="69"/>
      <c r="CD1878" s="69"/>
      <c r="CE1878" s="69"/>
      <c r="CF1878" s="69"/>
      <c r="CG1878" s="69"/>
      <c r="CH1878" s="69"/>
      <c r="CI1878" s="69"/>
      <c r="CJ1878" s="69"/>
      <c r="CK1878" s="69"/>
    </row>
    <row r="1879" spans="21:89" ht="15.75" customHeight="1" x14ac:dyDescent="0.15">
      <c r="U1879" s="69"/>
      <c r="V1879" s="69"/>
      <c r="W1879" s="69"/>
      <c r="X1879" s="69"/>
      <c r="Y1879" s="69"/>
      <c r="Z1879" s="69"/>
      <c r="AA1879" s="69"/>
      <c r="AB1879" s="69"/>
      <c r="AC1879" s="69"/>
      <c r="AD1879" s="69"/>
      <c r="AE1879" s="69"/>
      <c r="AF1879" s="69"/>
      <c r="AG1879" s="69"/>
      <c r="AH1879" s="69"/>
      <c r="AI1879" s="69"/>
      <c r="AJ1879" s="69"/>
      <c r="AK1879" s="69"/>
      <c r="AL1879" s="69"/>
      <c r="AM1879" s="69"/>
      <c r="AN1879" s="69"/>
      <c r="AO1879" s="69"/>
      <c r="AP1879" s="69"/>
      <c r="AQ1879" s="69"/>
      <c r="AR1879" s="69"/>
      <c r="AS1879" s="69"/>
      <c r="AT1879" s="69"/>
      <c r="AU1879" s="69"/>
      <c r="AV1879" s="69"/>
      <c r="AW1879" s="69"/>
      <c r="AX1879" s="69"/>
      <c r="AY1879" s="69"/>
      <c r="AZ1879" s="69"/>
      <c r="BA1879" s="69"/>
      <c r="BB1879" s="69"/>
      <c r="BC1879" s="69"/>
      <c r="BD1879" s="69" t="s">
        <v>16542</v>
      </c>
      <c r="BE1879" s="69"/>
      <c r="BF1879" s="69"/>
      <c r="BG1879" s="69"/>
      <c r="BH1879" s="69"/>
      <c r="BI1879" s="69"/>
      <c r="BJ1879" s="69"/>
      <c r="BK1879" s="69"/>
      <c r="BL1879" s="69"/>
      <c r="BM1879" s="69"/>
      <c r="BN1879" s="69"/>
      <c r="BO1879" s="69"/>
      <c r="BP1879" s="69"/>
      <c r="BQ1879" s="69"/>
      <c r="BR1879" s="69"/>
      <c r="BS1879" s="69"/>
      <c r="BT1879" s="69"/>
      <c r="BU1879" s="69"/>
      <c r="BV1879" s="69"/>
      <c r="BW1879" s="69"/>
      <c r="BX1879" s="69"/>
      <c r="BY1879" s="69"/>
      <c r="BZ1879" s="69"/>
      <c r="CA1879" s="69"/>
      <c r="CB1879" s="69"/>
      <c r="CC1879" s="69"/>
      <c r="CD1879" s="69"/>
      <c r="CE1879" s="69"/>
      <c r="CF1879" s="69"/>
      <c r="CG1879" s="69"/>
      <c r="CH1879" s="69"/>
      <c r="CI1879" s="69"/>
      <c r="CJ1879" s="69"/>
      <c r="CK1879" s="69"/>
    </row>
    <row r="1880" spans="21:89" ht="15.75" customHeight="1" x14ac:dyDescent="0.15">
      <c r="U1880" s="69"/>
      <c r="V1880" s="69"/>
      <c r="W1880" s="69"/>
      <c r="X1880" s="69"/>
      <c r="Y1880" s="69"/>
      <c r="Z1880" s="69"/>
      <c r="AA1880" s="69"/>
      <c r="AB1880" s="69"/>
      <c r="AC1880" s="69"/>
      <c r="AD1880" s="69"/>
      <c r="AE1880" s="69"/>
      <c r="AF1880" s="69"/>
      <c r="AG1880" s="69"/>
      <c r="AH1880" s="69"/>
      <c r="AI1880" s="69"/>
      <c r="AJ1880" s="69"/>
      <c r="AK1880" s="69"/>
      <c r="AL1880" s="69"/>
      <c r="AM1880" s="69"/>
      <c r="AN1880" s="69"/>
      <c r="AO1880" s="69"/>
      <c r="AP1880" s="69"/>
      <c r="AQ1880" s="69"/>
      <c r="AR1880" s="69"/>
      <c r="AS1880" s="69"/>
      <c r="AT1880" s="69"/>
      <c r="AU1880" s="69"/>
      <c r="AV1880" s="69"/>
      <c r="AW1880" s="69"/>
      <c r="AX1880" s="69"/>
      <c r="AY1880" s="69"/>
      <c r="AZ1880" s="69"/>
      <c r="BA1880" s="69"/>
      <c r="BB1880" s="69"/>
      <c r="BC1880" s="69"/>
      <c r="BD1880" s="69" t="s">
        <v>16543</v>
      </c>
      <c r="BE1880" s="69"/>
      <c r="BF1880" s="69"/>
      <c r="BG1880" s="69"/>
      <c r="BH1880" s="69"/>
      <c r="BI1880" s="69"/>
      <c r="BJ1880" s="69"/>
      <c r="BK1880" s="69"/>
      <c r="BL1880" s="69"/>
      <c r="BM1880" s="69"/>
      <c r="BN1880" s="69"/>
      <c r="BO1880" s="69"/>
      <c r="BP1880" s="69"/>
      <c r="BQ1880" s="69"/>
      <c r="BR1880" s="69"/>
      <c r="BS1880" s="69"/>
      <c r="BT1880" s="69"/>
      <c r="BU1880" s="69"/>
      <c r="BV1880" s="69"/>
      <c r="BW1880" s="69"/>
      <c r="BX1880" s="69"/>
      <c r="BY1880" s="69"/>
      <c r="BZ1880" s="69"/>
      <c r="CA1880" s="69"/>
      <c r="CB1880" s="69"/>
      <c r="CC1880" s="69"/>
      <c r="CD1880" s="69"/>
      <c r="CE1880" s="69"/>
      <c r="CF1880" s="69"/>
      <c r="CG1880" s="69"/>
      <c r="CH1880" s="69"/>
      <c r="CI1880" s="69"/>
      <c r="CJ1880" s="69"/>
      <c r="CK1880" s="69"/>
    </row>
    <row r="1881" spans="21:89" ht="15.75" customHeight="1" x14ac:dyDescent="0.15">
      <c r="U1881" s="69"/>
      <c r="V1881" s="69"/>
      <c r="W1881" s="69"/>
      <c r="X1881" s="69"/>
      <c r="Y1881" s="69"/>
      <c r="Z1881" s="69"/>
      <c r="AA1881" s="69"/>
      <c r="AB1881" s="69"/>
      <c r="AC1881" s="69"/>
      <c r="AD1881" s="69"/>
      <c r="AE1881" s="69"/>
      <c r="AF1881" s="69"/>
      <c r="AG1881" s="69"/>
      <c r="AH1881" s="69"/>
      <c r="AI1881" s="69"/>
      <c r="AJ1881" s="69"/>
      <c r="AK1881" s="69"/>
      <c r="AL1881" s="69"/>
      <c r="AM1881" s="69"/>
      <c r="AN1881" s="69"/>
      <c r="AO1881" s="69"/>
      <c r="AP1881" s="69"/>
      <c r="AQ1881" s="69"/>
      <c r="AR1881" s="69"/>
      <c r="AS1881" s="69"/>
      <c r="AT1881" s="69"/>
      <c r="AU1881" s="69"/>
      <c r="AV1881" s="69"/>
      <c r="AW1881" s="69"/>
      <c r="AX1881" s="69"/>
      <c r="AY1881" s="69"/>
      <c r="AZ1881" s="69"/>
      <c r="BA1881" s="69"/>
      <c r="BB1881" s="69"/>
      <c r="BC1881" s="69"/>
      <c r="BD1881" s="69" t="s">
        <v>16544</v>
      </c>
      <c r="BE1881" s="69"/>
      <c r="BF1881" s="69"/>
      <c r="BG1881" s="69"/>
      <c r="BH1881" s="69"/>
      <c r="BI1881" s="69"/>
      <c r="BJ1881" s="69"/>
      <c r="BK1881" s="69"/>
      <c r="BL1881" s="69"/>
      <c r="BM1881" s="69"/>
      <c r="BN1881" s="69"/>
      <c r="BO1881" s="69"/>
      <c r="BP1881" s="69"/>
      <c r="BQ1881" s="69"/>
      <c r="BR1881" s="69"/>
      <c r="BS1881" s="69"/>
      <c r="BT1881" s="69"/>
      <c r="BU1881" s="69"/>
      <c r="BV1881" s="69"/>
      <c r="BW1881" s="69"/>
      <c r="BX1881" s="69"/>
      <c r="BY1881" s="69"/>
      <c r="BZ1881" s="69"/>
      <c r="CA1881" s="69"/>
      <c r="CB1881" s="69"/>
      <c r="CC1881" s="69"/>
      <c r="CD1881" s="69"/>
      <c r="CE1881" s="69"/>
      <c r="CF1881" s="69"/>
      <c r="CG1881" s="69"/>
      <c r="CH1881" s="69"/>
      <c r="CI1881" s="69"/>
      <c r="CJ1881" s="69"/>
      <c r="CK1881" s="69"/>
    </row>
    <row r="1882" spans="21:89" ht="15.75" customHeight="1" x14ac:dyDescent="0.15">
      <c r="U1882" s="69"/>
      <c r="V1882" s="69"/>
      <c r="W1882" s="69"/>
      <c r="X1882" s="69"/>
      <c r="Y1882" s="69"/>
      <c r="Z1882" s="69"/>
      <c r="AA1882" s="69"/>
      <c r="AB1882" s="69"/>
      <c r="AC1882" s="69"/>
      <c r="AD1882" s="69"/>
      <c r="AE1882" s="69"/>
      <c r="AF1882" s="69"/>
      <c r="AG1882" s="69"/>
      <c r="AH1882" s="69"/>
      <c r="AI1882" s="69"/>
      <c r="AJ1882" s="69"/>
      <c r="AK1882" s="69"/>
      <c r="AL1882" s="69"/>
      <c r="AM1882" s="69"/>
      <c r="AN1882" s="69"/>
      <c r="AO1882" s="69"/>
      <c r="AP1882" s="69"/>
      <c r="AQ1882" s="69"/>
      <c r="AR1882" s="69"/>
      <c r="AS1882" s="69"/>
      <c r="AT1882" s="69"/>
      <c r="AU1882" s="69"/>
      <c r="AV1882" s="69"/>
      <c r="AW1882" s="69"/>
      <c r="AX1882" s="69"/>
      <c r="AY1882" s="69"/>
      <c r="AZ1882" s="69"/>
      <c r="BA1882" s="69"/>
      <c r="BB1882" s="69"/>
      <c r="BC1882" s="69"/>
      <c r="BD1882" s="69" t="s">
        <v>16545</v>
      </c>
      <c r="BE1882" s="69"/>
      <c r="BF1882" s="69"/>
      <c r="BG1882" s="69"/>
      <c r="BH1882" s="69"/>
      <c r="BI1882" s="69"/>
      <c r="BJ1882" s="69"/>
      <c r="BK1882" s="69"/>
      <c r="BL1882" s="69"/>
      <c r="BM1882" s="69"/>
      <c r="BN1882" s="69"/>
      <c r="BO1882" s="69"/>
      <c r="BP1882" s="69"/>
      <c r="BQ1882" s="69"/>
      <c r="BR1882" s="69"/>
      <c r="BS1882" s="69"/>
      <c r="BT1882" s="69"/>
      <c r="BU1882" s="69"/>
      <c r="BV1882" s="69"/>
      <c r="BW1882" s="69"/>
      <c r="BX1882" s="69"/>
      <c r="BY1882" s="69"/>
      <c r="BZ1882" s="69"/>
      <c r="CA1882" s="69"/>
      <c r="CB1882" s="69"/>
      <c r="CC1882" s="69"/>
      <c r="CD1882" s="69"/>
      <c r="CE1882" s="69"/>
      <c r="CF1882" s="69"/>
      <c r="CG1882" s="69"/>
      <c r="CH1882" s="69"/>
      <c r="CI1882" s="69"/>
      <c r="CJ1882" s="69"/>
      <c r="CK1882" s="69"/>
    </row>
    <row r="1883" spans="21:89" ht="15.75" customHeight="1" x14ac:dyDescent="0.15">
      <c r="U1883" s="69"/>
      <c r="V1883" s="69"/>
      <c r="W1883" s="69"/>
      <c r="X1883" s="69"/>
      <c r="Y1883" s="69"/>
      <c r="Z1883" s="69"/>
      <c r="AA1883" s="69"/>
      <c r="AB1883" s="69"/>
      <c r="AC1883" s="69"/>
      <c r="AD1883" s="69"/>
      <c r="AE1883" s="69"/>
      <c r="AF1883" s="69"/>
      <c r="AG1883" s="69"/>
      <c r="AH1883" s="69"/>
      <c r="AI1883" s="69"/>
      <c r="AJ1883" s="69"/>
      <c r="AK1883" s="69"/>
      <c r="AL1883" s="69"/>
      <c r="AM1883" s="69"/>
      <c r="AN1883" s="69"/>
      <c r="AO1883" s="69"/>
      <c r="AP1883" s="69"/>
      <c r="AQ1883" s="69"/>
      <c r="AR1883" s="69"/>
      <c r="AS1883" s="69"/>
      <c r="AT1883" s="69"/>
      <c r="AU1883" s="69"/>
      <c r="AV1883" s="69"/>
      <c r="AW1883" s="69"/>
      <c r="AX1883" s="69"/>
      <c r="AY1883" s="69"/>
      <c r="AZ1883" s="69"/>
      <c r="BA1883" s="69"/>
      <c r="BB1883" s="69"/>
      <c r="BC1883" s="69"/>
      <c r="BD1883" s="69" t="s">
        <v>16547</v>
      </c>
      <c r="BE1883" s="69"/>
      <c r="BF1883" s="69"/>
      <c r="BG1883" s="69"/>
      <c r="BH1883" s="69"/>
      <c r="BI1883" s="69"/>
      <c r="BJ1883" s="69"/>
      <c r="BK1883" s="69"/>
      <c r="BL1883" s="69"/>
      <c r="BM1883" s="69"/>
      <c r="BN1883" s="69"/>
      <c r="BO1883" s="69"/>
      <c r="BP1883" s="69"/>
      <c r="BQ1883" s="69"/>
      <c r="BR1883" s="69"/>
      <c r="BS1883" s="69"/>
      <c r="BT1883" s="69"/>
      <c r="BU1883" s="69"/>
      <c r="BV1883" s="69"/>
      <c r="BW1883" s="69"/>
      <c r="BX1883" s="69"/>
      <c r="BY1883" s="69"/>
      <c r="BZ1883" s="69"/>
      <c r="CA1883" s="69"/>
      <c r="CB1883" s="69"/>
      <c r="CC1883" s="69"/>
      <c r="CD1883" s="69"/>
      <c r="CE1883" s="69"/>
      <c r="CF1883" s="69"/>
      <c r="CG1883" s="69"/>
      <c r="CH1883" s="69"/>
      <c r="CI1883" s="69"/>
      <c r="CJ1883" s="69"/>
      <c r="CK1883" s="69"/>
    </row>
    <row r="1884" spans="21:89" ht="15.75" customHeight="1" x14ac:dyDescent="0.15">
      <c r="U1884" s="69"/>
      <c r="V1884" s="69"/>
      <c r="W1884" s="69"/>
      <c r="X1884" s="69"/>
      <c r="Y1884" s="69"/>
      <c r="Z1884" s="69"/>
      <c r="AA1884" s="69"/>
      <c r="AB1884" s="69"/>
      <c r="AC1884" s="69"/>
      <c r="AD1884" s="69"/>
      <c r="AE1884" s="69"/>
      <c r="AF1884" s="69"/>
      <c r="AG1884" s="69"/>
      <c r="AH1884" s="69"/>
      <c r="AI1884" s="69"/>
      <c r="AJ1884" s="69"/>
      <c r="AK1884" s="69"/>
      <c r="AL1884" s="69"/>
      <c r="AM1884" s="69"/>
      <c r="AN1884" s="69"/>
      <c r="AO1884" s="69"/>
      <c r="AP1884" s="69"/>
      <c r="AQ1884" s="69"/>
      <c r="AR1884" s="69"/>
      <c r="AS1884" s="69"/>
      <c r="AT1884" s="69"/>
      <c r="AU1884" s="69"/>
      <c r="AV1884" s="69"/>
      <c r="AW1884" s="69"/>
      <c r="AX1884" s="69"/>
      <c r="AY1884" s="69"/>
      <c r="AZ1884" s="69"/>
      <c r="BA1884" s="69"/>
      <c r="BB1884" s="69"/>
      <c r="BC1884" s="69"/>
      <c r="BD1884" s="69" t="s">
        <v>16548</v>
      </c>
      <c r="BE1884" s="69"/>
      <c r="BF1884" s="69"/>
      <c r="BG1884" s="69"/>
      <c r="BH1884" s="69"/>
      <c r="BI1884" s="69"/>
      <c r="BJ1884" s="69"/>
      <c r="BK1884" s="69"/>
      <c r="BL1884" s="69"/>
      <c r="BM1884" s="69"/>
      <c r="BN1884" s="69"/>
      <c r="BO1884" s="69"/>
      <c r="BP1884" s="69"/>
      <c r="BQ1884" s="69"/>
      <c r="BR1884" s="69"/>
      <c r="BS1884" s="69"/>
      <c r="BT1884" s="69"/>
      <c r="BU1884" s="69"/>
      <c r="BV1884" s="69"/>
      <c r="BW1884" s="69"/>
      <c r="BX1884" s="69"/>
      <c r="BY1884" s="69"/>
      <c r="BZ1884" s="69"/>
      <c r="CA1884" s="69"/>
      <c r="CB1884" s="69"/>
      <c r="CC1884" s="69"/>
      <c r="CD1884" s="69"/>
      <c r="CE1884" s="69"/>
      <c r="CF1884" s="69"/>
      <c r="CG1884" s="69"/>
      <c r="CH1884" s="69"/>
      <c r="CI1884" s="69"/>
      <c r="CJ1884" s="69"/>
      <c r="CK1884" s="69"/>
    </row>
    <row r="1885" spans="21:89" ht="15.75" customHeight="1" x14ac:dyDescent="0.15">
      <c r="U1885" s="69"/>
      <c r="V1885" s="69"/>
      <c r="W1885" s="69"/>
      <c r="X1885" s="69"/>
      <c r="Y1885" s="69"/>
      <c r="Z1885" s="69"/>
      <c r="AA1885" s="69"/>
      <c r="AB1885" s="69"/>
      <c r="AC1885" s="69"/>
      <c r="AD1885" s="69"/>
      <c r="AE1885" s="69"/>
      <c r="AF1885" s="69"/>
      <c r="AG1885" s="69"/>
      <c r="AH1885" s="69"/>
      <c r="AI1885" s="69"/>
      <c r="AJ1885" s="69"/>
      <c r="AK1885" s="69"/>
      <c r="AL1885" s="69"/>
      <c r="AM1885" s="69"/>
      <c r="AN1885" s="69"/>
      <c r="AO1885" s="69"/>
      <c r="AP1885" s="69"/>
      <c r="AQ1885" s="69"/>
      <c r="AR1885" s="69"/>
      <c r="AS1885" s="69"/>
      <c r="AT1885" s="69"/>
      <c r="AU1885" s="69"/>
      <c r="AV1885" s="69"/>
      <c r="AW1885" s="69"/>
      <c r="AX1885" s="69"/>
      <c r="AY1885" s="69"/>
      <c r="AZ1885" s="69"/>
      <c r="BA1885" s="69"/>
      <c r="BB1885" s="69"/>
      <c r="BC1885" s="69"/>
      <c r="BD1885" s="69" t="s">
        <v>16549</v>
      </c>
      <c r="BE1885" s="69"/>
      <c r="BF1885" s="69"/>
      <c r="BG1885" s="69"/>
      <c r="BH1885" s="69"/>
      <c r="BI1885" s="69"/>
      <c r="BJ1885" s="69"/>
      <c r="BK1885" s="69"/>
      <c r="BL1885" s="69"/>
      <c r="BM1885" s="69"/>
      <c r="BN1885" s="69"/>
      <c r="BO1885" s="69"/>
      <c r="BP1885" s="69"/>
      <c r="BQ1885" s="69"/>
      <c r="BR1885" s="69"/>
      <c r="BS1885" s="69"/>
      <c r="BT1885" s="69"/>
      <c r="BU1885" s="69"/>
      <c r="BV1885" s="69"/>
      <c r="BW1885" s="69"/>
      <c r="BX1885" s="69"/>
      <c r="BY1885" s="69"/>
      <c r="BZ1885" s="69"/>
      <c r="CA1885" s="69"/>
      <c r="CB1885" s="69"/>
      <c r="CC1885" s="69"/>
      <c r="CD1885" s="69"/>
      <c r="CE1885" s="69"/>
      <c r="CF1885" s="69"/>
      <c r="CG1885" s="69"/>
      <c r="CH1885" s="69"/>
      <c r="CI1885" s="69"/>
      <c r="CJ1885" s="69"/>
      <c r="CK1885" s="69"/>
    </row>
    <row r="1886" spans="21:89" ht="15.75" customHeight="1" x14ac:dyDescent="0.15">
      <c r="U1886" s="69"/>
      <c r="V1886" s="69"/>
      <c r="W1886" s="69"/>
      <c r="X1886" s="69"/>
      <c r="Y1886" s="69"/>
      <c r="Z1886" s="69"/>
      <c r="AA1886" s="69"/>
      <c r="AB1886" s="69"/>
      <c r="AC1886" s="69"/>
      <c r="AD1886" s="69"/>
      <c r="AE1886" s="69"/>
      <c r="AF1886" s="69"/>
      <c r="AG1886" s="69"/>
      <c r="AH1886" s="69"/>
      <c r="AI1886" s="69"/>
      <c r="AJ1886" s="69"/>
      <c r="AK1886" s="69"/>
      <c r="AL1886" s="69"/>
      <c r="AM1886" s="69"/>
      <c r="AN1886" s="69"/>
      <c r="AO1886" s="69"/>
      <c r="AP1886" s="69"/>
      <c r="AQ1886" s="69"/>
      <c r="AR1886" s="69"/>
      <c r="AS1886" s="69"/>
      <c r="AT1886" s="69"/>
      <c r="AU1886" s="69"/>
      <c r="AV1886" s="69"/>
      <c r="AW1886" s="69"/>
      <c r="AX1886" s="69"/>
      <c r="AY1886" s="69"/>
      <c r="AZ1886" s="69"/>
      <c r="BA1886" s="69"/>
      <c r="BB1886" s="69"/>
      <c r="BC1886" s="69"/>
      <c r="BD1886" s="69" t="s">
        <v>16550</v>
      </c>
      <c r="BE1886" s="69"/>
      <c r="BF1886" s="69"/>
      <c r="BG1886" s="69"/>
      <c r="BH1886" s="69"/>
      <c r="BI1886" s="69"/>
      <c r="BJ1886" s="69"/>
      <c r="BK1886" s="69"/>
      <c r="BL1886" s="69"/>
      <c r="BM1886" s="69"/>
      <c r="BN1886" s="69"/>
      <c r="BO1886" s="69"/>
      <c r="BP1886" s="69"/>
      <c r="BQ1886" s="69"/>
      <c r="BR1886" s="69"/>
      <c r="BS1886" s="69"/>
      <c r="BT1886" s="69"/>
      <c r="BU1886" s="69"/>
      <c r="BV1886" s="69"/>
      <c r="BW1886" s="69"/>
      <c r="BX1886" s="69"/>
      <c r="BY1886" s="69"/>
      <c r="BZ1886" s="69"/>
      <c r="CA1886" s="69"/>
      <c r="CB1886" s="69"/>
      <c r="CC1886" s="69"/>
      <c r="CD1886" s="69"/>
      <c r="CE1886" s="69"/>
      <c r="CF1886" s="69"/>
      <c r="CG1886" s="69"/>
      <c r="CH1886" s="69"/>
      <c r="CI1886" s="69"/>
      <c r="CJ1886" s="69"/>
      <c r="CK1886" s="69"/>
    </row>
    <row r="1887" spans="21:89" ht="15.75" customHeight="1" x14ac:dyDescent="0.15">
      <c r="U1887" s="69"/>
      <c r="V1887" s="69"/>
      <c r="W1887" s="69"/>
      <c r="X1887" s="69"/>
      <c r="Y1887" s="69"/>
      <c r="Z1887" s="69"/>
      <c r="AA1887" s="69"/>
      <c r="AB1887" s="69"/>
      <c r="AC1887" s="69"/>
      <c r="AD1887" s="69"/>
      <c r="AE1887" s="69"/>
      <c r="AF1887" s="69"/>
      <c r="AG1887" s="69"/>
      <c r="AH1887" s="69"/>
      <c r="AI1887" s="69"/>
      <c r="AJ1887" s="69"/>
      <c r="AK1887" s="69"/>
      <c r="AL1887" s="69"/>
      <c r="AM1887" s="69"/>
      <c r="AN1887" s="69"/>
      <c r="AO1887" s="69"/>
      <c r="AP1887" s="69"/>
      <c r="AQ1887" s="69"/>
      <c r="AR1887" s="69"/>
      <c r="AS1887" s="69"/>
      <c r="AT1887" s="69"/>
      <c r="AU1887" s="69"/>
      <c r="AV1887" s="69"/>
      <c r="AW1887" s="69"/>
      <c r="AX1887" s="69"/>
      <c r="AY1887" s="69"/>
      <c r="AZ1887" s="69"/>
      <c r="BA1887" s="69"/>
      <c r="BB1887" s="69"/>
      <c r="BC1887" s="69"/>
      <c r="BD1887" s="69" t="s">
        <v>16551</v>
      </c>
      <c r="BE1887" s="69"/>
      <c r="BF1887" s="69"/>
      <c r="BG1887" s="69"/>
      <c r="BH1887" s="69"/>
      <c r="BI1887" s="69"/>
      <c r="BJ1887" s="69"/>
      <c r="BK1887" s="69"/>
      <c r="BL1887" s="69"/>
      <c r="BM1887" s="69"/>
      <c r="BN1887" s="69"/>
      <c r="BO1887" s="69"/>
      <c r="BP1887" s="69"/>
      <c r="BQ1887" s="69"/>
      <c r="BR1887" s="69"/>
      <c r="BS1887" s="69"/>
      <c r="BT1887" s="69"/>
      <c r="BU1887" s="69"/>
      <c r="BV1887" s="69"/>
      <c r="BW1887" s="69"/>
      <c r="BX1887" s="69"/>
      <c r="BY1887" s="69"/>
      <c r="BZ1887" s="69"/>
      <c r="CA1887" s="69"/>
      <c r="CB1887" s="69"/>
      <c r="CC1887" s="69"/>
      <c r="CD1887" s="69"/>
      <c r="CE1887" s="69"/>
      <c r="CF1887" s="69"/>
      <c r="CG1887" s="69"/>
      <c r="CH1887" s="69"/>
      <c r="CI1887" s="69"/>
      <c r="CJ1887" s="69"/>
      <c r="CK1887" s="69"/>
    </row>
    <row r="1888" spans="21:89" ht="15.75" customHeight="1" x14ac:dyDescent="0.15">
      <c r="U1888" s="69"/>
      <c r="V1888" s="69"/>
      <c r="W1888" s="69"/>
      <c r="X1888" s="69"/>
      <c r="Y1888" s="69"/>
      <c r="Z1888" s="69"/>
      <c r="AA1888" s="69"/>
      <c r="AB1888" s="69"/>
      <c r="AC1888" s="69"/>
      <c r="AD1888" s="69"/>
      <c r="AE1888" s="69"/>
      <c r="AF1888" s="69"/>
      <c r="AG1888" s="69"/>
      <c r="AH1888" s="69"/>
      <c r="AI1888" s="69"/>
      <c r="AJ1888" s="69"/>
      <c r="AK1888" s="69"/>
      <c r="AL1888" s="69"/>
      <c r="AM1888" s="69"/>
      <c r="AN1888" s="69"/>
      <c r="AO1888" s="69"/>
      <c r="AP1888" s="69"/>
      <c r="AQ1888" s="69"/>
      <c r="AR1888" s="69"/>
      <c r="AS1888" s="69"/>
      <c r="AT1888" s="69"/>
      <c r="AU1888" s="69"/>
      <c r="AV1888" s="69"/>
      <c r="AW1888" s="69"/>
      <c r="AX1888" s="69"/>
      <c r="AY1888" s="69"/>
      <c r="AZ1888" s="69"/>
      <c r="BA1888" s="69"/>
      <c r="BB1888" s="69"/>
      <c r="BC1888" s="69"/>
      <c r="BD1888" s="69" t="s">
        <v>16552</v>
      </c>
      <c r="BE1888" s="69"/>
      <c r="BF1888" s="69"/>
      <c r="BG1888" s="69"/>
      <c r="BH1888" s="69"/>
      <c r="BI1888" s="69"/>
      <c r="BJ1888" s="69"/>
      <c r="BK1888" s="69"/>
      <c r="BL1888" s="69"/>
      <c r="BM1888" s="69"/>
      <c r="BN1888" s="69"/>
      <c r="BO1888" s="69"/>
      <c r="BP1888" s="69"/>
      <c r="BQ1888" s="69"/>
      <c r="BR1888" s="69"/>
      <c r="BS1888" s="69"/>
      <c r="BT1888" s="69"/>
      <c r="BU1888" s="69"/>
      <c r="BV1888" s="69"/>
      <c r="BW1888" s="69"/>
      <c r="BX1888" s="69"/>
      <c r="BY1888" s="69"/>
      <c r="BZ1888" s="69"/>
      <c r="CA1888" s="69"/>
      <c r="CB1888" s="69"/>
      <c r="CC1888" s="69"/>
      <c r="CD1888" s="69"/>
      <c r="CE1888" s="69"/>
      <c r="CF1888" s="69"/>
      <c r="CG1888" s="69"/>
      <c r="CH1888" s="69"/>
      <c r="CI1888" s="69"/>
      <c r="CJ1888" s="69"/>
      <c r="CK1888" s="69"/>
    </row>
    <row r="1889" spans="21:89" ht="15.75" customHeight="1" x14ac:dyDescent="0.15">
      <c r="U1889" s="69"/>
      <c r="V1889" s="69"/>
      <c r="W1889" s="69"/>
      <c r="X1889" s="69"/>
      <c r="Y1889" s="69"/>
      <c r="Z1889" s="69"/>
      <c r="AA1889" s="69"/>
      <c r="AB1889" s="69"/>
      <c r="AC1889" s="69"/>
      <c r="AD1889" s="69"/>
      <c r="AE1889" s="69"/>
      <c r="AF1889" s="69"/>
      <c r="AG1889" s="69"/>
      <c r="AH1889" s="69"/>
      <c r="AI1889" s="69"/>
      <c r="AJ1889" s="69"/>
      <c r="AK1889" s="69"/>
      <c r="AL1889" s="69"/>
      <c r="AM1889" s="69"/>
      <c r="AN1889" s="69"/>
      <c r="AO1889" s="69"/>
      <c r="AP1889" s="69"/>
      <c r="AQ1889" s="69"/>
      <c r="AR1889" s="69"/>
      <c r="AS1889" s="69"/>
      <c r="AT1889" s="69"/>
      <c r="AU1889" s="69"/>
      <c r="AV1889" s="69"/>
      <c r="AW1889" s="69"/>
      <c r="AX1889" s="69"/>
      <c r="AY1889" s="69"/>
      <c r="AZ1889" s="69"/>
      <c r="BA1889" s="69"/>
      <c r="BB1889" s="69"/>
      <c r="BC1889" s="69"/>
      <c r="BD1889" s="69" t="s">
        <v>16553</v>
      </c>
      <c r="BE1889" s="69"/>
      <c r="BF1889" s="69"/>
      <c r="BG1889" s="69"/>
      <c r="BH1889" s="69"/>
      <c r="BI1889" s="69"/>
      <c r="BJ1889" s="69"/>
      <c r="BK1889" s="69"/>
      <c r="BL1889" s="69"/>
      <c r="BM1889" s="69"/>
      <c r="BN1889" s="69"/>
      <c r="BO1889" s="69"/>
      <c r="BP1889" s="69"/>
      <c r="BQ1889" s="69"/>
      <c r="BR1889" s="69"/>
      <c r="BS1889" s="69"/>
      <c r="BT1889" s="69"/>
      <c r="BU1889" s="69"/>
      <c r="BV1889" s="69"/>
      <c r="BW1889" s="69"/>
      <c r="BX1889" s="69"/>
      <c r="BY1889" s="69"/>
      <c r="BZ1889" s="69"/>
      <c r="CA1889" s="69"/>
      <c r="CB1889" s="69"/>
      <c r="CC1889" s="69"/>
      <c r="CD1889" s="69"/>
      <c r="CE1889" s="69"/>
      <c r="CF1889" s="69"/>
      <c r="CG1889" s="69"/>
      <c r="CH1889" s="69"/>
      <c r="CI1889" s="69"/>
      <c r="CJ1889" s="69"/>
      <c r="CK1889" s="69"/>
    </row>
    <row r="1890" spans="21:89" ht="15.75" customHeight="1" x14ac:dyDescent="0.15">
      <c r="U1890" s="69"/>
      <c r="V1890" s="69"/>
      <c r="W1890" s="69"/>
      <c r="X1890" s="69"/>
      <c r="Y1890" s="69"/>
      <c r="Z1890" s="69"/>
      <c r="AA1890" s="69"/>
      <c r="AB1890" s="69"/>
      <c r="AC1890" s="69"/>
      <c r="AD1890" s="69"/>
      <c r="AE1890" s="69"/>
      <c r="AF1890" s="69"/>
      <c r="AG1890" s="69"/>
      <c r="AH1890" s="69"/>
      <c r="AI1890" s="69"/>
      <c r="AJ1890" s="69"/>
      <c r="AK1890" s="69"/>
      <c r="AL1890" s="69"/>
      <c r="AM1890" s="69"/>
      <c r="AN1890" s="69"/>
      <c r="AO1890" s="69"/>
      <c r="AP1890" s="69"/>
      <c r="AQ1890" s="69"/>
      <c r="AR1890" s="69"/>
      <c r="AS1890" s="69"/>
      <c r="AT1890" s="69"/>
      <c r="AU1890" s="69"/>
      <c r="AV1890" s="69"/>
      <c r="AW1890" s="69"/>
      <c r="AX1890" s="69"/>
      <c r="AY1890" s="69"/>
      <c r="AZ1890" s="69"/>
      <c r="BA1890" s="69"/>
      <c r="BB1890" s="69"/>
      <c r="BC1890" s="69"/>
      <c r="BD1890" s="69" t="s">
        <v>16554</v>
      </c>
      <c r="BE1890" s="69"/>
      <c r="BF1890" s="69"/>
      <c r="BG1890" s="69"/>
      <c r="BH1890" s="69"/>
      <c r="BI1890" s="69"/>
      <c r="BJ1890" s="69"/>
      <c r="BK1890" s="69"/>
      <c r="BL1890" s="69"/>
      <c r="BM1890" s="69"/>
      <c r="BN1890" s="69"/>
      <c r="BO1890" s="69"/>
      <c r="BP1890" s="69"/>
      <c r="BQ1890" s="69"/>
      <c r="BR1890" s="69"/>
      <c r="BS1890" s="69"/>
      <c r="BT1890" s="69"/>
      <c r="BU1890" s="69"/>
      <c r="BV1890" s="69"/>
      <c r="BW1890" s="69"/>
      <c r="BX1890" s="69"/>
      <c r="BY1890" s="69"/>
      <c r="BZ1890" s="69"/>
      <c r="CA1890" s="69"/>
      <c r="CB1890" s="69"/>
      <c r="CC1890" s="69"/>
      <c r="CD1890" s="69"/>
      <c r="CE1890" s="69"/>
      <c r="CF1890" s="69"/>
      <c r="CG1890" s="69"/>
      <c r="CH1890" s="69"/>
      <c r="CI1890" s="69"/>
      <c r="CJ1890" s="69"/>
      <c r="CK1890" s="69"/>
    </row>
    <row r="1891" spans="21:89" ht="15.75" customHeight="1" x14ac:dyDescent="0.15">
      <c r="U1891" s="69"/>
      <c r="V1891" s="69"/>
      <c r="W1891" s="69"/>
      <c r="X1891" s="69"/>
      <c r="Y1891" s="69"/>
      <c r="Z1891" s="69"/>
      <c r="AA1891" s="69"/>
      <c r="AB1891" s="69"/>
      <c r="AC1891" s="69"/>
      <c r="AD1891" s="69"/>
      <c r="AE1891" s="69"/>
      <c r="AF1891" s="69"/>
      <c r="AG1891" s="69"/>
      <c r="AH1891" s="69"/>
      <c r="AI1891" s="69"/>
      <c r="AJ1891" s="69"/>
      <c r="AK1891" s="69"/>
      <c r="AL1891" s="69"/>
      <c r="AM1891" s="69"/>
      <c r="AN1891" s="69"/>
      <c r="AO1891" s="69"/>
      <c r="AP1891" s="69"/>
      <c r="AQ1891" s="69"/>
      <c r="AR1891" s="69"/>
      <c r="AS1891" s="69"/>
      <c r="AT1891" s="69"/>
      <c r="AU1891" s="69"/>
      <c r="AV1891" s="69"/>
      <c r="AW1891" s="69"/>
      <c r="AX1891" s="69"/>
      <c r="AY1891" s="69"/>
      <c r="AZ1891" s="69"/>
      <c r="BA1891" s="69"/>
      <c r="BB1891" s="69"/>
      <c r="BC1891" s="69"/>
      <c r="BD1891" s="69" t="s">
        <v>16555</v>
      </c>
      <c r="BE1891" s="69"/>
      <c r="BF1891" s="69"/>
      <c r="BG1891" s="69"/>
      <c r="BH1891" s="69"/>
      <c r="BI1891" s="69"/>
      <c r="BJ1891" s="69"/>
      <c r="BK1891" s="69"/>
      <c r="BL1891" s="69"/>
      <c r="BM1891" s="69"/>
      <c r="BN1891" s="69"/>
      <c r="BO1891" s="69"/>
      <c r="BP1891" s="69"/>
      <c r="BQ1891" s="69"/>
      <c r="BR1891" s="69"/>
      <c r="BS1891" s="69"/>
      <c r="BT1891" s="69"/>
      <c r="BU1891" s="69"/>
      <c r="BV1891" s="69"/>
      <c r="BW1891" s="69"/>
      <c r="BX1891" s="69"/>
      <c r="BY1891" s="69"/>
      <c r="BZ1891" s="69"/>
      <c r="CA1891" s="69"/>
      <c r="CB1891" s="69"/>
      <c r="CC1891" s="69"/>
      <c r="CD1891" s="69"/>
      <c r="CE1891" s="69"/>
      <c r="CF1891" s="69"/>
      <c r="CG1891" s="69"/>
      <c r="CH1891" s="69"/>
      <c r="CI1891" s="69"/>
      <c r="CJ1891" s="69"/>
      <c r="CK1891" s="69"/>
    </row>
    <row r="1892" spans="21:89" ht="15.75" customHeight="1" x14ac:dyDescent="0.15">
      <c r="U1892" s="69"/>
      <c r="V1892" s="69"/>
      <c r="W1892" s="69"/>
      <c r="X1892" s="69"/>
      <c r="Y1892" s="69"/>
      <c r="Z1892" s="69"/>
      <c r="AA1892" s="69"/>
      <c r="AB1892" s="69"/>
      <c r="AC1892" s="69"/>
      <c r="AD1892" s="69"/>
      <c r="AE1892" s="69"/>
      <c r="AF1892" s="69"/>
      <c r="AG1892" s="69"/>
      <c r="AH1892" s="69"/>
      <c r="AI1892" s="69"/>
      <c r="AJ1892" s="69"/>
      <c r="AK1892" s="69"/>
      <c r="AL1892" s="69"/>
      <c r="AM1892" s="69"/>
      <c r="AN1892" s="69"/>
      <c r="AO1892" s="69"/>
      <c r="AP1892" s="69"/>
      <c r="AQ1892" s="69"/>
      <c r="AR1892" s="69"/>
      <c r="AS1892" s="69"/>
      <c r="AT1892" s="69"/>
      <c r="AU1892" s="69"/>
      <c r="AV1892" s="69"/>
      <c r="AW1892" s="69"/>
      <c r="AX1892" s="69"/>
      <c r="AY1892" s="69"/>
      <c r="AZ1892" s="69"/>
      <c r="BA1892" s="69"/>
      <c r="BB1892" s="69"/>
      <c r="BC1892" s="69"/>
      <c r="BD1892" s="69" t="s">
        <v>16556</v>
      </c>
      <c r="BE1892" s="69"/>
      <c r="BF1892" s="69"/>
      <c r="BG1892" s="69"/>
      <c r="BH1892" s="69"/>
      <c r="BI1892" s="69"/>
      <c r="BJ1892" s="69"/>
      <c r="BK1892" s="69"/>
      <c r="BL1892" s="69"/>
      <c r="BM1892" s="69"/>
      <c r="BN1892" s="69"/>
      <c r="BO1892" s="69"/>
      <c r="BP1892" s="69"/>
      <c r="BQ1892" s="69"/>
      <c r="BR1892" s="69"/>
      <c r="BS1892" s="69"/>
      <c r="BT1892" s="69"/>
      <c r="BU1892" s="69"/>
      <c r="BV1892" s="69"/>
      <c r="BW1892" s="69"/>
      <c r="BX1892" s="69"/>
      <c r="BY1892" s="69"/>
      <c r="BZ1892" s="69"/>
      <c r="CA1892" s="69"/>
      <c r="CB1892" s="69"/>
      <c r="CC1892" s="69"/>
      <c r="CD1892" s="69"/>
      <c r="CE1892" s="69"/>
      <c r="CF1892" s="69"/>
      <c r="CG1892" s="69"/>
      <c r="CH1892" s="69"/>
      <c r="CI1892" s="69"/>
      <c r="CJ1892" s="69"/>
      <c r="CK1892" s="69"/>
    </row>
    <row r="1893" spans="21:89" ht="15.75" customHeight="1" x14ac:dyDescent="0.15">
      <c r="U1893" s="69"/>
      <c r="V1893" s="69"/>
      <c r="W1893" s="69"/>
      <c r="X1893" s="69"/>
      <c r="Y1893" s="69"/>
      <c r="Z1893" s="69"/>
      <c r="AA1893" s="69"/>
      <c r="AB1893" s="69"/>
      <c r="AC1893" s="69"/>
      <c r="AD1893" s="69"/>
      <c r="AE1893" s="69"/>
      <c r="AF1893" s="69"/>
      <c r="AG1893" s="69"/>
      <c r="AH1893" s="69"/>
      <c r="AI1893" s="69"/>
      <c r="AJ1893" s="69"/>
      <c r="AK1893" s="69"/>
      <c r="AL1893" s="69"/>
      <c r="AM1893" s="69"/>
      <c r="AN1893" s="69"/>
      <c r="AO1893" s="69"/>
      <c r="AP1893" s="69"/>
      <c r="AQ1893" s="69"/>
      <c r="AR1893" s="69"/>
      <c r="AS1893" s="69"/>
      <c r="AT1893" s="69"/>
      <c r="AU1893" s="69"/>
      <c r="AV1893" s="69"/>
      <c r="AW1893" s="69"/>
      <c r="AX1893" s="69"/>
      <c r="AY1893" s="69"/>
      <c r="AZ1893" s="69"/>
      <c r="BA1893" s="69"/>
      <c r="BB1893" s="69"/>
      <c r="BC1893" s="69"/>
      <c r="BD1893" s="69" t="s">
        <v>16557</v>
      </c>
      <c r="BE1893" s="69"/>
      <c r="BF1893" s="69"/>
      <c r="BG1893" s="69"/>
      <c r="BH1893" s="69"/>
      <c r="BI1893" s="69"/>
      <c r="BJ1893" s="69"/>
      <c r="BK1893" s="69"/>
      <c r="BL1893" s="69"/>
      <c r="BM1893" s="69"/>
      <c r="BN1893" s="69"/>
      <c r="BO1893" s="69"/>
      <c r="BP1893" s="69"/>
      <c r="BQ1893" s="69"/>
      <c r="BR1893" s="69"/>
      <c r="BS1893" s="69"/>
      <c r="BT1893" s="69"/>
      <c r="BU1893" s="69"/>
      <c r="BV1893" s="69"/>
      <c r="BW1893" s="69"/>
      <c r="BX1893" s="69"/>
      <c r="BY1893" s="69"/>
      <c r="BZ1893" s="69"/>
      <c r="CA1893" s="69"/>
      <c r="CB1893" s="69"/>
      <c r="CC1893" s="69"/>
      <c r="CD1893" s="69"/>
      <c r="CE1893" s="69"/>
      <c r="CF1893" s="69"/>
      <c r="CG1893" s="69"/>
      <c r="CH1893" s="69"/>
      <c r="CI1893" s="69"/>
      <c r="CJ1893" s="69"/>
      <c r="CK1893" s="69"/>
    </row>
    <row r="1894" spans="21:89" ht="15.75" customHeight="1" x14ac:dyDescent="0.15">
      <c r="U1894" s="69"/>
      <c r="V1894" s="69"/>
      <c r="W1894" s="69"/>
      <c r="X1894" s="69"/>
      <c r="Y1894" s="69"/>
      <c r="Z1894" s="69"/>
      <c r="AA1894" s="69"/>
      <c r="AB1894" s="69"/>
      <c r="AC1894" s="69"/>
      <c r="AD1894" s="69"/>
      <c r="AE1894" s="69"/>
      <c r="AF1894" s="69"/>
      <c r="AG1894" s="69"/>
      <c r="AH1894" s="69"/>
      <c r="AI1894" s="69"/>
      <c r="AJ1894" s="69"/>
      <c r="AK1894" s="69"/>
      <c r="AL1894" s="69"/>
      <c r="AM1894" s="69"/>
      <c r="AN1894" s="69"/>
      <c r="AO1894" s="69"/>
      <c r="AP1894" s="69"/>
      <c r="AQ1894" s="69"/>
      <c r="AR1894" s="69"/>
      <c r="AS1894" s="69"/>
      <c r="AT1894" s="69"/>
      <c r="AU1894" s="69"/>
      <c r="AV1894" s="69"/>
      <c r="AW1894" s="69"/>
      <c r="AX1894" s="69"/>
      <c r="AY1894" s="69"/>
      <c r="AZ1894" s="69"/>
      <c r="BA1894" s="69"/>
      <c r="BB1894" s="69"/>
      <c r="BC1894" s="69"/>
      <c r="BD1894" s="69" t="s">
        <v>16558</v>
      </c>
      <c r="BE1894" s="69"/>
      <c r="BF1894" s="69"/>
      <c r="BG1894" s="69"/>
      <c r="BH1894" s="69"/>
      <c r="BI1894" s="69"/>
      <c r="BJ1894" s="69"/>
      <c r="BK1894" s="69"/>
      <c r="BL1894" s="69"/>
      <c r="BM1894" s="69"/>
      <c r="BN1894" s="69"/>
      <c r="BO1894" s="69"/>
      <c r="BP1894" s="69"/>
      <c r="BQ1894" s="69"/>
      <c r="BR1894" s="69"/>
      <c r="BS1894" s="69"/>
      <c r="BT1894" s="69"/>
      <c r="BU1894" s="69"/>
      <c r="BV1894" s="69"/>
      <c r="BW1894" s="69"/>
      <c r="BX1894" s="69"/>
      <c r="BY1894" s="69"/>
      <c r="BZ1894" s="69"/>
      <c r="CA1894" s="69"/>
      <c r="CB1894" s="69"/>
      <c r="CC1894" s="69"/>
      <c r="CD1894" s="69"/>
      <c r="CE1894" s="69"/>
      <c r="CF1894" s="69"/>
      <c r="CG1894" s="69"/>
      <c r="CH1894" s="69"/>
      <c r="CI1894" s="69"/>
      <c r="CJ1894" s="69"/>
      <c r="CK1894" s="69"/>
    </row>
    <row r="1895" spans="21:89" ht="15.75" customHeight="1" x14ac:dyDescent="0.15">
      <c r="U1895" s="69"/>
      <c r="V1895" s="69"/>
      <c r="W1895" s="69"/>
      <c r="X1895" s="69"/>
      <c r="Y1895" s="69"/>
      <c r="Z1895" s="69"/>
      <c r="AA1895" s="69"/>
      <c r="AB1895" s="69"/>
      <c r="AC1895" s="69"/>
      <c r="AD1895" s="69"/>
      <c r="AE1895" s="69"/>
      <c r="AF1895" s="69"/>
      <c r="AG1895" s="69"/>
      <c r="AH1895" s="69"/>
      <c r="AI1895" s="69"/>
      <c r="AJ1895" s="69"/>
      <c r="AK1895" s="69"/>
      <c r="AL1895" s="69"/>
      <c r="AM1895" s="69"/>
      <c r="AN1895" s="69"/>
      <c r="AO1895" s="69"/>
      <c r="AP1895" s="69"/>
      <c r="AQ1895" s="69"/>
      <c r="AR1895" s="69"/>
      <c r="AS1895" s="69"/>
      <c r="AT1895" s="69"/>
      <c r="AU1895" s="69"/>
      <c r="AV1895" s="69"/>
      <c r="AW1895" s="69"/>
      <c r="AX1895" s="69"/>
      <c r="AY1895" s="69"/>
      <c r="AZ1895" s="69"/>
      <c r="BA1895" s="69"/>
      <c r="BB1895" s="69"/>
      <c r="BC1895" s="69"/>
      <c r="BD1895" s="69" t="s">
        <v>16559</v>
      </c>
      <c r="BE1895" s="69"/>
      <c r="BF1895" s="69"/>
      <c r="BG1895" s="69"/>
      <c r="BH1895" s="69"/>
      <c r="BI1895" s="69"/>
      <c r="BJ1895" s="69"/>
      <c r="BK1895" s="69"/>
      <c r="BL1895" s="69"/>
      <c r="BM1895" s="69"/>
      <c r="BN1895" s="69"/>
      <c r="BO1895" s="69"/>
      <c r="BP1895" s="69"/>
      <c r="BQ1895" s="69"/>
      <c r="BR1895" s="69"/>
      <c r="BS1895" s="69"/>
      <c r="BT1895" s="69"/>
      <c r="BU1895" s="69"/>
      <c r="BV1895" s="69"/>
      <c r="BW1895" s="69"/>
      <c r="BX1895" s="69"/>
      <c r="BY1895" s="69"/>
      <c r="BZ1895" s="69"/>
      <c r="CA1895" s="69"/>
      <c r="CB1895" s="69"/>
      <c r="CC1895" s="69"/>
      <c r="CD1895" s="69"/>
      <c r="CE1895" s="69"/>
      <c r="CF1895" s="69"/>
      <c r="CG1895" s="69"/>
      <c r="CH1895" s="69"/>
      <c r="CI1895" s="69"/>
      <c r="CJ1895" s="69"/>
      <c r="CK1895" s="69"/>
    </row>
    <row r="1896" spans="21:89" ht="15.75" customHeight="1" x14ac:dyDescent="0.15">
      <c r="U1896" s="69"/>
      <c r="V1896" s="69"/>
      <c r="W1896" s="69"/>
      <c r="X1896" s="69"/>
      <c r="Y1896" s="69"/>
      <c r="Z1896" s="69"/>
      <c r="AA1896" s="69"/>
      <c r="AB1896" s="69"/>
      <c r="AC1896" s="69"/>
      <c r="AD1896" s="69"/>
      <c r="AE1896" s="69"/>
      <c r="AF1896" s="69"/>
      <c r="AG1896" s="69"/>
      <c r="AH1896" s="69"/>
      <c r="AI1896" s="69"/>
      <c r="AJ1896" s="69"/>
      <c r="AK1896" s="69"/>
      <c r="AL1896" s="69"/>
      <c r="AM1896" s="69"/>
      <c r="AN1896" s="69"/>
      <c r="AO1896" s="69"/>
      <c r="AP1896" s="69"/>
      <c r="AQ1896" s="69"/>
      <c r="AR1896" s="69"/>
      <c r="AS1896" s="69"/>
      <c r="AT1896" s="69"/>
      <c r="AU1896" s="69"/>
      <c r="AV1896" s="69"/>
      <c r="AW1896" s="69"/>
      <c r="AX1896" s="69"/>
      <c r="AY1896" s="69"/>
      <c r="AZ1896" s="69"/>
      <c r="BA1896" s="69"/>
      <c r="BB1896" s="69"/>
      <c r="BC1896" s="69"/>
      <c r="BD1896" s="69" t="s">
        <v>16560</v>
      </c>
      <c r="BE1896" s="69"/>
      <c r="BF1896" s="69"/>
      <c r="BG1896" s="69"/>
      <c r="BH1896" s="69"/>
      <c r="BI1896" s="69"/>
      <c r="BJ1896" s="69"/>
      <c r="BK1896" s="69"/>
      <c r="BL1896" s="69"/>
      <c r="BM1896" s="69"/>
      <c r="BN1896" s="69"/>
      <c r="BO1896" s="69"/>
      <c r="BP1896" s="69"/>
      <c r="BQ1896" s="69"/>
      <c r="BR1896" s="69"/>
      <c r="BS1896" s="69"/>
      <c r="BT1896" s="69"/>
      <c r="BU1896" s="69"/>
      <c r="BV1896" s="69"/>
      <c r="BW1896" s="69"/>
      <c r="BX1896" s="69"/>
      <c r="BY1896" s="69"/>
      <c r="BZ1896" s="69"/>
      <c r="CA1896" s="69"/>
      <c r="CB1896" s="69"/>
      <c r="CC1896" s="69"/>
      <c r="CD1896" s="69"/>
      <c r="CE1896" s="69"/>
      <c r="CF1896" s="69"/>
      <c r="CG1896" s="69"/>
      <c r="CH1896" s="69"/>
      <c r="CI1896" s="69"/>
      <c r="CJ1896" s="69"/>
      <c r="CK1896" s="69"/>
    </row>
    <row r="1897" spans="21:89" ht="15.75" customHeight="1" x14ac:dyDescent="0.15">
      <c r="U1897" s="69"/>
      <c r="V1897" s="69"/>
      <c r="W1897" s="69"/>
      <c r="X1897" s="69"/>
      <c r="Y1897" s="69"/>
      <c r="Z1897" s="69"/>
      <c r="AA1897" s="69"/>
      <c r="AB1897" s="69"/>
      <c r="AC1897" s="69"/>
      <c r="AD1897" s="69"/>
      <c r="AE1897" s="69"/>
      <c r="AF1897" s="69"/>
      <c r="AG1897" s="69"/>
      <c r="AH1897" s="69"/>
      <c r="AI1897" s="69"/>
      <c r="AJ1897" s="69"/>
      <c r="AK1897" s="69"/>
      <c r="AL1897" s="69"/>
      <c r="AM1897" s="69"/>
      <c r="AN1897" s="69"/>
      <c r="AO1897" s="69"/>
      <c r="AP1897" s="69"/>
      <c r="AQ1897" s="69"/>
      <c r="AR1897" s="69"/>
      <c r="AS1897" s="69"/>
      <c r="AT1897" s="69"/>
      <c r="AU1897" s="69"/>
      <c r="AV1897" s="69"/>
      <c r="AW1897" s="69"/>
      <c r="AX1897" s="69"/>
      <c r="AY1897" s="69"/>
      <c r="AZ1897" s="69"/>
      <c r="BA1897" s="69"/>
      <c r="BB1897" s="69"/>
      <c r="BC1897" s="69"/>
      <c r="BD1897" s="69" t="s">
        <v>16561</v>
      </c>
      <c r="BE1897" s="69"/>
      <c r="BF1897" s="69"/>
      <c r="BG1897" s="69"/>
      <c r="BH1897" s="69"/>
      <c r="BI1897" s="69"/>
      <c r="BJ1897" s="69"/>
      <c r="BK1897" s="69"/>
      <c r="BL1897" s="69"/>
      <c r="BM1897" s="69"/>
      <c r="BN1897" s="69"/>
      <c r="BO1897" s="69"/>
      <c r="BP1897" s="69"/>
      <c r="BQ1897" s="69"/>
      <c r="BR1897" s="69"/>
      <c r="BS1897" s="69"/>
      <c r="BT1897" s="69"/>
      <c r="BU1897" s="69"/>
      <c r="BV1897" s="69"/>
      <c r="BW1897" s="69"/>
      <c r="BX1897" s="69"/>
      <c r="BY1897" s="69"/>
      <c r="BZ1897" s="69"/>
      <c r="CA1897" s="69"/>
      <c r="CB1897" s="69"/>
      <c r="CC1897" s="69"/>
      <c r="CD1897" s="69"/>
      <c r="CE1897" s="69"/>
      <c r="CF1897" s="69"/>
      <c r="CG1897" s="69"/>
      <c r="CH1897" s="69"/>
      <c r="CI1897" s="69"/>
      <c r="CJ1897" s="69"/>
      <c r="CK1897" s="69"/>
    </row>
    <row r="1898" spans="21:89" ht="15.75" customHeight="1" x14ac:dyDescent="0.15">
      <c r="U1898" s="69"/>
      <c r="V1898" s="69"/>
      <c r="W1898" s="69"/>
      <c r="X1898" s="69"/>
      <c r="Y1898" s="69"/>
      <c r="Z1898" s="69"/>
      <c r="AA1898" s="69"/>
      <c r="AB1898" s="69"/>
      <c r="AC1898" s="69"/>
      <c r="AD1898" s="69"/>
      <c r="AE1898" s="69"/>
      <c r="AF1898" s="69"/>
      <c r="AG1898" s="69"/>
      <c r="AH1898" s="69"/>
      <c r="AI1898" s="69"/>
      <c r="AJ1898" s="69"/>
      <c r="AK1898" s="69"/>
      <c r="AL1898" s="69"/>
      <c r="AM1898" s="69"/>
      <c r="AN1898" s="69"/>
      <c r="AO1898" s="69"/>
      <c r="AP1898" s="69"/>
      <c r="AQ1898" s="69"/>
      <c r="AR1898" s="69"/>
      <c r="AS1898" s="69"/>
      <c r="AT1898" s="69"/>
      <c r="AU1898" s="69"/>
      <c r="AV1898" s="69"/>
      <c r="AW1898" s="69"/>
      <c r="AX1898" s="69"/>
      <c r="AY1898" s="69"/>
      <c r="AZ1898" s="69"/>
      <c r="BA1898" s="69"/>
      <c r="BB1898" s="69"/>
      <c r="BC1898" s="69"/>
      <c r="BD1898" s="69" t="s">
        <v>16562</v>
      </c>
      <c r="BE1898" s="69"/>
      <c r="BF1898" s="69"/>
      <c r="BG1898" s="69"/>
      <c r="BH1898" s="69"/>
      <c r="BI1898" s="69"/>
      <c r="BJ1898" s="69"/>
      <c r="BK1898" s="69"/>
      <c r="BL1898" s="69"/>
      <c r="BM1898" s="69"/>
      <c r="BN1898" s="69"/>
      <c r="BO1898" s="69"/>
      <c r="BP1898" s="69"/>
      <c r="BQ1898" s="69"/>
      <c r="BR1898" s="69"/>
      <c r="BS1898" s="69"/>
      <c r="BT1898" s="69"/>
      <c r="BU1898" s="69"/>
      <c r="BV1898" s="69"/>
      <c r="BW1898" s="69"/>
      <c r="BX1898" s="69"/>
      <c r="BY1898" s="69"/>
      <c r="BZ1898" s="69"/>
      <c r="CA1898" s="69"/>
      <c r="CB1898" s="69"/>
      <c r="CC1898" s="69"/>
      <c r="CD1898" s="69"/>
      <c r="CE1898" s="69"/>
      <c r="CF1898" s="69"/>
      <c r="CG1898" s="69"/>
      <c r="CH1898" s="69"/>
      <c r="CI1898" s="69"/>
      <c r="CJ1898" s="69"/>
      <c r="CK1898" s="69"/>
    </row>
    <row r="1899" spans="21:89" ht="15.75" customHeight="1" x14ac:dyDescent="0.15">
      <c r="U1899" s="69"/>
      <c r="V1899" s="69"/>
      <c r="W1899" s="69"/>
      <c r="X1899" s="69"/>
      <c r="Y1899" s="69"/>
      <c r="Z1899" s="69"/>
      <c r="AA1899" s="69"/>
      <c r="AB1899" s="69"/>
      <c r="AC1899" s="69"/>
      <c r="AD1899" s="69"/>
      <c r="AE1899" s="69"/>
      <c r="AF1899" s="69"/>
      <c r="AG1899" s="69"/>
      <c r="AH1899" s="69"/>
      <c r="AI1899" s="69"/>
      <c r="AJ1899" s="69"/>
      <c r="AK1899" s="69"/>
      <c r="AL1899" s="69"/>
      <c r="AM1899" s="69"/>
      <c r="AN1899" s="69"/>
      <c r="AO1899" s="69"/>
      <c r="AP1899" s="69"/>
      <c r="AQ1899" s="69"/>
      <c r="AR1899" s="69"/>
      <c r="AS1899" s="69"/>
      <c r="AT1899" s="69"/>
      <c r="AU1899" s="69"/>
      <c r="AV1899" s="69"/>
      <c r="AW1899" s="69"/>
      <c r="AX1899" s="69"/>
      <c r="AY1899" s="69"/>
      <c r="AZ1899" s="69"/>
      <c r="BA1899" s="69"/>
      <c r="BB1899" s="69"/>
      <c r="BC1899" s="69"/>
      <c r="BD1899" s="69" t="s">
        <v>16563</v>
      </c>
      <c r="BE1899" s="69"/>
      <c r="BF1899" s="69"/>
      <c r="BG1899" s="69"/>
      <c r="BH1899" s="69"/>
      <c r="BI1899" s="69"/>
      <c r="BJ1899" s="69"/>
      <c r="BK1899" s="69"/>
      <c r="BL1899" s="69"/>
      <c r="BM1899" s="69"/>
      <c r="BN1899" s="69"/>
      <c r="BO1899" s="69"/>
      <c r="BP1899" s="69"/>
      <c r="BQ1899" s="69"/>
      <c r="BR1899" s="69"/>
      <c r="BS1899" s="69"/>
      <c r="BT1899" s="69"/>
      <c r="BU1899" s="69"/>
      <c r="BV1899" s="69"/>
      <c r="BW1899" s="69"/>
      <c r="BX1899" s="69"/>
      <c r="BY1899" s="69"/>
      <c r="BZ1899" s="69"/>
      <c r="CA1899" s="69"/>
      <c r="CB1899" s="69"/>
      <c r="CC1899" s="69"/>
      <c r="CD1899" s="69"/>
      <c r="CE1899" s="69"/>
      <c r="CF1899" s="69"/>
      <c r="CG1899" s="69"/>
      <c r="CH1899" s="69"/>
      <c r="CI1899" s="69"/>
      <c r="CJ1899" s="69"/>
      <c r="CK1899" s="69"/>
    </row>
    <row r="1900" spans="21:89" ht="15.75" customHeight="1" x14ac:dyDescent="0.15">
      <c r="U1900" s="69"/>
      <c r="V1900" s="69"/>
      <c r="W1900" s="69"/>
      <c r="X1900" s="69"/>
      <c r="Y1900" s="69"/>
      <c r="Z1900" s="69"/>
      <c r="AA1900" s="69"/>
      <c r="AB1900" s="69"/>
      <c r="AC1900" s="69"/>
      <c r="AD1900" s="69"/>
      <c r="AE1900" s="69"/>
      <c r="AF1900" s="69"/>
      <c r="AG1900" s="69"/>
      <c r="AH1900" s="69"/>
      <c r="AI1900" s="69"/>
      <c r="AJ1900" s="69"/>
      <c r="AK1900" s="69"/>
      <c r="AL1900" s="69"/>
      <c r="AM1900" s="69"/>
      <c r="AN1900" s="69"/>
      <c r="AO1900" s="69"/>
      <c r="AP1900" s="69"/>
      <c r="AQ1900" s="69"/>
      <c r="AR1900" s="69"/>
      <c r="AS1900" s="69"/>
      <c r="AT1900" s="69"/>
      <c r="AU1900" s="69"/>
      <c r="AV1900" s="69"/>
      <c r="AW1900" s="69"/>
      <c r="AX1900" s="69"/>
      <c r="AY1900" s="69"/>
      <c r="AZ1900" s="69"/>
      <c r="BA1900" s="69"/>
      <c r="BB1900" s="69"/>
      <c r="BC1900" s="69"/>
      <c r="BD1900" s="69" t="s">
        <v>16564</v>
      </c>
      <c r="BE1900" s="69"/>
      <c r="BF1900" s="69"/>
      <c r="BG1900" s="69"/>
      <c r="BH1900" s="69"/>
      <c r="BI1900" s="69"/>
      <c r="BJ1900" s="69"/>
      <c r="BK1900" s="69"/>
      <c r="BL1900" s="69"/>
      <c r="BM1900" s="69"/>
      <c r="BN1900" s="69"/>
      <c r="BO1900" s="69"/>
      <c r="BP1900" s="69"/>
      <c r="BQ1900" s="69"/>
      <c r="BR1900" s="69"/>
      <c r="BS1900" s="69"/>
      <c r="BT1900" s="69"/>
      <c r="BU1900" s="69"/>
      <c r="BV1900" s="69"/>
      <c r="BW1900" s="69"/>
      <c r="BX1900" s="69"/>
      <c r="BY1900" s="69"/>
      <c r="BZ1900" s="69"/>
      <c r="CA1900" s="69"/>
      <c r="CB1900" s="69"/>
      <c r="CC1900" s="69"/>
      <c r="CD1900" s="69"/>
      <c r="CE1900" s="69"/>
      <c r="CF1900" s="69"/>
      <c r="CG1900" s="69"/>
      <c r="CH1900" s="69"/>
      <c r="CI1900" s="69"/>
      <c r="CJ1900" s="69"/>
      <c r="CK1900" s="69"/>
    </row>
    <row r="1901" spans="21:89" ht="15.75" customHeight="1" x14ac:dyDescent="0.15">
      <c r="U1901" s="69"/>
      <c r="V1901" s="69"/>
      <c r="W1901" s="69"/>
      <c r="X1901" s="69"/>
      <c r="Y1901" s="69"/>
      <c r="Z1901" s="69"/>
      <c r="AA1901" s="69"/>
      <c r="AB1901" s="69"/>
      <c r="AC1901" s="69"/>
      <c r="AD1901" s="69"/>
      <c r="AE1901" s="69"/>
      <c r="AF1901" s="69"/>
      <c r="AG1901" s="69"/>
      <c r="AH1901" s="69"/>
      <c r="AI1901" s="69"/>
      <c r="AJ1901" s="69"/>
      <c r="AK1901" s="69"/>
      <c r="AL1901" s="69"/>
      <c r="AM1901" s="69"/>
      <c r="AN1901" s="69"/>
      <c r="AO1901" s="69"/>
      <c r="AP1901" s="69"/>
      <c r="AQ1901" s="69"/>
      <c r="AR1901" s="69"/>
      <c r="AS1901" s="69"/>
      <c r="AT1901" s="69"/>
      <c r="AU1901" s="69"/>
      <c r="AV1901" s="69"/>
      <c r="AW1901" s="69"/>
      <c r="AX1901" s="69"/>
      <c r="AY1901" s="69"/>
      <c r="AZ1901" s="69"/>
      <c r="BA1901" s="69"/>
      <c r="BB1901" s="69"/>
      <c r="BC1901" s="69"/>
      <c r="BD1901" s="69" t="s">
        <v>16565</v>
      </c>
      <c r="BE1901" s="69"/>
      <c r="BF1901" s="69"/>
      <c r="BG1901" s="69"/>
      <c r="BH1901" s="69"/>
      <c r="BI1901" s="69"/>
      <c r="BJ1901" s="69"/>
      <c r="BK1901" s="69"/>
      <c r="BL1901" s="69"/>
      <c r="BM1901" s="69"/>
      <c r="BN1901" s="69"/>
      <c r="BO1901" s="69"/>
      <c r="BP1901" s="69"/>
      <c r="BQ1901" s="69"/>
      <c r="BR1901" s="69"/>
      <c r="BS1901" s="69"/>
      <c r="BT1901" s="69"/>
      <c r="BU1901" s="69"/>
      <c r="BV1901" s="69"/>
      <c r="BW1901" s="69"/>
      <c r="BX1901" s="69"/>
      <c r="BY1901" s="69"/>
      <c r="BZ1901" s="69"/>
      <c r="CA1901" s="69"/>
      <c r="CB1901" s="69"/>
      <c r="CC1901" s="69"/>
      <c r="CD1901" s="69"/>
      <c r="CE1901" s="69"/>
      <c r="CF1901" s="69"/>
      <c r="CG1901" s="69"/>
      <c r="CH1901" s="69"/>
      <c r="CI1901" s="69"/>
      <c r="CJ1901" s="69"/>
      <c r="CK1901" s="69"/>
    </row>
    <row r="1902" spans="21:89" ht="15.75" customHeight="1" x14ac:dyDescent="0.15">
      <c r="U1902" s="69"/>
      <c r="V1902" s="69"/>
      <c r="W1902" s="69"/>
      <c r="X1902" s="69"/>
      <c r="Y1902" s="69"/>
      <c r="Z1902" s="69"/>
      <c r="AA1902" s="69"/>
      <c r="AB1902" s="69"/>
      <c r="AC1902" s="69"/>
      <c r="AD1902" s="69"/>
      <c r="AE1902" s="69"/>
      <c r="AF1902" s="69"/>
      <c r="AG1902" s="69"/>
      <c r="AH1902" s="69"/>
      <c r="AI1902" s="69"/>
      <c r="AJ1902" s="69"/>
      <c r="AK1902" s="69"/>
      <c r="AL1902" s="69"/>
      <c r="AM1902" s="69"/>
      <c r="AN1902" s="69"/>
      <c r="AO1902" s="69"/>
      <c r="AP1902" s="69"/>
      <c r="AQ1902" s="69"/>
      <c r="AR1902" s="69"/>
      <c r="AS1902" s="69"/>
      <c r="AT1902" s="69"/>
      <c r="AU1902" s="69"/>
      <c r="AV1902" s="69"/>
      <c r="AW1902" s="69"/>
      <c r="AX1902" s="69"/>
      <c r="AY1902" s="69"/>
      <c r="AZ1902" s="69"/>
      <c r="BA1902" s="69"/>
      <c r="BB1902" s="69"/>
      <c r="BC1902" s="69"/>
      <c r="BD1902" s="69" t="s">
        <v>16566</v>
      </c>
      <c r="BE1902" s="69"/>
      <c r="BF1902" s="69"/>
      <c r="BG1902" s="69"/>
      <c r="BH1902" s="69"/>
      <c r="BI1902" s="69"/>
      <c r="BJ1902" s="69"/>
      <c r="BK1902" s="69"/>
      <c r="BL1902" s="69"/>
      <c r="BM1902" s="69"/>
      <c r="BN1902" s="69"/>
      <c r="BO1902" s="69"/>
      <c r="BP1902" s="69"/>
      <c r="BQ1902" s="69"/>
      <c r="BR1902" s="69"/>
      <c r="BS1902" s="69"/>
      <c r="BT1902" s="69"/>
      <c r="BU1902" s="69"/>
      <c r="BV1902" s="69"/>
      <c r="BW1902" s="69"/>
      <c r="BX1902" s="69"/>
      <c r="BY1902" s="69"/>
      <c r="BZ1902" s="69"/>
      <c r="CA1902" s="69"/>
      <c r="CB1902" s="69"/>
      <c r="CC1902" s="69"/>
      <c r="CD1902" s="69"/>
      <c r="CE1902" s="69"/>
      <c r="CF1902" s="69"/>
      <c r="CG1902" s="69"/>
      <c r="CH1902" s="69"/>
      <c r="CI1902" s="69"/>
      <c r="CJ1902" s="69"/>
      <c r="CK1902" s="69"/>
    </row>
    <row r="1903" spans="21:89" ht="15.75" customHeight="1" x14ac:dyDescent="0.15">
      <c r="U1903" s="69"/>
      <c r="V1903" s="69"/>
      <c r="W1903" s="69"/>
      <c r="X1903" s="69"/>
      <c r="Y1903" s="69"/>
      <c r="Z1903" s="69"/>
      <c r="AA1903" s="69"/>
      <c r="AB1903" s="69"/>
      <c r="AC1903" s="69"/>
      <c r="AD1903" s="69"/>
      <c r="AE1903" s="69"/>
      <c r="AF1903" s="69"/>
      <c r="AG1903" s="69"/>
      <c r="AH1903" s="69"/>
      <c r="AI1903" s="69"/>
      <c r="AJ1903" s="69"/>
      <c r="AK1903" s="69"/>
      <c r="AL1903" s="69"/>
      <c r="AM1903" s="69"/>
      <c r="AN1903" s="69"/>
      <c r="AO1903" s="69"/>
      <c r="AP1903" s="69"/>
      <c r="AQ1903" s="69"/>
      <c r="AR1903" s="69"/>
      <c r="AS1903" s="69"/>
      <c r="AT1903" s="69"/>
      <c r="AU1903" s="69"/>
      <c r="AV1903" s="69"/>
      <c r="AW1903" s="69"/>
      <c r="AX1903" s="69"/>
      <c r="AY1903" s="69"/>
      <c r="AZ1903" s="69"/>
      <c r="BA1903" s="69"/>
      <c r="BB1903" s="69"/>
      <c r="BC1903" s="69"/>
      <c r="BD1903" s="69" t="s">
        <v>16568</v>
      </c>
      <c r="BE1903" s="69"/>
      <c r="BF1903" s="69"/>
      <c r="BG1903" s="69"/>
      <c r="BH1903" s="69"/>
      <c r="BI1903" s="69"/>
      <c r="BJ1903" s="69"/>
      <c r="BK1903" s="69"/>
      <c r="BL1903" s="69"/>
      <c r="BM1903" s="69"/>
      <c r="BN1903" s="69"/>
      <c r="BO1903" s="69"/>
      <c r="BP1903" s="69"/>
      <c r="BQ1903" s="69"/>
      <c r="BR1903" s="69"/>
      <c r="BS1903" s="69"/>
      <c r="BT1903" s="69"/>
      <c r="BU1903" s="69"/>
      <c r="BV1903" s="69"/>
      <c r="BW1903" s="69"/>
      <c r="BX1903" s="69"/>
      <c r="BY1903" s="69"/>
      <c r="BZ1903" s="69"/>
      <c r="CA1903" s="69"/>
      <c r="CB1903" s="69"/>
      <c r="CC1903" s="69"/>
      <c r="CD1903" s="69"/>
      <c r="CE1903" s="69"/>
      <c r="CF1903" s="69"/>
      <c r="CG1903" s="69"/>
      <c r="CH1903" s="69"/>
      <c r="CI1903" s="69"/>
      <c r="CJ1903" s="69"/>
      <c r="CK1903" s="69"/>
    </row>
    <row r="1904" spans="21:89" ht="15.75" customHeight="1" x14ac:dyDescent="0.15">
      <c r="U1904" s="69"/>
      <c r="V1904" s="69"/>
      <c r="W1904" s="69"/>
      <c r="X1904" s="69"/>
      <c r="Y1904" s="69"/>
      <c r="Z1904" s="69"/>
      <c r="AA1904" s="69"/>
      <c r="AB1904" s="69"/>
      <c r="AC1904" s="69"/>
      <c r="AD1904" s="69"/>
      <c r="AE1904" s="69"/>
      <c r="AF1904" s="69"/>
      <c r="AG1904" s="69"/>
      <c r="AH1904" s="69"/>
      <c r="AI1904" s="69"/>
      <c r="AJ1904" s="69"/>
      <c r="AK1904" s="69"/>
      <c r="AL1904" s="69"/>
      <c r="AM1904" s="69"/>
      <c r="AN1904" s="69"/>
      <c r="AO1904" s="69"/>
      <c r="AP1904" s="69"/>
      <c r="AQ1904" s="69"/>
      <c r="AR1904" s="69"/>
      <c r="AS1904" s="69"/>
      <c r="AT1904" s="69"/>
      <c r="AU1904" s="69"/>
      <c r="AV1904" s="69"/>
      <c r="AW1904" s="69"/>
      <c r="AX1904" s="69"/>
      <c r="AY1904" s="69"/>
      <c r="AZ1904" s="69"/>
      <c r="BA1904" s="69"/>
      <c r="BB1904" s="69"/>
      <c r="BC1904" s="69"/>
      <c r="BD1904" s="69" t="s">
        <v>16569</v>
      </c>
      <c r="BE1904" s="69"/>
      <c r="BF1904" s="69"/>
      <c r="BG1904" s="69"/>
      <c r="BH1904" s="69"/>
      <c r="BI1904" s="69"/>
      <c r="BJ1904" s="69"/>
      <c r="BK1904" s="69"/>
      <c r="BL1904" s="69"/>
      <c r="BM1904" s="69"/>
      <c r="BN1904" s="69"/>
      <c r="BO1904" s="69"/>
      <c r="BP1904" s="69"/>
      <c r="BQ1904" s="69"/>
      <c r="BR1904" s="69"/>
      <c r="BS1904" s="69"/>
      <c r="BT1904" s="69"/>
      <c r="BU1904" s="69"/>
      <c r="BV1904" s="69"/>
      <c r="BW1904" s="69"/>
      <c r="BX1904" s="69"/>
      <c r="BY1904" s="69"/>
      <c r="BZ1904" s="69"/>
      <c r="CA1904" s="69"/>
      <c r="CB1904" s="69"/>
      <c r="CC1904" s="69"/>
      <c r="CD1904" s="69"/>
      <c r="CE1904" s="69"/>
      <c r="CF1904" s="69"/>
      <c r="CG1904" s="69"/>
      <c r="CH1904" s="69"/>
      <c r="CI1904" s="69"/>
      <c r="CJ1904" s="69"/>
      <c r="CK1904" s="69"/>
    </row>
    <row r="1905" spans="21:89" ht="15.75" customHeight="1" x14ac:dyDescent="0.15">
      <c r="U1905" s="69"/>
      <c r="V1905" s="69"/>
      <c r="W1905" s="69"/>
      <c r="X1905" s="69"/>
      <c r="Y1905" s="69"/>
      <c r="Z1905" s="69"/>
      <c r="AA1905" s="69"/>
      <c r="AB1905" s="69"/>
      <c r="AC1905" s="69"/>
      <c r="AD1905" s="69"/>
      <c r="AE1905" s="69"/>
      <c r="AF1905" s="69"/>
      <c r="AG1905" s="69"/>
      <c r="AH1905" s="69"/>
      <c r="AI1905" s="69"/>
      <c r="AJ1905" s="69"/>
      <c r="AK1905" s="69"/>
      <c r="AL1905" s="69"/>
      <c r="AM1905" s="69"/>
      <c r="AN1905" s="69"/>
      <c r="AO1905" s="69"/>
      <c r="AP1905" s="69"/>
      <c r="AQ1905" s="69"/>
      <c r="AR1905" s="69"/>
      <c r="AS1905" s="69"/>
      <c r="AT1905" s="69"/>
      <c r="AU1905" s="69"/>
      <c r="AV1905" s="69"/>
      <c r="AW1905" s="69"/>
      <c r="AX1905" s="69"/>
      <c r="AY1905" s="69"/>
      <c r="AZ1905" s="69"/>
      <c r="BA1905" s="69"/>
      <c r="BB1905" s="69"/>
      <c r="BC1905" s="69"/>
      <c r="BD1905" s="69" t="s">
        <v>16570</v>
      </c>
      <c r="BE1905" s="69"/>
      <c r="BF1905" s="69"/>
      <c r="BG1905" s="69"/>
      <c r="BH1905" s="69"/>
      <c r="BI1905" s="69"/>
      <c r="BJ1905" s="69"/>
      <c r="BK1905" s="69"/>
      <c r="BL1905" s="69"/>
      <c r="BM1905" s="69"/>
      <c r="BN1905" s="69"/>
      <c r="BO1905" s="69"/>
      <c r="BP1905" s="69"/>
      <c r="BQ1905" s="69"/>
      <c r="BR1905" s="69"/>
      <c r="BS1905" s="69"/>
      <c r="BT1905" s="69"/>
      <c r="BU1905" s="69"/>
      <c r="BV1905" s="69"/>
      <c r="BW1905" s="69"/>
      <c r="BX1905" s="69"/>
      <c r="BY1905" s="69"/>
      <c r="BZ1905" s="69"/>
      <c r="CA1905" s="69"/>
      <c r="CB1905" s="69"/>
      <c r="CC1905" s="69"/>
      <c r="CD1905" s="69"/>
      <c r="CE1905" s="69"/>
      <c r="CF1905" s="69"/>
      <c r="CG1905" s="69"/>
      <c r="CH1905" s="69"/>
      <c r="CI1905" s="69"/>
      <c r="CJ1905" s="69"/>
      <c r="CK1905" s="69"/>
    </row>
    <row r="1906" spans="21:89" ht="15.75" customHeight="1" x14ac:dyDescent="0.15">
      <c r="U1906" s="69"/>
      <c r="V1906" s="69"/>
      <c r="W1906" s="69"/>
      <c r="X1906" s="69"/>
      <c r="Y1906" s="69"/>
      <c r="Z1906" s="69"/>
      <c r="AA1906" s="69"/>
      <c r="AB1906" s="69"/>
      <c r="AC1906" s="69"/>
      <c r="AD1906" s="69"/>
      <c r="AE1906" s="69"/>
      <c r="AF1906" s="69"/>
      <c r="AG1906" s="69"/>
      <c r="AH1906" s="69"/>
      <c r="AI1906" s="69"/>
      <c r="AJ1906" s="69"/>
      <c r="AK1906" s="69"/>
      <c r="AL1906" s="69"/>
      <c r="AM1906" s="69"/>
      <c r="AN1906" s="69"/>
      <c r="AO1906" s="69"/>
      <c r="AP1906" s="69"/>
      <c r="AQ1906" s="69"/>
      <c r="AR1906" s="69"/>
      <c r="AS1906" s="69"/>
      <c r="AT1906" s="69"/>
      <c r="AU1906" s="69"/>
      <c r="AV1906" s="69"/>
      <c r="AW1906" s="69"/>
      <c r="AX1906" s="69"/>
      <c r="AY1906" s="69"/>
      <c r="AZ1906" s="69"/>
      <c r="BA1906" s="69"/>
      <c r="BB1906" s="69"/>
      <c r="BC1906" s="69"/>
      <c r="BD1906" s="69" t="s">
        <v>16571</v>
      </c>
      <c r="BE1906" s="69"/>
      <c r="BF1906" s="69"/>
      <c r="BG1906" s="69"/>
      <c r="BH1906" s="69"/>
      <c r="BI1906" s="69"/>
      <c r="BJ1906" s="69"/>
      <c r="BK1906" s="69"/>
      <c r="BL1906" s="69"/>
      <c r="BM1906" s="69"/>
      <c r="BN1906" s="69"/>
      <c r="BO1906" s="69"/>
      <c r="BP1906" s="69"/>
      <c r="BQ1906" s="69"/>
      <c r="BR1906" s="69"/>
      <c r="BS1906" s="69"/>
      <c r="BT1906" s="69"/>
      <c r="BU1906" s="69"/>
      <c r="BV1906" s="69"/>
      <c r="BW1906" s="69"/>
      <c r="BX1906" s="69"/>
      <c r="BY1906" s="69"/>
      <c r="BZ1906" s="69"/>
      <c r="CA1906" s="69"/>
      <c r="CB1906" s="69"/>
      <c r="CC1906" s="69"/>
      <c r="CD1906" s="69"/>
      <c r="CE1906" s="69"/>
      <c r="CF1906" s="69"/>
      <c r="CG1906" s="69"/>
      <c r="CH1906" s="69"/>
      <c r="CI1906" s="69"/>
      <c r="CJ1906" s="69"/>
      <c r="CK1906" s="69"/>
    </row>
    <row r="1907" spans="21:89" ht="15.75" customHeight="1" x14ac:dyDescent="0.15">
      <c r="U1907" s="69"/>
      <c r="V1907" s="69"/>
      <c r="W1907" s="69"/>
      <c r="X1907" s="69"/>
      <c r="Y1907" s="69"/>
      <c r="Z1907" s="69"/>
      <c r="AA1907" s="69"/>
      <c r="AB1907" s="69"/>
      <c r="AC1907" s="69"/>
      <c r="AD1907" s="69"/>
      <c r="AE1907" s="69"/>
      <c r="AF1907" s="69"/>
      <c r="AG1907" s="69"/>
      <c r="AH1907" s="69"/>
      <c r="AI1907" s="69"/>
      <c r="AJ1907" s="69"/>
      <c r="AK1907" s="69"/>
      <c r="AL1907" s="69"/>
      <c r="AM1907" s="69"/>
      <c r="AN1907" s="69"/>
      <c r="AO1907" s="69"/>
      <c r="AP1907" s="69"/>
      <c r="AQ1907" s="69"/>
      <c r="AR1907" s="69"/>
      <c r="AS1907" s="69"/>
      <c r="AT1907" s="69"/>
      <c r="AU1907" s="69"/>
      <c r="AV1907" s="69"/>
      <c r="AW1907" s="69"/>
      <c r="AX1907" s="69"/>
      <c r="AY1907" s="69"/>
      <c r="AZ1907" s="69"/>
      <c r="BA1907" s="69"/>
      <c r="BB1907" s="69"/>
      <c r="BC1907" s="69"/>
      <c r="BD1907" s="69" t="s">
        <v>16572</v>
      </c>
      <c r="BE1907" s="69"/>
      <c r="BF1907" s="69"/>
      <c r="BG1907" s="69"/>
      <c r="BH1907" s="69"/>
      <c r="BI1907" s="69"/>
      <c r="BJ1907" s="69"/>
      <c r="BK1907" s="69"/>
      <c r="BL1907" s="69"/>
      <c r="BM1907" s="69"/>
      <c r="BN1907" s="69"/>
      <c r="BO1907" s="69"/>
      <c r="BP1907" s="69"/>
      <c r="BQ1907" s="69"/>
      <c r="BR1907" s="69"/>
      <c r="BS1907" s="69"/>
      <c r="BT1907" s="69"/>
      <c r="BU1907" s="69"/>
      <c r="BV1907" s="69"/>
      <c r="BW1907" s="69"/>
      <c r="BX1907" s="69"/>
      <c r="BY1907" s="69"/>
      <c r="BZ1907" s="69"/>
      <c r="CA1907" s="69"/>
      <c r="CB1907" s="69"/>
      <c r="CC1907" s="69"/>
      <c r="CD1907" s="69"/>
      <c r="CE1907" s="69"/>
      <c r="CF1907" s="69"/>
      <c r="CG1907" s="69"/>
      <c r="CH1907" s="69"/>
      <c r="CI1907" s="69"/>
      <c r="CJ1907" s="69"/>
      <c r="CK1907" s="69"/>
    </row>
    <row r="1908" spans="21:89" ht="15.75" customHeight="1" x14ac:dyDescent="0.15">
      <c r="U1908" s="69"/>
      <c r="V1908" s="69"/>
      <c r="W1908" s="69"/>
      <c r="X1908" s="69"/>
      <c r="Y1908" s="69"/>
      <c r="Z1908" s="69"/>
      <c r="AA1908" s="69"/>
      <c r="AB1908" s="69"/>
      <c r="AC1908" s="69"/>
      <c r="AD1908" s="69"/>
      <c r="AE1908" s="69"/>
      <c r="AF1908" s="69"/>
      <c r="AG1908" s="69"/>
      <c r="AH1908" s="69"/>
      <c r="AI1908" s="69"/>
      <c r="AJ1908" s="69"/>
      <c r="AK1908" s="69"/>
      <c r="AL1908" s="69"/>
      <c r="AM1908" s="69"/>
      <c r="AN1908" s="69"/>
      <c r="AO1908" s="69"/>
      <c r="AP1908" s="69"/>
      <c r="AQ1908" s="69"/>
      <c r="AR1908" s="69"/>
      <c r="AS1908" s="69"/>
      <c r="AT1908" s="69"/>
      <c r="AU1908" s="69"/>
      <c r="AV1908" s="69"/>
      <c r="AW1908" s="69"/>
      <c r="AX1908" s="69"/>
      <c r="AY1908" s="69"/>
      <c r="AZ1908" s="69"/>
      <c r="BA1908" s="69"/>
      <c r="BB1908" s="69"/>
      <c r="BC1908" s="69"/>
      <c r="BD1908" s="69" t="s">
        <v>16573</v>
      </c>
      <c r="BE1908" s="69"/>
      <c r="BF1908" s="69"/>
      <c r="BG1908" s="69"/>
      <c r="BH1908" s="69"/>
      <c r="BI1908" s="69"/>
      <c r="BJ1908" s="69"/>
      <c r="BK1908" s="69"/>
      <c r="BL1908" s="69"/>
      <c r="BM1908" s="69"/>
      <c r="BN1908" s="69"/>
      <c r="BO1908" s="69"/>
      <c r="BP1908" s="69"/>
      <c r="BQ1908" s="69"/>
      <c r="BR1908" s="69"/>
      <c r="BS1908" s="69"/>
      <c r="BT1908" s="69"/>
      <c r="BU1908" s="69"/>
      <c r="BV1908" s="69"/>
      <c r="BW1908" s="69"/>
      <c r="BX1908" s="69"/>
      <c r="BY1908" s="69"/>
      <c r="BZ1908" s="69"/>
      <c r="CA1908" s="69"/>
      <c r="CB1908" s="69"/>
      <c r="CC1908" s="69"/>
      <c r="CD1908" s="69"/>
      <c r="CE1908" s="69"/>
      <c r="CF1908" s="69"/>
      <c r="CG1908" s="69"/>
      <c r="CH1908" s="69"/>
      <c r="CI1908" s="69"/>
      <c r="CJ1908" s="69"/>
      <c r="CK1908" s="69"/>
    </row>
    <row r="1909" spans="21:89" ht="15.75" customHeight="1" x14ac:dyDescent="0.15">
      <c r="U1909" s="69"/>
      <c r="V1909" s="69"/>
      <c r="W1909" s="69"/>
      <c r="X1909" s="69"/>
      <c r="Y1909" s="69"/>
      <c r="Z1909" s="69"/>
      <c r="AA1909" s="69"/>
      <c r="AB1909" s="69"/>
      <c r="AC1909" s="69"/>
      <c r="AD1909" s="69"/>
      <c r="AE1909" s="69"/>
      <c r="AF1909" s="69"/>
      <c r="AG1909" s="69"/>
      <c r="AH1909" s="69"/>
      <c r="AI1909" s="69"/>
      <c r="AJ1909" s="69"/>
      <c r="AK1909" s="69"/>
      <c r="AL1909" s="69"/>
      <c r="AM1909" s="69"/>
      <c r="AN1909" s="69"/>
      <c r="AO1909" s="69"/>
      <c r="AP1909" s="69"/>
      <c r="AQ1909" s="69"/>
      <c r="AR1909" s="69"/>
      <c r="AS1909" s="69"/>
      <c r="AT1909" s="69"/>
      <c r="AU1909" s="69"/>
      <c r="AV1909" s="69"/>
      <c r="AW1909" s="69"/>
      <c r="AX1909" s="69"/>
      <c r="AY1909" s="69"/>
      <c r="AZ1909" s="69"/>
      <c r="BA1909" s="69"/>
      <c r="BB1909" s="69"/>
      <c r="BC1909" s="69"/>
      <c r="BD1909" s="69" t="s">
        <v>16574</v>
      </c>
      <c r="BE1909" s="69"/>
      <c r="BF1909" s="69"/>
      <c r="BG1909" s="69"/>
      <c r="BH1909" s="69"/>
      <c r="BI1909" s="69"/>
      <c r="BJ1909" s="69"/>
      <c r="BK1909" s="69"/>
      <c r="BL1909" s="69"/>
      <c r="BM1909" s="69"/>
      <c r="BN1909" s="69"/>
      <c r="BO1909" s="69"/>
      <c r="BP1909" s="69"/>
      <c r="BQ1909" s="69"/>
      <c r="BR1909" s="69"/>
      <c r="BS1909" s="69"/>
      <c r="BT1909" s="69"/>
      <c r="BU1909" s="69"/>
      <c r="BV1909" s="69"/>
      <c r="BW1909" s="69"/>
      <c r="BX1909" s="69"/>
      <c r="BY1909" s="69"/>
      <c r="BZ1909" s="69"/>
      <c r="CA1909" s="69"/>
      <c r="CB1909" s="69"/>
      <c r="CC1909" s="69"/>
      <c r="CD1909" s="69"/>
      <c r="CE1909" s="69"/>
      <c r="CF1909" s="69"/>
      <c r="CG1909" s="69"/>
      <c r="CH1909" s="69"/>
      <c r="CI1909" s="69"/>
      <c r="CJ1909" s="69"/>
      <c r="CK1909" s="69"/>
    </row>
    <row r="1910" spans="21:89" ht="15.75" customHeight="1" x14ac:dyDescent="0.15">
      <c r="U1910" s="69"/>
      <c r="V1910" s="69"/>
      <c r="W1910" s="69"/>
      <c r="X1910" s="69"/>
      <c r="Y1910" s="69"/>
      <c r="Z1910" s="69"/>
      <c r="AA1910" s="69"/>
      <c r="AB1910" s="69"/>
      <c r="AC1910" s="69"/>
      <c r="AD1910" s="69"/>
      <c r="AE1910" s="69"/>
      <c r="AF1910" s="69"/>
      <c r="AG1910" s="69"/>
      <c r="AH1910" s="69"/>
      <c r="AI1910" s="69"/>
      <c r="AJ1910" s="69"/>
      <c r="AK1910" s="69"/>
      <c r="AL1910" s="69"/>
      <c r="AM1910" s="69"/>
      <c r="AN1910" s="69"/>
      <c r="AO1910" s="69"/>
      <c r="AP1910" s="69"/>
      <c r="AQ1910" s="69"/>
      <c r="AR1910" s="69"/>
      <c r="AS1910" s="69"/>
      <c r="AT1910" s="69"/>
      <c r="AU1910" s="69"/>
      <c r="AV1910" s="69"/>
      <c r="AW1910" s="69"/>
      <c r="AX1910" s="69"/>
      <c r="AY1910" s="69"/>
      <c r="AZ1910" s="69"/>
      <c r="BA1910" s="69"/>
      <c r="BB1910" s="69"/>
      <c r="BC1910" s="69"/>
      <c r="BD1910" s="69" t="s">
        <v>16575</v>
      </c>
      <c r="BE1910" s="69"/>
      <c r="BF1910" s="69"/>
      <c r="BG1910" s="69"/>
      <c r="BH1910" s="69"/>
      <c r="BI1910" s="69"/>
      <c r="BJ1910" s="69"/>
      <c r="BK1910" s="69"/>
      <c r="BL1910" s="69"/>
      <c r="BM1910" s="69"/>
      <c r="BN1910" s="69"/>
      <c r="BO1910" s="69"/>
      <c r="BP1910" s="69"/>
      <c r="BQ1910" s="69"/>
      <c r="BR1910" s="69"/>
      <c r="BS1910" s="69"/>
      <c r="BT1910" s="69"/>
      <c r="BU1910" s="69"/>
      <c r="BV1910" s="69"/>
      <c r="BW1910" s="69"/>
      <c r="BX1910" s="69"/>
      <c r="BY1910" s="69"/>
      <c r="BZ1910" s="69"/>
      <c r="CA1910" s="69"/>
      <c r="CB1910" s="69"/>
      <c r="CC1910" s="69"/>
      <c r="CD1910" s="69"/>
      <c r="CE1910" s="69"/>
      <c r="CF1910" s="69"/>
      <c r="CG1910" s="69"/>
      <c r="CH1910" s="69"/>
      <c r="CI1910" s="69"/>
      <c r="CJ1910" s="69"/>
      <c r="CK1910" s="69"/>
    </row>
    <row r="1911" spans="21:89" ht="15.75" customHeight="1" x14ac:dyDescent="0.15">
      <c r="U1911" s="69"/>
      <c r="V1911" s="69"/>
      <c r="W1911" s="69"/>
      <c r="X1911" s="69"/>
      <c r="Y1911" s="69"/>
      <c r="Z1911" s="69"/>
      <c r="AA1911" s="69"/>
      <c r="AB1911" s="69"/>
      <c r="AC1911" s="69"/>
      <c r="AD1911" s="69"/>
      <c r="AE1911" s="69"/>
      <c r="AF1911" s="69"/>
      <c r="AG1911" s="69"/>
      <c r="AH1911" s="69"/>
      <c r="AI1911" s="69"/>
      <c r="AJ1911" s="69"/>
      <c r="AK1911" s="69"/>
      <c r="AL1911" s="69"/>
      <c r="AM1911" s="69"/>
      <c r="AN1911" s="69"/>
      <c r="AO1911" s="69"/>
      <c r="AP1911" s="69"/>
      <c r="AQ1911" s="69"/>
      <c r="AR1911" s="69"/>
      <c r="AS1911" s="69"/>
      <c r="AT1911" s="69"/>
      <c r="AU1911" s="69"/>
      <c r="AV1911" s="69"/>
      <c r="AW1911" s="69"/>
      <c r="AX1911" s="69"/>
      <c r="AY1911" s="69"/>
      <c r="AZ1911" s="69"/>
      <c r="BA1911" s="69"/>
      <c r="BB1911" s="69"/>
      <c r="BC1911" s="69"/>
      <c r="BD1911" s="69" t="s">
        <v>16576</v>
      </c>
      <c r="BE1911" s="69"/>
      <c r="BF1911" s="69"/>
      <c r="BG1911" s="69"/>
      <c r="BH1911" s="69"/>
      <c r="BI1911" s="69"/>
      <c r="BJ1911" s="69"/>
      <c r="BK1911" s="69"/>
      <c r="BL1911" s="69"/>
      <c r="BM1911" s="69"/>
      <c r="BN1911" s="69"/>
      <c r="BO1911" s="69"/>
      <c r="BP1911" s="69"/>
      <c r="BQ1911" s="69"/>
      <c r="BR1911" s="69"/>
      <c r="BS1911" s="69"/>
      <c r="BT1911" s="69"/>
      <c r="BU1911" s="69"/>
      <c r="BV1911" s="69"/>
      <c r="BW1911" s="69"/>
      <c r="BX1911" s="69"/>
      <c r="BY1911" s="69"/>
      <c r="BZ1911" s="69"/>
      <c r="CA1911" s="69"/>
      <c r="CB1911" s="69"/>
      <c r="CC1911" s="69"/>
      <c r="CD1911" s="69"/>
      <c r="CE1911" s="69"/>
      <c r="CF1911" s="69"/>
      <c r="CG1911" s="69"/>
      <c r="CH1911" s="69"/>
      <c r="CI1911" s="69"/>
      <c r="CJ1911" s="69"/>
      <c r="CK1911" s="69"/>
    </row>
    <row r="1912" spans="21:89" ht="15.75" customHeight="1" x14ac:dyDescent="0.15">
      <c r="U1912" s="69"/>
      <c r="V1912" s="69"/>
      <c r="W1912" s="69"/>
      <c r="X1912" s="69"/>
      <c r="Y1912" s="69"/>
      <c r="Z1912" s="69"/>
      <c r="AA1912" s="69"/>
      <c r="AB1912" s="69"/>
      <c r="AC1912" s="69"/>
      <c r="AD1912" s="69"/>
      <c r="AE1912" s="69"/>
      <c r="AF1912" s="69"/>
      <c r="AG1912" s="69"/>
      <c r="AH1912" s="69"/>
      <c r="AI1912" s="69"/>
      <c r="AJ1912" s="69"/>
      <c r="AK1912" s="69"/>
      <c r="AL1912" s="69"/>
      <c r="AM1912" s="69"/>
      <c r="AN1912" s="69"/>
      <c r="AO1912" s="69"/>
      <c r="AP1912" s="69"/>
      <c r="AQ1912" s="69"/>
      <c r="AR1912" s="69"/>
      <c r="AS1912" s="69"/>
      <c r="AT1912" s="69"/>
      <c r="AU1912" s="69"/>
      <c r="AV1912" s="69"/>
      <c r="AW1912" s="69"/>
      <c r="AX1912" s="69"/>
      <c r="AY1912" s="69"/>
      <c r="AZ1912" s="69"/>
      <c r="BA1912" s="69"/>
      <c r="BB1912" s="69"/>
      <c r="BC1912" s="69"/>
      <c r="BD1912" s="69" t="s">
        <v>16577</v>
      </c>
      <c r="BE1912" s="69"/>
      <c r="BF1912" s="69"/>
      <c r="BG1912" s="69"/>
      <c r="BH1912" s="69"/>
      <c r="BI1912" s="69"/>
      <c r="BJ1912" s="69"/>
      <c r="BK1912" s="69"/>
      <c r="BL1912" s="69"/>
      <c r="BM1912" s="69"/>
      <c r="BN1912" s="69"/>
      <c r="BO1912" s="69"/>
      <c r="BP1912" s="69"/>
      <c r="BQ1912" s="69"/>
      <c r="BR1912" s="69"/>
      <c r="BS1912" s="69"/>
      <c r="BT1912" s="69"/>
      <c r="BU1912" s="69"/>
      <c r="BV1912" s="69"/>
      <c r="BW1912" s="69"/>
      <c r="BX1912" s="69"/>
      <c r="BY1912" s="69"/>
      <c r="BZ1912" s="69"/>
      <c r="CA1912" s="69"/>
      <c r="CB1912" s="69"/>
      <c r="CC1912" s="69"/>
      <c r="CD1912" s="69"/>
      <c r="CE1912" s="69"/>
      <c r="CF1912" s="69"/>
      <c r="CG1912" s="69"/>
      <c r="CH1912" s="69"/>
      <c r="CI1912" s="69"/>
      <c r="CJ1912" s="69"/>
      <c r="CK1912" s="69"/>
    </row>
    <row r="1913" spans="21:89" ht="15.75" customHeight="1" x14ac:dyDescent="0.15">
      <c r="U1913" s="69"/>
      <c r="V1913" s="69"/>
      <c r="W1913" s="69"/>
      <c r="X1913" s="69"/>
      <c r="Y1913" s="69"/>
      <c r="Z1913" s="69"/>
      <c r="AA1913" s="69"/>
      <c r="AB1913" s="69"/>
      <c r="AC1913" s="69"/>
      <c r="AD1913" s="69"/>
      <c r="AE1913" s="69"/>
      <c r="AF1913" s="69"/>
      <c r="AG1913" s="69"/>
      <c r="AH1913" s="69"/>
      <c r="AI1913" s="69"/>
      <c r="AJ1913" s="69"/>
      <c r="AK1913" s="69"/>
      <c r="AL1913" s="69"/>
      <c r="AM1913" s="69"/>
      <c r="AN1913" s="69"/>
      <c r="AO1913" s="69"/>
      <c r="AP1913" s="69"/>
      <c r="AQ1913" s="69"/>
      <c r="AR1913" s="69"/>
      <c r="AS1913" s="69"/>
      <c r="AT1913" s="69"/>
      <c r="AU1913" s="69"/>
      <c r="AV1913" s="69"/>
      <c r="AW1913" s="69"/>
      <c r="AX1913" s="69"/>
      <c r="AY1913" s="69"/>
      <c r="AZ1913" s="69"/>
      <c r="BA1913" s="69"/>
      <c r="BB1913" s="69"/>
      <c r="BC1913" s="69"/>
      <c r="BD1913" s="69" t="s">
        <v>16578</v>
      </c>
      <c r="BE1913" s="69"/>
      <c r="BF1913" s="69"/>
      <c r="BG1913" s="69"/>
      <c r="BH1913" s="69"/>
      <c r="BI1913" s="69"/>
      <c r="BJ1913" s="69"/>
      <c r="BK1913" s="69"/>
      <c r="BL1913" s="69"/>
      <c r="BM1913" s="69"/>
      <c r="BN1913" s="69"/>
      <c r="BO1913" s="69"/>
      <c r="BP1913" s="69"/>
      <c r="BQ1913" s="69"/>
      <c r="BR1913" s="69"/>
      <c r="BS1913" s="69"/>
      <c r="BT1913" s="69"/>
      <c r="BU1913" s="69"/>
      <c r="BV1913" s="69"/>
      <c r="BW1913" s="69"/>
      <c r="BX1913" s="69"/>
      <c r="BY1913" s="69"/>
      <c r="BZ1913" s="69"/>
      <c r="CA1913" s="69"/>
      <c r="CB1913" s="69"/>
      <c r="CC1913" s="69"/>
      <c r="CD1913" s="69"/>
      <c r="CE1913" s="69"/>
      <c r="CF1913" s="69"/>
      <c r="CG1913" s="69"/>
      <c r="CH1913" s="69"/>
      <c r="CI1913" s="69"/>
      <c r="CJ1913" s="69"/>
      <c r="CK1913" s="69"/>
    </row>
    <row r="1914" spans="21:89" ht="15.75" customHeight="1" x14ac:dyDescent="0.15">
      <c r="U1914" s="69"/>
      <c r="V1914" s="69"/>
      <c r="W1914" s="69"/>
      <c r="X1914" s="69"/>
      <c r="Y1914" s="69"/>
      <c r="Z1914" s="69"/>
      <c r="AA1914" s="69"/>
      <c r="AB1914" s="69"/>
      <c r="AC1914" s="69"/>
      <c r="AD1914" s="69"/>
      <c r="AE1914" s="69"/>
      <c r="AF1914" s="69"/>
      <c r="AG1914" s="69"/>
      <c r="AH1914" s="69"/>
      <c r="AI1914" s="69"/>
      <c r="AJ1914" s="69"/>
      <c r="AK1914" s="69"/>
      <c r="AL1914" s="69"/>
      <c r="AM1914" s="69"/>
      <c r="AN1914" s="69"/>
      <c r="AO1914" s="69"/>
      <c r="AP1914" s="69"/>
      <c r="AQ1914" s="69"/>
      <c r="AR1914" s="69"/>
      <c r="AS1914" s="69"/>
      <c r="AT1914" s="69"/>
      <c r="AU1914" s="69"/>
      <c r="AV1914" s="69"/>
      <c r="AW1914" s="69"/>
      <c r="AX1914" s="69"/>
      <c r="AY1914" s="69"/>
      <c r="AZ1914" s="69"/>
      <c r="BA1914" s="69"/>
      <c r="BB1914" s="69"/>
      <c r="BC1914" s="69"/>
      <c r="BD1914" s="69" t="s">
        <v>16579</v>
      </c>
      <c r="BE1914" s="69"/>
      <c r="BF1914" s="69"/>
      <c r="BG1914" s="69"/>
      <c r="BH1914" s="69"/>
      <c r="BI1914" s="69"/>
      <c r="BJ1914" s="69"/>
      <c r="BK1914" s="69"/>
      <c r="BL1914" s="69"/>
      <c r="BM1914" s="69"/>
      <c r="BN1914" s="69"/>
      <c r="BO1914" s="69"/>
      <c r="BP1914" s="69"/>
      <c r="BQ1914" s="69"/>
      <c r="BR1914" s="69"/>
      <c r="BS1914" s="69"/>
      <c r="BT1914" s="69"/>
      <c r="BU1914" s="69"/>
      <c r="BV1914" s="69"/>
      <c r="BW1914" s="69"/>
      <c r="BX1914" s="69"/>
      <c r="BY1914" s="69"/>
      <c r="BZ1914" s="69"/>
      <c r="CA1914" s="69"/>
      <c r="CB1914" s="69"/>
      <c r="CC1914" s="69"/>
      <c r="CD1914" s="69"/>
      <c r="CE1914" s="69"/>
      <c r="CF1914" s="69"/>
      <c r="CG1914" s="69"/>
      <c r="CH1914" s="69"/>
      <c r="CI1914" s="69"/>
      <c r="CJ1914" s="69"/>
      <c r="CK1914" s="69"/>
    </row>
    <row r="1915" spans="21:89" ht="15.75" customHeight="1" x14ac:dyDescent="0.15">
      <c r="U1915" s="69"/>
      <c r="V1915" s="69"/>
      <c r="W1915" s="69"/>
      <c r="X1915" s="69"/>
      <c r="Y1915" s="69"/>
      <c r="Z1915" s="69"/>
      <c r="AA1915" s="69"/>
      <c r="AB1915" s="69"/>
      <c r="AC1915" s="69"/>
      <c r="AD1915" s="69"/>
      <c r="AE1915" s="69"/>
      <c r="AF1915" s="69"/>
      <c r="AG1915" s="69"/>
      <c r="AH1915" s="69"/>
      <c r="AI1915" s="69"/>
      <c r="AJ1915" s="69"/>
      <c r="AK1915" s="69"/>
      <c r="AL1915" s="69"/>
      <c r="AM1915" s="69"/>
      <c r="AN1915" s="69"/>
      <c r="AO1915" s="69"/>
      <c r="AP1915" s="69"/>
      <c r="AQ1915" s="69"/>
      <c r="AR1915" s="69"/>
      <c r="AS1915" s="69"/>
      <c r="AT1915" s="69"/>
      <c r="AU1915" s="69"/>
      <c r="AV1915" s="69"/>
      <c r="AW1915" s="69"/>
      <c r="AX1915" s="69"/>
      <c r="AY1915" s="69"/>
      <c r="AZ1915" s="69"/>
      <c r="BA1915" s="69"/>
      <c r="BB1915" s="69"/>
      <c r="BC1915" s="69"/>
      <c r="BD1915" s="69" t="s">
        <v>16580</v>
      </c>
      <c r="BE1915" s="69"/>
      <c r="BF1915" s="69"/>
      <c r="BG1915" s="69"/>
      <c r="BH1915" s="69"/>
      <c r="BI1915" s="69"/>
      <c r="BJ1915" s="69"/>
      <c r="BK1915" s="69"/>
      <c r="BL1915" s="69"/>
      <c r="BM1915" s="69"/>
      <c r="BN1915" s="69"/>
      <c r="BO1915" s="69"/>
      <c r="BP1915" s="69"/>
      <c r="BQ1915" s="69"/>
      <c r="BR1915" s="69"/>
      <c r="BS1915" s="69"/>
      <c r="BT1915" s="69"/>
      <c r="BU1915" s="69"/>
      <c r="BV1915" s="69"/>
      <c r="BW1915" s="69"/>
      <c r="BX1915" s="69"/>
      <c r="BY1915" s="69"/>
      <c r="BZ1915" s="69"/>
      <c r="CA1915" s="69"/>
      <c r="CB1915" s="69"/>
      <c r="CC1915" s="69"/>
      <c r="CD1915" s="69"/>
      <c r="CE1915" s="69"/>
      <c r="CF1915" s="69"/>
      <c r="CG1915" s="69"/>
      <c r="CH1915" s="69"/>
      <c r="CI1915" s="69"/>
      <c r="CJ1915" s="69"/>
      <c r="CK1915" s="69"/>
    </row>
    <row r="1916" spans="21:89" ht="15.75" customHeight="1" x14ac:dyDescent="0.15">
      <c r="U1916" s="69"/>
      <c r="V1916" s="69"/>
      <c r="W1916" s="69"/>
      <c r="X1916" s="69"/>
      <c r="Y1916" s="69"/>
      <c r="Z1916" s="69"/>
      <c r="AA1916" s="69"/>
      <c r="AB1916" s="69"/>
      <c r="AC1916" s="69"/>
      <c r="AD1916" s="69"/>
      <c r="AE1916" s="69"/>
      <c r="AF1916" s="69"/>
      <c r="AG1916" s="69"/>
      <c r="AH1916" s="69"/>
      <c r="AI1916" s="69"/>
      <c r="AJ1916" s="69"/>
      <c r="AK1916" s="69"/>
      <c r="AL1916" s="69"/>
      <c r="AM1916" s="69"/>
      <c r="AN1916" s="69"/>
      <c r="AO1916" s="69"/>
      <c r="AP1916" s="69"/>
      <c r="AQ1916" s="69"/>
      <c r="AR1916" s="69"/>
      <c r="AS1916" s="69"/>
      <c r="AT1916" s="69"/>
      <c r="AU1916" s="69"/>
      <c r="AV1916" s="69"/>
      <c r="AW1916" s="69"/>
      <c r="AX1916" s="69"/>
      <c r="AY1916" s="69"/>
      <c r="AZ1916" s="69"/>
      <c r="BA1916" s="69"/>
      <c r="BB1916" s="69"/>
      <c r="BC1916" s="69"/>
      <c r="BD1916" s="69" t="s">
        <v>16581</v>
      </c>
      <c r="BE1916" s="69"/>
      <c r="BF1916" s="69"/>
      <c r="BG1916" s="69"/>
      <c r="BH1916" s="69"/>
      <c r="BI1916" s="69"/>
      <c r="BJ1916" s="69"/>
      <c r="BK1916" s="69"/>
      <c r="BL1916" s="69"/>
      <c r="BM1916" s="69"/>
      <c r="BN1916" s="69"/>
      <c r="BO1916" s="69"/>
      <c r="BP1916" s="69"/>
      <c r="BQ1916" s="69"/>
      <c r="BR1916" s="69"/>
      <c r="BS1916" s="69"/>
      <c r="BT1916" s="69"/>
      <c r="BU1916" s="69"/>
      <c r="BV1916" s="69"/>
      <c r="BW1916" s="69"/>
      <c r="BX1916" s="69"/>
      <c r="BY1916" s="69"/>
      <c r="BZ1916" s="69"/>
      <c r="CA1916" s="69"/>
      <c r="CB1916" s="69"/>
      <c r="CC1916" s="69"/>
      <c r="CD1916" s="69"/>
      <c r="CE1916" s="69"/>
      <c r="CF1916" s="69"/>
      <c r="CG1916" s="69"/>
      <c r="CH1916" s="69"/>
      <c r="CI1916" s="69"/>
      <c r="CJ1916" s="69"/>
      <c r="CK1916" s="69"/>
    </row>
    <row r="1917" spans="21:89" ht="15.75" customHeight="1" x14ac:dyDescent="0.15">
      <c r="U1917" s="69"/>
      <c r="V1917" s="69"/>
      <c r="W1917" s="69"/>
      <c r="X1917" s="69"/>
      <c r="Y1917" s="69"/>
      <c r="Z1917" s="69"/>
      <c r="AA1917" s="69"/>
      <c r="AB1917" s="69"/>
      <c r="AC1917" s="69"/>
      <c r="AD1917" s="69"/>
      <c r="AE1917" s="69"/>
      <c r="AF1917" s="69"/>
      <c r="AG1917" s="69"/>
      <c r="AH1917" s="69"/>
      <c r="AI1917" s="69"/>
      <c r="AJ1917" s="69"/>
      <c r="AK1917" s="69"/>
      <c r="AL1917" s="69"/>
      <c r="AM1917" s="69"/>
      <c r="AN1917" s="69"/>
      <c r="AO1917" s="69"/>
      <c r="AP1917" s="69"/>
      <c r="AQ1917" s="69"/>
      <c r="AR1917" s="69"/>
      <c r="AS1917" s="69"/>
      <c r="AT1917" s="69"/>
      <c r="AU1917" s="69"/>
      <c r="AV1917" s="69"/>
      <c r="AW1917" s="69"/>
      <c r="AX1917" s="69"/>
      <c r="AY1917" s="69"/>
      <c r="AZ1917" s="69"/>
      <c r="BA1917" s="69"/>
      <c r="BB1917" s="69"/>
      <c r="BC1917" s="69"/>
      <c r="BD1917" s="69" t="s">
        <v>16582</v>
      </c>
      <c r="BE1917" s="69"/>
      <c r="BF1917" s="69"/>
      <c r="BG1917" s="69"/>
      <c r="BH1917" s="69"/>
      <c r="BI1917" s="69"/>
      <c r="BJ1917" s="69"/>
      <c r="BK1917" s="69"/>
      <c r="BL1917" s="69"/>
      <c r="BM1917" s="69"/>
      <c r="BN1917" s="69"/>
      <c r="BO1917" s="69"/>
      <c r="BP1917" s="69"/>
      <c r="BQ1917" s="69"/>
      <c r="BR1917" s="69"/>
      <c r="BS1917" s="69"/>
      <c r="BT1917" s="69"/>
      <c r="BU1917" s="69"/>
      <c r="BV1917" s="69"/>
      <c r="BW1917" s="69"/>
      <c r="BX1917" s="69"/>
      <c r="BY1917" s="69"/>
      <c r="BZ1917" s="69"/>
      <c r="CA1917" s="69"/>
      <c r="CB1917" s="69"/>
      <c r="CC1917" s="69"/>
      <c r="CD1917" s="69"/>
      <c r="CE1917" s="69"/>
      <c r="CF1917" s="69"/>
      <c r="CG1917" s="69"/>
      <c r="CH1917" s="69"/>
      <c r="CI1917" s="69"/>
      <c r="CJ1917" s="69"/>
      <c r="CK1917" s="69"/>
    </row>
    <row r="1918" spans="21:89" ht="15.75" customHeight="1" x14ac:dyDescent="0.15">
      <c r="U1918" s="69"/>
      <c r="V1918" s="69"/>
      <c r="W1918" s="69"/>
      <c r="X1918" s="69"/>
      <c r="Y1918" s="69"/>
      <c r="Z1918" s="69"/>
      <c r="AA1918" s="69"/>
      <c r="AB1918" s="69"/>
      <c r="AC1918" s="69"/>
      <c r="AD1918" s="69"/>
      <c r="AE1918" s="69"/>
      <c r="AF1918" s="69"/>
      <c r="AG1918" s="69"/>
      <c r="AH1918" s="69"/>
      <c r="AI1918" s="69"/>
      <c r="AJ1918" s="69"/>
      <c r="AK1918" s="69"/>
      <c r="AL1918" s="69"/>
      <c r="AM1918" s="69"/>
      <c r="AN1918" s="69"/>
      <c r="AO1918" s="69"/>
      <c r="AP1918" s="69"/>
      <c r="AQ1918" s="69"/>
      <c r="AR1918" s="69"/>
      <c r="AS1918" s="69"/>
      <c r="AT1918" s="69"/>
      <c r="AU1918" s="69"/>
      <c r="AV1918" s="69"/>
      <c r="AW1918" s="69"/>
      <c r="AX1918" s="69"/>
      <c r="AY1918" s="69"/>
      <c r="AZ1918" s="69"/>
      <c r="BA1918" s="69"/>
      <c r="BB1918" s="69"/>
      <c r="BC1918" s="69"/>
      <c r="BD1918" s="69" t="s">
        <v>16583</v>
      </c>
      <c r="BE1918" s="69"/>
      <c r="BF1918" s="69"/>
      <c r="BG1918" s="69"/>
      <c r="BH1918" s="69"/>
      <c r="BI1918" s="69"/>
      <c r="BJ1918" s="69"/>
      <c r="BK1918" s="69"/>
      <c r="BL1918" s="69"/>
      <c r="BM1918" s="69"/>
      <c r="BN1918" s="69"/>
      <c r="BO1918" s="69"/>
      <c r="BP1918" s="69"/>
      <c r="BQ1918" s="69"/>
      <c r="BR1918" s="69"/>
      <c r="BS1918" s="69"/>
      <c r="BT1918" s="69"/>
      <c r="BU1918" s="69"/>
      <c r="BV1918" s="69"/>
      <c r="BW1918" s="69"/>
      <c r="BX1918" s="69"/>
      <c r="BY1918" s="69"/>
      <c r="BZ1918" s="69"/>
      <c r="CA1918" s="69"/>
      <c r="CB1918" s="69"/>
      <c r="CC1918" s="69"/>
      <c r="CD1918" s="69"/>
      <c r="CE1918" s="69"/>
      <c r="CF1918" s="69"/>
      <c r="CG1918" s="69"/>
      <c r="CH1918" s="69"/>
      <c r="CI1918" s="69"/>
      <c r="CJ1918" s="69"/>
      <c r="CK1918" s="69"/>
    </row>
    <row r="1919" spans="21:89" ht="15.75" customHeight="1" x14ac:dyDescent="0.15">
      <c r="U1919" s="69"/>
      <c r="V1919" s="69"/>
      <c r="W1919" s="69"/>
      <c r="X1919" s="69"/>
      <c r="Y1919" s="69"/>
      <c r="Z1919" s="69"/>
      <c r="AA1919" s="69"/>
      <c r="AB1919" s="69"/>
      <c r="AC1919" s="69"/>
      <c r="AD1919" s="69"/>
      <c r="AE1919" s="69"/>
      <c r="AF1919" s="69"/>
      <c r="AG1919" s="69"/>
      <c r="AH1919" s="69"/>
      <c r="AI1919" s="69"/>
      <c r="AJ1919" s="69"/>
      <c r="AK1919" s="69"/>
      <c r="AL1919" s="69"/>
      <c r="AM1919" s="69"/>
      <c r="AN1919" s="69"/>
      <c r="AO1919" s="69"/>
      <c r="AP1919" s="69"/>
      <c r="AQ1919" s="69"/>
      <c r="AR1919" s="69"/>
      <c r="AS1919" s="69"/>
      <c r="AT1919" s="69"/>
      <c r="AU1919" s="69"/>
      <c r="AV1919" s="69"/>
      <c r="AW1919" s="69"/>
      <c r="AX1919" s="69"/>
      <c r="AY1919" s="69"/>
      <c r="AZ1919" s="69"/>
      <c r="BA1919" s="69"/>
      <c r="BB1919" s="69"/>
      <c r="BC1919" s="69"/>
      <c r="BD1919" s="69" t="s">
        <v>16585</v>
      </c>
      <c r="BE1919" s="69"/>
      <c r="BF1919" s="69"/>
      <c r="BG1919" s="69"/>
      <c r="BH1919" s="69"/>
      <c r="BI1919" s="69"/>
      <c r="BJ1919" s="69"/>
      <c r="BK1919" s="69"/>
      <c r="BL1919" s="69"/>
      <c r="BM1919" s="69"/>
      <c r="BN1919" s="69"/>
      <c r="BO1919" s="69"/>
      <c r="BP1919" s="69"/>
      <c r="BQ1919" s="69"/>
      <c r="BR1919" s="69"/>
      <c r="BS1919" s="69"/>
      <c r="BT1919" s="69"/>
      <c r="BU1919" s="69"/>
      <c r="BV1919" s="69"/>
      <c r="BW1919" s="69"/>
      <c r="BX1919" s="69"/>
      <c r="BY1919" s="69"/>
      <c r="BZ1919" s="69"/>
      <c r="CA1919" s="69"/>
      <c r="CB1919" s="69"/>
      <c r="CC1919" s="69"/>
      <c r="CD1919" s="69"/>
      <c r="CE1919" s="69"/>
      <c r="CF1919" s="69"/>
      <c r="CG1919" s="69"/>
      <c r="CH1919" s="69"/>
      <c r="CI1919" s="69"/>
      <c r="CJ1919" s="69"/>
      <c r="CK1919" s="69"/>
    </row>
    <row r="1920" spans="21:89" ht="15.75" customHeight="1" x14ac:dyDescent="0.15">
      <c r="U1920" s="69"/>
      <c r="V1920" s="69"/>
      <c r="W1920" s="69"/>
      <c r="X1920" s="69"/>
      <c r="Y1920" s="69"/>
      <c r="Z1920" s="69"/>
      <c r="AA1920" s="69"/>
      <c r="AB1920" s="69"/>
      <c r="AC1920" s="69"/>
      <c r="AD1920" s="69"/>
      <c r="AE1920" s="69"/>
      <c r="AF1920" s="69"/>
      <c r="AG1920" s="69"/>
      <c r="AH1920" s="69"/>
      <c r="AI1920" s="69"/>
      <c r="AJ1920" s="69"/>
      <c r="AK1920" s="69"/>
      <c r="AL1920" s="69"/>
      <c r="AM1920" s="69"/>
      <c r="AN1920" s="69"/>
      <c r="AO1920" s="69"/>
      <c r="AP1920" s="69"/>
      <c r="AQ1920" s="69"/>
      <c r="AR1920" s="69"/>
      <c r="AS1920" s="69"/>
      <c r="AT1920" s="69"/>
      <c r="AU1920" s="69"/>
      <c r="AV1920" s="69"/>
      <c r="AW1920" s="69"/>
      <c r="AX1920" s="69"/>
      <c r="AY1920" s="69"/>
      <c r="AZ1920" s="69"/>
      <c r="BA1920" s="69"/>
      <c r="BB1920" s="69"/>
      <c r="BC1920" s="69"/>
      <c r="BD1920" s="69" t="s">
        <v>16586</v>
      </c>
      <c r="BE1920" s="69"/>
      <c r="BF1920" s="69"/>
      <c r="BG1920" s="69"/>
      <c r="BH1920" s="69"/>
      <c r="BI1920" s="69"/>
      <c r="BJ1920" s="69"/>
      <c r="BK1920" s="69"/>
      <c r="BL1920" s="69"/>
      <c r="BM1920" s="69"/>
      <c r="BN1920" s="69"/>
      <c r="BO1920" s="69"/>
      <c r="BP1920" s="69"/>
      <c r="BQ1920" s="69"/>
      <c r="BR1920" s="69"/>
      <c r="BS1920" s="69"/>
      <c r="BT1920" s="69"/>
      <c r="BU1920" s="69"/>
      <c r="BV1920" s="69"/>
      <c r="BW1920" s="69"/>
      <c r="BX1920" s="69"/>
      <c r="BY1920" s="69"/>
      <c r="BZ1920" s="69"/>
      <c r="CA1920" s="69"/>
      <c r="CB1920" s="69"/>
      <c r="CC1920" s="69"/>
      <c r="CD1920" s="69"/>
      <c r="CE1920" s="69"/>
      <c r="CF1920" s="69"/>
      <c r="CG1920" s="69"/>
      <c r="CH1920" s="69"/>
      <c r="CI1920" s="69"/>
      <c r="CJ1920" s="69"/>
      <c r="CK1920" s="69"/>
    </row>
    <row r="1921" spans="21:89" ht="15.75" customHeight="1" x14ac:dyDescent="0.15">
      <c r="U1921" s="69"/>
      <c r="V1921" s="69"/>
      <c r="W1921" s="69"/>
      <c r="X1921" s="69"/>
      <c r="Y1921" s="69"/>
      <c r="Z1921" s="69"/>
      <c r="AA1921" s="69"/>
      <c r="AB1921" s="69"/>
      <c r="AC1921" s="69"/>
      <c r="AD1921" s="69"/>
      <c r="AE1921" s="69"/>
      <c r="AF1921" s="69"/>
      <c r="AG1921" s="69"/>
      <c r="AH1921" s="69"/>
      <c r="AI1921" s="69"/>
      <c r="AJ1921" s="69"/>
      <c r="AK1921" s="69"/>
      <c r="AL1921" s="69"/>
      <c r="AM1921" s="69"/>
      <c r="AN1921" s="69"/>
      <c r="AO1921" s="69"/>
      <c r="AP1921" s="69"/>
      <c r="AQ1921" s="69"/>
      <c r="AR1921" s="69"/>
      <c r="AS1921" s="69"/>
      <c r="AT1921" s="69"/>
      <c r="AU1921" s="69"/>
      <c r="AV1921" s="69"/>
      <c r="AW1921" s="69"/>
      <c r="AX1921" s="69"/>
      <c r="AY1921" s="69"/>
      <c r="AZ1921" s="69"/>
      <c r="BA1921" s="69"/>
      <c r="BB1921" s="69"/>
      <c r="BC1921" s="69"/>
      <c r="BD1921" s="69" t="s">
        <v>16587</v>
      </c>
      <c r="BE1921" s="69"/>
      <c r="BF1921" s="69"/>
      <c r="BG1921" s="69"/>
      <c r="BH1921" s="69"/>
      <c r="BI1921" s="69"/>
      <c r="BJ1921" s="69"/>
      <c r="BK1921" s="69"/>
      <c r="BL1921" s="69"/>
      <c r="BM1921" s="69"/>
      <c r="BN1921" s="69"/>
      <c r="BO1921" s="69"/>
      <c r="BP1921" s="69"/>
      <c r="BQ1921" s="69"/>
      <c r="BR1921" s="69"/>
      <c r="BS1921" s="69"/>
      <c r="BT1921" s="69"/>
      <c r="BU1921" s="69"/>
      <c r="BV1921" s="69"/>
      <c r="BW1921" s="69"/>
      <c r="BX1921" s="69"/>
      <c r="BY1921" s="69"/>
      <c r="BZ1921" s="69"/>
      <c r="CA1921" s="69"/>
      <c r="CB1921" s="69"/>
      <c r="CC1921" s="69"/>
      <c r="CD1921" s="69"/>
      <c r="CE1921" s="69"/>
      <c r="CF1921" s="69"/>
      <c r="CG1921" s="69"/>
      <c r="CH1921" s="69"/>
      <c r="CI1921" s="69"/>
      <c r="CJ1921" s="69"/>
      <c r="CK1921" s="69"/>
    </row>
    <row r="1922" spans="21:89" ht="15.75" customHeight="1" x14ac:dyDescent="0.15">
      <c r="U1922" s="69"/>
      <c r="V1922" s="69"/>
      <c r="W1922" s="69"/>
      <c r="X1922" s="69"/>
      <c r="Y1922" s="69"/>
      <c r="Z1922" s="69"/>
      <c r="AA1922" s="69"/>
      <c r="AB1922" s="69"/>
      <c r="AC1922" s="69"/>
      <c r="AD1922" s="69"/>
      <c r="AE1922" s="69"/>
      <c r="AF1922" s="69"/>
      <c r="AG1922" s="69"/>
      <c r="AH1922" s="69"/>
      <c r="AI1922" s="69"/>
      <c r="AJ1922" s="69"/>
      <c r="AK1922" s="69"/>
      <c r="AL1922" s="69"/>
      <c r="AM1922" s="69"/>
      <c r="AN1922" s="69"/>
      <c r="AO1922" s="69"/>
      <c r="AP1922" s="69"/>
      <c r="AQ1922" s="69"/>
      <c r="AR1922" s="69"/>
      <c r="AS1922" s="69"/>
      <c r="AT1922" s="69"/>
      <c r="AU1922" s="69"/>
      <c r="AV1922" s="69"/>
      <c r="AW1922" s="69"/>
      <c r="AX1922" s="69"/>
      <c r="AY1922" s="69"/>
      <c r="AZ1922" s="69"/>
      <c r="BA1922" s="69"/>
      <c r="BB1922" s="69"/>
      <c r="BC1922" s="69"/>
      <c r="BD1922" s="69" t="s">
        <v>16588</v>
      </c>
      <c r="BE1922" s="69"/>
      <c r="BF1922" s="69"/>
      <c r="BG1922" s="69"/>
      <c r="BH1922" s="69"/>
      <c r="BI1922" s="69"/>
      <c r="BJ1922" s="69"/>
      <c r="BK1922" s="69"/>
      <c r="BL1922" s="69"/>
      <c r="BM1922" s="69"/>
      <c r="BN1922" s="69"/>
      <c r="BO1922" s="69"/>
      <c r="BP1922" s="69"/>
      <c r="BQ1922" s="69"/>
      <c r="BR1922" s="69"/>
      <c r="BS1922" s="69"/>
      <c r="BT1922" s="69"/>
      <c r="BU1922" s="69"/>
      <c r="BV1922" s="69"/>
      <c r="BW1922" s="69"/>
      <c r="BX1922" s="69"/>
      <c r="BY1922" s="69"/>
      <c r="BZ1922" s="69"/>
      <c r="CA1922" s="69"/>
      <c r="CB1922" s="69"/>
      <c r="CC1922" s="69"/>
      <c r="CD1922" s="69"/>
      <c r="CE1922" s="69"/>
      <c r="CF1922" s="69"/>
      <c r="CG1922" s="69"/>
      <c r="CH1922" s="69"/>
      <c r="CI1922" s="69"/>
      <c r="CJ1922" s="69"/>
      <c r="CK1922" s="69"/>
    </row>
    <row r="1923" spans="21:89" ht="15.75" customHeight="1" x14ac:dyDescent="0.15">
      <c r="U1923" s="69"/>
      <c r="V1923" s="69"/>
      <c r="W1923" s="69"/>
      <c r="X1923" s="69"/>
      <c r="Y1923" s="69"/>
      <c r="Z1923" s="69"/>
      <c r="AA1923" s="69"/>
      <c r="AB1923" s="69"/>
      <c r="AC1923" s="69"/>
      <c r="AD1923" s="69"/>
      <c r="AE1923" s="69"/>
      <c r="AF1923" s="69"/>
      <c r="AG1923" s="69"/>
      <c r="AH1923" s="69"/>
      <c r="AI1923" s="69"/>
      <c r="AJ1923" s="69"/>
      <c r="AK1923" s="69"/>
      <c r="AL1923" s="69"/>
      <c r="AM1923" s="69"/>
      <c r="AN1923" s="69"/>
      <c r="AO1923" s="69"/>
      <c r="AP1923" s="69"/>
      <c r="AQ1923" s="69"/>
      <c r="AR1923" s="69"/>
      <c r="AS1923" s="69"/>
      <c r="AT1923" s="69"/>
      <c r="AU1923" s="69"/>
      <c r="AV1923" s="69"/>
      <c r="AW1923" s="69"/>
      <c r="AX1923" s="69"/>
      <c r="AY1923" s="69"/>
      <c r="AZ1923" s="69"/>
      <c r="BA1923" s="69"/>
      <c r="BB1923" s="69"/>
      <c r="BC1923" s="69"/>
      <c r="BD1923" s="69" t="s">
        <v>16589</v>
      </c>
      <c r="BE1923" s="69"/>
      <c r="BF1923" s="69"/>
      <c r="BG1923" s="69"/>
      <c r="BH1923" s="69"/>
      <c r="BI1923" s="69"/>
      <c r="BJ1923" s="69"/>
      <c r="BK1923" s="69"/>
      <c r="BL1923" s="69"/>
      <c r="BM1923" s="69"/>
      <c r="BN1923" s="69"/>
      <c r="BO1923" s="69"/>
      <c r="BP1923" s="69"/>
      <c r="BQ1923" s="69"/>
      <c r="BR1923" s="69"/>
      <c r="BS1923" s="69"/>
      <c r="BT1923" s="69"/>
      <c r="BU1923" s="69"/>
      <c r="BV1923" s="69"/>
      <c r="BW1923" s="69"/>
      <c r="BX1923" s="69"/>
      <c r="BY1923" s="69"/>
      <c r="BZ1923" s="69"/>
      <c r="CA1923" s="69"/>
      <c r="CB1923" s="69"/>
      <c r="CC1923" s="69"/>
      <c r="CD1923" s="69"/>
      <c r="CE1923" s="69"/>
      <c r="CF1923" s="69"/>
      <c r="CG1923" s="69"/>
      <c r="CH1923" s="69"/>
      <c r="CI1923" s="69"/>
      <c r="CJ1923" s="69"/>
      <c r="CK1923" s="69"/>
    </row>
    <row r="1924" spans="21:89" ht="15.75" customHeight="1" x14ac:dyDescent="0.15">
      <c r="U1924" s="69"/>
      <c r="V1924" s="69"/>
      <c r="W1924" s="69"/>
      <c r="X1924" s="69"/>
      <c r="Y1924" s="69"/>
      <c r="Z1924" s="69"/>
      <c r="AA1924" s="69"/>
      <c r="AB1924" s="69"/>
      <c r="AC1924" s="69"/>
      <c r="AD1924" s="69"/>
      <c r="AE1924" s="69"/>
      <c r="AF1924" s="69"/>
      <c r="AG1924" s="69"/>
      <c r="AH1924" s="69"/>
      <c r="AI1924" s="69"/>
      <c r="AJ1924" s="69"/>
      <c r="AK1924" s="69"/>
      <c r="AL1924" s="69"/>
      <c r="AM1924" s="69"/>
      <c r="AN1924" s="69"/>
      <c r="AO1924" s="69"/>
      <c r="AP1924" s="69"/>
      <c r="AQ1924" s="69"/>
      <c r="AR1924" s="69"/>
      <c r="AS1924" s="69"/>
      <c r="AT1924" s="69"/>
      <c r="AU1924" s="69"/>
      <c r="AV1924" s="69"/>
      <c r="AW1924" s="69"/>
      <c r="AX1924" s="69"/>
      <c r="AY1924" s="69"/>
      <c r="AZ1924" s="69"/>
      <c r="BA1924" s="69"/>
      <c r="BB1924" s="69"/>
      <c r="BC1924" s="69"/>
      <c r="BD1924" s="69" t="s">
        <v>16591</v>
      </c>
      <c r="BE1924" s="69"/>
      <c r="BF1924" s="69"/>
      <c r="BG1924" s="69"/>
      <c r="BH1924" s="69"/>
      <c r="BI1924" s="69"/>
      <c r="BJ1924" s="69"/>
      <c r="BK1924" s="69"/>
      <c r="BL1924" s="69"/>
      <c r="BM1924" s="69"/>
      <c r="BN1924" s="69"/>
      <c r="BO1924" s="69"/>
      <c r="BP1924" s="69"/>
      <c r="BQ1924" s="69"/>
      <c r="BR1924" s="69"/>
      <c r="BS1924" s="69"/>
      <c r="BT1924" s="69"/>
      <c r="BU1924" s="69"/>
      <c r="BV1924" s="69"/>
      <c r="BW1924" s="69"/>
      <c r="BX1924" s="69"/>
      <c r="BY1924" s="69"/>
      <c r="BZ1924" s="69"/>
      <c r="CA1924" s="69"/>
      <c r="CB1924" s="69"/>
      <c r="CC1924" s="69"/>
      <c r="CD1924" s="69"/>
      <c r="CE1924" s="69"/>
      <c r="CF1924" s="69"/>
      <c r="CG1924" s="69"/>
      <c r="CH1924" s="69"/>
      <c r="CI1924" s="69"/>
      <c r="CJ1924" s="69"/>
      <c r="CK1924" s="69"/>
    </row>
    <row r="1925" spans="21:89" ht="15.75" customHeight="1" x14ac:dyDescent="0.15">
      <c r="U1925" s="69"/>
      <c r="V1925" s="69"/>
      <c r="W1925" s="69"/>
      <c r="X1925" s="69"/>
      <c r="Y1925" s="69"/>
      <c r="Z1925" s="69"/>
      <c r="AA1925" s="69"/>
      <c r="AB1925" s="69"/>
      <c r="AC1925" s="69"/>
      <c r="AD1925" s="69"/>
      <c r="AE1925" s="69"/>
      <c r="AF1925" s="69"/>
      <c r="AG1925" s="69"/>
      <c r="AH1925" s="69"/>
      <c r="AI1925" s="69"/>
      <c r="AJ1925" s="69"/>
      <c r="AK1925" s="69"/>
      <c r="AL1925" s="69"/>
      <c r="AM1925" s="69"/>
      <c r="AN1925" s="69"/>
      <c r="AO1925" s="69"/>
      <c r="AP1925" s="69"/>
      <c r="AQ1925" s="69"/>
      <c r="AR1925" s="69"/>
      <c r="AS1925" s="69"/>
      <c r="AT1925" s="69"/>
      <c r="AU1925" s="69"/>
      <c r="AV1925" s="69"/>
      <c r="AW1925" s="69"/>
      <c r="AX1925" s="69"/>
      <c r="AY1925" s="69"/>
      <c r="AZ1925" s="69"/>
      <c r="BA1925" s="69"/>
      <c r="BB1925" s="69"/>
      <c r="BC1925" s="69"/>
      <c r="BD1925" s="69" t="s">
        <v>16592</v>
      </c>
      <c r="BE1925" s="69"/>
      <c r="BF1925" s="69"/>
      <c r="BG1925" s="69"/>
      <c r="BH1925" s="69"/>
      <c r="BI1925" s="69"/>
      <c r="BJ1925" s="69"/>
      <c r="BK1925" s="69"/>
      <c r="BL1925" s="69"/>
      <c r="BM1925" s="69"/>
      <c r="BN1925" s="69"/>
      <c r="BO1925" s="69"/>
      <c r="BP1925" s="69"/>
      <c r="BQ1925" s="69"/>
      <c r="BR1925" s="69"/>
      <c r="BS1925" s="69"/>
      <c r="BT1925" s="69"/>
      <c r="BU1925" s="69"/>
      <c r="BV1925" s="69"/>
      <c r="BW1925" s="69"/>
      <c r="BX1925" s="69"/>
      <c r="BY1925" s="69"/>
      <c r="BZ1925" s="69"/>
      <c r="CA1925" s="69"/>
      <c r="CB1925" s="69"/>
      <c r="CC1925" s="69"/>
      <c r="CD1925" s="69"/>
      <c r="CE1925" s="69"/>
      <c r="CF1925" s="69"/>
      <c r="CG1925" s="69"/>
      <c r="CH1925" s="69"/>
      <c r="CI1925" s="69"/>
      <c r="CJ1925" s="69"/>
      <c r="CK1925" s="69"/>
    </row>
    <row r="1926" spans="21:89" ht="15.75" customHeight="1" x14ac:dyDescent="0.15">
      <c r="U1926" s="69"/>
      <c r="V1926" s="69"/>
      <c r="W1926" s="69"/>
      <c r="X1926" s="69"/>
      <c r="Y1926" s="69"/>
      <c r="Z1926" s="69"/>
      <c r="AA1926" s="69"/>
      <c r="AB1926" s="69"/>
      <c r="AC1926" s="69"/>
      <c r="AD1926" s="69"/>
      <c r="AE1926" s="69"/>
      <c r="AF1926" s="69"/>
      <c r="AG1926" s="69"/>
      <c r="AH1926" s="69"/>
      <c r="AI1926" s="69"/>
      <c r="AJ1926" s="69"/>
      <c r="AK1926" s="69"/>
      <c r="AL1926" s="69"/>
      <c r="AM1926" s="69"/>
      <c r="AN1926" s="69"/>
      <c r="AO1926" s="69"/>
      <c r="AP1926" s="69"/>
      <c r="AQ1926" s="69"/>
      <c r="AR1926" s="69"/>
      <c r="AS1926" s="69"/>
      <c r="AT1926" s="69"/>
      <c r="AU1926" s="69"/>
      <c r="AV1926" s="69"/>
      <c r="AW1926" s="69"/>
      <c r="AX1926" s="69"/>
      <c r="AY1926" s="69"/>
      <c r="AZ1926" s="69"/>
      <c r="BA1926" s="69"/>
      <c r="BB1926" s="69"/>
      <c r="BC1926" s="69"/>
      <c r="BD1926" s="69" t="s">
        <v>16593</v>
      </c>
      <c r="BE1926" s="69"/>
      <c r="BF1926" s="69"/>
      <c r="BG1926" s="69"/>
      <c r="BH1926" s="69"/>
      <c r="BI1926" s="69"/>
      <c r="BJ1926" s="69"/>
      <c r="BK1926" s="69"/>
      <c r="BL1926" s="69"/>
      <c r="BM1926" s="69"/>
      <c r="BN1926" s="69"/>
      <c r="BO1926" s="69"/>
      <c r="BP1926" s="69"/>
      <c r="BQ1926" s="69"/>
      <c r="BR1926" s="69"/>
      <c r="BS1926" s="69"/>
      <c r="BT1926" s="69"/>
      <c r="BU1926" s="69"/>
      <c r="BV1926" s="69"/>
      <c r="BW1926" s="69"/>
      <c r="BX1926" s="69"/>
      <c r="BY1926" s="69"/>
      <c r="BZ1926" s="69"/>
      <c r="CA1926" s="69"/>
      <c r="CB1926" s="69"/>
      <c r="CC1926" s="69"/>
      <c r="CD1926" s="69"/>
      <c r="CE1926" s="69"/>
      <c r="CF1926" s="69"/>
      <c r="CG1926" s="69"/>
      <c r="CH1926" s="69"/>
      <c r="CI1926" s="69"/>
      <c r="CJ1926" s="69"/>
      <c r="CK1926" s="69"/>
    </row>
    <row r="1927" spans="21:89" ht="15.75" customHeight="1" x14ac:dyDescent="0.15">
      <c r="U1927" s="69"/>
      <c r="V1927" s="69"/>
      <c r="W1927" s="69"/>
      <c r="X1927" s="69"/>
      <c r="Y1927" s="69"/>
      <c r="Z1927" s="69"/>
      <c r="AA1927" s="69"/>
      <c r="AB1927" s="69"/>
      <c r="AC1927" s="69"/>
      <c r="AD1927" s="69"/>
      <c r="AE1927" s="69"/>
      <c r="AF1927" s="69"/>
      <c r="AG1927" s="69"/>
      <c r="AH1927" s="69"/>
      <c r="AI1927" s="69"/>
      <c r="AJ1927" s="69"/>
      <c r="AK1927" s="69"/>
      <c r="AL1927" s="69"/>
      <c r="AM1927" s="69"/>
      <c r="AN1927" s="69"/>
      <c r="AO1927" s="69"/>
      <c r="AP1927" s="69"/>
      <c r="AQ1927" s="69"/>
      <c r="AR1927" s="69"/>
      <c r="AS1927" s="69"/>
      <c r="AT1927" s="69"/>
      <c r="AU1927" s="69"/>
      <c r="AV1927" s="69"/>
      <c r="AW1927" s="69"/>
      <c r="AX1927" s="69"/>
      <c r="AY1927" s="69"/>
      <c r="AZ1927" s="69"/>
      <c r="BA1927" s="69"/>
      <c r="BB1927" s="69"/>
      <c r="BC1927" s="69"/>
      <c r="BD1927" s="69" t="s">
        <v>16594</v>
      </c>
      <c r="BE1927" s="69"/>
      <c r="BF1927" s="69"/>
      <c r="BG1927" s="69"/>
      <c r="BH1927" s="69"/>
      <c r="BI1927" s="69"/>
      <c r="BJ1927" s="69"/>
      <c r="BK1927" s="69"/>
      <c r="BL1927" s="69"/>
      <c r="BM1927" s="69"/>
      <c r="BN1927" s="69"/>
      <c r="BO1927" s="69"/>
      <c r="BP1927" s="69"/>
      <c r="BQ1927" s="69"/>
      <c r="BR1927" s="69"/>
      <c r="BS1927" s="69"/>
      <c r="BT1927" s="69"/>
      <c r="BU1927" s="69"/>
      <c r="BV1927" s="69"/>
      <c r="BW1927" s="69"/>
      <c r="BX1927" s="69"/>
      <c r="BY1927" s="69"/>
      <c r="BZ1927" s="69"/>
      <c r="CA1927" s="69"/>
      <c r="CB1927" s="69"/>
      <c r="CC1927" s="69"/>
      <c r="CD1927" s="69"/>
      <c r="CE1927" s="69"/>
      <c r="CF1927" s="69"/>
      <c r="CG1927" s="69"/>
      <c r="CH1927" s="69"/>
      <c r="CI1927" s="69"/>
      <c r="CJ1927" s="69"/>
      <c r="CK1927" s="69"/>
    </row>
    <row r="1928" spans="21:89" ht="15.75" customHeight="1" x14ac:dyDescent="0.15">
      <c r="U1928" s="69"/>
      <c r="V1928" s="69"/>
      <c r="W1928" s="69"/>
      <c r="X1928" s="69"/>
      <c r="Y1928" s="69"/>
      <c r="Z1928" s="69"/>
      <c r="AA1928" s="69"/>
      <c r="AB1928" s="69"/>
      <c r="AC1928" s="69"/>
      <c r="AD1928" s="69"/>
      <c r="AE1928" s="69"/>
      <c r="AF1928" s="69"/>
      <c r="AG1928" s="69"/>
      <c r="AH1928" s="69"/>
      <c r="AI1928" s="69"/>
      <c r="AJ1928" s="69"/>
      <c r="AK1928" s="69"/>
      <c r="AL1928" s="69"/>
      <c r="AM1928" s="69"/>
      <c r="AN1928" s="69"/>
      <c r="AO1928" s="69"/>
      <c r="AP1928" s="69"/>
      <c r="AQ1928" s="69"/>
      <c r="AR1928" s="69"/>
      <c r="AS1928" s="69"/>
      <c r="AT1928" s="69"/>
      <c r="AU1928" s="69"/>
      <c r="AV1928" s="69"/>
      <c r="AW1928" s="69"/>
      <c r="AX1928" s="69"/>
      <c r="AY1928" s="69"/>
      <c r="AZ1928" s="69"/>
      <c r="BA1928" s="69"/>
      <c r="BB1928" s="69"/>
      <c r="BC1928" s="69"/>
      <c r="BD1928" s="69" t="s">
        <v>16595</v>
      </c>
      <c r="BE1928" s="69"/>
      <c r="BF1928" s="69"/>
      <c r="BG1928" s="69"/>
      <c r="BH1928" s="69"/>
      <c r="BI1928" s="69"/>
      <c r="BJ1928" s="69"/>
      <c r="BK1928" s="69"/>
      <c r="BL1928" s="69"/>
      <c r="BM1928" s="69"/>
      <c r="BN1928" s="69"/>
      <c r="BO1928" s="69"/>
      <c r="BP1928" s="69"/>
      <c r="BQ1928" s="69"/>
      <c r="BR1928" s="69"/>
      <c r="BS1928" s="69"/>
      <c r="BT1928" s="69"/>
      <c r="BU1928" s="69"/>
      <c r="BV1928" s="69"/>
      <c r="BW1928" s="69"/>
      <c r="BX1928" s="69"/>
      <c r="BY1928" s="69"/>
      <c r="BZ1928" s="69"/>
      <c r="CA1928" s="69"/>
      <c r="CB1928" s="69"/>
      <c r="CC1928" s="69"/>
      <c r="CD1928" s="69"/>
      <c r="CE1928" s="69"/>
      <c r="CF1928" s="69"/>
      <c r="CG1928" s="69"/>
      <c r="CH1928" s="69"/>
      <c r="CI1928" s="69"/>
      <c r="CJ1928" s="69"/>
      <c r="CK1928" s="69"/>
    </row>
    <row r="1929" spans="21:89" ht="15.75" customHeight="1" x14ac:dyDescent="0.15">
      <c r="U1929" s="69"/>
      <c r="V1929" s="69"/>
      <c r="W1929" s="69"/>
      <c r="X1929" s="69"/>
      <c r="Y1929" s="69"/>
      <c r="Z1929" s="69"/>
      <c r="AA1929" s="69"/>
      <c r="AB1929" s="69"/>
      <c r="AC1929" s="69"/>
      <c r="AD1929" s="69"/>
      <c r="AE1929" s="69"/>
      <c r="AF1929" s="69"/>
      <c r="AG1929" s="69"/>
      <c r="AH1929" s="69"/>
      <c r="AI1929" s="69"/>
      <c r="AJ1929" s="69"/>
      <c r="AK1929" s="69"/>
      <c r="AL1929" s="69"/>
      <c r="AM1929" s="69"/>
      <c r="AN1929" s="69"/>
      <c r="AO1929" s="69"/>
      <c r="AP1929" s="69"/>
      <c r="AQ1929" s="69"/>
      <c r="AR1929" s="69"/>
      <c r="AS1929" s="69"/>
      <c r="AT1929" s="69"/>
      <c r="AU1929" s="69"/>
      <c r="AV1929" s="69"/>
      <c r="AW1929" s="69"/>
      <c r="AX1929" s="69"/>
      <c r="AY1929" s="69"/>
      <c r="AZ1929" s="69"/>
      <c r="BA1929" s="69"/>
      <c r="BB1929" s="69"/>
      <c r="BC1929" s="69"/>
      <c r="BD1929" s="69" t="s">
        <v>16596</v>
      </c>
      <c r="BE1929" s="69"/>
      <c r="BF1929" s="69"/>
      <c r="BG1929" s="69"/>
      <c r="BH1929" s="69"/>
      <c r="BI1929" s="69"/>
      <c r="BJ1929" s="69"/>
      <c r="BK1929" s="69"/>
      <c r="BL1929" s="69"/>
      <c r="BM1929" s="69"/>
      <c r="BN1929" s="69"/>
      <c r="BO1929" s="69"/>
      <c r="BP1929" s="69"/>
      <c r="BQ1929" s="69"/>
      <c r="BR1929" s="69"/>
      <c r="BS1929" s="69"/>
      <c r="BT1929" s="69"/>
      <c r="BU1929" s="69"/>
      <c r="BV1929" s="69"/>
      <c r="BW1929" s="69"/>
      <c r="BX1929" s="69"/>
      <c r="BY1929" s="69"/>
      <c r="BZ1929" s="69"/>
      <c r="CA1929" s="69"/>
      <c r="CB1929" s="69"/>
      <c r="CC1929" s="69"/>
      <c r="CD1929" s="69"/>
      <c r="CE1929" s="69"/>
      <c r="CF1929" s="69"/>
      <c r="CG1929" s="69"/>
      <c r="CH1929" s="69"/>
      <c r="CI1929" s="69"/>
      <c r="CJ1929" s="69"/>
      <c r="CK1929" s="69"/>
    </row>
    <row r="1930" spans="21:89" ht="15.75" customHeight="1" x14ac:dyDescent="0.15">
      <c r="U1930" s="69"/>
      <c r="V1930" s="69"/>
      <c r="W1930" s="69"/>
      <c r="X1930" s="69"/>
      <c r="Y1930" s="69"/>
      <c r="Z1930" s="69"/>
      <c r="AA1930" s="69"/>
      <c r="AB1930" s="69"/>
      <c r="AC1930" s="69"/>
      <c r="AD1930" s="69"/>
      <c r="AE1930" s="69"/>
      <c r="AF1930" s="69"/>
      <c r="AG1930" s="69"/>
      <c r="AH1930" s="69"/>
      <c r="AI1930" s="69"/>
      <c r="AJ1930" s="69"/>
      <c r="AK1930" s="69"/>
      <c r="AL1930" s="69"/>
      <c r="AM1930" s="69"/>
      <c r="AN1930" s="69"/>
      <c r="AO1930" s="69"/>
      <c r="AP1930" s="69"/>
      <c r="AQ1930" s="69"/>
      <c r="AR1930" s="69"/>
      <c r="AS1930" s="69"/>
      <c r="AT1930" s="69"/>
      <c r="AU1930" s="69"/>
      <c r="AV1930" s="69"/>
      <c r="AW1930" s="69"/>
      <c r="AX1930" s="69"/>
      <c r="AY1930" s="69"/>
      <c r="AZ1930" s="69"/>
      <c r="BA1930" s="69"/>
      <c r="BB1930" s="69"/>
      <c r="BC1930" s="69"/>
      <c r="BD1930" s="69" t="s">
        <v>16597</v>
      </c>
      <c r="BE1930" s="69"/>
      <c r="BF1930" s="69"/>
      <c r="BG1930" s="69"/>
      <c r="BH1930" s="69"/>
      <c r="BI1930" s="69"/>
      <c r="BJ1930" s="69"/>
      <c r="BK1930" s="69"/>
      <c r="BL1930" s="69"/>
      <c r="BM1930" s="69"/>
      <c r="BN1930" s="69"/>
      <c r="BO1930" s="69"/>
      <c r="BP1930" s="69"/>
      <c r="BQ1930" s="69"/>
      <c r="BR1930" s="69"/>
      <c r="BS1930" s="69"/>
      <c r="BT1930" s="69"/>
      <c r="BU1930" s="69"/>
      <c r="BV1930" s="69"/>
      <c r="BW1930" s="69"/>
      <c r="BX1930" s="69"/>
      <c r="BY1930" s="69"/>
      <c r="BZ1930" s="69"/>
      <c r="CA1930" s="69"/>
      <c r="CB1930" s="69"/>
      <c r="CC1930" s="69"/>
      <c r="CD1930" s="69"/>
      <c r="CE1930" s="69"/>
      <c r="CF1930" s="69"/>
      <c r="CG1930" s="69"/>
      <c r="CH1930" s="69"/>
      <c r="CI1930" s="69"/>
      <c r="CJ1930" s="69"/>
      <c r="CK1930" s="69"/>
    </row>
    <row r="1931" spans="21:89" ht="15.75" customHeight="1" x14ac:dyDescent="0.15">
      <c r="U1931" s="69"/>
      <c r="V1931" s="69"/>
      <c r="W1931" s="69"/>
      <c r="X1931" s="69"/>
      <c r="Y1931" s="69"/>
      <c r="Z1931" s="69"/>
      <c r="AA1931" s="69"/>
      <c r="AB1931" s="69"/>
      <c r="AC1931" s="69"/>
      <c r="AD1931" s="69"/>
      <c r="AE1931" s="69"/>
      <c r="AF1931" s="69"/>
      <c r="AG1931" s="69"/>
      <c r="AH1931" s="69"/>
      <c r="AI1931" s="69"/>
      <c r="AJ1931" s="69"/>
      <c r="AK1931" s="69"/>
      <c r="AL1931" s="69"/>
      <c r="AM1931" s="69"/>
      <c r="AN1931" s="69"/>
      <c r="AO1931" s="69"/>
      <c r="AP1931" s="69"/>
      <c r="AQ1931" s="69"/>
      <c r="AR1931" s="69"/>
      <c r="AS1931" s="69"/>
      <c r="AT1931" s="69"/>
      <c r="AU1931" s="69"/>
      <c r="AV1931" s="69"/>
      <c r="AW1931" s="69"/>
      <c r="AX1931" s="69"/>
      <c r="AY1931" s="69"/>
      <c r="AZ1931" s="69"/>
      <c r="BA1931" s="69"/>
      <c r="BB1931" s="69"/>
      <c r="BC1931" s="69"/>
      <c r="BD1931" s="69" t="s">
        <v>16598</v>
      </c>
      <c r="BE1931" s="69"/>
      <c r="BF1931" s="69"/>
      <c r="BG1931" s="69"/>
      <c r="BH1931" s="69"/>
      <c r="BI1931" s="69"/>
      <c r="BJ1931" s="69"/>
      <c r="BK1931" s="69"/>
      <c r="BL1931" s="69"/>
      <c r="BM1931" s="69"/>
      <c r="BN1931" s="69"/>
      <c r="BO1931" s="69"/>
      <c r="BP1931" s="69"/>
      <c r="BQ1931" s="69"/>
      <c r="BR1931" s="69"/>
      <c r="BS1931" s="69"/>
      <c r="BT1931" s="69"/>
      <c r="BU1931" s="69"/>
      <c r="BV1931" s="69"/>
      <c r="BW1931" s="69"/>
      <c r="BX1931" s="69"/>
      <c r="BY1931" s="69"/>
      <c r="BZ1931" s="69"/>
      <c r="CA1931" s="69"/>
      <c r="CB1931" s="69"/>
      <c r="CC1931" s="69"/>
      <c r="CD1931" s="69"/>
      <c r="CE1931" s="69"/>
      <c r="CF1931" s="69"/>
      <c r="CG1931" s="69"/>
      <c r="CH1931" s="69"/>
      <c r="CI1931" s="69"/>
      <c r="CJ1931" s="69"/>
      <c r="CK1931" s="69"/>
    </row>
    <row r="1932" spans="21:89" ht="15.75" customHeight="1" x14ac:dyDescent="0.15">
      <c r="U1932" s="69"/>
      <c r="V1932" s="69"/>
      <c r="W1932" s="69"/>
      <c r="X1932" s="69"/>
      <c r="Y1932" s="69"/>
      <c r="Z1932" s="69"/>
      <c r="AA1932" s="69"/>
      <c r="AB1932" s="69"/>
      <c r="AC1932" s="69"/>
      <c r="AD1932" s="69"/>
      <c r="AE1932" s="69"/>
      <c r="AF1932" s="69"/>
      <c r="AG1932" s="69"/>
      <c r="AH1932" s="69"/>
      <c r="AI1932" s="69"/>
      <c r="AJ1932" s="69"/>
      <c r="AK1932" s="69"/>
      <c r="AL1932" s="69"/>
      <c r="AM1932" s="69"/>
      <c r="AN1932" s="69"/>
      <c r="AO1932" s="69"/>
      <c r="AP1932" s="69"/>
      <c r="AQ1932" s="69"/>
      <c r="AR1932" s="69"/>
      <c r="AS1932" s="69"/>
      <c r="AT1932" s="69"/>
      <c r="AU1932" s="69"/>
      <c r="AV1932" s="69"/>
      <c r="AW1932" s="69"/>
      <c r="AX1932" s="69"/>
      <c r="AY1932" s="69"/>
      <c r="AZ1932" s="69"/>
      <c r="BA1932" s="69"/>
      <c r="BB1932" s="69"/>
      <c r="BC1932" s="69"/>
      <c r="BD1932" s="69" t="s">
        <v>16599</v>
      </c>
      <c r="BE1932" s="69"/>
      <c r="BF1932" s="69"/>
      <c r="BG1932" s="69"/>
      <c r="BH1932" s="69"/>
      <c r="BI1932" s="69"/>
      <c r="BJ1932" s="69"/>
      <c r="BK1932" s="69"/>
      <c r="BL1932" s="69"/>
      <c r="BM1932" s="69"/>
      <c r="BN1932" s="69"/>
      <c r="BO1932" s="69"/>
      <c r="BP1932" s="69"/>
      <c r="BQ1932" s="69"/>
      <c r="BR1932" s="69"/>
      <c r="BS1932" s="69"/>
      <c r="BT1932" s="69"/>
      <c r="BU1932" s="69"/>
      <c r="BV1932" s="69"/>
      <c r="BW1932" s="69"/>
      <c r="BX1932" s="69"/>
      <c r="BY1932" s="69"/>
      <c r="BZ1932" s="69"/>
      <c r="CA1932" s="69"/>
      <c r="CB1932" s="69"/>
      <c r="CC1932" s="69"/>
      <c r="CD1932" s="69"/>
      <c r="CE1932" s="69"/>
      <c r="CF1932" s="69"/>
      <c r="CG1932" s="69"/>
      <c r="CH1932" s="69"/>
      <c r="CI1932" s="69"/>
      <c r="CJ1932" s="69"/>
      <c r="CK1932" s="69"/>
    </row>
    <row r="1933" spans="21:89" ht="15.75" customHeight="1" x14ac:dyDescent="0.15">
      <c r="U1933" s="69"/>
      <c r="V1933" s="69"/>
      <c r="W1933" s="69"/>
      <c r="X1933" s="69"/>
      <c r="Y1933" s="69"/>
      <c r="Z1933" s="69"/>
      <c r="AA1933" s="69"/>
      <c r="AB1933" s="69"/>
      <c r="AC1933" s="69"/>
      <c r="AD1933" s="69"/>
      <c r="AE1933" s="69"/>
      <c r="AF1933" s="69"/>
      <c r="AG1933" s="69"/>
      <c r="AH1933" s="69"/>
      <c r="AI1933" s="69"/>
      <c r="AJ1933" s="69"/>
      <c r="AK1933" s="69"/>
      <c r="AL1933" s="69"/>
      <c r="AM1933" s="69"/>
      <c r="AN1933" s="69"/>
      <c r="AO1933" s="69"/>
      <c r="AP1933" s="69"/>
      <c r="AQ1933" s="69"/>
      <c r="AR1933" s="69"/>
      <c r="AS1933" s="69"/>
      <c r="AT1933" s="69"/>
      <c r="AU1933" s="69"/>
      <c r="AV1933" s="69"/>
      <c r="AW1933" s="69"/>
      <c r="AX1933" s="69"/>
      <c r="AY1933" s="69"/>
      <c r="AZ1933" s="69"/>
      <c r="BA1933" s="69"/>
      <c r="BB1933" s="69"/>
      <c r="BC1933" s="69"/>
      <c r="BD1933" s="69" t="s">
        <v>16600</v>
      </c>
      <c r="BE1933" s="69"/>
      <c r="BF1933" s="69"/>
      <c r="BG1933" s="69"/>
      <c r="BH1933" s="69"/>
      <c r="BI1933" s="69"/>
      <c r="BJ1933" s="69"/>
      <c r="BK1933" s="69"/>
      <c r="BL1933" s="69"/>
      <c r="BM1933" s="69"/>
      <c r="BN1933" s="69"/>
      <c r="BO1933" s="69"/>
      <c r="BP1933" s="69"/>
      <c r="BQ1933" s="69"/>
      <c r="BR1933" s="69"/>
      <c r="BS1933" s="69"/>
      <c r="BT1933" s="69"/>
      <c r="BU1933" s="69"/>
      <c r="BV1933" s="69"/>
      <c r="BW1933" s="69"/>
      <c r="BX1933" s="69"/>
      <c r="BY1933" s="69"/>
      <c r="BZ1933" s="69"/>
      <c r="CA1933" s="69"/>
      <c r="CB1933" s="69"/>
      <c r="CC1933" s="69"/>
      <c r="CD1933" s="69"/>
      <c r="CE1933" s="69"/>
      <c r="CF1933" s="69"/>
      <c r="CG1933" s="69"/>
      <c r="CH1933" s="69"/>
      <c r="CI1933" s="69"/>
      <c r="CJ1933" s="69"/>
      <c r="CK1933" s="69"/>
    </row>
    <row r="1934" spans="21:89" ht="15.75" customHeight="1" x14ac:dyDescent="0.15">
      <c r="U1934" s="69"/>
      <c r="V1934" s="69"/>
      <c r="W1934" s="69"/>
      <c r="X1934" s="69"/>
      <c r="Y1934" s="69"/>
      <c r="Z1934" s="69"/>
      <c r="AA1934" s="69"/>
      <c r="AB1934" s="69"/>
      <c r="AC1934" s="69"/>
      <c r="AD1934" s="69"/>
      <c r="AE1934" s="69"/>
      <c r="AF1934" s="69"/>
      <c r="AG1934" s="69"/>
      <c r="AH1934" s="69"/>
      <c r="AI1934" s="69"/>
      <c r="AJ1934" s="69"/>
      <c r="AK1934" s="69"/>
      <c r="AL1934" s="69"/>
      <c r="AM1934" s="69"/>
      <c r="AN1934" s="69"/>
      <c r="AO1934" s="69"/>
      <c r="AP1934" s="69"/>
      <c r="AQ1934" s="69"/>
      <c r="AR1934" s="69"/>
      <c r="AS1934" s="69"/>
      <c r="AT1934" s="69"/>
      <c r="AU1934" s="69"/>
      <c r="AV1934" s="69"/>
      <c r="AW1934" s="69"/>
      <c r="AX1934" s="69"/>
      <c r="AY1934" s="69"/>
      <c r="AZ1934" s="69"/>
      <c r="BA1934" s="69"/>
      <c r="BB1934" s="69"/>
      <c r="BC1934" s="69"/>
      <c r="BD1934" s="69" t="s">
        <v>16601</v>
      </c>
      <c r="BE1934" s="69"/>
      <c r="BF1934" s="69"/>
      <c r="BG1934" s="69"/>
      <c r="BH1934" s="69"/>
      <c r="BI1934" s="69"/>
      <c r="BJ1934" s="69"/>
      <c r="BK1934" s="69"/>
      <c r="BL1934" s="69"/>
      <c r="BM1934" s="69"/>
      <c r="BN1934" s="69"/>
      <c r="BO1934" s="69"/>
      <c r="BP1934" s="69"/>
      <c r="BQ1934" s="69"/>
      <c r="BR1934" s="69"/>
      <c r="BS1934" s="69"/>
      <c r="BT1934" s="69"/>
      <c r="BU1934" s="69"/>
      <c r="BV1934" s="69"/>
      <c r="BW1934" s="69"/>
      <c r="BX1934" s="69"/>
      <c r="BY1934" s="69"/>
      <c r="BZ1934" s="69"/>
      <c r="CA1934" s="69"/>
      <c r="CB1934" s="69"/>
      <c r="CC1934" s="69"/>
      <c r="CD1934" s="69"/>
      <c r="CE1934" s="69"/>
      <c r="CF1934" s="69"/>
      <c r="CG1934" s="69"/>
      <c r="CH1934" s="69"/>
      <c r="CI1934" s="69"/>
      <c r="CJ1934" s="69"/>
      <c r="CK1934" s="69"/>
    </row>
    <row r="1935" spans="21:89" ht="15.75" customHeight="1" x14ac:dyDescent="0.15">
      <c r="U1935" s="69"/>
      <c r="V1935" s="69"/>
      <c r="W1935" s="69"/>
      <c r="X1935" s="69"/>
      <c r="Y1935" s="69"/>
      <c r="Z1935" s="69"/>
      <c r="AA1935" s="69"/>
      <c r="AB1935" s="69"/>
      <c r="AC1935" s="69"/>
      <c r="AD1935" s="69"/>
      <c r="AE1935" s="69"/>
      <c r="AF1935" s="69"/>
      <c r="AG1935" s="69"/>
      <c r="AH1935" s="69"/>
      <c r="AI1935" s="69"/>
      <c r="AJ1935" s="69"/>
      <c r="AK1935" s="69"/>
      <c r="AL1935" s="69"/>
      <c r="AM1935" s="69"/>
      <c r="AN1935" s="69"/>
      <c r="AO1935" s="69"/>
      <c r="AP1935" s="69"/>
      <c r="AQ1935" s="69"/>
      <c r="AR1935" s="69"/>
      <c r="AS1935" s="69"/>
      <c r="AT1935" s="69"/>
      <c r="AU1935" s="69"/>
      <c r="AV1935" s="69"/>
      <c r="AW1935" s="69"/>
      <c r="AX1935" s="69"/>
      <c r="AY1935" s="69"/>
      <c r="AZ1935" s="69"/>
      <c r="BA1935" s="69"/>
      <c r="BB1935" s="69"/>
      <c r="BC1935" s="69"/>
      <c r="BD1935" s="69" t="s">
        <v>16602</v>
      </c>
      <c r="BE1935" s="69"/>
      <c r="BF1935" s="69"/>
      <c r="BG1935" s="69"/>
      <c r="BH1935" s="69"/>
      <c r="BI1935" s="69"/>
      <c r="BJ1935" s="69"/>
      <c r="BK1935" s="69"/>
      <c r="BL1935" s="69"/>
      <c r="BM1935" s="69"/>
      <c r="BN1935" s="69"/>
      <c r="BO1935" s="69"/>
      <c r="BP1935" s="69"/>
      <c r="BQ1935" s="69"/>
      <c r="BR1935" s="69"/>
      <c r="BS1935" s="69"/>
      <c r="BT1935" s="69"/>
      <c r="BU1935" s="69"/>
      <c r="BV1935" s="69"/>
      <c r="BW1935" s="69"/>
      <c r="BX1935" s="69"/>
      <c r="BY1935" s="69"/>
      <c r="BZ1935" s="69"/>
      <c r="CA1935" s="69"/>
      <c r="CB1935" s="69"/>
      <c r="CC1935" s="69"/>
      <c r="CD1935" s="69"/>
      <c r="CE1935" s="69"/>
      <c r="CF1935" s="69"/>
      <c r="CG1935" s="69"/>
      <c r="CH1935" s="69"/>
      <c r="CI1935" s="69"/>
      <c r="CJ1935" s="69"/>
      <c r="CK1935" s="69"/>
    </row>
    <row r="1936" spans="21:89" ht="15.75" customHeight="1" x14ac:dyDescent="0.15">
      <c r="U1936" s="69"/>
      <c r="V1936" s="69"/>
      <c r="W1936" s="69"/>
      <c r="X1936" s="69"/>
      <c r="Y1936" s="69"/>
      <c r="Z1936" s="69"/>
      <c r="AA1936" s="69"/>
      <c r="AB1936" s="69"/>
      <c r="AC1936" s="69"/>
      <c r="AD1936" s="69"/>
      <c r="AE1936" s="69"/>
      <c r="AF1936" s="69"/>
      <c r="AG1936" s="69"/>
      <c r="AH1936" s="69"/>
      <c r="AI1936" s="69"/>
      <c r="AJ1936" s="69"/>
      <c r="AK1936" s="69"/>
      <c r="AL1936" s="69"/>
      <c r="AM1936" s="69"/>
      <c r="AN1936" s="69"/>
      <c r="AO1936" s="69"/>
      <c r="AP1936" s="69"/>
      <c r="AQ1936" s="69"/>
      <c r="AR1936" s="69"/>
      <c r="AS1936" s="69"/>
      <c r="AT1936" s="69"/>
      <c r="AU1936" s="69"/>
      <c r="AV1936" s="69"/>
      <c r="AW1936" s="69"/>
      <c r="AX1936" s="69"/>
      <c r="AY1936" s="69"/>
      <c r="AZ1936" s="69"/>
      <c r="BA1936" s="69"/>
      <c r="BB1936" s="69"/>
      <c r="BC1936" s="69"/>
      <c r="BD1936" s="69" t="s">
        <v>16603</v>
      </c>
      <c r="BE1936" s="69"/>
      <c r="BF1936" s="69"/>
      <c r="BG1936" s="69"/>
      <c r="BH1936" s="69"/>
      <c r="BI1936" s="69"/>
      <c r="BJ1936" s="69"/>
      <c r="BK1936" s="69"/>
      <c r="BL1936" s="69"/>
      <c r="BM1936" s="69"/>
      <c r="BN1936" s="69"/>
      <c r="BO1936" s="69"/>
      <c r="BP1936" s="69"/>
      <c r="BQ1936" s="69"/>
      <c r="BR1936" s="69"/>
      <c r="BS1936" s="69"/>
      <c r="BT1936" s="69"/>
      <c r="BU1936" s="69"/>
      <c r="BV1936" s="69"/>
      <c r="BW1936" s="69"/>
      <c r="BX1936" s="69"/>
      <c r="BY1936" s="69"/>
      <c r="BZ1936" s="69"/>
      <c r="CA1936" s="69"/>
      <c r="CB1936" s="69"/>
      <c r="CC1936" s="69"/>
      <c r="CD1936" s="69"/>
      <c r="CE1936" s="69"/>
      <c r="CF1936" s="69"/>
      <c r="CG1936" s="69"/>
      <c r="CH1936" s="69"/>
      <c r="CI1936" s="69"/>
      <c r="CJ1936" s="69"/>
      <c r="CK1936" s="69"/>
    </row>
    <row r="1937" spans="21:89" ht="15.75" customHeight="1" x14ac:dyDescent="0.15">
      <c r="U1937" s="69"/>
      <c r="V1937" s="69"/>
      <c r="W1937" s="69"/>
      <c r="X1937" s="69"/>
      <c r="Y1937" s="69"/>
      <c r="Z1937" s="69"/>
      <c r="AA1937" s="69"/>
      <c r="AB1937" s="69"/>
      <c r="AC1937" s="69"/>
      <c r="AD1937" s="69"/>
      <c r="AE1937" s="69"/>
      <c r="AF1937" s="69"/>
      <c r="AG1937" s="69"/>
      <c r="AH1937" s="69"/>
      <c r="AI1937" s="69"/>
      <c r="AJ1937" s="69"/>
      <c r="AK1937" s="69"/>
      <c r="AL1937" s="69"/>
      <c r="AM1937" s="69"/>
      <c r="AN1937" s="69"/>
      <c r="AO1937" s="69"/>
      <c r="AP1937" s="69"/>
      <c r="AQ1937" s="69"/>
      <c r="AR1937" s="69"/>
      <c r="AS1937" s="69"/>
      <c r="AT1937" s="69"/>
      <c r="AU1937" s="69"/>
      <c r="AV1937" s="69"/>
      <c r="AW1937" s="69"/>
      <c r="AX1937" s="69"/>
      <c r="AY1937" s="69"/>
      <c r="AZ1937" s="69"/>
      <c r="BA1937" s="69"/>
      <c r="BB1937" s="69"/>
      <c r="BC1937" s="69"/>
      <c r="BD1937" s="69" t="s">
        <v>16604</v>
      </c>
      <c r="BE1937" s="69"/>
      <c r="BF1937" s="69"/>
      <c r="BG1937" s="69"/>
      <c r="BH1937" s="69"/>
      <c r="BI1937" s="69"/>
      <c r="BJ1937" s="69"/>
      <c r="BK1937" s="69"/>
      <c r="BL1937" s="69"/>
      <c r="BM1937" s="69"/>
      <c r="BN1937" s="69"/>
      <c r="BO1937" s="69"/>
      <c r="BP1937" s="69"/>
      <c r="BQ1937" s="69"/>
      <c r="BR1937" s="69"/>
      <c r="BS1937" s="69"/>
      <c r="BT1937" s="69"/>
      <c r="BU1937" s="69"/>
      <c r="BV1937" s="69"/>
      <c r="BW1937" s="69"/>
      <c r="BX1937" s="69"/>
      <c r="BY1937" s="69"/>
      <c r="BZ1937" s="69"/>
      <c r="CA1937" s="69"/>
      <c r="CB1937" s="69"/>
      <c r="CC1937" s="69"/>
      <c r="CD1937" s="69"/>
      <c r="CE1937" s="69"/>
      <c r="CF1937" s="69"/>
      <c r="CG1937" s="69"/>
      <c r="CH1937" s="69"/>
      <c r="CI1937" s="69"/>
      <c r="CJ1937" s="69"/>
      <c r="CK1937" s="69"/>
    </row>
    <row r="1938" spans="21:89" ht="15.75" customHeight="1" x14ac:dyDescent="0.15">
      <c r="U1938" s="69"/>
      <c r="V1938" s="69"/>
      <c r="W1938" s="69"/>
      <c r="X1938" s="69"/>
      <c r="Y1938" s="69"/>
      <c r="Z1938" s="69"/>
      <c r="AA1938" s="69"/>
      <c r="AB1938" s="69"/>
      <c r="AC1938" s="69"/>
      <c r="AD1938" s="69"/>
      <c r="AE1938" s="69"/>
      <c r="AF1938" s="69"/>
      <c r="AG1938" s="69"/>
      <c r="AH1938" s="69"/>
      <c r="AI1938" s="69"/>
      <c r="AJ1938" s="69"/>
      <c r="AK1938" s="69"/>
      <c r="AL1938" s="69"/>
      <c r="AM1938" s="69"/>
      <c r="AN1938" s="69"/>
      <c r="AO1938" s="69"/>
      <c r="AP1938" s="69"/>
      <c r="AQ1938" s="69"/>
      <c r="AR1938" s="69"/>
      <c r="AS1938" s="69"/>
      <c r="AT1938" s="69"/>
      <c r="AU1938" s="69"/>
      <c r="AV1938" s="69"/>
      <c r="AW1938" s="69"/>
      <c r="AX1938" s="69"/>
      <c r="AY1938" s="69"/>
      <c r="AZ1938" s="69"/>
      <c r="BA1938" s="69"/>
      <c r="BB1938" s="69"/>
      <c r="BC1938" s="69"/>
      <c r="BD1938" s="69" t="s">
        <v>16605</v>
      </c>
      <c r="BE1938" s="69"/>
      <c r="BF1938" s="69"/>
      <c r="BG1938" s="69"/>
      <c r="BH1938" s="69"/>
      <c r="BI1938" s="69"/>
      <c r="BJ1938" s="69"/>
      <c r="BK1938" s="69"/>
      <c r="BL1938" s="69"/>
      <c r="BM1938" s="69"/>
      <c r="BN1938" s="69"/>
      <c r="BO1938" s="69"/>
      <c r="BP1938" s="69"/>
      <c r="BQ1938" s="69"/>
      <c r="BR1938" s="69"/>
      <c r="BS1938" s="69"/>
      <c r="BT1938" s="69"/>
      <c r="BU1938" s="69"/>
      <c r="BV1938" s="69"/>
      <c r="BW1938" s="69"/>
      <c r="BX1938" s="69"/>
      <c r="BY1938" s="69"/>
      <c r="BZ1938" s="69"/>
      <c r="CA1938" s="69"/>
      <c r="CB1938" s="69"/>
      <c r="CC1938" s="69"/>
      <c r="CD1938" s="69"/>
      <c r="CE1938" s="69"/>
      <c r="CF1938" s="69"/>
      <c r="CG1938" s="69"/>
      <c r="CH1938" s="69"/>
      <c r="CI1938" s="69"/>
      <c r="CJ1938" s="69"/>
      <c r="CK1938" s="69"/>
    </row>
    <row r="1939" spans="21:89" ht="15.75" customHeight="1" x14ac:dyDescent="0.15">
      <c r="U1939" s="69"/>
      <c r="V1939" s="69"/>
      <c r="W1939" s="69"/>
      <c r="X1939" s="69"/>
      <c r="Y1939" s="69"/>
      <c r="Z1939" s="69"/>
      <c r="AA1939" s="69"/>
      <c r="AB1939" s="69"/>
      <c r="AC1939" s="69"/>
      <c r="AD1939" s="69"/>
      <c r="AE1939" s="69"/>
      <c r="AF1939" s="69"/>
      <c r="AG1939" s="69"/>
      <c r="AH1939" s="69"/>
      <c r="AI1939" s="69"/>
      <c r="AJ1939" s="69"/>
      <c r="AK1939" s="69"/>
      <c r="AL1939" s="69"/>
      <c r="AM1939" s="69"/>
      <c r="AN1939" s="69"/>
      <c r="AO1939" s="69"/>
      <c r="AP1939" s="69"/>
      <c r="AQ1939" s="69"/>
      <c r="AR1939" s="69"/>
      <c r="AS1939" s="69"/>
      <c r="AT1939" s="69"/>
      <c r="AU1939" s="69"/>
      <c r="AV1939" s="69"/>
      <c r="AW1939" s="69"/>
      <c r="AX1939" s="69"/>
      <c r="AY1939" s="69"/>
      <c r="AZ1939" s="69"/>
      <c r="BA1939" s="69"/>
      <c r="BB1939" s="69"/>
      <c r="BC1939" s="69"/>
      <c r="BD1939" s="69" t="s">
        <v>16606</v>
      </c>
      <c r="BE1939" s="69"/>
      <c r="BF1939" s="69"/>
      <c r="BG1939" s="69"/>
      <c r="BH1939" s="69"/>
      <c r="BI1939" s="69"/>
      <c r="BJ1939" s="69"/>
      <c r="BK1939" s="69"/>
      <c r="BL1939" s="69"/>
      <c r="BM1939" s="69"/>
      <c r="BN1939" s="69"/>
      <c r="BO1939" s="69"/>
      <c r="BP1939" s="69"/>
      <c r="BQ1939" s="69"/>
      <c r="BR1939" s="69"/>
      <c r="BS1939" s="69"/>
      <c r="BT1939" s="69"/>
      <c r="BU1939" s="69"/>
      <c r="BV1939" s="69"/>
      <c r="BW1939" s="69"/>
      <c r="BX1939" s="69"/>
      <c r="BY1939" s="69"/>
      <c r="BZ1939" s="69"/>
      <c r="CA1939" s="69"/>
      <c r="CB1939" s="69"/>
      <c r="CC1939" s="69"/>
      <c r="CD1939" s="69"/>
      <c r="CE1939" s="69"/>
      <c r="CF1939" s="69"/>
      <c r="CG1939" s="69"/>
      <c r="CH1939" s="69"/>
      <c r="CI1939" s="69"/>
      <c r="CJ1939" s="69"/>
      <c r="CK1939" s="69"/>
    </row>
    <row r="1940" spans="21:89" ht="15.75" customHeight="1" x14ac:dyDescent="0.15">
      <c r="U1940" s="69"/>
      <c r="V1940" s="69"/>
      <c r="W1940" s="69"/>
      <c r="X1940" s="69"/>
      <c r="Y1940" s="69"/>
      <c r="Z1940" s="69"/>
      <c r="AA1940" s="69"/>
      <c r="AB1940" s="69"/>
      <c r="AC1940" s="69"/>
      <c r="AD1940" s="69"/>
      <c r="AE1940" s="69"/>
      <c r="AF1940" s="69"/>
      <c r="AG1940" s="69"/>
      <c r="AH1940" s="69"/>
      <c r="AI1940" s="69"/>
      <c r="AJ1940" s="69"/>
      <c r="AK1940" s="69"/>
      <c r="AL1940" s="69"/>
      <c r="AM1940" s="69"/>
      <c r="AN1940" s="69"/>
      <c r="AO1940" s="69"/>
      <c r="AP1940" s="69"/>
      <c r="AQ1940" s="69"/>
      <c r="AR1940" s="69"/>
      <c r="AS1940" s="69"/>
      <c r="AT1940" s="69"/>
      <c r="AU1940" s="69"/>
      <c r="AV1940" s="69"/>
      <c r="AW1940" s="69"/>
      <c r="AX1940" s="69"/>
      <c r="AY1940" s="69"/>
      <c r="AZ1940" s="69"/>
      <c r="BA1940" s="69"/>
      <c r="BB1940" s="69"/>
      <c r="BC1940" s="69"/>
      <c r="BD1940" s="69" t="s">
        <v>16608</v>
      </c>
      <c r="BE1940" s="69"/>
      <c r="BF1940" s="69"/>
      <c r="BG1940" s="69"/>
      <c r="BH1940" s="69"/>
      <c r="BI1940" s="69"/>
      <c r="BJ1940" s="69"/>
      <c r="BK1940" s="69"/>
      <c r="BL1940" s="69"/>
      <c r="BM1940" s="69"/>
      <c r="BN1940" s="69"/>
      <c r="BO1940" s="69"/>
      <c r="BP1940" s="69"/>
      <c r="BQ1940" s="69"/>
      <c r="BR1940" s="69"/>
      <c r="BS1940" s="69"/>
      <c r="BT1940" s="69"/>
      <c r="BU1940" s="69"/>
      <c r="BV1940" s="69"/>
      <c r="BW1940" s="69"/>
      <c r="BX1940" s="69"/>
      <c r="BY1940" s="69"/>
      <c r="BZ1940" s="69"/>
      <c r="CA1940" s="69"/>
      <c r="CB1940" s="69"/>
      <c r="CC1940" s="69"/>
      <c r="CD1940" s="69"/>
      <c r="CE1940" s="69"/>
      <c r="CF1940" s="69"/>
      <c r="CG1940" s="69"/>
      <c r="CH1940" s="69"/>
      <c r="CI1940" s="69"/>
      <c r="CJ1940" s="69"/>
      <c r="CK1940" s="69"/>
    </row>
    <row r="1941" spans="21:89" ht="15.75" customHeight="1" x14ac:dyDescent="0.15">
      <c r="U1941" s="69"/>
      <c r="V1941" s="69"/>
      <c r="W1941" s="69"/>
      <c r="X1941" s="69"/>
      <c r="Y1941" s="69"/>
      <c r="Z1941" s="69"/>
      <c r="AA1941" s="69"/>
      <c r="AB1941" s="69"/>
      <c r="AC1941" s="69"/>
      <c r="AD1941" s="69"/>
      <c r="AE1941" s="69"/>
      <c r="AF1941" s="69"/>
      <c r="AG1941" s="69"/>
      <c r="AH1941" s="69"/>
      <c r="AI1941" s="69"/>
      <c r="AJ1941" s="69"/>
      <c r="AK1941" s="69"/>
      <c r="AL1941" s="69"/>
      <c r="AM1941" s="69"/>
      <c r="AN1941" s="69"/>
      <c r="AO1941" s="69"/>
      <c r="AP1941" s="69"/>
      <c r="AQ1941" s="69"/>
      <c r="AR1941" s="69"/>
      <c r="AS1941" s="69"/>
      <c r="AT1941" s="69"/>
      <c r="AU1941" s="69"/>
      <c r="AV1941" s="69"/>
      <c r="AW1941" s="69"/>
      <c r="AX1941" s="69"/>
      <c r="AY1941" s="69"/>
      <c r="AZ1941" s="69"/>
      <c r="BA1941" s="69"/>
      <c r="BB1941" s="69"/>
      <c r="BC1941" s="69"/>
      <c r="BD1941" s="69" t="s">
        <v>16609</v>
      </c>
      <c r="BE1941" s="69"/>
      <c r="BF1941" s="69"/>
      <c r="BG1941" s="69"/>
      <c r="BH1941" s="69"/>
      <c r="BI1941" s="69"/>
      <c r="BJ1941" s="69"/>
      <c r="BK1941" s="69"/>
      <c r="BL1941" s="69"/>
      <c r="BM1941" s="69"/>
      <c r="BN1941" s="69"/>
      <c r="BO1941" s="69"/>
      <c r="BP1941" s="69"/>
      <c r="BQ1941" s="69"/>
      <c r="BR1941" s="69"/>
      <c r="BS1941" s="69"/>
      <c r="BT1941" s="69"/>
      <c r="BU1941" s="69"/>
      <c r="BV1941" s="69"/>
      <c r="BW1941" s="69"/>
      <c r="BX1941" s="69"/>
      <c r="BY1941" s="69"/>
      <c r="BZ1941" s="69"/>
      <c r="CA1941" s="69"/>
      <c r="CB1941" s="69"/>
      <c r="CC1941" s="69"/>
      <c r="CD1941" s="69"/>
      <c r="CE1941" s="69"/>
      <c r="CF1941" s="69"/>
      <c r="CG1941" s="69"/>
      <c r="CH1941" s="69"/>
      <c r="CI1941" s="69"/>
      <c r="CJ1941" s="69"/>
      <c r="CK1941" s="69"/>
    </row>
    <row r="1942" spans="21:89" ht="15.75" customHeight="1" x14ac:dyDescent="0.15">
      <c r="U1942" s="69"/>
      <c r="V1942" s="69"/>
      <c r="W1942" s="69"/>
      <c r="X1942" s="69"/>
      <c r="Y1942" s="69"/>
      <c r="Z1942" s="69"/>
      <c r="AA1942" s="69"/>
      <c r="AB1942" s="69"/>
      <c r="AC1942" s="69"/>
      <c r="AD1942" s="69"/>
      <c r="AE1942" s="69"/>
      <c r="AF1942" s="69"/>
      <c r="AG1942" s="69"/>
      <c r="AH1942" s="69"/>
      <c r="AI1942" s="69"/>
      <c r="AJ1942" s="69"/>
      <c r="AK1942" s="69"/>
      <c r="AL1942" s="69"/>
      <c r="AM1942" s="69"/>
      <c r="AN1942" s="69"/>
      <c r="AO1942" s="69"/>
      <c r="AP1942" s="69"/>
      <c r="AQ1942" s="69"/>
      <c r="AR1942" s="69"/>
      <c r="AS1942" s="69"/>
      <c r="AT1942" s="69"/>
      <c r="AU1942" s="69"/>
      <c r="AV1942" s="69"/>
      <c r="AW1942" s="69"/>
      <c r="AX1942" s="69"/>
      <c r="AY1942" s="69"/>
      <c r="AZ1942" s="69"/>
      <c r="BA1942" s="69"/>
      <c r="BB1942" s="69"/>
      <c r="BC1942" s="69"/>
      <c r="BD1942" s="69" t="s">
        <v>16610</v>
      </c>
      <c r="BE1942" s="69"/>
      <c r="BF1942" s="69"/>
      <c r="BG1942" s="69"/>
      <c r="BH1942" s="69"/>
      <c r="BI1942" s="69"/>
      <c r="BJ1942" s="69"/>
      <c r="BK1942" s="69"/>
      <c r="BL1942" s="69"/>
      <c r="BM1942" s="69"/>
      <c r="BN1942" s="69"/>
      <c r="BO1942" s="69"/>
      <c r="BP1942" s="69"/>
      <c r="BQ1942" s="69"/>
      <c r="BR1942" s="69"/>
      <c r="BS1942" s="69"/>
      <c r="BT1942" s="69"/>
      <c r="BU1942" s="69"/>
      <c r="BV1942" s="69"/>
      <c r="BW1942" s="69"/>
      <c r="BX1942" s="69"/>
      <c r="BY1942" s="69"/>
      <c r="BZ1942" s="69"/>
      <c r="CA1942" s="69"/>
      <c r="CB1942" s="69"/>
      <c r="CC1942" s="69"/>
      <c r="CD1942" s="69"/>
      <c r="CE1942" s="69"/>
      <c r="CF1942" s="69"/>
      <c r="CG1942" s="69"/>
      <c r="CH1942" s="69"/>
      <c r="CI1942" s="69"/>
      <c r="CJ1942" s="69"/>
      <c r="CK1942" s="69"/>
    </row>
    <row r="1943" spans="21:89" ht="15.75" customHeight="1" x14ac:dyDescent="0.15">
      <c r="U1943" s="69"/>
      <c r="V1943" s="69"/>
      <c r="W1943" s="69"/>
      <c r="X1943" s="69"/>
      <c r="Y1943" s="69"/>
      <c r="Z1943" s="69"/>
      <c r="AA1943" s="69"/>
      <c r="AB1943" s="69"/>
      <c r="AC1943" s="69"/>
      <c r="AD1943" s="69"/>
      <c r="AE1943" s="69"/>
      <c r="AF1943" s="69"/>
      <c r="AG1943" s="69"/>
      <c r="AH1943" s="69"/>
      <c r="AI1943" s="69"/>
      <c r="AJ1943" s="69"/>
      <c r="AK1943" s="69"/>
      <c r="AL1943" s="69"/>
      <c r="AM1943" s="69"/>
      <c r="AN1943" s="69"/>
      <c r="AO1943" s="69"/>
      <c r="AP1943" s="69"/>
      <c r="AQ1943" s="69"/>
      <c r="AR1943" s="69"/>
      <c r="AS1943" s="69"/>
      <c r="AT1943" s="69"/>
      <c r="AU1943" s="69"/>
      <c r="AV1943" s="69"/>
      <c r="AW1943" s="69"/>
      <c r="AX1943" s="69"/>
      <c r="AY1943" s="69"/>
      <c r="AZ1943" s="69"/>
      <c r="BA1943" s="69"/>
      <c r="BB1943" s="69"/>
      <c r="BC1943" s="69"/>
      <c r="BD1943" s="69" t="s">
        <v>16611</v>
      </c>
      <c r="BE1943" s="69"/>
      <c r="BF1943" s="69"/>
      <c r="BG1943" s="69"/>
      <c r="BH1943" s="69"/>
      <c r="BI1943" s="69"/>
      <c r="BJ1943" s="69"/>
      <c r="BK1943" s="69"/>
      <c r="BL1943" s="69"/>
      <c r="BM1943" s="69"/>
      <c r="BN1943" s="69"/>
      <c r="BO1943" s="69"/>
      <c r="BP1943" s="69"/>
      <c r="BQ1943" s="69"/>
      <c r="BR1943" s="69"/>
      <c r="BS1943" s="69"/>
      <c r="BT1943" s="69"/>
      <c r="BU1943" s="69"/>
      <c r="BV1943" s="69"/>
      <c r="BW1943" s="69"/>
      <c r="BX1943" s="69"/>
      <c r="BY1943" s="69"/>
      <c r="BZ1943" s="69"/>
      <c r="CA1943" s="69"/>
      <c r="CB1943" s="69"/>
      <c r="CC1943" s="69"/>
      <c r="CD1943" s="69"/>
      <c r="CE1943" s="69"/>
      <c r="CF1943" s="69"/>
      <c r="CG1943" s="69"/>
      <c r="CH1943" s="69"/>
      <c r="CI1943" s="69"/>
      <c r="CJ1943" s="69"/>
      <c r="CK1943" s="69"/>
    </row>
    <row r="1944" spans="21:89" ht="15.75" customHeight="1" x14ac:dyDescent="0.15">
      <c r="U1944" s="69"/>
      <c r="V1944" s="69"/>
      <c r="W1944" s="69"/>
      <c r="X1944" s="69"/>
      <c r="Y1944" s="69"/>
      <c r="Z1944" s="69"/>
      <c r="AA1944" s="69"/>
      <c r="AB1944" s="69"/>
      <c r="AC1944" s="69"/>
      <c r="AD1944" s="69"/>
      <c r="AE1944" s="69"/>
      <c r="AF1944" s="69"/>
      <c r="AG1944" s="69"/>
      <c r="AH1944" s="69"/>
      <c r="AI1944" s="69"/>
      <c r="AJ1944" s="69"/>
      <c r="AK1944" s="69"/>
      <c r="AL1944" s="69"/>
      <c r="AM1944" s="69"/>
      <c r="AN1944" s="69"/>
      <c r="AO1944" s="69"/>
      <c r="AP1944" s="69"/>
      <c r="AQ1944" s="69"/>
      <c r="AR1944" s="69"/>
      <c r="AS1944" s="69"/>
      <c r="AT1944" s="69"/>
      <c r="AU1944" s="69"/>
      <c r="AV1944" s="69"/>
      <c r="AW1944" s="69"/>
      <c r="AX1944" s="69"/>
      <c r="AY1944" s="69"/>
      <c r="AZ1944" s="69"/>
      <c r="BA1944" s="69"/>
      <c r="BB1944" s="69"/>
      <c r="BC1944" s="69"/>
      <c r="BD1944" s="69" t="s">
        <v>16612</v>
      </c>
      <c r="BE1944" s="69"/>
      <c r="BF1944" s="69"/>
      <c r="BG1944" s="69"/>
      <c r="BH1944" s="69"/>
      <c r="BI1944" s="69"/>
      <c r="BJ1944" s="69"/>
      <c r="BK1944" s="69"/>
      <c r="BL1944" s="69"/>
      <c r="BM1944" s="69"/>
      <c r="BN1944" s="69"/>
      <c r="BO1944" s="69"/>
      <c r="BP1944" s="69"/>
      <c r="BQ1944" s="69"/>
      <c r="BR1944" s="69"/>
      <c r="BS1944" s="69"/>
      <c r="BT1944" s="69"/>
      <c r="BU1944" s="69"/>
      <c r="BV1944" s="69"/>
      <c r="BW1944" s="69"/>
      <c r="BX1944" s="69"/>
      <c r="BY1944" s="69"/>
      <c r="BZ1944" s="69"/>
      <c r="CA1944" s="69"/>
      <c r="CB1944" s="69"/>
      <c r="CC1944" s="69"/>
      <c r="CD1944" s="69"/>
      <c r="CE1944" s="69"/>
      <c r="CF1944" s="69"/>
      <c r="CG1944" s="69"/>
      <c r="CH1944" s="69"/>
      <c r="CI1944" s="69"/>
      <c r="CJ1944" s="69"/>
      <c r="CK1944" s="69"/>
    </row>
    <row r="1945" spans="21:89" ht="15.75" customHeight="1" x14ac:dyDescent="0.15">
      <c r="U1945" s="69"/>
      <c r="V1945" s="69"/>
      <c r="W1945" s="69"/>
      <c r="X1945" s="69"/>
      <c r="Y1945" s="69"/>
      <c r="Z1945" s="69"/>
      <c r="AA1945" s="69"/>
      <c r="AB1945" s="69"/>
      <c r="AC1945" s="69"/>
      <c r="AD1945" s="69"/>
      <c r="AE1945" s="69"/>
      <c r="AF1945" s="69"/>
      <c r="AG1945" s="69"/>
      <c r="AH1945" s="69"/>
      <c r="AI1945" s="69"/>
      <c r="AJ1945" s="69"/>
      <c r="AK1945" s="69"/>
      <c r="AL1945" s="69"/>
      <c r="AM1945" s="69"/>
      <c r="AN1945" s="69"/>
      <c r="AO1945" s="69"/>
      <c r="AP1945" s="69"/>
      <c r="AQ1945" s="69"/>
      <c r="AR1945" s="69"/>
      <c r="AS1945" s="69"/>
      <c r="AT1945" s="69"/>
      <c r="AU1945" s="69"/>
      <c r="AV1945" s="69"/>
      <c r="AW1945" s="69"/>
      <c r="AX1945" s="69"/>
      <c r="AY1945" s="69"/>
      <c r="AZ1945" s="69"/>
      <c r="BA1945" s="69"/>
      <c r="BB1945" s="69"/>
      <c r="BC1945" s="69"/>
      <c r="BD1945" s="69" t="s">
        <v>16613</v>
      </c>
      <c r="BE1945" s="69"/>
      <c r="BF1945" s="69"/>
      <c r="BG1945" s="69"/>
      <c r="BH1945" s="69"/>
      <c r="BI1945" s="69"/>
      <c r="BJ1945" s="69"/>
      <c r="BK1945" s="69"/>
      <c r="BL1945" s="69"/>
      <c r="BM1945" s="69"/>
      <c r="BN1945" s="69"/>
      <c r="BO1945" s="69"/>
      <c r="BP1945" s="69"/>
      <c r="BQ1945" s="69"/>
      <c r="BR1945" s="69"/>
      <c r="BS1945" s="69"/>
      <c r="BT1945" s="69"/>
      <c r="BU1945" s="69"/>
      <c r="BV1945" s="69"/>
      <c r="BW1945" s="69"/>
      <c r="BX1945" s="69"/>
      <c r="BY1945" s="69"/>
      <c r="BZ1945" s="69"/>
      <c r="CA1945" s="69"/>
      <c r="CB1945" s="69"/>
      <c r="CC1945" s="69"/>
      <c r="CD1945" s="69"/>
      <c r="CE1945" s="69"/>
      <c r="CF1945" s="69"/>
      <c r="CG1945" s="69"/>
      <c r="CH1945" s="69"/>
      <c r="CI1945" s="69"/>
      <c r="CJ1945" s="69"/>
      <c r="CK1945" s="69"/>
    </row>
    <row r="1946" spans="21:89" ht="15.75" customHeight="1" x14ac:dyDescent="0.15">
      <c r="U1946" s="69"/>
      <c r="V1946" s="69"/>
      <c r="W1946" s="69"/>
      <c r="X1946" s="69"/>
      <c r="Y1946" s="69"/>
      <c r="Z1946" s="69"/>
      <c r="AA1946" s="69"/>
      <c r="AB1946" s="69"/>
      <c r="AC1946" s="69"/>
      <c r="AD1946" s="69"/>
      <c r="AE1946" s="69"/>
      <c r="AF1946" s="69"/>
      <c r="AG1946" s="69"/>
      <c r="AH1946" s="69"/>
      <c r="AI1946" s="69"/>
      <c r="AJ1946" s="69"/>
      <c r="AK1946" s="69"/>
      <c r="AL1946" s="69"/>
      <c r="AM1946" s="69"/>
      <c r="AN1946" s="69"/>
      <c r="AO1946" s="69"/>
      <c r="AP1946" s="69"/>
      <c r="AQ1946" s="69"/>
      <c r="AR1946" s="69"/>
      <c r="AS1946" s="69"/>
      <c r="AT1946" s="69"/>
      <c r="AU1946" s="69"/>
      <c r="AV1946" s="69"/>
      <c r="AW1946" s="69"/>
      <c r="AX1946" s="69"/>
      <c r="AY1946" s="69"/>
      <c r="AZ1946" s="69"/>
      <c r="BA1946" s="69"/>
      <c r="BB1946" s="69"/>
      <c r="BC1946" s="69"/>
      <c r="BD1946" s="69" t="s">
        <v>16614</v>
      </c>
      <c r="BE1946" s="69"/>
      <c r="BF1946" s="69"/>
      <c r="BG1946" s="69"/>
      <c r="BH1946" s="69"/>
      <c r="BI1946" s="69"/>
      <c r="BJ1946" s="69"/>
      <c r="BK1946" s="69"/>
      <c r="BL1946" s="69"/>
      <c r="BM1946" s="69"/>
      <c r="BN1946" s="69"/>
      <c r="BO1946" s="69"/>
      <c r="BP1946" s="69"/>
      <c r="BQ1946" s="69"/>
      <c r="BR1946" s="69"/>
      <c r="BS1946" s="69"/>
      <c r="BT1946" s="69"/>
      <c r="BU1946" s="69"/>
      <c r="BV1946" s="69"/>
      <c r="BW1946" s="69"/>
      <c r="BX1946" s="69"/>
      <c r="BY1946" s="69"/>
      <c r="BZ1946" s="69"/>
      <c r="CA1946" s="69"/>
      <c r="CB1946" s="69"/>
      <c r="CC1946" s="69"/>
      <c r="CD1946" s="69"/>
      <c r="CE1946" s="69"/>
      <c r="CF1946" s="69"/>
      <c r="CG1946" s="69"/>
      <c r="CH1946" s="69"/>
      <c r="CI1946" s="69"/>
      <c r="CJ1946" s="69"/>
      <c r="CK1946" s="69"/>
    </row>
    <row r="1947" spans="21:89" ht="15.75" customHeight="1" x14ac:dyDescent="0.15">
      <c r="U1947" s="69"/>
      <c r="V1947" s="69"/>
      <c r="W1947" s="69"/>
      <c r="X1947" s="69"/>
      <c r="Y1947" s="69"/>
      <c r="Z1947" s="69"/>
      <c r="AA1947" s="69"/>
      <c r="AB1947" s="69"/>
      <c r="AC1947" s="69"/>
      <c r="AD1947" s="69"/>
      <c r="AE1947" s="69"/>
      <c r="AF1947" s="69"/>
      <c r="AG1947" s="69"/>
      <c r="AH1947" s="69"/>
      <c r="AI1947" s="69"/>
      <c r="AJ1947" s="69"/>
      <c r="AK1947" s="69"/>
      <c r="AL1947" s="69"/>
      <c r="AM1947" s="69"/>
      <c r="AN1947" s="69"/>
      <c r="AO1947" s="69"/>
      <c r="AP1947" s="69"/>
      <c r="AQ1947" s="69"/>
      <c r="AR1947" s="69"/>
      <c r="AS1947" s="69"/>
      <c r="AT1947" s="69"/>
      <c r="AU1947" s="69"/>
      <c r="AV1947" s="69"/>
      <c r="AW1947" s="69"/>
      <c r="AX1947" s="69"/>
      <c r="AY1947" s="69"/>
      <c r="AZ1947" s="69"/>
      <c r="BA1947" s="69"/>
      <c r="BB1947" s="69"/>
      <c r="BC1947" s="69"/>
      <c r="BD1947" s="69" t="s">
        <v>16615</v>
      </c>
      <c r="BE1947" s="69"/>
      <c r="BF1947" s="69"/>
      <c r="BG1947" s="69"/>
      <c r="BH1947" s="69"/>
      <c r="BI1947" s="69"/>
      <c r="BJ1947" s="69"/>
      <c r="BK1947" s="69"/>
      <c r="BL1947" s="69"/>
      <c r="BM1947" s="69"/>
      <c r="BN1947" s="69"/>
      <c r="BO1947" s="69"/>
      <c r="BP1947" s="69"/>
      <c r="BQ1947" s="69"/>
      <c r="BR1947" s="69"/>
      <c r="BS1947" s="69"/>
      <c r="BT1947" s="69"/>
      <c r="BU1947" s="69"/>
      <c r="BV1947" s="69"/>
      <c r="BW1947" s="69"/>
      <c r="BX1947" s="69"/>
      <c r="BY1947" s="69"/>
      <c r="BZ1947" s="69"/>
      <c r="CA1947" s="69"/>
      <c r="CB1947" s="69"/>
      <c r="CC1947" s="69"/>
      <c r="CD1947" s="69"/>
      <c r="CE1947" s="69"/>
      <c r="CF1947" s="69"/>
      <c r="CG1947" s="69"/>
      <c r="CH1947" s="69"/>
      <c r="CI1947" s="69"/>
      <c r="CJ1947" s="69"/>
      <c r="CK1947" s="69"/>
    </row>
    <row r="1948" spans="21:89" ht="15.75" customHeight="1" x14ac:dyDescent="0.15">
      <c r="U1948" s="69"/>
      <c r="V1948" s="69"/>
      <c r="W1948" s="69"/>
      <c r="X1948" s="69"/>
      <c r="Y1948" s="69"/>
      <c r="Z1948" s="69"/>
      <c r="AA1948" s="69"/>
      <c r="AB1948" s="69"/>
      <c r="AC1948" s="69"/>
      <c r="AD1948" s="69"/>
      <c r="AE1948" s="69"/>
      <c r="AF1948" s="69"/>
      <c r="AG1948" s="69"/>
      <c r="AH1948" s="69"/>
      <c r="AI1948" s="69"/>
      <c r="AJ1948" s="69"/>
      <c r="AK1948" s="69"/>
      <c r="AL1948" s="69"/>
      <c r="AM1948" s="69"/>
      <c r="AN1948" s="69"/>
      <c r="AO1948" s="69"/>
      <c r="AP1948" s="69"/>
      <c r="AQ1948" s="69"/>
      <c r="AR1948" s="69"/>
      <c r="AS1948" s="69"/>
      <c r="AT1948" s="69"/>
      <c r="AU1948" s="69"/>
      <c r="AV1948" s="69"/>
      <c r="AW1948" s="69"/>
      <c r="AX1948" s="69"/>
      <c r="AY1948" s="69"/>
      <c r="AZ1948" s="69"/>
      <c r="BA1948" s="69"/>
      <c r="BB1948" s="69"/>
      <c r="BC1948" s="69"/>
      <c r="BD1948" s="69" t="s">
        <v>16616</v>
      </c>
      <c r="BE1948" s="69"/>
      <c r="BF1948" s="69"/>
      <c r="BG1948" s="69"/>
      <c r="BH1948" s="69"/>
      <c r="BI1948" s="69"/>
      <c r="BJ1948" s="69"/>
      <c r="BK1948" s="69"/>
      <c r="BL1948" s="69"/>
      <c r="BM1948" s="69"/>
      <c r="BN1948" s="69"/>
      <c r="BO1948" s="69"/>
      <c r="BP1948" s="69"/>
      <c r="BQ1948" s="69"/>
      <c r="BR1948" s="69"/>
      <c r="BS1948" s="69"/>
      <c r="BT1948" s="69"/>
      <c r="BU1948" s="69"/>
      <c r="BV1948" s="69"/>
      <c r="BW1948" s="69"/>
      <c r="BX1948" s="69"/>
      <c r="BY1948" s="69"/>
      <c r="BZ1948" s="69"/>
      <c r="CA1948" s="69"/>
      <c r="CB1948" s="69"/>
      <c r="CC1948" s="69"/>
      <c r="CD1948" s="69"/>
      <c r="CE1948" s="69"/>
      <c r="CF1948" s="69"/>
      <c r="CG1948" s="69"/>
      <c r="CH1948" s="69"/>
      <c r="CI1948" s="69"/>
      <c r="CJ1948" s="69"/>
      <c r="CK1948" s="69"/>
    </row>
    <row r="1949" spans="21:89" ht="15.75" customHeight="1" x14ac:dyDescent="0.15">
      <c r="U1949" s="69"/>
      <c r="V1949" s="69"/>
      <c r="W1949" s="69"/>
      <c r="X1949" s="69"/>
      <c r="Y1949" s="69"/>
      <c r="Z1949" s="69"/>
      <c r="AA1949" s="69"/>
      <c r="AB1949" s="69"/>
      <c r="AC1949" s="69"/>
      <c r="AD1949" s="69"/>
      <c r="AE1949" s="69"/>
      <c r="AF1949" s="69"/>
      <c r="AG1949" s="69"/>
      <c r="AH1949" s="69"/>
      <c r="AI1949" s="69"/>
      <c r="AJ1949" s="69"/>
      <c r="AK1949" s="69"/>
      <c r="AL1949" s="69"/>
      <c r="AM1949" s="69"/>
      <c r="AN1949" s="69"/>
      <c r="AO1949" s="69"/>
      <c r="AP1949" s="69"/>
      <c r="AQ1949" s="69"/>
      <c r="AR1949" s="69"/>
      <c r="AS1949" s="69"/>
      <c r="AT1949" s="69"/>
      <c r="AU1949" s="69"/>
      <c r="AV1949" s="69"/>
      <c r="AW1949" s="69"/>
      <c r="AX1949" s="69"/>
      <c r="AY1949" s="69"/>
      <c r="AZ1949" s="69"/>
      <c r="BA1949" s="69"/>
      <c r="BB1949" s="69"/>
      <c r="BC1949" s="69"/>
      <c r="BD1949" s="69" t="s">
        <v>16617</v>
      </c>
      <c r="BE1949" s="69"/>
      <c r="BF1949" s="69"/>
      <c r="BG1949" s="69"/>
      <c r="BH1949" s="69"/>
      <c r="BI1949" s="69"/>
      <c r="BJ1949" s="69"/>
      <c r="BK1949" s="69"/>
      <c r="BL1949" s="69"/>
      <c r="BM1949" s="69"/>
      <c r="BN1949" s="69"/>
      <c r="BO1949" s="69"/>
      <c r="BP1949" s="69"/>
      <c r="BQ1949" s="69"/>
      <c r="BR1949" s="69"/>
      <c r="BS1949" s="69"/>
      <c r="BT1949" s="69"/>
      <c r="BU1949" s="69"/>
      <c r="BV1949" s="69"/>
      <c r="BW1949" s="69"/>
      <c r="BX1949" s="69"/>
      <c r="BY1949" s="69"/>
      <c r="BZ1949" s="69"/>
      <c r="CA1949" s="69"/>
      <c r="CB1949" s="69"/>
      <c r="CC1949" s="69"/>
      <c r="CD1949" s="69"/>
      <c r="CE1949" s="69"/>
      <c r="CF1949" s="69"/>
      <c r="CG1949" s="69"/>
      <c r="CH1949" s="69"/>
      <c r="CI1949" s="69"/>
      <c r="CJ1949" s="69"/>
      <c r="CK1949" s="69"/>
    </row>
    <row r="1950" spans="21:89" ht="15.75" customHeight="1" x14ac:dyDescent="0.15">
      <c r="U1950" s="69"/>
      <c r="V1950" s="69"/>
      <c r="W1950" s="69"/>
      <c r="X1950" s="69"/>
      <c r="Y1950" s="69"/>
      <c r="Z1950" s="69"/>
      <c r="AA1950" s="69"/>
      <c r="AB1950" s="69"/>
      <c r="AC1950" s="69"/>
      <c r="AD1950" s="69"/>
      <c r="AE1950" s="69"/>
      <c r="AF1950" s="69"/>
      <c r="AG1950" s="69"/>
      <c r="AH1950" s="69"/>
      <c r="AI1950" s="69"/>
      <c r="AJ1950" s="69"/>
      <c r="AK1950" s="69"/>
      <c r="AL1950" s="69"/>
      <c r="AM1950" s="69"/>
      <c r="AN1950" s="69"/>
      <c r="AO1950" s="69"/>
      <c r="AP1950" s="69"/>
      <c r="AQ1950" s="69"/>
      <c r="AR1950" s="69"/>
      <c r="AS1950" s="69"/>
      <c r="AT1950" s="69"/>
      <c r="AU1950" s="69"/>
      <c r="AV1950" s="69"/>
      <c r="AW1950" s="69"/>
      <c r="AX1950" s="69"/>
      <c r="AY1950" s="69"/>
      <c r="AZ1950" s="69"/>
      <c r="BA1950" s="69"/>
      <c r="BB1950" s="69"/>
      <c r="BC1950" s="69"/>
      <c r="BD1950" s="69" t="s">
        <v>16618</v>
      </c>
      <c r="BE1950" s="69"/>
      <c r="BF1950" s="69"/>
      <c r="BG1950" s="69"/>
      <c r="BH1950" s="69"/>
      <c r="BI1950" s="69"/>
      <c r="BJ1950" s="69"/>
      <c r="BK1950" s="69"/>
      <c r="BL1950" s="69"/>
      <c r="BM1950" s="69"/>
      <c r="BN1950" s="69"/>
      <c r="BO1950" s="69"/>
      <c r="BP1950" s="69"/>
      <c r="BQ1950" s="69"/>
      <c r="BR1950" s="69"/>
      <c r="BS1950" s="69"/>
      <c r="BT1950" s="69"/>
      <c r="BU1950" s="69"/>
      <c r="BV1950" s="69"/>
      <c r="BW1950" s="69"/>
      <c r="BX1950" s="69"/>
      <c r="BY1950" s="69"/>
      <c r="BZ1950" s="69"/>
      <c r="CA1950" s="69"/>
      <c r="CB1950" s="69"/>
      <c r="CC1950" s="69"/>
      <c r="CD1950" s="69"/>
      <c r="CE1950" s="69"/>
      <c r="CF1950" s="69"/>
      <c r="CG1950" s="69"/>
      <c r="CH1950" s="69"/>
      <c r="CI1950" s="69"/>
      <c r="CJ1950" s="69"/>
      <c r="CK1950" s="69"/>
    </row>
    <row r="1951" spans="21:89" ht="15.75" customHeight="1" x14ac:dyDescent="0.15">
      <c r="U1951" s="69"/>
      <c r="V1951" s="69"/>
      <c r="W1951" s="69"/>
      <c r="X1951" s="69"/>
      <c r="Y1951" s="69"/>
      <c r="Z1951" s="69"/>
      <c r="AA1951" s="69"/>
      <c r="AB1951" s="69"/>
      <c r="AC1951" s="69"/>
      <c r="AD1951" s="69"/>
      <c r="AE1951" s="69"/>
      <c r="AF1951" s="69"/>
      <c r="AG1951" s="69"/>
      <c r="AH1951" s="69"/>
      <c r="AI1951" s="69"/>
      <c r="AJ1951" s="69"/>
      <c r="AK1951" s="69"/>
      <c r="AL1951" s="69"/>
      <c r="AM1951" s="69"/>
      <c r="AN1951" s="69"/>
      <c r="AO1951" s="69"/>
      <c r="AP1951" s="69"/>
      <c r="AQ1951" s="69"/>
      <c r="AR1951" s="69"/>
      <c r="AS1951" s="69"/>
      <c r="AT1951" s="69"/>
      <c r="AU1951" s="69"/>
      <c r="AV1951" s="69"/>
      <c r="AW1951" s="69"/>
      <c r="AX1951" s="69"/>
      <c r="AY1951" s="69"/>
      <c r="AZ1951" s="69"/>
      <c r="BA1951" s="69"/>
      <c r="BB1951" s="69"/>
      <c r="BC1951" s="69"/>
      <c r="BD1951" s="69" t="s">
        <v>16619</v>
      </c>
      <c r="BE1951" s="69"/>
      <c r="BF1951" s="69"/>
      <c r="BG1951" s="69"/>
      <c r="BH1951" s="69"/>
      <c r="BI1951" s="69"/>
      <c r="BJ1951" s="69"/>
      <c r="BK1951" s="69"/>
      <c r="BL1951" s="69"/>
      <c r="BM1951" s="69"/>
      <c r="BN1951" s="69"/>
      <c r="BO1951" s="69"/>
      <c r="BP1951" s="69"/>
      <c r="BQ1951" s="69"/>
      <c r="BR1951" s="69"/>
      <c r="BS1951" s="69"/>
      <c r="BT1951" s="69"/>
      <c r="BU1951" s="69"/>
      <c r="BV1951" s="69"/>
      <c r="BW1951" s="69"/>
      <c r="BX1951" s="69"/>
      <c r="BY1951" s="69"/>
      <c r="BZ1951" s="69"/>
      <c r="CA1951" s="69"/>
      <c r="CB1951" s="69"/>
      <c r="CC1951" s="69"/>
      <c r="CD1951" s="69"/>
      <c r="CE1951" s="69"/>
      <c r="CF1951" s="69"/>
      <c r="CG1951" s="69"/>
      <c r="CH1951" s="69"/>
      <c r="CI1951" s="69"/>
      <c r="CJ1951" s="69"/>
      <c r="CK1951" s="69"/>
    </row>
    <row r="1952" spans="21:89" ht="15.75" customHeight="1" x14ac:dyDescent="0.15">
      <c r="U1952" s="69"/>
      <c r="V1952" s="69"/>
      <c r="W1952" s="69"/>
      <c r="X1952" s="69"/>
      <c r="Y1952" s="69"/>
      <c r="Z1952" s="69"/>
      <c r="AA1952" s="69"/>
      <c r="AB1952" s="69"/>
      <c r="AC1952" s="69"/>
      <c r="AD1952" s="69"/>
      <c r="AE1952" s="69"/>
      <c r="AF1952" s="69"/>
      <c r="AG1952" s="69"/>
      <c r="AH1952" s="69"/>
      <c r="AI1952" s="69"/>
      <c r="AJ1952" s="69"/>
      <c r="AK1952" s="69"/>
      <c r="AL1952" s="69"/>
      <c r="AM1952" s="69"/>
      <c r="AN1952" s="69"/>
      <c r="AO1952" s="69"/>
      <c r="AP1952" s="69"/>
      <c r="AQ1952" s="69"/>
      <c r="AR1952" s="69"/>
      <c r="AS1952" s="69"/>
      <c r="AT1952" s="69"/>
      <c r="AU1952" s="69"/>
      <c r="AV1952" s="69"/>
      <c r="AW1952" s="69"/>
      <c r="AX1952" s="69"/>
      <c r="AY1952" s="69"/>
      <c r="AZ1952" s="69"/>
      <c r="BA1952" s="69"/>
      <c r="BB1952" s="69"/>
      <c r="BC1952" s="69"/>
      <c r="BD1952" s="69" t="s">
        <v>16620</v>
      </c>
      <c r="BE1952" s="69"/>
      <c r="BF1952" s="69"/>
      <c r="BG1952" s="69"/>
      <c r="BH1952" s="69"/>
      <c r="BI1952" s="69"/>
      <c r="BJ1952" s="69"/>
      <c r="BK1952" s="69"/>
      <c r="BL1952" s="69"/>
      <c r="BM1952" s="69"/>
      <c r="BN1952" s="69"/>
      <c r="BO1952" s="69"/>
      <c r="BP1952" s="69"/>
      <c r="BQ1952" s="69"/>
      <c r="BR1952" s="69"/>
      <c r="BS1952" s="69"/>
      <c r="BT1952" s="69"/>
      <c r="BU1952" s="69"/>
      <c r="BV1952" s="69"/>
      <c r="BW1952" s="69"/>
      <c r="BX1952" s="69"/>
      <c r="BY1952" s="69"/>
      <c r="BZ1952" s="69"/>
      <c r="CA1952" s="69"/>
      <c r="CB1952" s="69"/>
      <c r="CC1952" s="69"/>
      <c r="CD1952" s="69"/>
      <c r="CE1952" s="69"/>
      <c r="CF1952" s="69"/>
      <c r="CG1952" s="69"/>
      <c r="CH1952" s="69"/>
      <c r="CI1952" s="69"/>
      <c r="CJ1952" s="69"/>
      <c r="CK1952" s="69"/>
    </row>
    <row r="1953" spans="21:89" ht="15.75" customHeight="1" x14ac:dyDescent="0.15">
      <c r="U1953" s="69"/>
      <c r="V1953" s="69"/>
      <c r="W1953" s="69"/>
      <c r="X1953" s="69"/>
      <c r="Y1953" s="69"/>
      <c r="Z1953" s="69"/>
      <c r="AA1953" s="69"/>
      <c r="AB1953" s="69"/>
      <c r="AC1953" s="69"/>
      <c r="AD1953" s="69"/>
      <c r="AE1953" s="69"/>
      <c r="AF1953" s="69"/>
      <c r="AG1953" s="69"/>
      <c r="AH1953" s="69"/>
      <c r="AI1953" s="69"/>
      <c r="AJ1953" s="69"/>
      <c r="AK1953" s="69"/>
      <c r="AL1953" s="69"/>
      <c r="AM1953" s="69"/>
      <c r="AN1953" s="69"/>
      <c r="AO1953" s="69"/>
      <c r="AP1953" s="69"/>
      <c r="AQ1953" s="69"/>
      <c r="AR1953" s="69"/>
      <c r="AS1953" s="69"/>
      <c r="AT1953" s="69"/>
      <c r="AU1953" s="69"/>
      <c r="AV1953" s="69"/>
      <c r="AW1953" s="69"/>
      <c r="AX1953" s="69"/>
      <c r="AY1953" s="69"/>
      <c r="AZ1953" s="69"/>
      <c r="BA1953" s="69"/>
      <c r="BB1953" s="69"/>
      <c r="BC1953" s="69"/>
      <c r="BD1953" s="69" t="s">
        <v>16621</v>
      </c>
      <c r="BE1953" s="69"/>
      <c r="BF1953" s="69"/>
      <c r="BG1953" s="69"/>
      <c r="BH1953" s="69"/>
      <c r="BI1953" s="69"/>
      <c r="BJ1953" s="69"/>
      <c r="BK1953" s="69"/>
      <c r="BL1953" s="69"/>
      <c r="BM1953" s="69"/>
      <c r="BN1953" s="69"/>
      <c r="BO1953" s="69"/>
      <c r="BP1953" s="69"/>
      <c r="BQ1953" s="69"/>
      <c r="BR1953" s="69"/>
      <c r="BS1953" s="69"/>
      <c r="BT1953" s="69"/>
      <c r="BU1953" s="69"/>
      <c r="BV1953" s="69"/>
      <c r="BW1953" s="69"/>
      <c r="BX1953" s="69"/>
      <c r="BY1953" s="69"/>
      <c r="BZ1953" s="69"/>
      <c r="CA1953" s="69"/>
      <c r="CB1953" s="69"/>
      <c r="CC1953" s="69"/>
      <c r="CD1953" s="69"/>
      <c r="CE1953" s="69"/>
      <c r="CF1953" s="69"/>
      <c r="CG1953" s="69"/>
      <c r="CH1953" s="69"/>
      <c r="CI1953" s="69"/>
      <c r="CJ1953" s="69"/>
      <c r="CK1953" s="69"/>
    </row>
    <row r="1954" spans="21:89" ht="15.75" customHeight="1" x14ac:dyDescent="0.15">
      <c r="U1954" s="69"/>
      <c r="V1954" s="69"/>
      <c r="W1954" s="69"/>
      <c r="X1954" s="69"/>
      <c r="Y1954" s="69"/>
      <c r="Z1954" s="69"/>
      <c r="AA1954" s="69"/>
      <c r="AB1954" s="69"/>
      <c r="AC1954" s="69"/>
      <c r="AD1954" s="69"/>
      <c r="AE1954" s="69"/>
      <c r="AF1954" s="69"/>
      <c r="AG1954" s="69"/>
      <c r="AH1954" s="69"/>
      <c r="AI1954" s="69"/>
      <c r="AJ1954" s="69"/>
      <c r="AK1954" s="69"/>
      <c r="AL1954" s="69"/>
      <c r="AM1954" s="69"/>
      <c r="AN1954" s="69"/>
      <c r="AO1954" s="69"/>
      <c r="AP1954" s="69"/>
      <c r="AQ1954" s="69"/>
      <c r="AR1954" s="69"/>
      <c r="AS1954" s="69"/>
      <c r="AT1954" s="69"/>
      <c r="AU1954" s="69"/>
      <c r="AV1954" s="69"/>
      <c r="AW1954" s="69"/>
      <c r="AX1954" s="69"/>
      <c r="AY1954" s="69"/>
      <c r="AZ1954" s="69"/>
      <c r="BA1954" s="69"/>
      <c r="BB1954" s="69"/>
      <c r="BC1954" s="69"/>
      <c r="BD1954" s="69" t="s">
        <v>16622</v>
      </c>
      <c r="BE1954" s="69"/>
      <c r="BF1954" s="69"/>
      <c r="BG1954" s="69"/>
      <c r="BH1954" s="69"/>
      <c r="BI1954" s="69"/>
      <c r="BJ1954" s="69"/>
      <c r="BK1954" s="69"/>
      <c r="BL1954" s="69"/>
      <c r="BM1954" s="69"/>
      <c r="BN1954" s="69"/>
      <c r="BO1954" s="69"/>
      <c r="BP1954" s="69"/>
      <c r="BQ1954" s="69"/>
      <c r="BR1954" s="69"/>
      <c r="BS1954" s="69"/>
      <c r="BT1954" s="69"/>
      <c r="BU1954" s="69"/>
      <c r="BV1954" s="69"/>
      <c r="BW1954" s="69"/>
      <c r="BX1954" s="69"/>
      <c r="BY1954" s="69"/>
      <c r="BZ1954" s="69"/>
      <c r="CA1954" s="69"/>
      <c r="CB1954" s="69"/>
      <c r="CC1954" s="69"/>
      <c r="CD1954" s="69"/>
      <c r="CE1954" s="69"/>
      <c r="CF1954" s="69"/>
      <c r="CG1954" s="69"/>
      <c r="CH1954" s="69"/>
      <c r="CI1954" s="69"/>
      <c r="CJ1954" s="69"/>
      <c r="CK1954" s="69"/>
    </row>
    <row r="1955" spans="21:89" ht="15.75" customHeight="1" x14ac:dyDescent="0.15">
      <c r="U1955" s="69"/>
      <c r="V1955" s="69"/>
      <c r="W1955" s="69"/>
      <c r="X1955" s="69"/>
      <c r="Y1955" s="69"/>
      <c r="Z1955" s="69"/>
      <c r="AA1955" s="69"/>
      <c r="AB1955" s="69"/>
      <c r="AC1955" s="69"/>
      <c r="AD1955" s="69"/>
      <c r="AE1955" s="69"/>
      <c r="AF1955" s="69"/>
      <c r="AG1955" s="69"/>
      <c r="AH1955" s="69"/>
      <c r="AI1955" s="69"/>
      <c r="AJ1955" s="69"/>
      <c r="AK1955" s="69"/>
      <c r="AL1955" s="69"/>
      <c r="AM1955" s="69"/>
      <c r="AN1955" s="69"/>
      <c r="AO1955" s="69"/>
      <c r="AP1955" s="69"/>
      <c r="AQ1955" s="69"/>
      <c r="AR1955" s="69"/>
      <c r="AS1955" s="69"/>
      <c r="AT1955" s="69"/>
      <c r="AU1955" s="69"/>
      <c r="AV1955" s="69"/>
      <c r="AW1955" s="69"/>
      <c r="AX1955" s="69"/>
      <c r="AY1955" s="69"/>
      <c r="AZ1955" s="69"/>
      <c r="BA1955" s="69"/>
      <c r="BB1955" s="69"/>
      <c r="BC1955" s="69"/>
      <c r="BD1955" s="69" t="s">
        <v>16623</v>
      </c>
      <c r="BE1955" s="69"/>
      <c r="BF1955" s="69"/>
      <c r="BG1955" s="69"/>
      <c r="BH1955" s="69"/>
      <c r="BI1955" s="69"/>
      <c r="BJ1955" s="69"/>
      <c r="BK1955" s="69"/>
      <c r="BL1955" s="69"/>
      <c r="BM1955" s="69"/>
      <c r="BN1955" s="69"/>
      <c r="BO1955" s="69"/>
      <c r="BP1955" s="69"/>
      <c r="BQ1955" s="69"/>
      <c r="BR1955" s="69"/>
      <c r="BS1955" s="69"/>
      <c r="BT1955" s="69"/>
      <c r="BU1955" s="69"/>
      <c r="BV1955" s="69"/>
      <c r="BW1955" s="69"/>
      <c r="BX1955" s="69"/>
      <c r="BY1955" s="69"/>
      <c r="BZ1955" s="69"/>
      <c r="CA1955" s="69"/>
      <c r="CB1955" s="69"/>
      <c r="CC1955" s="69"/>
      <c r="CD1955" s="69"/>
      <c r="CE1955" s="69"/>
      <c r="CF1955" s="69"/>
      <c r="CG1955" s="69"/>
      <c r="CH1955" s="69"/>
      <c r="CI1955" s="69"/>
      <c r="CJ1955" s="69"/>
      <c r="CK1955" s="69"/>
    </row>
    <row r="1956" spans="21:89" ht="15.75" customHeight="1" x14ac:dyDescent="0.15">
      <c r="U1956" s="69"/>
      <c r="V1956" s="69"/>
      <c r="W1956" s="69"/>
      <c r="X1956" s="69"/>
      <c r="Y1956" s="69"/>
      <c r="Z1956" s="69"/>
      <c r="AA1956" s="69"/>
      <c r="AB1956" s="69"/>
      <c r="AC1956" s="69"/>
      <c r="AD1956" s="69"/>
      <c r="AE1956" s="69"/>
      <c r="AF1956" s="69"/>
      <c r="AG1956" s="69"/>
      <c r="AH1956" s="69"/>
      <c r="AI1956" s="69"/>
      <c r="AJ1956" s="69"/>
      <c r="AK1956" s="69"/>
      <c r="AL1956" s="69"/>
      <c r="AM1956" s="69"/>
      <c r="AN1956" s="69"/>
      <c r="AO1956" s="69"/>
      <c r="AP1956" s="69"/>
      <c r="AQ1956" s="69"/>
      <c r="AR1956" s="69"/>
      <c r="AS1956" s="69"/>
      <c r="AT1956" s="69"/>
      <c r="AU1956" s="69"/>
      <c r="AV1956" s="69"/>
      <c r="AW1956" s="69"/>
      <c r="AX1956" s="69"/>
      <c r="AY1956" s="69"/>
      <c r="AZ1956" s="69"/>
      <c r="BA1956" s="69"/>
      <c r="BB1956" s="69"/>
      <c r="BC1956" s="69"/>
      <c r="BD1956" s="69" t="s">
        <v>16624</v>
      </c>
      <c r="BE1956" s="69"/>
      <c r="BF1956" s="69"/>
      <c r="BG1956" s="69"/>
      <c r="BH1956" s="69"/>
      <c r="BI1956" s="69"/>
      <c r="BJ1956" s="69"/>
      <c r="BK1956" s="69"/>
      <c r="BL1956" s="69"/>
      <c r="BM1956" s="69"/>
      <c r="BN1956" s="69"/>
      <c r="BO1956" s="69"/>
      <c r="BP1956" s="69"/>
      <c r="BQ1956" s="69"/>
      <c r="BR1956" s="69"/>
      <c r="BS1956" s="69"/>
      <c r="BT1956" s="69"/>
      <c r="BU1956" s="69"/>
      <c r="BV1956" s="69"/>
      <c r="BW1956" s="69"/>
      <c r="BX1956" s="69"/>
      <c r="BY1956" s="69"/>
      <c r="BZ1956" s="69"/>
      <c r="CA1956" s="69"/>
      <c r="CB1956" s="69"/>
      <c r="CC1956" s="69"/>
      <c r="CD1956" s="69"/>
      <c r="CE1956" s="69"/>
      <c r="CF1956" s="69"/>
      <c r="CG1956" s="69"/>
      <c r="CH1956" s="69"/>
      <c r="CI1956" s="69"/>
      <c r="CJ1956" s="69"/>
      <c r="CK1956" s="69"/>
    </row>
    <row r="1957" spans="21:89" ht="15.75" customHeight="1" x14ac:dyDescent="0.15">
      <c r="U1957" s="69"/>
      <c r="V1957" s="69"/>
      <c r="W1957" s="69"/>
      <c r="X1957" s="69"/>
      <c r="Y1957" s="69"/>
      <c r="Z1957" s="69"/>
      <c r="AA1957" s="69"/>
      <c r="AB1957" s="69"/>
      <c r="AC1957" s="69"/>
      <c r="AD1957" s="69"/>
      <c r="AE1957" s="69"/>
      <c r="AF1957" s="69"/>
      <c r="AG1957" s="69"/>
      <c r="AH1957" s="69"/>
      <c r="AI1957" s="69"/>
      <c r="AJ1957" s="69"/>
      <c r="AK1957" s="69"/>
      <c r="AL1957" s="69"/>
      <c r="AM1957" s="69"/>
      <c r="AN1957" s="69"/>
      <c r="AO1957" s="69"/>
      <c r="AP1957" s="69"/>
      <c r="AQ1957" s="69"/>
      <c r="AR1957" s="69"/>
      <c r="AS1957" s="69"/>
      <c r="AT1957" s="69"/>
      <c r="AU1957" s="69"/>
      <c r="AV1957" s="69"/>
      <c r="AW1957" s="69"/>
      <c r="AX1957" s="69"/>
      <c r="AY1957" s="69"/>
      <c r="AZ1957" s="69"/>
      <c r="BA1957" s="69"/>
      <c r="BB1957" s="69"/>
      <c r="BC1957" s="69"/>
      <c r="BD1957" s="69" t="s">
        <v>16625</v>
      </c>
      <c r="BE1957" s="69"/>
      <c r="BF1957" s="69"/>
      <c r="BG1957" s="69"/>
      <c r="BH1957" s="69"/>
      <c r="BI1957" s="69"/>
      <c r="BJ1957" s="69"/>
      <c r="BK1957" s="69"/>
      <c r="BL1957" s="69"/>
      <c r="BM1957" s="69"/>
      <c r="BN1957" s="69"/>
      <c r="BO1957" s="69"/>
      <c r="BP1957" s="69"/>
      <c r="BQ1957" s="69"/>
      <c r="BR1957" s="69"/>
      <c r="BS1957" s="69"/>
      <c r="BT1957" s="69"/>
      <c r="BU1957" s="69"/>
      <c r="BV1957" s="69"/>
      <c r="BW1957" s="69"/>
      <c r="BX1957" s="69"/>
      <c r="BY1957" s="69"/>
      <c r="BZ1957" s="69"/>
      <c r="CA1957" s="69"/>
      <c r="CB1957" s="69"/>
      <c r="CC1957" s="69"/>
      <c r="CD1957" s="69"/>
      <c r="CE1957" s="69"/>
      <c r="CF1957" s="69"/>
      <c r="CG1957" s="69"/>
      <c r="CH1957" s="69"/>
      <c r="CI1957" s="69"/>
      <c r="CJ1957" s="69"/>
      <c r="CK1957" s="69"/>
    </row>
    <row r="1958" spans="21:89" ht="15.75" customHeight="1" x14ac:dyDescent="0.15">
      <c r="U1958" s="69"/>
      <c r="V1958" s="69"/>
      <c r="W1958" s="69"/>
      <c r="X1958" s="69"/>
      <c r="Y1958" s="69"/>
      <c r="Z1958" s="69"/>
      <c r="AA1958" s="69"/>
      <c r="AB1958" s="69"/>
      <c r="AC1958" s="69"/>
      <c r="AD1958" s="69"/>
      <c r="AE1958" s="69"/>
      <c r="AF1958" s="69"/>
      <c r="AG1958" s="69"/>
      <c r="AH1958" s="69"/>
      <c r="AI1958" s="69"/>
      <c r="AJ1958" s="69"/>
      <c r="AK1958" s="69"/>
      <c r="AL1958" s="69"/>
      <c r="AM1958" s="69"/>
      <c r="AN1958" s="69"/>
      <c r="AO1958" s="69"/>
      <c r="AP1958" s="69"/>
      <c r="AQ1958" s="69"/>
      <c r="AR1958" s="69"/>
      <c r="AS1958" s="69"/>
      <c r="AT1958" s="69"/>
      <c r="AU1958" s="69"/>
      <c r="AV1958" s="69"/>
      <c r="AW1958" s="69"/>
      <c r="AX1958" s="69"/>
      <c r="AY1958" s="69"/>
      <c r="AZ1958" s="69"/>
      <c r="BA1958" s="69"/>
      <c r="BB1958" s="69"/>
      <c r="BC1958" s="69"/>
      <c r="BD1958" s="69" t="s">
        <v>16626</v>
      </c>
      <c r="BE1958" s="69"/>
      <c r="BF1958" s="69"/>
      <c r="BG1958" s="69"/>
      <c r="BH1958" s="69"/>
      <c r="BI1958" s="69"/>
      <c r="BJ1958" s="69"/>
      <c r="BK1958" s="69"/>
      <c r="BL1958" s="69"/>
      <c r="BM1958" s="69"/>
      <c r="BN1958" s="69"/>
      <c r="BO1958" s="69"/>
      <c r="BP1958" s="69"/>
      <c r="BQ1958" s="69"/>
      <c r="BR1958" s="69"/>
      <c r="BS1958" s="69"/>
      <c r="BT1958" s="69"/>
      <c r="BU1958" s="69"/>
      <c r="BV1958" s="69"/>
      <c r="BW1958" s="69"/>
      <c r="BX1958" s="69"/>
      <c r="BY1958" s="69"/>
      <c r="BZ1958" s="69"/>
      <c r="CA1958" s="69"/>
      <c r="CB1958" s="69"/>
      <c r="CC1958" s="69"/>
      <c r="CD1958" s="69"/>
      <c r="CE1958" s="69"/>
      <c r="CF1958" s="69"/>
      <c r="CG1958" s="69"/>
      <c r="CH1958" s="69"/>
      <c r="CI1958" s="69"/>
      <c r="CJ1958" s="69"/>
      <c r="CK1958" s="69"/>
    </row>
    <row r="1959" spans="21:89" ht="15.75" customHeight="1" x14ac:dyDescent="0.15">
      <c r="U1959" s="69"/>
      <c r="V1959" s="69"/>
      <c r="W1959" s="69"/>
      <c r="X1959" s="69"/>
      <c r="Y1959" s="69"/>
      <c r="Z1959" s="69"/>
      <c r="AA1959" s="69"/>
      <c r="AB1959" s="69"/>
      <c r="AC1959" s="69"/>
      <c r="AD1959" s="69"/>
      <c r="AE1959" s="69"/>
      <c r="AF1959" s="69"/>
      <c r="AG1959" s="69"/>
      <c r="AH1959" s="69"/>
      <c r="AI1959" s="69"/>
      <c r="AJ1959" s="69"/>
      <c r="AK1959" s="69"/>
      <c r="AL1959" s="69"/>
      <c r="AM1959" s="69"/>
      <c r="AN1959" s="69"/>
      <c r="AO1959" s="69"/>
      <c r="AP1959" s="69"/>
      <c r="AQ1959" s="69"/>
      <c r="AR1959" s="69"/>
      <c r="AS1959" s="69"/>
      <c r="AT1959" s="69"/>
      <c r="AU1959" s="69"/>
      <c r="AV1959" s="69"/>
      <c r="AW1959" s="69"/>
      <c r="AX1959" s="69"/>
      <c r="AY1959" s="69"/>
      <c r="AZ1959" s="69"/>
      <c r="BA1959" s="69"/>
      <c r="BB1959" s="69"/>
      <c r="BC1959" s="69"/>
      <c r="BD1959" s="69" t="s">
        <v>16627</v>
      </c>
      <c r="BE1959" s="69"/>
      <c r="BF1959" s="69"/>
      <c r="BG1959" s="69"/>
      <c r="BH1959" s="69"/>
      <c r="BI1959" s="69"/>
      <c r="BJ1959" s="69"/>
      <c r="BK1959" s="69"/>
      <c r="BL1959" s="69"/>
      <c r="BM1959" s="69"/>
      <c r="BN1959" s="69"/>
      <c r="BO1959" s="69"/>
      <c r="BP1959" s="69"/>
      <c r="BQ1959" s="69"/>
      <c r="BR1959" s="69"/>
      <c r="BS1959" s="69"/>
      <c r="BT1959" s="69"/>
      <c r="BU1959" s="69"/>
      <c r="BV1959" s="69"/>
      <c r="BW1959" s="69"/>
      <c r="BX1959" s="69"/>
      <c r="BY1959" s="69"/>
      <c r="BZ1959" s="69"/>
      <c r="CA1959" s="69"/>
      <c r="CB1959" s="69"/>
      <c r="CC1959" s="69"/>
      <c r="CD1959" s="69"/>
      <c r="CE1959" s="69"/>
      <c r="CF1959" s="69"/>
      <c r="CG1959" s="69"/>
      <c r="CH1959" s="69"/>
      <c r="CI1959" s="69"/>
      <c r="CJ1959" s="69"/>
      <c r="CK1959" s="69"/>
    </row>
    <row r="1960" spans="21:89" ht="15.75" customHeight="1" x14ac:dyDescent="0.15">
      <c r="U1960" s="69"/>
      <c r="V1960" s="69"/>
      <c r="W1960" s="69"/>
      <c r="X1960" s="69"/>
      <c r="Y1960" s="69"/>
      <c r="Z1960" s="69"/>
      <c r="AA1960" s="69"/>
      <c r="AB1960" s="69"/>
      <c r="AC1960" s="69"/>
      <c r="AD1960" s="69"/>
      <c r="AE1960" s="69"/>
      <c r="AF1960" s="69"/>
      <c r="AG1960" s="69"/>
      <c r="AH1960" s="69"/>
      <c r="AI1960" s="69"/>
      <c r="AJ1960" s="69"/>
      <c r="AK1960" s="69"/>
      <c r="AL1960" s="69"/>
      <c r="AM1960" s="69"/>
      <c r="AN1960" s="69"/>
      <c r="AO1960" s="69"/>
      <c r="AP1960" s="69"/>
      <c r="AQ1960" s="69"/>
      <c r="AR1960" s="69"/>
      <c r="AS1960" s="69"/>
      <c r="AT1960" s="69"/>
      <c r="AU1960" s="69"/>
      <c r="AV1960" s="69"/>
      <c r="AW1960" s="69"/>
      <c r="AX1960" s="69"/>
      <c r="AY1960" s="69"/>
      <c r="AZ1960" s="69"/>
      <c r="BA1960" s="69"/>
      <c r="BB1960" s="69"/>
      <c r="BC1960" s="69"/>
      <c r="BD1960" s="69" t="s">
        <v>16629</v>
      </c>
      <c r="BE1960" s="69"/>
      <c r="BF1960" s="69"/>
      <c r="BG1960" s="69"/>
      <c r="BH1960" s="69"/>
      <c r="BI1960" s="69"/>
      <c r="BJ1960" s="69"/>
      <c r="BK1960" s="69"/>
      <c r="BL1960" s="69"/>
      <c r="BM1960" s="69"/>
      <c r="BN1960" s="69"/>
      <c r="BO1960" s="69"/>
      <c r="BP1960" s="69"/>
      <c r="BQ1960" s="69"/>
      <c r="BR1960" s="69"/>
      <c r="BS1960" s="69"/>
      <c r="BT1960" s="69"/>
      <c r="BU1960" s="69"/>
      <c r="BV1960" s="69"/>
      <c r="BW1960" s="69"/>
      <c r="BX1960" s="69"/>
      <c r="BY1960" s="69"/>
      <c r="BZ1960" s="69"/>
      <c r="CA1960" s="69"/>
      <c r="CB1960" s="69"/>
      <c r="CC1960" s="69"/>
      <c r="CD1960" s="69"/>
      <c r="CE1960" s="69"/>
      <c r="CF1960" s="69"/>
      <c r="CG1960" s="69"/>
      <c r="CH1960" s="69"/>
      <c r="CI1960" s="69"/>
      <c r="CJ1960" s="69"/>
      <c r="CK1960" s="69"/>
    </row>
    <row r="1961" spans="21:89" ht="15.75" customHeight="1" x14ac:dyDescent="0.15">
      <c r="U1961" s="69"/>
      <c r="V1961" s="69"/>
      <c r="W1961" s="69"/>
      <c r="X1961" s="69"/>
      <c r="Y1961" s="69"/>
      <c r="Z1961" s="69"/>
      <c r="AA1961" s="69"/>
      <c r="AB1961" s="69"/>
      <c r="AC1961" s="69"/>
      <c r="AD1961" s="69"/>
      <c r="AE1961" s="69"/>
      <c r="AF1961" s="69"/>
      <c r="AG1961" s="69"/>
      <c r="AH1961" s="69"/>
      <c r="AI1961" s="69"/>
      <c r="AJ1961" s="69"/>
      <c r="AK1961" s="69"/>
      <c r="AL1961" s="69"/>
      <c r="AM1961" s="69"/>
      <c r="AN1961" s="69"/>
      <c r="AO1961" s="69"/>
      <c r="AP1961" s="69"/>
      <c r="AQ1961" s="69"/>
      <c r="AR1961" s="69"/>
      <c r="AS1961" s="69"/>
      <c r="AT1961" s="69"/>
      <c r="AU1961" s="69"/>
      <c r="AV1961" s="69"/>
      <c r="AW1961" s="69"/>
      <c r="AX1961" s="69"/>
      <c r="AY1961" s="69"/>
      <c r="AZ1961" s="69"/>
      <c r="BA1961" s="69"/>
      <c r="BB1961" s="69"/>
      <c r="BC1961" s="69"/>
      <c r="BD1961" s="69" t="s">
        <v>16630</v>
      </c>
      <c r="BE1961" s="69"/>
      <c r="BF1961" s="69"/>
      <c r="BG1961" s="69"/>
      <c r="BH1961" s="69"/>
      <c r="BI1961" s="69"/>
      <c r="BJ1961" s="69"/>
      <c r="BK1961" s="69"/>
      <c r="BL1961" s="69"/>
      <c r="BM1961" s="69"/>
      <c r="BN1961" s="69"/>
      <c r="BO1961" s="69"/>
      <c r="BP1961" s="69"/>
      <c r="BQ1961" s="69"/>
      <c r="BR1961" s="69"/>
      <c r="BS1961" s="69"/>
      <c r="BT1961" s="69"/>
      <c r="BU1961" s="69"/>
      <c r="BV1961" s="69"/>
      <c r="BW1961" s="69"/>
      <c r="BX1961" s="69"/>
      <c r="BY1961" s="69"/>
      <c r="BZ1961" s="69"/>
      <c r="CA1961" s="69"/>
      <c r="CB1961" s="69"/>
      <c r="CC1961" s="69"/>
      <c r="CD1961" s="69"/>
      <c r="CE1961" s="69"/>
      <c r="CF1961" s="69"/>
      <c r="CG1961" s="69"/>
      <c r="CH1961" s="69"/>
      <c r="CI1961" s="69"/>
      <c r="CJ1961" s="69"/>
      <c r="CK1961" s="69"/>
    </row>
    <row r="1962" spans="21:89" ht="15.75" customHeight="1" x14ac:dyDescent="0.15">
      <c r="U1962" s="69"/>
      <c r="V1962" s="69"/>
      <c r="W1962" s="69"/>
      <c r="X1962" s="69"/>
      <c r="Y1962" s="69"/>
      <c r="Z1962" s="69"/>
      <c r="AA1962" s="69"/>
      <c r="AB1962" s="69"/>
      <c r="AC1962" s="69"/>
      <c r="AD1962" s="69"/>
      <c r="AE1962" s="69"/>
      <c r="AF1962" s="69"/>
      <c r="AG1962" s="69"/>
      <c r="AH1962" s="69"/>
      <c r="AI1962" s="69"/>
      <c r="AJ1962" s="69"/>
      <c r="AK1962" s="69"/>
      <c r="AL1962" s="69"/>
      <c r="AM1962" s="69"/>
      <c r="AN1962" s="69"/>
      <c r="AO1962" s="69"/>
      <c r="AP1962" s="69"/>
      <c r="AQ1962" s="69"/>
      <c r="AR1962" s="69"/>
      <c r="AS1962" s="69"/>
      <c r="AT1962" s="69"/>
      <c r="AU1962" s="69"/>
      <c r="AV1962" s="69"/>
      <c r="AW1962" s="69"/>
      <c r="AX1962" s="69"/>
      <c r="AY1962" s="69"/>
      <c r="AZ1962" s="69"/>
      <c r="BA1962" s="69"/>
      <c r="BB1962" s="69"/>
      <c r="BC1962" s="69"/>
      <c r="BD1962" s="69" t="s">
        <v>16631</v>
      </c>
      <c r="BE1962" s="69"/>
      <c r="BF1962" s="69"/>
      <c r="BG1962" s="69"/>
      <c r="BH1962" s="69"/>
      <c r="BI1962" s="69"/>
      <c r="BJ1962" s="69"/>
      <c r="BK1962" s="69"/>
      <c r="BL1962" s="69"/>
      <c r="BM1962" s="69"/>
      <c r="BN1962" s="69"/>
      <c r="BO1962" s="69"/>
      <c r="BP1962" s="69"/>
      <c r="BQ1962" s="69"/>
      <c r="BR1962" s="69"/>
      <c r="BS1962" s="69"/>
      <c r="BT1962" s="69"/>
      <c r="BU1962" s="69"/>
      <c r="BV1962" s="69"/>
      <c r="BW1962" s="69"/>
      <c r="BX1962" s="69"/>
      <c r="BY1962" s="69"/>
      <c r="BZ1962" s="69"/>
      <c r="CA1962" s="69"/>
      <c r="CB1962" s="69"/>
      <c r="CC1962" s="69"/>
      <c r="CD1962" s="69"/>
      <c r="CE1962" s="69"/>
      <c r="CF1962" s="69"/>
      <c r="CG1962" s="69"/>
      <c r="CH1962" s="69"/>
      <c r="CI1962" s="69"/>
      <c r="CJ1962" s="69"/>
      <c r="CK1962" s="69"/>
    </row>
    <row r="1963" spans="21:89" ht="15.75" customHeight="1" x14ac:dyDescent="0.15">
      <c r="U1963" s="69"/>
      <c r="V1963" s="69"/>
      <c r="W1963" s="69"/>
      <c r="X1963" s="69"/>
      <c r="Y1963" s="69"/>
      <c r="Z1963" s="69"/>
      <c r="AA1963" s="69"/>
      <c r="AB1963" s="69"/>
      <c r="AC1963" s="69"/>
      <c r="AD1963" s="69"/>
      <c r="AE1963" s="69"/>
      <c r="AF1963" s="69"/>
      <c r="AG1963" s="69"/>
      <c r="AH1963" s="69"/>
      <c r="AI1963" s="69"/>
      <c r="AJ1963" s="69"/>
      <c r="AK1963" s="69"/>
      <c r="AL1963" s="69"/>
      <c r="AM1963" s="69"/>
      <c r="AN1963" s="69"/>
      <c r="AO1963" s="69"/>
      <c r="AP1963" s="69"/>
      <c r="AQ1963" s="69"/>
      <c r="AR1963" s="69"/>
      <c r="AS1963" s="69"/>
      <c r="AT1963" s="69"/>
      <c r="AU1963" s="69"/>
      <c r="AV1963" s="69"/>
      <c r="AW1963" s="69"/>
      <c r="AX1963" s="69"/>
      <c r="AY1963" s="69"/>
      <c r="AZ1963" s="69"/>
      <c r="BA1963" s="69"/>
      <c r="BB1963" s="69"/>
      <c r="BC1963" s="69"/>
      <c r="BD1963" s="69" t="s">
        <v>16632</v>
      </c>
      <c r="BE1963" s="69"/>
      <c r="BF1963" s="69"/>
      <c r="BG1963" s="69"/>
      <c r="BH1963" s="69"/>
      <c r="BI1963" s="69"/>
      <c r="BJ1963" s="69"/>
      <c r="BK1963" s="69"/>
      <c r="BL1963" s="69"/>
      <c r="BM1963" s="69"/>
      <c r="BN1963" s="69"/>
      <c r="BO1963" s="69"/>
      <c r="BP1963" s="69"/>
      <c r="BQ1963" s="69"/>
      <c r="BR1963" s="69"/>
      <c r="BS1963" s="69"/>
      <c r="BT1963" s="69"/>
      <c r="BU1963" s="69"/>
      <c r="BV1963" s="69"/>
      <c r="BW1963" s="69"/>
      <c r="BX1963" s="69"/>
      <c r="BY1963" s="69"/>
      <c r="BZ1963" s="69"/>
      <c r="CA1963" s="69"/>
      <c r="CB1963" s="69"/>
      <c r="CC1963" s="69"/>
      <c r="CD1963" s="69"/>
      <c r="CE1963" s="69"/>
      <c r="CF1963" s="69"/>
      <c r="CG1963" s="69"/>
      <c r="CH1963" s="69"/>
      <c r="CI1963" s="69"/>
      <c r="CJ1963" s="69"/>
      <c r="CK1963" s="69"/>
    </row>
    <row r="1964" spans="21:89" ht="15.75" customHeight="1" x14ac:dyDescent="0.15">
      <c r="U1964" s="69"/>
      <c r="V1964" s="69"/>
      <c r="W1964" s="69"/>
      <c r="X1964" s="69"/>
      <c r="Y1964" s="69"/>
      <c r="Z1964" s="69"/>
      <c r="AA1964" s="69"/>
      <c r="AB1964" s="69"/>
      <c r="AC1964" s="69"/>
      <c r="AD1964" s="69"/>
      <c r="AE1964" s="69"/>
      <c r="AF1964" s="69"/>
      <c r="AG1964" s="69"/>
      <c r="AH1964" s="69"/>
      <c r="AI1964" s="69"/>
      <c r="AJ1964" s="69"/>
      <c r="AK1964" s="69"/>
      <c r="AL1964" s="69"/>
      <c r="AM1964" s="69"/>
      <c r="AN1964" s="69"/>
      <c r="AO1964" s="69"/>
      <c r="AP1964" s="69"/>
      <c r="AQ1964" s="69"/>
      <c r="AR1964" s="69"/>
      <c r="AS1964" s="69"/>
      <c r="AT1964" s="69"/>
      <c r="AU1964" s="69"/>
      <c r="AV1964" s="69"/>
      <c r="AW1964" s="69"/>
      <c r="AX1964" s="69"/>
      <c r="AY1964" s="69"/>
      <c r="AZ1964" s="69"/>
      <c r="BA1964" s="69"/>
      <c r="BB1964" s="69"/>
      <c r="BC1964" s="69"/>
      <c r="BD1964" s="69" t="s">
        <v>16633</v>
      </c>
      <c r="BE1964" s="69"/>
      <c r="BF1964" s="69"/>
      <c r="BG1964" s="69"/>
      <c r="BH1964" s="69"/>
      <c r="BI1964" s="69"/>
      <c r="BJ1964" s="69"/>
      <c r="BK1964" s="69"/>
      <c r="BL1964" s="69"/>
      <c r="BM1964" s="69"/>
      <c r="BN1964" s="69"/>
      <c r="BO1964" s="69"/>
      <c r="BP1964" s="69"/>
      <c r="BQ1964" s="69"/>
      <c r="BR1964" s="69"/>
      <c r="BS1964" s="69"/>
      <c r="BT1964" s="69"/>
      <c r="BU1964" s="69"/>
      <c r="BV1964" s="69"/>
      <c r="BW1964" s="69"/>
      <c r="BX1964" s="69"/>
      <c r="BY1964" s="69"/>
      <c r="BZ1964" s="69"/>
      <c r="CA1964" s="69"/>
      <c r="CB1964" s="69"/>
      <c r="CC1964" s="69"/>
      <c r="CD1964" s="69"/>
      <c r="CE1964" s="69"/>
      <c r="CF1964" s="69"/>
      <c r="CG1964" s="69"/>
      <c r="CH1964" s="69"/>
      <c r="CI1964" s="69"/>
      <c r="CJ1964" s="69"/>
      <c r="CK1964" s="69"/>
    </row>
    <row r="1965" spans="21:89" ht="15.75" customHeight="1" x14ac:dyDescent="0.15">
      <c r="U1965" s="69"/>
      <c r="V1965" s="69"/>
      <c r="W1965" s="69"/>
      <c r="X1965" s="69"/>
      <c r="Y1965" s="69"/>
      <c r="Z1965" s="69"/>
      <c r="AA1965" s="69"/>
      <c r="AB1965" s="69"/>
      <c r="AC1965" s="69"/>
      <c r="AD1965" s="69"/>
      <c r="AE1965" s="69"/>
      <c r="AF1965" s="69"/>
      <c r="AG1965" s="69"/>
      <c r="AH1965" s="69"/>
      <c r="AI1965" s="69"/>
      <c r="AJ1965" s="69"/>
      <c r="AK1965" s="69"/>
      <c r="AL1965" s="69"/>
      <c r="AM1965" s="69"/>
      <c r="AN1965" s="69"/>
      <c r="AO1965" s="69"/>
      <c r="AP1965" s="69"/>
      <c r="AQ1965" s="69"/>
      <c r="AR1965" s="69"/>
      <c r="AS1965" s="69"/>
      <c r="AT1965" s="69"/>
      <c r="AU1965" s="69"/>
      <c r="AV1965" s="69"/>
      <c r="AW1965" s="69"/>
      <c r="AX1965" s="69"/>
      <c r="AY1965" s="69"/>
      <c r="AZ1965" s="69"/>
      <c r="BA1965" s="69"/>
      <c r="BB1965" s="69"/>
      <c r="BC1965" s="69"/>
      <c r="BD1965" s="69" t="s">
        <v>16634</v>
      </c>
      <c r="BE1965" s="69"/>
      <c r="BF1965" s="69"/>
      <c r="BG1965" s="69"/>
      <c r="BH1965" s="69"/>
      <c r="BI1965" s="69"/>
      <c r="BJ1965" s="69"/>
      <c r="BK1965" s="69"/>
      <c r="BL1965" s="69"/>
      <c r="BM1965" s="69"/>
      <c r="BN1965" s="69"/>
      <c r="BO1965" s="69"/>
      <c r="BP1965" s="69"/>
      <c r="BQ1965" s="69"/>
      <c r="BR1965" s="69"/>
      <c r="BS1965" s="69"/>
      <c r="BT1965" s="69"/>
      <c r="BU1965" s="69"/>
      <c r="BV1965" s="69"/>
      <c r="BW1965" s="69"/>
      <c r="BX1965" s="69"/>
      <c r="BY1965" s="69"/>
      <c r="BZ1965" s="69"/>
      <c r="CA1965" s="69"/>
      <c r="CB1965" s="69"/>
      <c r="CC1965" s="69"/>
      <c r="CD1965" s="69"/>
      <c r="CE1965" s="69"/>
      <c r="CF1965" s="69"/>
      <c r="CG1965" s="69"/>
      <c r="CH1965" s="69"/>
      <c r="CI1965" s="69"/>
      <c r="CJ1965" s="69"/>
      <c r="CK1965" s="69"/>
    </row>
    <row r="1966" spans="21:89" ht="15.75" customHeight="1" x14ac:dyDescent="0.15">
      <c r="U1966" s="69"/>
      <c r="V1966" s="69"/>
      <c r="W1966" s="69"/>
      <c r="X1966" s="69"/>
      <c r="Y1966" s="69"/>
      <c r="Z1966" s="69"/>
      <c r="AA1966" s="69"/>
      <c r="AB1966" s="69"/>
      <c r="AC1966" s="69"/>
      <c r="AD1966" s="69"/>
      <c r="AE1966" s="69"/>
      <c r="AF1966" s="69"/>
      <c r="AG1966" s="69"/>
      <c r="AH1966" s="69"/>
      <c r="AI1966" s="69"/>
      <c r="AJ1966" s="69"/>
      <c r="AK1966" s="69"/>
      <c r="AL1966" s="69"/>
      <c r="AM1966" s="69"/>
      <c r="AN1966" s="69"/>
      <c r="AO1966" s="69"/>
      <c r="AP1966" s="69"/>
      <c r="AQ1966" s="69"/>
      <c r="AR1966" s="69"/>
      <c r="AS1966" s="69"/>
      <c r="AT1966" s="69"/>
      <c r="AU1966" s="69"/>
      <c r="AV1966" s="69"/>
      <c r="AW1966" s="69"/>
      <c r="AX1966" s="69"/>
      <c r="AY1966" s="69"/>
      <c r="AZ1966" s="69"/>
      <c r="BA1966" s="69"/>
      <c r="BB1966" s="69"/>
      <c r="BC1966" s="69"/>
      <c r="BD1966" s="69" t="s">
        <v>16635</v>
      </c>
      <c r="BE1966" s="69"/>
      <c r="BF1966" s="69"/>
      <c r="BG1966" s="69"/>
      <c r="BH1966" s="69"/>
      <c r="BI1966" s="69"/>
      <c r="BJ1966" s="69"/>
      <c r="BK1966" s="69"/>
      <c r="BL1966" s="69"/>
      <c r="BM1966" s="69"/>
      <c r="BN1966" s="69"/>
      <c r="BO1966" s="69"/>
      <c r="BP1966" s="69"/>
      <c r="BQ1966" s="69"/>
      <c r="BR1966" s="69"/>
      <c r="BS1966" s="69"/>
      <c r="BT1966" s="69"/>
      <c r="BU1966" s="69"/>
      <c r="BV1966" s="69"/>
      <c r="BW1966" s="69"/>
      <c r="BX1966" s="69"/>
      <c r="BY1966" s="69"/>
      <c r="BZ1966" s="69"/>
      <c r="CA1966" s="69"/>
      <c r="CB1966" s="69"/>
      <c r="CC1966" s="69"/>
      <c r="CD1966" s="69"/>
      <c r="CE1966" s="69"/>
      <c r="CF1966" s="69"/>
      <c r="CG1966" s="69"/>
      <c r="CH1966" s="69"/>
      <c r="CI1966" s="69"/>
      <c r="CJ1966" s="69"/>
      <c r="CK1966" s="69"/>
    </row>
    <row r="1967" spans="21:89" ht="15.75" customHeight="1" x14ac:dyDescent="0.15">
      <c r="U1967" s="69"/>
      <c r="V1967" s="69"/>
      <c r="W1967" s="69"/>
      <c r="X1967" s="69"/>
      <c r="Y1967" s="69"/>
      <c r="Z1967" s="69"/>
      <c r="AA1967" s="69"/>
      <c r="AB1967" s="69"/>
      <c r="AC1967" s="69"/>
      <c r="AD1967" s="69"/>
      <c r="AE1967" s="69"/>
      <c r="AF1967" s="69"/>
      <c r="AG1967" s="69"/>
      <c r="AH1967" s="69"/>
      <c r="AI1967" s="69"/>
      <c r="AJ1967" s="69"/>
      <c r="AK1967" s="69"/>
      <c r="AL1967" s="69"/>
      <c r="AM1967" s="69"/>
      <c r="AN1967" s="69"/>
      <c r="AO1967" s="69"/>
      <c r="AP1967" s="69"/>
      <c r="AQ1967" s="69"/>
      <c r="AR1967" s="69"/>
      <c r="AS1967" s="69"/>
      <c r="AT1967" s="69"/>
      <c r="AU1967" s="69"/>
      <c r="AV1967" s="69"/>
      <c r="AW1967" s="69"/>
      <c r="AX1967" s="69"/>
      <c r="AY1967" s="69"/>
      <c r="AZ1967" s="69"/>
      <c r="BA1967" s="69"/>
      <c r="BB1967" s="69"/>
      <c r="BC1967" s="69"/>
      <c r="BD1967" s="69" t="s">
        <v>16636</v>
      </c>
      <c r="BE1967" s="69"/>
      <c r="BF1967" s="69"/>
      <c r="BG1967" s="69"/>
      <c r="BH1967" s="69"/>
      <c r="BI1967" s="69"/>
      <c r="BJ1967" s="69"/>
      <c r="BK1967" s="69"/>
      <c r="BL1967" s="69"/>
      <c r="BM1967" s="69"/>
      <c r="BN1967" s="69"/>
      <c r="BO1967" s="69"/>
      <c r="BP1967" s="69"/>
      <c r="BQ1967" s="69"/>
      <c r="BR1967" s="69"/>
      <c r="BS1967" s="69"/>
      <c r="BT1967" s="69"/>
      <c r="BU1967" s="69"/>
      <c r="BV1967" s="69"/>
      <c r="BW1967" s="69"/>
      <c r="BX1967" s="69"/>
      <c r="BY1967" s="69"/>
      <c r="BZ1967" s="69"/>
      <c r="CA1967" s="69"/>
      <c r="CB1967" s="69"/>
      <c r="CC1967" s="69"/>
      <c r="CD1967" s="69"/>
      <c r="CE1967" s="69"/>
      <c r="CF1967" s="69"/>
      <c r="CG1967" s="69"/>
      <c r="CH1967" s="69"/>
      <c r="CI1967" s="69"/>
      <c r="CJ1967" s="69"/>
      <c r="CK1967" s="69"/>
    </row>
    <row r="1968" spans="21:89" ht="15.75" customHeight="1" x14ac:dyDescent="0.15">
      <c r="U1968" s="69"/>
      <c r="V1968" s="69"/>
      <c r="W1968" s="69"/>
      <c r="X1968" s="69"/>
      <c r="Y1968" s="69"/>
      <c r="Z1968" s="69"/>
      <c r="AA1968" s="69"/>
      <c r="AB1968" s="69"/>
      <c r="AC1968" s="69"/>
      <c r="AD1968" s="69"/>
      <c r="AE1968" s="69"/>
      <c r="AF1968" s="69"/>
      <c r="AG1968" s="69"/>
      <c r="AH1968" s="69"/>
      <c r="AI1968" s="69"/>
      <c r="AJ1968" s="69"/>
      <c r="AK1968" s="69"/>
      <c r="AL1968" s="69"/>
      <c r="AM1968" s="69"/>
      <c r="AN1968" s="69"/>
      <c r="AO1968" s="69"/>
      <c r="AP1968" s="69"/>
      <c r="AQ1968" s="69"/>
      <c r="AR1968" s="69"/>
      <c r="AS1968" s="69"/>
      <c r="AT1968" s="69"/>
      <c r="AU1968" s="69"/>
      <c r="AV1968" s="69"/>
      <c r="AW1968" s="69"/>
      <c r="AX1968" s="69"/>
      <c r="AY1968" s="69"/>
      <c r="AZ1968" s="69"/>
      <c r="BA1968" s="69"/>
      <c r="BB1968" s="69"/>
      <c r="BC1968" s="69"/>
      <c r="BD1968" s="69" t="s">
        <v>16637</v>
      </c>
      <c r="BE1968" s="69"/>
      <c r="BF1968" s="69"/>
      <c r="BG1968" s="69"/>
      <c r="BH1968" s="69"/>
      <c r="BI1968" s="69"/>
      <c r="BJ1968" s="69"/>
      <c r="BK1968" s="69"/>
      <c r="BL1968" s="69"/>
      <c r="BM1968" s="69"/>
      <c r="BN1968" s="69"/>
      <c r="BO1968" s="69"/>
      <c r="BP1968" s="69"/>
      <c r="BQ1968" s="69"/>
      <c r="BR1968" s="69"/>
      <c r="BS1968" s="69"/>
      <c r="BT1968" s="69"/>
      <c r="BU1968" s="69"/>
      <c r="BV1968" s="69"/>
      <c r="BW1968" s="69"/>
      <c r="BX1968" s="69"/>
      <c r="BY1968" s="69"/>
      <c r="BZ1968" s="69"/>
      <c r="CA1968" s="69"/>
      <c r="CB1968" s="69"/>
      <c r="CC1968" s="69"/>
      <c r="CD1968" s="69"/>
      <c r="CE1968" s="69"/>
      <c r="CF1968" s="69"/>
      <c r="CG1968" s="69"/>
      <c r="CH1968" s="69"/>
      <c r="CI1968" s="69"/>
      <c r="CJ1968" s="69"/>
      <c r="CK1968" s="69"/>
    </row>
    <row r="1969" spans="21:89" ht="15.75" customHeight="1" x14ac:dyDescent="0.15">
      <c r="U1969" s="69"/>
      <c r="V1969" s="69"/>
      <c r="W1969" s="69"/>
      <c r="X1969" s="69"/>
      <c r="Y1969" s="69"/>
      <c r="Z1969" s="69"/>
      <c r="AA1969" s="69"/>
      <c r="AB1969" s="69"/>
      <c r="AC1969" s="69"/>
      <c r="AD1969" s="69"/>
      <c r="AE1969" s="69"/>
      <c r="AF1969" s="69"/>
      <c r="AG1969" s="69"/>
      <c r="AH1969" s="69"/>
      <c r="AI1969" s="69"/>
      <c r="AJ1969" s="69"/>
      <c r="AK1969" s="69"/>
      <c r="AL1969" s="69"/>
      <c r="AM1969" s="69"/>
      <c r="AN1969" s="69"/>
      <c r="AO1969" s="69"/>
      <c r="AP1969" s="69"/>
      <c r="AQ1969" s="69"/>
      <c r="AR1969" s="69"/>
      <c r="AS1969" s="69"/>
      <c r="AT1969" s="69"/>
      <c r="AU1969" s="69"/>
      <c r="AV1969" s="69"/>
      <c r="AW1969" s="69"/>
      <c r="AX1969" s="69"/>
      <c r="AY1969" s="69"/>
      <c r="AZ1969" s="69"/>
      <c r="BA1969" s="69"/>
      <c r="BB1969" s="69"/>
      <c r="BC1969" s="69"/>
      <c r="BD1969" s="69" t="s">
        <v>16638</v>
      </c>
      <c r="BE1969" s="69"/>
      <c r="BF1969" s="69"/>
      <c r="BG1969" s="69"/>
      <c r="BH1969" s="69"/>
      <c r="BI1969" s="69"/>
      <c r="BJ1969" s="69"/>
      <c r="BK1969" s="69"/>
      <c r="BL1969" s="69"/>
      <c r="BM1969" s="69"/>
      <c r="BN1969" s="69"/>
      <c r="BO1969" s="69"/>
      <c r="BP1969" s="69"/>
      <c r="BQ1969" s="69"/>
      <c r="BR1969" s="69"/>
      <c r="BS1969" s="69"/>
      <c r="BT1969" s="69"/>
      <c r="BU1969" s="69"/>
      <c r="BV1969" s="69"/>
      <c r="BW1969" s="69"/>
      <c r="BX1969" s="69"/>
      <c r="BY1969" s="69"/>
      <c r="BZ1969" s="69"/>
      <c r="CA1969" s="69"/>
      <c r="CB1969" s="69"/>
      <c r="CC1969" s="69"/>
      <c r="CD1969" s="69"/>
      <c r="CE1969" s="69"/>
      <c r="CF1969" s="69"/>
      <c r="CG1969" s="69"/>
      <c r="CH1969" s="69"/>
      <c r="CI1969" s="69"/>
      <c r="CJ1969" s="69"/>
      <c r="CK1969" s="69"/>
    </row>
    <row r="1970" spans="21:89" ht="15.75" customHeight="1" x14ac:dyDescent="0.15">
      <c r="U1970" s="69"/>
      <c r="V1970" s="69"/>
      <c r="W1970" s="69"/>
      <c r="X1970" s="69"/>
      <c r="Y1970" s="69"/>
      <c r="Z1970" s="69"/>
      <c r="AA1970" s="69"/>
      <c r="AB1970" s="69"/>
      <c r="AC1970" s="69"/>
      <c r="AD1970" s="69"/>
      <c r="AE1970" s="69"/>
      <c r="AF1970" s="69"/>
      <c r="AG1970" s="69"/>
      <c r="AH1970" s="69"/>
      <c r="AI1970" s="69"/>
      <c r="AJ1970" s="69"/>
      <c r="AK1970" s="69"/>
      <c r="AL1970" s="69"/>
      <c r="AM1970" s="69"/>
      <c r="AN1970" s="69"/>
      <c r="AO1970" s="69"/>
      <c r="AP1970" s="69"/>
      <c r="AQ1970" s="69"/>
      <c r="AR1970" s="69"/>
      <c r="AS1970" s="69"/>
      <c r="AT1970" s="69"/>
      <c r="AU1970" s="69"/>
      <c r="AV1970" s="69"/>
      <c r="AW1970" s="69"/>
      <c r="AX1970" s="69"/>
      <c r="AY1970" s="69"/>
      <c r="AZ1970" s="69"/>
      <c r="BA1970" s="69"/>
      <c r="BB1970" s="69"/>
      <c r="BC1970" s="69"/>
      <c r="BD1970" s="69" t="s">
        <v>16639</v>
      </c>
      <c r="BE1970" s="69"/>
      <c r="BF1970" s="69"/>
      <c r="BG1970" s="69"/>
      <c r="BH1970" s="69"/>
      <c r="BI1970" s="69"/>
      <c r="BJ1970" s="69"/>
      <c r="BK1970" s="69"/>
      <c r="BL1970" s="69"/>
      <c r="BM1970" s="69"/>
      <c r="BN1970" s="69"/>
      <c r="BO1970" s="69"/>
      <c r="BP1970" s="69"/>
      <c r="BQ1970" s="69"/>
      <c r="BR1970" s="69"/>
      <c r="BS1970" s="69"/>
      <c r="BT1970" s="69"/>
      <c r="BU1970" s="69"/>
      <c r="BV1970" s="69"/>
      <c r="BW1970" s="69"/>
      <c r="BX1970" s="69"/>
      <c r="BY1970" s="69"/>
      <c r="BZ1970" s="69"/>
      <c r="CA1970" s="69"/>
      <c r="CB1970" s="69"/>
      <c r="CC1970" s="69"/>
      <c r="CD1970" s="69"/>
      <c r="CE1970" s="69"/>
      <c r="CF1970" s="69"/>
      <c r="CG1970" s="69"/>
      <c r="CH1970" s="69"/>
      <c r="CI1970" s="69"/>
      <c r="CJ1970" s="69"/>
      <c r="CK1970" s="69"/>
    </row>
    <row r="1971" spans="21:89" ht="15.75" customHeight="1" x14ac:dyDescent="0.15">
      <c r="U1971" s="69"/>
      <c r="V1971" s="69"/>
      <c r="W1971" s="69"/>
      <c r="X1971" s="69"/>
      <c r="Y1971" s="69"/>
      <c r="Z1971" s="69"/>
      <c r="AA1971" s="69"/>
      <c r="AB1971" s="69"/>
      <c r="AC1971" s="69"/>
      <c r="AD1971" s="69"/>
      <c r="AE1971" s="69"/>
      <c r="AF1971" s="69"/>
      <c r="AG1971" s="69"/>
      <c r="AH1971" s="69"/>
      <c r="AI1971" s="69"/>
      <c r="AJ1971" s="69"/>
      <c r="AK1971" s="69"/>
      <c r="AL1971" s="69"/>
      <c r="AM1971" s="69"/>
      <c r="AN1971" s="69"/>
      <c r="AO1971" s="69"/>
      <c r="AP1971" s="69"/>
      <c r="AQ1971" s="69"/>
      <c r="AR1971" s="69"/>
      <c r="AS1971" s="69"/>
      <c r="AT1971" s="69"/>
      <c r="AU1971" s="69"/>
      <c r="AV1971" s="69"/>
      <c r="AW1971" s="69"/>
      <c r="AX1971" s="69"/>
      <c r="AY1971" s="69"/>
      <c r="AZ1971" s="69"/>
      <c r="BA1971" s="69"/>
      <c r="BB1971" s="69"/>
      <c r="BC1971" s="69"/>
      <c r="BD1971" s="69" t="s">
        <v>16640</v>
      </c>
      <c r="BE1971" s="69"/>
      <c r="BF1971" s="69"/>
      <c r="BG1971" s="69"/>
      <c r="BH1971" s="69"/>
      <c r="BI1971" s="69"/>
      <c r="BJ1971" s="69"/>
      <c r="BK1971" s="69"/>
      <c r="BL1971" s="69"/>
      <c r="BM1971" s="69"/>
      <c r="BN1971" s="69"/>
      <c r="BO1971" s="69"/>
      <c r="BP1971" s="69"/>
      <c r="BQ1971" s="69"/>
      <c r="BR1971" s="69"/>
      <c r="BS1971" s="69"/>
      <c r="BT1971" s="69"/>
      <c r="BU1971" s="69"/>
      <c r="BV1971" s="69"/>
      <c r="BW1971" s="69"/>
      <c r="BX1971" s="69"/>
      <c r="BY1971" s="69"/>
      <c r="BZ1971" s="69"/>
      <c r="CA1971" s="69"/>
      <c r="CB1971" s="69"/>
      <c r="CC1971" s="69"/>
      <c r="CD1971" s="69"/>
      <c r="CE1971" s="69"/>
      <c r="CF1971" s="69"/>
      <c r="CG1971" s="69"/>
      <c r="CH1971" s="69"/>
      <c r="CI1971" s="69"/>
      <c r="CJ1971" s="69"/>
      <c r="CK1971" s="69"/>
    </row>
    <row r="1972" spans="21:89" ht="15.75" customHeight="1" x14ac:dyDescent="0.15">
      <c r="U1972" s="69"/>
      <c r="V1972" s="69"/>
      <c r="W1972" s="69"/>
      <c r="X1972" s="69"/>
      <c r="Y1972" s="69"/>
      <c r="Z1972" s="69"/>
      <c r="AA1972" s="69"/>
      <c r="AB1972" s="69"/>
      <c r="AC1972" s="69"/>
      <c r="AD1972" s="69"/>
      <c r="AE1972" s="69"/>
      <c r="AF1972" s="69"/>
      <c r="AG1972" s="69"/>
      <c r="AH1972" s="69"/>
      <c r="AI1972" s="69"/>
      <c r="AJ1972" s="69"/>
      <c r="AK1972" s="69"/>
      <c r="AL1972" s="69"/>
      <c r="AM1972" s="69"/>
      <c r="AN1972" s="69"/>
      <c r="AO1972" s="69"/>
      <c r="AP1972" s="69"/>
      <c r="AQ1972" s="69"/>
      <c r="AR1972" s="69"/>
      <c r="AS1972" s="69"/>
      <c r="AT1972" s="69"/>
      <c r="AU1972" s="69"/>
      <c r="AV1972" s="69"/>
      <c r="AW1972" s="69"/>
      <c r="AX1972" s="69"/>
      <c r="AY1972" s="69"/>
      <c r="AZ1972" s="69"/>
      <c r="BA1972" s="69"/>
      <c r="BB1972" s="69"/>
      <c r="BC1972" s="69"/>
      <c r="BD1972" s="69" t="s">
        <v>16641</v>
      </c>
      <c r="BE1972" s="69"/>
      <c r="BF1972" s="69"/>
      <c r="BG1972" s="69"/>
      <c r="BH1972" s="69"/>
      <c r="BI1972" s="69"/>
      <c r="BJ1972" s="69"/>
      <c r="BK1972" s="69"/>
      <c r="BL1972" s="69"/>
      <c r="BM1972" s="69"/>
      <c r="BN1972" s="69"/>
      <c r="BO1972" s="69"/>
      <c r="BP1972" s="69"/>
      <c r="BQ1972" s="69"/>
      <c r="BR1972" s="69"/>
      <c r="BS1972" s="69"/>
      <c r="BT1972" s="69"/>
      <c r="BU1972" s="69"/>
      <c r="BV1972" s="69"/>
      <c r="BW1972" s="69"/>
      <c r="BX1972" s="69"/>
      <c r="BY1972" s="69"/>
      <c r="BZ1972" s="69"/>
      <c r="CA1972" s="69"/>
      <c r="CB1972" s="69"/>
      <c r="CC1972" s="69"/>
      <c r="CD1972" s="69"/>
      <c r="CE1972" s="69"/>
      <c r="CF1972" s="69"/>
      <c r="CG1972" s="69"/>
      <c r="CH1972" s="69"/>
      <c r="CI1972" s="69"/>
      <c r="CJ1972" s="69"/>
      <c r="CK1972" s="69"/>
    </row>
    <row r="1973" spans="21:89" ht="15.75" customHeight="1" x14ac:dyDescent="0.15">
      <c r="U1973" s="69"/>
      <c r="V1973" s="69"/>
      <c r="W1973" s="69"/>
      <c r="X1973" s="69"/>
      <c r="Y1973" s="69"/>
      <c r="Z1973" s="69"/>
      <c r="AA1973" s="69"/>
      <c r="AB1973" s="69"/>
      <c r="AC1973" s="69"/>
      <c r="AD1973" s="69"/>
      <c r="AE1973" s="69"/>
      <c r="AF1973" s="69"/>
      <c r="AG1973" s="69"/>
      <c r="AH1973" s="69"/>
      <c r="AI1973" s="69"/>
      <c r="AJ1973" s="69"/>
      <c r="AK1973" s="69"/>
      <c r="AL1973" s="69"/>
      <c r="AM1973" s="69"/>
      <c r="AN1973" s="69"/>
      <c r="AO1973" s="69"/>
      <c r="AP1973" s="69"/>
      <c r="AQ1973" s="69"/>
      <c r="AR1973" s="69"/>
      <c r="AS1973" s="69"/>
      <c r="AT1973" s="69"/>
      <c r="AU1973" s="69"/>
      <c r="AV1973" s="69"/>
      <c r="AW1973" s="69"/>
      <c r="AX1973" s="69"/>
      <c r="AY1973" s="69"/>
      <c r="AZ1973" s="69"/>
      <c r="BA1973" s="69"/>
      <c r="BB1973" s="69"/>
      <c r="BC1973" s="69"/>
      <c r="BD1973" s="69" t="s">
        <v>16642</v>
      </c>
      <c r="BE1973" s="69"/>
      <c r="BF1973" s="69"/>
      <c r="BG1973" s="69"/>
      <c r="BH1973" s="69"/>
      <c r="BI1973" s="69"/>
      <c r="BJ1973" s="69"/>
      <c r="BK1973" s="69"/>
      <c r="BL1973" s="69"/>
      <c r="BM1973" s="69"/>
      <c r="BN1973" s="69"/>
      <c r="BO1973" s="69"/>
      <c r="BP1973" s="69"/>
      <c r="BQ1973" s="69"/>
      <c r="BR1973" s="69"/>
      <c r="BS1973" s="69"/>
      <c r="BT1973" s="69"/>
      <c r="BU1973" s="69"/>
      <c r="BV1973" s="69"/>
      <c r="BW1973" s="69"/>
      <c r="BX1973" s="69"/>
      <c r="BY1973" s="69"/>
      <c r="BZ1973" s="69"/>
      <c r="CA1973" s="69"/>
      <c r="CB1973" s="69"/>
      <c r="CC1973" s="69"/>
      <c r="CD1973" s="69"/>
      <c r="CE1973" s="69"/>
      <c r="CF1973" s="69"/>
      <c r="CG1973" s="69"/>
      <c r="CH1973" s="69"/>
      <c r="CI1973" s="69"/>
      <c r="CJ1973" s="69"/>
      <c r="CK1973" s="69"/>
    </row>
    <row r="1974" spans="21:89" ht="15.75" customHeight="1" x14ac:dyDescent="0.15">
      <c r="U1974" s="69"/>
      <c r="V1974" s="69"/>
      <c r="W1974" s="69"/>
      <c r="X1974" s="69"/>
      <c r="Y1974" s="69"/>
      <c r="Z1974" s="69"/>
      <c r="AA1974" s="69"/>
      <c r="AB1974" s="69"/>
      <c r="AC1974" s="69"/>
      <c r="AD1974" s="69"/>
      <c r="AE1974" s="69"/>
      <c r="AF1974" s="69"/>
      <c r="AG1974" s="69"/>
      <c r="AH1974" s="69"/>
      <c r="AI1974" s="69"/>
      <c r="AJ1974" s="69"/>
      <c r="AK1974" s="69"/>
      <c r="AL1974" s="69"/>
      <c r="AM1974" s="69"/>
      <c r="AN1974" s="69"/>
      <c r="AO1974" s="69"/>
      <c r="AP1974" s="69"/>
      <c r="AQ1974" s="69"/>
      <c r="AR1974" s="69"/>
      <c r="AS1974" s="69"/>
      <c r="AT1974" s="69"/>
      <c r="AU1974" s="69"/>
      <c r="AV1974" s="69"/>
      <c r="AW1974" s="69"/>
      <c r="AX1974" s="69"/>
      <c r="AY1974" s="69"/>
      <c r="AZ1974" s="69"/>
      <c r="BA1974" s="69"/>
      <c r="BB1974" s="69"/>
      <c r="BC1974" s="69"/>
      <c r="BD1974" s="69" t="s">
        <v>16643</v>
      </c>
      <c r="BE1974" s="69"/>
      <c r="BF1974" s="69"/>
      <c r="BG1974" s="69"/>
      <c r="BH1974" s="69"/>
      <c r="BI1974" s="69"/>
      <c r="BJ1974" s="69"/>
      <c r="BK1974" s="69"/>
      <c r="BL1974" s="69"/>
      <c r="BM1974" s="69"/>
      <c r="BN1974" s="69"/>
      <c r="BO1974" s="69"/>
      <c r="BP1974" s="69"/>
      <c r="BQ1974" s="69"/>
      <c r="BR1974" s="69"/>
      <c r="BS1974" s="69"/>
      <c r="BT1974" s="69"/>
      <c r="BU1974" s="69"/>
      <c r="BV1974" s="69"/>
      <c r="BW1974" s="69"/>
      <c r="BX1974" s="69"/>
      <c r="BY1974" s="69"/>
      <c r="BZ1974" s="69"/>
      <c r="CA1974" s="69"/>
      <c r="CB1974" s="69"/>
      <c r="CC1974" s="69"/>
      <c r="CD1974" s="69"/>
      <c r="CE1974" s="69"/>
      <c r="CF1974" s="69"/>
      <c r="CG1974" s="69"/>
      <c r="CH1974" s="69"/>
      <c r="CI1974" s="69"/>
      <c r="CJ1974" s="69"/>
      <c r="CK1974" s="69"/>
    </row>
    <row r="1975" spans="21:89" ht="15.75" customHeight="1" x14ac:dyDescent="0.15">
      <c r="U1975" s="69"/>
      <c r="V1975" s="69"/>
      <c r="W1975" s="69"/>
      <c r="X1975" s="69"/>
      <c r="Y1975" s="69"/>
      <c r="Z1975" s="69"/>
      <c r="AA1975" s="69"/>
      <c r="AB1975" s="69"/>
      <c r="AC1975" s="69"/>
      <c r="AD1975" s="69"/>
      <c r="AE1975" s="69"/>
      <c r="AF1975" s="69"/>
      <c r="AG1975" s="69"/>
      <c r="AH1975" s="69"/>
      <c r="AI1975" s="69"/>
      <c r="AJ1975" s="69"/>
      <c r="AK1975" s="69"/>
      <c r="AL1975" s="69"/>
      <c r="AM1975" s="69"/>
      <c r="AN1975" s="69"/>
      <c r="AO1975" s="69"/>
      <c r="AP1975" s="69"/>
      <c r="AQ1975" s="69"/>
      <c r="AR1975" s="69"/>
      <c r="AS1975" s="69"/>
      <c r="AT1975" s="69"/>
      <c r="AU1975" s="69"/>
      <c r="AV1975" s="69"/>
      <c r="AW1975" s="69"/>
      <c r="AX1975" s="69"/>
      <c r="AY1975" s="69"/>
      <c r="AZ1975" s="69"/>
      <c r="BA1975" s="69"/>
      <c r="BB1975" s="69"/>
      <c r="BC1975" s="69"/>
      <c r="BD1975" s="69" t="s">
        <v>16644</v>
      </c>
      <c r="BE1975" s="69"/>
      <c r="BF1975" s="69"/>
      <c r="BG1975" s="69"/>
      <c r="BH1975" s="69"/>
      <c r="BI1975" s="69"/>
      <c r="BJ1975" s="69"/>
      <c r="BK1975" s="69"/>
      <c r="BL1975" s="69"/>
      <c r="BM1975" s="69"/>
      <c r="BN1975" s="69"/>
      <c r="BO1975" s="69"/>
      <c r="BP1975" s="69"/>
      <c r="BQ1975" s="69"/>
      <c r="BR1975" s="69"/>
      <c r="BS1975" s="69"/>
      <c r="BT1975" s="69"/>
      <c r="BU1975" s="69"/>
      <c r="BV1975" s="69"/>
      <c r="BW1975" s="69"/>
      <c r="BX1975" s="69"/>
      <c r="BY1975" s="69"/>
      <c r="BZ1975" s="69"/>
      <c r="CA1975" s="69"/>
      <c r="CB1975" s="69"/>
      <c r="CC1975" s="69"/>
      <c r="CD1975" s="69"/>
      <c r="CE1975" s="69"/>
      <c r="CF1975" s="69"/>
      <c r="CG1975" s="69"/>
      <c r="CH1975" s="69"/>
      <c r="CI1975" s="69"/>
      <c r="CJ1975" s="69"/>
      <c r="CK1975" s="69"/>
    </row>
    <row r="1976" spans="21:89" ht="15.75" customHeight="1" x14ac:dyDescent="0.15">
      <c r="U1976" s="69"/>
      <c r="V1976" s="69"/>
      <c r="W1976" s="69"/>
      <c r="X1976" s="69"/>
      <c r="Y1976" s="69"/>
      <c r="Z1976" s="69"/>
      <c r="AA1976" s="69"/>
      <c r="AB1976" s="69"/>
      <c r="AC1976" s="69"/>
      <c r="AD1976" s="69"/>
      <c r="AE1976" s="69"/>
      <c r="AF1976" s="69"/>
      <c r="AG1976" s="69"/>
      <c r="AH1976" s="69"/>
      <c r="AI1976" s="69"/>
      <c r="AJ1976" s="69"/>
      <c r="AK1976" s="69"/>
      <c r="AL1976" s="69"/>
      <c r="AM1976" s="69"/>
      <c r="AN1976" s="69"/>
      <c r="AO1976" s="69"/>
      <c r="AP1976" s="69"/>
      <c r="AQ1976" s="69"/>
      <c r="AR1976" s="69"/>
      <c r="AS1976" s="69"/>
      <c r="AT1976" s="69"/>
      <c r="AU1976" s="69"/>
      <c r="AV1976" s="69"/>
      <c r="AW1976" s="69"/>
      <c r="AX1976" s="69"/>
      <c r="AY1976" s="69"/>
      <c r="AZ1976" s="69"/>
      <c r="BA1976" s="69"/>
      <c r="BB1976" s="69"/>
      <c r="BC1976" s="69"/>
      <c r="BD1976" s="69" t="s">
        <v>16646</v>
      </c>
      <c r="BE1976" s="69"/>
      <c r="BF1976" s="69"/>
      <c r="BG1976" s="69"/>
      <c r="BH1976" s="69"/>
      <c r="BI1976" s="69"/>
      <c r="BJ1976" s="69"/>
      <c r="BK1976" s="69"/>
      <c r="BL1976" s="69"/>
      <c r="BM1976" s="69"/>
      <c r="BN1976" s="69"/>
      <c r="BO1976" s="69"/>
      <c r="BP1976" s="69"/>
      <c r="BQ1976" s="69"/>
      <c r="BR1976" s="69"/>
      <c r="BS1976" s="69"/>
      <c r="BT1976" s="69"/>
      <c r="BU1976" s="69"/>
      <c r="BV1976" s="69"/>
      <c r="BW1976" s="69"/>
      <c r="BX1976" s="69"/>
      <c r="BY1976" s="69"/>
      <c r="BZ1976" s="69"/>
      <c r="CA1976" s="69"/>
      <c r="CB1976" s="69"/>
      <c r="CC1976" s="69"/>
      <c r="CD1976" s="69"/>
      <c r="CE1976" s="69"/>
      <c r="CF1976" s="69"/>
      <c r="CG1976" s="69"/>
      <c r="CH1976" s="69"/>
      <c r="CI1976" s="69"/>
      <c r="CJ1976" s="69"/>
      <c r="CK1976" s="69"/>
    </row>
    <row r="1977" spans="21:89" ht="15.75" customHeight="1" x14ac:dyDescent="0.15">
      <c r="U1977" s="69"/>
      <c r="V1977" s="69"/>
      <c r="W1977" s="69"/>
      <c r="X1977" s="69"/>
      <c r="Y1977" s="69"/>
      <c r="Z1977" s="69"/>
      <c r="AA1977" s="69"/>
      <c r="AB1977" s="69"/>
      <c r="AC1977" s="69"/>
      <c r="AD1977" s="69"/>
      <c r="AE1977" s="69"/>
      <c r="AF1977" s="69"/>
      <c r="AG1977" s="69"/>
      <c r="AH1977" s="69"/>
      <c r="AI1977" s="69"/>
      <c r="AJ1977" s="69"/>
      <c r="AK1977" s="69"/>
      <c r="AL1977" s="69"/>
      <c r="AM1977" s="69"/>
      <c r="AN1977" s="69"/>
      <c r="AO1977" s="69"/>
      <c r="AP1977" s="69"/>
      <c r="AQ1977" s="69"/>
      <c r="AR1977" s="69"/>
      <c r="AS1977" s="69"/>
      <c r="AT1977" s="69"/>
      <c r="AU1977" s="69"/>
      <c r="AV1977" s="69"/>
      <c r="AW1977" s="69"/>
      <c r="AX1977" s="69"/>
      <c r="AY1977" s="69"/>
      <c r="AZ1977" s="69"/>
      <c r="BA1977" s="69"/>
      <c r="BB1977" s="69"/>
      <c r="BC1977" s="69"/>
      <c r="BD1977" s="69" t="s">
        <v>16647</v>
      </c>
      <c r="BE1977" s="69"/>
      <c r="BF1977" s="69"/>
      <c r="BG1977" s="69"/>
      <c r="BH1977" s="69"/>
      <c r="BI1977" s="69"/>
      <c r="BJ1977" s="69"/>
      <c r="BK1977" s="69"/>
      <c r="BL1977" s="69"/>
      <c r="BM1977" s="69"/>
      <c r="BN1977" s="69"/>
      <c r="BO1977" s="69"/>
      <c r="BP1977" s="69"/>
      <c r="BQ1977" s="69"/>
      <c r="BR1977" s="69"/>
      <c r="BS1977" s="69"/>
      <c r="BT1977" s="69"/>
      <c r="BU1977" s="69"/>
      <c r="BV1977" s="69"/>
      <c r="BW1977" s="69"/>
      <c r="BX1977" s="69"/>
      <c r="BY1977" s="69"/>
      <c r="BZ1977" s="69"/>
      <c r="CA1977" s="69"/>
      <c r="CB1977" s="69"/>
      <c r="CC1977" s="69"/>
      <c r="CD1977" s="69"/>
      <c r="CE1977" s="69"/>
      <c r="CF1977" s="69"/>
      <c r="CG1977" s="69"/>
      <c r="CH1977" s="69"/>
      <c r="CI1977" s="69"/>
      <c r="CJ1977" s="69"/>
      <c r="CK1977" s="69"/>
    </row>
    <row r="1978" spans="21:89" ht="15.75" customHeight="1" x14ac:dyDescent="0.15">
      <c r="U1978" s="69"/>
      <c r="V1978" s="69"/>
      <c r="W1978" s="69"/>
      <c r="X1978" s="69"/>
      <c r="Y1978" s="69"/>
      <c r="Z1978" s="69"/>
      <c r="AA1978" s="69"/>
      <c r="AB1978" s="69"/>
      <c r="AC1978" s="69"/>
      <c r="AD1978" s="69"/>
      <c r="AE1978" s="69"/>
      <c r="AF1978" s="69"/>
      <c r="AG1978" s="69"/>
      <c r="AH1978" s="69"/>
      <c r="AI1978" s="69"/>
      <c r="AJ1978" s="69"/>
      <c r="AK1978" s="69"/>
      <c r="AL1978" s="69"/>
      <c r="AM1978" s="69"/>
      <c r="AN1978" s="69"/>
      <c r="AO1978" s="69"/>
      <c r="AP1978" s="69"/>
      <c r="AQ1978" s="69"/>
      <c r="AR1978" s="69"/>
      <c r="AS1978" s="69"/>
      <c r="AT1978" s="69"/>
      <c r="AU1978" s="69"/>
      <c r="AV1978" s="69"/>
      <c r="AW1978" s="69"/>
      <c r="AX1978" s="69"/>
      <c r="AY1978" s="69"/>
      <c r="AZ1978" s="69"/>
      <c r="BA1978" s="69"/>
      <c r="BB1978" s="69"/>
      <c r="BC1978" s="69"/>
      <c r="BD1978" s="69" t="s">
        <v>16648</v>
      </c>
      <c r="BE1978" s="69"/>
      <c r="BF1978" s="69"/>
      <c r="BG1978" s="69"/>
      <c r="BH1978" s="69"/>
      <c r="BI1978" s="69"/>
      <c r="BJ1978" s="69"/>
      <c r="BK1978" s="69"/>
      <c r="BL1978" s="69"/>
      <c r="BM1978" s="69"/>
      <c r="BN1978" s="69"/>
      <c r="BO1978" s="69"/>
      <c r="BP1978" s="69"/>
      <c r="BQ1978" s="69"/>
      <c r="BR1978" s="69"/>
      <c r="BS1978" s="69"/>
      <c r="BT1978" s="69"/>
      <c r="BU1978" s="69"/>
      <c r="BV1978" s="69"/>
      <c r="BW1978" s="69"/>
      <c r="BX1978" s="69"/>
      <c r="BY1978" s="69"/>
      <c r="BZ1978" s="69"/>
      <c r="CA1978" s="69"/>
      <c r="CB1978" s="69"/>
      <c r="CC1978" s="69"/>
      <c r="CD1978" s="69"/>
      <c r="CE1978" s="69"/>
      <c r="CF1978" s="69"/>
      <c r="CG1978" s="69"/>
      <c r="CH1978" s="69"/>
      <c r="CI1978" s="69"/>
      <c r="CJ1978" s="69"/>
      <c r="CK1978" s="69"/>
    </row>
    <row r="1979" spans="21:89" ht="15.75" customHeight="1" x14ac:dyDescent="0.15">
      <c r="U1979" s="69"/>
      <c r="V1979" s="69"/>
      <c r="W1979" s="69"/>
      <c r="X1979" s="69"/>
      <c r="Y1979" s="69"/>
      <c r="Z1979" s="69"/>
      <c r="AA1979" s="69"/>
      <c r="AB1979" s="69"/>
      <c r="AC1979" s="69"/>
      <c r="AD1979" s="69"/>
      <c r="AE1979" s="69"/>
      <c r="AF1979" s="69"/>
      <c r="AG1979" s="69"/>
      <c r="AH1979" s="69"/>
      <c r="AI1979" s="69"/>
      <c r="AJ1979" s="69"/>
      <c r="AK1979" s="69"/>
      <c r="AL1979" s="69"/>
      <c r="AM1979" s="69"/>
      <c r="AN1979" s="69"/>
      <c r="AO1979" s="69"/>
      <c r="AP1979" s="69"/>
      <c r="AQ1979" s="69"/>
      <c r="AR1979" s="69"/>
      <c r="AS1979" s="69"/>
      <c r="AT1979" s="69"/>
      <c r="AU1979" s="69"/>
      <c r="AV1979" s="69"/>
      <c r="AW1979" s="69"/>
      <c r="AX1979" s="69"/>
      <c r="AY1979" s="69"/>
      <c r="AZ1979" s="69"/>
      <c r="BA1979" s="69"/>
      <c r="BB1979" s="69"/>
      <c r="BC1979" s="69"/>
      <c r="BD1979" s="69" t="s">
        <v>16649</v>
      </c>
      <c r="BE1979" s="69"/>
      <c r="BF1979" s="69"/>
      <c r="BG1979" s="69"/>
      <c r="BH1979" s="69"/>
      <c r="BI1979" s="69"/>
      <c r="BJ1979" s="69"/>
      <c r="BK1979" s="69"/>
      <c r="BL1979" s="69"/>
      <c r="BM1979" s="69"/>
      <c r="BN1979" s="69"/>
      <c r="BO1979" s="69"/>
      <c r="BP1979" s="69"/>
      <c r="BQ1979" s="69"/>
      <c r="BR1979" s="69"/>
      <c r="BS1979" s="69"/>
      <c r="BT1979" s="69"/>
      <c r="BU1979" s="69"/>
      <c r="BV1979" s="69"/>
      <c r="BW1979" s="69"/>
      <c r="BX1979" s="69"/>
      <c r="BY1979" s="69"/>
      <c r="BZ1979" s="69"/>
      <c r="CA1979" s="69"/>
      <c r="CB1979" s="69"/>
      <c r="CC1979" s="69"/>
      <c r="CD1979" s="69"/>
      <c r="CE1979" s="69"/>
      <c r="CF1979" s="69"/>
      <c r="CG1979" s="69"/>
      <c r="CH1979" s="69"/>
      <c r="CI1979" s="69"/>
      <c r="CJ1979" s="69"/>
      <c r="CK1979" s="69"/>
    </row>
    <row r="1980" spans="21:89" ht="15.75" customHeight="1" x14ac:dyDescent="0.15">
      <c r="U1980" s="69"/>
      <c r="V1980" s="69"/>
      <c r="W1980" s="69"/>
      <c r="X1980" s="69"/>
      <c r="Y1980" s="69"/>
      <c r="Z1980" s="69"/>
      <c r="AA1980" s="69"/>
      <c r="AB1980" s="69"/>
      <c r="AC1980" s="69"/>
      <c r="AD1980" s="69"/>
      <c r="AE1980" s="69"/>
      <c r="AF1980" s="69"/>
      <c r="AG1980" s="69"/>
      <c r="AH1980" s="69"/>
      <c r="AI1980" s="69"/>
      <c r="AJ1980" s="69"/>
      <c r="AK1980" s="69"/>
      <c r="AL1980" s="69"/>
      <c r="AM1980" s="69"/>
      <c r="AN1980" s="69"/>
      <c r="AO1980" s="69"/>
      <c r="AP1980" s="69"/>
      <c r="AQ1980" s="69"/>
      <c r="AR1980" s="69"/>
      <c r="AS1980" s="69"/>
      <c r="AT1980" s="69"/>
      <c r="AU1980" s="69"/>
      <c r="AV1980" s="69"/>
      <c r="AW1980" s="69"/>
      <c r="AX1980" s="69"/>
      <c r="AY1980" s="69"/>
      <c r="AZ1980" s="69"/>
      <c r="BA1980" s="69"/>
      <c r="BB1980" s="69"/>
      <c r="BC1980" s="69"/>
      <c r="BD1980" s="69" t="s">
        <v>16650</v>
      </c>
      <c r="BE1980" s="69"/>
      <c r="BF1980" s="69"/>
      <c r="BG1980" s="69"/>
      <c r="BH1980" s="69"/>
      <c r="BI1980" s="69"/>
      <c r="BJ1980" s="69"/>
      <c r="BK1980" s="69"/>
      <c r="BL1980" s="69"/>
      <c r="BM1980" s="69"/>
      <c r="BN1980" s="69"/>
      <c r="BO1980" s="69"/>
      <c r="BP1980" s="69"/>
      <c r="BQ1980" s="69"/>
      <c r="BR1980" s="69"/>
      <c r="BS1980" s="69"/>
      <c r="BT1980" s="69"/>
      <c r="BU1980" s="69"/>
      <c r="BV1980" s="69"/>
      <c r="BW1980" s="69"/>
      <c r="BX1980" s="69"/>
      <c r="BY1980" s="69"/>
      <c r="BZ1980" s="69"/>
      <c r="CA1980" s="69"/>
      <c r="CB1980" s="69"/>
      <c r="CC1980" s="69"/>
      <c r="CD1980" s="69"/>
      <c r="CE1980" s="69"/>
      <c r="CF1980" s="69"/>
      <c r="CG1980" s="69"/>
      <c r="CH1980" s="69"/>
      <c r="CI1980" s="69"/>
      <c r="CJ1980" s="69"/>
      <c r="CK1980" s="69"/>
    </row>
    <row r="1981" spans="21:89" ht="15.75" customHeight="1" x14ac:dyDescent="0.15">
      <c r="U1981" s="69"/>
      <c r="V1981" s="69"/>
      <c r="W1981" s="69"/>
      <c r="X1981" s="69"/>
      <c r="Y1981" s="69"/>
      <c r="Z1981" s="69"/>
      <c r="AA1981" s="69"/>
      <c r="AB1981" s="69"/>
      <c r="AC1981" s="69"/>
      <c r="AD1981" s="69"/>
      <c r="AE1981" s="69"/>
      <c r="AF1981" s="69"/>
      <c r="AG1981" s="69"/>
      <c r="AH1981" s="69"/>
      <c r="AI1981" s="69"/>
      <c r="AJ1981" s="69"/>
      <c r="AK1981" s="69"/>
      <c r="AL1981" s="69"/>
      <c r="AM1981" s="69"/>
      <c r="AN1981" s="69"/>
      <c r="AO1981" s="69"/>
      <c r="AP1981" s="69"/>
      <c r="AQ1981" s="69"/>
      <c r="AR1981" s="69"/>
      <c r="AS1981" s="69"/>
      <c r="AT1981" s="69"/>
      <c r="AU1981" s="69"/>
      <c r="AV1981" s="69"/>
      <c r="AW1981" s="69"/>
      <c r="AX1981" s="69"/>
      <c r="AY1981" s="69"/>
      <c r="AZ1981" s="69"/>
      <c r="BA1981" s="69"/>
      <c r="BB1981" s="69"/>
      <c r="BC1981" s="69"/>
      <c r="BD1981" s="69" t="s">
        <v>16651</v>
      </c>
      <c r="BE1981" s="69"/>
      <c r="BF1981" s="69"/>
      <c r="BG1981" s="69"/>
      <c r="BH1981" s="69"/>
      <c r="BI1981" s="69"/>
      <c r="BJ1981" s="69"/>
      <c r="BK1981" s="69"/>
      <c r="BL1981" s="69"/>
      <c r="BM1981" s="69"/>
      <c r="BN1981" s="69"/>
      <c r="BO1981" s="69"/>
      <c r="BP1981" s="69"/>
      <c r="BQ1981" s="69"/>
      <c r="BR1981" s="69"/>
      <c r="BS1981" s="69"/>
      <c r="BT1981" s="69"/>
      <c r="BU1981" s="69"/>
      <c r="BV1981" s="69"/>
      <c r="BW1981" s="69"/>
      <c r="BX1981" s="69"/>
      <c r="BY1981" s="69"/>
      <c r="BZ1981" s="69"/>
      <c r="CA1981" s="69"/>
      <c r="CB1981" s="69"/>
      <c r="CC1981" s="69"/>
      <c r="CD1981" s="69"/>
      <c r="CE1981" s="69"/>
      <c r="CF1981" s="69"/>
      <c r="CG1981" s="69"/>
      <c r="CH1981" s="69"/>
      <c r="CI1981" s="69"/>
      <c r="CJ1981" s="69"/>
      <c r="CK1981" s="69"/>
    </row>
    <row r="1982" spans="21:89" ht="15.75" customHeight="1" x14ac:dyDescent="0.15">
      <c r="U1982" s="69"/>
      <c r="V1982" s="69"/>
      <c r="W1982" s="69"/>
      <c r="X1982" s="69"/>
      <c r="Y1982" s="69"/>
      <c r="Z1982" s="69"/>
      <c r="AA1982" s="69"/>
      <c r="AB1982" s="69"/>
      <c r="AC1982" s="69"/>
      <c r="AD1982" s="69"/>
      <c r="AE1982" s="69"/>
      <c r="AF1982" s="69"/>
      <c r="AG1982" s="69"/>
      <c r="AH1982" s="69"/>
      <c r="AI1982" s="69"/>
      <c r="AJ1982" s="69"/>
      <c r="AK1982" s="69"/>
      <c r="AL1982" s="69"/>
      <c r="AM1982" s="69"/>
      <c r="AN1982" s="69"/>
      <c r="AO1982" s="69"/>
      <c r="AP1982" s="69"/>
      <c r="AQ1982" s="69"/>
      <c r="AR1982" s="69"/>
      <c r="AS1982" s="69"/>
      <c r="AT1982" s="69"/>
      <c r="AU1982" s="69"/>
      <c r="AV1982" s="69"/>
      <c r="AW1982" s="69"/>
      <c r="AX1982" s="69"/>
      <c r="AY1982" s="69"/>
      <c r="AZ1982" s="69"/>
      <c r="BA1982" s="69"/>
      <c r="BB1982" s="69"/>
      <c r="BC1982" s="69"/>
      <c r="BD1982" s="69" t="s">
        <v>16652</v>
      </c>
      <c r="BE1982" s="69"/>
      <c r="BF1982" s="69"/>
      <c r="BG1982" s="69"/>
      <c r="BH1982" s="69"/>
      <c r="BI1982" s="69"/>
      <c r="BJ1982" s="69"/>
      <c r="BK1982" s="69"/>
      <c r="BL1982" s="69"/>
      <c r="BM1982" s="69"/>
      <c r="BN1982" s="69"/>
      <c r="BO1982" s="69"/>
      <c r="BP1982" s="69"/>
      <c r="BQ1982" s="69"/>
      <c r="BR1982" s="69"/>
      <c r="BS1982" s="69"/>
      <c r="BT1982" s="69"/>
      <c r="BU1982" s="69"/>
      <c r="BV1982" s="69"/>
      <c r="BW1982" s="69"/>
      <c r="BX1982" s="69"/>
      <c r="BY1982" s="69"/>
      <c r="BZ1982" s="69"/>
      <c r="CA1982" s="69"/>
      <c r="CB1982" s="69"/>
      <c r="CC1982" s="69"/>
      <c r="CD1982" s="69"/>
      <c r="CE1982" s="69"/>
      <c r="CF1982" s="69"/>
      <c r="CG1982" s="69"/>
      <c r="CH1982" s="69"/>
      <c r="CI1982" s="69"/>
      <c r="CJ1982" s="69"/>
      <c r="CK1982" s="69"/>
    </row>
    <row r="1983" spans="21:89" ht="15.75" customHeight="1" x14ac:dyDescent="0.15">
      <c r="U1983" s="69"/>
      <c r="V1983" s="69"/>
      <c r="W1983" s="69"/>
      <c r="X1983" s="69"/>
      <c r="Y1983" s="69"/>
      <c r="Z1983" s="69"/>
      <c r="AA1983" s="69"/>
      <c r="AB1983" s="69"/>
      <c r="AC1983" s="69"/>
      <c r="AD1983" s="69"/>
      <c r="AE1983" s="69"/>
      <c r="AF1983" s="69"/>
      <c r="AG1983" s="69"/>
      <c r="AH1983" s="69"/>
      <c r="AI1983" s="69"/>
      <c r="AJ1983" s="69"/>
      <c r="AK1983" s="69"/>
      <c r="AL1983" s="69"/>
      <c r="AM1983" s="69"/>
      <c r="AN1983" s="69"/>
      <c r="AO1983" s="69"/>
      <c r="AP1983" s="69"/>
      <c r="AQ1983" s="69"/>
      <c r="AR1983" s="69"/>
      <c r="AS1983" s="69"/>
      <c r="AT1983" s="69"/>
      <c r="AU1983" s="69"/>
      <c r="AV1983" s="69"/>
      <c r="AW1983" s="69"/>
      <c r="AX1983" s="69"/>
      <c r="AY1983" s="69"/>
      <c r="AZ1983" s="69"/>
      <c r="BA1983" s="69"/>
      <c r="BB1983" s="69"/>
      <c r="BC1983" s="69"/>
      <c r="BD1983" s="69" t="s">
        <v>16653</v>
      </c>
      <c r="BE1983" s="69"/>
      <c r="BF1983" s="69"/>
      <c r="BG1983" s="69"/>
      <c r="BH1983" s="69"/>
      <c r="BI1983" s="69"/>
      <c r="BJ1983" s="69"/>
      <c r="BK1983" s="69"/>
      <c r="BL1983" s="69"/>
      <c r="BM1983" s="69"/>
      <c r="BN1983" s="69"/>
      <c r="BO1983" s="69"/>
      <c r="BP1983" s="69"/>
      <c r="BQ1983" s="69"/>
      <c r="BR1983" s="69"/>
      <c r="BS1983" s="69"/>
      <c r="BT1983" s="69"/>
      <c r="BU1983" s="69"/>
      <c r="BV1983" s="69"/>
      <c r="BW1983" s="69"/>
      <c r="BX1983" s="69"/>
      <c r="BY1983" s="69"/>
      <c r="BZ1983" s="69"/>
      <c r="CA1983" s="69"/>
      <c r="CB1983" s="69"/>
      <c r="CC1983" s="69"/>
      <c r="CD1983" s="69"/>
      <c r="CE1983" s="69"/>
      <c r="CF1983" s="69"/>
      <c r="CG1983" s="69"/>
      <c r="CH1983" s="69"/>
      <c r="CI1983" s="69"/>
      <c r="CJ1983" s="69"/>
      <c r="CK1983" s="69"/>
    </row>
    <row r="1984" spans="21:89" ht="15.75" customHeight="1" x14ac:dyDescent="0.15">
      <c r="U1984" s="69"/>
      <c r="V1984" s="69"/>
      <c r="W1984" s="69"/>
      <c r="X1984" s="69"/>
      <c r="Y1984" s="69"/>
      <c r="Z1984" s="69"/>
      <c r="AA1984" s="69"/>
      <c r="AB1984" s="69"/>
      <c r="AC1984" s="69"/>
      <c r="AD1984" s="69"/>
      <c r="AE1984" s="69"/>
      <c r="AF1984" s="69"/>
      <c r="AG1984" s="69"/>
      <c r="AH1984" s="69"/>
      <c r="AI1984" s="69"/>
      <c r="AJ1984" s="69"/>
      <c r="AK1984" s="69"/>
      <c r="AL1984" s="69"/>
      <c r="AM1984" s="69"/>
      <c r="AN1984" s="69"/>
      <c r="AO1984" s="69"/>
      <c r="AP1984" s="69"/>
      <c r="AQ1984" s="69"/>
      <c r="AR1984" s="69"/>
      <c r="AS1984" s="69"/>
      <c r="AT1984" s="69"/>
      <c r="AU1984" s="69"/>
      <c r="AV1984" s="69"/>
      <c r="AW1984" s="69"/>
      <c r="AX1984" s="69"/>
      <c r="AY1984" s="69"/>
      <c r="AZ1984" s="69"/>
      <c r="BA1984" s="69"/>
      <c r="BB1984" s="69"/>
      <c r="BC1984" s="69"/>
      <c r="BD1984" s="69" t="s">
        <v>16654</v>
      </c>
      <c r="BE1984" s="69"/>
      <c r="BF1984" s="69"/>
      <c r="BG1984" s="69"/>
      <c r="BH1984" s="69"/>
      <c r="BI1984" s="69"/>
      <c r="BJ1984" s="69"/>
      <c r="BK1984" s="69"/>
      <c r="BL1984" s="69"/>
      <c r="BM1984" s="69"/>
      <c r="BN1984" s="69"/>
      <c r="BO1984" s="69"/>
      <c r="BP1984" s="69"/>
      <c r="BQ1984" s="69"/>
      <c r="BR1984" s="69"/>
      <c r="BS1984" s="69"/>
      <c r="BT1984" s="69"/>
      <c r="BU1984" s="69"/>
      <c r="BV1984" s="69"/>
      <c r="BW1984" s="69"/>
      <c r="BX1984" s="69"/>
      <c r="BY1984" s="69"/>
      <c r="BZ1984" s="69"/>
      <c r="CA1984" s="69"/>
      <c r="CB1984" s="69"/>
      <c r="CC1984" s="69"/>
      <c r="CD1984" s="69"/>
      <c r="CE1984" s="69"/>
      <c r="CF1984" s="69"/>
      <c r="CG1984" s="69"/>
      <c r="CH1984" s="69"/>
      <c r="CI1984" s="69"/>
      <c r="CJ1984" s="69"/>
      <c r="CK1984" s="69"/>
    </row>
    <row r="1985" spans="21:89" ht="15.75" customHeight="1" x14ac:dyDescent="0.15">
      <c r="U1985" s="69"/>
      <c r="V1985" s="69"/>
      <c r="W1985" s="69"/>
      <c r="X1985" s="69"/>
      <c r="Y1985" s="69"/>
      <c r="Z1985" s="69"/>
      <c r="AA1985" s="69"/>
      <c r="AB1985" s="69"/>
      <c r="AC1985" s="69"/>
      <c r="AD1985" s="69"/>
      <c r="AE1985" s="69"/>
      <c r="AF1985" s="69"/>
      <c r="AG1985" s="69"/>
      <c r="AH1985" s="69"/>
      <c r="AI1985" s="69"/>
      <c r="AJ1985" s="69"/>
      <c r="AK1985" s="69"/>
      <c r="AL1985" s="69"/>
      <c r="AM1985" s="69"/>
      <c r="AN1985" s="69"/>
      <c r="AO1985" s="69"/>
      <c r="AP1985" s="69"/>
      <c r="AQ1985" s="69"/>
      <c r="AR1985" s="69"/>
      <c r="AS1985" s="69"/>
      <c r="AT1985" s="69"/>
      <c r="AU1985" s="69"/>
      <c r="AV1985" s="69"/>
      <c r="AW1985" s="69"/>
      <c r="AX1985" s="69"/>
      <c r="AY1985" s="69"/>
      <c r="AZ1985" s="69"/>
      <c r="BA1985" s="69"/>
      <c r="BB1985" s="69"/>
      <c r="BC1985" s="69"/>
      <c r="BD1985" s="69" t="s">
        <v>16655</v>
      </c>
      <c r="BE1985" s="69"/>
      <c r="BF1985" s="69"/>
      <c r="BG1985" s="69"/>
      <c r="BH1985" s="69"/>
      <c r="BI1985" s="69"/>
      <c r="BJ1985" s="69"/>
      <c r="BK1985" s="69"/>
      <c r="BL1985" s="69"/>
      <c r="BM1985" s="69"/>
      <c r="BN1985" s="69"/>
      <c r="BO1985" s="69"/>
      <c r="BP1985" s="69"/>
      <c r="BQ1985" s="69"/>
      <c r="BR1985" s="69"/>
      <c r="BS1985" s="69"/>
      <c r="BT1985" s="69"/>
      <c r="BU1985" s="69"/>
      <c r="BV1985" s="69"/>
      <c r="BW1985" s="69"/>
      <c r="BX1985" s="69"/>
      <c r="BY1985" s="69"/>
      <c r="BZ1985" s="69"/>
      <c r="CA1985" s="69"/>
      <c r="CB1985" s="69"/>
      <c r="CC1985" s="69"/>
      <c r="CD1985" s="69"/>
      <c r="CE1985" s="69"/>
      <c r="CF1985" s="69"/>
      <c r="CG1985" s="69"/>
      <c r="CH1985" s="69"/>
      <c r="CI1985" s="69"/>
      <c r="CJ1985" s="69"/>
      <c r="CK1985" s="69"/>
    </row>
    <row r="1986" spans="21:89" ht="15.75" customHeight="1" x14ac:dyDescent="0.15">
      <c r="U1986" s="69"/>
      <c r="V1986" s="69"/>
      <c r="W1986" s="69"/>
      <c r="X1986" s="69"/>
      <c r="Y1986" s="69"/>
      <c r="Z1986" s="69"/>
      <c r="AA1986" s="69"/>
      <c r="AB1986" s="69"/>
      <c r="AC1986" s="69"/>
      <c r="AD1986" s="69"/>
      <c r="AE1986" s="69"/>
      <c r="AF1986" s="69"/>
      <c r="AG1986" s="69"/>
      <c r="AH1986" s="69"/>
      <c r="AI1986" s="69"/>
      <c r="AJ1986" s="69"/>
      <c r="AK1986" s="69"/>
      <c r="AL1986" s="69"/>
      <c r="AM1986" s="69"/>
      <c r="AN1986" s="69"/>
      <c r="AO1986" s="69"/>
      <c r="AP1986" s="69"/>
      <c r="AQ1986" s="69"/>
      <c r="AR1986" s="69"/>
      <c r="AS1986" s="69"/>
      <c r="AT1986" s="69"/>
      <c r="AU1986" s="69"/>
      <c r="AV1986" s="69"/>
      <c r="AW1986" s="69"/>
      <c r="AX1986" s="69"/>
      <c r="AY1986" s="69"/>
      <c r="AZ1986" s="69"/>
      <c r="BA1986" s="69"/>
      <c r="BB1986" s="69"/>
      <c r="BC1986" s="69"/>
      <c r="BD1986" s="69" t="s">
        <v>16656</v>
      </c>
      <c r="BE1986" s="69"/>
      <c r="BF1986" s="69"/>
      <c r="BG1986" s="69"/>
      <c r="BH1986" s="69"/>
      <c r="BI1986" s="69"/>
      <c r="BJ1986" s="69"/>
      <c r="BK1986" s="69"/>
      <c r="BL1986" s="69"/>
      <c r="BM1986" s="69"/>
      <c r="BN1986" s="69"/>
      <c r="BO1986" s="69"/>
      <c r="BP1986" s="69"/>
      <c r="BQ1986" s="69"/>
      <c r="BR1986" s="69"/>
      <c r="BS1986" s="69"/>
      <c r="BT1986" s="69"/>
      <c r="BU1986" s="69"/>
      <c r="BV1986" s="69"/>
      <c r="BW1986" s="69"/>
      <c r="BX1986" s="69"/>
      <c r="BY1986" s="69"/>
      <c r="BZ1986" s="69"/>
      <c r="CA1986" s="69"/>
      <c r="CB1986" s="69"/>
      <c r="CC1986" s="69"/>
      <c r="CD1986" s="69"/>
      <c r="CE1986" s="69"/>
      <c r="CF1986" s="69"/>
      <c r="CG1986" s="69"/>
      <c r="CH1986" s="69"/>
      <c r="CI1986" s="69"/>
      <c r="CJ1986" s="69"/>
      <c r="CK1986" s="69"/>
    </row>
    <row r="1987" spans="21:89" ht="15.75" customHeight="1" x14ac:dyDescent="0.15">
      <c r="U1987" s="69"/>
      <c r="V1987" s="69"/>
      <c r="W1987" s="69"/>
      <c r="X1987" s="69"/>
      <c r="Y1987" s="69"/>
      <c r="Z1987" s="69"/>
      <c r="AA1987" s="69"/>
      <c r="AB1987" s="69"/>
      <c r="AC1987" s="69"/>
      <c r="AD1987" s="69"/>
      <c r="AE1987" s="69"/>
      <c r="AF1987" s="69"/>
      <c r="AG1987" s="69"/>
      <c r="AH1987" s="69"/>
      <c r="AI1987" s="69"/>
      <c r="AJ1987" s="69"/>
      <c r="AK1987" s="69"/>
      <c r="AL1987" s="69"/>
      <c r="AM1987" s="69"/>
      <c r="AN1987" s="69"/>
      <c r="AO1987" s="69"/>
      <c r="AP1987" s="69"/>
      <c r="AQ1987" s="69"/>
      <c r="AR1987" s="69"/>
      <c r="AS1987" s="69"/>
      <c r="AT1987" s="69"/>
      <c r="AU1987" s="69"/>
      <c r="AV1987" s="69"/>
      <c r="AW1987" s="69"/>
      <c r="AX1987" s="69"/>
      <c r="AY1987" s="69"/>
      <c r="AZ1987" s="69"/>
      <c r="BA1987" s="69"/>
      <c r="BB1987" s="69"/>
      <c r="BC1987" s="69"/>
      <c r="BD1987" s="69" t="s">
        <v>16657</v>
      </c>
      <c r="BE1987" s="69"/>
      <c r="BF1987" s="69"/>
      <c r="BG1987" s="69"/>
      <c r="BH1987" s="69"/>
      <c r="BI1987" s="69"/>
      <c r="BJ1987" s="69"/>
      <c r="BK1987" s="69"/>
      <c r="BL1987" s="69"/>
      <c r="BM1987" s="69"/>
      <c r="BN1987" s="69"/>
      <c r="BO1987" s="69"/>
      <c r="BP1987" s="69"/>
      <c r="BQ1987" s="69"/>
      <c r="BR1987" s="69"/>
      <c r="BS1987" s="69"/>
      <c r="BT1987" s="69"/>
      <c r="BU1987" s="69"/>
      <c r="BV1987" s="69"/>
      <c r="BW1987" s="69"/>
      <c r="BX1987" s="69"/>
      <c r="BY1987" s="69"/>
      <c r="BZ1987" s="69"/>
      <c r="CA1987" s="69"/>
      <c r="CB1987" s="69"/>
      <c r="CC1987" s="69"/>
      <c r="CD1987" s="69"/>
      <c r="CE1987" s="69"/>
      <c r="CF1987" s="69"/>
      <c r="CG1987" s="69"/>
      <c r="CH1987" s="69"/>
      <c r="CI1987" s="69"/>
      <c r="CJ1987" s="69"/>
      <c r="CK1987" s="69"/>
    </row>
    <row r="1988" spans="21:89" ht="15.75" customHeight="1" x14ac:dyDescent="0.15">
      <c r="U1988" s="69"/>
      <c r="V1988" s="69"/>
      <c r="W1988" s="69"/>
      <c r="X1988" s="69"/>
      <c r="Y1988" s="69"/>
      <c r="Z1988" s="69"/>
      <c r="AA1988" s="69"/>
      <c r="AB1988" s="69"/>
      <c r="AC1988" s="69"/>
      <c r="AD1988" s="69"/>
      <c r="AE1988" s="69"/>
      <c r="AF1988" s="69"/>
      <c r="AG1988" s="69"/>
      <c r="AH1988" s="69"/>
      <c r="AI1988" s="69"/>
      <c r="AJ1988" s="69"/>
      <c r="AK1988" s="69"/>
      <c r="AL1988" s="69"/>
      <c r="AM1988" s="69"/>
      <c r="AN1988" s="69"/>
      <c r="AO1988" s="69"/>
      <c r="AP1988" s="69"/>
      <c r="AQ1988" s="69"/>
      <c r="AR1988" s="69"/>
      <c r="AS1988" s="69"/>
      <c r="AT1988" s="69"/>
      <c r="AU1988" s="69"/>
      <c r="AV1988" s="69"/>
      <c r="AW1988" s="69"/>
      <c r="AX1988" s="69"/>
      <c r="AY1988" s="69"/>
      <c r="AZ1988" s="69"/>
      <c r="BA1988" s="69"/>
      <c r="BB1988" s="69"/>
      <c r="BC1988" s="69"/>
      <c r="BD1988" s="69" t="s">
        <v>16658</v>
      </c>
      <c r="BE1988" s="69"/>
      <c r="BF1988" s="69"/>
      <c r="BG1988" s="69"/>
      <c r="BH1988" s="69"/>
      <c r="BI1988" s="69"/>
      <c r="BJ1988" s="69"/>
      <c r="BK1988" s="69"/>
      <c r="BL1988" s="69"/>
      <c r="BM1988" s="69"/>
      <c r="BN1988" s="69"/>
      <c r="BO1988" s="69"/>
      <c r="BP1988" s="69"/>
      <c r="BQ1988" s="69"/>
      <c r="BR1988" s="69"/>
      <c r="BS1988" s="69"/>
      <c r="BT1988" s="69"/>
      <c r="BU1988" s="69"/>
      <c r="BV1988" s="69"/>
      <c r="BW1988" s="69"/>
      <c r="BX1988" s="69"/>
      <c r="BY1988" s="69"/>
      <c r="BZ1988" s="69"/>
      <c r="CA1988" s="69"/>
      <c r="CB1988" s="69"/>
      <c r="CC1988" s="69"/>
      <c r="CD1988" s="69"/>
      <c r="CE1988" s="69"/>
      <c r="CF1988" s="69"/>
      <c r="CG1988" s="69"/>
      <c r="CH1988" s="69"/>
      <c r="CI1988" s="69"/>
      <c r="CJ1988" s="69"/>
      <c r="CK1988" s="69"/>
    </row>
    <row r="1989" spans="21:89" ht="15.75" customHeight="1" x14ac:dyDescent="0.15">
      <c r="U1989" s="69"/>
      <c r="V1989" s="69"/>
      <c r="W1989" s="69"/>
      <c r="X1989" s="69"/>
      <c r="Y1989" s="69"/>
      <c r="Z1989" s="69"/>
      <c r="AA1989" s="69"/>
      <c r="AB1989" s="69"/>
      <c r="AC1989" s="69"/>
      <c r="AD1989" s="69"/>
      <c r="AE1989" s="69"/>
      <c r="AF1989" s="69"/>
      <c r="AG1989" s="69"/>
      <c r="AH1989" s="69"/>
      <c r="AI1989" s="69"/>
      <c r="AJ1989" s="69"/>
      <c r="AK1989" s="69"/>
      <c r="AL1989" s="69"/>
      <c r="AM1989" s="69"/>
      <c r="AN1989" s="69"/>
      <c r="AO1989" s="69"/>
      <c r="AP1989" s="69"/>
      <c r="AQ1989" s="69"/>
      <c r="AR1989" s="69"/>
      <c r="AS1989" s="69"/>
      <c r="AT1989" s="69"/>
      <c r="AU1989" s="69"/>
      <c r="AV1989" s="69"/>
      <c r="AW1989" s="69"/>
      <c r="AX1989" s="69"/>
      <c r="AY1989" s="69"/>
      <c r="AZ1989" s="69"/>
      <c r="BA1989" s="69"/>
      <c r="BB1989" s="69"/>
      <c r="BC1989" s="69"/>
      <c r="BD1989" s="69" t="s">
        <v>16659</v>
      </c>
      <c r="BE1989" s="69"/>
      <c r="BF1989" s="69"/>
      <c r="BG1989" s="69"/>
      <c r="BH1989" s="69"/>
      <c r="BI1989" s="69"/>
      <c r="BJ1989" s="69"/>
      <c r="BK1989" s="69"/>
      <c r="BL1989" s="69"/>
      <c r="BM1989" s="69"/>
      <c r="BN1989" s="69"/>
      <c r="BO1989" s="69"/>
      <c r="BP1989" s="69"/>
      <c r="BQ1989" s="69"/>
      <c r="BR1989" s="69"/>
      <c r="BS1989" s="69"/>
      <c r="BT1989" s="69"/>
      <c r="BU1989" s="69"/>
      <c r="BV1989" s="69"/>
      <c r="BW1989" s="69"/>
      <c r="BX1989" s="69"/>
      <c r="BY1989" s="69"/>
      <c r="BZ1989" s="69"/>
      <c r="CA1989" s="69"/>
      <c r="CB1989" s="69"/>
      <c r="CC1989" s="69"/>
      <c r="CD1989" s="69"/>
      <c r="CE1989" s="69"/>
      <c r="CF1989" s="69"/>
      <c r="CG1989" s="69"/>
      <c r="CH1989" s="69"/>
      <c r="CI1989" s="69"/>
      <c r="CJ1989" s="69"/>
      <c r="CK1989" s="69"/>
    </row>
    <row r="1990" spans="21:89" ht="15.75" customHeight="1" x14ac:dyDescent="0.15">
      <c r="U1990" s="69"/>
      <c r="V1990" s="69"/>
      <c r="W1990" s="69"/>
      <c r="X1990" s="69"/>
      <c r="Y1990" s="69"/>
      <c r="Z1990" s="69"/>
      <c r="AA1990" s="69"/>
      <c r="AB1990" s="69"/>
      <c r="AC1990" s="69"/>
      <c r="AD1990" s="69"/>
      <c r="AE1990" s="69"/>
      <c r="AF1990" s="69"/>
      <c r="AG1990" s="69"/>
      <c r="AH1990" s="69"/>
      <c r="AI1990" s="69"/>
      <c r="AJ1990" s="69"/>
      <c r="AK1990" s="69"/>
      <c r="AL1990" s="69"/>
      <c r="AM1990" s="69"/>
      <c r="AN1990" s="69"/>
      <c r="AO1990" s="69"/>
      <c r="AP1990" s="69"/>
      <c r="AQ1990" s="69"/>
      <c r="AR1990" s="69"/>
      <c r="AS1990" s="69"/>
      <c r="AT1990" s="69"/>
      <c r="AU1990" s="69"/>
      <c r="AV1990" s="69"/>
      <c r="AW1990" s="69"/>
      <c r="AX1990" s="69"/>
      <c r="AY1990" s="69"/>
      <c r="AZ1990" s="69"/>
      <c r="BA1990" s="69"/>
      <c r="BB1990" s="69"/>
      <c r="BC1990" s="69"/>
      <c r="BD1990" s="69" t="s">
        <v>16660</v>
      </c>
      <c r="BE1990" s="69"/>
      <c r="BF1990" s="69"/>
      <c r="BG1990" s="69"/>
      <c r="BH1990" s="69"/>
      <c r="BI1990" s="69"/>
      <c r="BJ1990" s="69"/>
      <c r="BK1990" s="69"/>
      <c r="BL1990" s="69"/>
      <c r="BM1990" s="69"/>
      <c r="BN1990" s="69"/>
      <c r="BO1990" s="69"/>
      <c r="BP1990" s="69"/>
      <c r="BQ1990" s="69"/>
      <c r="BR1990" s="69"/>
      <c r="BS1990" s="69"/>
      <c r="BT1990" s="69"/>
      <c r="BU1990" s="69"/>
      <c r="BV1990" s="69"/>
      <c r="BW1990" s="69"/>
      <c r="BX1990" s="69"/>
      <c r="BY1990" s="69"/>
      <c r="BZ1990" s="69"/>
      <c r="CA1990" s="69"/>
      <c r="CB1990" s="69"/>
      <c r="CC1990" s="69"/>
      <c r="CD1990" s="69"/>
      <c r="CE1990" s="69"/>
      <c r="CF1990" s="69"/>
      <c r="CG1990" s="69"/>
      <c r="CH1990" s="69"/>
      <c r="CI1990" s="69"/>
      <c r="CJ1990" s="69"/>
      <c r="CK1990" s="69"/>
    </row>
    <row r="1991" spans="21:89" ht="15.75" customHeight="1" x14ac:dyDescent="0.15">
      <c r="U1991" s="69"/>
      <c r="V1991" s="69"/>
      <c r="W1991" s="69"/>
      <c r="X1991" s="69"/>
      <c r="Y1991" s="69"/>
      <c r="Z1991" s="69"/>
      <c r="AA1991" s="69"/>
      <c r="AB1991" s="69"/>
      <c r="AC1991" s="69"/>
      <c r="AD1991" s="69"/>
      <c r="AE1991" s="69"/>
      <c r="AF1991" s="69"/>
      <c r="AG1991" s="69"/>
      <c r="AH1991" s="69"/>
      <c r="AI1991" s="69"/>
      <c r="AJ1991" s="69"/>
      <c r="AK1991" s="69"/>
      <c r="AL1991" s="69"/>
      <c r="AM1991" s="69"/>
      <c r="AN1991" s="69"/>
      <c r="AO1991" s="69"/>
      <c r="AP1991" s="69"/>
      <c r="AQ1991" s="69"/>
      <c r="AR1991" s="69"/>
      <c r="AS1991" s="69"/>
      <c r="AT1991" s="69"/>
      <c r="AU1991" s="69"/>
      <c r="AV1991" s="69"/>
      <c r="AW1991" s="69"/>
      <c r="AX1991" s="69"/>
      <c r="AY1991" s="69"/>
      <c r="AZ1991" s="69"/>
      <c r="BA1991" s="69"/>
      <c r="BB1991" s="69"/>
      <c r="BC1991" s="69"/>
      <c r="BD1991" s="69" t="s">
        <v>16661</v>
      </c>
      <c r="BE1991" s="69"/>
      <c r="BF1991" s="69"/>
      <c r="BG1991" s="69"/>
      <c r="BH1991" s="69"/>
      <c r="BI1991" s="69"/>
      <c r="BJ1991" s="69"/>
      <c r="BK1991" s="69"/>
      <c r="BL1991" s="69"/>
      <c r="BM1991" s="69"/>
      <c r="BN1991" s="69"/>
      <c r="BO1991" s="69"/>
      <c r="BP1991" s="69"/>
      <c r="BQ1991" s="69"/>
      <c r="BR1991" s="69"/>
      <c r="BS1991" s="69"/>
      <c r="BT1991" s="69"/>
      <c r="BU1991" s="69"/>
      <c r="BV1991" s="69"/>
      <c r="BW1991" s="69"/>
      <c r="BX1991" s="69"/>
      <c r="BY1991" s="69"/>
      <c r="BZ1991" s="69"/>
      <c r="CA1991" s="69"/>
      <c r="CB1991" s="69"/>
      <c r="CC1991" s="69"/>
      <c r="CD1991" s="69"/>
      <c r="CE1991" s="69"/>
      <c r="CF1991" s="69"/>
      <c r="CG1991" s="69"/>
      <c r="CH1991" s="69"/>
      <c r="CI1991" s="69"/>
      <c r="CJ1991" s="69"/>
      <c r="CK1991" s="69"/>
    </row>
    <row r="1992" spans="21:89" ht="15.75" customHeight="1" x14ac:dyDescent="0.15">
      <c r="U1992" s="69"/>
      <c r="V1992" s="69"/>
      <c r="W1992" s="69"/>
      <c r="X1992" s="69"/>
      <c r="Y1992" s="69"/>
      <c r="Z1992" s="69"/>
      <c r="AA1992" s="69"/>
      <c r="AB1992" s="69"/>
      <c r="AC1992" s="69"/>
      <c r="AD1992" s="69"/>
      <c r="AE1992" s="69"/>
      <c r="AF1992" s="69"/>
      <c r="AG1992" s="69"/>
      <c r="AH1992" s="69"/>
      <c r="AI1992" s="69"/>
      <c r="AJ1992" s="69"/>
      <c r="AK1992" s="69"/>
      <c r="AL1992" s="69"/>
      <c r="AM1992" s="69"/>
      <c r="AN1992" s="69"/>
      <c r="AO1992" s="69"/>
      <c r="AP1992" s="69"/>
      <c r="AQ1992" s="69"/>
      <c r="AR1992" s="69"/>
      <c r="AS1992" s="69"/>
      <c r="AT1992" s="69"/>
      <c r="AU1992" s="69"/>
      <c r="AV1992" s="69"/>
      <c r="AW1992" s="69"/>
      <c r="AX1992" s="69"/>
      <c r="AY1992" s="69"/>
      <c r="AZ1992" s="69"/>
      <c r="BA1992" s="69"/>
      <c r="BB1992" s="69"/>
      <c r="BC1992" s="69"/>
      <c r="BD1992" s="69" t="s">
        <v>16662</v>
      </c>
      <c r="BE1992" s="69"/>
      <c r="BF1992" s="69"/>
      <c r="BG1992" s="69"/>
      <c r="BH1992" s="69"/>
      <c r="BI1992" s="69"/>
      <c r="BJ1992" s="69"/>
      <c r="BK1992" s="69"/>
      <c r="BL1992" s="69"/>
      <c r="BM1992" s="69"/>
      <c r="BN1992" s="69"/>
      <c r="BO1992" s="69"/>
      <c r="BP1992" s="69"/>
      <c r="BQ1992" s="69"/>
      <c r="BR1992" s="69"/>
      <c r="BS1992" s="69"/>
      <c r="BT1992" s="69"/>
      <c r="BU1992" s="69"/>
      <c r="BV1992" s="69"/>
      <c r="BW1992" s="69"/>
      <c r="BX1992" s="69"/>
      <c r="BY1992" s="69"/>
      <c r="BZ1992" s="69"/>
      <c r="CA1992" s="69"/>
      <c r="CB1992" s="69"/>
      <c r="CC1992" s="69"/>
      <c r="CD1992" s="69"/>
      <c r="CE1992" s="69"/>
      <c r="CF1992" s="69"/>
      <c r="CG1992" s="69"/>
      <c r="CH1992" s="69"/>
      <c r="CI1992" s="69"/>
      <c r="CJ1992" s="69"/>
      <c r="CK1992" s="69"/>
    </row>
    <row r="1993" spans="21:89" ht="15.75" customHeight="1" x14ac:dyDescent="0.15">
      <c r="U1993" s="69"/>
      <c r="V1993" s="69"/>
      <c r="W1993" s="69"/>
      <c r="X1993" s="69"/>
      <c r="Y1993" s="69"/>
      <c r="Z1993" s="69"/>
      <c r="AA1993" s="69"/>
      <c r="AB1993" s="69"/>
      <c r="AC1993" s="69"/>
      <c r="AD1993" s="69"/>
      <c r="AE1993" s="69"/>
      <c r="AF1993" s="69"/>
      <c r="AG1993" s="69"/>
      <c r="AH1993" s="69"/>
      <c r="AI1993" s="69"/>
      <c r="AJ1993" s="69"/>
      <c r="AK1993" s="69"/>
      <c r="AL1993" s="69"/>
      <c r="AM1993" s="69"/>
      <c r="AN1993" s="69"/>
      <c r="AO1993" s="69"/>
      <c r="AP1993" s="69"/>
      <c r="AQ1993" s="69"/>
      <c r="AR1993" s="69"/>
      <c r="AS1993" s="69"/>
      <c r="AT1993" s="69"/>
      <c r="AU1993" s="69"/>
      <c r="AV1993" s="69"/>
      <c r="AW1993" s="69"/>
      <c r="AX1993" s="69"/>
      <c r="AY1993" s="69"/>
      <c r="AZ1993" s="69"/>
      <c r="BA1993" s="69"/>
      <c r="BB1993" s="69"/>
      <c r="BC1993" s="69"/>
      <c r="BD1993" s="69" t="s">
        <v>16663</v>
      </c>
      <c r="BE1993" s="69"/>
      <c r="BF1993" s="69"/>
      <c r="BG1993" s="69"/>
      <c r="BH1993" s="69"/>
      <c r="BI1993" s="69"/>
      <c r="BJ1993" s="69"/>
      <c r="BK1993" s="69"/>
      <c r="BL1993" s="69"/>
      <c r="BM1993" s="69"/>
      <c r="BN1993" s="69"/>
      <c r="BO1993" s="69"/>
      <c r="BP1993" s="69"/>
      <c r="BQ1993" s="69"/>
      <c r="BR1993" s="69"/>
      <c r="BS1993" s="69"/>
      <c r="BT1993" s="69"/>
      <c r="BU1993" s="69"/>
      <c r="BV1993" s="69"/>
      <c r="BW1993" s="69"/>
      <c r="BX1993" s="69"/>
      <c r="BY1993" s="69"/>
      <c r="BZ1993" s="69"/>
      <c r="CA1993" s="69"/>
      <c r="CB1993" s="69"/>
      <c r="CC1993" s="69"/>
      <c r="CD1993" s="69"/>
      <c r="CE1993" s="69"/>
      <c r="CF1993" s="69"/>
      <c r="CG1993" s="69"/>
      <c r="CH1993" s="69"/>
      <c r="CI1993" s="69"/>
      <c r="CJ1993" s="69"/>
      <c r="CK1993" s="69"/>
    </row>
    <row r="1994" spans="21:89" ht="15.75" customHeight="1" x14ac:dyDescent="0.15">
      <c r="U1994" s="69"/>
      <c r="V1994" s="69"/>
      <c r="W1994" s="69"/>
      <c r="X1994" s="69"/>
      <c r="Y1994" s="69"/>
      <c r="Z1994" s="69"/>
      <c r="AA1994" s="69"/>
      <c r="AB1994" s="69"/>
      <c r="AC1994" s="69"/>
      <c r="AD1994" s="69"/>
      <c r="AE1994" s="69"/>
      <c r="AF1994" s="69"/>
      <c r="AG1994" s="69"/>
      <c r="AH1994" s="69"/>
      <c r="AI1994" s="69"/>
      <c r="AJ1994" s="69"/>
      <c r="AK1994" s="69"/>
      <c r="AL1994" s="69"/>
      <c r="AM1994" s="69"/>
      <c r="AN1994" s="69"/>
      <c r="AO1994" s="69"/>
      <c r="AP1994" s="69"/>
      <c r="AQ1994" s="69"/>
      <c r="AR1994" s="69"/>
      <c r="AS1994" s="69"/>
      <c r="AT1994" s="69"/>
      <c r="AU1994" s="69"/>
      <c r="AV1994" s="69"/>
      <c r="AW1994" s="69"/>
      <c r="AX1994" s="69"/>
      <c r="AY1994" s="69"/>
      <c r="AZ1994" s="69"/>
      <c r="BA1994" s="69"/>
      <c r="BB1994" s="69"/>
      <c r="BC1994" s="69"/>
      <c r="BD1994" s="69" t="s">
        <v>16664</v>
      </c>
      <c r="BE1994" s="69"/>
      <c r="BF1994" s="69"/>
      <c r="BG1994" s="69"/>
      <c r="BH1994" s="69"/>
      <c r="BI1994" s="69"/>
      <c r="BJ1994" s="69"/>
      <c r="BK1994" s="69"/>
      <c r="BL1994" s="69"/>
      <c r="BM1994" s="69"/>
      <c r="BN1994" s="69"/>
      <c r="BO1994" s="69"/>
      <c r="BP1994" s="69"/>
      <c r="BQ1994" s="69"/>
      <c r="BR1994" s="69"/>
      <c r="BS1994" s="69"/>
      <c r="BT1994" s="69"/>
      <c r="BU1994" s="69"/>
      <c r="BV1994" s="69"/>
      <c r="BW1994" s="69"/>
      <c r="BX1994" s="69"/>
      <c r="BY1994" s="69"/>
      <c r="BZ1994" s="69"/>
      <c r="CA1994" s="69"/>
      <c r="CB1994" s="69"/>
      <c r="CC1994" s="69"/>
      <c r="CD1994" s="69"/>
      <c r="CE1994" s="69"/>
      <c r="CF1994" s="69"/>
      <c r="CG1994" s="69"/>
      <c r="CH1994" s="69"/>
      <c r="CI1994" s="69"/>
      <c r="CJ1994" s="69"/>
      <c r="CK1994" s="69"/>
    </row>
    <row r="1995" spans="21:89" ht="15.75" customHeight="1" x14ac:dyDescent="0.15">
      <c r="U1995" s="69"/>
      <c r="V1995" s="69"/>
      <c r="W1995" s="69"/>
      <c r="X1995" s="69"/>
      <c r="Y1995" s="69"/>
      <c r="Z1995" s="69"/>
      <c r="AA1995" s="69"/>
      <c r="AB1995" s="69"/>
      <c r="AC1995" s="69"/>
      <c r="AD1995" s="69"/>
      <c r="AE1995" s="69"/>
      <c r="AF1995" s="69"/>
      <c r="AG1995" s="69"/>
      <c r="AH1995" s="69"/>
      <c r="AI1995" s="69"/>
      <c r="AJ1995" s="69"/>
      <c r="AK1995" s="69"/>
      <c r="AL1995" s="69"/>
      <c r="AM1995" s="69"/>
      <c r="AN1995" s="69"/>
      <c r="AO1995" s="69"/>
      <c r="AP1995" s="69"/>
      <c r="AQ1995" s="69"/>
      <c r="AR1995" s="69"/>
      <c r="AS1995" s="69"/>
      <c r="AT1995" s="69"/>
      <c r="AU1995" s="69"/>
      <c r="AV1995" s="69"/>
      <c r="AW1995" s="69"/>
      <c r="AX1995" s="69"/>
      <c r="AY1995" s="69"/>
      <c r="AZ1995" s="69"/>
      <c r="BA1995" s="69"/>
      <c r="BB1995" s="69"/>
      <c r="BC1995" s="69"/>
      <c r="BD1995" s="69" t="s">
        <v>16665</v>
      </c>
      <c r="BE1995" s="69"/>
      <c r="BF1995" s="69"/>
      <c r="BG1995" s="69"/>
      <c r="BH1995" s="69"/>
      <c r="BI1995" s="69"/>
      <c r="BJ1995" s="69"/>
      <c r="BK1995" s="69"/>
      <c r="BL1995" s="69"/>
      <c r="BM1995" s="69"/>
      <c r="BN1995" s="69"/>
      <c r="BO1995" s="69"/>
      <c r="BP1995" s="69"/>
      <c r="BQ1995" s="69"/>
      <c r="BR1995" s="69"/>
      <c r="BS1995" s="69"/>
      <c r="BT1995" s="69"/>
      <c r="BU1995" s="69"/>
      <c r="BV1995" s="69"/>
      <c r="BW1995" s="69"/>
      <c r="BX1995" s="69"/>
      <c r="BY1995" s="69"/>
      <c r="BZ1995" s="69"/>
      <c r="CA1995" s="69"/>
      <c r="CB1995" s="69"/>
      <c r="CC1995" s="69"/>
      <c r="CD1995" s="69"/>
      <c r="CE1995" s="69"/>
      <c r="CF1995" s="69"/>
      <c r="CG1995" s="69"/>
      <c r="CH1995" s="69"/>
      <c r="CI1995" s="69"/>
      <c r="CJ1995" s="69"/>
      <c r="CK1995" s="69"/>
    </row>
    <row r="1996" spans="21:89" ht="15.75" customHeight="1" x14ac:dyDescent="0.15">
      <c r="U1996" s="69"/>
      <c r="V1996" s="69"/>
      <c r="W1996" s="69"/>
      <c r="X1996" s="69"/>
      <c r="Y1996" s="69"/>
      <c r="Z1996" s="69"/>
      <c r="AA1996" s="69"/>
      <c r="AB1996" s="69"/>
      <c r="AC1996" s="69"/>
      <c r="AD1996" s="69"/>
      <c r="AE1996" s="69"/>
      <c r="AF1996" s="69"/>
      <c r="AG1996" s="69"/>
      <c r="AH1996" s="69"/>
      <c r="AI1996" s="69"/>
      <c r="AJ1996" s="69"/>
      <c r="AK1996" s="69"/>
      <c r="AL1996" s="69"/>
      <c r="AM1996" s="69"/>
      <c r="AN1996" s="69"/>
      <c r="AO1996" s="69"/>
      <c r="AP1996" s="69"/>
      <c r="AQ1996" s="69"/>
      <c r="AR1996" s="69"/>
      <c r="AS1996" s="69"/>
      <c r="AT1996" s="69"/>
      <c r="AU1996" s="69"/>
      <c r="AV1996" s="69"/>
      <c r="AW1996" s="69"/>
      <c r="AX1996" s="69"/>
      <c r="AY1996" s="69"/>
      <c r="AZ1996" s="69"/>
      <c r="BA1996" s="69"/>
      <c r="BB1996" s="69"/>
      <c r="BC1996" s="69"/>
      <c r="BD1996" s="69" t="s">
        <v>16667</v>
      </c>
      <c r="BE1996" s="69"/>
      <c r="BF1996" s="69"/>
      <c r="BG1996" s="69"/>
      <c r="BH1996" s="69"/>
      <c r="BI1996" s="69"/>
      <c r="BJ1996" s="69"/>
      <c r="BK1996" s="69"/>
      <c r="BL1996" s="69"/>
      <c r="BM1996" s="69"/>
      <c r="BN1996" s="69"/>
      <c r="BO1996" s="69"/>
      <c r="BP1996" s="69"/>
      <c r="BQ1996" s="69"/>
      <c r="BR1996" s="69"/>
      <c r="BS1996" s="69"/>
      <c r="BT1996" s="69"/>
      <c r="BU1996" s="69"/>
      <c r="BV1996" s="69"/>
      <c r="BW1996" s="69"/>
      <c r="BX1996" s="69"/>
      <c r="BY1996" s="69"/>
      <c r="BZ1996" s="69"/>
      <c r="CA1996" s="69"/>
      <c r="CB1996" s="69"/>
      <c r="CC1996" s="69"/>
      <c r="CD1996" s="69"/>
      <c r="CE1996" s="69"/>
      <c r="CF1996" s="69"/>
      <c r="CG1996" s="69"/>
      <c r="CH1996" s="69"/>
      <c r="CI1996" s="69"/>
      <c r="CJ1996" s="69"/>
      <c r="CK1996" s="69"/>
    </row>
    <row r="1997" spans="21:89" ht="15.75" customHeight="1" x14ac:dyDescent="0.15">
      <c r="U1997" s="69"/>
      <c r="V1997" s="69"/>
      <c r="W1997" s="69"/>
      <c r="X1997" s="69"/>
      <c r="Y1997" s="69"/>
      <c r="Z1997" s="69"/>
      <c r="AA1997" s="69"/>
      <c r="AB1997" s="69"/>
      <c r="AC1997" s="69"/>
      <c r="AD1997" s="69"/>
      <c r="AE1997" s="69"/>
      <c r="AF1997" s="69"/>
      <c r="AG1997" s="69"/>
      <c r="AH1997" s="69"/>
      <c r="AI1997" s="69"/>
      <c r="AJ1997" s="69"/>
      <c r="AK1997" s="69"/>
      <c r="AL1997" s="69"/>
      <c r="AM1997" s="69"/>
      <c r="AN1997" s="69"/>
      <c r="AO1997" s="69"/>
      <c r="AP1997" s="69"/>
      <c r="AQ1997" s="69"/>
      <c r="AR1997" s="69"/>
      <c r="AS1997" s="69"/>
      <c r="AT1997" s="69"/>
      <c r="AU1997" s="69"/>
      <c r="AV1997" s="69"/>
      <c r="AW1997" s="69"/>
      <c r="AX1997" s="69"/>
      <c r="AY1997" s="69"/>
      <c r="AZ1997" s="69"/>
      <c r="BA1997" s="69"/>
      <c r="BB1997" s="69"/>
      <c r="BC1997" s="69"/>
      <c r="BD1997" s="69" t="s">
        <v>16668</v>
      </c>
      <c r="BE1997" s="69"/>
      <c r="BF1997" s="69"/>
      <c r="BG1997" s="69"/>
      <c r="BH1997" s="69"/>
      <c r="BI1997" s="69"/>
      <c r="BJ1997" s="69"/>
      <c r="BK1997" s="69"/>
      <c r="BL1997" s="69"/>
      <c r="BM1997" s="69"/>
      <c r="BN1997" s="69"/>
      <c r="BO1997" s="69"/>
      <c r="BP1997" s="69"/>
      <c r="BQ1997" s="69"/>
      <c r="BR1997" s="69"/>
      <c r="BS1997" s="69"/>
      <c r="BT1997" s="69"/>
      <c r="BU1997" s="69"/>
      <c r="BV1997" s="69"/>
      <c r="BW1997" s="69"/>
      <c r="BX1997" s="69"/>
      <c r="BY1997" s="69"/>
      <c r="BZ1997" s="69"/>
      <c r="CA1997" s="69"/>
      <c r="CB1997" s="69"/>
      <c r="CC1997" s="69"/>
      <c r="CD1997" s="69"/>
      <c r="CE1997" s="69"/>
      <c r="CF1997" s="69"/>
      <c r="CG1997" s="69"/>
      <c r="CH1997" s="69"/>
      <c r="CI1997" s="69"/>
      <c r="CJ1997" s="69"/>
      <c r="CK1997" s="69"/>
    </row>
    <row r="1998" spans="21:89" ht="15.75" customHeight="1" x14ac:dyDescent="0.15">
      <c r="U1998" s="69"/>
      <c r="V1998" s="69"/>
      <c r="W1998" s="69"/>
      <c r="X1998" s="69"/>
      <c r="Y1998" s="69"/>
      <c r="Z1998" s="69"/>
      <c r="AA1998" s="69"/>
      <c r="AB1998" s="69"/>
      <c r="AC1998" s="69"/>
      <c r="AD1998" s="69"/>
      <c r="AE1998" s="69"/>
      <c r="AF1998" s="69"/>
      <c r="AG1998" s="69"/>
      <c r="AH1998" s="69"/>
      <c r="AI1998" s="69"/>
      <c r="AJ1998" s="69"/>
      <c r="AK1998" s="69"/>
      <c r="AL1998" s="69"/>
      <c r="AM1998" s="69"/>
      <c r="AN1998" s="69"/>
      <c r="AO1998" s="69"/>
      <c r="AP1998" s="69"/>
      <c r="AQ1998" s="69"/>
      <c r="AR1998" s="69"/>
      <c r="AS1998" s="69"/>
      <c r="AT1998" s="69"/>
      <c r="AU1998" s="69"/>
      <c r="AV1998" s="69"/>
      <c r="AW1998" s="69"/>
      <c r="AX1998" s="69"/>
      <c r="AY1998" s="69"/>
      <c r="AZ1998" s="69"/>
      <c r="BA1998" s="69"/>
      <c r="BB1998" s="69"/>
      <c r="BC1998" s="69"/>
      <c r="BD1998" s="69" t="s">
        <v>16669</v>
      </c>
      <c r="BE1998" s="69"/>
      <c r="BF1998" s="69"/>
      <c r="BG1998" s="69"/>
      <c r="BH1998" s="69"/>
      <c r="BI1998" s="69"/>
      <c r="BJ1998" s="69"/>
      <c r="BK1998" s="69"/>
      <c r="BL1998" s="69"/>
      <c r="BM1998" s="69"/>
      <c r="BN1998" s="69"/>
      <c r="BO1998" s="69"/>
      <c r="BP1998" s="69"/>
      <c r="BQ1998" s="69"/>
      <c r="BR1998" s="69"/>
      <c r="BS1998" s="69"/>
      <c r="BT1998" s="69"/>
      <c r="BU1998" s="69"/>
      <c r="BV1998" s="69"/>
      <c r="BW1998" s="69"/>
      <c r="BX1998" s="69"/>
      <c r="BY1998" s="69"/>
      <c r="BZ1998" s="69"/>
      <c r="CA1998" s="69"/>
      <c r="CB1998" s="69"/>
      <c r="CC1998" s="69"/>
      <c r="CD1998" s="69"/>
      <c r="CE1998" s="69"/>
      <c r="CF1998" s="69"/>
      <c r="CG1998" s="69"/>
      <c r="CH1998" s="69"/>
      <c r="CI1998" s="69"/>
      <c r="CJ1998" s="69"/>
      <c r="CK1998" s="69"/>
    </row>
    <row r="1999" spans="21:89" ht="15.75" customHeight="1" x14ac:dyDescent="0.15">
      <c r="U1999" s="69"/>
      <c r="V1999" s="69"/>
      <c r="W1999" s="69"/>
      <c r="X1999" s="69"/>
      <c r="Y1999" s="69"/>
      <c r="Z1999" s="69"/>
      <c r="AA1999" s="69"/>
      <c r="AB1999" s="69"/>
      <c r="AC1999" s="69"/>
      <c r="AD1999" s="69"/>
      <c r="AE1999" s="69"/>
      <c r="AF1999" s="69"/>
      <c r="AG1999" s="69"/>
      <c r="AH1999" s="69"/>
      <c r="AI1999" s="69"/>
      <c r="AJ1999" s="69"/>
      <c r="AK1999" s="69"/>
      <c r="AL1999" s="69"/>
      <c r="AM1999" s="69"/>
      <c r="AN1999" s="69"/>
      <c r="AO1999" s="69"/>
      <c r="AP1999" s="69"/>
      <c r="AQ1999" s="69"/>
      <c r="AR1999" s="69"/>
      <c r="AS1999" s="69"/>
      <c r="AT1999" s="69"/>
      <c r="AU1999" s="69"/>
      <c r="AV1999" s="69"/>
      <c r="AW1999" s="69"/>
      <c r="AX1999" s="69"/>
      <c r="AY1999" s="69"/>
      <c r="AZ1999" s="69"/>
      <c r="BA1999" s="69"/>
      <c r="BB1999" s="69"/>
      <c r="BC1999" s="69"/>
      <c r="BD1999" s="69" t="s">
        <v>16670</v>
      </c>
      <c r="BE1999" s="69"/>
      <c r="BF1999" s="69"/>
      <c r="BG1999" s="69"/>
      <c r="BH1999" s="69"/>
      <c r="BI1999" s="69"/>
      <c r="BJ1999" s="69"/>
      <c r="BK1999" s="69"/>
      <c r="BL1999" s="69"/>
      <c r="BM1999" s="69"/>
      <c r="BN1999" s="69"/>
      <c r="BO1999" s="69"/>
      <c r="BP1999" s="69"/>
      <c r="BQ1999" s="69"/>
      <c r="BR1999" s="69"/>
      <c r="BS1999" s="69"/>
      <c r="BT1999" s="69"/>
      <c r="BU1999" s="69"/>
      <c r="BV1999" s="69"/>
      <c r="BW1999" s="69"/>
      <c r="BX1999" s="69"/>
      <c r="BY1999" s="69"/>
      <c r="BZ1999" s="69"/>
      <c r="CA1999" s="69"/>
      <c r="CB1999" s="69"/>
      <c r="CC1999" s="69"/>
      <c r="CD1999" s="69"/>
      <c r="CE1999" s="69"/>
      <c r="CF1999" s="69"/>
      <c r="CG1999" s="69"/>
      <c r="CH1999" s="69"/>
      <c r="CI1999" s="69"/>
      <c r="CJ1999" s="69"/>
      <c r="CK1999" s="69"/>
    </row>
    <row r="2000" spans="21:89" ht="15.75" customHeight="1" x14ac:dyDescent="0.15">
      <c r="U2000" s="69"/>
      <c r="V2000" s="69"/>
      <c r="W2000" s="69"/>
      <c r="X2000" s="69"/>
      <c r="Y2000" s="69"/>
      <c r="Z2000" s="69"/>
      <c r="AA2000" s="69"/>
      <c r="AB2000" s="69"/>
      <c r="AC2000" s="69"/>
      <c r="AD2000" s="69"/>
      <c r="AE2000" s="69"/>
      <c r="AF2000" s="69"/>
      <c r="AG2000" s="69"/>
      <c r="AH2000" s="69"/>
      <c r="AI2000" s="69"/>
      <c r="AJ2000" s="69"/>
      <c r="AK2000" s="69"/>
      <c r="AL2000" s="69"/>
      <c r="AM2000" s="69"/>
      <c r="AN2000" s="69"/>
      <c r="AO2000" s="69"/>
      <c r="AP2000" s="69"/>
      <c r="AQ2000" s="69"/>
      <c r="AR2000" s="69"/>
      <c r="AS2000" s="69"/>
      <c r="AT2000" s="69"/>
      <c r="AU2000" s="69"/>
      <c r="AV2000" s="69"/>
      <c r="AW2000" s="69"/>
      <c r="AX2000" s="69"/>
      <c r="AY2000" s="69"/>
      <c r="AZ2000" s="69"/>
      <c r="BA2000" s="69"/>
      <c r="BB2000" s="69"/>
      <c r="BC2000" s="69"/>
      <c r="BD2000" s="69" t="s">
        <v>16671</v>
      </c>
      <c r="BE2000" s="69"/>
      <c r="BF2000" s="69"/>
      <c r="BG2000" s="69"/>
      <c r="BH2000" s="69"/>
      <c r="BI2000" s="69"/>
      <c r="BJ2000" s="69"/>
      <c r="BK2000" s="69"/>
      <c r="BL2000" s="69"/>
      <c r="BM2000" s="69"/>
      <c r="BN2000" s="69"/>
      <c r="BO2000" s="69"/>
      <c r="BP2000" s="69"/>
      <c r="BQ2000" s="69"/>
      <c r="BR2000" s="69"/>
      <c r="BS2000" s="69"/>
      <c r="BT2000" s="69"/>
      <c r="BU2000" s="69"/>
      <c r="BV2000" s="69"/>
      <c r="BW2000" s="69"/>
      <c r="BX2000" s="69"/>
      <c r="BY2000" s="69"/>
      <c r="BZ2000" s="69"/>
      <c r="CA2000" s="69"/>
      <c r="CB2000" s="69"/>
      <c r="CC2000" s="69"/>
      <c r="CD2000" s="69"/>
      <c r="CE2000" s="69"/>
      <c r="CF2000" s="69"/>
      <c r="CG2000" s="69"/>
      <c r="CH2000" s="69"/>
      <c r="CI2000" s="69"/>
      <c r="CJ2000" s="69"/>
      <c r="CK2000" s="69"/>
    </row>
    <row r="2001" spans="21:89" ht="15.75" customHeight="1" x14ac:dyDescent="0.15">
      <c r="U2001" s="69"/>
      <c r="V2001" s="69"/>
      <c r="W2001" s="69"/>
      <c r="X2001" s="69"/>
      <c r="Y2001" s="69"/>
      <c r="Z2001" s="69"/>
      <c r="AA2001" s="69"/>
      <c r="AB2001" s="69"/>
      <c r="AC2001" s="69"/>
      <c r="AD2001" s="69"/>
      <c r="AE2001" s="69"/>
      <c r="AF2001" s="69"/>
      <c r="AG2001" s="69"/>
      <c r="AH2001" s="69"/>
      <c r="AI2001" s="69"/>
      <c r="AJ2001" s="69"/>
      <c r="AK2001" s="69"/>
      <c r="AL2001" s="69"/>
      <c r="AM2001" s="69"/>
      <c r="AN2001" s="69"/>
      <c r="AO2001" s="69"/>
      <c r="AP2001" s="69"/>
      <c r="AQ2001" s="69"/>
      <c r="AR2001" s="69"/>
      <c r="AS2001" s="69"/>
      <c r="AT2001" s="69"/>
      <c r="AU2001" s="69"/>
      <c r="AV2001" s="69"/>
      <c r="AW2001" s="69"/>
      <c r="AX2001" s="69"/>
      <c r="AY2001" s="69"/>
      <c r="AZ2001" s="69"/>
      <c r="BA2001" s="69"/>
      <c r="BB2001" s="69"/>
      <c r="BC2001" s="69"/>
      <c r="BD2001" s="69" t="s">
        <v>16672</v>
      </c>
      <c r="BE2001" s="69"/>
      <c r="BF2001" s="69"/>
      <c r="BG2001" s="69"/>
      <c r="BH2001" s="69"/>
      <c r="BI2001" s="69"/>
      <c r="BJ2001" s="69"/>
      <c r="BK2001" s="69"/>
      <c r="BL2001" s="69"/>
      <c r="BM2001" s="69"/>
      <c r="BN2001" s="69"/>
      <c r="BO2001" s="69"/>
      <c r="BP2001" s="69"/>
      <c r="BQ2001" s="69"/>
      <c r="BR2001" s="69"/>
      <c r="BS2001" s="69"/>
      <c r="BT2001" s="69"/>
      <c r="BU2001" s="69"/>
      <c r="BV2001" s="69"/>
      <c r="BW2001" s="69"/>
      <c r="BX2001" s="69"/>
      <c r="BY2001" s="69"/>
      <c r="BZ2001" s="69"/>
      <c r="CA2001" s="69"/>
      <c r="CB2001" s="69"/>
      <c r="CC2001" s="69"/>
      <c r="CD2001" s="69"/>
      <c r="CE2001" s="69"/>
      <c r="CF2001" s="69"/>
      <c r="CG2001" s="69"/>
      <c r="CH2001" s="69"/>
      <c r="CI2001" s="69"/>
      <c r="CJ2001" s="69"/>
      <c r="CK2001" s="69"/>
    </row>
    <row r="2002" spans="21:89" ht="15.75" customHeight="1" x14ac:dyDescent="0.15">
      <c r="U2002" s="69"/>
      <c r="V2002" s="69"/>
      <c r="W2002" s="69"/>
      <c r="X2002" s="69"/>
      <c r="Y2002" s="69"/>
      <c r="Z2002" s="69"/>
      <c r="AA2002" s="69"/>
      <c r="AB2002" s="69"/>
      <c r="AC2002" s="69"/>
      <c r="AD2002" s="69"/>
      <c r="AE2002" s="69"/>
      <c r="AF2002" s="69"/>
      <c r="AG2002" s="69"/>
      <c r="AH2002" s="69"/>
      <c r="AI2002" s="69"/>
      <c r="AJ2002" s="69"/>
      <c r="AK2002" s="69"/>
      <c r="AL2002" s="69"/>
      <c r="AM2002" s="69"/>
      <c r="AN2002" s="69"/>
      <c r="AO2002" s="69"/>
      <c r="AP2002" s="69"/>
      <c r="AQ2002" s="69"/>
      <c r="AR2002" s="69"/>
      <c r="AS2002" s="69"/>
      <c r="AT2002" s="69"/>
      <c r="AU2002" s="69"/>
      <c r="AV2002" s="69"/>
      <c r="AW2002" s="69"/>
      <c r="AX2002" s="69"/>
      <c r="AY2002" s="69"/>
      <c r="AZ2002" s="69"/>
      <c r="BA2002" s="69"/>
      <c r="BB2002" s="69"/>
      <c r="BC2002" s="69"/>
      <c r="BD2002" s="69" t="s">
        <v>16673</v>
      </c>
      <c r="BE2002" s="69"/>
      <c r="BF2002" s="69"/>
      <c r="BG2002" s="69"/>
      <c r="BH2002" s="69"/>
      <c r="BI2002" s="69"/>
      <c r="BJ2002" s="69"/>
      <c r="BK2002" s="69"/>
      <c r="BL2002" s="69"/>
      <c r="BM2002" s="69"/>
      <c r="BN2002" s="69"/>
      <c r="BO2002" s="69"/>
      <c r="BP2002" s="69"/>
      <c r="BQ2002" s="69"/>
      <c r="BR2002" s="69"/>
      <c r="BS2002" s="69"/>
      <c r="BT2002" s="69"/>
      <c r="BU2002" s="69"/>
      <c r="BV2002" s="69"/>
      <c r="BW2002" s="69"/>
      <c r="BX2002" s="69"/>
      <c r="BY2002" s="69"/>
      <c r="BZ2002" s="69"/>
      <c r="CA2002" s="69"/>
      <c r="CB2002" s="69"/>
      <c r="CC2002" s="69"/>
      <c r="CD2002" s="69"/>
      <c r="CE2002" s="69"/>
      <c r="CF2002" s="69"/>
      <c r="CG2002" s="69"/>
      <c r="CH2002" s="69"/>
      <c r="CI2002" s="69"/>
      <c r="CJ2002" s="69"/>
      <c r="CK2002" s="69"/>
    </row>
    <row r="2003" spans="21:89" ht="15.75" customHeight="1" x14ac:dyDescent="0.15">
      <c r="U2003" s="69"/>
      <c r="V2003" s="69"/>
      <c r="W2003" s="69"/>
      <c r="X2003" s="69"/>
      <c r="Y2003" s="69"/>
      <c r="Z2003" s="69"/>
      <c r="AA2003" s="69"/>
      <c r="AB2003" s="69"/>
      <c r="AC2003" s="69"/>
      <c r="AD2003" s="69"/>
      <c r="AE2003" s="69"/>
      <c r="AF2003" s="69"/>
      <c r="AG2003" s="69"/>
      <c r="AH2003" s="69"/>
      <c r="AI2003" s="69"/>
      <c r="AJ2003" s="69"/>
      <c r="AK2003" s="69"/>
      <c r="AL2003" s="69"/>
      <c r="AM2003" s="69"/>
      <c r="AN2003" s="69"/>
      <c r="AO2003" s="69"/>
      <c r="AP2003" s="69"/>
      <c r="AQ2003" s="69"/>
      <c r="AR2003" s="69"/>
      <c r="AS2003" s="69"/>
      <c r="AT2003" s="69"/>
      <c r="AU2003" s="69"/>
      <c r="AV2003" s="69"/>
      <c r="AW2003" s="69"/>
      <c r="AX2003" s="69"/>
      <c r="AY2003" s="69"/>
      <c r="AZ2003" s="69"/>
      <c r="BA2003" s="69"/>
      <c r="BB2003" s="69"/>
      <c r="BC2003" s="69"/>
      <c r="BD2003" s="69" t="s">
        <v>16674</v>
      </c>
      <c r="BE2003" s="69"/>
      <c r="BF2003" s="69"/>
      <c r="BG2003" s="69"/>
      <c r="BH2003" s="69"/>
      <c r="BI2003" s="69"/>
      <c r="BJ2003" s="69"/>
      <c r="BK2003" s="69"/>
      <c r="BL2003" s="69"/>
      <c r="BM2003" s="69"/>
      <c r="BN2003" s="69"/>
      <c r="BO2003" s="69"/>
      <c r="BP2003" s="69"/>
      <c r="BQ2003" s="69"/>
      <c r="BR2003" s="69"/>
      <c r="BS2003" s="69"/>
      <c r="BT2003" s="69"/>
      <c r="BU2003" s="69"/>
      <c r="BV2003" s="69"/>
      <c r="BW2003" s="69"/>
      <c r="BX2003" s="69"/>
      <c r="BY2003" s="69"/>
      <c r="BZ2003" s="69"/>
      <c r="CA2003" s="69"/>
      <c r="CB2003" s="69"/>
      <c r="CC2003" s="69"/>
      <c r="CD2003" s="69"/>
      <c r="CE2003" s="69"/>
      <c r="CF2003" s="69"/>
      <c r="CG2003" s="69"/>
      <c r="CH2003" s="69"/>
      <c r="CI2003" s="69"/>
      <c r="CJ2003" s="69"/>
      <c r="CK2003" s="69"/>
    </row>
    <row r="2004" spans="21:89" ht="15.75" customHeight="1" x14ac:dyDescent="0.15">
      <c r="U2004" s="69"/>
      <c r="V2004" s="69"/>
      <c r="W2004" s="69"/>
      <c r="X2004" s="69"/>
      <c r="Y2004" s="69"/>
      <c r="Z2004" s="69"/>
      <c r="AA2004" s="69"/>
      <c r="AB2004" s="69"/>
      <c r="AC2004" s="69"/>
      <c r="AD2004" s="69"/>
      <c r="AE2004" s="69"/>
      <c r="AF2004" s="69"/>
      <c r="AG2004" s="69"/>
      <c r="AH2004" s="69"/>
      <c r="AI2004" s="69"/>
      <c r="AJ2004" s="69"/>
      <c r="AK2004" s="69"/>
      <c r="AL2004" s="69"/>
      <c r="AM2004" s="69"/>
      <c r="AN2004" s="69"/>
      <c r="AO2004" s="69"/>
      <c r="AP2004" s="69"/>
      <c r="AQ2004" s="69"/>
      <c r="AR2004" s="69"/>
      <c r="AS2004" s="69"/>
      <c r="AT2004" s="69"/>
      <c r="AU2004" s="69"/>
      <c r="AV2004" s="69"/>
      <c r="AW2004" s="69"/>
      <c r="AX2004" s="69"/>
      <c r="AY2004" s="69"/>
      <c r="AZ2004" s="69"/>
      <c r="BA2004" s="69"/>
      <c r="BB2004" s="69"/>
      <c r="BC2004" s="69"/>
      <c r="BD2004" s="69" t="s">
        <v>16675</v>
      </c>
      <c r="BE2004" s="69"/>
      <c r="BF2004" s="69"/>
      <c r="BG2004" s="69"/>
      <c r="BH2004" s="69"/>
      <c r="BI2004" s="69"/>
      <c r="BJ2004" s="69"/>
      <c r="BK2004" s="69"/>
      <c r="BL2004" s="69"/>
      <c r="BM2004" s="69"/>
      <c r="BN2004" s="69"/>
      <c r="BO2004" s="69"/>
      <c r="BP2004" s="69"/>
      <c r="BQ2004" s="69"/>
      <c r="BR2004" s="69"/>
      <c r="BS2004" s="69"/>
      <c r="BT2004" s="69"/>
      <c r="BU2004" s="69"/>
      <c r="BV2004" s="69"/>
      <c r="BW2004" s="69"/>
      <c r="BX2004" s="69"/>
      <c r="BY2004" s="69"/>
      <c r="BZ2004" s="69"/>
      <c r="CA2004" s="69"/>
      <c r="CB2004" s="69"/>
      <c r="CC2004" s="69"/>
      <c r="CD2004" s="69"/>
      <c r="CE2004" s="69"/>
      <c r="CF2004" s="69"/>
      <c r="CG2004" s="69"/>
      <c r="CH2004" s="69"/>
      <c r="CI2004" s="69"/>
      <c r="CJ2004" s="69"/>
      <c r="CK2004" s="69"/>
    </row>
    <row r="2005" spans="21:89" ht="15.75" customHeight="1" x14ac:dyDescent="0.15">
      <c r="U2005" s="69"/>
      <c r="V2005" s="69"/>
      <c r="W2005" s="69"/>
      <c r="X2005" s="69"/>
      <c r="Y2005" s="69"/>
      <c r="Z2005" s="69"/>
      <c r="AA2005" s="69"/>
      <c r="AB2005" s="69"/>
      <c r="AC2005" s="69"/>
      <c r="AD2005" s="69"/>
      <c r="AE2005" s="69"/>
      <c r="AF2005" s="69"/>
      <c r="AG2005" s="69"/>
      <c r="AH2005" s="69"/>
      <c r="AI2005" s="69"/>
      <c r="AJ2005" s="69"/>
      <c r="AK2005" s="69"/>
      <c r="AL2005" s="69"/>
      <c r="AM2005" s="69"/>
      <c r="AN2005" s="69"/>
      <c r="AO2005" s="69"/>
      <c r="AP2005" s="69"/>
      <c r="AQ2005" s="69"/>
      <c r="AR2005" s="69"/>
      <c r="AS2005" s="69"/>
      <c r="AT2005" s="69"/>
      <c r="AU2005" s="69"/>
      <c r="AV2005" s="69"/>
      <c r="AW2005" s="69"/>
      <c r="AX2005" s="69"/>
      <c r="AY2005" s="69"/>
      <c r="AZ2005" s="69"/>
      <c r="BA2005" s="69"/>
      <c r="BB2005" s="69"/>
      <c r="BC2005" s="69"/>
      <c r="BD2005" s="69" t="s">
        <v>16676</v>
      </c>
      <c r="BE2005" s="69"/>
      <c r="BF2005" s="69"/>
      <c r="BG2005" s="69"/>
      <c r="BH2005" s="69"/>
      <c r="BI2005" s="69"/>
      <c r="BJ2005" s="69"/>
      <c r="BK2005" s="69"/>
      <c r="BL2005" s="69"/>
      <c r="BM2005" s="69"/>
      <c r="BN2005" s="69"/>
      <c r="BO2005" s="69"/>
      <c r="BP2005" s="69"/>
      <c r="BQ2005" s="69"/>
      <c r="BR2005" s="69"/>
      <c r="BS2005" s="69"/>
      <c r="BT2005" s="69"/>
      <c r="BU2005" s="69"/>
      <c r="BV2005" s="69"/>
      <c r="BW2005" s="69"/>
      <c r="BX2005" s="69"/>
      <c r="BY2005" s="69"/>
      <c r="BZ2005" s="69"/>
      <c r="CA2005" s="69"/>
      <c r="CB2005" s="69"/>
      <c r="CC2005" s="69"/>
      <c r="CD2005" s="69"/>
      <c r="CE2005" s="69"/>
      <c r="CF2005" s="69"/>
      <c r="CG2005" s="69"/>
      <c r="CH2005" s="69"/>
      <c r="CI2005" s="69"/>
      <c r="CJ2005" s="69"/>
      <c r="CK2005" s="69"/>
    </row>
    <row r="2006" spans="21:89" ht="15.75" customHeight="1" x14ac:dyDescent="0.15">
      <c r="U2006" s="69"/>
      <c r="V2006" s="69"/>
      <c r="W2006" s="69"/>
      <c r="X2006" s="69"/>
      <c r="Y2006" s="69"/>
      <c r="Z2006" s="69"/>
      <c r="AA2006" s="69"/>
      <c r="AB2006" s="69"/>
      <c r="AC2006" s="69"/>
      <c r="AD2006" s="69"/>
      <c r="AE2006" s="69"/>
      <c r="AF2006" s="69"/>
      <c r="AG2006" s="69"/>
      <c r="AH2006" s="69"/>
      <c r="AI2006" s="69"/>
      <c r="AJ2006" s="69"/>
      <c r="AK2006" s="69"/>
      <c r="AL2006" s="69"/>
      <c r="AM2006" s="69"/>
      <c r="AN2006" s="69"/>
      <c r="AO2006" s="69"/>
      <c r="AP2006" s="69"/>
      <c r="AQ2006" s="69"/>
      <c r="AR2006" s="69"/>
      <c r="AS2006" s="69"/>
      <c r="AT2006" s="69"/>
      <c r="AU2006" s="69"/>
      <c r="AV2006" s="69"/>
      <c r="AW2006" s="69"/>
      <c r="AX2006" s="69"/>
      <c r="AY2006" s="69"/>
      <c r="AZ2006" s="69"/>
      <c r="BA2006" s="69"/>
      <c r="BB2006" s="69"/>
      <c r="BC2006" s="69"/>
      <c r="BD2006" s="69" t="s">
        <v>16677</v>
      </c>
      <c r="BE2006" s="69"/>
      <c r="BF2006" s="69"/>
      <c r="BG2006" s="69"/>
      <c r="BH2006" s="69"/>
      <c r="BI2006" s="69"/>
      <c r="BJ2006" s="69"/>
      <c r="BK2006" s="69"/>
      <c r="BL2006" s="69"/>
      <c r="BM2006" s="69"/>
      <c r="BN2006" s="69"/>
      <c r="BO2006" s="69"/>
      <c r="BP2006" s="69"/>
      <c r="BQ2006" s="69"/>
      <c r="BR2006" s="69"/>
      <c r="BS2006" s="69"/>
      <c r="BT2006" s="69"/>
      <c r="BU2006" s="69"/>
      <c r="BV2006" s="69"/>
      <c r="BW2006" s="69"/>
      <c r="BX2006" s="69"/>
      <c r="BY2006" s="69"/>
      <c r="BZ2006" s="69"/>
      <c r="CA2006" s="69"/>
      <c r="CB2006" s="69"/>
      <c r="CC2006" s="69"/>
      <c r="CD2006" s="69"/>
      <c r="CE2006" s="69"/>
      <c r="CF2006" s="69"/>
      <c r="CG2006" s="69"/>
      <c r="CH2006" s="69"/>
      <c r="CI2006" s="69"/>
      <c r="CJ2006" s="69"/>
      <c r="CK2006" s="69"/>
    </row>
    <row r="2007" spans="21:89" ht="15.75" customHeight="1" x14ac:dyDescent="0.15">
      <c r="U2007" s="69"/>
      <c r="V2007" s="69"/>
      <c r="W2007" s="69"/>
      <c r="X2007" s="69"/>
      <c r="Y2007" s="69"/>
      <c r="Z2007" s="69"/>
      <c r="AA2007" s="69"/>
      <c r="AB2007" s="69"/>
      <c r="AC2007" s="69"/>
      <c r="AD2007" s="69"/>
      <c r="AE2007" s="69"/>
      <c r="AF2007" s="69"/>
      <c r="AG2007" s="69"/>
      <c r="AH2007" s="69"/>
      <c r="AI2007" s="69"/>
      <c r="AJ2007" s="69"/>
      <c r="AK2007" s="69"/>
      <c r="AL2007" s="69"/>
      <c r="AM2007" s="69"/>
      <c r="AN2007" s="69"/>
      <c r="AO2007" s="69"/>
      <c r="AP2007" s="69"/>
      <c r="AQ2007" s="69"/>
      <c r="AR2007" s="69"/>
      <c r="AS2007" s="69"/>
      <c r="AT2007" s="69"/>
      <c r="AU2007" s="69"/>
      <c r="AV2007" s="69"/>
      <c r="AW2007" s="69"/>
      <c r="AX2007" s="69"/>
      <c r="AY2007" s="69"/>
      <c r="AZ2007" s="69"/>
      <c r="BA2007" s="69"/>
      <c r="BB2007" s="69"/>
      <c r="BC2007" s="69"/>
      <c r="BD2007" s="69" t="s">
        <v>16678</v>
      </c>
      <c r="BE2007" s="69"/>
      <c r="BF2007" s="69"/>
      <c r="BG2007" s="69"/>
      <c r="BH2007" s="69"/>
      <c r="BI2007" s="69"/>
      <c r="BJ2007" s="69"/>
      <c r="BK2007" s="69"/>
      <c r="BL2007" s="69"/>
      <c r="BM2007" s="69"/>
      <c r="BN2007" s="69"/>
      <c r="BO2007" s="69"/>
      <c r="BP2007" s="69"/>
      <c r="BQ2007" s="69"/>
      <c r="BR2007" s="69"/>
      <c r="BS2007" s="69"/>
      <c r="BT2007" s="69"/>
      <c r="BU2007" s="69"/>
      <c r="BV2007" s="69"/>
      <c r="BW2007" s="69"/>
      <c r="BX2007" s="69"/>
      <c r="BY2007" s="69"/>
      <c r="BZ2007" s="69"/>
      <c r="CA2007" s="69"/>
      <c r="CB2007" s="69"/>
      <c r="CC2007" s="69"/>
      <c r="CD2007" s="69"/>
      <c r="CE2007" s="69"/>
      <c r="CF2007" s="69"/>
      <c r="CG2007" s="69"/>
      <c r="CH2007" s="69"/>
      <c r="CI2007" s="69"/>
      <c r="CJ2007" s="69"/>
      <c r="CK2007" s="69"/>
    </row>
    <row r="2008" spans="21:89" ht="15.75" customHeight="1" x14ac:dyDescent="0.15">
      <c r="U2008" s="69"/>
      <c r="V2008" s="69"/>
      <c r="W2008" s="69"/>
      <c r="X2008" s="69"/>
      <c r="Y2008" s="69"/>
      <c r="Z2008" s="69"/>
      <c r="AA2008" s="69"/>
      <c r="AB2008" s="69"/>
      <c r="AC2008" s="69"/>
      <c r="AD2008" s="69"/>
      <c r="AE2008" s="69"/>
      <c r="AF2008" s="69"/>
      <c r="AG2008" s="69"/>
      <c r="AH2008" s="69"/>
      <c r="AI2008" s="69"/>
      <c r="AJ2008" s="69"/>
      <c r="AK2008" s="69"/>
      <c r="AL2008" s="69"/>
      <c r="AM2008" s="69"/>
      <c r="AN2008" s="69"/>
      <c r="AO2008" s="69"/>
      <c r="AP2008" s="69"/>
      <c r="AQ2008" s="69"/>
      <c r="AR2008" s="69"/>
      <c r="AS2008" s="69"/>
      <c r="AT2008" s="69"/>
      <c r="AU2008" s="69"/>
      <c r="AV2008" s="69"/>
      <c r="AW2008" s="69"/>
      <c r="AX2008" s="69"/>
      <c r="AY2008" s="69"/>
      <c r="AZ2008" s="69"/>
      <c r="BA2008" s="69"/>
      <c r="BB2008" s="69"/>
      <c r="BC2008" s="69"/>
      <c r="BD2008" s="69" t="s">
        <v>16679</v>
      </c>
      <c r="BE2008" s="69"/>
      <c r="BF2008" s="69"/>
      <c r="BG2008" s="69"/>
      <c r="BH2008" s="69"/>
      <c r="BI2008" s="69"/>
      <c r="BJ2008" s="69"/>
      <c r="BK2008" s="69"/>
      <c r="BL2008" s="69"/>
      <c r="BM2008" s="69"/>
      <c r="BN2008" s="69"/>
      <c r="BO2008" s="69"/>
      <c r="BP2008" s="69"/>
      <c r="BQ2008" s="69"/>
      <c r="BR2008" s="69"/>
      <c r="BS2008" s="69"/>
      <c r="BT2008" s="69"/>
      <c r="BU2008" s="69"/>
      <c r="BV2008" s="69"/>
      <c r="BW2008" s="69"/>
      <c r="BX2008" s="69"/>
      <c r="BY2008" s="69"/>
      <c r="BZ2008" s="69"/>
      <c r="CA2008" s="69"/>
      <c r="CB2008" s="69"/>
      <c r="CC2008" s="69"/>
      <c r="CD2008" s="69"/>
      <c r="CE2008" s="69"/>
      <c r="CF2008" s="69"/>
      <c r="CG2008" s="69"/>
      <c r="CH2008" s="69"/>
      <c r="CI2008" s="69"/>
      <c r="CJ2008" s="69"/>
      <c r="CK2008" s="69"/>
    </row>
    <row r="2009" spans="21:89" ht="15.75" customHeight="1" x14ac:dyDescent="0.15">
      <c r="U2009" s="69"/>
      <c r="V2009" s="69"/>
      <c r="W2009" s="69"/>
      <c r="X2009" s="69"/>
      <c r="Y2009" s="69"/>
      <c r="Z2009" s="69"/>
      <c r="AA2009" s="69"/>
      <c r="AB2009" s="69"/>
      <c r="AC2009" s="69"/>
      <c r="AD2009" s="69"/>
      <c r="AE2009" s="69"/>
      <c r="AF2009" s="69"/>
      <c r="AG2009" s="69"/>
      <c r="AH2009" s="69"/>
      <c r="AI2009" s="69"/>
      <c r="AJ2009" s="69"/>
      <c r="AK2009" s="69"/>
      <c r="AL2009" s="69"/>
      <c r="AM2009" s="69"/>
      <c r="AN2009" s="69"/>
      <c r="AO2009" s="69"/>
      <c r="AP2009" s="69"/>
      <c r="AQ2009" s="69"/>
      <c r="AR2009" s="69"/>
      <c r="AS2009" s="69"/>
      <c r="AT2009" s="69"/>
      <c r="AU2009" s="69"/>
      <c r="AV2009" s="69"/>
      <c r="AW2009" s="69"/>
      <c r="AX2009" s="69"/>
      <c r="AY2009" s="69"/>
      <c r="AZ2009" s="69"/>
      <c r="BA2009" s="69"/>
      <c r="BB2009" s="69"/>
      <c r="BC2009" s="69"/>
      <c r="BD2009" s="69" t="s">
        <v>16680</v>
      </c>
      <c r="BE2009" s="69"/>
      <c r="BF2009" s="69"/>
      <c r="BG2009" s="69"/>
      <c r="BH2009" s="69"/>
      <c r="BI2009" s="69"/>
      <c r="BJ2009" s="69"/>
      <c r="BK2009" s="69"/>
      <c r="BL2009" s="69"/>
      <c r="BM2009" s="69"/>
      <c r="BN2009" s="69"/>
      <c r="BO2009" s="69"/>
      <c r="BP2009" s="69"/>
      <c r="BQ2009" s="69"/>
      <c r="BR2009" s="69"/>
      <c r="BS2009" s="69"/>
      <c r="BT2009" s="69"/>
      <c r="BU2009" s="69"/>
      <c r="BV2009" s="69"/>
      <c r="BW2009" s="69"/>
      <c r="BX2009" s="69"/>
      <c r="BY2009" s="69"/>
      <c r="BZ2009" s="69"/>
      <c r="CA2009" s="69"/>
      <c r="CB2009" s="69"/>
      <c r="CC2009" s="69"/>
      <c r="CD2009" s="69"/>
      <c r="CE2009" s="69"/>
      <c r="CF2009" s="69"/>
      <c r="CG2009" s="69"/>
      <c r="CH2009" s="69"/>
      <c r="CI2009" s="69"/>
      <c r="CJ2009" s="69"/>
      <c r="CK2009" s="69"/>
    </row>
    <row r="2010" spans="21:89" ht="15.75" customHeight="1" x14ac:dyDescent="0.15">
      <c r="U2010" s="69"/>
      <c r="V2010" s="69"/>
      <c r="W2010" s="69"/>
      <c r="X2010" s="69"/>
      <c r="Y2010" s="69"/>
      <c r="Z2010" s="69"/>
      <c r="AA2010" s="69"/>
      <c r="AB2010" s="69"/>
      <c r="AC2010" s="69"/>
      <c r="AD2010" s="69"/>
      <c r="AE2010" s="69"/>
      <c r="AF2010" s="69"/>
      <c r="AG2010" s="69"/>
      <c r="AH2010" s="69"/>
      <c r="AI2010" s="69"/>
      <c r="AJ2010" s="69"/>
      <c r="AK2010" s="69"/>
      <c r="AL2010" s="69"/>
      <c r="AM2010" s="69"/>
      <c r="AN2010" s="69"/>
      <c r="AO2010" s="69"/>
      <c r="AP2010" s="69"/>
      <c r="AQ2010" s="69"/>
      <c r="AR2010" s="69"/>
      <c r="AS2010" s="69"/>
      <c r="AT2010" s="69"/>
      <c r="AU2010" s="69"/>
      <c r="AV2010" s="69"/>
      <c r="AW2010" s="69"/>
      <c r="AX2010" s="69"/>
      <c r="AY2010" s="69"/>
      <c r="AZ2010" s="69"/>
      <c r="BA2010" s="69"/>
      <c r="BB2010" s="69"/>
      <c r="BC2010" s="69"/>
      <c r="BD2010" s="69" t="s">
        <v>16681</v>
      </c>
      <c r="BE2010" s="69"/>
      <c r="BF2010" s="69"/>
      <c r="BG2010" s="69"/>
      <c r="BH2010" s="69"/>
      <c r="BI2010" s="69"/>
      <c r="BJ2010" s="69"/>
      <c r="BK2010" s="69"/>
      <c r="BL2010" s="69"/>
      <c r="BM2010" s="69"/>
      <c r="BN2010" s="69"/>
      <c r="BO2010" s="69"/>
      <c r="BP2010" s="69"/>
      <c r="BQ2010" s="69"/>
      <c r="BR2010" s="69"/>
      <c r="BS2010" s="69"/>
      <c r="BT2010" s="69"/>
      <c r="BU2010" s="69"/>
      <c r="BV2010" s="69"/>
      <c r="BW2010" s="69"/>
      <c r="BX2010" s="69"/>
      <c r="BY2010" s="69"/>
      <c r="BZ2010" s="69"/>
      <c r="CA2010" s="69"/>
      <c r="CB2010" s="69"/>
      <c r="CC2010" s="69"/>
      <c r="CD2010" s="69"/>
      <c r="CE2010" s="69"/>
      <c r="CF2010" s="69"/>
      <c r="CG2010" s="69"/>
      <c r="CH2010" s="69"/>
      <c r="CI2010" s="69"/>
      <c r="CJ2010" s="69"/>
      <c r="CK2010" s="69"/>
    </row>
    <row r="2011" spans="21:89" ht="15.75" customHeight="1" x14ac:dyDescent="0.15">
      <c r="U2011" s="69"/>
      <c r="V2011" s="69"/>
      <c r="W2011" s="69"/>
      <c r="X2011" s="69"/>
      <c r="Y2011" s="69"/>
      <c r="Z2011" s="69"/>
      <c r="AA2011" s="69"/>
      <c r="AB2011" s="69"/>
      <c r="AC2011" s="69"/>
      <c r="AD2011" s="69"/>
      <c r="AE2011" s="69"/>
      <c r="AF2011" s="69"/>
      <c r="AG2011" s="69"/>
      <c r="AH2011" s="69"/>
      <c r="AI2011" s="69"/>
      <c r="AJ2011" s="69"/>
      <c r="AK2011" s="69"/>
      <c r="AL2011" s="69"/>
      <c r="AM2011" s="69"/>
      <c r="AN2011" s="69"/>
      <c r="AO2011" s="69"/>
      <c r="AP2011" s="69"/>
      <c r="AQ2011" s="69"/>
      <c r="AR2011" s="69"/>
      <c r="AS2011" s="69"/>
      <c r="AT2011" s="69"/>
      <c r="AU2011" s="69"/>
      <c r="AV2011" s="69"/>
      <c r="AW2011" s="69"/>
      <c r="AX2011" s="69"/>
      <c r="AY2011" s="69"/>
      <c r="AZ2011" s="69"/>
      <c r="BA2011" s="69"/>
      <c r="BB2011" s="69"/>
      <c r="BC2011" s="69"/>
      <c r="BD2011" s="69" t="s">
        <v>16682</v>
      </c>
      <c r="BE2011" s="69"/>
      <c r="BF2011" s="69"/>
      <c r="BG2011" s="69"/>
      <c r="BH2011" s="69"/>
      <c r="BI2011" s="69"/>
      <c r="BJ2011" s="69"/>
      <c r="BK2011" s="69"/>
      <c r="BL2011" s="69"/>
      <c r="BM2011" s="69"/>
      <c r="BN2011" s="69"/>
      <c r="BO2011" s="69"/>
      <c r="BP2011" s="69"/>
      <c r="BQ2011" s="69"/>
      <c r="BR2011" s="69"/>
      <c r="BS2011" s="69"/>
      <c r="BT2011" s="69"/>
      <c r="BU2011" s="69"/>
      <c r="BV2011" s="69"/>
      <c r="BW2011" s="69"/>
      <c r="BX2011" s="69"/>
      <c r="BY2011" s="69"/>
      <c r="BZ2011" s="69"/>
      <c r="CA2011" s="69"/>
      <c r="CB2011" s="69"/>
      <c r="CC2011" s="69"/>
      <c r="CD2011" s="69"/>
      <c r="CE2011" s="69"/>
      <c r="CF2011" s="69"/>
      <c r="CG2011" s="69"/>
      <c r="CH2011" s="69"/>
      <c r="CI2011" s="69"/>
      <c r="CJ2011" s="69"/>
      <c r="CK2011" s="69"/>
    </row>
    <row r="2012" spans="21:89" ht="15.75" customHeight="1" x14ac:dyDescent="0.15">
      <c r="U2012" s="69"/>
      <c r="V2012" s="69"/>
      <c r="W2012" s="69"/>
      <c r="X2012" s="69"/>
      <c r="Y2012" s="69"/>
      <c r="Z2012" s="69"/>
      <c r="AA2012" s="69"/>
      <c r="AB2012" s="69"/>
      <c r="AC2012" s="69"/>
      <c r="AD2012" s="69"/>
      <c r="AE2012" s="69"/>
      <c r="AF2012" s="69"/>
      <c r="AG2012" s="69"/>
      <c r="AH2012" s="69"/>
      <c r="AI2012" s="69"/>
      <c r="AJ2012" s="69"/>
      <c r="AK2012" s="69"/>
      <c r="AL2012" s="69"/>
      <c r="AM2012" s="69"/>
      <c r="AN2012" s="69"/>
      <c r="AO2012" s="69"/>
      <c r="AP2012" s="69"/>
      <c r="AQ2012" s="69"/>
      <c r="AR2012" s="69"/>
      <c r="AS2012" s="69"/>
      <c r="AT2012" s="69"/>
      <c r="AU2012" s="69"/>
      <c r="AV2012" s="69"/>
      <c r="AW2012" s="69"/>
      <c r="AX2012" s="69"/>
      <c r="AY2012" s="69"/>
      <c r="AZ2012" s="69"/>
      <c r="BA2012" s="69"/>
      <c r="BB2012" s="69"/>
      <c r="BC2012" s="69"/>
      <c r="BD2012" s="69" t="s">
        <v>16684</v>
      </c>
      <c r="BE2012" s="69"/>
      <c r="BF2012" s="69"/>
      <c r="BG2012" s="69"/>
      <c r="BH2012" s="69"/>
      <c r="BI2012" s="69"/>
      <c r="BJ2012" s="69"/>
      <c r="BK2012" s="69"/>
      <c r="BL2012" s="69"/>
      <c r="BM2012" s="69"/>
      <c r="BN2012" s="69"/>
      <c r="BO2012" s="69"/>
      <c r="BP2012" s="69"/>
      <c r="BQ2012" s="69"/>
      <c r="BR2012" s="69"/>
      <c r="BS2012" s="69"/>
      <c r="BT2012" s="69"/>
      <c r="BU2012" s="69"/>
      <c r="BV2012" s="69"/>
      <c r="BW2012" s="69"/>
      <c r="BX2012" s="69"/>
      <c r="BY2012" s="69"/>
      <c r="BZ2012" s="69"/>
      <c r="CA2012" s="69"/>
      <c r="CB2012" s="69"/>
      <c r="CC2012" s="69"/>
      <c r="CD2012" s="69"/>
      <c r="CE2012" s="69"/>
      <c r="CF2012" s="69"/>
      <c r="CG2012" s="69"/>
      <c r="CH2012" s="69"/>
      <c r="CI2012" s="69"/>
      <c r="CJ2012" s="69"/>
      <c r="CK2012" s="69"/>
    </row>
    <row r="2013" spans="21:89" ht="15.75" customHeight="1" x14ac:dyDescent="0.15">
      <c r="U2013" s="69"/>
      <c r="V2013" s="69"/>
      <c r="W2013" s="69"/>
      <c r="X2013" s="69"/>
      <c r="Y2013" s="69"/>
      <c r="Z2013" s="69"/>
      <c r="AA2013" s="69"/>
      <c r="AB2013" s="69"/>
      <c r="AC2013" s="69"/>
      <c r="AD2013" s="69"/>
      <c r="AE2013" s="69"/>
      <c r="AF2013" s="69"/>
      <c r="AG2013" s="69"/>
      <c r="AH2013" s="69"/>
      <c r="AI2013" s="69"/>
      <c r="AJ2013" s="69"/>
      <c r="AK2013" s="69"/>
      <c r="AL2013" s="69"/>
      <c r="AM2013" s="69"/>
      <c r="AN2013" s="69"/>
      <c r="AO2013" s="69"/>
      <c r="AP2013" s="69"/>
      <c r="AQ2013" s="69"/>
      <c r="AR2013" s="69"/>
      <c r="AS2013" s="69"/>
      <c r="AT2013" s="69"/>
      <c r="AU2013" s="69"/>
      <c r="AV2013" s="69"/>
      <c r="AW2013" s="69"/>
      <c r="AX2013" s="69"/>
      <c r="AY2013" s="69"/>
      <c r="AZ2013" s="69"/>
      <c r="BA2013" s="69"/>
      <c r="BB2013" s="69"/>
      <c r="BC2013" s="69"/>
      <c r="BD2013" s="69" t="s">
        <v>16685</v>
      </c>
      <c r="BE2013" s="69"/>
      <c r="BF2013" s="69"/>
      <c r="BG2013" s="69"/>
      <c r="BH2013" s="69"/>
      <c r="BI2013" s="69"/>
      <c r="BJ2013" s="69"/>
      <c r="BK2013" s="69"/>
      <c r="BL2013" s="69"/>
      <c r="BM2013" s="69"/>
      <c r="BN2013" s="69"/>
      <c r="BO2013" s="69"/>
      <c r="BP2013" s="69"/>
      <c r="BQ2013" s="69"/>
      <c r="BR2013" s="69"/>
      <c r="BS2013" s="69"/>
      <c r="BT2013" s="69"/>
      <c r="BU2013" s="69"/>
      <c r="BV2013" s="69"/>
      <c r="BW2013" s="69"/>
      <c r="BX2013" s="69"/>
      <c r="BY2013" s="69"/>
      <c r="BZ2013" s="69"/>
      <c r="CA2013" s="69"/>
      <c r="CB2013" s="69"/>
      <c r="CC2013" s="69"/>
      <c r="CD2013" s="69"/>
      <c r="CE2013" s="69"/>
      <c r="CF2013" s="69"/>
      <c r="CG2013" s="69"/>
      <c r="CH2013" s="69"/>
      <c r="CI2013" s="69"/>
      <c r="CJ2013" s="69"/>
      <c r="CK2013" s="69"/>
    </row>
    <row r="2014" spans="21:89" ht="15.75" customHeight="1" x14ac:dyDescent="0.15">
      <c r="U2014" s="69"/>
      <c r="V2014" s="69"/>
      <c r="W2014" s="69"/>
      <c r="X2014" s="69"/>
      <c r="Y2014" s="69"/>
      <c r="Z2014" s="69"/>
      <c r="AA2014" s="69"/>
      <c r="AB2014" s="69"/>
      <c r="AC2014" s="69"/>
      <c r="AD2014" s="69"/>
      <c r="AE2014" s="69"/>
      <c r="AF2014" s="69"/>
      <c r="AG2014" s="69"/>
      <c r="AH2014" s="69"/>
      <c r="AI2014" s="69"/>
      <c r="AJ2014" s="69"/>
      <c r="AK2014" s="69"/>
      <c r="AL2014" s="69"/>
      <c r="AM2014" s="69"/>
      <c r="AN2014" s="69"/>
      <c r="AO2014" s="69"/>
      <c r="AP2014" s="69"/>
      <c r="AQ2014" s="69"/>
      <c r="AR2014" s="69"/>
      <c r="AS2014" s="69"/>
      <c r="AT2014" s="69"/>
      <c r="AU2014" s="69"/>
      <c r="AV2014" s="69"/>
      <c r="AW2014" s="69"/>
      <c r="AX2014" s="69"/>
      <c r="AY2014" s="69"/>
      <c r="AZ2014" s="69"/>
      <c r="BA2014" s="69"/>
      <c r="BB2014" s="69"/>
      <c r="BC2014" s="69"/>
      <c r="BD2014" s="69" t="s">
        <v>16686</v>
      </c>
      <c r="BE2014" s="69"/>
      <c r="BF2014" s="69"/>
      <c r="BG2014" s="69"/>
      <c r="BH2014" s="69"/>
      <c r="BI2014" s="69"/>
      <c r="BJ2014" s="69"/>
      <c r="BK2014" s="69"/>
      <c r="BL2014" s="69"/>
      <c r="BM2014" s="69"/>
      <c r="BN2014" s="69"/>
      <c r="BO2014" s="69"/>
      <c r="BP2014" s="69"/>
      <c r="BQ2014" s="69"/>
      <c r="BR2014" s="69"/>
      <c r="BS2014" s="69"/>
      <c r="BT2014" s="69"/>
      <c r="BU2014" s="69"/>
      <c r="BV2014" s="69"/>
      <c r="BW2014" s="69"/>
      <c r="BX2014" s="69"/>
      <c r="BY2014" s="69"/>
      <c r="BZ2014" s="69"/>
      <c r="CA2014" s="69"/>
      <c r="CB2014" s="69"/>
      <c r="CC2014" s="69"/>
      <c r="CD2014" s="69"/>
      <c r="CE2014" s="69"/>
      <c r="CF2014" s="69"/>
      <c r="CG2014" s="69"/>
      <c r="CH2014" s="69"/>
      <c r="CI2014" s="69"/>
      <c r="CJ2014" s="69"/>
      <c r="CK2014" s="69"/>
    </row>
    <row r="2015" spans="21:89" ht="15.75" customHeight="1" x14ac:dyDescent="0.15">
      <c r="U2015" s="69"/>
      <c r="V2015" s="69"/>
      <c r="W2015" s="69"/>
      <c r="X2015" s="69"/>
      <c r="Y2015" s="69"/>
      <c r="Z2015" s="69"/>
      <c r="AA2015" s="69"/>
      <c r="AB2015" s="69"/>
      <c r="AC2015" s="69"/>
      <c r="AD2015" s="69"/>
      <c r="AE2015" s="69"/>
      <c r="AF2015" s="69"/>
      <c r="AG2015" s="69"/>
      <c r="AH2015" s="69"/>
      <c r="AI2015" s="69"/>
      <c r="AJ2015" s="69"/>
      <c r="AK2015" s="69"/>
      <c r="AL2015" s="69"/>
      <c r="AM2015" s="69"/>
      <c r="AN2015" s="69"/>
      <c r="AO2015" s="69"/>
      <c r="AP2015" s="69"/>
      <c r="AQ2015" s="69"/>
      <c r="AR2015" s="69"/>
      <c r="AS2015" s="69"/>
      <c r="AT2015" s="69"/>
      <c r="AU2015" s="69"/>
      <c r="AV2015" s="69"/>
      <c r="AW2015" s="69"/>
      <c r="AX2015" s="69"/>
      <c r="AY2015" s="69"/>
      <c r="AZ2015" s="69"/>
      <c r="BA2015" s="69"/>
      <c r="BB2015" s="69"/>
      <c r="BC2015" s="69"/>
      <c r="BD2015" s="69" t="s">
        <v>16687</v>
      </c>
      <c r="BE2015" s="69"/>
      <c r="BF2015" s="69"/>
      <c r="BG2015" s="69"/>
      <c r="BH2015" s="69"/>
      <c r="BI2015" s="69"/>
      <c r="BJ2015" s="69"/>
      <c r="BK2015" s="69"/>
      <c r="BL2015" s="69"/>
      <c r="BM2015" s="69"/>
      <c r="BN2015" s="69"/>
      <c r="BO2015" s="69"/>
      <c r="BP2015" s="69"/>
      <c r="BQ2015" s="69"/>
      <c r="BR2015" s="69"/>
      <c r="BS2015" s="69"/>
      <c r="BT2015" s="69"/>
      <c r="BU2015" s="69"/>
      <c r="BV2015" s="69"/>
      <c r="BW2015" s="69"/>
      <c r="BX2015" s="69"/>
      <c r="BY2015" s="69"/>
      <c r="BZ2015" s="69"/>
      <c r="CA2015" s="69"/>
      <c r="CB2015" s="69"/>
      <c r="CC2015" s="69"/>
      <c r="CD2015" s="69"/>
      <c r="CE2015" s="69"/>
      <c r="CF2015" s="69"/>
      <c r="CG2015" s="69"/>
      <c r="CH2015" s="69"/>
      <c r="CI2015" s="69"/>
      <c r="CJ2015" s="69"/>
      <c r="CK2015" s="69"/>
    </row>
    <row r="2016" spans="21:89" ht="15.75" customHeight="1" x14ac:dyDescent="0.15">
      <c r="U2016" s="69"/>
      <c r="V2016" s="69"/>
      <c r="W2016" s="69"/>
      <c r="X2016" s="69"/>
      <c r="Y2016" s="69"/>
      <c r="Z2016" s="69"/>
      <c r="AA2016" s="69"/>
      <c r="AB2016" s="69"/>
      <c r="AC2016" s="69"/>
      <c r="AD2016" s="69"/>
      <c r="AE2016" s="69"/>
      <c r="AF2016" s="69"/>
      <c r="AG2016" s="69"/>
      <c r="AH2016" s="69"/>
      <c r="AI2016" s="69"/>
      <c r="AJ2016" s="69"/>
      <c r="AK2016" s="69"/>
      <c r="AL2016" s="69"/>
      <c r="AM2016" s="69"/>
      <c r="AN2016" s="69"/>
      <c r="AO2016" s="69"/>
      <c r="AP2016" s="69"/>
      <c r="AQ2016" s="69"/>
      <c r="AR2016" s="69"/>
      <c r="AS2016" s="69"/>
      <c r="AT2016" s="69"/>
      <c r="AU2016" s="69"/>
      <c r="AV2016" s="69"/>
      <c r="AW2016" s="69"/>
      <c r="AX2016" s="69"/>
      <c r="AY2016" s="69"/>
      <c r="AZ2016" s="69"/>
      <c r="BA2016" s="69"/>
      <c r="BB2016" s="69"/>
      <c r="BC2016" s="69"/>
      <c r="BD2016" s="69" t="s">
        <v>16688</v>
      </c>
      <c r="BE2016" s="69"/>
      <c r="BF2016" s="69"/>
      <c r="BG2016" s="69"/>
      <c r="BH2016" s="69"/>
      <c r="BI2016" s="69"/>
      <c r="BJ2016" s="69"/>
      <c r="BK2016" s="69"/>
      <c r="BL2016" s="69"/>
      <c r="BM2016" s="69"/>
      <c r="BN2016" s="69"/>
      <c r="BO2016" s="69"/>
      <c r="BP2016" s="69"/>
      <c r="BQ2016" s="69"/>
      <c r="BR2016" s="69"/>
      <c r="BS2016" s="69"/>
      <c r="BT2016" s="69"/>
      <c r="BU2016" s="69"/>
      <c r="BV2016" s="69"/>
      <c r="BW2016" s="69"/>
      <c r="BX2016" s="69"/>
      <c r="BY2016" s="69"/>
      <c r="BZ2016" s="69"/>
      <c r="CA2016" s="69"/>
      <c r="CB2016" s="69"/>
      <c r="CC2016" s="69"/>
      <c r="CD2016" s="69"/>
      <c r="CE2016" s="69"/>
      <c r="CF2016" s="69"/>
      <c r="CG2016" s="69"/>
      <c r="CH2016" s="69"/>
      <c r="CI2016" s="69"/>
      <c r="CJ2016" s="69"/>
      <c r="CK2016" s="69"/>
    </row>
    <row r="2017" spans="21:89" ht="15.75" customHeight="1" x14ac:dyDescent="0.15">
      <c r="U2017" s="69"/>
      <c r="V2017" s="69"/>
      <c r="W2017" s="69"/>
      <c r="X2017" s="69"/>
      <c r="Y2017" s="69"/>
      <c r="Z2017" s="69"/>
      <c r="AA2017" s="69"/>
      <c r="AB2017" s="69"/>
      <c r="AC2017" s="69"/>
      <c r="AD2017" s="69"/>
      <c r="AE2017" s="69"/>
      <c r="AF2017" s="69"/>
      <c r="AG2017" s="69"/>
      <c r="AH2017" s="69"/>
      <c r="AI2017" s="69"/>
      <c r="AJ2017" s="69"/>
      <c r="AK2017" s="69"/>
      <c r="AL2017" s="69"/>
      <c r="AM2017" s="69"/>
      <c r="AN2017" s="69"/>
      <c r="AO2017" s="69"/>
      <c r="AP2017" s="69"/>
      <c r="AQ2017" s="69"/>
      <c r="AR2017" s="69"/>
      <c r="AS2017" s="69"/>
      <c r="AT2017" s="69"/>
      <c r="AU2017" s="69"/>
      <c r="AV2017" s="69"/>
      <c r="AW2017" s="69"/>
      <c r="AX2017" s="69"/>
      <c r="AY2017" s="69"/>
      <c r="AZ2017" s="69"/>
      <c r="BA2017" s="69"/>
      <c r="BB2017" s="69"/>
      <c r="BC2017" s="69"/>
      <c r="BD2017" s="69" t="s">
        <v>16689</v>
      </c>
      <c r="BE2017" s="69"/>
      <c r="BF2017" s="69"/>
      <c r="BG2017" s="69"/>
      <c r="BH2017" s="69"/>
      <c r="BI2017" s="69"/>
      <c r="BJ2017" s="69"/>
      <c r="BK2017" s="69"/>
      <c r="BL2017" s="69"/>
      <c r="BM2017" s="69"/>
      <c r="BN2017" s="69"/>
      <c r="BO2017" s="69"/>
      <c r="BP2017" s="69"/>
      <c r="BQ2017" s="69"/>
      <c r="BR2017" s="69"/>
      <c r="BS2017" s="69"/>
      <c r="BT2017" s="69"/>
      <c r="BU2017" s="69"/>
      <c r="BV2017" s="69"/>
      <c r="BW2017" s="69"/>
      <c r="BX2017" s="69"/>
      <c r="BY2017" s="69"/>
      <c r="BZ2017" s="69"/>
      <c r="CA2017" s="69"/>
      <c r="CB2017" s="69"/>
      <c r="CC2017" s="69"/>
      <c r="CD2017" s="69"/>
      <c r="CE2017" s="69"/>
      <c r="CF2017" s="69"/>
      <c r="CG2017" s="69"/>
      <c r="CH2017" s="69"/>
      <c r="CI2017" s="69"/>
      <c r="CJ2017" s="69"/>
      <c r="CK2017" s="69"/>
    </row>
    <row r="2018" spans="21:89" ht="15.75" customHeight="1" x14ac:dyDescent="0.15">
      <c r="U2018" s="69"/>
      <c r="V2018" s="69"/>
      <c r="W2018" s="69"/>
      <c r="X2018" s="69"/>
      <c r="Y2018" s="69"/>
      <c r="Z2018" s="69"/>
      <c r="AA2018" s="69"/>
      <c r="AB2018" s="69"/>
      <c r="AC2018" s="69"/>
      <c r="AD2018" s="69"/>
      <c r="AE2018" s="69"/>
      <c r="AF2018" s="69"/>
      <c r="AG2018" s="69"/>
      <c r="AH2018" s="69"/>
      <c r="AI2018" s="69"/>
      <c r="AJ2018" s="69"/>
      <c r="AK2018" s="69"/>
      <c r="AL2018" s="69"/>
      <c r="AM2018" s="69"/>
      <c r="AN2018" s="69"/>
      <c r="AO2018" s="69"/>
      <c r="AP2018" s="69"/>
      <c r="AQ2018" s="69"/>
      <c r="AR2018" s="69"/>
      <c r="AS2018" s="69"/>
      <c r="AT2018" s="69"/>
      <c r="AU2018" s="69"/>
      <c r="AV2018" s="69"/>
      <c r="AW2018" s="69"/>
      <c r="AX2018" s="69"/>
      <c r="AY2018" s="69"/>
      <c r="AZ2018" s="69"/>
      <c r="BA2018" s="69"/>
      <c r="BB2018" s="69"/>
      <c r="BC2018" s="69"/>
      <c r="BD2018" s="69" t="s">
        <v>16690</v>
      </c>
      <c r="BE2018" s="69"/>
      <c r="BF2018" s="69"/>
      <c r="BG2018" s="69"/>
      <c r="BH2018" s="69"/>
      <c r="BI2018" s="69"/>
      <c r="BJ2018" s="69"/>
      <c r="BK2018" s="69"/>
      <c r="BL2018" s="69"/>
      <c r="BM2018" s="69"/>
      <c r="BN2018" s="69"/>
      <c r="BO2018" s="69"/>
      <c r="BP2018" s="69"/>
      <c r="BQ2018" s="69"/>
      <c r="BR2018" s="69"/>
      <c r="BS2018" s="69"/>
      <c r="BT2018" s="69"/>
      <c r="BU2018" s="69"/>
      <c r="BV2018" s="69"/>
      <c r="BW2018" s="69"/>
      <c r="BX2018" s="69"/>
      <c r="BY2018" s="69"/>
      <c r="BZ2018" s="69"/>
      <c r="CA2018" s="69"/>
      <c r="CB2018" s="69"/>
      <c r="CC2018" s="69"/>
      <c r="CD2018" s="69"/>
      <c r="CE2018" s="69"/>
      <c r="CF2018" s="69"/>
      <c r="CG2018" s="69"/>
      <c r="CH2018" s="69"/>
      <c r="CI2018" s="69"/>
      <c r="CJ2018" s="69"/>
      <c r="CK2018" s="69"/>
    </row>
    <row r="2019" spans="21:89" ht="15.75" customHeight="1" x14ac:dyDescent="0.15">
      <c r="U2019" s="69"/>
      <c r="V2019" s="69"/>
      <c r="W2019" s="69"/>
      <c r="X2019" s="69"/>
      <c r="Y2019" s="69"/>
      <c r="Z2019" s="69"/>
      <c r="AA2019" s="69"/>
      <c r="AB2019" s="69"/>
      <c r="AC2019" s="69"/>
      <c r="AD2019" s="69"/>
      <c r="AE2019" s="69"/>
      <c r="AF2019" s="69"/>
      <c r="AG2019" s="69"/>
      <c r="AH2019" s="69"/>
      <c r="AI2019" s="69"/>
      <c r="AJ2019" s="69"/>
      <c r="AK2019" s="69"/>
      <c r="AL2019" s="69"/>
      <c r="AM2019" s="69"/>
      <c r="AN2019" s="69"/>
      <c r="AO2019" s="69"/>
      <c r="AP2019" s="69"/>
      <c r="AQ2019" s="69"/>
      <c r="AR2019" s="69"/>
      <c r="AS2019" s="69"/>
      <c r="AT2019" s="69"/>
      <c r="AU2019" s="69"/>
      <c r="AV2019" s="69"/>
      <c r="AW2019" s="69"/>
      <c r="AX2019" s="69"/>
      <c r="AY2019" s="69"/>
      <c r="AZ2019" s="69"/>
      <c r="BA2019" s="69"/>
      <c r="BB2019" s="69"/>
      <c r="BC2019" s="69"/>
      <c r="BD2019" s="69" t="s">
        <v>16691</v>
      </c>
      <c r="BE2019" s="69"/>
      <c r="BF2019" s="69"/>
      <c r="BG2019" s="69"/>
      <c r="BH2019" s="69"/>
      <c r="BI2019" s="69"/>
      <c r="BJ2019" s="69"/>
      <c r="BK2019" s="69"/>
      <c r="BL2019" s="69"/>
      <c r="BM2019" s="69"/>
      <c r="BN2019" s="69"/>
      <c r="BO2019" s="69"/>
      <c r="BP2019" s="69"/>
      <c r="BQ2019" s="69"/>
      <c r="BR2019" s="69"/>
      <c r="BS2019" s="69"/>
      <c r="BT2019" s="69"/>
      <c r="BU2019" s="69"/>
      <c r="BV2019" s="69"/>
      <c r="BW2019" s="69"/>
      <c r="BX2019" s="69"/>
      <c r="BY2019" s="69"/>
      <c r="BZ2019" s="69"/>
      <c r="CA2019" s="69"/>
      <c r="CB2019" s="69"/>
      <c r="CC2019" s="69"/>
      <c r="CD2019" s="69"/>
      <c r="CE2019" s="69"/>
      <c r="CF2019" s="69"/>
      <c r="CG2019" s="69"/>
      <c r="CH2019" s="69"/>
      <c r="CI2019" s="69"/>
      <c r="CJ2019" s="69"/>
      <c r="CK2019" s="69"/>
    </row>
    <row r="2020" spans="21:89" ht="15.75" customHeight="1" x14ac:dyDescent="0.15">
      <c r="U2020" s="69"/>
      <c r="V2020" s="69"/>
      <c r="W2020" s="69"/>
      <c r="X2020" s="69"/>
      <c r="Y2020" s="69"/>
      <c r="Z2020" s="69"/>
      <c r="AA2020" s="69"/>
      <c r="AB2020" s="69"/>
      <c r="AC2020" s="69"/>
      <c r="AD2020" s="69"/>
      <c r="AE2020" s="69"/>
      <c r="AF2020" s="69"/>
      <c r="AG2020" s="69"/>
      <c r="AH2020" s="69"/>
      <c r="AI2020" s="69"/>
      <c r="AJ2020" s="69"/>
      <c r="AK2020" s="69"/>
      <c r="AL2020" s="69"/>
      <c r="AM2020" s="69"/>
      <c r="AN2020" s="69"/>
      <c r="AO2020" s="69"/>
      <c r="AP2020" s="69"/>
      <c r="AQ2020" s="69"/>
      <c r="AR2020" s="69"/>
      <c r="AS2020" s="69"/>
      <c r="AT2020" s="69"/>
      <c r="AU2020" s="69"/>
      <c r="AV2020" s="69"/>
      <c r="AW2020" s="69"/>
      <c r="AX2020" s="69"/>
      <c r="AY2020" s="69"/>
      <c r="AZ2020" s="69"/>
      <c r="BA2020" s="69"/>
      <c r="BB2020" s="69"/>
      <c r="BC2020" s="69"/>
      <c r="BD2020" s="69" t="s">
        <v>16692</v>
      </c>
      <c r="BE2020" s="69"/>
      <c r="BF2020" s="69"/>
      <c r="BG2020" s="69"/>
      <c r="BH2020" s="69"/>
      <c r="BI2020" s="69"/>
      <c r="BJ2020" s="69"/>
      <c r="BK2020" s="69"/>
      <c r="BL2020" s="69"/>
      <c r="BM2020" s="69"/>
      <c r="BN2020" s="69"/>
      <c r="BO2020" s="69"/>
      <c r="BP2020" s="69"/>
      <c r="BQ2020" s="69"/>
      <c r="BR2020" s="69"/>
      <c r="BS2020" s="69"/>
      <c r="BT2020" s="69"/>
      <c r="BU2020" s="69"/>
      <c r="BV2020" s="69"/>
      <c r="BW2020" s="69"/>
      <c r="BX2020" s="69"/>
      <c r="BY2020" s="69"/>
      <c r="BZ2020" s="69"/>
      <c r="CA2020" s="69"/>
      <c r="CB2020" s="69"/>
      <c r="CC2020" s="69"/>
      <c r="CD2020" s="69"/>
      <c r="CE2020" s="69"/>
      <c r="CF2020" s="69"/>
      <c r="CG2020" s="69"/>
      <c r="CH2020" s="69"/>
      <c r="CI2020" s="69"/>
      <c r="CJ2020" s="69"/>
      <c r="CK2020" s="69"/>
    </row>
    <row r="2021" spans="21:89" ht="15.75" customHeight="1" x14ac:dyDescent="0.15">
      <c r="U2021" s="69"/>
      <c r="V2021" s="69"/>
      <c r="W2021" s="69"/>
      <c r="X2021" s="69"/>
      <c r="Y2021" s="69"/>
      <c r="Z2021" s="69"/>
      <c r="AA2021" s="69"/>
      <c r="AB2021" s="69"/>
      <c r="AC2021" s="69"/>
      <c r="AD2021" s="69"/>
      <c r="AE2021" s="69"/>
      <c r="AF2021" s="69"/>
      <c r="AG2021" s="69"/>
      <c r="AH2021" s="69"/>
      <c r="AI2021" s="69"/>
      <c r="AJ2021" s="69"/>
      <c r="AK2021" s="69"/>
      <c r="AL2021" s="69"/>
      <c r="AM2021" s="69"/>
      <c r="AN2021" s="69"/>
      <c r="AO2021" s="69"/>
      <c r="AP2021" s="69"/>
      <c r="AQ2021" s="69"/>
      <c r="AR2021" s="69"/>
      <c r="AS2021" s="69"/>
      <c r="AT2021" s="69"/>
      <c r="AU2021" s="69"/>
      <c r="AV2021" s="69"/>
      <c r="AW2021" s="69"/>
      <c r="AX2021" s="69"/>
      <c r="AY2021" s="69"/>
      <c r="AZ2021" s="69"/>
      <c r="BA2021" s="69"/>
      <c r="BB2021" s="69"/>
      <c r="BC2021" s="69"/>
      <c r="BD2021" s="69" t="s">
        <v>16693</v>
      </c>
      <c r="BE2021" s="69"/>
      <c r="BF2021" s="69"/>
      <c r="BG2021" s="69"/>
      <c r="BH2021" s="69"/>
      <c r="BI2021" s="69"/>
      <c r="BJ2021" s="69"/>
      <c r="BK2021" s="69"/>
      <c r="BL2021" s="69"/>
      <c r="BM2021" s="69"/>
      <c r="BN2021" s="69"/>
      <c r="BO2021" s="69"/>
      <c r="BP2021" s="69"/>
      <c r="BQ2021" s="69"/>
      <c r="BR2021" s="69"/>
      <c r="BS2021" s="69"/>
      <c r="BT2021" s="69"/>
      <c r="BU2021" s="69"/>
      <c r="BV2021" s="69"/>
      <c r="BW2021" s="69"/>
      <c r="BX2021" s="69"/>
      <c r="BY2021" s="69"/>
      <c r="BZ2021" s="69"/>
      <c r="CA2021" s="69"/>
      <c r="CB2021" s="69"/>
      <c r="CC2021" s="69"/>
      <c r="CD2021" s="69"/>
      <c r="CE2021" s="69"/>
      <c r="CF2021" s="69"/>
      <c r="CG2021" s="69"/>
      <c r="CH2021" s="69"/>
      <c r="CI2021" s="69"/>
      <c r="CJ2021" s="69"/>
      <c r="CK2021" s="69"/>
    </row>
    <row r="2022" spans="21:89" ht="15.75" customHeight="1" x14ac:dyDescent="0.15">
      <c r="U2022" s="69"/>
      <c r="V2022" s="69"/>
      <c r="W2022" s="69"/>
      <c r="X2022" s="69"/>
      <c r="Y2022" s="69"/>
      <c r="Z2022" s="69"/>
      <c r="AA2022" s="69"/>
      <c r="AB2022" s="69"/>
      <c r="AC2022" s="69"/>
      <c r="AD2022" s="69"/>
      <c r="AE2022" s="69"/>
      <c r="AF2022" s="69"/>
      <c r="AG2022" s="69"/>
      <c r="AH2022" s="69"/>
      <c r="AI2022" s="69"/>
      <c r="AJ2022" s="69"/>
      <c r="AK2022" s="69"/>
      <c r="AL2022" s="69"/>
      <c r="AM2022" s="69"/>
      <c r="AN2022" s="69"/>
      <c r="AO2022" s="69"/>
      <c r="AP2022" s="69"/>
      <c r="AQ2022" s="69"/>
      <c r="AR2022" s="69"/>
      <c r="AS2022" s="69"/>
      <c r="AT2022" s="69"/>
      <c r="AU2022" s="69"/>
      <c r="AV2022" s="69"/>
      <c r="AW2022" s="69"/>
      <c r="AX2022" s="69"/>
      <c r="AY2022" s="69"/>
      <c r="AZ2022" s="69"/>
      <c r="BA2022" s="69"/>
      <c r="BB2022" s="69"/>
      <c r="BC2022" s="69"/>
      <c r="BD2022" s="69" t="s">
        <v>16694</v>
      </c>
      <c r="BE2022" s="69"/>
      <c r="BF2022" s="69"/>
      <c r="BG2022" s="69"/>
      <c r="BH2022" s="69"/>
      <c r="BI2022" s="69"/>
      <c r="BJ2022" s="69"/>
      <c r="BK2022" s="69"/>
      <c r="BL2022" s="69"/>
      <c r="BM2022" s="69"/>
      <c r="BN2022" s="69"/>
      <c r="BO2022" s="69"/>
      <c r="BP2022" s="69"/>
      <c r="BQ2022" s="69"/>
      <c r="BR2022" s="69"/>
      <c r="BS2022" s="69"/>
      <c r="BT2022" s="69"/>
      <c r="BU2022" s="69"/>
      <c r="BV2022" s="69"/>
      <c r="BW2022" s="69"/>
      <c r="BX2022" s="69"/>
      <c r="BY2022" s="69"/>
      <c r="BZ2022" s="69"/>
      <c r="CA2022" s="69"/>
      <c r="CB2022" s="69"/>
      <c r="CC2022" s="69"/>
      <c r="CD2022" s="69"/>
      <c r="CE2022" s="69"/>
      <c r="CF2022" s="69"/>
      <c r="CG2022" s="69"/>
      <c r="CH2022" s="69"/>
      <c r="CI2022" s="69"/>
      <c r="CJ2022" s="69"/>
      <c r="CK2022" s="69"/>
    </row>
    <row r="2023" spans="21:89" ht="15.75" customHeight="1" x14ac:dyDescent="0.15">
      <c r="U2023" s="69"/>
      <c r="V2023" s="69"/>
      <c r="W2023" s="69"/>
      <c r="X2023" s="69"/>
      <c r="Y2023" s="69"/>
      <c r="Z2023" s="69"/>
      <c r="AA2023" s="69"/>
      <c r="AB2023" s="69"/>
      <c r="AC2023" s="69"/>
      <c r="AD2023" s="69"/>
      <c r="AE2023" s="69"/>
      <c r="AF2023" s="69"/>
      <c r="AG2023" s="69"/>
      <c r="AH2023" s="69"/>
      <c r="AI2023" s="69"/>
      <c r="AJ2023" s="69"/>
      <c r="AK2023" s="69"/>
      <c r="AL2023" s="69"/>
      <c r="AM2023" s="69"/>
      <c r="AN2023" s="69"/>
      <c r="AO2023" s="69"/>
      <c r="AP2023" s="69"/>
      <c r="AQ2023" s="69"/>
      <c r="AR2023" s="69"/>
      <c r="AS2023" s="69"/>
      <c r="AT2023" s="69"/>
      <c r="AU2023" s="69"/>
      <c r="AV2023" s="69"/>
      <c r="AW2023" s="69"/>
      <c r="AX2023" s="69"/>
      <c r="AY2023" s="69"/>
      <c r="AZ2023" s="69"/>
      <c r="BA2023" s="69"/>
      <c r="BB2023" s="69"/>
      <c r="BC2023" s="69"/>
      <c r="BD2023" s="69" t="s">
        <v>16695</v>
      </c>
      <c r="BE2023" s="69"/>
      <c r="BF2023" s="69"/>
      <c r="BG2023" s="69"/>
      <c r="BH2023" s="69"/>
      <c r="BI2023" s="69"/>
      <c r="BJ2023" s="69"/>
      <c r="BK2023" s="69"/>
      <c r="BL2023" s="69"/>
      <c r="BM2023" s="69"/>
      <c r="BN2023" s="69"/>
      <c r="BO2023" s="69"/>
      <c r="BP2023" s="69"/>
      <c r="BQ2023" s="69"/>
      <c r="BR2023" s="69"/>
      <c r="BS2023" s="69"/>
      <c r="BT2023" s="69"/>
      <c r="BU2023" s="69"/>
      <c r="BV2023" s="69"/>
      <c r="BW2023" s="69"/>
      <c r="BX2023" s="69"/>
      <c r="BY2023" s="69"/>
      <c r="BZ2023" s="69"/>
      <c r="CA2023" s="69"/>
      <c r="CB2023" s="69"/>
      <c r="CC2023" s="69"/>
      <c r="CD2023" s="69"/>
      <c r="CE2023" s="69"/>
      <c r="CF2023" s="69"/>
      <c r="CG2023" s="69"/>
      <c r="CH2023" s="69"/>
      <c r="CI2023" s="69"/>
      <c r="CJ2023" s="69"/>
      <c r="CK2023" s="69"/>
    </row>
    <row r="2024" spans="21:89" ht="15.75" customHeight="1" x14ac:dyDescent="0.15">
      <c r="U2024" s="69"/>
      <c r="V2024" s="69"/>
      <c r="W2024" s="69"/>
      <c r="X2024" s="69"/>
      <c r="Y2024" s="69"/>
      <c r="Z2024" s="69"/>
      <c r="AA2024" s="69"/>
      <c r="AB2024" s="69"/>
      <c r="AC2024" s="69"/>
      <c r="AD2024" s="69"/>
      <c r="AE2024" s="69"/>
      <c r="AF2024" s="69"/>
      <c r="AG2024" s="69"/>
      <c r="AH2024" s="69"/>
      <c r="AI2024" s="69"/>
      <c r="AJ2024" s="69"/>
      <c r="AK2024" s="69"/>
      <c r="AL2024" s="69"/>
      <c r="AM2024" s="69"/>
      <c r="AN2024" s="69"/>
      <c r="AO2024" s="69"/>
      <c r="AP2024" s="69"/>
      <c r="AQ2024" s="69"/>
      <c r="AR2024" s="69"/>
      <c r="AS2024" s="69"/>
      <c r="AT2024" s="69"/>
      <c r="AU2024" s="69"/>
      <c r="AV2024" s="69"/>
      <c r="AW2024" s="69"/>
      <c r="AX2024" s="69"/>
      <c r="AY2024" s="69"/>
      <c r="AZ2024" s="69"/>
      <c r="BA2024" s="69"/>
      <c r="BB2024" s="69"/>
      <c r="BC2024" s="69"/>
      <c r="BD2024" s="69" t="s">
        <v>16696</v>
      </c>
      <c r="BE2024" s="69"/>
      <c r="BF2024" s="69"/>
      <c r="BG2024" s="69"/>
      <c r="BH2024" s="69"/>
      <c r="BI2024" s="69"/>
      <c r="BJ2024" s="69"/>
      <c r="BK2024" s="69"/>
      <c r="BL2024" s="69"/>
      <c r="BM2024" s="69"/>
      <c r="BN2024" s="69"/>
      <c r="BO2024" s="69"/>
      <c r="BP2024" s="69"/>
      <c r="BQ2024" s="69"/>
      <c r="BR2024" s="69"/>
      <c r="BS2024" s="69"/>
      <c r="BT2024" s="69"/>
      <c r="BU2024" s="69"/>
      <c r="BV2024" s="69"/>
      <c r="BW2024" s="69"/>
      <c r="BX2024" s="69"/>
      <c r="BY2024" s="69"/>
      <c r="BZ2024" s="69"/>
      <c r="CA2024" s="69"/>
      <c r="CB2024" s="69"/>
      <c r="CC2024" s="69"/>
      <c r="CD2024" s="69"/>
      <c r="CE2024" s="69"/>
      <c r="CF2024" s="69"/>
      <c r="CG2024" s="69"/>
      <c r="CH2024" s="69"/>
      <c r="CI2024" s="69"/>
      <c r="CJ2024" s="69"/>
      <c r="CK2024" s="69"/>
    </row>
    <row r="2025" spans="21:89" ht="15.75" customHeight="1" x14ac:dyDescent="0.15">
      <c r="U2025" s="69"/>
      <c r="V2025" s="69"/>
      <c r="W2025" s="69"/>
      <c r="X2025" s="69"/>
      <c r="Y2025" s="69"/>
      <c r="Z2025" s="69"/>
      <c r="AA2025" s="69"/>
      <c r="AB2025" s="69"/>
      <c r="AC2025" s="69"/>
      <c r="AD2025" s="69"/>
      <c r="AE2025" s="69"/>
      <c r="AF2025" s="69"/>
      <c r="AG2025" s="69"/>
      <c r="AH2025" s="69"/>
      <c r="AI2025" s="69"/>
      <c r="AJ2025" s="69"/>
      <c r="AK2025" s="69"/>
      <c r="AL2025" s="69"/>
      <c r="AM2025" s="69"/>
      <c r="AN2025" s="69"/>
      <c r="AO2025" s="69"/>
      <c r="AP2025" s="69"/>
      <c r="AQ2025" s="69"/>
      <c r="AR2025" s="69"/>
      <c r="AS2025" s="69"/>
      <c r="AT2025" s="69"/>
      <c r="AU2025" s="69"/>
      <c r="AV2025" s="69"/>
      <c r="AW2025" s="69"/>
      <c r="AX2025" s="69"/>
      <c r="AY2025" s="69"/>
      <c r="AZ2025" s="69"/>
      <c r="BA2025" s="69"/>
      <c r="BB2025" s="69"/>
      <c r="BC2025" s="69"/>
      <c r="BD2025" s="69" t="s">
        <v>16697</v>
      </c>
      <c r="BE2025" s="69"/>
      <c r="BF2025" s="69"/>
      <c r="BG2025" s="69"/>
      <c r="BH2025" s="69"/>
      <c r="BI2025" s="69"/>
      <c r="BJ2025" s="69"/>
      <c r="BK2025" s="69"/>
      <c r="BL2025" s="69"/>
      <c r="BM2025" s="69"/>
      <c r="BN2025" s="69"/>
      <c r="BO2025" s="69"/>
      <c r="BP2025" s="69"/>
      <c r="BQ2025" s="69"/>
      <c r="BR2025" s="69"/>
      <c r="BS2025" s="69"/>
      <c r="BT2025" s="69"/>
      <c r="BU2025" s="69"/>
      <c r="BV2025" s="69"/>
      <c r="BW2025" s="69"/>
      <c r="BX2025" s="69"/>
      <c r="BY2025" s="69"/>
      <c r="BZ2025" s="69"/>
      <c r="CA2025" s="69"/>
      <c r="CB2025" s="69"/>
      <c r="CC2025" s="69"/>
      <c r="CD2025" s="69"/>
      <c r="CE2025" s="69"/>
      <c r="CF2025" s="69"/>
      <c r="CG2025" s="69"/>
      <c r="CH2025" s="69"/>
      <c r="CI2025" s="69"/>
      <c r="CJ2025" s="69"/>
      <c r="CK2025" s="69"/>
    </row>
    <row r="2026" spans="21:89" ht="15.75" customHeight="1" x14ac:dyDescent="0.15">
      <c r="U2026" s="69"/>
      <c r="V2026" s="69"/>
      <c r="W2026" s="69"/>
      <c r="X2026" s="69"/>
      <c r="Y2026" s="69"/>
      <c r="Z2026" s="69"/>
      <c r="AA2026" s="69"/>
      <c r="AB2026" s="69"/>
      <c r="AC2026" s="69"/>
      <c r="AD2026" s="69"/>
      <c r="AE2026" s="69"/>
      <c r="AF2026" s="69"/>
      <c r="AG2026" s="69"/>
      <c r="AH2026" s="69"/>
      <c r="AI2026" s="69"/>
      <c r="AJ2026" s="69"/>
      <c r="AK2026" s="69"/>
      <c r="AL2026" s="69"/>
      <c r="AM2026" s="69"/>
      <c r="AN2026" s="69"/>
      <c r="AO2026" s="69"/>
      <c r="AP2026" s="69"/>
      <c r="AQ2026" s="69"/>
      <c r="AR2026" s="69"/>
      <c r="AS2026" s="69"/>
      <c r="AT2026" s="69"/>
      <c r="AU2026" s="69"/>
      <c r="AV2026" s="69"/>
      <c r="AW2026" s="69"/>
      <c r="AX2026" s="69"/>
      <c r="AY2026" s="69"/>
      <c r="AZ2026" s="69"/>
      <c r="BA2026" s="69"/>
      <c r="BB2026" s="69"/>
      <c r="BC2026" s="69"/>
      <c r="BD2026" s="69" t="s">
        <v>16698</v>
      </c>
      <c r="BE2026" s="69"/>
      <c r="BF2026" s="69"/>
      <c r="BG2026" s="69"/>
      <c r="BH2026" s="69"/>
      <c r="BI2026" s="69"/>
      <c r="BJ2026" s="69"/>
      <c r="BK2026" s="69"/>
      <c r="BL2026" s="69"/>
      <c r="BM2026" s="69"/>
      <c r="BN2026" s="69"/>
      <c r="BO2026" s="69"/>
      <c r="BP2026" s="69"/>
      <c r="BQ2026" s="69"/>
      <c r="BR2026" s="69"/>
      <c r="BS2026" s="69"/>
      <c r="BT2026" s="69"/>
      <c r="BU2026" s="69"/>
      <c r="BV2026" s="69"/>
      <c r="BW2026" s="69"/>
      <c r="BX2026" s="69"/>
      <c r="BY2026" s="69"/>
      <c r="BZ2026" s="69"/>
      <c r="CA2026" s="69"/>
      <c r="CB2026" s="69"/>
      <c r="CC2026" s="69"/>
      <c r="CD2026" s="69"/>
      <c r="CE2026" s="69"/>
      <c r="CF2026" s="69"/>
      <c r="CG2026" s="69"/>
      <c r="CH2026" s="69"/>
      <c r="CI2026" s="69"/>
      <c r="CJ2026" s="69"/>
      <c r="CK2026" s="69"/>
    </row>
    <row r="2027" spans="21:89" ht="15.75" customHeight="1" x14ac:dyDescent="0.15">
      <c r="U2027" s="69"/>
      <c r="V2027" s="69"/>
      <c r="W2027" s="69"/>
      <c r="X2027" s="69"/>
      <c r="Y2027" s="69"/>
      <c r="Z2027" s="69"/>
      <c r="AA2027" s="69"/>
      <c r="AB2027" s="69"/>
      <c r="AC2027" s="69"/>
      <c r="AD2027" s="69"/>
      <c r="AE2027" s="69"/>
      <c r="AF2027" s="69"/>
      <c r="AG2027" s="69"/>
      <c r="AH2027" s="69"/>
      <c r="AI2027" s="69"/>
      <c r="AJ2027" s="69"/>
      <c r="AK2027" s="69"/>
      <c r="AL2027" s="69"/>
      <c r="AM2027" s="69"/>
      <c r="AN2027" s="69"/>
      <c r="AO2027" s="69"/>
      <c r="AP2027" s="69"/>
      <c r="AQ2027" s="69"/>
      <c r="AR2027" s="69"/>
      <c r="AS2027" s="69"/>
      <c r="AT2027" s="69"/>
      <c r="AU2027" s="69"/>
      <c r="AV2027" s="69"/>
      <c r="AW2027" s="69"/>
      <c r="AX2027" s="69"/>
      <c r="AY2027" s="69"/>
      <c r="AZ2027" s="69"/>
      <c r="BA2027" s="69"/>
      <c r="BB2027" s="69"/>
      <c r="BC2027" s="69"/>
      <c r="BD2027" s="69" t="s">
        <v>16699</v>
      </c>
      <c r="BE2027" s="69"/>
      <c r="BF2027" s="69"/>
      <c r="BG2027" s="69"/>
      <c r="BH2027" s="69"/>
      <c r="BI2027" s="69"/>
      <c r="BJ2027" s="69"/>
      <c r="BK2027" s="69"/>
      <c r="BL2027" s="69"/>
      <c r="BM2027" s="69"/>
      <c r="BN2027" s="69"/>
      <c r="BO2027" s="69"/>
      <c r="BP2027" s="69"/>
      <c r="BQ2027" s="69"/>
      <c r="BR2027" s="69"/>
      <c r="BS2027" s="69"/>
      <c r="BT2027" s="69"/>
      <c r="BU2027" s="69"/>
      <c r="BV2027" s="69"/>
      <c r="BW2027" s="69"/>
      <c r="BX2027" s="69"/>
      <c r="BY2027" s="69"/>
      <c r="BZ2027" s="69"/>
      <c r="CA2027" s="69"/>
      <c r="CB2027" s="69"/>
      <c r="CC2027" s="69"/>
      <c r="CD2027" s="69"/>
      <c r="CE2027" s="69"/>
      <c r="CF2027" s="69"/>
      <c r="CG2027" s="69"/>
      <c r="CH2027" s="69"/>
      <c r="CI2027" s="69"/>
      <c r="CJ2027" s="69"/>
      <c r="CK2027" s="69"/>
    </row>
    <row r="2028" spans="21:89" ht="15.75" customHeight="1" x14ac:dyDescent="0.15">
      <c r="U2028" s="69"/>
      <c r="V2028" s="69"/>
      <c r="W2028" s="69"/>
      <c r="X2028" s="69"/>
      <c r="Y2028" s="69"/>
      <c r="Z2028" s="69"/>
      <c r="AA2028" s="69"/>
      <c r="AB2028" s="69"/>
      <c r="AC2028" s="69"/>
      <c r="AD2028" s="69"/>
      <c r="AE2028" s="69"/>
      <c r="AF2028" s="69"/>
      <c r="AG2028" s="69"/>
      <c r="AH2028" s="69"/>
      <c r="AI2028" s="69"/>
      <c r="AJ2028" s="69"/>
      <c r="AK2028" s="69"/>
      <c r="AL2028" s="69"/>
      <c r="AM2028" s="69"/>
      <c r="AN2028" s="69"/>
      <c r="AO2028" s="69"/>
      <c r="AP2028" s="69"/>
      <c r="AQ2028" s="69"/>
      <c r="AR2028" s="69"/>
      <c r="AS2028" s="69"/>
      <c r="AT2028" s="69"/>
      <c r="AU2028" s="69"/>
      <c r="AV2028" s="69"/>
      <c r="AW2028" s="69"/>
      <c r="AX2028" s="69"/>
      <c r="AY2028" s="69"/>
      <c r="AZ2028" s="69"/>
      <c r="BA2028" s="69"/>
      <c r="BB2028" s="69"/>
      <c r="BC2028" s="69"/>
      <c r="BD2028" s="69" t="s">
        <v>16700</v>
      </c>
      <c r="BE2028" s="69"/>
      <c r="BF2028" s="69"/>
      <c r="BG2028" s="69"/>
      <c r="BH2028" s="69"/>
      <c r="BI2028" s="69"/>
      <c r="BJ2028" s="69"/>
      <c r="BK2028" s="69"/>
      <c r="BL2028" s="69"/>
      <c r="BM2028" s="69"/>
      <c r="BN2028" s="69"/>
      <c r="BO2028" s="69"/>
      <c r="BP2028" s="69"/>
      <c r="BQ2028" s="69"/>
      <c r="BR2028" s="69"/>
      <c r="BS2028" s="69"/>
      <c r="BT2028" s="69"/>
      <c r="BU2028" s="69"/>
      <c r="BV2028" s="69"/>
      <c r="BW2028" s="69"/>
      <c r="BX2028" s="69"/>
      <c r="BY2028" s="69"/>
      <c r="BZ2028" s="69"/>
      <c r="CA2028" s="69"/>
      <c r="CB2028" s="69"/>
      <c r="CC2028" s="69"/>
      <c r="CD2028" s="69"/>
      <c r="CE2028" s="69"/>
      <c r="CF2028" s="69"/>
      <c r="CG2028" s="69"/>
      <c r="CH2028" s="69"/>
      <c r="CI2028" s="69"/>
      <c r="CJ2028" s="69"/>
      <c r="CK2028" s="69"/>
    </row>
    <row r="2029" spans="21:89" ht="15.75" customHeight="1" x14ac:dyDescent="0.15">
      <c r="U2029" s="69"/>
      <c r="V2029" s="69"/>
      <c r="W2029" s="69"/>
      <c r="X2029" s="69"/>
      <c r="Y2029" s="69"/>
      <c r="Z2029" s="69"/>
      <c r="AA2029" s="69"/>
      <c r="AB2029" s="69"/>
      <c r="AC2029" s="69"/>
      <c r="AD2029" s="69"/>
      <c r="AE2029" s="69"/>
      <c r="AF2029" s="69"/>
      <c r="AG2029" s="69"/>
      <c r="AH2029" s="69"/>
      <c r="AI2029" s="69"/>
      <c r="AJ2029" s="69"/>
      <c r="AK2029" s="69"/>
      <c r="AL2029" s="69"/>
      <c r="AM2029" s="69"/>
      <c r="AN2029" s="69"/>
      <c r="AO2029" s="69"/>
      <c r="AP2029" s="69"/>
      <c r="AQ2029" s="69"/>
      <c r="AR2029" s="69"/>
      <c r="AS2029" s="69"/>
      <c r="AT2029" s="69"/>
      <c r="AU2029" s="69"/>
      <c r="AV2029" s="69"/>
      <c r="AW2029" s="69"/>
      <c r="AX2029" s="69"/>
      <c r="AY2029" s="69"/>
      <c r="AZ2029" s="69"/>
      <c r="BA2029" s="69"/>
      <c r="BB2029" s="69"/>
      <c r="BC2029" s="69"/>
      <c r="BD2029" s="69" t="s">
        <v>16701</v>
      </c>
      <c r="BE2029" s="69"/>
      <c r="BF2029" s="69"/>
      <c r="BG2029" s="69"/>
      <c r="BH2029" s="69"/>
      <c r="BI2029" s="69"/>
      <c r="BJ2029" s="69"/>
      <c r="BK2029" s="69"/>
      <c r="BL2029" s="69"/>
      <c r="BM2029" s="69"/>
      <c r="BN2029" s="69"/>
      <c r="BO2029" s="69"/>
      <c r="BP2029" s="69"/>
      <c r="BQ2029" s="69"/>
      <c r="BR2029" s="69"/>
      <c r="BS2029" s="69"/>
      <c r="BT2029" s="69"/>
      <c r="BU2029" s="69"/>
      <c r="BV2029" s="69"/>
      <c r="BW2029" s="69"/>
      <c r="BX2029" s="69"/>
      <c r="BY2029" s="69"/>
      <c r="BZ2029" s="69"/>
      <c r="CA2029" s="69"/>
      <c r="CB2029" s="69"/>
      <c r="CC2029" s="69"/>
      <c r="CD2029" s="69"/>
      <c r="CE2029" s="69"/>
      <c r="CF2029" s="69"/>
      <c r="CG2029" s="69"/>
      <c r="CH2029" s="69"/>
      <c r="CI2029" s="69"/>
      <c r="CJ2029" s="69"/>
      <c r="CK2029" s="69"/>
    </row>
    <row r="2030" spans="21:89" ht="15.75" customHeight="1" x14ac:dyDescent="0.15">
      <c r="U2030" s="69"/>
      <c r="V2030" s="69"/>
      <c r="W2030" s="69"/>
      <c r="X2030" s="69"/>
      <c r="Y2030" s="69"/>
      <c r="Z2030" s="69"/>
      <c r="AA2030" s="69"/>
      <c r="AB2030" s="69"/>
      <c r="AC2030" s="69"/>
      <c r="AD2030" s="69"/>
      <c r="AE2030" s="69"/>
      <c r="AF2030" s="69"/>
      <c r="AG2030" s="69"/>
      <c r="AH2030" s="69"/>
      <c r="AI2030" s="69"/>
      <c r="AJ2030" s="69"/>
      <c r="AK2030" s="69"/>
      <c r="AL2030" s="69"/>
      <c r="AM2030" s="69"/>
      <c r="AN2030" s="69"/>
      <c r="AO2030" s="69"/>
      <c r="AP2030" s="69"/>
      <c r="AQ2030" s="69"/>
      <c r="AR2030" s="69"/>
      <c r="AS2030" s="69"/>
      <c r="AT2030" s="69"/>
      <c r="AU2030" s="69"/>
      <c r="AV2030" s="69"/>
      <c r="AW2030" s="69"/>
      <c r="AX2030" s="69"/>
      <c r="AY2030" s="69"/>
      <c r="AZ2030" s="69"/>
      <c r="BA2030" s="69"/>
      <c r="BB2030" s="69"/>
      <c r="BC2030" s="69"/>
      <c r="BD2030" s="69" t="s">
        <v>16702</v>
      </c>
      <c r="BE2030" s="69"/>
      <c r="BF2030" s="69"/>
      <c r="BG2030" s="69"/>
      <c r="BH2030" s="69"/>
      <c r="BI2030" s="69"/>
      <c r="BJ2030" s="69"/>
      <c r="BK2030" s="69"/>
      <c r="BL2030" s="69"/>
      <c r="BM2030" s="69"/>
      <c r="BN2030" s="69"/>
      <c r="BO2030" s="69"/>
      <c r="BP2030" s="69"/>
      <c r="BQ2030" s="69"/>
      <c r="BR2030" s="69"/>
      <c r="BS2030" s="69"/>
      <c r="BT2030" s="69"/>
      <c r="BU2030" s="69"/>
      <c r="BV2030" s="69"/>
      <c r="BW2030" s="69"/>
      <c r="BX2030" s="69"/>
      <c r="BY2030" s="69"/>
      <c r="BZ2030" s="69"/>
      <c r="CA2030" s="69"/>
      <c r="CB2030" s="69"/>
      <c r="CC2030" s="69"/>
      <c r="CD2030" s="69"/>
      <c r="CE2030" s="69"/>
      <c r="CF2030" s="69"/>
      <c r="CG2030" s="69"/>
      <c r="CH2030" s="69"/>
      <c r="CI2030" s="69"/>
      <c r="CJ2030" s="69"/>
      <c r="CK2030" s="69"/>
    </row>
    <row r="2031" spans="21:89" ht="15.75" customHeight="1" x14ac:dyDescent="0.15">
      <c r="U2031" s="69"/>
      <c r="V2031" s="69"/>
      <c r="W2031" s="69"/>
      <c r="X2031" s="69"/>
      <c r="Y2031" s="69"/>
      <c r="Z2031" s="69"/>
      <c r="AA2031" s="69"/>
      <c r="AB2031" s="69"/>
      <c r="AC2031" s="69"/>
      <c r="AD2031" s="69"/>
      <c r="AE2031" s="69"/>
      <c r="AF2031" s="69"/>
      <c r="AG2031" s="69"/>
      <c r="AH2031" s="69"/>
      <c r="AI2031" s="69"/>
      <c r="AJ2031" s="69"/>
      <c r="AK2031" s="69"/>
      <c r="AL2031" s="69"/>
      <c r="AM2031" s="69"/>
      <c r="AN2031" s="69"/>
      <c r="AO2031" s="69"/>
      <c r="AP2031" s="69"/>
      <c r="AQ2031" s="69"/>
      <c r="AR2031" s="69"/>
      <c r="AS2031" s="69"/>
      <c r="AT2031" s="69"/>
      <c r="AU2031" s="69"/>
      <c r="AV2031" s="69"/>
      <c r="AW2031" s="69"/>
      <c r="AX2031" s="69"/>
      <c r="AY2031" s="69"/>
      <c r="AZ2031" s="69"/>
      <c r="BA2031" s="69"/>
      <c r="BB2031" s="69"/>
      <c r="BC2031" s="69"/>
      <c r="BD2031" s="69" t="s">
        <v>16703</v>
      </c>
      <c r="BE2031" s="69"/>
      <c r="BF2031" s="69"/>
      <c r="BG2031" s="69"/>
      <c r="BH2031" s="69"/>
      <c r="BI2031" s="69"/>
      <c r="BJ2031" s="69"/>
      <c r="BK2031" s="69"/>
      <c r="BL2031" s="69"/>
      <c r="BM2031" s="69"/>
      <c r="BN2031" s="69"/>
      <c r="BO2031" s="69"/>
      <c r="BP2031" s="69"/>
      <c r="BQ2031" s="69"/>
      <c r="BR2031" s="69"/>
      <c r="BS2031" s="69"/>
      <c r="BT2031" s="69"/>
      <c r="BU2031" s="69"/>
      <c r="BV2031" s="69"/>
      <c r="BW2031" s="69"/>
      <c r="BX2031" s="69"/>
      <c r="BY2031" s="69"/>
      <c r="BZ2031" s="69"/>
      <c r="CA2031" s="69"/>
      <c r="CB2031" s="69"/>
      <c r="CC2031" s="69"/>
      <c r="CD2031" s="69"/>
      <c r="CE2031" s="69"/>
      <c r="CF2031" s="69"/>
      <c r="CG2031" s="69"/>
      <c r="CH2031" s="69"/>
      <c r="CI2031" s="69"/>
      <c r="CJ2031" s="69"/>
      <c r="CK2031" s="69"/>
    </row>
    <row r="2032" spans="21:89" ht="15.75" customHeight="1" x14ac:dyDescent="0.15">
      <c r="U2032" s="69"/>
      <c r="V2032" s="69"/>
      <c r="W2032" s="69"/>
      <c r="X2032" s="69"/>
      <c r="Y2032" s="69"/>
      <c r="Z2032" s="69"/>
      <c r="AA2032" s="69"/>
      <c r="AB2032" s="69"/>
      <c r="AC2032" s="69"/>
      <c r="AD2032" s="69"/>
      <c r="AE2032" s="69"/>
      <c r="AF2032" s="69"/>
      <c r="AG2032" s="69"/>
      <c r="AH2032" s="69"/>
      <c r="AI2032" s="69"/>
      <c r="AJ2032" s="69"/>
      <c r="AK2032" s="69"/>
      <c r="AL2032" s="69"/>
      <c r="AM2032" s="69"/>
      <c r="AN2032" s="69"/>
      <c r="AO2032" s="69"/>
      <c r="AP2032" s="69"/>
      <c r="AQ2032" s="69"/>
      <c r="AR2032" s="69"/>
      <c r="AS2032" s="69"/>
      <c r="AT2032" s="69"/>
      <c r="AU2032" s="69"/>
      <c r="AV2032" s="69"/>
      <c r="AW2032" s="69"/>
      <c r="AX2032" s="69"/>
      <c r="AY2032" s="69"/>
      <c r="AZ2032" s="69"/>
      <c r="BA2032" s="69"/>
      <c r="BB2032" s="69"/>
      <c r="BC2032" s="69"/>
      <c r="BD2032" s="69" t="s">
        <v>16705</v>
      </c>
      <c r="BE2032" s="69"/>
      <c r="BF2032" s="69"/>
      <c r="BG2032" s="69"/>
      <c r="BH2032" s="69"/>
      <c r="BI2032" s="69"/>
      <c r="BJ2032" s="69"/>
      <c r="BK2032" s="69"/>
      <c r="BL2032" s="69"/>
      <c r="BM2032" s="69"/>
      <c r="BN2032" s="69"/>
      <c r="BO2032" s="69"/>
      <c r="BP2032" s="69"/>
      <c r="BQ2032" s="69"/>
      <c r="BR2032" s="69"/>
      <c r="BS2032" s="69"/>
      <c r="BT2032" s="69"/>
      <c r="BU2032" s="69"/>
      <c r="BV2032" s="69"/>
      <c r="BW2032" s="69"/>
      <c r="BX2032" s="69"/>
      <c r="BY2032" s="69"/>
      <c r="BZ2032" s="69"/>
      <c r="CA2032" s="69"/>
      <c r="CB2032" s="69"/>
      <c r="CC2032" s="69"/>
      <c r="CD2032" s="69"/>
      <c r="CE2032" s="69"/>
      <c r="CF2032" s="69"/>
      <c r="CG2032" s="69"/>
      <c r="CH2032" s="69"/>
      <c r="CI2032" s="69"/>
      <c r="CJ2032" s="69"/>
      <c r="CK2032" s="69"/>
    </row>
    <row r="2033" spans="21:89" ht="15.75" customHeight="1" x14ac:dyDescent="0.15">
      <c r="U2033" s="69"/>
      <c r="V2033" s="69"/>
      <c r="W2033" s="69"/>
      <c r="X2033" s="69"/>
      <c r="Y2033" s="69"/>
      <c r="Z2033" s="69"/>
      <c r="AA2033" s="69"/>
      <c r="AB2033" s="69"/>
      <c r="AC2033" s="69"/>
      <c r="AD2033" s="69"/>
      <c r="AE2033" s="69"/>
      <c r="AF2033" s="69"/>
      <c r="AG2033" s="69"/>
      <c r="AH2033" s="69"/>
      <c r="AI2033" s="69"/>
      <c r="AJ2033" s="69"/>
      <c r="AK2033" s="69"/>
      <c r="AL2033" s="69"/>
      <c r="AM2033" s="69"/>
      <c r="AN2033" s="69"/>
      <c r="AO2033" s="69"/>
      <c r="AP2033" s="69"/>
      <c r="AQ2033" s="69"/>
      <c r="AR2033" s="69"/>
      <c r="AS2033" s="69"/>
      <c r="AT2033" s="69"/>
      <c r="AU2033" s="69"/>
      <c r="AV2033" s="69"/>
      <c r="AW2033" s="69"/>
      <c r="AX2033" s="69"/>
      <c r="AY2033" s="69"/>
      <c r="AZ2033" s="69"/>
      <c r="BA2033" s="69"/>
      <c r="BB2033" s="69"/>
      <c r="BC2033" s="69"/>
      <c r="BD2033" s="69" t="s">
        <v>16706</v>
      </c>
      <c r="BE2033" s="69"/>
      <c r="BF2033" s="69"/>
      <c r="BG2033" s="69"/>
      <c r="BH2033" s="69"/>
      <c r="BI2033" s="69"/>
      <c r="BJ2033" s="69"/>
      <c r="BK2033" s="69"/>
      <c r="BL2033" s="69"/>
      <c r="BM2033" s="69"/>
      <c r="BN2033" s="69"/>
      <c r="BO2033" s="69"/>
      <c r="BP2033" s="69"/>
      <c r="BQ2033" s="69"/>
      <c r="BR2033" s="69"/>
      <c r="BS2033" s="69"/>
      <c r="BT2033" s="69"/>
      <c r="BU2033" s="69"/>
      <c r="BV2033" s="69"/>
      <c r="BW2033" s="69"/>
      <c r="BX2033" s="69"/>
      <c r="BY2033" s="69"/>
      <c r="BZ2033" s="69"/>
      <c r="CA2033" s="69"/>
      <c r="CB2033" s="69"/>
      <c r="CC2033" s="69"/>
      <c r="CD2033" s="69"/>
      <c r="CE2033" s="69"/>
      <c r="CF2033" s="69"/>
      <c r="CG2033" s="69"/>
      <c r="CH2033" s="69"/>
      <c r="CI2033" s="69"/>
      <c r="CJ2033" s="69"/>
      <c r="CK2033" s="69"/>
    </row>
    <row r="2034" spans="21:89" ht="15.75" customHeight="1" x14ac:dyDescent="0.15">
      <c r="U2034" s="69"/>
      <c r="V2034" s="69"/>
      <c r="W2034" s="69"/>
      <c r="X2034" s="69"/>
      <c r="Y2034" s="69"/>
      <c r="Z2034" s="69"/>
      <c r="AA2034" s="69"/>
      <c r="AB2034" s="69"/>
      <c r="AC2034" s="69"/>
      <c r="AD2034" s="69"/>
      <c r="AE2034" s="69"/>
      <c r="AF2034" s="69"/>
      <c r="AG2034" s="69"/>
      <c r="AH2034" s="69"/>
      <c r="AI2034" s="69"/>
      <c r="AJ2034" s="69"/>
      <c r="AK2034" s="69"/>
      <c r="AL2034" s="69"/>
      <c r="AM2034" s="69"/>
      <c r="AN2034" s="69"/>
      <c r="AO2034" s="69"/>
      <c r="AP2034" s="69"/>
      <c r="AQ2034" s="69"/>
      <c r="AR2034" s="69"/>
      <c r="AS2034" s="69"/>
      <c r="AT2034" s="69"/>
      <c r="AU2034" s="69"/>
      <c r="AV2034" s="69"/>
      <c r="AW2034" s="69"/>
      <c r="AX2034" s="69"/>
      <c r="AY2034" s="69"/>
      <c r="AZ2034" s="69"/>
      <c r="BA2034" s="69"/>
      <c r="BB2034" s="69"/>
      <c r="BC2034" s="69"/>
      <c r="BD2034" s="69" t="s">
        <v>16707</v>
      </c>
      <c r="BE2034" s="69"/>
      <c r="BF2034" s="69"/>
      <c r="BG2034" s="69"/>
      <c r="BH2034" s="69"/>
      <c r="BI2034" s="69"/>
      <c r="BJ2034" s="69"/>
      <c r="BK2034" s="69"/>
      <c r="BL2034" s="69"/>
      <c r="BM2034" s="69"/>
      <c r="BN2034" s="69"/>
      <c r="BO2034" s="69"/>
      <c r="BP2034" s="69"/>
      <c r="BQ2034" s="69"/>
      <c r="BR2034" s="69"/>
      <c r="BS2034" s="69"/>
      <c r="BT2034" s="69"/>
      <c r="BU2034" s="69"/>
      <c r="BV2034" s="69"/>
      <c r="BW2034" s="69"/>
      <c r="BX2034" s="69"/>
      <c r="BY2034" s="69"/>
      <c r="BZ2034" s="69"/>
      <c r="CA2034" s="69"/>
      <c r="CB2034" s="69"/>
      <c r="CC2034" s="69"/>
      <c r="CD2034" s="69"/>
      <c r="CE2034" s="69"/>
      <c r="CF2034" s="69"/>
      <c r="CG2034" s="69"/>
      <c r="CH2034" s="69"/>
      <c r="CI2034" s="69"/>
      <c r="CJ2034" s="69"/>
      <c r="CK2034" s="69"/>
    </row>
    <row r="2035" spans="21:89" ht="15.75" customHeight="1" x14ac:dyDescent="0.15">
      <c r="U2035" s="69"/>
      <c r="V2035" s="69"/>
      <c r="W2035" s="69"/>
      <c r="X2035" s="69"/>
      <c r="Y2035" s="69"/>
      <c r="Z2035" s="69"/>
      <c r="AA2035" s="69"/>
      <c r="AB2035" s="69"/>
      <c r="AC2035" s="69"/>
      <c r="AD2035" s="69"/>
      <c r="AE2035" s="69"/>
      <c r="AF2035" s="69"/>
      <c r="AG2035" s="69"/>
      <c r="AH2035" s="69"/>
      <c r="AI2035" s="69"/>
      <c r="AJ2035" s="69"/>
      <c r="AK2035" s="69"/>
      <c r="AL2035" s="69"/>
      <c r="AM2035" s="69"/>
      <c r="AN2035" s="69"/>
      <c r="AO2035" s="69"/>
      <c r="AP2035" s="69"/>
      <c r="AQ2035" s="69"/>
      <c r="AR2035" s="69"/>
      <c r="AS2035" s="69"/>
      <c r="AT2035" s="69"/>
      <c r="AU2035" s="69"/>
      <c r="AV2035" s="69"/>
      <c r="AW2035" s="69"/>
      <c r="AX2035" s="69"/>
      <c r="AY2035" s="69"/>
      <c r="AZ2035" s="69"/>
      <c r="BA2035" s="69"/>
      <c r="BB2035" s="69"/>
      <c r="BC2035" s="69"/>
      <c r="BD2035" s="69" t="s">
        <v>16708</v>
      </c>
      <c r="BE2035" s="69"/>
      <c r="BF2035" s="69"/>
      <c r="BG2035" s="69"/>
      <c r="BH2035" s="69"/>
      <c r="BI2035" s="69"/>
      <c r="BJ2035" s="69"/>
      <c r="BK2035" s="69"/>
      <c r="BL2035" s="69"/>
      <c r="BM2035" s="69"/>
      <c r="BN2035" s="69"/>
      <c r="BO2035" s="69"/>
      <c r="BP2035" s="69"/>
      <c r="BQ2035" s="69"/>
      <c r="BR2035" s="69"/>
      <c r="BS2035" s="69"/>
      <c r="BT2035" s="69"/>
      <c r="BU2035" s="69"/>
      <c r="BV2035" s="69"/>
      <c r="BW2035" s="69"/>
      <c r="BX2035" s="69"/>
      <c r="BY2035" s="69"/>
      <c r="BZ2035" s="69"/>
      <c r="CA2035" s="69"/>
      <c r="CB2035" s="69"/>
      <c r="CC2035" s="69"/>
      <c r="CD2035" s="69"/>
      <c r="CE2035" s="69"/>
      <c r="CF2035" s="69"/>
      <c r="CG2035" s="69"/>
      <c r="CH2035" s="69"/>
      <c r="CI2035" s="69"/>
      <c r="CJ2035" s="69"/>
      <c r="CK2035" s="69"/>
    </row>
    <row r="2036" spans="21:89" ht="15.75" customHeight="1" x14ac:dyDescent="0.15">
      <c r="U2036" s="69"/>
      <c r="V2036" s="69"/>
      <c r="W2036" s="69"/>
      <c r="X2036" s="69"/>
      <c r="Y2036" s="69"/>
      <c r="Z2036" s="69"/>
      <c r="AA2036" s="69"/>
      <c r="AB2036" s="69"/>
      <c r="AC2036" s="69"/>
      <c r="AD2036" s="69"/>
      <c r="AE2036" s="69"/>
      <c r="AF2036" s="69"/>
      <c r="AG2036" s="69"/>
      <c r="AH2036" s="69"/>
      <c r="AI2036" s="69"/>
      <c r="AJ2036" s="69"/>
      <c r="AK2036" s="69"/>
      <c r="AL2036" s="69"/>
      <c r="AM2036" s="69"/>
      <c r="AN2036" s="69"/>
      <c r="AO2036" s="69"/>
      <c r="AP2036" s="69"/>
      <c r="AQ2036" s="69"/>
      <c r="AR2036" s="69"/>
      <c r="AS2036" s="69"/>
      <c r="AT2036" s="69"/>
      <c r="AU2036" s="69"/>
      <c r="AV2036" s="69"/>
      <c r="AW2036" s="69"/>
      <c r="AX2036" s="69"/>
      <c r="AY2036" s="69"/>
      <c r="AZ2036" s="69"/>
      <c r="BA2036" s="69"/>
      <c r="BB2036" s="69"/>
      <c r="BC2036" s="69"/>
      <c r="BD2036" s="69" t="s">
        <v>16709</v>
      </c>
      <c r="BE2036" s="69"/>
      <c r="BF2036" s="69"/>
      <c r="BG2036" s="69"/>
      <c r="BH2036" s="69"/>
      <c r="BI2036" s="69"/>
      <c r="BJ2036" s="69"/>
      <c r="BK2036" s="69"/>
      <c r="BL2036" s="69"/>
      <c r="BM2036" s="69"/>
      <c r="BN2036" s="69"/>
      <c r="BO2036" s="69"/>
      <c r="BP2036" s="69"/>
      <c r="BQ2036" s="69"/>
      <c r="BR2036" s="69"/>
      <c r="BS2036" s="69"/>
      <c r="BT2036" s="69"/>
      <c r="BU2036" s="69"/>
      <c r="BV2036" s="69"/>
      <c r="BW2036" s="69"/>
      <c r="BX2036" s="69"/>
      <c r="BY2036" s="69"/>
      <c r="BZ2036" s="69"/>
      <c r="CA2036" s="69"/>
      <c r="CB2036" s="69"/>
      <c r="CC2036" s="69"/>
      <c r="CD2036" s="69"/>
      <c r="CE2036" s="69"/>
      <c r="CF2036" s="69"/>
      <c r="CG2036" s="69"/>
      <c r="CH2036" s="69"/>
      <c r="CI2036" s="69"/>
      <c r="CJ2036" s="69"/>
      <c r="CK2036" s="69"/>
    </row>
    <row r="2037" spans="21:89" ht="15.75" customHeight="1" x14ac:dyDescent="0.15">
      <c r="U2037" s="69"/>
      <c r="V2037" s="69"/>
      <c r="W2037" s="69"/>
      <c r="X2037" s="69"/>
      <c r="Y2037" s="69"/>
      <c r="Z2037" s="69"/>
      <c r="AA2037" s="69"/>
      <c r="AB2037" s="69"/>
      <c r="AC2037" s="69"/>
      <c r="AD2037" s="69"/>
      <c r="AE2037" s="69"/>
      <c r="AF2037" s="69"/>
      <c r="AG2037" s="69"/>
      <c r="AH2037" s="69"/>
      <c r="AI2037" s="69"/>
      <c r="AJ2037" s="69"/>
      <c r="AK2037" s="69"/>
      <c r="AL2037" s="69"/>
      <c r="AM2037" s="69"/>
      <c r="AN2037" s="69"/>
      <c r="AO2037" s="69"/>
      <c r="AP2037" s="69"/>
      <c r="AQ2037" s="69"/>
      <c r="AR2037" s="69"/>
      <c r="AS2037" s="69"/>
      <c r="AT2037" s="69"/>
      <c r="AU2037" s="69"/>
      <c r="AV2037" s="69"/>
      <c r="AW2037" s="69"/>
      <c r="AX2037" s="69"/>
      <c r="AY2037" s="69"/>
      <c r="AZ2037" s="69"/>
      <c r="BA2037" s="69"/>
      <c r="BB2037" s="69"/>
      <c r="BC2037" s="69"/>
      <c r="BD2037" s="69" t="s">
        <v>16710</v>
      </c>
      <c r="BE2037" s="69"/>
      <c r="BF2037" s="69"/>
      <c r="BG2037" s="69"/>
      <c r="BH2037" s="69"/>
      <c r="BI2037" s="69"/>
      <c r="BJ2037" s="69"/>
      <c r="BK2037" s="69"/>
      <c r="BL2037" s="69"/>
      <c r="BM2037" s="69"/>
      <c r="BN2037" s="69"/>
      <c r="BO2037" s="69"/>
      <c r="BP2037" s="69"/>
      <c r="BQ2037" s="69"/>
      <c r="BR2037" s="69"/>
      <c r="BS2037" s="69"/>
      <c r="BT2037" s="69"/>
      <c r="BU2037" s="69"/>
      <c r="BV2037" s="69"/>
      <c r="BW2037" s="69"/>
      <c r="BX2037" s="69"/>
      <c r="BY2037" s="69"/>
      <c r="BZ2037" s="69"/>
      <c r="CA2037" s="69"/>
      <c r="CB2037" s="69"/>
      <c r="CC2037" s="69"/>
      <c r="CD2037" s="69"/>
      <c r="CE2037" s="69"/>
      <c r="CF2037" s="69"/>
      <c r="CG2037" s="69"/>
      <c r="CH2037" s="69"/>
      <c r="CI2037" s="69"/>
      <c r="CJ2037" s="69"/>
      <c r="CK2037" s="69"/>
    </row>
    <row r="2038" spans="21:89" ht="15.75" customHeight="1" x14ac:dyDescent="0.15">
      <c r="U2038" s="69"/>
      <c r="V2038" s="69"/>
      <c r="W2038" s="69"/>
      <c r="X2038" s="69"/>
      <c r="Y2038" s="69"/>
      <c r="Z2038" s="69"/>
      <c r="AA2038" s="69"/>
      <c r="AB2038" s="69"/>
      <c r="AC2038" s="69"/>
      <c r="AD2038" s="69"/>
      <c r="AE2038" s="69"/>
      <c r="AF2038" s="69"/>
      <c r="AG2038" s="69"/>
      <c r="AH2038" s="69"/>
      <c r="AI2038" s="69"/>
      <c r="AJ2038" s="69"/>
      <c r="AK2038" s="69"/>
      <c r="AL2038" s="69"/>
      <c r="AM2038" s="69"/>
      <c r="AN2038" s="69"/>
      <c r="AO2038" s="69"/>
      <c r="AP2038" s="69"/>
      <c r="AQ2038" s="69"/>
      <c r="AR2038" s="69"/>
      <c r="AS2038" s="69"/>
      <c r="AT2038" s="69"/>
      <c r="AU2038" s="69"/>
      <c r="AV2038" s="69"/>
      <c r="AW2038" s="69"/>
      <c r="AX2038" s="69"/>
      <c r="AY2038" s="69"/>
      <c r="AZ2038" s="69"/>
      <c r="BA2038" s="69"/>
      <c r="BB2038" s="69"/>
      <c r="BC2038" s="69"/>
      <c r="BD2038" s="69" t="s">
        <v>16711</v>
      </c>
      <c r="BE2038" s="69"/>
      <c r="BF2038" s="69"/>
      <c r="BG2038" s="69"/>
      <c r="BH2038" s="69"/>
      <c r="BI2038" s="69"/>
      <c r="BJ2038" s="69"/>
      <c r="BK2038" s="69"/>
      <c r="BL2038" s="69"/>
      <c r="BM2038" s="69"/>
      <c r="BN2038" s="69"/>
      <c r="BO2038" s="69"/>
      <c r="BP2038" s="69"/>
      <c r="BQ2038" s="69"/>
      <c r="BR2038" s="69"/>
      <c r="BS2038" s="69"/>
      <c r="BT2038" s="69"/>
      <c r="BU2038" s="69"/>
      <c r="BV2038" s="69"/>
      <c r="BW2038" s="69"/>
      <c r="BX2038" s="69"/>
      <c r="BY2038" s="69"/>
      <c r="BZ2038" s="69"/>
      <c r="CA2038" s="69"/>
      <c r="CB2038" s="69"/>
      <c r="CC2038" s="69"/>
      <c r="CD2038" s="69"/>
      <c r="CE2038" s="69"/>
      <c r="CF2038" s="69"/>
      <c r="CG2038" s="69"/>
      <c r="CH2038" s="69"/>
      <c r="CI2038" s="69"/>
      <c r="CJ2038" s="69"/>
      <c r="CK2038" s="69"/>
    </row>
    <row r="2039" spans="21:89" ht="15.75" customHeight="1" x14ac:dyDescent="0.15">
      <c r="U2039" s="69"/>
      <c r="V2039" s="69"/>
      <c r="W2039" s="69"/>
      <c r="X2039" s="69"/>
      <c r="Y2039" s="69"/>
      <c r="Z2039" s="69"/>
      <c r="AA2039" s="69"/>
      <c r="AB2039" s="69"/>
      <c r="AC2039" s="69"/>
      <c r="AD2039" s="69"/>
      <c r="AE2039" s="69"/>
      <c r="AF2039" s="69"/>
      <c r="AG2039" s="69"/>
      <c r="AH2039" s="69"/>
      <c r="AI2039" s="69"/>
      <c r="AJ2039" s="69"/>
      <c r="AK2039" s="69"/>
      <c r="AL2039" s="69"/>
      <c r="AM2039" s="69"/>
      <c r="AN2039" s="69"/>
      <c r="AO2039" s="69"/>
      <c r="AP2039" s="69"/>
      <c r="AQ2039" s="69"/>
      <c r="AR2039" s="69"/>
      <c r="AS2039" s="69"/>
      <c r="AT2039" s="69"/>
      <c r="AU2039" s="69"/>
      <c r="AV2039" s="69"/>
      <c r="AW2039" s="69"/>
      <c r="AX2039" s="69"/>
      <c r="AY2039" s="69"/>
      <c r="AZ2039" s="69"/>
      <c r="BA2039" s="69"/>
      <c r="BB2039" s="69"/>
      <c r="BC2039" s="69"/>
      <c r="BD2039" s="69" t="s">
        <v>16712</v>
      </c>
      <c r="BE2039" s="69"/>
      <c r="BF2039" s="69"/>
      <c r="BG2039" s="69"/>
      <c r="BH2039" s="69"/>
      <c r="BI2039" s="69"/>
      <c r="BJ2039" s="69"/>
      <c r="BK2039" s="69"/>
      <c r="BL2039" s="69"/>
      <c r="BM2039" s="69"/>
      <c r="BN2039" s="69"/>
      <c r="BO2039" s="69"/>
      <c r="BP2039" s="69"/>
      <c r="BQ2039" s="69"/>
      <c r="BR2039" s="69"/>
      <c r="BS2039" s="69"/>
      <c r="BT2039" s="69"/>
      <c r="BU2039" s="69"/>
      <c r="BV2039" s="69"/>
      <c r="BW2039" s="69"/>
      <c r="BX2039" s="69"/>
      <c r="BY2039" s="69"/>
      <c r="BZ2039" s="69"/>
      <c r="CA2039" s="69"/>
      <c r="CB2039" s="69"/>
      <c r="CC2039" s="69"/>
      <c r="CD2039" s="69"/>
      <c r="CE2039" s="69"/>
      <c r="CF2039" s="69"/>
      <c r="CG2039" s="69"/>
      <c r="CH2039" s="69"/>
      <c r="CI2039" s="69"/>
      <c r="CJ2039" s="69"/>
      <c r="CK2039" s="69"/>
    </row>
    <row r="2040" spans="21:89" ht="15.75" customHeight="1" x14ac:dyDescent="0.15">
      <c r="U2040" s="69"/>
      <c r="V2040" s="69"/>
      <c r="W2040" s="69"/>
      <c r="X2040" s="69"/>
      <c r="Y2040" s="69"/>
      <c r="Z2040" s="69"/>
      <c r="AA2040" s="69"/>
      <c r="AB2040" s="69"/>
      <c r="AC2040" s="69"/>
      <c r="AD2040" s="69"/>
      <c r="AE2040" s="69"/>
      <c r="AF2040" s="69"/>
      <c r="AG2040" s="69"/>
      <c r="AH2040" s="69"/>
      <c r="AI2040" s="69"/>
      <c r="AJ2040" s="69"/>
      <c r="AK2040" s="69"/>
      <c r="AL2040" s="69"/>
      <c r="AM2040" s="69"/>
      <c r="AN2040" s="69"/>
      <c r="AO2040" s="69"/>
      <c r="AP2040" s="69"/>
      <c r="AQ2040" s="69"/>
      <c r="AR2040" s="69"/>
      <c r="AS2040" s="69"/>
      <c r="AT2040" s="69"/>
      <c r="AU2040" s="69"/>
      <c r="AV2040" s="69"/>
      <c r="AW2040" s="69"/>
      <c r="AX2040" s="69"/>
      <c r="AY2040" s="69"/>
      <c r="AZ2040" s="69"/>
      <c r="BA2040" s="69"/>
      <c r="BB2040" s="69"/>
      <c r="BC2040" s="69"/>
      <c r="BD2040" s="69" t="s">
        <v>16713</v>
      </c>
      <c r="BE2040" s="69"/>
      <c r="BF2040" s="69"/>
      <c r="BG2040" s="69"/>
      <c r="BH2040" s="69"/>
      <c r="BI2040" s="69"/>
      <c r="BJ2040" s="69"/>
      <c r="BK2040" s="69"/>
      <c r="BL2040" s="69"/>
      <c r="BM2040" s="69"/>
      <c r="BN2040" s="69"/>
      <c r="BO2040" s="69"/>
      <c r="BP2040" s="69"/>
      <c r="BQ2040" s="69"/>
      <c r="BR2040" s="69"/>
      <c r="BS2040" s="69"/>
      <c r="BT2040" s="69"/>
      <c r="BU2040" s="69"/>
      <c r="BV2040" s="69"/>
      <c r="BW2040" s="69"/>
      <c r="BX2040" s="69"/>
      <c r="BY2040" s="69"/>
      <c r="BZ2040" s="69"/>
      <c r="CA2040" s="69"/>
      <c r="CB2040" s="69"/>
      <c r="CC2040" s="69"/>
      <c r="CD2040" s="69"/>
      <c r="CE2040" s="69"/>
      <c r="CF2040" s="69"/>
      <c r="CG2040" s="69"/>
      <c r="CH2040" s="69"/>
      <c r="CI2040" s="69"/>
      <c r="CJ2040" s="69"/>
      <c r="CK2040" s="69"/>
    </row>
    <row r="2041" spans="21:89" ht="15.75" customHeight="1" x14ac:dyDescent="0.15">
      <c r="U2041" s="69"/>
      <c r="V2041" s="69"/>
      <c r="W2041" s="69"/>
      <c r="X2041" s="69"/>
      <c r="Y2041" s="69"/>
      <c r="Z2041" s="69"/>
      <c r="AA2041" s="69"/>
      <c r="AB2041" s="69"/>
      <c r="AC2041" s="69"/>
      <c r="AD2041" s="69"/>
      <c r="AE2041" s="69"/>
      <c r="AF2041" s="69"/>
      <c r="AG2041" s="69"/>
      <c r="AH2041" s="69"/>
      <c r="AI2041" s="69"/>
      <c r="AJ2041" s="69"/>
      <c r="AK2041" s="69"/>
      <c r="AL2041" s="69"/>
      <c r="AM2041" s="69"/>
      <c r="AN2041" s="69"/>
      <c r="AO2041" s="69"/>
      <c r="AP2041" s="69"/>
      <c r="AQ2041" s="69"/>
      <c r="AR2041" s="69"/>
      <c r="AS2041" s="69"/>
      <c r="AT2041" s="69"/>
      <c r="AU2041" s="69"/>
      <c r="AV2041" s="69"/>
      <c r="AW2041" s="69"/>
      <c r="AX2041" s="69"/>
      <c r="AY2041" s="69"/>
      <c r="AZ2041" s="69"/>
      <c r="BA2041" s="69"/>
      <c r="BB2041" s="69"/>
      <c r="BC2041" s="69"/>
      <c r="BD2041" s="69" t="s">
        <v>16714</v>
      </c>
      <c r="BE2041" s="69"/>
      <c r="BF2041" s="69"/>
      <c r="BG2041" s="69"/>
      <c r="BH2041" s="69"/>
      <c r="BI2041" s="69"/>
      <c r="BJ2041" s="69"/>
      <c r="BK2041" s="69"/>
      <c r="BL2041" s="69"/>
      <c r="BM2041" s="69"/>
      <c r="BN2041" s="69"/>
      <c r="BO2041" s="69"/>
      <c r="BP2041" s="69"/>
      <c r="BQ2041" s="69"/>
      <c r="BR2041" s="69"/>
      <c r="BS2041" s="69"/>
      <c r="BT2041" s="69"/>
      <c r="BU2041" s="69"/>
      <c r="BV2041" s="69"/>
      <c r="BW2041" s="69"/>
      <c r="BX2041" s="69"/>
      <c r="BY2041" s="69"/>
      <c r="BZ2041" s="69"/>
      <c r="CA2041" s="69"/>
      <c r="CB2041" s="69"/>
      <c r="CC2041" s="69"/>
      <c r="CD2041" s="69"/>
      <c r="CE2041" s="69"/>
      <c r="CF2041" s="69"/>
      <c r="CG2041" s="69"/>
      <c r="CH2041" s="69"/>
      <c r="CI2041" s="69"/>
      <c r="CJ2041" s="69"/>
      <c r="CK2041" s="69"/>
    </row>
    <row r="2042" spans="21:89" ht="15.75" customHeight="1" x14ac:dyDescent="0.15">
      <c r="U2042" s="69"/>
      <c r="V2042" s="69"/>
      <c r="W2042" s="69"/>
      <c r="X2042" s="69"/>
      <c r="Y2042" s="69"/>
      <c r="Z2042" s="69"/>
      <c r="AA2042" s="69"/>
      <c r="AB2042" s="69"/>
      <c r="AC2042" s="69"/>
      <c r="AD2042" s="69"/>
      <c r="AE2042" s="69"/>
      <c r="AF2042" s="69"/>
      <c r="AG2042" s="69"/>
      <c r="AH2042" s="69"/>
      <c r="AI2042" s="69"/>
      <c r="AJ2042" s="69"/>
      <c r="AK2042" s="69"/>
      <c r="AL2042" s="69"/>
      <c r="AM2042" s="69"/>
      <c r="AN2042" s="69"/>
      <c r="AO2042" s="69"/>
      <c r="AP2042" s="69"/>
      <c r="AQ2042" s="69"/>
      <c r="AR2042" s="69"/>
      <c r="AS2042" s="69"/>
      <c r="AT2042" s="69"/>
      <c r="AU2042" s="69"/>
      <c r="AV2042" s="69"/>
      <c r="AW2042" s="69"/>
      <c r="AX2042" s="69"/>
      <c r="AY2042" s="69"/>
      <c r="AZ2042" s="69"/>
      <c r="BA2042" s="69"/>
      <c r="BB2042" s="69"/>
      <c r="BC2042" s="69"/>
      <c r="BD2042" s="69" t="s">
        <v>16715</v>
      </c>
      <c r="BE2042" s="69"/>
      <c r="BF2042" s="69"/>
      <c r="BG2042" s="69"/>
      <c r="BH2042" s="69"/>
      <c r="BI2042" s="69"/>
      <c r="BJ2042" s="69"/>
      <c r="BK2042" s="69"/>
      <c r="BL2042" s="69"/>
      <c r="BM2042" s="69"/>
      <c r="BN2042" s="69"/>
      <c r="BO2042" s="69"/>
      <c r="BP2042" s="69"/>
      <c r="BQ2042" s="69"/>
      <c r="BR2042" s="69"/>
      <c r="BS2042" s="69"/>
      <c r="BT2042" s="69"/>
      <c r="BU2042" s="69"/>
      <c r="BV2042" s="69"/>
      <c r="BW2042" s="69"/>
      <c r="BX2042" s="69"/>
      <c r="BY2042" s="69"/>
      <c r="BZ2042" s="69"/>
      <c r="CA2042" s="69"/>
      <c r="CB2042" s="69"/>
      <c r="CC2042" s="69"/>
      <c r="CD2042" s="69"/>
      <c r="CE2042" s="69"/>
      <c r="CF2042" s="69"/>
      <c r="CG2042" s="69"/>
      <c r="CH2042" s="69"/>
      <c r="CI2042" s="69"/>
      <c r="CJ2042" s="69"/>
      <c r="CK2042" s="69"/>
    </row>
    <row r="2043" spans="21:89" ht="15.75" customHeight="1" x14ac:dyDescent="0.15">
      <c r="U2043" s="69"/>
      <c r="V2043" s="69"/>
      <c r="W2043" s="69"/>
      <c r="X2043" s="69"/>
      <c r="Y2043" s="69"/>
      <c r="Z2043" s="69"/>
      <c r="AA2043" s="69"/>
      <c r="AB2043" s="69"/>
      <c r="AC2043" s="69"/>
      <c r="AD2043" s="69"/>
      <c r="AE2043" s="69"/>
      <c r="AF2043" s="69"/>
      <c r="AG2043" s="69"/>
      <c r="AH2043" s="69"/>
      <c r="AI2043" s="69"/>
      <c r="AJ2043" s="69"/>
      <c r="AK2043" s="69"/>
      <c r="AL2043" s="69"/>
      <c r="AM2043" s="69"/>
      <c r="AN2043" s="69"/>
      <c r="AO2043" s="69"/>
      <c r="AP2043" s="69"/>
      <c r="AQ2043" s="69"/>
      <c r="AR2043" s="69"/>
      <c r="AS2043" s="69"/>
      <c r="AT2043" s="69"/>
      <c r="AU2043" s="69"/>
      <c r="AV2043" s="69"/>
      <c r="AW2043" s="69"/>
      <c r="AX2043" s="69"/>
      <c r="AY2043" s="69"/>
      <c r="AZ2043" s="69"/>
      <c r="BA2043" s="69"/>
      <c r="BB2043" s="69"/>
      <c r="BC2043" s="69"/>
      <c r="BD2043" s="69" t="s">
        <v>16716</v>
      </c>
      <c r="BE2043" s="69"/>
      <c r="BF2043" s="69"/>
      <c r="BG2043" s="69"/>
      <c r="BH2043" s="69"/>
      <c r="BI2043" s="69"/>
      <c r="BJ2043" s="69"/>
      <c r="BK2043" s="69"/>
      <c r="BL2043" s="69"/>
      <c r="BM2043" s="69"/>
      <c r="BN2043" s="69"/>
      <c r="BO2043" s="69"/>
      <c r="BP2043" s="69"/>
      <c r="BQ2043" s="69"/>
      <c r="BR2043" s="69"/>
      <c r="BS2043" s="69"/>
      <c r="BT2043" s="69"/>
      <c r="BU2043" s="69"/>
      <c r="BV2043" s="69"/>
      <c r="BW2043" s="69"/>
      <c r="BX2043" s="69"/>
      <c r="BY2043" s="69"/>
      <c r="BZ2043" s="69"/>
      <c r="CA2043" s="69"/>
      <c r="CB2043" s="69"/>
      <c r="CC2043" s="69"/>
      <c r="CD2043" s="69"/>
      <c r="CE2043" s="69"/>
      <c r="CF2043" s="69"/>
      <c r="CG2043" s="69"/>
      <c r="CH2043" s="69"/>
      <c r="CI2043" s="69"/>
      <c r="CJ2043" s="69"/>
      <c r="CK2043" s="69"/>
    </row>
    <row r="2044" spans="21:89" ht="15.75" customHeight="1" x14ac:dyDescent="0.15">
      <c r="U2044" s="69"/>
      <c r="V2044" s="69"/>
      <c r="W2044" s="69"/>
      <c r="X2044" s="69"/>
      <c r="Y2044" s="69"/>
      <c r="Z2044" s="69"/>
      <c r="AA2044" s="69"/>
      <c r="AB2044" s="69"/>
      <c r="AC2044" s="69"/>
      <c r="AD2044" s="69"/>
      <c r="AE2044" s="69"/>
      <c r="AF2044" s="69"/>
      <c r="AG2044" s="69"/>
      <c r="AH2044" s="69"/>
      <c r="AI2044" s="69"/>
      <c r="AJ2044" s="69"/>
      <c r="AK2044" s="69"/>
      <c r="AL2044" s="69"/>
      <c r="AM2044" s="69"/>
      <c r="AN2044" s="69"/>
      <c r="AO2044" s="69"/>
      <c r="AP2044" s="69"/>
      <c r="AQ2044" s="69"/>
      <c r="AR2044" s="69"/>
      <c r="AS2044" s="69"/>
      <c r="AT2044" s="69"/>
      <c r="AU2044" s="69"/>
      <c r="AV2044" s="69"/>
      <c r="AW2044" s="69"/>
      <c r="AX2044" s="69"/>
      <c r="AY2044" s="69"/>
      <c r="AZ2044" s="69"/>
      <c r="BA2044" s="69"/>
      <c r="BB2044" s="69"/>
      <c r="BC2044" s="69"/>
      <c r="BD2044" s="69" t="s">
        <v>16717</v>
      </c>
      <c r="BE2044" s="69"/>
      <c r="BF2044" s="69"/>
      <c r="BG2044" s="69"/>
      <c r="BH2044" s="69"/>
      <c r="BI2044" s="69"/>
      <c r="BJ2044" s="69"/>
      <c r="BK2044" s="69"/>
      <c r="BL2044" s="69"/>
      <c r="BM2044" s="69"/>
      <c r="BN2044" s="69"/>
      <c r="BO2044" s="69"/>
      <c r="BP2044" s="69"/>
      <c r="BQ2044" s="69"/>
      <c r="BR2044" s="69"/>
      <c r="BS2044" s="69"/>
      <c r="BT2044" s="69"/>
      <c r="BU2044" s="69"/>
      <c r="BV2044" s="69"/>
      <c r="BW2044" s="69"/>
      <c r="BX2044" s="69"/>
      <c r="BY2044" s="69"/>
      <c r="BZ2044" s="69"/>
      <c r="CA2044" s="69"/>
      <c r="CB2044" s="69"/>
      <c r="CC2044" s="69"/>
      <c r="CD2044" s="69"/>
      <c r="CE2044" s="69"/>
      <c r="CF2044" s="69"/>
      <c r="CG2044" s="69"/>
      <c r="CH2044" s="69"/>
      <c r="CI2044" s="69"/>
      <c r="CJ2044" s="69"/>
      <c r="CK2044" s="69"/>
    </row>
    <row r="2045" spans="21:89" ht="15.75" customHeight="1" x14ac:dyDescent="0.15">
      <c r="U2045" s="69"/>
      <c r="V2045" s="69"/>
      <c r="W2045" s="69"/>
      <c r="X2045" s="69"/>
      <c r="Y2045" s="69"/>
      <c r="Z2045" s="69"/>
      <c r="AA2045" s="69"/>
      <c r="AB2045" s="69"/>
      <c r="AC2045" s="69"/>
      <c r="AD2045" s="69"/>
      <c r="AE2045" s="69"/>
      <c r="AF2045" s="69"/>
      <c r="AG2045" s="69"/>
      <c r="AH2045" s="69"/>
      <c r="AI2045" s="69"/>
      <c r="AJ2045" s="69"/>
      <c r="AK2045" s="69"/>
      <c r="AL2045" s="69"/>
      <c r="AM2045" s="69"/>
      <c r="AN2045" s="69"/>
      <c r="AO2045" s="69"/>
      <c r="AP2045" s="69"/>
      <c r="AQ2045" s="69"/>
      <c r="AR2045" s="69"/>
      <c r="AS2045" s="69"/>
      <c r="AT2045" s="69"/>
      <c r="AU2045" s="69"/>
      <c r="AV2045" s="69"/>
      <c r="AW2045" s="69"/>
      <c r="AX2045" s="69"/>
      <c r="AY2045" s="69"/>
      <c r="AZ2045" s="69"/>
      <c r="BA2045" s="69"/>
      <c r="BB2045" s="69"/>
      <c r="BC2045" s="69"/>
      <c r="BD2045" s="69" t="s">
        <v>16718</v>
      </c>
      <c r="BE2045" s="69"/>
      <c r="BF2045" s="69"/>
      <c r="BG2045" s="69"/>
      <c r="BH2045" s="69"/>
      <c r="BI2045" s="69"/>
      <c r="BJ2045" s="69"/>
      <c r="BK2045" s="69"/>
      <c r="BL2045" s="69"/>
      <c r="BM2045" s="69"/>
      <c r="BN2045" s="69"/>
      <c r="BO2045" s="69"/>
      <c r="BP2045" s="69"/>
      <c r="BQ2045" s="69"/>
      <c r="BR2045" s="69"/>
      <c r="BS2045" s="69"/>
      <c r="BT2045" s="69"/>
      <c r="BU2045" s="69"/>
      <c r="BV2045" s="69"/>
      <c r="BW2045" s="69"/>
      <c r="BX2045" s="69"/>
      <c r="BY2045" s="69"/>
      <c r="BZ2045" s="69"/>
      <c r="CA2045" s="69"/>
      <c r="CB2045" s="69"/>
      <c r="CC2045" s="69"/>
      <c r="CD2045" s="69"/>
      <c r="CE2045" s="69"/>
      <c r="CF2045" s="69"/>
      <c r="CG2045" s="69"/>
      <c r="CH2045" s="69"/>
      <c r="CI2045" s="69"/>
      <c r="CJ2045" s="69"/>
      <c r="CK2045" s="69"/>
    </row>
    <row r="2046" spans="21:89" ht="15.75" customHeight="1" x14ac:dyDescent="0.15">
      <c r="U2046" s="69"/>
      <c r="V2046" s="69"/>
      <c r="W2046" s="69"/>
      <c r="X2046" s="69"/>
      <c r="Y2046" s="69"/>
      <c r="Z2046" s="69"/>
      <c r="AA2046" s="69"/>
      <c r="AB2046" s="69"/>
      <c r="AC2046" s="69"/>
      <c r="AD2046" s="69"/>
      <c r="AE2046" s="69"/>
      <c r="AF2046" s="69"/>
      <c r="AG2046" s="69"/>
      <c r="AH2046" s="69"/>
      <c r="AI2046" s="69"/>
      <c r="AJ2046" s="69"/>
      <c r="AK2046" s="69"/>
      <c r="AL2046" s="69"/>
      <c r="AM2046" s="69"/>
      <c r="AN2046" s="69"/>
      <c r="AO2046" s="69"/>
      <c r="AP2046" s="69"/>
      <c r="AQ2046" s="69"/>
      <c r="AR2046" s="69"/>
      <c r="AS2046" s="69"/>
      <c r="AT2046" s="69"/>
      <c r="AU2046" s="69"/>
      <c r="AV2046" s="69"/>
      <c r="AW2046" s="69"/>
      <c r="AX2046" s="69"/>
      <c r="AY2046" s="69"/>
      <c r="AZ2046" s="69"/>
      <c r="BA2046" s="69"/>
      <c r="BB2046" s="69"/>
      <c r="BC2046" s="69"/>
      <c r="BD2046" s="69" t="s">
        <v>16719</v>
      </c>
      <c r="BE2046" s="69"/>
      <c r="BF2046" s="69"/>
      <c r="BG2046" s="69"/>
      <c r="BH2046" s="69"/>
      <c r="BI2046" s="69"/>
      <c r="BJ2046" s="69"/>
      <c r="BK2046" s="69"/>
      <c r="BL2046" s="69"/>
      <c r="BM2046" s="69"/>
      <c r="BN2046" s="69"/>
      <c r="BO2046" s="69"/>
      <c r="BP2046" s="69"/>
      <c r="BQ2046" s="69"/>
      <c r="BR2046" s="69"/>
      <c r="BS2046" s="69"/>
      <c r="BT2046" s="69"/>
      <c r="BU2046" s="69"/>
      <c r="BV2046" s="69"/>
      <c r="BW2046" s="69"/>
      <c r="BX2046" s="69"/>
      <c r="BY2046" s="69"/>
      <c r="BZ2046" s="69"/>
      <c r="CA2046" s="69"/>
      <c r="CB2046" s="69"/>
      <c r="CC2046" s="69"/>
      <c r="CD2046" s="69"/>
      <c r="CE2046" s="69"/>
      <c r="CF2046" s="69"/>
      <c r="CG2046" s="69"/>
      <c r="CH2046" s="69"/>
      <c r="CI2046" s="69"/>
      <c r="CJ2046" s="69"/>
      <c r="CK2046" s="69"/>
    </row>
    <row r="2047" spans="21:89" ht="15.75" customHeight="1" x14ac:dyDescent="0.15">
      <c r="U2047" s="69"/>
      <c r="V2047" s="69"/>
      <c r="W2047" s="69"/>
      <c r="X2047" s="69"/>
      <c r="Y2047" s="69"/>
      <c r="Z2047" s="69"/>
      <c r="AA2047" s="69"/>
      <c r="AB2047" s="69"/>
      <c r="AC2047" s="69"/>
      <c r="AD2047" s="69"/>
      <c r="AE2047" s="69"/>
      <c r="AF2047" s="69"/>
      <c r="AG2047" s="69"/>
      <c r="AH2047" s="69"/>
      <c r="AI2047" s="69"/>
      <c r="AJ2047" s="69"/>
      <c r="AK2047" s="69"/>
      <c r="AL2047" s="69"/>
      <c r="AM2047" s="69"/>
      <c r="AN2047" s="69"/>
      <c r="AO2047" s="69"/>
      <c r="AP2047" s="69"/>
      <c r="AQ2047" s="69"/>
      <c r="AR2047" s="69"/>
      <c r="AS2047" s="69"/>
      <c r="AT2047" s="69"/>
      <c r="AU2047" s="69"/>
      <c r="AV2047" s="69"/>
      <c r="AW2047" s="69"/>
      <c r="AX2047" s="69"/>
      <c r="AY2047" s="69"/>
      <c r="AZ2047" s="69"/>
      <c r="BA2047" s="69"/>
      <c r="BB2047" s="69"/>
      <c r="BC2047" s="69"/>
      <c r="BD2047" s="69" t="s">
        <v>16720</v>
      </c>
      <c r="BE2047" s="69"/>
      <c r="BF2047" s="69"/>
      <c r="BG2047" s="69"/>
      <c r="BH2047" s="69"/>
      <c r="BI2047" s="69"/>
      <c r="BJ2047" s="69"/>
      <c r="BK2047" s="69"/>
      <c r="BL2047" s="69"/>
      <c r="BM2047" s="69"/>
      <c r="BN2047" s="69"/>
      <c r="BO2047" s="69"/>
      <c r="BP2047" s="69"/>
      <c r="BQ2047" s="69"/>
      <c r="BR2047" s="69"/>
      <c r="BS2047" s="69"/>
      <c r="BT2047" s="69"/>
      <c r="BU2047" s="69"/>
      <c r="BV2047" s="69"/>
      <c r="BW2047" s="69"/>
      <c r="BX2047" s="69"/>
      <c r="BY2047" s="69"/>
      <c r="BZ2047" s="69"/>
      <c r="CA2047" s="69"/>
      <c r="CB2047" s="69"/>
      <c r="CC2047" s="69"/>
      <c r="CD2047" s="69"/>
      <c r="CE2047" s="69"/>
      <c r="CF2047" s="69"/>
      <c r="CG2047" s="69"/>
      <c r="CH2047" s="69"/>
      <c r="CI2047" s="69"/>
      <c r="CJ2047" s="69"/>
      <c r="CK2047" s="69"/>
    </row>
    <row r="2048" spans="21:89" ht="15.75" customHeight="1" x14ac:dyDescent="0.15">
      <c r="U2048" s="69"/>
      <c r="V2048" s="69"/>
      <c r="W2048" s="69"/>
      <c r="X2048" s="69"/>
      <c r="Y2048" s="69"/>
      <c r="Z2048" s="69"/>
      <c r="AA2048" s="69"/>
      <c r="AB2048" s="69"/>
      <c r="AC2048" s="69"/>
      <c r="AD2048" s="69"/>
      <c r="AE2048" s="69"/>
      <c r="AF2048" s="69"/>
      <c r="AG2048" s="69"/>
      <c r="AH2048" s="69"/>
      <c r="AI2048" s="69"/>
      <c r="AJ2048" s="69"/>
      <c r="AK2048" s="69"/>
      <c r="AL2048" s="69"/>
      <c r="AM2048" s="69"/>
      <c r="AN2048" s="69"/>
      <c r="AO2048" s="69"/>
      <c r="AP2048" s="69"/>
      <c r="AQ2048" s="69"/>
      <c r="AR2048" s="69"/>
      <c r="AS2048" s="69"/>
      <c r="AT2048" s="69"/>
      <c r="AU2048" s="69"/>
      <c r="AV2048" s="69"/>
      <c r="AW2048" s="69"/>
      <c r="AX2048" s="69"/>
      <c r="AY2048" s="69"/>
      <c r="AZ2048" s="69"/>
      <c r="BA2048" s="69"/>
      <c r="BB2048" s="69"/>
      <c r="BC2048" s="69"/>
      <c r="BD2048" s="69" t="s">
        <v>16722</v>
      </c>
      <c r="BE2048" s="69"/>
      <c r="BF2048" s="69"/>
      <c r="BG2048" s="69"/>
      <c r="BH2048" s="69"/>
      <c r="BI2048" s="69"/>
      <c r="BJ2048" s="69"/>
      <c r="BK2048" s="69"/>
      <c r="BL2048" s="69"/>
      <c r="BM2048" s="69"/>
      <c r="BN2048" s="69"/>
      <c r="BO2048" s="69"/>
      <c r="BP2048" s="69"/>
      <c r="BQ2048" s="69"/>
      <c r="BR2048" s="69"/>
      <c r="BS2048" s="69"/>
      <c r="BT2048" s="69"/>
      <c r="BU2048" s="69"/>
      <c r="BV2048" s="69"/>
      <c r="BW2048" s="69"/>
      <c r="BX2048" s="69"/>
      <c r="BY2048" s="69"/>
      <c r="BZ2048" s="69"/>
      <c r="CA2048" s="69"/>
      <c r="CB2048" s="69"/>
      <c r="CC2048" s="69"/>
      <c r="CD2048" s="69"/>
      <c r="CE2048" s="69"/>
      <c r="CF2048" s="69"/>
      <c r="CG2048" s="69"/>
      <c r="CH2048" s="69"/>
      <c r="CI2048" s="69"/>
      <c r="CJ2048" s="69"/>
      <c r="CK2048" s="69"/>
    </row>
    <row r="2049" spans="21:89" ht="15.75" customHeight="1" x14ac:dyDescent="0.15">
      <c r="U2049" s="69"/>
      <c r="V2049" s="69"/>
      <c r="W2049" s="69"/>
      <c r="X2049" s="69"/>
      <c r="Y2049" s="69"/>
      <c r="Z2049" s="69"/>
      <c r="AA2049" s="69"/>
      <c r="AB2049" s="69"/>
      <c r="AC2049" s="69"/>
      <c r="AD2049" s="69"/>
      <c r="AE2049" s="69"/>
      <c r="AF2049" s="69"/>
      <c r="AG2049" s="69"/>
      <c r="AH2049" s="69"/>
      <c r="AI2049" s="69"/>
      <c r="AJ2049" s="69"/>
      <c r="AK2049" s="69"/>
      <c r="AL2049" s="69"/>
      <c r="AM2049" s="69"/>
      <c r="AN2049" s="69"/>
      <c r="AO2049" s="69"/>
      <c r="AP2049" s="69"/>
      <c r="AQ2049" s="69"/>
      <c r="AR2049" s="69"/>
      <c r="AS2049" s="69"/>
      <c r="AT2049" s="69"/>
      <c r="AU2049" s="69"/>
      <c r="AV2049" s="69"/>
      <c r="AW2049" s="69"/>
      <c r="AX2049" s="69"/>
      <c r="AY2049" s="69"/>
      <c r="AZ2049" s="69"/>
      <c r="BA2049" s="69"/>
      <c r="BB2049" s="69"/>
      <c r="BC2049" s="69"/>
      <c r="BD2049" s="69" t="s">
        <v>16723</v>
      </c>
      <c r="BE2049" s="69"/>
      <c r="BF2049" s="69"/>
      <c r="BG2049" s="69"/>
      <c r="BH2049" s="69"/>
      <c r="BI2049" s="69"/>
      <c r="BJ2049" s="69"/>
      <c r="BK2049" s="69"/>
      <c r="BL2049" s="69"/>
      <c r="BM2049" s="69"/>
      <c r="BN2049" s="69"/>
      <c r="BO2049" s="69"/>
      <c r="BP2049" s="69"/>
      <c r="BQ2049" s="69"/>
      <c r="BR2049" s="69"/>
      <c r="BS2049" s="69"/>
      <c r="BT2049" s="69"/>
      <c r="BU2049" s="69"/>
      <c r="BV2049" s="69"/>
      <c r="BW2049" s="69"/>
      <c r="BX2049" s="69"/>
      <c r="BY2049" s="69"/>
      <c r="BZ2049" s="69"/>
      <c r="CA2049" s="69"/>
      <c r="CB2049" s="69"/>
      <c r="CC2049" s="69"/>
      <c r="CD2049" s="69"/>
      <c r="CE2049" s="69"/>
      <c r="CF2049" s="69"/>
      <c r="CG2049" s="69"/>
      <c r="CH2049" s="69"/>
      <c r="CI2049" s="69"/>
      <c r="CJ2049" s="69"/>
      <c r="CK2049" s="69"/>
    </row>
    <row r="2050" spans="21:89" ht="15.75" customHeight="1" x14ac:dyDescent="0.15">
      <c r="U2050" s="69"/>
      <c r="V2050" s="69"/>
      <c r="W2050" s="69"/>
      <c r="X2050" s="69"/>
      <c r="Y2050" s="69"/>
      <c r="Z2050" s="69"/>
      <c r="AA2050" s="69"/>
      <c r="AB2050" s="69"/>
      <c r="AC2050" s="69"/>
      <c r="AD2050" s="69"/>
      <c r="AE2050" s="69"/>
      <c r="AF2050" s="69"/>
      <c r="AG2050" s="69"/>
      <c r="AH2050" s="69"/>
      <c r="AI2050" s="69"/>
      <c r="AJ2050" s="69"/>
      <c r="AK2050" s="69"/>
      <c r="AL2050" s="69"/>
      <c r="AM2050" s="69"/>
      <c r="AN2050" s="69"/>
      <c r="AO2050" s="69"/>
      <c r="AP2050" s="69"/>
      <c r="AQ2050" s="69"/>
      <c r="AR2050" s="69"/>
      <c r="AS2050" s="69"/>
      <c r="AT2050" s="69"/>
      <c r="AU2050" s="69"/>
      <c r="AV2050" s="69"/>
      <c r="AW2050" s="69"/>
      <c r="AX2050" s="69"/>
      <c r="AY2050" s="69"/>
      <c r="AZ2050" s="69"/>
      <c r="BA2050" s="69"/>
      <c r="BB2050" s="69"/>
      <c r="BC2050" s="69"/>
      <c r="BD2050" s="69" t="s">
        <v>16724</v>
      </c>
      <c r="BE2050" s="69"/>
      <c r="BF2050" s="69"/>
      <c r="BG2050" s="69"/>
      <c r="BH2050" s="69"/>
      <c r="BI2050" s="69"/>
      <c r="BJ2050" s="69"/>
      <c r="BK2050" s="69"/>
      <c r="BL2050" s="69"/>
      <c r="BM2050" s="69"/>
      <c r="BN2050" s="69"/>
      <c r="BO2050" s="69"/>
      <c r="BP2050" s="69"/>
      <c r="BQ2050" s="69"/>
      <c r="BR2050" s="69"/>
      <c r="BS2050" s="69"/>
      <c r="BT2050" s="69"/>
      <c r="BU2050" s="69"/>
      <c r="BV2050" s="69"/>
      <c r="BW2050" s="69"/>
      <c r="BX2050" s="69"/>
      <c r="BY2050" s="69"/>
      <c r="BZ2050" s="69"/>
      <c r="CA2050" s="69"/>
      <c r="CB2050" s="69"/>
      <c r="CC2050" s="69"/>
      <c r="CD2050" s="69"/>
      <c r="CE2050" s="69"/>
      <c r="CF2050" s="69"/>
      <c r="CG2050" s="69"/>
      <c r="CH2050" s="69"/>
      <c r="CI2050" s="69"/>
      <c r="CJ2050" s="69"/>
      <c r="CK2050" s="69"/>
    </row>
    <row r="2051" spans="21:89" ht="15.75" customHeight="1" x14ac:dyDescent="0.15">
      <c r="U2051" s="69"/>
      <c r="V2051" s="69"/>
      <c r="W2051" s="69"/>
      <c r="X2051" s="69"/>
      <c r="Y2051" s="69"/>
      <c r="Z2051" s="69"/>
      <c r="AA2051" s="69"/>
      <c r="AB2051" s="69"/>
      <c r="AC2051" s="69"/>
      <c r="AD2051" s="69"/>
      <c r="AE2051" s="69"/>
      <c r="AF2051" s="69"/>
      <c r="AG2051" s="69"/>
      <c r="AH2051" s="69"/>
      <c r="AI2051" s="69"/>
      <c r="AJ2051" s="69"/>
      <c r="AK2051" s="69"/>
      <c r="AL2051" s="69"/>
      <c r="AM2051" s="69"/>
      <c r="AN2051" s="69"/>
      <c r="AO2051" s="69"/>
      <c r="AP2051" s="69"/>
      <c r="AQ2051" s="69"/>
      <c r="AR2051" s="69"/>
      <c r="AS2051" s="69"/>
      <c r="AT2051" s="69"/>
      <c r="AU2051" s="69"/>
      <c r="AV2051" s="69"/>
      <c r="AW2051" s="69"/>
      <c r="AX2051" s="69"/>
      <c r="AY2051" s="69"/>
      <c r="AZ2051" s="69"/>
      <c r="BA2051" s="69"/>
      <c r="BB2051" s="69"/>
      <c r="BC2051" s="69"/>
      <c r="BD2051" s="69" t="s">
        <v>16725</v>
      </c>
      <c r="BE2051" s="69"/>
      <c r="BF2051" s="69"/>
      <c r="BG2051" s="69"/>
      <c r="BH2051" s="69"/>
      <c r="BI2051" s="69"/>
      <c r="BJ2051" s="69"/>
      <c r="BK2051" s="69"/>
      <c r="BL2051" s="69"/>
      <c r="BM2051" s="69"/>
      <c r="BN2051" s="69"/>
      <c r="BO2051" s="69"/>
      <c r="BP2051" s="69"/>
      <c r="BQ2051" s="69"/>
      <c r="BR2051" s="69"/>
      <c r="BS2051" s="69"/>
      <c r="BT2051" s="69"/>
      <c r="BU2051" s="69"/>
      <c r="BV2051" s="69"/>
      <c r="BW2051" s="69"/>
      <c r="BX2051" s="69"/>
      <c r="BY2051" s="69"/>
      <c r="BZ2051" s="69"/>
      <c r="CA2051" s="69"/>
      <c r="CB2051" s="69"/>
      <c r="CC2051" s="69"/>
      <c r="CD2051" s="69"/>
      <c r="CE2051" s="69"/>
      <c r="CF2051" s="69"/>
      <c r="CG2051" s="69"/>
      <c r="CH2051" s="69"/>
      <c r="CI2051" s="69"/>
      <c r="CJ2051" s="69"/>
      <c r="CK2051" s="69"/>
    </row>
    <row r="2052" spans="21:89" ht="15.75" customHeight="1" x14ac:dyDescent="0.15">
      <c r="U2052" s="69"/>
      <c r="V2052" s="69"/>
      <c r="W2052" s="69"/>
      <c r="X2052" s="69"/>
      <c r="Y2052" s="69"/>
      <c r="Z2052" s="69"/>
      <c r="AA2052" s="69"/>
      <c r="AB2052" s="69"/>
      <c r="AC2052" s="69"/>
      <c r="AD2052" s="69"/>
      <c r="AE2052" s="69"/>
      <c r="AF2052" s="69"/>
      <c r="AG2052" s="69"/>
      <c r="AH2052" s="69"/>
      <c r="AI2052" s="69"/>
      <c r="AJ2052" s="69"/>
      <c r="AK2052" s="69"/>
      <c r="AL2052" s="69"/>
      <c r="AM2052" s="69"/>
      <c r="AN2052" s="69"/>
      <c r="AO2052" s="69"/>
      <c r="AP2052" s="69"/>
      <c r="AQ2052" s="69"/>
      <c r="AR2052" s="69"/>
      <c r="AS2052" s="69"/>
      <c r="AT2052" s="69"/>
      <c r="AU2052" s="69"/>
      <c r="AV2052" s="69"/>
      <c r="AW2052" s="69"/>
      <c r="AX2052" s="69"/>
      <c r="AY2052" s="69"/>
      <c r="AZ2052" s="69"/>
      <c r="BA2052" s="69"/>
      <c r="BB2052" s="69"/>
      <c r="BC2052" s="69"/>
      <c r="BD2052" s="69" t="s">
        <v>16727</v>
      </c>
      <c r="BE2052" s="69"/>
      <c r="BF2052" s="69"/>
      <c r="BG2052" s="69"/>
      <c r="BH2052" s="69"/>
      <c r="BI2052" s="69"/>
      <c r="BJ2052" s="69"/>
      <c r="BK2052" s="69"/>
      <c r="BL2052" s="69"/>
      <c r="BM2052" s="69"/>
      <c r="BN2052" s="69"/>
      <c r="BO2052" s="69"/>
      <c r="BP2052" s="69"/>
      <c r="BQ2052" s="69"/>
      <c r="BR2052" s="69"/>
      <c r="BS2052" s="69"/>
      <c r="BT2052" s="69"/>
      <c r="BU2052" s="69"/>
      <c r="BV2052" s="69"/>
      <c r="BW2052" s="69"/>
      <c r="BX2052" s="69"/>
      <c r="BY2052" s="69"/>
      <c r="BZ2052" s="69"/>
      <c r="CA2052" s="69"/>
      <c r="CB2052" s="69"/>
      <c r="CC2052" s="69"/>
      <c r="CD2052" s="69"/>
      <c r="CE2052" s="69"/>
      <c r="CF2052" s="69"/>
      <c r="CG2052" s="69"/>
      <c r="CH2052" s="69"/>
      <c r="CI2052" s="69"/>
      <c r="CJ2052" s="69"/>
      <c r="CK2052" s="69"/>
    </row>
    <row r="2053" spans="21:89" ht="15.75" customHeight="1" x14ac:dyDescent="0.15">
      <c r="U2053" s="69"/>
      <c r="V2053" s="69"/>
      <c r="W2053" s="69"/>
      <c r="X2053" s="69"/>
      <c r="Y2053" s="69"/>
      <c r="Z2053" s="69"/>
      <c r="AA2053" s="69"/>
      <c r="AB2053" s="69"/>
      <c r="AC2053" s="69"/>
      <c r="AD2053" s="69"/>
      <c r="AE2053" s="69"/>
      <c r="AF2053" s="69"/>
      <c r="AG2053" s="69"/>
      <c r="AH2053" s="69"/>
      <c r="AI2053" s="69"/>
      <c r="AJ2053" s="69"/>
      <c r="AK2053" s="69"/>
      <c r="AL2053" s="69"/>
      <c r="AM2053" s="69"/>
      <c r="AN2053" s="69"/>
      <c r="AO2053" s="69"/>
      <c r="AP2053" s="69"/>
      <c r="AQ2053" s="69"/>
      <c r="AR2053" s="69"/>
      <c r="AS2053" s="69"/>
      <c r="AT2053" s="69"/>
      <c r="AU2053" s="69"/>
      <c r="AV2053" s="69"/>
      <c r="AW2053" s="69"/>
      <c r="AX2053" s="69"/>
      <c r="AY2053" s="69"/>
      <c r="AZ2053" s="69"/>
      <c r="BA2053" s="69"/>
      <c r="BB2053" s="69"/>
      <c r="BC2053" s="69"/>
      <c r="BD2053" s="69" t="s">
        <v>16728</v>
      </c>
      <c r="BE2053" s="69"/>
      <c r="BF2053" s="69"/>
      <c r="BG2053" s="69"/>
      <c r="BH2053" s="69"/>
      <c r="BI2053" s="69"/>
      <c r="BJ2053" s="69"/>
      <c r="BK2053" s="69"/>
      <c r="BL2053" s="69"/>
      <c r="BM2053" s="69"/>
      <c r="BN2053" s="69"/>
      <c r="BO2053" s="69"/>
      <c r="BP2053" s="69"/>
      <c r="BQ2053" s="69"/>
      <c r="BR2053" s="69"/>
      <c r="BS2053" s="69"/>
      <c r="BT2053" s="69"/>
      <c r="BU2053" s="69"/>
      <c r="BV2053" s="69"/>
      <c r="BW2053" s="69"/>
      <c r="BX2053" s="69"/>
      <c r="BY2053" s="69"/>
      <c r="BZ2053" s="69"/>
      <c r="CA2053" s="69"/>
      <c r="CB2053" s="69"/>
      <c r="CC2053" s="69"/>
      <c r="CD2053" s="69"/>
      <c r="CE2053" s="69"/>
      <c r="CF2053" s="69"/>
      <c r="CG2053" s="69"/>
      <c r="CH2053" s="69"/>
      <c r="CI2053" s="69"/>
      <c r="CJ2053" s="69"/>
      <c r="CK2053" s="69"/>
    </row>
    <row r="2054" spans="21:89" ht="15.75" customHeight="1" x14ac:dyDescent="0.15">
      <c r="U2054" s="69"/>
      <c r="V2054" s="69"/>
      <c r="W2054" s="69"/>
      <c r="X2054" s="69"/>
      <c r="Y2054" s="69"/>
      <c r="Z2054" s="69"/>
      <c r="AA2054" s="69"/>
      <c r="AB2054" s="69"/>
      <c r="AC2054" s="69"/>
      <c r="AD2054" s="69"/>
      <c r="AE2054" s="69"/>
      <c r="AF2054" s="69"/>
      <c r="AG2054" s="69"/>
      <c r="AH2054" s="69"/>
      <c r="AI2054" s="69"/>
      <c r="AJ2054" s="69"/>
      <c r="AK2054" s="69"/>
      <c r="AL2054" s="69"/>
      <c r="AM2054" s="69"/>
      <c r="AN2054" s="69"/>
      <c r="AO2054" s="69"/>
      <c r="AP2054" s="69"/>
      <c r="AQ2054" s="69"/>
      <c r="AR2054" s="69"/>
      <c r="AS2054" s="69"/>
      <c r="AT2054" s="69"/>
      <c r="AU2054" s="69"/>
      <c r="AV2054" s="69"/>
      <c r="AW2054" s="69"/>
      <c r="AX2054" s="69"/>
      <c r="AY2054" s="69"/>
      <c r="AZ2054" s="69"/>
      <c r="BA2054" s="69"/>
      <c r="BB2054" s="69"/>
      <c r="BC2054" s="69"/>
      <c r="BD2054" s="69" t="s">
        <v>16729</v>
      </c>
      <c r="BE2054" s="69"/>
      <c r="BF2054" s="69"/>
      <c r="BG2054" s="69"/>
      <c r="BH2054" s="69"/>
      <c r="BI2054" s="69"/>
      <c r="BJ2054" s="69"/>
      <c r="BK2054" s="69"/>
      <c r="BL2054" s="69"/>
      <c r="BM2054" s="69"/>
      <c r="BN2054" s="69"/>
      <c r="BO2054" s="69"/>
      <c r="BP2054" s="69"/>
      <c r="BQ2054" s="69"/>
      <c r="BR2054" s="69"/>
      <c r="BS2054" s="69"/>
      <c r="BT2054" s="69"/>
      <c r="BU2054" s="69"/>
      <c r="BV2054" s="69"/>
      <c r="BW2054" s="69"/>
      <c r="BX2054" s="69"/>
      <c r="BY2054" s="69"/>
      <c r="BZ2054" s="69"/>
      <c r="CA2054" s="69"/>
      <c r="CB2054" s="69"/>
      <c r="CC2054" s="69"/>
      <c r="CD2054" s="69"/>
      <c r="CE2054" s="69"/>
      <c r="CF2054" s="69"/>
      <c r="CG2054" s="69"/>
      <c r="CH2054" s="69"/>
      <c r="CI2054" s="69"/>
      <c r="CJ2054" s="69"/>
      <c r="CK2054" s="69"/>
    </row>
    <row r="2055" spans="21:89" ht="15.75" customHeight="1" x14ac:dyDescent="0.15">
      <c r="U2055" s="69"/>
      <c r="V2055" s="69"/>
      <c r="W2055" s="69"/>
      <c r="X2055" s="69"/>
      <c r="Y2055" s="69"/>
      <c r="Z2055" s="69"/>
      <c r="AA2055" s="69"/>
      <c r="AB2055" s="69"/>
      <c r="AC2055" s="69"/>
      <c r="AD2055" s="69"/>
      <c r="AE2055" s="69"/>
      <c r="AF2055" s="69"/>
      <c r="AG2055" s="69"/>
      <c r="AH2055" s="69"/>
      <c r="AI2055" s="69"/>
      <c r="AJ2055" s="69"/>
      <c r="AK2055" s="69"/>
      <c r="AL2055" s="69"/>
      <c r="AM2055" s="69"/>
      <c r="AN2055" s="69"/>
      <c r="AO2055" s="69"/>
      <c r="AP2055" s="69"/>
      <c r="AQ2055" s="69"/>
      <c r="AR2055" s="69"/>
      <c r="AS2055" s="69"/>
      <c r="AT2055" s="69"/>
      <c r="AU2055" s="69"/>
      <c r="AV2055" s="69"/>
      <c r="AW2055" s="69"/>
      <c r="AX2055" s="69"/>
      <c r="AY2055" s="69"/>
      <c r="AZ2055" s="69"/>
      <c r="BA2055" s="69"/>
      <c r="BB2055" s="69"/>
      <c r="BC2055" s="69"/>
      <c r="BD2055" s="69" t="s">
        <v>16730</v>
      </c>
      <c r="BE2055" s="69"/>
      <c r="BF2055" s="69"/>
      <c r="BG2055" s="69"/>
      <c r="BH2055" s="69"/>
      <c r="BI2055" s="69"/>
      <c r="BJ2055" s="69"/>
      <c r="BK2055" s="69"/>
      <c r="BL2055" s="69"/>
      <c r="BM2055" s="69"/>
      <c r="BN2055" s="69"/>
      <c r="BO2055" s="69"/>
      <c r="BP2055" s="69"/>
      <c r="BQ2055" s="69"/>
      <c r="BR2055" s="69"/>
      <c r="BS2055" s="69"/>
      <c r="BT2055" s="69"/>
      <c r="BU2055" s="69"/>
      <c r="BV2055" s="69"/>
      <c r="BW2055" s="69"/>
      <c r="BX2055" s="69"/>
      <c r="BY2055" s="69"/>
      <c r="BZ2055" s="69"/>
      <c r="CA2055" s="69"/>
      <c r="CB2055" s="69"/>
      <c r="CC2055" s="69"/>
      <c r="CD2055" s="69"/>
      <c r="CE2055" s="69"/>
      <c r="CF2055" s="69"/>
      <c r="CG2055" s="69"/>
      <c r="CH2055" s="69"/>
      <c r="CI2055" s="69"/>
      <c r="CJ2055" s="69"/>
      <c r="CK2055" s="69"/>
    </row>
    <row r="2056" spans="21:89" ht="15.75" customHeight="1" x14ac:dyDescent="0.15">
      <c r="U2056" s="69"/>
      <c r="V2056" s="69"/>
      <c r="W2056" s="69"/>
      <c r="X2056" s="69"/>
      <c r="Y2056" s="69"/>
      <c r="Z2056" s="69"/>
      <c r="AA2056" s="69"/>
      <c r="AB2056" s="69"/>
      <c r="AC2056" s="69"/>
      <c r="AD2056" s="69"/>
      <c r="AE2056" s="69"/>
      <c r="AF2056" s="69"/>
      <c r="AG2056" s="69"/>
      <c r="AH2056" s="69"/>
      <c r="AI2056" s="69"/>
      <c r="AJ2056" s="69"/>
      <c r="AK2056" s="69"/>
      <c r="AL2056" s="69"/>
      <c r="AM2056" s="69"/>
      <c r="AN2056" s="69"/>
      <c r="AO2056" s="69"/>
      <c r="AP2056" s="69"/>
      <c r="AQ2056" s="69"/>
      <c r="AR2056" s="69"/>
      <c r="AS2056" s="69"/>
      <c r="AT2056" s="69"/>
      <c r="AU2056" s="69"/>
      <c r="AV2056" s="69"/>
      <c r="AW2056" s="69"/>
      <c r="AX2056" s="69"/>
      <c r="AY2056" s="69"/>
      <c r="AZ2056" s="69"/>
      <c r="BA2056" s="69"/>
      <c r="BB2056" s="69"/>
      <c r="BC2056" s="69"/>
      <c r="BD2056" s="69" t="s">
        <v>16731</v>
      </c>
      <c r="BE2056" s="69"/>
      <c r="BF2056" s="69"/>
      <c r="BG2056" s="69"/>
      <c r="BH2056" s="69"/>
      <c r="BI2056" s="69"/>
      <c r="BJ2056" s="69"/>
      <c r="BK2056" s="69"/>
      <c r="BL2056" s="69"/>
      <c r="BM2056" s="69"/>
      <c r="BN2056" s="69"/>
      <c r="BO2056" s="69"/>
      <c r="BP2056" s="69"/>
      <c r="BQ2056" s="69"/>
      <c r="BR2056" s="69"/>
      <c r="BS2056" s="69"/>
      <c r="BT2056" s="69"/>
      <c r="BU2056" s="69"/>
      <c r="BV2056" s="69"/>
      <c r="BW2056" s="69"/>
      <c r="BX2056" s="69"/>
      <c r="BY2056" s="69"/>
      <c r="BZ2056" s="69"/>
      <c r="CA2056" s="69"/>
      <c r="CB2056" s="69"/>
      <c r="CC2056" s="69"/>
      <c r="CD2056" s="69"/>
      <c r="CE2056" s="69"/>
      <c r="CF2056" s="69"/>
      <c r="CG2056" s="69"/>
      <c r="CH2056" s="69"/>
      <c r="CI2056" s="69"/>
      <c r="CJ2056" s="69"/>
      <c r="CK2056" s="69"/>
    </row>
    <row r="2057" spans="21:89" ht="15.75" customHeight="1" x14ac:dyDescent="0.15">
      <c r="U2057" s="69"/>
      <c r="V2057" s="69"/>
      <c r="W2057" s="69"/>
      <c r="X2057" s="69"/>
      <c r="Y2057" s="69"/>
      <c r="Z2057" s="69"/>
      <c r="AA2057" s="69"/>
      <c r="AB2057" s="69"/>
      <c r="AC2057" s="69"/>
      <c r="AD2057" s="69"/>
      <c r="AE2057" s="69"/>
      <c r="AF2057" s="69"/>
      <c r="AG2057" s="69"/>
      <c r="AH2057" s="69"/>
      <c r="AI2057" s="69"/>
      <c r="AJ2057" s="69"/>
      <c r="AK2057" s="69"/>
      <c r="AL2057" s="69"/>
      <c r="AM2057" s="69"/>
      <c r="AN2057" s="69"/>
      <c r="AO2057" s="69"/>
      <c r="AP2057" s="69"/>
      <c r="AQ2057" s="69"/>
      <c r="AR2057" s="69"/>
      <c r="AS2057" s="69"/>
      <c r="AT2057" s="69"/>
      <c r="AU2057" s="69"/>
      <c r="AV2057" s="69"/>
      <c r="AW2057" s="69"/>
      <c r="AX2057" s="69"/>
      <c r="AY2057" s="69"/>
      <c r="AZ2057" s="69"/>
      <c r="BA2057" s="69"/>
      <c r="BB2057" s="69"/>
      <c r="BC2057" s="69"/>
      <c r="BD2057" s="69" t="s">
        <v>16732</v>
      </c>
      <c r="BE2057" s="69"/>
      <c r="BF2057" s="69"/>
      <c r="BG2057" s="69"/>
      <c r="BH2057" s="69"/>
      <c r="BI2057" s="69"/>
      <c r="BJ2057" s="69"/>
      <c r="BK2057" s="69"/>
      <c r="BL2057" s="69"/>
      <c r="BM2057" s="69"/>
      <c r="BN2057" s="69"/>
      <c r="BO2057" s="69"/>
      <c r="BP2057" s="69"/>
      <c r="BQ2057" s="69"/>
      <c r="BR2057" s="69"/>
      <c r="BS2057" s="69"/>
      <c r="BT2057" s="69"/>
      <c r="BU2057" s="69"/>
      <c r="BV2057" s="69"/>
      <c r="BW2057" s="69"/>
      <c r="BX2057" s="69"/>
      <c r="BY2057" s="69"/>
      <c r="BZ2057" s="69"/>
      <c r="CA2057" s="69"/>
      <c r="CB2057" s="69"/>
      <c r="CC2057" s="69"/>
      <c r="CD2057" s="69"/>
      <c r="CE2057" s="69"/>
      <c r="CF2057" s="69"/>
      <c r="CG2057" s="69"/>
      <c r="CH2057" s="69"/>
      <c r="CI2057" s="69"/>
      <c r="CJ2057" s="69"/>
      <c r="CK2057" s="69"/>
    </row>
    <row r="2058" spans="21:89" ht="15.75" customHeight="1" x14ac:dyDescent="0.15">
      <c r="U2058" s="69"/>
      <c r="V2058" s="69"/>
      <c r="W2058" s="69"/>
      <c r="X2058" s="69"/>
      <c r="Y2058" s="69"/>
      <c r="Z2058" s="69"/>
      <c r="AA2058" s="69"/>
      <c r="AB2058" s="69"/>
      <c r="AC2058" s="69"/>
      <c r="AD2058" s="69"/>
      <c r="AE2058" s="69"/>
      <c r="AF2058" s="69"/>
      <c r="AG2058" s="69"/>
      <c r="AH2058" s="69"/>
      <c r="AI2058" s="69"/>
      <c r="AJ2058" s="69"/>
      <c r="AK2058" s="69"/>
      <c r="AL2058" s="69"/>
      <c r="AM2058" s="69"/>
      <c r="AN2058" s="69"/>
      <c r="AO2058" s="69"/>
      <c r="AP2058" s="69"/>
      <c r="AQ2058" s="69"/>
      <c r="AR2058" s="69"/>
      <c r="AS2058" s="69"/>
      <c r="AT2058" s="69"/>
      <c r="AU2058" s="69"/>
      <c r="AV2058" s="69"/>
      <c r="AW2058" s="69"/>
      <c r="AX2058" s="69"/>
      <c r="AY2058" s="69"/>
      <c r="AZ2058" s="69"/>
      <c r="BA2058" s="69"/>
      <c r="BB2058" s="69"/>
      <c r="BC2058" s="69"/>
      <c r="BD2058" s="69" t="s">
        <v>16733</v>
      </c>
      <c r="BE2058" s="69"/>
      <c r="BF2058" s="69"/>
      <c r="BG2058" s="69"/>
      <c r="BH2058" s="69"/>
      <c r="BI2058" s="69"/>
      <c r="BJ2058" s="69"/>
      <c r="BK2058" s="69"/>
      <c r="BL2058" s="69"/>
      <c r="BM2058" s="69"/>
      <c r="BN2058" s="69"/>
      <c r="BO2058" s="69"/>
      <c r="BP2058" s="69"/>
      <c r="BQ2058" s="69"/>
      <c r="BR2058" s="69"/>
      <c r="BS2058" s="69"/>
      <c r="BT2058" s="69"/>
      <c r="BU2058" s="69"/>
      <c r="BV2058" s="69"/>
      <c r="BW2058" s="69"/>
      <c r="BX2058" s="69"/>
      <c r="BY2058" s="69"/>
      <c r="BZ2058" s="69"/>
      <c r="CA2058" s="69"/>
      <c r="CB2058" s="69"/>
      <c r="CC2058" s="69"/>
      <c r="CD2058" s="69"/>
      <c r="CE2058" s="69"/>
      <c r="CF2058" s="69"/>
      <c r="CG2058" s="69"/>
      <c r="CH2058" s="69"/>
      <c r="CI2058" s="69"/>
      <c r="CJ2058" s="69"/>
      <c r="CK2058" s="69"/>
    </row>
    <row r="2059" spans="21:89" ht="15.75" customHeight="1" x14ac:dyDescent="0.15">
      <c r="U2059" s="69"/>
      <c r="V2059" s="69"/>
      <c r="W2059" s="69"/>
      <c r="X2059" s="69"/>
      <c r="Y2059" s="69"/>
      <c r="Z2059" s="69"/>
      <c r="AA2059" s="69"/>
      <c r="AB2059" s="69"/>
      <c r="AC2059" s="69"/>
      <c r="AD2059" s="69"/>
      <c r="AE2059" s="69"/>
      <c r="AF2059" s="69"/>
      <c r="AG2059" s="69"/>
      <c r="AH2059" s="69"/>
      <c r="AI2059" s="69"/>
      <c r="AJ2059" s="69"/>
      <c r="AK2059" s="69"/>
      <c r="AL2059" s="69"/>
      <c r="AM2059" s="69"/>
      <c r="AN2059" s="69"/>
      <c r="AO2059" s="69"/>
      <c r="AP2059" s="69"/>
      <c r="AQ2059" s="69"/>
      <c r="AR2059" s="69"/>
      <c r="AS2059" s="69"/>
      <c r="AT2059" s="69"/>
      <c r="AU2059" s="69"/>
      <c r="AV2059" s="69"/>
      <c r="AW2059" s="69"/>
      <c r="AX2059" s="69"/>
      <c r="AY2059" s="69"/>
      <c r="AZ2059" s="69"/>
      <c r="BA2059" s="69"/>
      <c r="BB2059" s="69"/>
      <c r="BC2059" s="69"/>
      <c r="BD2059" s="69" t="s">
        <v>16734</v>
      </c>
      <c r="BE2059" s="69"/>
      <c r="BF2059" s="69"/>
      <c r="BG2059" s="69"/>
      <c r="BH2059" s="69"/>
      <c r="BI2059" s="69"/>
      <c r="BJ2059" s="69"/>
      <c r="BK2059" s="69"/>
      <c r="BL2059" s="69"/>
      <c r="BM2059" s="69"/>
      <c r="BN2059" s="69"/>
      <c r="BO2059" s="69"/>
      <c r="BP2059" s="69"/>
      <c r="BQ2059" s="69"/>
      <c r="BR2059" s="69"/>
      <c r="BS2059" s="69"/>
      <c r="BT2059" s="69"/>
      <c r="BU2059" s="69"/>
      <c r="BV2059" s="69"/>
      <c r="BW2059" s="69"/>
      <c r="BX2059" s="69"/>
      <c r="BY2059" s="69"/>
      <c r="BZ2059" s="69"/>
      <c r="CA2059" s="69"/>
      <c r="CB2059" s="69"/>
      <c r="CC2059" s="69"/>
      <c r="CD2059" s="69"/>
      <c r="CE2059" s="69"/>
      <c r="CF2059" s="69"/>
      <c r="CG2059" s="69"/>
      <c r="CH2059" s="69"/>
      <c r="CI2059" s="69"/>
      <c r="CJ2059" s="69"/>
      <c r="CK2059" s="69"/>
    </row>
    <row r="2060" spans="21:89" ht="15.75" customHeight="1" x14ac:dyDescent="0.15">
      <c r="U2060" s="69"/>
      <c r="V2060" s="69"/>
      <c r="W2060" s="69"/>
      <c r="X2060" s="69"/>
      <c r="Y2060" s="69"/>
      <c r="Z2060" s="69"/>
      <c r="AA2060" s="69"/>
      <c r="AB2060" s="69"/>
      <c r="AC2060" s="69"/>
      <c r="AD2060" s="69"/>
      <c r="AE2060" s="69"/>
      <c r="AF2060" s="69"/>
      <c r="AG2060" s="69"/>
      <c r="AH2060" s="69"/>
      <c r="AI2060" s="69"/>
      <c r="AJ2060" s="69"/>
      <c r="AK2060" s="69"/>
      <c r="AL2060" s="69"/>
      <c r="AM2060" s="69"/>
      <c r="AN2060" s="69"/>
      <c r="AO2060" s="69"/>
      <c r="AP2060" s="69"/>
      <c r="AQ2060" s="69"/>
      <c r="AR2060" s="69"/>
      <c r="AS2060" s="69"/>
      <c r="AT2060" s="69"/>
      <c r="AU2060" s="69"/>
      <c r="AV2060" s="69"/>
      <c r="AW2060" s="69"/>
      <c r="AX2060" s="69"/>
      <c r="AY2060" s="69"/>
      <c r="AZ2060" s="69"/>
      <c r="BA2060" s="69"/>
      <c r="BB2060" s="69"/>
      <c r="BC2060" s="69"/>
      <c r="BD2060" s="69" t="s">
        <v>16735</v>
      </c>
      <c r="BE2060" s="69"/>
      <c r="BF2060" s="69"/>
      <c r="BG2060" s="69"/>
      <c r="BH2060" s="69"/>
      <c r="BI2060" s="69"/>
      <c r="BJ2060" s="69"/>
      <c r="BK2060" s="69"/>
      <c r="BL2060" s="69"/>
      <c r="BM2060" s="69"/>
      <c r="BN2060" s="69"/>
      <c r="BO2060" s="69"/>
      <c r="BP2060" s="69"/>
      <c r="BQ2060" s="69"/>
      <c r="BR2060" s="69"/>
      <c r="BS2060" s="69"/>
      <c r="BT2060" s="69"/>
      <c r="BU2060" s="69"/>
      <c r="BV2060" s="69"/>
      <c r="BW2060" s="69"/>
      <c r="BX2060" s="69"/>
      <c r="BY2060" s="69"/>
      <c r="BZ2060" s="69"/>
      <c r="CA2060" s="69"/>
      <c r="CB2060" s="69"/>
      <c r="CC2060" s="69"/>
      <c r="CD2060" s="69"/>
      <c r="CE2060" s="69"/>
      <c r="CF2060" s="69"/>
      <c r="CG2060" s="69"/>
      <c r="CH2060" s="69"/>
      <c r="CI2060" s="69"/>
      <c r="CJ2060" s="69"/>
      <c r="CK2060" s="69"/>
    </row>
    <row r="2061" spans="21:89" ht="15.75" customHeight="1" x14ac:dyDescent="0.15">
      <c r="U2061" s="69"/>
      <c r="V2061" s="69"/>
      <c r="W2061" s="69"/>
      <c r="X2061" s="69"/>
      <c r="Y2061" s="69"/>
      <c r="Z2061" s="69"/>
      <c r="AA2061" s="69"/>
      <c r="AB2061" s="69"/>
      <c r="AC2061" s="69"/>
      <c r="AD2061" s="69"/>
      <c r="AE2061" s="69"/>
      <c r="AF2061" s="69"/>
      <c r="AG2061" s="69"/>
      <c r="AH2061" s="69"/>
      <c r="AI2061" s="69"/>
      <c r="AJ2061" s="69"/>
      <c r="AK2061" s="69"/>
      <c r="AL2061" s="69"/>
      <c r="AM2061" s="69"/>
      <c r="AN2061" s="69"/>
      <c r="AO2061" s="69"/>
      <c r="AP2061" s="69"/>
      <c r="AQ2061" s="69"/>
      <c r="AR2061" s="69"/>
      <c r="AS2061" s="69"/>
      <c r="AT2061" s="69"/>
      <c r="AU2061" s="69"/>
      <c r="AV2061" s="69"/>
      <c r="AW2061" s="69"/>
      <c r="AX2061" s="69"/>
      <c r="AY2061" s="69"/>
      <c r="AZ2061" s="69"/>
      <c r="BA2061" s="69"/>
      <c r="BB2061" s="69"/>
      <c r="BC2061" s="69"/>
      <c r="BD2061" s="69" t="s">
        <v>16736</v>
      </c>
      <c r="BE2061" s="69"/>
      <c r="BF2061" s="69"/>
      <c r="BG2061" s="69"/>
      <c r="BH2061" s="69"/>
      <c r="BI2061" s="69"/>
      <c r="BJ2061" s="69"/>
      <c r="BK2061" s="69"/>
      <c r="BL2061" s="69"/>
      <c r="BM2061" s="69"/>
      <c r="BN2061" s="69"/>
      <c r="BO2061" s="69"/>
      <c r="BP2061" s="69"/>
      <c r="BQ2061" s="69"/>
      <c r="BR2061" s="69"/>
      <c r="BS2061" s="69"/>
      <c r="BT2061" s="69"/>
      <c r="BU2061" s="69"/>
      <c r="BV2061" s="69"/>
      <c r="BW2061" s="69"/>
      <c r="BX2061" s="69"/>
      <c r="BY2061" s="69"/>
      <c r="BZ2061" s="69"/>
      <c r="CA2061" s="69"/>
      <c r="CB2061" s="69"/>
      <c r="CC2061" s="69"/>
      <c r="CD2061" s="69"/>
      <c r="CE2061" s="69"/>
      <c r="CF2061" s="69"/>
      <c r="CG2061" s="69"/>
      <c r="CH2061" s="69"/>
      <c r="CI2061" s="69"/>
      <c r="CJ2061" s="69"/>
      <c r="CK2061" s="69"/>
    </row>
    <row r="2062" spans="21:89" ht="15.75" customHeight="1" x14ac:dyDescent="0.15">
      <c r="U2062" s="69"/>
      <c r="V2062" s="69"/>
      <c r="W2062" s="69"/>
      <c r="X2062" s="69"/>
      <c r="Y2062" s="69"/>
      <c r="Z2062" s="69"/>
      <c r="AA2062" s="69"/>
      <c r="AB2062" s="69"/>
      <c r="AC2062" s="69"/>
      <c r="AD2062" s="69"/>
      <c r="AE2062" s="69"/>
      <c r="AF2062" s="69"/>
      <c r="AG2062" s="69"/>
      <c r="AH2062" s="69"/>
      <c r="AI2062" s="69"/>
      <c r="AJ2062" s="69"/>
      <c r="AK2062" s="69"/>
      <c r="AL2062" s="69"/>
      <c r="AM2062" s="69"/>
      <c r="AN2062" s="69"/>
      <c r="AO2062" s="69"/>
      <c r="AP2062" s="69"/>
      <c r="AQ2062" s="69"/>
      <c r="AR2062" s="69"/>
      <c r="AS2062" s="69"/>
      <c r="AT2062" s="69"/>
      <c r="AU2062" s="69"/>
      <c r="AV2062" s="69"/>
      <c r="AW2062" s="69"/>
      <c r="AX2062" s="69"/>
      <c r="AY2062" s="69"/>
      <c r="AZ2062" s="69"/>
      <c r="BA2062" s="69"/>
      <c r="BB2062" s="69"/>
      <c r="BC2062" s="69"/>
      <c r="BD2062" s="69" t="s">
        <v>16737</v>
      </c>
      <c r="BE2062" s="69"/>
      <c r="BF2062" s="69"/>
      <c r="BG2062" s="69"/>
      <c r="BH2062" s="69"/>
      <c r="BI2062" s="69"/>
      <c r="BJ2062" s="69"/>
      <c r="BK2062" s="69"/>
      <c r="BL2062" s="69"/>
      <c r="BM2062" s="69"/>
      <c r="BN2062" s="69"/>
      <c r="BO2062" s="69"/>
      <c r="BP2062" s="69"/>
      <c r="BQ2062" s="69"/>
      <c r="BR2062" s="69"/>
      <c r="BS2062" s="69"/>
      <c r="BT2062" s="69"/>
      <c r="BU2062" s="69"/>
      <c r="BV2062" s="69"/>
      <c r="BW2062" s="69"/>
      <c r="BX2062" s="69"/>
      <c r="BY2062" s="69"/>
      <c r="BZ2062" s="69"/>
      <c r="CA2062" s="69"/>
      <c r="CB2062" s="69"/>
      <c r="CC2062" s="69"/>
      <c r="CD2062" s="69"/>
      <c r="CE2062" s="69"/>
      <c r="CF2062" s="69"/>
      <c r="CG2062" s="69"/>
      <c r="CH2062" s="69"/>
      <c r="CI2062" s="69"/>
      <c r="CJ2062" s="69"/>
      <c r="CK2062" s="69"/>
    </row>
    <row r="2063" spans="21:89" ht="15.75" customHeight="1" x14ac:dyDescent="0.15">
      <c r="U2063" s="69"/>
      <c r="V2063" s="69"/>
      <c r="W2063" s="69"/>
      <c r="X2063" s="69"/>
      <c r="Y2063" s="69"/>
      <c r="Z2063" s="69"/>
      <c r="AA2063" s="69"/>
      <c r="AB2063" s="69"/>
      <c r="AC2063" s="69"/>
      <c r="AD2063" s="69"/>
      <c r="AE2063" s="69"/>
      <c r="AF2063" s="69"/>
      <c r="AG2063" s="69"/>
      <c r="AH2063" s="69"/>
      <c r="AI2063" s="69"/>
      <c r="AJ2063" s="69"/>
      <c r="AK2063" s="69"/>
      <c r="AL2063" s="69"/>
      <c r="AM2063" s="69"/>
      <c r="AN2063" s="69"/>
      <c r="AO2063" s="69"/>
      <c r="AP2063" s="69"/>
      <c r="AQ2063" s="69"/>
      <c r="AR2063" s="69"/>
      <c r="AS2063" s="69"/>
      <c r="AT2063" s="69"/>
      <c r="AU2063" s="69"/>
      <c r="AV2063" s="69"/>
      <c r="AW2063" s="69"/>
      <c r="AX2063" s="69"/>
      <c r="AY2063" s="69"/>
      <c r="AZ2063" s="69"/>
      <c r="BA2063" s="69"/>
      <c r="BB2063" s="69"/>
      <c r="BC2063" s="69"/>
      <c r="BD2063" s="69" t="s">
        <v>16738</v>
      </c>
      <c r="BE2063" s="69"/>
      <c r="BF2063" s="69"/>
      <c r="BG2063" s="69"/>
      <c r="BH2063" s="69"/>
      <c r="BI2063" s="69"/>
      <c r="BJ2063" s="69"/>
      <c r="BK2063" s="69"/>
      <c r="BL2063" s="69"/>
      <c r="BM2063" s="69"/>
      <c r="BN2063" s="69"/>
      <c r="BO2063" s="69"/>
      <c r="BP2063" s="69"/>
      <c r="BQ2063" s="69"/>
      <c r="BR2063" s="69"/>
      <c r="BS2063" s="69"/>
      <c r="BT2063" s="69"/>
      <c r="BU2063" s="69"/>
      <c r="BV2063" s="69"/>
      <c r="BW2063" s="69"/>
      <c r="BX2063" s="69"/>
      <c r="BY2063" s="69"/>
      <c r="BZ2063" s="69"/>
      <c r="CA2063" s="69"/>
      <c r="CB2063" s="69"/>
      <c r="CC2063" s="69"/>
      <c r="CD2063" s="69"/>
      <c r="CE2063" s="69"/>
      <c r="CF2063" s="69"/>
      <c r="CG2063" s="69"/>
      <c r="CH2063" s="69"/>
      <c r="CI2063" s="69"/>
      <c r="CJ2063" s="69"/>
      <c r="CK2063" s="69"/>
    </row>
    <row r="2064" spans="21:89" ht="15.75" customHeight="1" x14ac:dyDescent="0.15">
      <c r="U2064" s="69"/>
      <c r="V2064" s="69"/>
      <c r="W2064" s="69"/>
      <c r="X2064" s="69"/>
      <c r="Y2064" s="69"/>
      <c r="Z2064" s="69"/>
      <c r="AA2064" s="69"/>
      <c r="AB2064" s="69"/>
      <c r="AC2064" s="69"/>
      <c r="AD2064" s="69"/>
      <c r="AE2064" s="69"/>
      <c r="AF2064" s="69"/>
      <c r="AG2064" s="69"/>
      <c r="AH2064" s="69"/>
      <c r="AI2064" s="69"/>
      <c r="AJ2064" s="69"/>
      <c r="AK2064" s="69"/>
      <c r="AL2064" s="69"/>
      <c r="AM2064" s="69"/>
      <c r="AN2064" s="69"/>
      <c r="AO2064" s="69"/>
      <c r="AP2064" s="69"/>
      <c r="AQ2064" s="69"/>
      <c r="AR2064" s="69"/>
      <c r="AS2064" s="69"/>
      <c r="AT2064" s="69"/>
      <c r="AU2064" s="69"/>
      <c r="AV2064" s="69"/>
      <c r="AW2064" s="69"/>
      <c r="AX2064" s="69"/>
      <c r="AY2064" s="69"/>
      <c r="AZ2064" s="69"/>
      <c r="BA2064" s="69"/>
      <c r="BB2064" s="69"/>
      <c r="BC2064" s="69"/>
      <c r="BD2064" s="69" t="s">
        <v>16739</v>
      </c>
      <c r="BE2064" s="69"/>
      <c r="BF2064" s="69"/>
      <c r="BG2064" s="69"/>
      <c r="BH2064" s="69"/>
      <c r="BI2064" s="69"/>
      <c r="BJ2064" s="69"/>
      <c r="BK2064" s="69"/>
      <c r="BL2064" s="69"/>
      <c r="BM2064" s="69"/>
      <c r="BN2064" s="69"/>
      <c r="BO2064" s="69"/>
      <c r="BP2064" s="69"/>
      <c r="BQ2064" s="69"/>
      <c r="BR2064" s="69"/>
      <c r="BS2064" s="69"/>
      <c r="BT2064" s="69"/>
      <c r="BU2064" s="69"/>
      <c r="BV2064" s="69"/>
      <c r="BW2064" s="69"/>
      <c r="BX2064" s="69"/>
      <c r="BY2064" s="69"/>
      <c r="BZ2064" s="69"/>
      <c r="CA2064" s="69"/>
      <c r="CB2064" s="69"/>
      <c r="CC2064" s="69"/>
      <c r="CD2064" s="69"/>
      <c r="CE2064" s="69"/>
      <c r="CF2064" s="69"/>
      <c r="CG2064" s="69"/>
      <c r="CH2064" s="69"/>
      <c r="CI2064" s="69"/>
      <c r="CJ2064" s="69"/>
      <c r="CK2064" s="69"/>
    </row>
    <row r="2065" spans="21:89" ht="15.75" customHeight="1" x14ac:dyDescent="0.15">
      <c r="U2065" s="69"/>
      <c r="V2065" s="69"/>
      <c r="W2065" s="69"/>
      <c r="X2065" s="69"/>
      <c r="Y2065" s="69"/>
      <c r="Z2065" s="69"/>
      <c r="AA2065" s="69"/>
      <c r="AB2065" s="69"/>
      <c r="AC2065" s="69"/>
      <c r="AD2065" s="69"/>
      <c r="AE2065" s="69"/>
      <c r="AF2065" s="69"/>
      <c r="AG2065" s="69"/>
      <c r="AH2065" s="69"/>
      <c r="AI2065" s="69"/>
      <c r="AJ2065" s="69"/>
      <c r="AK2065" s="69"/>
      <c r="AL2065" s="69"/>
      <c r="AM2065" s="69"/>
      <c r="AN2065" s="69"/>
      <c r="AO2065" s="69"/>
      <c r="AP2065" s="69"/>
      <c r="AQ2065" s="69"/>
      <c r="AR2065" s="69"/>
      <c r="AS2065" s="69"/>
      <c r="AT2065" s="69"/>
      <c r="AU2065" s="69"/>
      <c r="AV2065" s="69"/>
      <c r="AW2065" s="69"/>
      <c r="AX2065" s="69"/>
      <c r="AY2065" s="69"/>
      <c r="AZ2065" s="69"/>
      <c r="BA2065" s="69"/>
      <c r="BB2065" s="69"/>
      <c r="BC2065" s="69"/>
      <c r="BD2065" s="69" t="s">
        <v>16740</v>
      </c>
      <c r="BE2065" s="69"/>
      <c r="BF2065" s="69"/>
      <c r="BG2065" s="69"/>
      <c r="BH2065" s="69"/>
      <c r="BI2065" s="69"/>
      <c r="BJ2065" s="69"/>
      <c r="BK2065" s="69"/>
      <c r="BL2065" s="69"/>
      <c r="BM2065" s="69"/>
      <c r="BN2065" s="69"/>
      <c r="BO2065" s="69"/>
      <c r="BP2065" s="69"/>
      <c r="BQ2065" s="69"/>
      <c r="BR2065" s="69"/>
      <c r="BS2065" s="69"/>
      <c r="BT2065" s="69"/>
      <c r="BU2065" s="69"/>
      <c r="BV2065" s="69"/>
      <c r="BW2065" s="69"/>
      <c r="BX2065" s="69"/>
      <c r="BY2065" s="69"/>
      <c r="BZ2065" s="69"/>
      <c r="CA2065" s="69"/>
      <c r="CB2065" s="69"/>
      <c r="CC2065" s="69"/>
      <c r="CD2065" s="69"/>
      <c r="CE2065" s="69"/>
      <c r="CF2065" s="69"/>
      <c r="CG2065" s="69"/>
      <c r="CH2065" s="69"/>
      <c r="CI2065" s="69"/>
      <c r="CJ2065" s="69"/>
      <c r="CK2065" s="69"/>
    </row>
    <row r="2066" spans="21:89" ht="15.75" customHeight="1" x14ac:dyDescent="0.15">
      <c r="U2066" s="69"/>
      <c r="V2066" s="69"/>
      <c r="W2066" s="69"/>
      <c r="X2066" s="69"/>
      <c r="Y2066" s="69"/>
      <c r="Z2066" s="69"/>
      <c r="AA2066" s="69"/>
      <c r="AB2066" s="69"/>
      <c r="AC2066" s="69"/>
      <c r="AD2066" s="69"/>
      <c r="AE2066" s="69"/>
      <c r="AF2066" s="69"/>
      <c r="AG2066" s="69"/>
      <c r="AH2066" s="69"/>
      <c r="AI2066" s="69"/>
      <c r="AJ2066" s="69"/>
      <c r="AK2066" s="69"/>
      <c r="AL2066" s="69"/>
      <c r="AM2066" s="69"/>
      <c r="AN2066" s="69"/>
      <c r="AO2066" s="69"/>
      <c r="AP2066" s="69"/>
      <c r="AQ2066" s="69"/>
      <c r="AR2066" s="69"/>
      <c r="AS2066" s="69"/>
      <c r="AT2066" s="69"/>
      <c r="AU2066" s="69"/>
      <c r="AV2066" s="69"/>
      <c r="AW2066" s="69"/>
      <c r="AX2066" s="69"/>
      <c r="AY2066" s="69"/>
      <c r="AZ2066" s="69"/>
      <c r="BA2066" s="69"/>
      <c r="BB2066" s="69"/>
      <c r="BC2066" s="69"/>
      <c r="BD2066" s="69" t="s">
        <v>16741</v>
      </c>
      <c r="BE2066" s="69"/>
      <c r="BF2066" s="69"/>
      <c r="BG2066" s="69"/>
      <c r="BH2066" s="69"/>
      <c r="BI2066" s="69"/>
      <c r="BJ2066" s="69"/>
      <c r="BK2066" s="69"/>
      <c r="BL2066" s="69"/>
      <c r="BM2066" s="69"/>
      <c r="BN2066" s="69"/>
      <c r="BO2066" s="69"/>
      <c r="BP2066" s="69"/>
      <c r="BQ2066" s="69"/>
      <c r="BR2066" s="69"/>
      <c r="BS2066" s="69"/>
      <c r="BT2066" s="69"/>
      <c r="BU2066" s="69"/>
      <c r="BV2066" s="69"/>
      <c r="BW2066" s="69"/>
      <c r="BX2066" s="69"/>
      <c r="BY2066" s="69"/>
      <c r="BZ2066" s="69"/>
      <c r="CA2066" s="69"/>
      <c r="CB2066" s="69"/>
      <c r="CC2066" s="69"/>
      <c r="CD2066" s="69"/>
      <c r="CE2066" s="69"/>
      <c r="CF2066" s="69"/>
      <c r="CG2066" s="69"/>
      <c r="CH2066" s="69"/>
      <c r="CI2066" s="69"/>
      <c r="CJ2066" s="69"/>
      <c r="CK2066" s="69"/>
    </row>
    <row r="2067" spans="21:89" ht="15.75" customHeight="1" x14ac:dyDescent="0.15">
      <c r="U2067" s="69"/>
      <c r="V2067" s="69"/>
      <c r="W2067" s="69"/>
      <c r="X2067" s="69"/>
      <c r="Y2067" s="69"/>
      <c r="Z2067" s="69"/>
      <c r="AA2067" s="69"/>
      <c r="AB2067" s="69"/>
      <c r="AC2067" s="69"/>
      <c r="AD2067" s="69"/>
      <c r="AE2067" s="69"/>
      <c r="AF2067" s="69"/>
      <c r="AG2067" s="69"/>
      <c r="AH2067" s="69"/>
      <c r="AI2067" s="69"/>
      <c r="AJ2067" s="69"/>
      <c r="AK2067" s="69"/>
      <c r="AL2067" s="69"/>
      <c r="AM2067" s="69"/>
      <c r="AN2067" s="69"/>
      <c r="AO2067" s="69"/>
      <c r="AP2067" s="69"/>
      <c r="AQ2067" s="69"/>
      <c r="AR2067" s="69"/>
      <c r="AS2067" s="69"/>
      <c r="AT2067" s="69"/>
      <c r="AU2067" s="69"/>
      <c r="AV2067" s="69"/>
      <c r="AW2067" s="69"/>
      <c r="AX2067" s="69"/>
      <c r="AY2067" s="69"/>
      <c r="AZ2067" s="69"/>
      <c r="BA2067" s="69"/>
      <c r="BB2067" s="69"/>
      <c r="BC2067" s="69"/>
      <c r="BD2067" s="69" t="s">
        <v>16742</v>
      </c>
      <c r="BE2067" s="69"/>
      <c r="BF2067" s="69"/>
      <c r="BG2067" s="69"/>
      <c r="BH2067" s="69"/>
      <c r="BI2067" s="69"/>
      <c r="BJ2067" s="69"/>
      <c r="BK2067" s="69"/>
      <c r="BL2067" s="69"/>
      <c r="BM2067" s="69"/>
      <c r="BN2067" s="69"/>
      <c r="BO2067" s="69"/>
      <c r="BP2067" s="69"/>
      <c r="BQ2067" s="69"/>
      <c r="BR2067" s="69"/>
      <c r="BS2067" s="69"/>
      <c r="BT2067" s="69"/>
      <c r="BU2067" s="69"/>
      <c r="BV2067" s="69"/>
      <c r="BW2067" s="69"/>
      <c r="BX2067" s="69"/>
      <c r="BY2067" s="69"/>
      <c r="BZ2067" s="69"/>
      <c r="CA2067" s="69"/>
      <c r="CB2067" s="69"/>
      <c r="CC2067" s="69"/>
      <c r="CD2067" s="69"/>
      <c r="CE2067" s="69"/>
      <c r="CF2067" s="69"/>
      <c r="CG2067" s="69"/>
      <c r="CH2067" s="69"/>
      <c r="CI2067" s="69"/>
      <c r="CJ2067" s="69"/>
      <c r="CK2067" s="69"/>
    </row>
    <row r="2068" spans="21:89" ht="15.75" customHeight="1" x14ac:dyDescent="0.15">
      <c r="U2068" s="69"/>
      <c r="V2068" s="69"/>
      <c r="W2068" s="69"/>
      <c r="X2068" s="69"/>
      <c r="Y2068" s="69"/>
      <c r="Z2068" s="69"/>
      <c r="AA2068" s="69"/>
      <c r="AB2068" s="69"/>
      <c r="AC2068" s="69"/>
      <c r="AD2068" s="69"/>
      <c r="AE2068" s="69"/>
      <c r="AF2068" s="69"/>
      <c r="AG2068" s="69"/>
      <c r="AH2068" s="69"/>
      <c r="AI2068" s="69"/>
      <c r="AJ2068" s="69"/>
      <c r="AK2068" s="69"/>
      <c r="AL2068" s="69"/>
      <c r="AM2068" s="69"/>
      <c r="AN2068" s="69"/>
      <c r="AO2068" s="69"/>
      <c r="AP2068" s="69"/>
      <c r="AQ2068" s="69"/>
      <c r="AR2068" s="69"/>
      <c r="AS2068" s="69"/>
      <c r="AT2068" s="69"/>
      <c r="AU2068" s="69"/>
      <c r="AV2068" s="69"/>
      <c r="AW2068" s="69"/>
      <c r="AX2068" s="69"/>
      <c r="AY2068" s="69"/>
      <c r="AZ2068" s="69"/>
      <c r="BA2068" s="69"/>
      <c r="BB2068" s="69"/>
      <c r="BC2068" s="69"/>
      <c r="BD2068" s="69" t="s">
        <v>16744</v>
      </c>
      <c r="BE2068" s="69"/>
      <c r="BF2068" s="69"/>
      <c r="BG2068" s="69"/>
      <c r="BH2068" s="69"/>
      <c r="BI2068" s="69"/>
      <c r="BJ2068" s="69"/>
      <c r="BK2068" s="69"/>
      <c r="BL2068" s="69"/>
      <c r="BM2068" s="69"/>
      <c r="BN2068" s="69"/>
      <c r="BO2068" s="69"/>
      <c r="BP2068" s="69"/>
      <c r="BQ2068" s="69"/>
      <c r="BR2068" s="69"/>
      <c r="BS2068" s="69"/>
      <c r="BT2068" s="69"/>
      <c r="BU2068" s="69"/>
      <c r="BV2068" s="69"/>
      <c r="BW2068" s="69"/>
      <c r="BX2068" s="69"/>
      <c r="BY2068" s="69"/>
      <c r="BZ2068" s="69"/>
      <c r="CA2068" s="69"/>
      <c r="CB2068" s="69"/>
      <c r="CC2068" s="69"/>
      <c r="CD2068" s="69"/>
      <c r="CE2068" s="69"/>
      <c r="CF2068" s="69"/>
      <c r="CG2068" s="69"/>
      <c r="CH2068" s="69"/>
      <c r="CI2068" s="69"/>
      <c r="CJ2068" s="69"/>
      <c r="CK2068" s="69"/>
    </row>
    <row r="2069" spans="21:89" ht="15.75" customHeight="1" x14ac:dyDescent="0.15">
      <c r="U2069" s="69"/>
      <c r="V2069" s="69"/>
      <c r="W2069" s="69"/>
      <c r="X2069" s="69"/>
      <c r="Y2069" s="69"/>
      <c r="Z2069" s="69"/>
      <c r="AA2069" s="69"/>
      <c r="AB2069" s="69"/>
      <c r="AC2069" s="69"/>
      <c r="AD2069" s="69"/>
      <c r="AE2069" s="69"/>
      <c r="AF2069" s="69"/>
      <c r="AG2069" s="69"/>
      <c r="AH2069" s="69"/>
      <c r="AI2069" s="69"/>
      <c r="AJ2069" s="69"/>
      <c r="AK2069" s="69"/>
      <c r="AL2069" s="69"/>
      <c r="AM2069" s="69"/>
      <c r="AN2069" s="69"/>
      <c r="AO2069" s="69"/>
      <c r="AP2069" s="69"/>
      <c r="AQ2069" s="69"/>
      <c r="AR2069" s="69"/>
      <c r="AS2069" s="69"/>
      <c r="AT2069" s="69"/>
      <c r="AU2069" s="69"/>
      <c r="AV2069" s="69"/>
      <c r="AW2069" s="69"/>
      <c r="AX2069" s="69"/>
      <c r="AY2069" s="69"/>
      <c r="AZ2069" s="69"/>
      <c r="BA2069" s="69"/>
      <c r="BB2069" s="69"/>
      <c r="BC2069" s="69"/>
      <c r="BD2069" s="69" t="s">
        <v>16745</v>
      </c>
      <c r="BE2069" s="69"/>
      <c r="BF2069" s="69"/>
      <c r="BG2069" s="69"/>
      <c r="BH2069" s="69"/>
      <c r="BI2069" s="69"/>
      <c r="BJ2069" s="69"/>
      <c r="BK2069" s="69"/>
      <c r="BL2069" s="69"/>
      <c r="BM2069" s="69"/>
      <c r="BN2069" s="69"/>
      <c r="BO2069" s="69"/>
      <c r="BP2069" s="69"/>
      <c r="BQ2069" s="69"/>
      <c r="BR2069" s="69"/>
      <c r="BS2069" s="69"/>
      <c r="BT2069" s="69"/>
      <c r="BU2069" s="69"/>
      <c r="BV2069" s="69"/>
      <c r="BW2069" s="69"/>
      <c r="BX2069" s="69"/>
      <c r="BY2069" s="69"/>
      <c r="BZ2069" s="69"/>
      <c r="CA2069" s="69"/>
      <c r="CB2069" s="69"/>
      <c r="CC2069" s="69"/>
      <c r="CD2069" s="69"/>
      <c r="CE2069" s="69"/>
      <c r="CF2069" s="69"/>
      <c r="CG2069" s="69"/>
      <c r="CH2069" s="69"/>
      <c r="CI2069" s="69"/>
      <c r="CJ2069" s="69"/>
      <c r="CK2069" s="69"/>
    </row>
    <row r="2070" spans="21:89" ht="15.75" customHeight="1" x14ac:dyDescent="0.15">
      <c r="U2070" s="69"/>
      <c r="V2070" s="69"/>
      <c r="W2070" s="69"/>
      <c r="X2070" s="69"/>
      <c r="Y2070" s="69"/>
      <c r="Z2070" s="69"/>
      <c r="AA2070" s="69"/>
      <c r="AB2070" s="69"/>
      <c r="AC2070" s="69"/>
      <c r="AD2070" s="69"/>
      <c r="AE2070" s="69"/>
      <c r="AF2070" s="69"/>
      <c r="AG2070" s="69"/>
      <c r="AH2070" s="69"/>
      <c r="AI2070" s="69"/>
      <c r="AJ2070" s="69"/>
      <c r="AK2070" s="69"/>
      <c r="AL2070" s="69"/>
      <c r="AM2070" s="69"/>
      <c r="AN2070" s="69"/>
      <c r="AO2070" s="69"/>
      <c r="AP2070" s="69"/>
      <c r="AQ2070" s="69"/>
      <c r="AR2070" s="69"/>
      <c r="AS2070" s="69"/>
      <c r="AT2070" s="69"/>
      <c r="AU2070" s="69"/>
      <c r="AV2070" s="69"/>
      <c r="AW2070" s="69"/>
      <c r="AX2070" s="69"/>
      <c r="AY2070" s="69"/>
      <c r="AZ2070" s="69"/>
      <c r="BA2070" s="69"/>
      <c r="BB2070" s="69"/>
      <c r="BC2070" s="69"/>
      <c r="BD2070" s="69" t="s">
        <v>16746</v>
      </c>
      <c r="BE2070" s="69"/>
      <c r="BF2070" s="69"/>
      <c r="BG2070" s="69"/>
      <c r="BH2070" s="69"/>
      <c r="BI2070" s="69"/>
      <c r="BJ2070" s="69"/>
      <c r="BK2070" s="69"/>
      <c r="BL2070" s="69"/>
      <c r="BM2070" s="69"/>
      <c r="BN2070" s="69"/>
      <c r="BO2070" s="69"/>
      <c r="BP2070" s="69"/>
      <c r="BQ2070" s="69"/>
      <c r="BR2070" s="69"/>
      <c r="BS2070" s="69"/>
      <c r="BT2070" s="69"/>
      <c r="BU2070" s="69"/>
      <c r="BV2070" s="69"/>
      <c r="BW2070" s="69"/>
      <c r="BX2070" s="69"/>
      <c r="BY2070" s="69"/>
      <c r="BZ2070" s="69"/>
      <c r="CA2070" s="69"/>
      <c r="CB2070" s="69"/>
      <c r="CC2070" s="69"/>
      <c r="CD2070" s="69"/>
      <c r="CE2070" s="69"/>
      <c r="CF2070" s="69"/>
      <c r="CG2070" s="69"/>
      <c r="CH2070" s="69"/>
      <c r="CI2070" s="69"/>
      <c r="CJ2070" s="69"/>
      <c r="CK2070" s="69"/>
    </row>
    <row r="2071" spans="21:89" ht="15.75" customHeight="1" x14ac:dyDescent="0.15">
      <c r="U2071" s="69"/>
      <c r="V2071" s="69"/>
      <c r="W2071" s="69"/>
      <c r="X2071" s="69"/>
      <c r="Y2071" s="69"/>
      <c r="Z2071" s="69"/>
      <c r="AA2071" s="69"/>
      <c r="AB2071" s="69"/>
      <c r="AC2071" s="69"/>
      <c r="AD2071" s="69"/>
      <c r="AE2071" s="69"/>
      <c r="AF2071" s="69"/>
      <c r="AG2071" s="69"/>
      <c r="AH2071" s="69"/>
      <c r="AI2071" s="69"/>
      <c r="AJ2071" s="69"/>
      <c r="AK2071" s="69"/>
      <c r="AL2071" s="69"/>
      <c r="AM2071" s="69"/>
      <c r="AN2071" s="69"/>
      <c r="AO2071" s="69"/>
      <c r="AP2071" s="69"/>
      <c r="AQ2071" s="69"/>
      <c r="AR2071" s="69"/>
      <c r="AS2071" s="69"/>
      <c r="AT2071" s="69"/>
      <c r="AU2071" s="69"/>
      <c r="AV2071" s="69"/>
      <c r="AW2071" s="69"/>
      <c r="AX2071" s="69"/>
      <c r="AY2071" s="69"/>
      <c r="AZ2071" s="69"/>
      <c r="BA2071" s="69"/>
      <c r="BB2071" s="69"/>
      <c r="BC2071" s="69"/>
      <c r="BD2071" s="69" t="s">
        <v>16747</v>
      </c>
      <c r="BE2071" s="69"/>
      <c r="BF2071" s="69"/>
      <c r="BG2071" s="69"/>
      <c r="BH2071" s="69"/>
      <c r="BI2071" s="69"/>
      <c r="BJ2071" s="69"/>
      <c r="BK2071" s="69"/>
      <c r="BL2071" s="69"/>
      <c r="BM2071" s="69"/>
      <c r="BN2071" s="69"/>
      <c r="BO2071" s="69"/>
      <c r="BP2071" s="69"/>
      <c r="BQ2071" s="69"/>
      <c r="BR2071" s="69"/>
      <c r="BS2071" s="69"/>
      <c r="BT2071" s="69"/>
      <c r="BU2071" s="69"/>
      <c r="BV2071" s="69"/>
      <c r="BW2071" s="69"/>
      <c r="BX2071" s="69"/>
      <c r="BY2071" s="69"/>
      <c r="BZ2071" s="69"/>
      <c r="CA2071" s="69"/>
      <c r="CB2071" s="69"/>
      <c r="CC2071" s="69"/>
      <c r="CD2071" s="69"/>
      <c r="CE2071" s="69"/>
      <c r="CF2071" s="69"/>
      <c r="CG2071" s="69"/>
      <c r="CH2071" s="69"/>
      <c r="CI2071" s="69"/>
      <c r="CJ2071" s="69"/>
      <c r="CK2071" s="69"/>
    </row>
    <row r="2072" spans="21:89" ht="15.75" customHeight="1" x14ac:dyDescent="0.15">
      <c r="U2072" s="69"/>
      <c r="V2072" s="69"/>
      <c r="W2072" s="69"/>
      <c r="X2072" s="69"/>
      <c r="Y2072" s="69"/>
      <c r="Z2072" s="69"/>
      <c r="AA2072" s="69"/>
      <c r="AB2072" s="69"/>
      <c r="AC2072" s="69"/>
      <c r="AD2072" s="69"/>
      <c r="AE2072" s="69"/>
      <c r="AF2072" s="69"/>
      <c r="AG2072" s="69"/>
      <c r="AH2072" s="69"/>
      <c r="AI2072" s="69"/>
      <c r="AJ2072" s="69"/>
      <c r="AK2072" s="69"/>
      <c r="AL2072" s="69"/>
      <c r="AM2072" s="69"/>
      <c r="AN2072" s="69"/>
      <c r="AO2072" s="69"/>
      <c r="AP2072" s="69"/>
      <c r="AQ2072" s="69"/>
      <c r="AR2072" s="69"/>
      <c r="AS2072" s="69"/>
      <c r="AT2072" s="69"/>
      <c r="AU2072" s="69"/>
      <c r="AV2072" s="69"/>
      <c r="AW2072" s="69"/>
      <c r="AX2072" s="69"/>
      <c r="AY2072" s="69"/>
      <c r="AZ2072" s="69"/>
      <c r="BA2072" s="69"/>
      <c r="BB2072" s="69"/>
      <c r="BC2072" s="69"/>
      <c r="BD2072" s="69" t="s">
        <v>16748</v>
      </c>
      <c r="BE2072" s="69"/>
      <c r="BF2072" s="69"/>
      <c r="BG2072" s="69"/>
      <c r="BH2072" s="69"/>
      <c r="BI2072" s="69"/>
      <c r="BJ2072" s="69"/>
      <c r="BK2072" s="69"/>
      <c r="BL2072" s="69"/>
      <c r="BM2072" s="69"/>
      <c r="BN2072" s="69"/>
      <c r="BO2072" s="69"/>
      <c r="BP2072" s="69"/>
      <c r="BQ2072" s="69"/>
      <c r="BR2072" s="69"/>
      <c r="BS2072" s="69"/>
      <c r="BT2072" s="69"/>
      <c r="BU2072" s="69"/>
      <c r="BV2072" s="69"/>
      <c r="BW2072" s="69"/>
      <c r="BX2072" s="69"/>
      <c r="BY2072" s="69"/>
      <c r="BZ2072" s="69"/>
      <c r="CA2072" s="69"/>
      <c r="CB2072" s="69"/>
      <c r="CC2072" s="69"/>
      <c r="CD2072" s="69"/>
      <c r="CE2072" s="69"/>
      <c r="CF2072" s="69"/>
      <c r="CG2072" s="69"/>
      <c r="CH2072" s="69"/>
      <c r="CI2072" s="69"/>
      <c r="CJ2072" s="69"/>
      <c r="CK2072" s="69"/>
    </row>
    <row r="2073" spans="21:89" ht="15.75" customHeight="1" x14ac:dyDescent="0.15">
      <c r="U2073" s="69"/>
      <c r="V2073" s="69"/>
      <c r="W2073" s="69"/>
      <c r="X2073" s="69"/>
      <c r="Y2073" s="69"/>
      <c r="Z2073" s="69"/>
      <c r="AA2073" s="69"/>
      <c r="AB2073" s="69"/>
      <c r="AC2073" s="69"/>
      <c r="AD2073" s="69"/>
      <c r="AE2073" s="69"/>
      <c r="AF2073" s="69"/>
      <c r="AG2073" s="69"/>
      <c r="AH2073" s="69"/>
      <c r="AI2073" s="69"/>
      <c r="AJ2073" s="69"/>
      <c r="AK2073" s="69"/>
      <c r="AL2073" s="69"/>
      <c r="AM2073" s="69"/>
      <c r="AN2073" s="69"/>
      <c r="AO2073" s="69"/>
      <c r="AP2073" s="69"/>
      <c r="AQ2073" s="69"/>
      <c r="AR2073" s="69"/>
      <c r="AS2073" s="69"/>
      <c r="AT2073" s="69"/>
      <c r="AU2073" s="69"/>
      <c r="AV2073" s="69"/>
      <c r="AW2073" s="69"/>
      <c r="AX2073" s="69"/>
      <c r="AY2073" s="69"/>
      <c r="AZ2073" s="69"/>
      <c r="BA2073" s="69"/>
      <c r="BB2073" s="69"/>
      <c r="BC2073" s="69"/>
      <c r="BD2073" s="69" t="s">
        <v>16749</v>
      </c>
      <c r="BE2073" s="69"/>
      <c r="BF2073" s="69"/>
      <c r="BG2073" s="69"/>
      <c r="BH2073" s="69"/>
      <c r="BI2073" s="69"/>
      <c r="BJ2073" s="69"/>
      <c r="BK2073" s="69"/>
      <c r="BL2073" s="69"/>
      <c r="BM2073" s="69"/>
      <c r="BN2073" s="69"/>
      <c r="BO2073" s="69"/>
      <c r="BP2073" s="69"/>
      <c r="BQ2073" s="69"/>
      <c r="BR2073" s="69"/>
      <c r="BS2073" s="69"/>
      <c r="BT2073" s="69"/>
      <c r="BU2073" s="69"/>
      <c r="BV2073" s="69"/>
      <c r="BW2073" s="69"/>
      <c r="BX2073" s="69"/>
      <c r="BY2073" s="69"/>
      <c r="BZ2073" s="69"/>
      <c r="CA2073" s="69"/>
      <c r="CB2073" s="69"/>
      <c r="CC2073" s="69"/>
      <c r="CD2073" s="69"/>
      <c r="CE2073" s="69"/>
      <c r="CF2073" s="69"/>
      <c r="CG2073" s="69"/>
      <c r="CH2073" s="69"/>
      <c r="CI2073" s="69"/>
      <c r="CJ2073" s="69"/>
      <c r="CK2073" s="69"/>
    </row>
    <row r="2074" spans="21:89" ht="15.75" customHeight="1" x14ac:dyDescent="0.15">
      <c r="U2074" s="69"/>
      <c r="V2074" s="69"/>
      <c r="W2074" s="69"/>
      <c r="X2074" s="69"/>
      <c r="Y2074" s="69"/>
      <c r="Z2074" s="69"/>
      <c r="AA2074" s="69"/>
      <c r="AB2074" s="69"/>
      <c r="AC2074" s="69"/>
      <c r="AD2074" s="69"/>
      <c r="AE2074" s="69"/>
      <c r="AF2074" s="69"/>
      <c r="AG2074" s="69"/>
      <c r="AH2074" s="69"/>
      <c r="AI2074" s="69"/>
      <c r="AJ2074" s="69"/>
      <c r="AK2074" s="69"/>
      <c r="AL2074" s="69"/>
      <c r="AM2074" s="69"/>
      <c r="AN2074" s="69"/>
      <c r="AO2074" s="69"/>
      <c r="AP2074" s="69"/>
      <c r="AQ2074" s="69"/>
      <c r="AR2074" s="69"/>
      <c r="AS2074" s="69"/>
      <c r="AT2074" s="69"/>
      <c r="AU2074" s="69"/>
      <c r="AV2074" s="69"/>
      <c r="AW2074" s="69"/>
      <c r="AX2074" s="69"/>
      <c r="AY2074" s="69"/>
      <c r="AZ2074" s="69"/>
      <c r="BA2074" s="69"/>
      <c r="BB2074" s="69"/>
      <c r="BC2074" s="69"/>
      <c r="BD2074" s="69" t="s">
        <v>16750</v>
      </c>
      <c r="BE2074" s="69"/>
      <c r="BF2074" s="69"/>
      <c r="BG2074" s="69"/>
      <c r="BH2074" s="69"/>
      <c r="BI2074" s="69"/>
      <c r="BJ2074" s="69"/>
      <c r="BK2074" s="69"/>
      <c r="BL2074" s="69"/>
      <c r="BM2074" s="69"/>
      <c r="BN2074" s="69"/>
      <c r="BO2074" s="69"/>
      <c r="BP2074" s="69"/>
      <c r="BQ2074" s="69"/>
      <c r="BR2074" s="69"/>
      <c r="BS2074" s="69"/>
      <c r="BT2074" s="69"/>
      <c r="BU2074" s="69"/>
      <c r="BV2074" s="69"/>
      <c r="BW2074" s="69"/>
      <c r="BX2074" s="69"/>
      <c r="BY2074" s="69"/>
      <c r="BZ2074" s="69"/>
      <c r="CA2074" s="69"/>
      <c r="CB2074" s="69"/>
      <c r="CC2074" s="69"/>
      <c r="CD2074" s="69"/>
      <c r="CE2074" s="69"/>
      <c r="CF2074" s="69"/>
      <c r="CG2074" s="69"/>
      <c r="CH2074" s="69"/>
      <c r="CI2074" s="69"/>
      <c r="CJ2074" s="69"/>
      <c r="CK2074" s="69"/>
    </row>
    <row r="2075" spans="21:89" ht="15.75" customHeight="1" x14ac:dyDescent="0.15">
      <c r="U2075" s="69"/>
      <c r="V2075" s="69"/>
      <c r="W2075" s="69"/>
      <c r="X2075" s="69"/>
      <c r="Y2075" s="69"/>
      <c r="Z2075" s="69"/>
      <c r="AA2075" s="69"/>
      <c r="AB2075" s="69"/>
      <c r="AC2075" s="69"/>
      <c r="AD2075" s="69"/>
      <c r="AE2075" s="69"/>
      <c r="AF2075" s="69"/>
      <c r="AG2075" s="69"/>
      <c r="AH2075" s="69"/>
      <c r="AI2075" s="69"/>
      <c r="AJ2075" s="69"/>
      <c r="AK2075" s="69"/>
      <c r="AL2075" s="69"/>
      <c r="AM2075" s="69"/>
      <c r="AN2075" s="69"/>
      <c r="AO2075" s="69"/>
      <c r="AP2075" s="69"/>
      <c r="AQ2075" s="69"/>
      <c r="AR2075" s="69"/>
      <c r="AS2075" s="69"/>
      <c r="AT2075" s="69"/>
      <c r="AU2075" s="69"/>
      <c r="AV2075" s="69"/>
      <c r="AW2075" s="69"/>
      <c r="AX2075" s="69"/>
      <c r="AY2075" s="69"/>
      <c r="AZ2075" s="69"/>
      <c r="BA2075" s="69"/>
      <c r="BB2075" s="69"/>
      <c r="BC2075" s="69"/>
      <c r="BD2075" s="69" t="s">
        <v>16751</v>
      </c>
      <c r="BE2075" s="69"/>
      <c r="BF2075" s="69"/>
      <c r="BG2075" s="69"/>
      <c r="BH2075" s="69"/>
      <c r="BI2075" s="69"/>
      <c r="BJ2075" s="69"/>
      <c r="BK2075" s="69"/>
      <c r="BL2075" s="69"/>
      <c r="BM2075" s="69"/>
      <c r="BN2075" s="69"/>
      <c r="BO2075" s="69"/>
      <c r="BP2075" s="69"/>
      <c r="BQ2075" s="69"/>
      <c r="BR2075" s="69"/>
      <c r="BS2075" s="69"/>
      <c r="BT2075" s="69"/>
      <c r="BU2075" s="69"/>
      <c r="BV2075" s="69"/>
      <c r="BW2075" s="69"/>
      <c r="BX2075" s="69"/>
      <c r="BY2075" s="69"/>
      <c r="BZ2075" s="69"/>
      <c r="CA2075" s="69"/>
      <c r="CB2075" s="69"/>
      <c r="CC2075" s="69"/>
      <c r="CD2075" s="69"/>
      <c r="CE2075" s="69"/>
      <c r="CF2075" s="69"/>
      <c r="CG2075" s="69"/>
      <c r="CH2075" s="69"/>
      <c r="CI2075" s="69"/>
      <c r="CJ2075" s="69"/>
      <c r="CK2075" s="69"/>
    </row>
    <row r="2076" spans="21:89" ht="15.75" customHeight="1" x14ac:dyDescent="0.15">
      <c r="U2076" s="69"/>
      <c r="V2076" s="69"/>
      <c r="W2076" s="69"/>
      <c r="X2076" s="69"/>
      <c r="Y2076" s="69"/>
      <c r="Z2076" s="69"/>
      <c r="AA2076" s="69"/>
      <c r="AB2076" s="69"/>
      <c r="AC2076" s="69"/>
      <c r="AD2076" s="69"/>
      <c r="AE2076" s="69"/>
      <c r="AF2076" s="69"/>
      <c r="AG2076" s="69"/>
      <c r="AH2076" s="69"/>
      <c r="AI2076" s="69"/>
      <c r="AJ2076" s="69"/>
      <c r="AK2076" s="69"/>
      <c r="AL2076" s="69"/>
      <c r="AM2076" s="69"/>
      <c r="AN2076" s="69"/>
      <c r="AO2076" s="69"/>
      <c r="AP2076" s="69"/>
      <c r="AQ2076" s="69"/>
      <c r="AR2076" s="69"/>
      <c r="AS2076" s="69"/>
      <c r="AT2076" s="69"/>
      <c r="AU2076" s="69"/>
      <c r="AV2076" s="69"/>
      <c r="AW2076" s="69"/>
      <c r="AX2076" s="69"/>
      <c r="AY2076" s="69"/>
      <c r="AZ2076" s="69"/>
      <c r="BA2076" s="69"/>
      <c r="BB2076" s="69"/>
      <c r="BC2076" s="69"/>
      <c r="BD2076" s="69" t="s">
        <v>16752</v>
      </c>
      <c r="BE2076" s="69"/>
      <c r="BF2076" s="69"/>
      <c r="BG2076" s="69"/>
      <c r="BH2076" s="69"/>
      <c r="BI2076" s="69"/>
      <c r="BJ2076" s="69"/>
      <c r="BK2076" s="69"/>
      <c r="BL2076" s="69"/>
      <c r="BM2076" s="69"/>
      <c r="BN2076" s="69"/>
      <c r="BO2076" s="69"/>
      <c r="BP2076" s="69"/>
      <c r="BQ2076" s="69"/>
      <c r="BR2076" s="69"/>
      <c r="BS2076" s="69"/>
      <c r="BT2076" s="69"/>
      <c r="BU2076" s="69"/>
      <c r="BV2076" s="69"/>
      <c r="BW2076" s="69"/>
      <c r="BX2076" s="69"/>
      <c r="BY2076" s="69"/>
      <c r="BZ2076" s="69"/>
      <c r="CA2076" s="69"/>
      <c r="CB2076" s="69"/>
      <c r="CC2076" s="69"/>
      <c r="CD2076" s="69"/>
      <c r="CE2076" s="69"/>
      <c r="CF2076" s="69"/>
      <c r="CG2076" s="69"/>
      <c r="CH2076" s="69"/>
      <c r="CI2076" s="69"/>
      <c r="CJ2076" s="69"/>
      <c r="CK2076" s="69"/>
    </row>
    <row r="2077" spans="21:89" ht="15.75" customHeight="1" x14ac:dyDescent="0.15">
      <c r="U2077" s="69"/>
      <c r="V2077" s="69"/>
      <c r="W2077" s="69"/>
      <c r="X2077" s="69"/>
      <c r="Y2077" s="69"/>
      <c r="Z2077" s="69"/>
      <c r="AA2077" s="69"/>
      <c r="AB2077" s="69"/>
      <c r="AC2077" s="69"/>
      <c r="AD2077" s="69"/>
      <c r="AE2077" s="69"/>
      <c r="AF2077" s="69"/>
      <c r="AG2077" s="69"/>
      <c r="AH2077" s="69"/>
      <c r="AI2077" s="69"/>
      <c r="AJ2077" s="69"/>
      <c r="AK2077" s="69"/>
      <c r="AL2077" s="69"/>
      <c r="AM2077" s="69"/>
      <c r="AN2077" s="69"/>
      <c r="AO2077" s="69"/>
      <c r="AP2077" s="69"/>
      <c r="AQ2077" s="69"/>
      <c r="AR2077" s="69"/>
      <c r="AS2077" s="69"/>
      <c r="AT2077" s="69"/>
      <c r="AU2077" s="69"/>
      <c r="AV2077" s="69"/>
      <c r="AW2077" s="69"/>
      <c r="AX2077" s="69"/>
      <c r="AY2077" s="69"/>
      <c r="AZ2077" s="69"/>
      <c r="BA2077" s="69"/>
      <c r="BB2077" s="69"/>
      <c r="BC2077" s="69"/>
      <c r="BD2077" s="69" t="s">
        <v>16753</v>
      </c>
      <c r="BE2077" s="69"/>
      <c r="BF2077" s="69"/>
      <c r="BG2077" s="69"/>
      <c r="BH2077" s="69"/>
      <c r="BI2077" s="69"/>
      <c r="BJ2077" s="69"/>
      <c r="BK2077" s="69"/>
      <c r="BL2077" s="69"/>
      <c r="BM2077" s="69"/>
      <c r="BN2077" s="69"/>
      <c r="BO2077" s="69"/>
      <c r="BP2077" s="69"/>
      <c r="BQ2077" s="69"/>
      <c r="BR2077" s="69"/>
      <c r="BS2077" s="69"/>
      <c r="BT2077" s="69"/>
      <c r="BU2077" s="69"/>
      <c r="BV2077" s="69"/>
      <c r="BW2077" s="69"/>
      <c r="BX2077" s="69"/>
      <c r="BY2077" s="69"/>
      <c r="BZ2077" s="69"/>
      <c r="CA2077" s="69"/>
      <c r="CB2077" s="69"/>
      <c r="CC2077" s="69"/>
      <c r="CD2077" s="69"/>
      <c r="CE2077" s="69"/>
      <c r="CF2077" s="69"/>
      <c r="CG2077" s="69"/>
      <c r="CH2077" s="69"/>
      <c r="CI2077" s="69"/>
      <c r="CJ2077" s="69"/>
      <c r="CK2077" s="69"/>
    </row>
    <row r="2078" spans="21:89" ht="15.75" customHeight="1" x14ac:dyDescent="0.15">
      <c r="U2078" s="69"/>
      <c r="V2078" s="69"/>
      <c r="W2078" s="69"/>
      <c r="X2078" s="69"/>
      <c r="Y2078" s="69"/>
      <c r="Z2078" s="69"/>
      <c r="AA2078" s="69"/>
      <c r="AB2078" s="69"/>
      <c r="AC2078" s="69"/>
      <c r="AD2078" s="69"/>
      <c r="AE2078" s="69"/>
      <c r="AF2078" s="69"/>
      <c r="AG2078" s="69"/>
      <c r="AH2078" s="69"/>
      <c r="AI2078" s="69"/>
      <c r="AJ2078" s="69"/>
      <c r="AK2078" s="69"/>
      <c r="AL2078" s="69"/>
      <c r="AM2078" s="69"/>
      <c r="AN2078" s="69"/>
      <c r="AO2078" s="69"/>
      <c r="AP2078" s="69"/>
      <c r="AQ2078" s="69"/>
      <c r="AR2078" s="69"/>
      <c r="AS2078" s="69"/>
      <c r="AT2078" s="69"/>
      <c r="AU2078" s="69"/>
      <c r="AV2078" s="69"/>
      <c r="AW2078" s="69"/>
      <c r="AX2078" s="69"/>
      <c r="AY2078" s="69"/>
      <c r="AZ2078" s="69"/>
      <c r="BA2078" s="69"/>
      <c r="BB2078" s="69"/>
      <c r="BC2078" s="69"/>
      <c r="BD2078" s="69" t="s">
        <v>16754</v>
      </c>
      <c r="BE2078" s="69"/>
      <c r="BF2078" s="69"/>
      <c r="BG2078" s="69"/>
      <c r="BH2078" s="69"/>
      <c r="BI2078" s="69"/>
      <c r="BJ2078" s="69"/>
      <c r="BK2078" s="69"/>
      <c r="BL2078" s="69"/>
      <c r="BM2078" s="69"/>
      <c r="BN2078" s="69"/>
      <c r="BO2078" s="69"/>
      <c r="BP2078" s="69"/>
      <c r="BQ2078" s="69"/>
      <c r="BR2078" s="69"/>
      <c r="BS2078" s="69"/>
      <c r="BT2078" s="69"/>
      <c r="BU2078" s="69"/>
      <c r="BV2078" s="69"/>
      <c r="BW2078" s="69"/>
      <c r="BX2078" s="69"/>
      <c r="BY2078" s="69"/>
      <c r="BZ2078" s="69"/>
      <c r="CA2078" s="69"/>
      <c r="CB2078" s="69"/>
      <c r="CC2078" s="69"/>
      <c r="CD2078" s="69"/>
      <c r="CE2078" s="69"/>
      <c r="CF2078" s="69"/>
      <c r="CG2078" s="69"/>
      <c r="CH2078" s="69"/>
      <c r="CI2078" s="69"/>
      <c r="CJ2078" s="69"/>
      <c r="CK2078" s="69"/>
    </row>
    <row r="2079" spans="21:89" ht="15.75" customHeight="1" x14ac:dyDescent="0.15">
      <c r="U2079" s="69"/>
      <c r="V2079" s="69"/>
      <c r="W2079" s="69"/>
      <c r="X2079" s="69"/>
      <c r="Y2079" s="69"/>
      <c r="Z2079" s="69"/>
      <c r="AA2079" s="69"/>
      <c r="AB2079" s="69"/>
      <c r="AC2079" s="69"/>
      <c r="AD2079" s="69"/>
      <c r="AE2079" s="69"/>
      <c r="AF2079" s="69"/>
      <c r="AG2079" s="69"/>
      <c r="AH2079" s="69"/>
      <c r="AI2079" s="69"/>
      <c r="AJ2079" s="69"/>
      <c r="AK2079" s="69"/>
      <c r="AL2079" s="69"/>
      <c r="AM2079" s="69"/>
      <c r="AN2079" s="69"/>
      <c r="AO2079" s="69"/>
      <c r="AP2079" s="69"/>
      <c r="AQ2079" s="69"/>
      <c r="AR2079" s="69"/>
      <c r="AS2079" s="69"/>
      <c r="AT2079" s="69"/>
      <c r="AU2079" s="69"/>
      <c r="AV2079" s="69"/>
      <c r="AW2079" s="69"/>
      <c r="AX2079" s="69"/>
      <c r="AY2079" s="69"/>
      <c r="AZ2079" s="69"/>
      <c r="BA2079" s="69"/>
      <c r="BB2079" s="69"/>
      <c r="BC2079" s="69"/>
      <c r="BD2079" s="69" t="s">
        <v>16755</v>
      </c>
      <c r="BE2079" s="69"/>
      <c r="BF2079" s="69"/>
      <c r="BG2079" s="69"/>
      <c r="BH2079" s="69"/>
      <c r="BI2079" s="69"/>
      <c r="BJ2079" s="69"/>
      <c r="BK2079" s="69"/>
      <c r="BL2079" s="69"/>
      <c r="BM2079" s="69"/>
      <c r="BN2079" s="69"/>
      <c r="BO2079" s="69"/>
      <c r="BP2079" s="69"/>
      <c r="BQ2079" s="69"/>
      <c r="BR2079" s="69"/>
      <c r="BS2079" s="69"/>
      <c r="BT2079" s="69"/>
      <c r="BU2079" s="69"/>
      <c r="BV2079" s="69"/>
      <c r="BW2079" s="69"/>
      <c r="BX2079" s="69"/>
      <c r="BY2079" s="69"/>
      <c r="BZ2079" s="69"/>
      <c r="CA2079" s="69"/>
      <c r="CB2079" s="69"/>
      <c r="CC2079" s="69"/>
      <c r="CD2079" s="69"/>
      <c r="CE2079" s="69"/>
      <c r="CF2079" s="69"/>
      <c r="CG2079" s="69"/>
      <c r="CH2079" s="69"/>
      <c r="CI2079" s="69"/>
      <c r="CJ2079" s="69"/>
      <c r="CK2079" s="69"/>
    </row>
    <row r="2080" spans="21:89" ht="15.75" customHeight="1" x14ac:dyDescent="0.15">
      <c r="U2080" s="69"/>
      <c r="V2080" s="69"/>
      <c r="W2080" s="69"/>
      <c r="X2080" s="69"/>
      <c r="Y2080" s="69"/>
      <c r="Z2080" s="69"/>
      <c r="AA2080" s="69"/>
      <c r="AB2080" s="69"/>
      <c r="AC2080" s="69"/>
      <c r="AD2080" s="69"/>
      <c r="AE2080" s="69"/>
      <c r="AF2080" s="69"/>
      <c r="AG2080" s="69"/>
      <c r="AH2080" s="69"/>
      <c r="AI2080" s="69"/>
      <c r="AJ2080" s="69"/>
      <c r="AK2080" s="69"/>
      <c r="AL2080" s="69"/>
      <c r="AM2080" s="69"/>
      <c r="AN2080" s="69"/>
      <c r="AO2080" s="69"/>
      <c r="AP2080" s="69"/>
      <c r="AQ2080" s="69"/>
      <c r="AR2080" s="69"/>
      <c r="AS2080" s="69"/>
      <c r="AT2080" s="69"/>
      <c r="AU2080" s="69"/>
      <c r="AV2080" s="69"/>
      <c r="AW2080" s="69"/>
      <c r="AX2080" s="69"/>
      <c r="AY2080" s="69"/>
      <c r="AZ2080" s="69"/>
      <c r="BA2080" s="69"/>
      <c r="BB2080" s="69"/>
      <c r="BC2080" s="69"/>
      <c r="BD2080" s="69" t="s">
        <v>16756</v>
      </c>
      <c r="BE2080" s="69"/>
      <c r="BF2080" s="69"/>
      <c r="BG2080" s="69"/>
      <c r="BH2080" s="69"/>
      <c r="BI2080" s="69"/>
      <c r="BJ2080" s="69"/>
      <c r="BK2080" s="69"/>
      <c r="BL2080" s="69"/>
      <c r="BM2080" s="69"/>
      <c r="BN2080" s="69"/>
      <c r="BO2080" s="69"/>
      <c r="BP2080" s="69"/>
      <c r="BQ2080" s="69"/>
      <c r="BR2080" s="69"/>
      <c r="BS2080" s="69"/>
      <c r="BT2080" s="69"/>
      <c r="BU2080" s="69"/>
      <c r="BV2080" s="69"/>
      <c r="BW2080" s="69"/>
      <c r="BX2080" s="69"/>
      <c r="BY2080" s="69"/>
      <c r="BZ2080" s="69"/>
      <c r="CA2080" s="69"/>
      <c r="CB2080" s="69"/>
      <c r="CC2080" s="69"/>
      <c r="CD2080" s="69"/>
      <c r="CE2080" s="69"/>
      <c r="CF2080" s="69"/>
      <c r="CG2080" s="69"/>
      <c r="CH2080" s="69"/>
      <c r="CI2080" s="69"/>
      <c r="CJ2080" s="69"/>
      <c r="CK2080" s="69"/>
    </row>
    <row r="2081" spans="21:89" ht="15.75" customHeight="1" x14ac:dyDescent="0.15">
      <c r="U2081" s="69"/>
      <c r="V2081" s="69"/>
      <c r="W2081" s="69"/>
      <c r="X2081" s="69"/>
      <c r="Y2081" s="69"/>
      <c r="Z2081" s="69"/>
      <c r="AA2081" s="69"/>
      <c r="AB2081" s="69"/>
      <c r="AC2081" s="69"/>
      <c r="AD2081" s="69"/>
      <c r="AE2081" s="69"/>
      <c r="AF2081" s="69"/>
      <c r="AG2081" s="69"/>
      <c r="AH2081" s="69"/>
      <c r="AI2081" s="69"/>
      <c r="AJ2081" s="69"/>
      <c r="AK2081" s="69"/>
      <c r="AL2081" s="69"/>
      <c r="AM2081" s="69"/>
      <c r="AN2081" s="69"/>
      <c r="AO2081" s="69"/>
      <c r="AP2081" s="69"/>
      <c r="AQ2081" s="69"/>
      <c r="AR2081" s="69"/>
      <c r="AS2081" s="69"/>
      <c r="AT2081" s="69"/>
      <c r="AU2081" s="69"/>
      <c r="AV2081" s="69"/>
      <c r="AW2081" s="69"/>
      <c r="AX2081" s="69"/>
      <c r="AY2081" s="69"/>
      <c r="AZ2081" s="69"/>
      <c r="BA2081" s="69"/>
      <c r="BB2081" s="69"/>
      <c r="BC2081" s="69"/>
      <c r="BD2081" s="69" t="s">
        <v>16757</v>
      </c>
      <c r="BE2081" s="69"/>
      <c r="BF2081" s="69"/>
      <c r="BG2081" s="69"/>
      <c r="BH2081" s="69"/>
      <c r="BI2081" s="69"/>
      <c r="BJ2081" s="69"/>
      <c r="BK2081" s="69"/>
      <c r="BL2081" s="69"/>
      <c r="BM2081" s="69"/>
      <c r="BN2081" s="69"/>
      <c r="BO2081" s="69"/>
      <c r="BP2081" s="69"/>
      <c r="BQ2081" s="69"/>
      <c r="BR2081" s="69"/>
      <c r="BS2081" s="69"/>
      <c r="BT2081" s="69"/>
      <c r="BU2081" s="69"/>
      <c r="BV2081" s="69"/>
      <c r="BW2081" s="69"/>
      <c r="BX2081" s="69"/>
      <c r="BY2081" s="69"/>
      <c r="BZ2081" s="69"/>
      <c r="CA2081" s="69"/>
      <c r="CB2081" s="69"/>
      <c r="CC2081" s="69"/>
      <c r="CD2081" s="69"/>
      <c r="CE2081" s="69"/>
      <c r="CF2081" s="69"/>
      <c r="CG2081" s="69"/>
      <c r="CH2081" s="69"/>
      <c r="CI2081" s="69"/>
      <c r="CJ2081" s="69"/>
      <c r="CK2081" s="69"/>
    </row>
    <row r="2082" spans="21:89" ht="15.75" customHeight="1" x14ac:dyDescent="0.15">
      <c r="U2082" s="69"/>
      <c r="V2082" s="69"/>
      <c r="W2082" s="69"/>
      <c r="X2082" s="69"/>
      <c r="Y2082" s="69"/>
      <c r="Z2082" s="69"/>
      <c r="AA2082" s="69"/>
      <c r="AB2082" s="69"/>
      <c r="AC2082" s="69"/>
      <c r="AD2082" s="69"/>
      <c r="AE2082" s="69"/>
      <c r="AF2082" s="69"/>
      <c r="AG2082" s="69"/>
      <c r="AH2082" s="69"/>
      <c r="AI2082" s="69"/>
      <c r="AJ2082" s="69"/>
      <c r="AK2082" s="69"/>
      <c r="AL2082" s="69"/>
      <c r="AM2082" s="69"/>
      <c r="AN2082" s="69"/>
      <c r="AO2082" s="69"/>
      <c r="AP2082" s="69"/>
      <c r="AQ2082" s="69"/>
      <c r="AR2082" s="69"/>
      <c r="AS2082" s="69"/>
      <c r="AT2082" s="69"/>
      <c r="AU2082" s="69"/>
      <c r="AV2082" s="69"/>
      <c r="AW2082" s="69"/>
      <c r="AX2082" s="69"/>
      <c r="AY2082" s="69"/>
      <c r="AZ2082" s="69"/>
      <c r="BA2082" s="69"/>
      <c r="BB2082" s="69"/>
      <c r="BC2082" s="69"/>
      <c r="BD2082" s="69" t="s">
        <v>16758</v>
      </c>
      <c r="BE2082" s="69"/>
      <c r="BF2082" s="69"/>
      <c r="BG2082" s="69"/>
      <c r="BH2082" s="69"/>
      <c r="BI2082" s="69"/>
      <c r="BJ2082" s="69"/>
      <c r="BK2082" s="69"/>
      <c r="BL2082" s="69"/>
      <c r="BM2082" s="69"/>
      <c r="BN2082" s="69"/>
      <c r="BO2082" s="69"/>
      <c r="BP2082" s="69"/>
      <c r="BQ2082" s="69"/>
      <c r="BR2082" s="69"/>
      <c r="BS2082" s="69"/>
      <c r="BT2082" s="69"/>
      <c r="BU2082" s="69"/>
      <c r="BV2082" s="69"/>
      <c r="BW2082" s="69"/>
      <c r="BX2082" s="69"/>
      <c r="BY2082" s="69"/>
      <c r="BZ2082" s="69"/>
      <c r="CA2082" s="69"/>
      <c r="CB2082" s="69"/>
      <c r="CC2082" s="69"/>
      <c r="CD2082" s="69"/>
      <c r="CE2082" s="69"/>
      <c r="CF2082" s="69"/>
      <c r="CG2082" s="69"/>
      <c r="CH2082" s="69"/>
      <c r="CI2082" s="69"/>
      <c r="CJ2082" s="69"/>
      <c r="CK2082" s="69"/>
    </row>
    <row r="2083" spans="21:89" ht="15.75" customHeight="1" x14ac:dyDescent="0.15">
      <c r="U2083" s="69"/>
      <c r="V2083" s="69"/>
      <c r="W2083" s="69"/>
      <c r="X2083" s="69"/>
      <c r="Y2083" s="69"/>
      <c r="Z2083" s="69"/>
      <c r="AA2083" s="69"/>
      <c r="AB2083" s="69"/>
      <c r="AC2083" s="69"/>
      <c r="AD2083" s="69"/>
      <c r="AE2083" s="69"/>
      <c r="AF2083" s="69"/>
      <c r="AG2083" s="69"/>
      <c r="AH2083" s="69"/>
      <c r="AI2083" s="69"/>
      <c r="AJ2083" s="69"/>
      <c r="AK2083" s="69"/>
      <c r="AL2083" s="69"/>
      <c r="AM2083" s="69"/>
      <c r="AN2083" s="69"/>
      <c r="AO2083" s="69"/>
      <c r="AP2083" s="69"/>
      <c r="AQ2083" s="69"/>
      <c r="AR2083" s="69"/>
      <c r="AS2083" s="69"/>
      <c r="AT2083" s="69"/>
      <c r="AU2083" s="69"/>
      <c r="AV2083" s="69"/>
      <c r="AW2083" s="69"/>
      <c r="AX2083" s="69"/>
      <c r="AY2083" s="69"/>
      <c r="AZ2083" s="69"/>
      <c r="BA2083" s="69"/>
      <c r="BB2083" s="69"/>
      <c r="BC2083" s="69"/>
      <c r="BD2083" s="69" t="s">
        <v>16759</v>
      </c>
      <c r="BE2083" s="69"/>
      <c r="BF2083" s="69"/>
      <c r="BG2083" s="69"/>
      <c r="BH2083" s="69"/>
      <c r="BI2083" s="69"/>
      <c r="BJ2083" s="69"/>
      <c r="BK2083" s="69"/>
      <c r="BL2083" s="69"/>
      <c r="BM2083" s="69"/>
      <c r="BN2083" s="69"/>
      <c r="BO2083" s="69"/>
      <c r="BP2083" s="69"/>
      <c r="BQ2083" s="69"/>
      <c r="BR2083" s="69"/>
      <c r="BS2083" s="69"/>
      <c r="BT2083" s="69"/>
      <c r="BU2083" s="69"/>
      <c r="BV2083" s="69"/>
      <c r="BW2083" s="69"/>
      <c r="BX2083" s="69"/>
      <c r="BY2083" s="69"/>
      <c r="BZ2083" s="69"/>
      <c r="CA2083" s="69"/>
      <c r="CB2083" s="69"/>
      <c r="CC2083" s="69"/>
      <c r="CD2083" s="69"/>
      <c r="CE2083" s="69"/>
      <c r="CF2083" s="69"/>
      <c r="CG2083" s="69"/>
      <c r="CH2083" s="69"/>
      <c r="CI2083" s="69"/>
      <c r="CJ2083" s="69"/>
      <c r="CK2083" s="69"/>
    </row>
    <row r="2084" spans="21:89" ht="15.75" customHeight="1" x14ac:dyDescent="0.15">
      <c r="U2084" s="69"/>
      <c r="V2084" s="69"/>
      <c r="W2084" s="69"/>
      <c r="X2084" s="69"/>
      <c r="Y2084" s="69"/>
      <c r="Z2084" s="69"/>
      <c r="AA2084" s="69"/>
      <c r="AB2084" s="69"/>
      <c r="AC2084" s="69"/>
      <c r="AD2084" s="69"/>
      <c r="AE2084" s="69"/>
      <c r="AF2084" s="69"/>
      <c r="AG2084" s="69"/>
      <c r="AH2084" s="69"/>
      <c r="AI2084" s="69"/>
      <c r="AJ2084" s="69"/>
      <c r="AK2084" s="69"/>
      <c r="AL2084" s="69"/>
      <c r="AM2084" s="69"/>
      <c r="AN2084" s="69"/>
      <c r="AO2084" s="69"/>
      <c r="AP2084" s="69"/>
      <c r="AQ2084" s="69"/>
      <c r="AR2084" s="69"/>
      <c r="AS2084" s="69"/>
      <c r="AT2084" s="69"/>
      <c r="AU2084" s="69"/>
      <c r="AV2084" s="69"/>
      <c r="AW2084" s="69"/>
      <c r="AX2084" s="69"/>
      <c r="AY2084" s="69"/>
      <c r="AZ2084" s="69"/>
      <c r="BA2084" s="69"/>
      <c r="BB2084" s="69"/>
      <c r="BC2084" s="69"/>
      <c r="BD2084" s="69" t="s">
        <v>16760</v>
      </c>
      <c r="BE2084" s="69"/>
      <c r="BF2084" s="69"/>
      <c r="BG2084" s="69"/>
      <c r="BH2084" s="69"/>
      <c r="BI2084" s="69"/>
      <c r="BJ2084" s="69"/>
      <c r="BK2084" s="69"/>
      <c r="BL2084" s="69"/>
      <c r="BM2084" s="69"/>
      <c r="BN2084" s="69"/>
      <c r="BO2084" s="69"/>
      <c r="BP2084" s="69"/>
      <c r="BQ2084" s="69"/>
      <c r="BR2084" s="69"/>
      <c r="BS2084" s="69"/>
      <c r="BT2084" s="69"/>
      <c r="BU2084" s="69"/>
      <c r="BV2084" s="69"/>
      <c r="BW2084" s="69"/>
      <c r="BX2084" s="69"/>
      <c r="BY2084" s="69"/>
      <c r="BZ2084" s="69"/>
      <c r="CA2084" s="69"/>
      <c r="CB2084" s="69"/>
      <c r="CC2084" s="69"/>
      <c r="CD2084" s="69"/>
      <c r="CE2084" s="69"/>
      <c r="CF2084" s="69"/>
      <c r="CG2084" s="69"/>
      <c r="CH2084" s="69"/>
      <c r="CI2084" s="69"/>
      <c r="CJ2084" s="69"/>
      <c r="CK2084" s="69"/>
    </row>
    <row r="2085" spans="21:89" ht="15.75" customHeight="1" x14ac:dyDescent="0.15">
      <c r="U2085" s="69"/>
      <c r="V2085" s="69"/>
      <c r="W2085" s="69"/>
      <c r="X2085" s="69"/>
      <c r="Y2085" s="69"/>
      <c r="Z2085" s="69"/>
      <c r="AA2085" s="69"/>
      <c r="AB2085" s="69"/>
      <c r="AC2085" s="69"/>
      <c r="AD2085" s="69"/>
      <c r="AE2085" s="69"/>
      <c r="AF2085" s="69"/>
      <c r="AG2085" s="69"/>
      <c r="AH2085" s="69"/>
      <c r="AI2085" s="69"/>
      <c r="AJ2085" s="69"/>
      <c r="AK2085" s="69"/>
      <c r="AL2085" s="69"/>
      <c r="AM2085" s="69"/>
      <c r="AN2085" s="69"/>
      <c r="AO2085" s="69"/>
      <c r="AP2085" s="69"/>
      <c r="AQ2085" s="69"/>
      <c r="AR2085" s="69"/>
      <c r="AS2085" s="69"/>
      <c r="AT2085" s="69"/>
      <c r="AU2085" s="69"/>
      <c r="AV2085" s="69"/>
      <c r="AW2085" s="69"/>
      <c r="AX2085" s="69"/>
      <c r="AY2085" s="69"/>
      <c r="AZ2085" s="69"/>
      <c r="BA2085" s="69"/>
      <c r="BB2085" s="69"/>
      <c r="BC2085" s="69"/>
      <c r="BD2085" s="69" t="s">
        <v>16761</v>
      </c>
      <c r="BE2085" s="69"/>
      <c r="BF2085" s="69"/>
      <c r="BG2085" s="69"/>
      <c r="BH2085" s="69"/>
      <c r="BI2085" s="69"/>
      <c r="BJ2085" s="69"/>
      <c r="BK2085" s="69"/>
      <c r="BL2085" s="69"/>
      <c r="BM2085" s="69"/>
      <c r="BN2085" s="69"/>
      <c r="BO2085" s="69"/>
      <c r="BP2085" s="69"/>
      <c r="BQ2085" s="69"/>
      <c r="BR2085" s="69"/>
      <c r="BS2085" s="69"/>
      <c r="BT2085" s="69"/>
      <c r="BU2085" s="69"/>
      <c r="BV2085" s="69"/>
      <c r="BW2085" s="69"/>
      <c r="BX2085" s="69"/>
      <c r="BY2085" s="69"/>
      <c r="BZ2085" s="69"/>
      <c r="CA2085" s="69"/>
      <c r="CB2085" s="69"/>
      <c r="CC2085" s="69"/>
      <c r="CD2085" s="69"/>
      <c r="CE2085" s="69"/>
      <c r="CF2085" s="69"/>
      <c r="CG2085" s="69"/>
      <c r="CH2085" s="69"/>
      <c r="CI2085" s="69"/>
      <c r="CJ2085" s="69"/>
      <c r="CK2085" s="69"/>
    </row>
    <row r="2086" spans="21:89" ht="15.75" customHeight="1" x14ac:dyDescent="0.15">
      <c r="U2086" s="69"/>
      <c r="V2086" s="69"/>
      <c r="W2086" s="69"/>
      <c r="X2086" s="69"/>
      <c r="Y2086" s="69"/>
      <c r="Z2086" s="69"/>
      <c r="AA2086" s="69"/>
      <c r="AB2086" s="69"/>
      <c r="AC2086" s="69"/>
      <c r="AD2086" s="69"/>
      <c r="AE2086" s="69"/>
      <c r="AF2086" s="69"/>
      <c r="AG2086" s="69"/>
      <c r="AH2086" s="69"/>
      <c r="AI2086" s="69"/>
      <c r="AJ2086" s="69"/>
      <c r="AK2086" s="69"/>
      <c r="AL2086" s="69"/>
      <c r="AM2086" s="69"/>
      <c r="AN2086" s="69"/>
      <c r="AO2086" s="69"/>
      <c r="AP2086" s="69"/>
      <c r="AQ2086" s="69"/>
      <c r="AR2086" s="69"/>
      <c r="AS2086" s="69"/>
      <c r="AT2086" s="69"/>
      <c r="AU2086" s="69"/>
      <c r="AV2086" s="69"/>
      <c r="AW2086" s="69"/>
      <c r="AX2086" s="69"/>
      <c r="AY2086" s="69"/>
      <c r="AZ2086" s="69"/>
      <c r="BA2086" s="69"/>
      <c r="BB2086" s="69"/>
      <c r="BC2086" s="69"/>
      <c r="BD2086" s="69" t="s">
        <v>16762</v>
      </c>
      <c r="BE2086" s="69"/>
      <c r="BF2086" s="69"/>
      <c r="BG2086" s="69"/>
      <c r="BH2086" s="69"/>
      <c r="BI2086" s="69"/>
      <c r="BJ2086" s="69"/>
      <c r="BK2086" s="69"/>
      <c r="BL2086" s="69"/>
      <c r="BM2086" s="69"/>
      <c r="BN2086" s="69"/>
      <c r="BO2086" s="69"/>
      <c r="BP2086" s="69"/>
      <c r="BQ2086" s="69"/>
      <c r="BR2086" s="69"/>
      <c r="BS2086" s="69"/>
      <c r="BT2086" s="69"/>
      <c r="BU2086" s="69"/>
      <c r="BV2086" s="69"/>
      <c r="BW2086" s="69"/>
      <c r="BX2086" s="69"/>
      <c r="BY2086" s="69"/>
      <c r="BZ2086" s="69"/>
      <c r="CA2086" s="69"/>
      <c r="CB2086" s="69"/>
      <c r="CC2086" s="69"/>
      <c r="CD2086" s="69"/>
      <c r="CE2086" s="69"/>
      <c r="CF2086" s="69"/>
      <c r="CG2086" s="69"/>
      <c r="CH2086" s="69"/>
      <c r="CI2086" s="69"/>
      <c r="CJ2086" s="69"/>
      <c r="CK2086" s="69"/>
    </row>
    <row r="2087" spans="21:89" ht="15.75" customHeight="1" x14ac:dyDescent="0.15">
      <c r="U2087" s="69"/>
      <c r="V2087" s="69"/>
      <c r="W2087" s="69"/>
      <c r="X2087" s="69"/>
      <c r="Y2087" s="69"/>
      <c r="Z2087" s="69"/>
      <c r="AA2087" s="69"/>
      <c r="AB2087" s="69"/>
      <c r="AC2087" s="69"/>
      <c r="AD2087" s="69"/>
      <c r="AE2087" s="69"/>
      <c r="AF2087" s="69"/>
      <c r="AG2087" s="69"/>
      <c r="AH2087" s="69"/>
      <c r="AI2087" s="69"/>
      <c r="AJ2087" s="69"/>
      <c r="AK2087" s="69"/>
      <c r="AL2087" s="69"/>
      <c r="AM2087" s="69"/>
      <c r="AN2087" s="69"/>
      <c r="AO2087" s="69"/>
      <c r="AP2087" s="69"/>
      <c r="AQ2087" s="69"/>
      <c r="AR2087" s="69"/>
      <c r="AS2087" s="69"/>
      <c r="AT2087" s="69"/>
      <c r="AU2087" s="69"/>
      <c r="AV2087" s="69"/>
      <c r="AW2087" s="69"/>
      <c r="AX2087" s="69"/>
      <c r="AY2087" s="69"/>
      <c r="AZ2087" s="69"/>
      <c r="BA2087" s="69"/>
      <c r="BB2087" s="69"/>
      <c r="BC2087" s="69"/>
      <c r="BD2087" s="69" t="s">
        <v>16763</v>
      </c>
      <c r="BE2087" s="69"/>
      <c r="BF2087" s="69"/>
      <c r="BG2087" s="69"/>
      <c r="BH2087" s="69"/>
      <c r="BI2087" s="69"/>
      <c r="BJ2087" s="69"/>
      <c r="BK2087" s="69"/>
      <c r="BL2087" s="69"/>
      <c r="BM2087" s="69"/>
      <c r="BN2087" s="69"/>
      <c r="BO2087" s="69"/>
      <c r="BP2087" s="69"/>
      <c r="BQ2087" s="69"/>
      <c r="BR2087" s="69"/>
      <c r="BS2087" s="69"/>
      <c r="BT2087" s="69"/>
      <c r="BU2087" s="69"/>
      <c r="BV2087" s="69"/>
      <c r="BW2087" s="69"/>
      <c r="BX2087" s="69"/>
      <c r="BY2087" s="69"/>
      <c r="BZ2087" s="69"/>
      <c r="CA2087" s="69"/>
      <c r="CB2087" s="69"/>
      <c r="CC2087" s="69"/>
      <c r="CD2087" s="69"/>
      <c r="CE2087" s="69"/>
      <c r="CF2087" s="69"/>
      <c r="CG2087" s="69"/>
      <c r="CH2087" s="69"/>
      <c r="CI2087" s="69"/>
      <c r="CJ2087" s="69"/>
      <c r="CK2087" s="69"/>
    </row>
    <row r="2088" spans="21:89" ht="15.75" customHeight="1" x14ac:dyDescent="0.15">
      <c r="U2088" s="69"/>
      <c r="V2088" s="69"/>
      <c r="W2088" s="69"/>
      <c r="X2088" s="69"/>
      <c r="Y2088" s="69"/>
      <c r="Z2088" s="69"/>
      <c r="AA2088" s="69"/>
      <c r="AB2088" s="69"/>
      <c r="AC2088" s="69"/>
      <c r="AD2088" s="69"/>
      <c r="AE2088" s="69"/>
      <c r="AF2088" s="69"/>
      <c r="AG2088" s="69"/>
      <c r="AH2088" s="69"/>
      <c r="AI2088" s="69"/>
      <c r="AJ2088" s="69"/>
      <c r="AK2088" s="69"/>
      <c r="AL2088" s="69"/>
      <c r="AM2088" s="69"/>
      <c r="AN2088" s="69"/>
      <c r="AO2088" s="69"/>
      <c r="AP2088" s="69"/>
      <c r="AQ2088" s="69"/>
      <c r="AR2088" s="69"/>
      <c r="AS2088" s="69"/>
      <c r="AT2088" s="69"/>
      <c r="AU2088" s="69"/>
      <c r="AV2088" s="69"/>
      <c r="AW2088" s="69"/>
      <c r="AX2088" s="69"/>
      <c r="AY2088" s="69"/>
      <c r="AZ2088" s="69"/>
      <c r="BA2088" s="69"/>
      <c r="BB2088" s="69"/>
      <c r="BC2088" s="69"/>
      <c r="BD2088" s="69" t="s">
        <v>16765</v>
      </c>
      <c r="BE2088" s="69"/>
      <c r="BF2088" s="69"/>
      <c r="BG2088" s="69"/>
      <c r="BH2088" s="69"/>
      <c r="BI2088" s="69"/>
      <c r="BJ2088" s="69"/>
      <c r="BK2088" s="69"/>
      <c r="BL2088" s="69"/>
      <c r="BM2088" s="69"/>
      <c r="BN2088" s="69"/>
      <c r="BO2088" s="69"/>
      <c r="BP2088" s="69"/>
      <c r="BQ2088" s="69"/>
      <c r="BR2088" s="69"/>
      <c r="BS2088" s="69"/>
      <c r="BT2088" s="69"/>
      <c r="BU2088" s="69"/>
      <c r="BV2088" s="69"/>
      <c r="BW2088" s="69"/>
      <c r="BX2088" s="69"/>
      <c r="BY2088" s="69"/>
      <c r="BZ2088" s="69"/>
      <c r="CA2088" s="69"/>
      <c r="CB2088" s="69"/>
      <c r="CC2088" s="69"/>
      <c r="CD2088" s="69"/>
      <c r="CE2088" s="69"/>
      <c r="CF2088" s="69"/>
      <c r="CG2088" s="69"/>
      <c r="CH2088" s="69"/>
      <c r="CI2088" s="69"/>
      <c r="CJ2088" s="69"/>
      <c r="CK2088" s="69"/>
    </row>
    <row r="2089" spans="21:89" ht="15.75" customHeight="1" x14ac:dyDescent="0.15">
      <c r="U2089" s="69"/>
      <c r="V2089" s="69"/>
      <c r="W2089" s="69"/>
      <c r="X2089" s="69"/>
      <c r="Y2089" s="69"/>
      <c r="Z2089" s="69"/>
      <c r="AA2089" s="69"/>
      <c r="AB2089" s="69"/>
      <c r="AC2089" s="69"/>
      <c r="AD2089" s="69"/>
      <c r="AE2089" s="69"/>
      <c r="AF2089" s="69"/>
      <c r="AG2089" s="69"/>
      <c r="AH2089" s="69"/>
      <c r="AI2089" s="69"/>
      <c r="AJ2089" s="69"/>
      <c r="AK2089" s="69"/>
      <c r="AL2089" s="69"/>
      <c r="AM2089" s="69"/>
      <c r="AN2089" s="69"/>
      <c r="AO2089" s="69"/>
      <c r="AP2089" s="69"/>
      <c r="AQ2089" s="69"/>
      <c r="AR2089" s="69"/>
      <c r="AS2089" s="69"/>
      <c r="AT2089" s="69"/>
      <c r="AU2089" s="69"/>
      <c r="AV2089" s="69"/>
      <c r="AW2089" s="69"/>
      <c r="AX2089" s="69"/>
      <c r="AY2089" s="69"/>
      <c r="AZ2089" s="69"/>
      <c r="BA2089" s="69"/>
      <c r="BB2089" s="69"/>
      <c r="BC2089" s="69"/>
      <c r="BD2089" s="69" t="s">
        <v>16766</v>
      </c>
      <c r="BE2089" s="69"/>
      <c r="BF2089" s="69"/>
      <c r="BG2089" s="69"/>
      <c r="BH2089" s="69"/>
      <c r="BI2089" s="69"/>
      <c r="BJ2089" s="69"/>
      <c r="BK2089" s="69"/>
      <c r="BL2089" s="69"/>
      <c r="BM2089" s="69"/>
      <c r="BN2089" s="69"/>
      <c r="BO2089" s="69"/>
      <c r="BP2089" s="69"/>
      <c r="BQ2089" s="69"/>
      <c r="BR2089" s="69"/>
      <c r="BS2089" s="69"/>
      <c r="BT2089" s="69"/>
      <c r="BU2089" s="69"/>
      <c r="BV2089" s="69"/>
      <c r="BW2089" s="69"/>
      <c r="BX2089" s="69"/>
      <c r="BY2089" s="69"/>
      <c r="BZ2089" s="69"/>
      <c r="CA2089" s="69"/>
      <c r="CB2089" s="69"/>
      <c r="CC2089" s="69"/>
      <c r="CD2089" s="69"/>
      <c r="CE2089" s="69"/>
      <c r="CF2089" s="69"/>
      <c r="CG2089" s="69"/>
      <c r="CH2089" s="69"/>
      <c r="CI2089" s="69"/>
      <c r="CJ2089" s="69"/>
      <c r="CK2089" s="69"/>
    </row>
    <row r="2090" spans="21:89" ht="15.75" customHeight="1" x14ac:dyDescent="0.15">
      <c r="U2090" s="69"/>
      <c r="V2090" s="69"/>
      <c r="W2090" s="69"/>
      <c r="X2090" s="69"/>
      <c r="Y2090" s="69"/>
      <c r="Z2090" s="69"/>
      <c r="AA2090" s="69"/>
      <c r="AB2090" s="69"/>
      <c r="AC2090" s="69"/>
      <c r="AD2090" s="69"/>
      <c r="AE2090" s="69"/>
      <c r="AF2090" s="69"/>
      <c r="AG2090" s="69"/>
      <c r="AH2090" s="69"/>
      <c r="AI2090" s="69"/>
      <c r="AJ2090" s="69"/>
      <c r="AK2090" s="69"/>
      <c r="AL2090" s="69"/>
      <c r="AM2090" s="69"/>
      <c r="AN2090" s="69"/>
      <c r="AO2090" s="69"/>
      <c r="AP2090" s="69"/>
      <c r="AQ2090" s="69"/>
      <c r="AR2090" s="69"/>
      <c r="AS2090" s="69"/>
      <c r="AT2090" s="69"/>
      <c r="AU2090" s="69"/>
      <c r="AV2090" s="69"/>
      <c r="AW2090" s="69"/>
      <c r="AX2090" s="69"/>
      <c r="AY2090" s="69"/>
      <c r="AZ2090" s="69"/>
      <c r="BA2090" s="69"/>
      <c r="BB2090" s="69"/>
      <c r="BC2090" s="69"/>
      <c r="BD2090" s="69" t="s">
        <v>16767</v>
      </c>
      <c r="BE2090" s="69"/>
      <c r="BF2090" s="69"/>
      <c r="BG2090" s="69"/>
      <c r="BH2090" s="69"/>
      <c r="BI2090" s="69"/>
      <c r="BJ2090" s="69"/>
      <c r="BK2090" s="69"/>
      <c r="BL2090" s="69"/>
      <c r="BM2090" s="69"/>
      <c r="BN2090" s="69"/>
      <c r="BO2090" s="69"/>
      <c r="BP2090" s="69"/>
      <c r="BQ2090" s="69"/>
      <c r="BR2090" s="69"/>
      <c r="BS2090" s="69"/>
      <c r="BT2090" s="69"/>
      <c r="BU2090" s="69"/>
      <c r="BV2090" s="69"/>
      <c r="BW2090" s="69"/>
      <c r="BX2090" s="69"/>
      <c r="BY2090" s="69"/>
      <c r="BZ2090" s="69"/>
      <c r="CA2090" s="69"/>
      <c r="CB2090" s="69"/>
      <c r="CC2090" s="69"/>
      <c r="CD2090" s="69"/>
      <c r="CE2090" s="69"/>
      <c r="CF2090" s="69"/>
      <c r="CG2090" s="69"/>
      <c r="CH2090" s="69"/>
      <c r="CI2090" s="69"/>
      <c r="CJ2090" s="69"/>
      <c r="CK2090" s="69"/>
    </row>
    <row r="2091" spans="21:89" ht="15.75" customHeight="1" x14ac:dyDescent="0.15">
      <c r="U2091" s="69"/>
      <c r="V2091" s="69"/>
      <c r="W2091" s="69"/>
      <c r="X2091" s="69"/>
      <c r="Y2091" s="69"/>
      <c r="Z2091" s="69"/>
      <c r="AA2091" s="69"/>
      <c r="AB2091" s="69"/>
      <c r="AC2091" s="69"/>
      <c r="AD2091" s="69"/>
      <c r="AE2091" s="69"/>
      <c r="AF2091" s="69"/>
      <c r="AG2091" s="69"/>
      <c r="AH2091" s="69"/>
      <c r="AI2091" s="69"/>
      <c r="AJ2091" s="69"/>
      <c r="AK2091" s="69"/>
      <c r="AL2091" s="69"/>
      <c r="AM2091" s="69"/>
      <c r="AN2091" s="69"/>
      <c r="AO2091" s="69"/>
      <c r="AP2091" s="69"/>
      <c r="AQ2091" s="69"/>
      <c r="AR2091" s="69"/>
      <c r="AS2091" s="69"/>
      <c r="AT2091" s="69"/>
      <c r="AU2091" s="69"/>
      <c r="AV2091" s="69"/>
      <c r="AW2091" s="69"/>
      <c r="AX2091" s="69"/>
      <c r="AY2091" s="69"/>
      <c r="AZ2091" s="69"/>
      <c r="BA2091" s="69"/>
      <c r="BB2091" s="69"/>
      <c r="BC2091" s="69"/>
      <c r="BD2091" s="69" t="s">
        <v>16768</v>
      </c>
      <c r="BE2091" s="69"/>
      <c r="BF2091" s="69"/>
      <c r="BG2091" s="69"/>
      <c r="BH2091" s="69"/>
      <c r="BI2091" s="69"/>
      <c r="BJ2091" s="69"/>
      <c r="BK2091" s="69"/>
      <c r="BL2091" s="69"/>
      <c r="BM2091" s="69"/>
      <c r="BN2091" s="69"/>
      <c r="BO2091" s="69"/>
      <c r="BP2091" s="69"/>
      <c r="BQ2091" s="69"/>
      <c r="BR2091" s="69"/>
      <c r="BS2091" s="69"/>
      <c r="BT2091" s="69"/>
      <c r="BU2091" s="69"/>
      <c r="BV2091" s="69"/>
      <c r="BW2091" s="69"/>
      <c r="BX2091" s="69"/>
      <c r="BY2091" s="69"/>
      <c r="BZ2091" s="69"/>
      <c r="CA2091" s="69"/>
      <c r="CB2091" s="69"/>
      <c r="CC2091" s="69"/>
      <c r="CD2091" s="69"/>
      <c r="CE2091" s="69"/>
      <c r="CF2091" s="69"/>
      <c r="CG2091" s="69"/>
      <c r="CH2091" s="69"/>
      <c r="CI2091" s="69"/>
      <c r="CJ2091" s="69"/>
      <c r="CK2091" s="69"/>
    </row>
    <row r="2092" spans="21:89" ht="15.75" customHeight="1" x14ac:dyDescent="0.15">
      <c r="U2092" s="69"/>
      <c r="V2092" s="69"/>
      <c r="W2092" s="69"/>
      <c r="X2092" s="69"/>
      <c r="Y2092" s="69"/>
      <c r="Z2092" s="69"/>
      <c r="AA2092" s="69"/>
      <c r="AB2092" s="69"/>
      <c r="AC2092" s="69"/>
      <c r="AD2092" s="69"/>
      <c r="AE2092" s="69"/>
      <c r="AF2092" s="69"/>
      <c r="AG2092" s="69"/>
      <c r="AH2092" s="69"/>
      <c r="AI2092" s="69"/>
      <c r="AJ2092" s="69"/>
      <c r="AK2092" s="69"/>
      <c r="AL2092" s="69"/>
      <c r="AM2092" s="69"/>
      <c r="AN2092" s="69"/>
      <c r="AO2092" s="69"/>
      <c r="AP2092" s="69"/>
      <c r="AQ2092" s="69"/>
      <c r="AR2092" s="69"/>
      <c r="AS2092" s="69"/>
      <c r="AT2092" s="69"/>
      <c r="AU2092" s="69"/>
      <c r="AV2092" s="69"/>
      <c r="AW2092" s="69"/>
      <c r="AX2092" s="69"/>
      <c r="AY2092" s="69"/>
      <c r="AZ2092" s="69"/>
      <c r="BA2092" s="69"/>
      <c r="BB2092" s="69"/>
      <c r="BC2092" s="69"/>
      <c r="BD2092" s="69" t="s">
        <v>16769</v>
      </c>
      <c r="BE2092" s="69"/>
      <c r="BF2092" s="69"/>
      <c r="BG2092" s="69"/>
      <c r="BH2092" s="69"/>
      <c r="BI2092" s="69"/>
      <c r="BJ2092" s="69"/>
      <c r="BK2092" s="69"/>
      <c r="BL2092" s="69"/>
      <c r="BM2092" s="69"/>
      <c r="BN2092" s="69"/>
      <c r="BO2092" s="69"/>
      <c r="BP2092" s="69"/>
      <c r="BQ2092" s="69"/>
      <c r="BR2092" s="69"/>
      <c r="BS2092" s="69"/>
      <c r="BT2092" s="69"/>
      <c r="BU2092" s="69"/>
      <c r="BV2092" s="69"/>
      <c r="BW2092" s="69"/>
      <c r="BX2092" s="69"/>
      <c r="BY2092" s="69"/>
      <c r="BZ2092" s="69"/>
      <c r="CA2092" s="69"/>
      <c r="CB2092" s="69"/>
      <c r="CC2092" s="69"/>
      <c r="CD2092" s="69"/>
      <c r="CE2092" s="69"/>
      <c r="CF2092" s="69"/>
      <c r="CG2092" s="69"/>
      <c r="CH2092" s="69"/>
      <c r="CI2092" s="69"/>
      <c r="CJ2092" s="69"/>
      <c r="CK2092" s="69"/>
    </row>
    <row r="2093" spans="21:89" ht="15.75" customHeight="1" x14ac:dyDescent="0.15">
      <c r="U2093" s="69"/>
      <c r="V2093" s="69"/>
      <c r="W2093" s="69"/>
      <c r="X2093" s="69"/>
      <c r="Y2093" s="69"/>
      <c r="Z2093" s="69"/>
      <c r="AA2093" s="69"/>
      <c r="AB2093" s="69"/>
      <c r="AC2093" s="69"/>
      <c r="AD2093" s="69"/>
      <c r="AE2093" s="69"/>
      <c r="AF2093" s="69"/>
      <c r="AG2093" s="69"/>
      <c r="AH2093" s="69"/>
      <c r="AI2093" s="69"/>
      <c r="AJ2093" s="69"/>
      <c r="AK2093" s="69"/>
      <c r="AL2093" s="69"/>
      <c r="AM2093" s="69"/>
      <c r="AN2093" s="69"/>
      <c r="AO2093" s="69"/>
      <c r="AP2093" s="69"/>
      <c r="AQ2093" s="69"/>
      <c r="AR2093" s="69"/>
      <c r="AS2093" s="69"/>
      <c r="AT2093" s="69"/>
      <c r="AU2093" s="69"/>
      <c r="AV2093" s="69"/>
      <c r="AW2093" s="69"/>
      <c r="AX2093" s="69"/>
      <c r="AY2093" s="69"/>
      <c r="AZ2093" s="69"/>
      <c r="BA2093" s="69"/>
      <c r="BB2093" s="69"/>
      <c r="BC2093" s="69"/>
      <c r="BD2093" s="69" t="s">
        <v>16770</v>
      </c>
      <c r="BE2093" s="69"/>
      <c r="BF2093" s="69"/>
      <c r="BG2093" s="69"/>
      <c r="BH2093" s="69"/>
      <c r="BI2093" s="69"/>
      <c r="BJ2093" s="69"/>
      <c r="BK2093" s="69"/>
      <c r="BL2093" s="69"/>
      <c r="BM2093" s="69"/>
      <c r="BN2093" s="69"/>
      <c r="BO2093" s="69"/>
      <c r="BP2093" s="69"/>
      <c r="BQ2093" s="69"/>
      <c r="BR2093" s="69"/>
      <c r="BS2093" s="69"/>
      <c r="BT2093" s="69"/>
      <c r="BU2093" s="69"/>
      <c r="BV2093" s="69"/>
      <c r="BW2093" s="69"/>
      <c r="BX2093" s="69"/>
      <c r="BY2093" s="69"/>
      <c r="BZ2093" s="69"/>
      <c r="CA2093" s="69"/>
      <c r="CB2093" s="69"/>
      <c r="CC2093" s="69"/>
      <c r="CD2093" s="69"/>
      <c r="CE2093" s="69"/>
      <c r="CF2093" s="69"/>
      <c r="CG2093" s="69"/>
      <c r="CH2093" s="69"/>
      <c r="CI2093" s="69"/>
      <c r="CJ2093" s="69"/>
      <c r="CK2093" s="69"/>
    </row>
    <row r="2094" spans="21:89" ht="15.75" customHeight="1" x14ac:dyDescent="0.15">
      <c r="U2094" s="69"/>
      <c r="V2094" s="69"/>
      <c r="W2094" s="69"/>
      <c r="X2094" s="69"/>
      <c r="Y2094" s="69"/>
      <c r="Z2094" s="69"/>
      <c r="AA2094" s="69"/>
      <c r="AB2094" s="69"/>
      <c r="AC2094" s="69"/>
      <c r="AD2094" s="69"/>
      <c r="AE2094" s="69"/>
      <c r="AF2094" s="69"/>
      <c r="AG2094" s="69"/>
      <c r="AH2094" s="69"/>
      <c r="AI2094" s="69"/>
      <c r="AJ2094" s="69"/>
      <c r="AK2094" s="69"/>
      <c r="AL2094" s="69"/>
      <c r="AM2094" s="69"/>
      <c r="AN2094" s="69"/>
      <c r="AO2094" s="69"/>
      <c r="AP2094" s="69"/>
      <c r="AQ2094" s="69"/>
      <c r="AR2094" s="69"/>
      <c r="AS2094" s="69"/>
      <c r="AT2094" s="69"/>
      <c r="AU2094" s="69"/>
      <c r="AV2094" s="69"/>
      <c r="AW2094" s="69"/>
      <c r="AX2094" s="69"/>
      <c r="AY2094" s="69"/>
      <c r="AZ2094" s="69"/>
      <c r="BA2094" s="69"/>
      <c r="BB2094" s="69"/>
      <c r="BC2094" s="69"/>
      <c r="BD2094" s="69" t="s">
        <v>16771</v>
      </c>
      <c r="BE2094" s="69"/>
      <c r="BF2094" s="69"/>
      <c r="BG2094" s="69"/>
      <c r="BH2094" s="69"/>
      <c r="BI2094" s="69"/>
      <c r="BJ2094" s="69"/>
      <c r="BK2094" s="69"/>
      <c r="BL2094" s="69"/>
      <c r="BM2094" s="69"/>
      <c r="BN2094" s="69"/>
      <c r="BO2094" s="69"/>
      <c r="BP2094" s="69"/>
      <c r="BQ2094" s="69"/>
      <c r="BR2094" s="69"/>
      <c r="BS2094" s="69"/>
      <c r="BT2094" s="69"/>
      <c r="BU2094" s="69"/>
      <c r="BV2094" s="69"/>
      <c r="BW2094" s="69"/>
      <c r="BX2094" s="69"/>
      <c r="BY2094" s="69"/>
      <c r="BZ2094" s="69"/>
      <c r="CA2094" s="69"/>
      <c r="CB2094" s="69"/>
      <c r="CC2094" s="69"/>
      <c r="CD2094" s="69"/>
      <c r="CE2094" s="69"/>
      <c r="CF2094" s="69"/>
      <c r="CG2094" s="69"/>
      <c r="CH2094" s="69"/>
      <c r="CI2094" s="69"/>
      <c r="CJ2094" s="69"/>
      <c r="CK2094" s="69"/>
    </row>
    <row r="2095" spans="21:89" ht="15.75" customHeight="1" x14ac:dyDescent="0.15">
      <c r="U2095" s="69"/>
      <c r="V2095" s="69"/>
      <c r="W2095" s="69"/>
      <c r="X2095" s="69"/>
      <c r="Y2095" s="69"/>
      <c r="Z2095" s="69"/>
      <c r="AA2095" s="69"/>
      <c r="AB2095" s="69"/>
      <c r="AC2095" s="69"/>
      <c r="AD2095" s="69"/>
      <c r="AE2095" s="69"/>
      <c r="AF2095" s="69"/>
      <c r="AG2095" s="69"/>
      <c r="AH2095" s="69"/>
      <c r="AI2095" s="69"/>
      <c r="AJ2095" s="69"/>
      <c r="AK2095" s="69"/>
      <c r="AL2095" s="69"/>
      <c r="AM2095" s="69"/>
      <c r="AN2095" s="69"/>
      <c r="AO2095" s="69"/>
      <c r="AP2095" s="69"/>
      <c r="AQ2095" s="69"/>
      <c r="AR2095" s="69"/>
      <c r="AS2095" s="69"/>
      <c r="AT2095" s="69"/>
      <c r="AU2095" s="69"/>
      <c r="AV2095" s="69"/>
      <c r="AW2095" s="69"/>
      <c r="AX2095" s="69"/>
      <c r="AY2095" s="69"/>
      <c r="AZ2095" s="69"/>
      <c r="BA2095" s="69"/>
      <c r="BB2095" s="69"/>
      <c r="BC2095" s="69"/>
      <c r="BD2095" s="69" t="s">
        <v>16772</v>
      </c>
      <c r="BE2095" s="69"/>
      <c r="BF2095" s="69"/>
      <c r="BG2095" s="69"/>
      <c r="BH2095" s="69"/>
      <c r="BI2095" s="69"/>
      <c r="BJ2095" s="69"/>
      <c r="BK2095" s="69"/>
      <c r="BL2095" s="69"/>
      <c r="BM2095" s="69"/>
      <c r="BN2095" s="69"/>
      <c r="BO2095" s="69"/>
      <c r="BP2095" s="69"/>
      <c r="BQ2095" s="69"/>
      <c r="BR2095" s="69"/>
      <c r="BS2095" s="69"/>
      <c r="BT2095" s="69"/>
      <c r="BU2095" s="69"/>
      <c r="BV2095" s="69"/>
      <c r="BW2095" s="69"/>
      <c r="BX2095" s="69"/>
      <c r="BY2095" s="69"/>
      <c r="BZ2095" s="69"/>
      <c r="CA2095" s="69"/>
      <c r="CB2095" s="69"/>
      <c r="CC2095" s="69"/>
      <c r="CD2095" s="69"/>
      <c r="CE2095" s="69"/>
      <c r="CF2095" s="69"/>
      <c r="CG2095" s="69"/>
      <c r="CH2095" s="69"/>
      <c r="CI2095" s="69"/>
      <c r="CJ2095" s="69"/>
      <c r="CK2095" s="69"/>
    </row>
    <row r="2096" spans="21:89" ht="15.75" customHeight="1" x14ac:dyDescent="0.15">
      <c r="U2096" s="69"/>
      <c r="V2096" s="69"/>
      <c r="W2096" s="69"/>
      <c r="X2096" s="69"/>
      <c r="Y2096" s="69"/>
      <c r="Z2096" s="69"/>
      <c r="AA2096" s="69"/>
      <c r="AB2096" s="69"/>
      <c r="AC2096" s="69"/>
      <c r="AD2096" s="69"/>
      <c r="AE2096" s="69"/>
      <c r="AF2096" s="69"/>
      <c r="AG2096" s="69"/>
      <c r="AH2096" s="69"/>
      <c r="AI2096" s="69"/>
      <c r="AJ2096" s="69"/>
      <c r="AK2096" s="69"/>
      <c r="AL2096" s="69"/>
      <c r="AM2096" s="69"/>
      <c r="AN2096" s="69"/>
      <c r="AO2096" s="69"/>
      <c r="AP2096" s="69"/>
      <c r="AQ2096" s="69"/>
      <c r="AR2096" s="69"/>
      <c r="AS2096" s="69"/>
      <c r="AT2096" s="69"/>
      <c r="AU2096" s="69"/>
      <c r="AV2096" s="69"/>
      <c r="AW2096" s="69"/>
      <c r="AX2096" s="69"/>
      <c r="AY2096" s="69"/>
      <c r="AZ2096" s="69"/>
      <c r="BA2096" s="69"/>
      <c r="BB2096" s="69"/>
      <c r="BC2096" s="69"/>
      <c r="BD2096" s="69" t="s">
        <v>16773</v>
      </c>
      <c r="BE2096" s="69"/>
      <c r="BF2096" s="69"/>
      <c r="BG2096" s="69"/>
      <c r="BH2096" s="69"/>
      <c r="BI2096" s="69"/>
      <c r="BJ2096" s="69"/>
      <c r="BK2096" s="69"/>
      <c r="BL2096" s="69"/>
      <c r="BM2096" s="69"/>
      <c r="BN2096" s="69"/>
      <c r="BO2096" s="69"/>
      <c r="BP2096" s="69"/>
      <c r="BQ2096" s="69"/>
      <c r="BR2096" s="69"/>
      <c r="BS2096" s="69"/>
      <c r="BT2096" s="69"/>
      <c r="BU2096" s="69"/>
      <c r="BV2096" s="69"/>
      <c r="BW2096" s="69"/>
      <c r="BX2096" s="69"/>
      <c r="BY2096" s="69"/>
      <c r="BZ2096" s="69"/>
      <c r="CA2096" s="69"/>
      <c r="CB2096" s="69"/>
      <c r="CC2096" s="69"/>
      <c r="CD2096" s="69"/>
      <c r="CE2096" s="69"/>
      <c r="CF2096" s="69"/>
      <c r="CG2096" s="69"/>
      <c r="CH2096" s="69"/>
      <c r="CI2096" s="69"/>
      <c r="CJ2096" s="69"/>
      <c r="CK2096" s="69"/>
    </row>
    <row r="2097" spans="21:89" ht="15.75" customHeight="1" x14ac:dyDescent="0.15">
      <c r="U2097" s="69"/>
      <c r="V2097" s="69"/>
      <c r="W2097" s="69"/>
      <c r="X2097" s="69"/>
      <c r="Y2097" s="69"/>
      <c r="Z2097" s="69"/>
      <c r="AA2097" s="69"/>
      <c r="AB2097" s="69"/>
      <c r="AC2097" s="69"/>
      <c r="AD2097" s="69"/>
      <c r="AE2097" s="69"/>
      <c r="AF2097" s="69"/>
      <c r="AG2097" s="69"/>
      <c r="AH2097" s="69"/>
      <c r="AI2097" s="69"/>
      <c r="AJ2097" s="69"/>
      <c r="AK2097" s="69"/>
      <c r="AL2097" s="69"/>
      <c r="AM2097" s="69"/>
      <c r="AN2097" s="69"/>
      <c r="AO2097" s="69"/>
      <c r="AP2097" s="69"/>
      <c r="AQ2097" s="69"/>
      <c r="AR2097" s="69"/>
      <c r="AS2097" s="69"/>
      <c r="AT2097" s="69"/>
      <c r="AU2097" s="69"/>
      <c r="AV2097" s="69"/>
      <c r="AW2097" s="69"/>
      <c r="AX2097" s="69"/>
      <c r="AY2097" s="69"/>
      <c r="AZ2097" s="69"/>
      <c r="BA2097" s="69"/>
      <c r="BB2097" s="69"/>
      <c r="BC2097" s="69"/>
      <c r="BD2097" s="69" t="s">
        <v>16774</v>
      </c>
      <c r="BE2097" s="69"/>
      <c r="BF2097" s="69"/>
      <c r="BG2097" s="69"/>
      <c r="BH2097" s="69"/>
      <c r="BI2097" s="69"/>
      <c r="BJ2097" s="69"/>
      <c r="BK2097" s="69"/>
      <c r="BL2097" s="69"/>
      <c r="BM2097" s="69"/>
      <c r="BN2097" s="69"/>
      <c r="BO2097" s="69"/>
      <c r="BP2097" s="69"/>
      <c r="BQ2097" s="69"/>
      <c r="BR2097" s="69"/>
      <c r="BS2097" s="69"/>
      <c r="BT2097" s="69"/>
      <c r="BU2097" s="69"/>
      <c r="BV2097" s="69"/>
      <c r="BW2097" s="69"/>
      <c r="BX2097" s="69"/>
      <c r="BY2097" s="69"/>
      <c r="BZ2097" s="69"/>
      <c r="CA2097" s="69"/>
      <c r="CB2097" s="69"/>
      <c r="CC2097" s="69"/>
      <c r="CD2097" s="69"/>
      <c r="CE2097" s="69"/>
      <c r="CF2097" s="69"/>
      <c r="CG2097" s="69"/>
      <c r="CH2097" s="69"/>
      <c r="CI2097" s="69"/>
      <c r="CJ2097" s="69"/>
      <c r="CK2097" s="69"/>
    </row>
    <row r="2098" spans="21:89" ht="15.75" customHeight="1" x14ac:dyDescent="0.15">
      <c r="U2098" s="69"/>
      <c r="V2098" s="69"/>
      <c r="W2098" s="69"/>
      <c r="X2098" s="69"/>
      <c r="Y2098" s="69"/>
      <c r="Z2098" s="69"/>
      <c r="AA2098" s="69"/>
      <c r="AB2098" s="69"/>
      <c r="AC2098" s="69"/>
      <c r="AD2098" s="69"/>
      <c r="AE2098" s="69"/>
      <c r="AF2098" s="69"/>
      <c r="AG2098" s="69"/>
      <c r="AH2098" s="69"/>
      <c r="AI2098" s="69"/>
      <c r="AJ2098" s="69"/>
      <c r="AK2098" s="69"/>
      <c r="AL2098" s="69"/>
      <c r="AM2098" s="69"/>
      <c r="AN2098" s="69"/>
      <c r="AO2098" s="69"/>
      <c r="AP2098" s="69"/>
      <c r="AQ2098" s="69"/>
      <c r="AR2098" s="69"/>
      <c r="AS2098" s="69"/>
      <c r="AT2098" s="69"/>
      <c r="AU2098" s="69"/>
      <c r="AV2098" s="69"/>
      <c r="AW2098" s="69"/>
      <c r="AX2098" s="69"/>
      <c r="AY2098" s="69"/>
      <c r="AZ2098" s="69"/>
      <c r="BA2098" s="69"/>
      <c r="BB2098" s="69"/>
      <c r="BC2098" s="69"/>
      <c r="BD2098" s="69" t="s">
        <v>16775</v>
      </c>
      <c r="BE2098" s="69"/>
      <c r="BF2098" s="69"/>
      <c r="BG2098" s="69"/>
      <c r="BH2098" s="69"/>
      <c r="BI2098" s="69"/>
      <c r="BJ2098" s="69"/>
      <c r="BK2098" s="69"/>
      <c r="BL2098" s="69"/>
      <c r="BM2098" s="69"/>
      <c r="BN2098" s="69"/>
      <c r="BO2098" s="69"/>
      <c r="BP2098" s="69"/>
      <c r="BQ2098" s="69"/>
      <c r="BR2098" s="69"/>
      <c r="BS2098" s="69"/>
      <c r="BT2098" s="69"/>
      <c r="BU2098" s="69"/>
      <c r="BV2098" s="69"/>
      <c r="BW2098" s="69"/>
      <c r="BX2098" s="69"/>
      <c r="BY2098" s="69"/>
      <c r="BZ2098" s="69"/>
      <c r="CA2098" s="69"/>
      <c r="CB2098" s="69"/>
      <c r="CC2098" s="69"/>
      <c r="CD2098" s="69"/>
      <c r="CE2098" s="69"/>
      <c r="CF2098" s="69"/>
      <c r="CG2098" s="69"/>
      <c r="CH2098" s="69"/>
      <c r="CI2098" s="69"/>
      <c r="CJ2098" s="69"/>
      <c r="CK2098" s="69"/>
    </row>
    <row r="2099" spans="21:89" ht="15.75" customHeight="1" x14ac:dyDescent="0.15">
      <c r="U2099" s="69"/>
      <c r="V2099" s="69"/>
      <c r="W2099" s="69"/>
      <c r="X2099" s="69"/>
      <c r="Y2099" s="69"/>
      <c r="Z2099" s="69"/>
      <c r="AA2099" s="69"/>
      <c r="AB2099" s="69"/>
      <c r="AC2099" s="69"/>
      <c r="AD2099" s="69"/>
      <c r="AE2099" s="69"/>
      <c r="AF2099" s="69"/>
      <c r="AG2099" s="69"/>
      <c r="AH2099" s="69"/>
      <c r="AI2099" s="69"/>
      <c r="AJ2099" s="69"/>
      <c r="AK2099" s="69"/>
      <c r="AL2099" s="69"/>
      <c r="AM2099" s="69"/>
      <c r="AN2099" s="69"/>
      <c r="AO2099" s="69"/>
      <c r="AP2099" s="69"/>
      <c r="AQ2099" s="69"/>
      <c r="AR2099" s="69"/>
      <c r="AS2099" s="69"/>
      <c r="AT2099" s="69"/>
      <c r="AU2099" s="69"/>
      <c r="AV2099" s="69"/>
      <c r="AW2099" s="69"/>
      <c r="AX2099" s="69"/>
      <c r="AY2099" s="69"/>
      <c r="AZ2099" s="69"/>
      <c r="BA2099" s="69"/>
      <c r="BB2099" s="69"/>
      <c r="BC2099" s="69"/>
      <c r="BD2099" s="69" t="s">
        <v>16776</v>
      </c>
      <c r="BE2099" s="69"/>
      <c r="BF2099" s="69"/>
      <c r="BG2099" s="69"/>
      <c r="BH2099" s="69"/>
      <c r="BI2099" s="69"/>
      <c r="BJ2099" s="69"/>
      <c r="BK2099" s="69"/>
      <c r="BL2099" s="69"/>
      <c r="BM2099" s="69"/>
      <c r="BN2099" s="69"/>
      <c r="BO2099" s="69"/>
      <c r="BP2099" s="69"/>
      <c r="BQ2099" s="69"/>
      <c r="BR2099" s="69"/>
      <c r="BS2099" s="69"/>
      <c r="BT2099" s="69"/>
      <c r="BU2099" s="69"/>
      <c r="BV2099" s="69"/>
      <c r="BW2099" s="69"/>
      <c r="BX2099" s="69"/>
      <c r="BY2099" s="69"/>
      <c r="BZ2099" s="69"/>
      <c r="CA2099" s="69"/>
      <c r="CB2099" s="69"/>
      <c r="CC2099" s="69"/>
      <c r="CD2099" s="69"/>
      <c r="CE2099" s="69"/>
      <c r="CF2099" s="69"/>
      <c r="CG2099" s="69"/>
      <c r="CH2099" s="69"/>
      <c r="CI2099" s="69"/>
      <c r="CJ2099" s="69"/>
      <c r="CK2099" s="69"/>
    </row>
    <row r="2100" spans="21:89" ht="15.75" customHeight="1" x14ac:dyDescent="0.15">
      <c r="U2100" s="69"/>
      <c r="V2100" s="69"/>
      <c r="W2100" s="69"/>
      <c r="X2100" s="69"/>
      <c r="Y2100" s="69"/>
      <c r="Z2100" s="69"/>
      <c r="AA2100" s="69"/>
      <c r="AB2100" s="69"/>
      <c r="AC2100" s="69"/>
      <c r="AD2100" s="69"/>
      <c r="AE2100" s="69"/>
      <c r="AF2100" s="69"/>
      <c r="AG2100" s="69"/>
      <c r="AH2100" s="69"/>
      <c r="AI2100" s="69"/>
      <c r="AJ2100" s="69"/>
      <c r="AK2100" s="69"/>
      <c r="AL2100" s="69"/>
      <c r="AM2100" s="69"/>
      <c r="AN2100" s="69"/>
      <c r="AO2100" s="69"/>
      <c r="AP2100" s="69"/>
      <c r="AQ2100" s="69"/>
      <c r="AR2100" s="69"/>
      <c r="AS2100" s="69"/>
      <c r="AT2100" s="69"/>
      <c r="AU2100" s="69"/>
      <c r="AV2100" s="69"/>
      <c r="AW2100" s="69"/>
      <c r="AX2100" s="69"/>
      <c r="AY2100" s="69"/>
      <c r="AZ2100" s="69"/>
      <c r="BA2100" s="69"/>
      <c r="BB2100" s="69"/>
      <c r="BC2100" s="69"/>
      <c r="BD2100" s="69" t="s">
        <v>16777</v>
      </c>
      <c r="BE2100" s="69"/>
      <c r="BF2100" s="69"/>
      <c r="BG2100" s="69"/>
      <c r="BH2100" s="69"/>
      <c r="BI2100" s="69"/>
      <c r="BJ2100" s="69"/>
      <c r="BK2100" s="69"/>
      <c r="BL2100" s="69"/>
      <c r="BM2100" s="69"/>
      <c r="BN2100" s="69"/>
      <c r="BO2100" s="69"/>
      <c r="BP2100" s="69"/>
      <c r="BQ2100" s="69"/>
      <c r="BR2100" s="69"/>
      <c r="BS2100" s="69"/>
      <c r="BT2100" s="69"/>
      <c r="BU2100" s="69"/>
      <c r="BV2100" s="69"/>
      <c r="BW2100" s="69"/>
      <c r="BX2100" s="69"/>
      <c r="BY2100" s="69"/>
      <c r="BZ2100" s="69"/>
      <c r="CA2100" s="69"/>
      <c r="CB2100" s="69"/>
      <c r="CC2100" s="69"/>
      <c r="CD2100" s="69"/>
      <c r="CE2100" s="69"/>
      <c r="CF2100" s="69"/>
      <c r="CG2100" s="69"/>
      <c r="CH2100" s="69"/>
      <c r="CI2100" s="69"/>
      <c r="CJ2100" s="69"/>
      <c r="CK2100" s="69"/>
    </row>
    <row r="2101" spans="21:89" ht="15.75" customHeight="1" x14ac:dyDescent="0.15">
      <c r="U2101" s="69"/>
      <c r="V2101" s="69"/>
      <c r="W2101" s="69"/>
      <c r="X2101" s="69"/>
      <c r="Y2101" s="69"/>
      <c r="Z2101" s="69"/>
      <c r="AA2101" s="69"/>
      <c r="AB2101" s="69"/>
      <c r="AC2101" s="69"/>
      <c r="AD2101" s="69"/>
      <c r="AE2101" s="69"/>
      <c r="AF2101" s="69"/>
      <c r="AG2101" s="69"/>
      <c r="AH2101" s="69"/>
      <c r="AI2101" s="69"/>
      <c r="AJ2101" s="69"/>
      <c r="AK2101" s="69"/>
      <c r="AL2101" s="69"/>
      <c r="AM2101" s="69"/>
      <c r="AN2101" s="69"/>
      <c r="AO2101" s="69"/>
      <c r="AP2101" s="69"/>
      <c r="AQ2101" s="69"/>
      <c r="AR2101" s="69"/>
      <c r="AS2101" s="69"/>
      <c r="AT2101" s="69"/>
      <c r="AU2101" s="69"/>
      <c r="AV2101" s="69"/>
      <c r="AW2101" s="69"/>
      <c r="AX2101" s="69"/>
      <c r="AY2101" s="69"/>
      <c r="AZ2101" s="69"/>
      <c r="BA2101" s="69"/>
      <c r="BB2101" s="69"/>
      <c r="BC2101" s="69"/>
      <c r="BD2101" s="69" t="s">
        <v>16778</v>
      </c>
      <c r="BE2101" s="69"/>
      <c r="BF2101" s="69"/>
      <c r="BG2101" s="69"/>
      <c r="BH2101" s="69"/>
      <c r="BI2101" s="69"/>
      <c r="BJ2101" s="69"/>
      <c r="BK2101" s="69"/>
      <c r="BL2101" s="69"/>
      <c r="BM2101" s="69"/>
      <c r="BN2101" s="69"/>
      <c r="BO2101" s="69"/>
      <c r="BP2101" s="69"/>
      <c r="BQ2101" s="69"/>
      <c r="BR2101" s="69"/>
      <c r="BS2101" s="69"/>
      <c r="BT2101" s="69"/>
      <c r="BU2101" s="69"/>
      <c r="BV2101" s="69"/>
      <c r="BW2101" s="69"/>
      <c r="BX2101" s="69"/>
      <c r="BY2101" s="69"/>
      <c r="BZ2101" s="69"/>
      <c r="CA2101" s="69"/>
      <c r="CB2101" s="69"/>
      <c r="CC2101" s="69"/>
      <c r="CD2101" s="69"/>
      <c r="CE2101" s="69"/>
      <c r="CF2101" s="69"/>
      <c r="CG2101" s="69"/>
      <c r="CH2101" s="69"/>
      <c r="CI2101" s="69"/>
      <c r="CJ2101" s="69"/>
      <c r="CK2101" s="69"/>
    </row>
    <row r="2102" spans="21:89" ht="15.75" customHeight="1" x14ac:dyDescent="0.15">
      <c r="U2102" s="69"/>
      <c r="V2102" s="69"/>
      <c r="W2102" s="69"/>
      <c r="X2102" s="69"/>
      <c r="Y2102" s="69"/>
      <c r="Z2102" s="69"/>
      <c r="AA2102" s="69"/>
      <c r="AB2102" s="69"/>
      <c r="AC2102" s="69"/>
      <c r="AD2102" s="69"/>
      <c r="AE2102" s="69"/>
      <c r="AF2102" s="69"/>
      <c r="AG2102" s="69"/>
      <c r="AH2102" s="69"/>
      <c r="AI2102" s="69"/>
      <c r="AJ2102" s="69"/>
      <c r="AK2102" s="69"/>
      <c r="AL2102" s="69"/>
      <c r="AM2102" s="69"/>
      <c r="AN2102" s="69"/>
      <c r="AO2102" s="69"/>
      <c r="AP2102" s="69"/>
      <c r="AQ2102" s="69"/>
      <c r="AR2102" s="69"/>
      <c r="AS2102" s="69"/>
      <c r="AT2102" s="69"/>
      <c r="AU2102" s="69"/>
      <c r="AV2102" s="69"/>
      <c r="AW2102" s="69"/>
      <c r="AX2102" s="69"/>
      <c r="AY2102" s="69"/>
      <c r="AZ2102" s="69"/>
      <c r="BA2102" s="69"/>
      <c r="BB2102" s="69"/>
      <c r="BC2102" s="69"/>
      <c r="BD2102" s="69" t="s">
        <v>16779</v>
      </c>
      <c r="BE2102" s="69"/>
      <c r="BF2102" s="69"/>
      <c r="BG2102" s="69"/>
      <c r="BH2102" s="69"/>
      <c r="BI2102" s="69"/>
      <c r="BJ2102" s="69"/>
      <c r="BK2102" s="69"/>
      <c r="BL2102" s="69"/>
      <c r="BM2102" s="69"/>
      <c r="BN2102" s="69"/>
      <c r="BO2102" s="69"/>
      <c r="BP2102" s="69"/>
      <c r="BQ2102" s="69"/>
      <c r="BR2102" s="69"/>
      <c r="BS2102" s="69"/>
      <c r="BT2102" s="69"/>
      <c r="BU2102" s="69"/>
      <c r="BV2102" s="69"/>
      <c r="BW2102" s="69"/>
      <c r="BX2102" s="69"/>
      <c r="BY2102" s="69"/>
      <c r="BZ2102" s="69"/>
      <c r="CA2102" s="69"/>
      <c r="CB2102" s="69"/>
      <c r="CC2102" s="69"/>
      <c r="CD2102" s="69"/>
      <c r="CE2102" s="69"/>
      <c r="CF2102" s="69"/>
      <c r="CG2102" s="69"/>
      <c r="CH2102" s="69"/>
      <c r="CI2102" s="69"/>
      <c r="CJ2102" s="69"/>
      <c r="CK2102" s="69"/>
    </row>
    <row r="2103" spans="21:89" ht="15.75" customHeight="1" x14ac:dyDescent="0.15">
      <c r="U2103" s="69"/>
      <c r="V2103" s="69"/>
      <c r="W2103" s="69"/>
      <c r="X2103" s="69"/>
      <c r="Y2103" s="69"/>
      <c r="Z2103" s="69"/>
      <c r="AA2103" s="69"/>
      <c r="AB2103" s="69"/>
      <c r="AC2103" s="69"/>
      <c r="AD2103" s="69"/>
      <c r="AE2103" s="69"/>
      <c r="AF2103" s="69"/>
      <c r="AG2103" s="69"/>
      <c r="AH2103" s="69"/>
      <c r="AI2103" s="69"/>
      <c r="AJ2103" s="69"/>
      <c r="AK2103" s="69"/>
      <c r="AL2103" s="69"/>
      <c r="AM2103" s="69"/>
      <c r="AN2103" s="69"/>
      <c r="AO2103" s="69"/>
      <c r="AP2103" s="69"/>
      <c r="AQ2103" s="69"/>
      <c r="AR2103" s="69"/>
      <c r="AS2103" s="69"/>
      <c r="AT2103" s="69"/>
      <c r="AU2103" s="69"/>
      <c r="AV2103" s="69"/>
      <c r="AW2103" s="69"/>
      <c r="AX2103" s="69"/>
      <c r="AY2103" s="69"/>
      <c r="AZ2103" s="69"/>
      <c r="BA2103" s="69"/>
      <c r="BB2103" s="69"/>
      <c r="BC2103" s="69"/>
      <c r="BD2103" s="69" t="s">
        <v>16780</v>
      </c>
      <c r="BE2103" s="69"/>
      <c r="BF2103" s="69"/>
      <c r="BG2103" s="69"/>
      <c r="BH2103" s="69"/>
      <c r="BI2103" s="69"/>
      <c r="BJ2103" s="69"/>
      <c r="BK2103" s="69"/>
      <c r="BL2103" s="69"/>
      <c r="BM2103" s="69"/>
      <c r="BN2103" s="69"/>
      <c r="BO2103" s="69"/>
      <c r="BP2103" s="69"/>
      <c r="BQ2103" s="69"/>
      <c r="BR2103" s="69"/>
      <c r="BS2103" s="69"/>
      <c r="BT2103" s="69"/>
      <c r="BU2103" s="69"/>
      <c r="BV2103" s="69"/>
      <c r="BW2103" s="69"/>
      <c r="BX2103" s="69"/>
      <c r="BY2103" s="69"/>
      <c r="BZ2103" s="69"/>
      <c r="CA2103" s="69"/>
      <c r="CB2103" s="69"/>
      <c r="CC2103" s="69"/>
      <c r="CD2103" s="69"/>
      <c r="CE2103" s="69"/>
      <c r="CF2103" s="69"/>
      <c r="CG2103" s="69"/>
      <c r="CH2103" s="69"/>
      <c r="CI2103" s="69"/>
      <c r="CJ2103" s="69"/>
      <c r="CK2103" s="69"/>
    </row>
    <row r="2104" spans="21:89" ht="15.75" customHeight="1" x14ac:dyDescent="0.15">
      <c r="U2104" s="69"/>
      <c r="V2104" s="69"/>
      <c r="W2104" s="69"/>
      <c r="X2104" s="69"/>
      <c r="Y2104" s="69"/>
      <c r="Z2104" s="69"/>
      <c r="AA2104" s="69"/>
      <c r="AB2104" s="69"/>
      <c r="AC2104" s="69"/>
      <c r="AD2104" s="69"/>
      <c r="AE2104" s="69"/>
      <c r="AF2104" s="69"/>
      <c r="AG2104" s="69"/>
      <c r="AH2104" s="69"/>
      <c r="AI2104" s="69"/>
      <c r="AJ2104" s="69"/>
      <c r="AK2104" s="69"/>
      <c r="AL2104" s="69"/>
      <c r="AM2104" s="69"/>
      <c r="AN2104" s="69"/>
      <c r="AO2104" s="69"/>
      <c r="AP2104" s="69"/>
      <c r="AQ2104" s="69"/>
      <c r="AR2104" s="69"/>
      <c r="AS2104" s="69"/>
      <c r="AT2104" s="69"/>
      <c r="AU2104" s="69"/>
      <c r="AV2104" s="69"/>
      <c r="AW2104" s="69"/>
      <c r="AX2104" s="69"/>
      <c r="AY2104" s="69"/>
      <c r="AZ2104" s="69"/>
      <c r="BA2104" s="69"/>
      <c r="BB2104" s="69"/>
      <c r="BC2104" s="69"/>
      <c r="BD2104" s="69" t="s">
        <v>16782</v>
      </c>
      <c r="BE2104" s="69"/>
      <c r="BF2104" s="69"/>
      <c r="BG2104" s="69"/>
      <c r="BH2104" s="69"/>
      <c r="BI2104" s="69"/>
      <c r="BJ2104" s="69"/>
      <c r="BK2104" s="69"/>
      <c r="BL2104" s="69"/>
      <c r="BM2104" s="69"/>
      <c r="BN2104" s="69"/>
      <c r="BO2104" s="69"/>
      <c r="BP2104" s="69"/>
      <c r="BQ2104" s="69"/>
      <c r="BR2104" s="69"/>
      <c r="BS2104" s="69"/>
      <c r="BT2104" s="69"/>
      <c r="BU2104" s="69"/>
      <c r="BV2104" s="69"/>
      <c r="BW2104" s="69"/>
      <c r="BX2104" s="69"/>
      <c r="BY2104" s="69"/>
      <c r="BZ2104" s="69"/>
      <c r="CA2104" s="69"/>
      <c r="CB2104" s="69"/>
      <c r="CC2104" s="69"/>
      <c r="CD2104" s="69"/>
      <c r="CE2104" s="69"/>
      <c r="CF2104" s="69"/>
      <c r="CG2104" s="69"/>
      <c r="CH2104" s="69"/>
      <c r="CI2104" s="69"/>
      <c r="CJ2104" s="69"/>
      <c r="CK2104" s="69"/>
    </row>
    <row r="2105" spans="21:89" ht="15.75" customHeight="1" x14ac:dyDescent="0.15">
      <c r="U2105" s="69"/>
      <c r="V2105" s="69"/>
      <c r="W2105" s="69"/>
      <c r="X2105" s="69"/>
      <c r="Y2105" s="69"/>
      <c r="Z2105" s="69"/>
      <c r="AA2105" s="69"/>
      <c r="AB2105" s="69"/>
      <c r="AC2105" s="69"/>
      <c r="AD2105" s="69"/>
      <c r="AE2105" s="69"/>
      <c r="AF2105" s="69"/>
      <c r="AG2105" s="69"/>
      <c r="AH2105" s="69"/>
      <c r="AI2105" s="69"/>
      <c r="AJ2105" s="69"/>
      <c r="AK2105" s="69"/>
      <c r="AL2105" s="69"/>
      <c r="AM2105" s="69"/>
      <c r="AN2105" s="69"/>
      <c r="AO2105" s="69"/>
      <c r="AP2105" s="69"/>
      <c r="AQ2105" s="69"/>
      <c r="AR2105" s="69"/>
      <c r="AS2105" s="69"/>
      <c r="AT2105" s="69"/>
      <c r="AU2105" s="69"/>
      <c r="AV2105" s="69"/>
      <c r="AW2105" s="69"/>
      <c r="AX2105" s="69"/>
      <c r="AY2105" s="69"/>
      <c r="AZ2105" s="69"/>
      <c r="BA2105" s="69"/>
      <c r="BB2105" s="69"/>
      <c r="BC2105" s="69"/>
      <c r="BD2105" s="69" t="s">
        <v>16783</v>
      </c>
      <c r="BE2105" s="69"/>
      <c r="BF2105" s="69"/>
      <c r="BG2105" s="69"/>
      <c r="BH2105" s="69"/>
      <c r="BI2105" s="69"/>
      <c r="BJ2105" s="69"/>
      <c r="BK2105" s="69"/>
      <c r="BL2105" s="69"/>
      <c r="BM2105" s="69"/>
      <c r="BN2105" s="69"/>
      <c r="BO2105" s="69"/>
      <c r="BP2105" s="69"/>
      <c r="BQ2105" s="69"/>
      <c r="BR2105" s="69"/>
      <c r="BS2105" s="69"/>
      <c r="BT2105" s="69"/>
      <c r="BU2105" s="69"/>
      <c r="BV2105" s="69"/>
      <c r="BW2105" s="69"/>
      <c r="BX2105" s="69"/>
      <c r="BY2105" s="69"/>
      <c r="BZ2105" s="69"/>
      <c r="CA2105" s="69"/>
      <c r="CB2105" s="69"/>
      <c r="CC2105" s="69"/>
      <c r="CD2105" s="69"/>
      <c r="CE2105" s="69"/>
      <c r="CF2105" s="69"/>
      <c r="CG2105" s="69"/>
      <c r="CH2105" s="69"/>
      <c r="CI2105" s="69"/>
      <c r="CJ2105" s="69"/>
      <c r="CK2105" s="69"/>
    </row>
    <row r="2106" spans="21:89" ht="15.75" customHeight="1" x14ac:dyDescent="0.15">
      <c r="U2106" s="69"/>
      <c r="V2106" s="69"/>
      <c r="W2106" s="69"/>
      <c r="X2106" s="69"/>
      <c r="Y2106" s="69"/>
      <c r="Z2106" s="69"/>
      <c r="AA2106" s="69"/>
      <c r="AB2106" s="69"/>
      <c r="AC2106" s="69"/>
      <c r="AD2106" s="69"/>
      <c r="AE2106" s="69"/>
      <c r="AF2106" s="69"/>
      <c r="AG2106" s="69"/>
      <c r="AH2106" s="69"/>
      <c r="AI2106" s="69"/>
      <c r="AJ2106" s="69"/>
      <c r="AK2106" s="69"/>
      <c r="AL2106" s="69"/>
      <c r="AM2106" s="69"/>
      <c r="AN2106" s="69"/>
      <c r="AO2106" s="69"/>
      <c r="AP2106" s="69"/>
      <c r="AQ2106" s="69"/>
      <c r="AR2106" s="69"/>
      <c r="AS2106" s="69"/>
      <c r="AT2106" s="69"/>
      <c r="AU2106" s="69"/>
      <c r="AV2106" s="69"/>
      <c r="AW2106" s="69"/>
      <c r="AX2106" s="69"/>
      <c r="AY2106" s="69"/>
      <c r="AZ2106" s="69"/>
      <c r="BA2106" s="69"/>
      <c r="BB2106" s="69"/>
      <c r="BC2106" s="69"/>
      <c r="BD2106" s="69" t="s">
        <v>16784</v>
      </c>
      <c r="BE2106" s="69"/>
      <c r="BF2106" s="69"/>
      <c r="BG2106" s="69"/>
      <c r="BH2106" s="69"/>
      <c r="BI2106" s="69"/>
      <c r="BJ2106" s="69"/>
      <c r="BK2106" s="69"/>
      <c r="BL2106" s="69"/>
      <c r="BM2106" s="69"/>
      <c r="BN2106" s="69"/>
      <c r="BO2106" s="69"/>
      <c r="BP2106" s="69"/>
      <c r="BQ2106" s="69"/>
      <c r="BR2106" s="69"/>
      <c r="BS2106" s="69"/>
      <c r="BT2106" s="69"/>
      <c r="BU2106" s="69"/>
      <c r="BV2106" s="69"/>
      <c r="BW2106" s="69"/>
      <c r="BX2106" s="69"/>
      <c r="BY2106" s="69"/>
      <c r="BZ2106" s="69"/>
      <c r="CA2106" s="69"/>
      <c r="CB2106" s="69"/>
      <c r="CC2106" s="69"/>
      <c r="CD2106" s="69"/>
      <c r="CE2106" s="69"/>
      <c r="CF2106" s="69"/>
      <c r="CG2106" s="69"/>
      <c r="CH2106" s="69"/>
      <c r="CI2106" s="69"/>
      <c r="CJ2106" s="69"/>
      <c r="CK2106" s="69"/>
    </row>
    <row r="2107" spans="21:89" ht="15.75" customHeight="1" x14ac:dyDescent="0.15">
      <c r="U2107" s="69"/>
      <c r="V2107" s="69"/>
      <c r="W2107" s="69"/>
      <c r="X2107" s="69"/>
      <c r="Y2107" s="69"/>
      <c r="Z2107" s="69"/>
      <c r="AA2107" s="69"/>
      <c r="AB2107" s="69"/>
      <c r="AC2107" s="69"/>
      <c r="AD2107" s="69"/>
      <c r="AE2107" s="69"/>
      <c r="AF2107" s="69"/>
      <c r="AG2107" s="69"/>
      <c r="AH2107" s="69"/>
      <c r="AI2107" s="69"/>
      <c r="AJ2107" s="69"/>
      <c r="AK2107" s="69"/>
      <c r="AL2107" s="69"/>
      <c r="AM2107" s="69"/>
      <c r="AN2107" s="69"/>
      <c r="AO2107" s="69"/>
      <c r="AP2107" s="69"/>
      <c r="AQ2107" s="69"/>
      <c r="AR2107" s="69"/>
      <c r="AS2107" s="69"/>
      <c r="AT2107" s="69"/>
      <c r="AU2107" s="69"/>
      <c r="AV2107" s="69"/>
      <c r="AW2107" s="69"/>
      <c r="AX2107" s="69"/>
      <c r="AY2107" s="69"/>
      <c r="AZ2107" s="69"/>
      <c r="BA2107" s="69"/>
      <c r="BB2107" s="69"/>
      <c r="BC2107" s="69"/>
      <c r="BD2107" s="69" t="s">
        <v>16785</v>
      </c>
      <c r="BE2107" s="69"/>
      <c r="BF2107" s="69"/>
      <c r="BG2107" s="69"/>
      <c r="BH2107" s="69"/>
      <c r="BI2107" s="69"/>
      <c r="BJ2107" s="69"/>
      <c r="BK2107" s="69"/>
      <c r="BL2107" s="69"/>
      <c r="BM2107" s="69"/>
      <c r="BN2107" s="69"/>
      <c r="BO2107" s="69"/>
      <c r="BP2107" s="69"/>
      <c r="BQ2107" s="69"/>
      <c r="BR2107" s="69"/>
      <c r="BS2107" s="69"/>
      <c r="BT2107" s="69"/>
      <c r="BU2107" s="69"/>
      <c r="BV2107" s="69"/>
      <c r="BW2107" s="69"/>
      <c r="BX2107" s="69"/>
      <c r="BY2107" s="69"/>
      <c r="BZ2107" s="69"/>
      <c r="CA2107" s="69"/>
      <c r="CB2107" s="69"/>
      <c r="CC2107" s="69"/>
      <c r="CD2107" s="69"/>
      <c r="CE2107" s="69"/>
      <c r="CF2107" s="69"/>
      <c r="CG2107" s="69"/>
      <c r="CH2107" s="69"/>
      <c r="CI2107" s="69"/>
      <c r="CJ2107" s="69"/>
      <c r="CK2107" s="69"/>
    </row>
    <row r="2108" spans="21:89" ht="15.75" customHeight="1" x14ac:dyDescent="0.15">
      <c r="U2108" s="69"/>
      <c r="V2108" s="69"/>
      <c r="W2108" s="69"/>
      <c r="X2108" s="69"/>
      <c r="Y2108" s="69"/>
      <c r="Z2108" s="69"/>
      <c r="AA2108" s="69"/>
      <c r="AB2108" s="69"/>
      <c r="AC2108" s="69"/>
      <c r="AD2108" s="69"/>
      <c r="AE2108" s="69"/>
      <c r="AF2108" s="69"/>
      <c r="AG2108" s="69"/>
      <c r="AH2108" s="69"/>
      <c r="AI2108" s="69"/>
      <c r="AJ2108" s="69"/>
      <c r="AK2108" s="69"/>
      <c r="AL2108" s="69"/>
      <c r="AM2108" s="69"/>
      <c r="AN2108" s="69"/>
      <c r="AO2108" s="69"/>
      <c r="AP2108" s="69"/>
      <c r="AQ2108" s="69"/>
      <c r="AR2108" s="69"/>
      <c r="AS2108" s="69"/>
      <c r="AT2108" s="69"/>
      <c r="AU2108" s="69"/>
      <c r="AV2108" s="69"/>
      <c r="AW2108" s="69"/>
      <c r="AX2108" s="69"/>
      <c r="AY2108" s="69"/>
      <c r="AZ2108" s="69"/>
      <c r="BA2108" s="69"/>
      <c r="BB2108" s="69"/>
      <c r="BC2108" s="69"/>
      <c r="BD2108" s="69" t="s">
        <v>16786</v>
      </c>
      <c r="BE2108" s="69"/>
      <c r="BF2108" s="69"/>
      <c r="BG2108" s="69"/>
      <c r="BH2108" s="69"/>
      <c r="BI2108" s="69"/>
      <c r="BJ2108" s="69"/>
      <c r="BK2108" s="69"/>
      <c r="BL2108" s="69"/>
      <c r="BM2108" s="69"/>
      <c r="BN2108" s="69"/>
      <c r="BO2108" s="69"/>
      <c r="BP2108" s="69"/>
      <c r="BQ2108" s="69"/>
      <c r="BR2108" s="69"/>
      <c r="BS2108" s="69"/>
      <c r="BT2108" s="69"/>
      <c r="BU2108" s="69"/>
      <c r="BV2108" s="69"/>
      <c r="BW2108" s="69"/>
      <c r="BX2108" s="69"/>
      <c r="BY2108" s="69"/>
      <c r="BZ2108" s="69"/>
      <c r="CA2108" s="69"/>
      <c r="CB2108" s="69"/>
      <c r="CC2108" s="69"/>
      <c r="CD2108" s="69"/>
      <c r="CE2108" s="69"/>
      <c r="CF2108" s="69"/>
      <c r="CG2108" s="69"/>
      <c r="CH2108" s="69"/>
      <c r="CI2108" s="69"/>
      <c r="CJ2108" s="69"/>
      <c r="CK2108" s="69"/>
    </row>
    <row r="2109" spans="21:89" ht="15.75" customHeight="1" x14ac:dyDescent="0.15">
      <c r="AX2109" s="67" t="s">
        <v>2759</v>
      </c>
    </row>
    <row r="2110" spans="21:89" ht="15.75" customHeight="1" x14ac:dyDescent="0.15">
      <c r="AX2110" s="67" t="s">
        <v>2760</v>
      </c>
    </row>
    <row r="2111" spans="21:89" ht="15.75" customHeight="1" x14ac:dyDescent="0.15">
      <c r="AX2111" s="67" t="s">
        <v>2761</v>
      </c>
    </row>
    <row r="2112" spans="21:89" ht="15.75" customHeight="1" x14ac:dyDescent="0.15">
      <c r="AX2112" s="67" t="s">
        <v>2762</v>
      </c>
    </row>
    <row r="2113" spans="50:50" ht="15.75" customHeight="1" x14ac:dyDescent="0.15">
      <c r="AX2113" s="67" t="s">
        <v>2763</v>
      </c>
    </row>
    <row r="2114" spans="50:50" ht="15.75" customHeight="1" x14ac:dyDescent="0.15">
      <c r="AX2114" s="67" t="s">
        <v>2764</v>
      </c>
    </row>
    <row r="2115" spans="50:50" ht="15.75" customHeight="1" x14ac:dyDescent="0.15">
      <c r="AX2115" s="67" t="s">
        <v>2765</v>
      </c>
    </row>
    <row r="2116" spans="50:50" ht="15.75" customHeight="1" x14ac:dyDescent="0.15">
      <c r="AX2116" s="67" t="s">
        <v>2766</v>
      </c>
    </row>
    <row r="2117" spans="50:50" ht="15.75" customHeight="1" x14ac:dyDescent="0.15">
      <c r="AX2117" s="67" t="s">
        <v>2767</v>
      </c>
    </row>
    <row r="2118" spans="50:50" ht="15.75" customHeight="1" x14ac:dyDescent="0.15">
      <c r="AX2118" s="67" t="s">
        <v>2768</v>
      </c>
    </row>
    <row r="2119" spans="50:50" ht="15.75" customHeight="1" x14ac:dyDescent="0.15">
      <c r="AX2119" s="67" t="s">
        <v>2769</v>
      </c>
    </row>
    <row r="2120" spans="50:50" ht="15.75" customHeight="1" x14ac:dyDescent="0.15">
      <c r="AX2120" s="67" t="s">
        <v>2770</v>
      </c>
    </row>
    <row r="2121" spans="50:50" ht="15.75" customHeight="1" x14ac:dyDescent="0.15">
      <c r="AX2121" s="67" t="s">
        <v>2771</v>
      </c>
    </row>
    <row r="2122" spans="50:50" ht="15.75" customHeight="1" x14ac:dyDescent="0.15">
      <c r="AX2122" s="67" t="s">
        <v>2772</v>
      </c>
    </row>
    <row r="2123" spans="50:50" ht="15.75" customHeight="1" x14ac:dyDescent="0.15">
      <c r="AX2123" s="67" t="s">
        <v>2773</v>
      </c>
    </row>
    <row r="2124" spans="50:50" ht="15.75" customHeight="1" x14ac:dyDescent="0.15">
      <c r="AX2124" s="67" t="s">
        <v>2774</v>
      </c>
    </row>
    <row r="2125" spans="50:50" ht="15.75" customHeight="1" x14ac:dyDescent="0.15">
      <c r="AX2125" s="67" t="s">
        <v>2775</v>
      </c>
    </row>
    <row r="2126" spans="50:50" ht="15.75" customHeight="1" x14ac:dyDescent="0.15">
      <c r="AX2126" s="67" t="s">
        <v>2776</v>
      </c>
    </row>
    <row r="2127" spans="50:50" ht="15.75" customHeight="1" x14ac:dyDescent="0.15">
      <c r="AX2127" s="67" t="s">
        <v>2777</v>
      </c>
    </row>
    <row r="2128" spans="50:50" ht="15.75" customHeight="1" x14ac:dyDescent="0.15">
      <c r="AX2128" s="67" t="s">
        <v>2778</v>
      </c>
    </row>
    <row r="2129" spans="50:50" ht="15.75" customHeight="1" x14ac:dyDescent="0.15">
      <c r="AX2129" s="67" t="s">
        <v>2779</v>
      </c>
    </row>
    <row r="2130" spans="50:50" ht="15.75" customHeight="1" x14ac:dyDescent="0.15">
      <c r="AX2130" s="67" t="s">
        <v>2780</v>
      </c>
    </row>
    <row r="2131" spans="50:50" ht="15.75" customHeight="1" x14ac:dyDescent="0.15">
      <c r="AX2131" s="67" t="s">
        <v>2781</v>
      </c>
    </row>
    <row r="2132" spans="50:50" ht="15.75" customHeight="1" x14ac:dyDescent="0.15">
      <c r="AX2132" s="67" t="s">
        <v>2782</v>
      </c>
    </row>
    <row r="2133" spans="50:50" ht="15.75" customHeight="1" x14ac:dyDescent="0.15">
      <c r="AX2133" s="67" t="s">
        <v>2783</v>
      </c>
    </row>
    <row r="2134" spans="50:50" ht="15.75" customHeight="1" x14ac:dyDescent="0.15">
      <c r="AX2134" s="67" t="s">
        <v>2784</v>
      </c>
    </row>
    <row r="2135" spans="50:50" ht="15.75" customHeight="1" x14ac:dyDescent="0.15">
      <c r="AX2135" s="67" t="s">
        <v>2785</v>
      </c>
    </row>
    <row r="2136" spans="50:50" ht="15.75" customHeight="1" x14ac:dyDescent="0.15">
      <c r="AX2136" s="67" t="s">
        <v>2786</v>
      </c>
    </row>
    <row r="2137" spans="50:50" ht="15.75" customHeight="1" x14ac:dyDescent="0.15">
      <c r="AX2137" s="67" t="s">
        <v>2787</v>
      </c>
    </row>
    <row r="2138" spans="50:50" ht="15.75" customHeight="1" x14ac:dyDescent="0.15">
      <c r="AX2138" s="67" t="s">
        <v>2788</v>
      </c>
    </row>
    <row r="2139" spans="50:50" ht="15.75" customHeight="1" x14ac:dyDescent="0.15">
      <c r="AX2139" s="67" t="s">
        <v>2789</v>
      </c>
    </row>
    <row r="2140" spans="50:50" ht="15.75" customHeight="1" x14ac:dyDescent="0.15">
      <c r="AX2140" s="67" t="s">
        <v>2790</v>
      </c>
    </row>
    <row r="2141" spans="50:50" ht="15.75" customHeight="1" x14ac:dyDescent="0.15">
      <c r="AX2141" s="67" t="s">
        <v>2791</v>
      </c>
    </row>
    <row r="2142" spans="50:50" ht="15.75" customHeight="1" x14ac:dyDescent="0.15">
      <c r="AX2142" s="67" t="s">
        <v>2792</v>
      </c>
    </row>
    <row r="2143" spans="50:50" ht="15.75" customHeight="1" x14ac:dyDescent="0.15">
      <c r="AX2143" s="67" t="s">
        <v>2793</v>
      </c>
    </row>
    <row r="2144" spans="50:50" ht="15.75" customHeight="1" x14ac:dyDescent="0.15">
      <c r="AX2144" s="67" t="s">
        <v>2794</v>
      </c>
    </row>
    <row r="2145" spans="50:50" ht="15.75" customHeight="1" x14ac:dyDescent="0.15">
      <c r="AX2145" s="67" t="s">
        <v>2795</v>
      </c>
    </row>
    <row r="2146" spans="50:50" ht="15.75" customHeight="1" x14ac:dyDescent="0.15">
      <c r="AX2146" s="67" t="s">
        <v>2796</v>
      </c>
    </row>
    <row r="2147" spans="50:50" ht="15.75" customHeight="1" x14ac:dyDescent="0.15">
      <c r="AX2147" s="67" t="s">
        <v>2797</v>
      </c>
    </row>
    <row r="2148" spans="50:50" ht="15.75" customHeight="1" x14ac:dyDescent="0.15">
      <c r="AX2148" s="67" t="s">
        <v>2798</v>
      </c>
    </row>
    <row r="2149" spans="50:50" ht="15.75" customHeight="1" x14ac:dyDescent="0.15">
      <c r="AX2149" s="67" t="s">
        <v>2799</v>
      </c>
    </row>
    <row r="2150" spans="50:50" ht="15.75" customHeight="1" x14ac:dyDescent="0.15">
      <c r="AX2150" s="67" t="s">
        <v>2800</v>
      </c>
    </row>
    <row r="2151" spans="50:50" ht="15.75" customHeight="1" x14ac:dyDescent="0.15">
      <c r="AX2151" s="67" t="s">
        <v>2801</v>
      </c>
    </row>
    <row r="2152" spans="50:50" ht="15.75" customHeight="1" x14ac:dyDescent="0.15">
      <c r="AX2152" s="67" t="s">
        <v>2802</v>
      </c>
    </row>
    <row r="2153" spans="50:50" ht="15.75" customHeight="1" x14ac:dyDescent="0.15">
      <c r="AX2153" s="67" t="s">
        <v>2803</v>
      </c>
    </row>
    <row r="2154" spans="50:50" ht="15.75" customHeight="1" x14ac:dyDescent="0.15">
      <c r="AX2154" s="67" t="s">
        <v>2804</v>
      </c>
    </row>
    <row r="2155" spans="50:50" ht="15.75" customHeight="1" x14ac:dyDescent="0.15">
      <c r="AX2155" s="67" t="s">
        <v>2805</v>
      </c>
    </row>
    <row r="2156" spans="50:50" ht="15.75" customHeight="1" x14ac:dyDescent="0.15">
      <c r="AX2156" s="67" t="s">
        <v>2806</v>
      </c>
    </row>
    <row r="2157" spans="50:50" ht="15.75" customHeight="1" x14ac:dyDescent="0.15">
      <c r="AX2157" s="67" t="s">
        <v>2807</v>
      </c>
    </row>
    <row r="2158" spans="50:50" ht="15.75" customHeight="1" x14ac:dyDescent="0.15">
      <c r="AX2158" s="67" t="s">
        <v>2808</v>
      </c>
    </row>
    <row r="2159" spans="50:50" ht="15.75" customHeight="1" x14ac:dyDescent="0.15">
      <c r="AX2159" s="67" t="s">
        <v>2809</v>
      </c>
    </row>
    <row r="2160" spans="50:50" ht="15.75" customHeight="1" x14ac:dyDescent="0.15">
      <c r="AX2160" s="67" t="s">
        <v>2810</v>
      </c>
    </row>
    <row r="2161" spans="50:50" ht="15.75" customHeight="1" x14ac:dyDescent="0.15">
      <c r="AX2161" s="67" t="s">
        <v>2811</v>
      </c>
    </row>
    <row r="2162" spans="50:50" ht="15.75" customHeight="1" x14ac:dyDescent="0.15">
      <c r="AX2162" s="67" t="s">
        <v>2812</v>
      </c>
    </row>
    <row r="2163" spans="50:50" ht="15.75" customHeight="1" x14ac:dyDescent="0.15">
      <c r="AX2163" s="67" t="s">
        <v>2813</v>
      </c>
    </row>
    <row r="2164" spans="50:50" ht="15.75" customHeight="1" x14ac:dyDescent="0.15">
      <c r="AX2164" s="67" t="s">
        <v>2814</v>
      </c>
    </row>
    <row r="2165" spans="50:50" ht="15.75" customHeight="1" x14ac:dyDescent="0.15">
      <c r="AX2165" s="67" t="s">
        <v>2815</v>
      </c>
    </row>
    <row r="2166" spans="50:50" ht="15.75" customHeight="1" x14ac:dyDescent="0.15">
      <c r="AX2166" s="67" t="s">
        <v>2816</v>
      </c>
    </row>
    <row r="2167" spans="50:50" ht="15.75" customHeight="1" x14ac:dyDescent="0.15">
      <c r="AX2167" s="67" t="s">
        <v>2817</v>
      </c>
    </row>
    <row r="2168" spans="50:50" ht="15.75" customHeight="1" x14ac:dyDescent="0.15">
      <c r="AX2168" s="67" t="s">
        <v>2818</v>
      </c>
    </row>
    <row r="2169" spans="50:50" ht="15.75" customHeight="1" x14ac:dyDescent="0.15">
      <c r="AX2169" s="67" t="s">
        <v>2819</v>
      </c>
    </row>
    <row r="2170" spans="50:50" ht="15.75" customHeight="1" x14ac:dyDescent="0.15">
      <c r="AX2170" s="67" t="s">
        <v>2820</v>
      </c>
    </row>
    <row r="2171" spans="50:50" ht="15.75" customHeight="1" x14ac:dyDescent="0.15">
      <c r="AX2171" s="67" t="s">
        <v>2821</v>
      </c>
    </row>
    <row r="2172" spans="50:50" ht="15.75" customHeight="1" x14ac:dyDescent="0.15">
      <c r="AX2172" s="67" t="s">
        <v>2822</v>
      </c>
    </row>
    <row r="2173" spans="50:50" ht="15.75" customHeight="1" x14ac:dyDescent="0.15">
      <c r="AX2173" s="67" t="s">
        <v>2823</v>
      </c>
    </row>
    <row r="2174" spans="50:50" ht="15.75" customHeight="1" x14ac:dyDescent="0.15">
      <c r="AX2174" s="67" t="s">
        <v>2824</v>
      </c>
    </row>
    <row r="2175" spans="50:50" ht="15.75" customHeight="1" x14ac:dyDescent="0.15">
      <c r="AX2175" s="67" t="s">
        <v>2825</v>
      </c>
    </row>
    <row r="2176" spans="50:50" ht="15.75" customHeight="1" x14ac:dyDescent="0.15">
      <c r="AX2176" s="67" t="s">
        <v>2826</v>
      </c>
    </row>
    <row r="2177" spans="50:50" ht="15.75" customHeight="1" x14ac:dyDescent="0.15">
      <c r="AX2177" s="67" t="s">
        <v>2827</v>
      </c>
    </row>
    <row r="2178" spans="50:50" ht="15.75" customHeight="1" x14ac:dyDescent="0.15">
      <c r="AX2178" s="67" t="s">
        <v>2828</v>
      </c>
    </row>
    <row r="2179" spans="50:50" ht="15.75" customHeight="1" x14ac:dyDescent="0.15">
      <c r="AX2179" s="67" t="s">
        <v>2829</v>
      </c>
    </row>
    <row r="2180" spans="50:50" ht="15.75" customHeight="1" x14ac:dyDescent="0.15">
      <c r="AX2180" s="67" t="s">
        <v>2830</v>
      </c>
    </row>
    <row r="2181" spans="50:50" ht="15.75" customHeight="1" x14ac:dyDescent="0.15">
      <c r="AX2181" s="67" t="s">
        <v>2831</v>
      </c>
    </row>
    <row r="2182" spans="50:50" ht="15.75" customHeight="1" x14ac:dyDescent="0.15">
      <c r="AX2182" s="67" t="s">
        <v>2832</v>
      </c>
    </row>
    <row r="2183" spans="50:50" ht="15.75" customHeight="1" x14ac:dyDescent="0.15">
      <c r="AX2183" s="67" t="s">
        <v>2833</v>
      </c>
    </row>
    <row r="2184" spans="50:50" ht="15.75" customHeight="1" x14ac:dyDescent="0.15">
      <c r="AX2184" s="67" t="s">
        <v>2834</v>
      </c>
    </row>
    <row r="2185" spans="50:50" ht="15.75" customHeight="1" x14ac:dyDescent="0.15">
      <c r="AX2185" s="67" t="s">
        <v>2835</v>
      </c>
    </row>
    <row r="2186" spans="50:50" ht="15.75" customHeight="1" x14ac:dyDescent="0.15">
      <c r="AX2186" s="67" t="s">
        <v>2836</v>
      </c>
    </row>
    <row r="2187" spans="50:50" ht="15.75" customHeight="1" x14ac:dyDescent="0.15">
      <c r="AX2187" s="67" t="s">
        <v>2837</v>
      </c>
    </row>
    <row r="2188" spans="50:50" ht="15.75" customHeight="1" x14ac:dyDescent="0.15">
      <c r="AX2188" s="67" t="s">
        <v>2838</v>
      </c>
    </row>
    <row r="2189" spans="50:50" ht="15.75" customHeight="1" x14ac:dyDescent="0.15">
      <c r="AX2189" s="67" t="s">
        <v>2839</v>
      </c>
    </row>
    <row r="2190" spans="50:50" ht="15.75" customHeight="1" x14ac:dyDescent="0.15">
      <c r="AX2190" s="67" t="s">
        <v>2840</v>
      </c>
    </row>
    <row r="2191" spans="50:50" ht="15.75" customHeight="1" x14ac:dyDescent="0.15">
      <c r="AX2191" s="67" t="s">
        <v>2841</v>
      </c>
    </row>
    <row r="2192" spans="50:50" ht="15.75" customHeight="1" x14ac:dyDescent="0.15">
      <c r="AX2192" s="67" t="s">
        <v>2842</v>
      </c>
    </row>
    <row r="2193" spans="50:50" ht="15.75" customHeight="1" x14ac:dyDescent="0.15">
      <c r="AX2193" s="67" t="s">
        <v>2843</v>
      </c>
    </row>
    <row r="2194" spans="50:50" ht="15.75" customHeight="1" x14ac:dyDescent="0.15">
      <c r="AX2194" s="67" t="s">
        <v>2844</v>
      </c>
    </row>
    <row r="2195" spans="50:50" ht="15.75" customHeight="1" x14ac:dyDescent="0.15">
      <c r="AX2195" s="67" t="s">
        <v>2845</v>
      </c>
    </row>
    <row r="2196" spans="50:50" ht="15.75" customHeight="1" x14ac:dyDescent="0.15">
      <c r="AX2196" s="67" t="s">
        <v>2846</v>
      </c>
    </row>
    <row r="2197" spans="50:50" ht="15.75" customHeight="1" x14ac:dyDescent="0.15">
      <c r="AX2197" s="67" t="s">
        <v>2847</v>
      </c>
    </row>
    <row r="2198" spans="50:50" ht="15.75" customHeight="1" x14ac:dyDescent="0.15">
      <c r="AX2198" s="67" t="s">
        <v>2848</v>
      </c>
    </row>
    <row r="2199" spans="50:50" ht="15.75" customHeight="1" x14ac:dyDescent="0.15">
      <c r="AX2199" s="67" t="s">
        <v>2849</v>
      </c>
    </row>
    <row r="2200" spans="50:50" ht="15.75" customHeight="1" x14ac:dyDescent="0.15">
      <c r="AX2200" s="67" t="s">
        <v>2850</v>
      </c>
    </row>
    <row r="2201" spans="50:50" ht="15.75" customHeight="1" x14ac:dyDescent="0.15">
      <c r="AX2201" s="67" t="s">
        <v>2851</v>
      </c>
    </row>
    <row r="2202" spans="50:50" ht="15.75" customHeight="1" x14ac:dyDescent="0.15">
      <c r="AX2202" s="67" t="s">
        <v>2852</v>
      </c>
    </row>
    <row r="2203" spans="50:50" ht="15.75" customHeight="1" x14ac:dyDescent="0.15">
      <c r="AX2203" s="67" t="s">
        <v>2853</v>
      </c>
    </row>
    <row r="2204" spans="50:50" ht="15.75" customHeight="1" x14ac:dyDescent="0.15">
      <c r="AX2204" s="67" t="s">
        <v>2854</v>
      </c>
    </row>
    <row r="2205" spans="50:50" ht="15.75" customHeight="1" x14ac:dyDescent="0.15">
      <c r="AX2205" s="67" t="s">
        <v>2855</v>
      </c>
    </row>
    <row r="2206" spans="50:50" ht="15.75" customHeight="1" x14ac:dyDescent="0.15">
      <c r="AX2206" s="67" t="s">
        <v>2856</v>
      </c>
    </row>
    <row r="2207" spans="50:50" ht="15.75" customHeight="1" x14ac:dyDescent="0.15">
      <c r="AX2207" s="67" t="s">
        <v>2857</v>
      </c>
    </row>
    <row r="2208" spans="50:50" ht="15.75" customHeight="1" x14ac:dyDescent="0.15">
      <c r="AX2208" s="67" t="s">
        <v>2858</v>
      </c>
    </row>
    <row r="2209" spans="50:50" ht="15.75" customHeight="1" x14ac:dyDescent="0.15">
      <c r="AX2209" s="67" t="s">
        <v>2859</v>
      </c>
    </row>
    <row r="2210" spans="50:50" ht="15.75" customHeight="1" x14ac:dyDescent="0.15">
      <c r="AX2210" s="67" t="s">
        <v>2860</v>
      </c>
    </row>
    <row r="2211" spans="50:50" ht="15.75" customHeight="1" x14ac:dyDescent="0.15">
      <c r="AX2211" s="67" t="s">
        <v>2861</v>
      </c>
    </row>
    <row r="2212" spans="50:50" ht="15.75" customHeight="1" x14ac:dyDescent="0.15">
      <c r="AX2212" s="67" t="s">
        <v>2862</v>
      </c>
    </row>
    <row r="2213" spans="50:50" ht="15.75" customHeight="1" x14ac:dyDescent="0.15">
      <c r="AX2213" s="67" t="s">
        <v>2863</v>
      </c>
    </row>
    <row r="2214" spans="50:50" ht="15.75" customHeight="1" x14ac:dyDescent="0.15">
      <c r="AX2214" s="67" t="s">
        <v>2864</v>
      </c>
    </row>
    <row r="2215" spans="50:50" ht="15.75" customHeight="1" x14ac:dyDescent="0.15">
      <c r="AX2215" s="67" t="s">
        <v>2865</v>
      </c>
    </row>
    <row r="2216" spans="50:50" ht="15.75" customHeight="1" x14ac:dyDescent="0.15">
      <c r="AX2216" s="67" t="s">
        <v>2866</v>
      </c>
    </row>
    <row r="2217" spans="50:50" ht="15.75" customHeight="1" x14ac:dyDescent="0.15">
      <c r="AX2217" s="67" t="s">
        <v>2867</v>
      </c>
    </row>
    <row r="2218" spans="50:50" ht="15.75" customHeight="1" x14ac:dyDescent="0.15">
      <c r="AX2218" s="67" t="s">
        <v>2868</v>
      </c>
    </row>
    <row r="2219" spans="50:50" ht="15.75" customHeight="1" x14ac:dyDescent="0.15">
      <c r="AX2219" s="67" t="s">
        <v>2869</v>
      </c>
    </row>
    <row r="2220" spans="50:50" ht="15.75" customHeight="1" x14ac:dyDescent="0.15">
      <c r="AX2220" s="67" t="s">
        <v>2870</v>
      </c>
    </row>
    <row r="2221" spans="50:50" ht="15.75" customHeight="1" x14ac:dyDescent="0.15">
      <c r="AX2221" s="67" t="s">
        <v>2871</v>
      </c>
    </row>
    <row r="2222" spans="50:50" ht="15.75" customHeight="1" x14ac:dyDescent="0.15">
      <c r="AX2222" s="67" t="s">
        <v>2872</v>
      </c>
    </row>
    <row r="2223" spans="50:50" ht="15.75" customHeight="1" x14ac:dyDescent="0.15">
      <c r="AX2223" s="67" t="s">
        <v>2873</v>
      </c>
    </row>
    <row r="2224" spans="50:50" ht="15.75" customHeight="1" x14ac:dyDescent="0.15">
      <c r="AX2224" s="67" t="s">
        <v>2874</v>
      </c>
    </row>
    <row r="2225" spans="50:50" ht="15.75" customHeight="1" x14ac:dyDescent="0.15">
      <c r="AX2225" s="67" t="s">
        <v>2875</v>
      </c>
    </row>
    <row r="2226" spans="50:50" ht="15.75" customHeight="1" x14ac:dyDescent="0.15">
      <c r="AX2226" s="67" t="s">
        <v>2876</v>
      </c>
    </row>
    <row r="2227" spans="50:50" ht="15.75" customHeight="1" x14ac:dyDescent="0.15">
      <c r="AX2227" s="67" t="s">
        <v>2877</v>
      </c>
    </row>
    <row r="2228" spans="50:50" ht="15.75" customHeight="1" x14ac:dyDescent="0.15">
      <c r="AX2228" s="67" t="s">
        <v>2878</v>
      </c>
    </row>
    <row r="2229" spans="50:50" ht="15.75" customHeight="1" x14ac:dyDescent="0.15">
      <c r="AX2229" s="67" t="s">
        <v>2879</v>
      </c>
    </row>
    <row r="2230" spans="50:50" ht="15.75" customHeight="1" x14ac:dyDescent="0.15">
      <c r="AX2230" s="67" t="s">
        <v>2880</v>
      </c>
    </row>
    <row r="2231" spans="50:50" ht="15.75" customHeight="1" x14ac:dyDescent="0.15">
      <c r="AX2231" s="67" t="s">
        <v>2881</v>
      </c>
    </row>
    <row r="2232" spans="50:50" ht="15.75" customHeight="1" x14ac:dyDescent="0.15">
      <c r="AX2232" s="67" t="s">
        <v>2882</v>
      </c>
    </row>
    <row r="2233" spans="50:50" ht="15.75" customHeight="1" x14ac:dyDescent="0.15">
      <c r="AX2233" s="67" t="s">
        <v>2883</v>
      </c>
    </row>
    <row r="2234" spans="50:50" ht="15.75" customHeight="1" x14ac:dyDescent="0.15">
      <c r="AX2234" s="67" t="s">
        <v>2884</v>
      </c>
    </row>
    <row r="2235" spans="50:50" ht="15.75" customHeight="1" x14ac:dyDescent="0.15">
      <c r="AX2235" s="67" t="s">
        <v>2885</v>
      </c>
    </row>
    <row r="2236" spans="50:50" ht="15.75" customHeight="1" x14ac:dyDescent="0.15">
      <c r="AX2236" s="67" t="s">
        <v>2886</v>
      </c>
    </row>
    <row r="2237" spans="50:50" ht="15.75" customHeight="1" x14ac:dyDescent="0.15">
      <c r="AX2237" s="67" t="s">
        <v>2887</v>
      </c>
    </row>
    <row r="2238" spans="50:50" ht="15.75" customHeight="1" x14ac:dyDescent="0.15">
      <c r="AX2238" s="67" t="s">
        <v>2888</v>
      </c>
    </row>
    <row r="2239" spans="50:50" ht="15.75" customHeight="1" x14ac:dyDescent="0.15">
      <c r="AX2239" s="67" t="s">
        <v>2889</v>
      </c>
    </row>
    <row r="2240" spans="50:50" ht="15.75" customHeight="1" x14ac:dyDescent="0.15">
      <c r="AX2240" s="67" t="s">
        <v>2890</v>
      </c>
    </row>
    <row r="2241" spans="50:50" ht="15.75" customHeight="1" x14ac:dyDescent="0.15">
      <c r="AX2241" s="67" t="s">
        <v>2891</v>
      </c>
    </row>
    <row r="2242" spans="50:50" ht="15.75" customHeight="1" x14ac:dyDescent="0.15">
      <c r="AX2242" s="67" t="s">
        <v>2892</v>
      </c>
    </row>
    <row r="2243" spans="50:50" ht="15.75" customHeight="1" x14ac:dyDescent="0.15">
      <c r="AX2243" s="67" t="s">
        <v>2893</v>
      </c>
    </row>
    <row r="2244" spans="50:50" ht="15.75" customHeight="1" x14ac:dyDescent="0.15">
      <c r="AX2244" s="67" t="s">
        <v>2894</v>
      </c>
    </row>
    <row r="2245" spans="50:50" ht="15.75" customHeight="1" x14ac:dyDescent="0.15">
      <c r="AX2245" s="67" t="s">
        <v>2895</v>
      </c>
    </row>
    <row r="2246" spans="50:50" ht="15.75" customHeight="1" x14ac:dyDescent="0.15">
      <c r="AX2246" s="67" t="s">
        <v>2896</v>
      </c>
    </row>
    <row r="2247" spans="50:50" ht="15.75" customHeight="1" x14ac:dyDescent="0.15">
      <c r="AX2247" s="67" t="s">
        <v>2897</v>
      </c>
    </row>
    <row r="2248" spans="50:50" ht="15.75" customHeight="1" x14ac:dyDescent="0.15">
      <c r="AX2248" s="67" t="s">
        <v>2898</v>
      </c>
    </row>
    <row r="2249" spans="50:50" ht="15.75" customHeight="1" x14ac:dyDescent="0.15">
      <c r="AX2249" s="67" t="s">
        <v>2899</v>
      </c>
    </row>
    <row r="2250" spans="50:50" ht="15.75" customHeight="1" x14ac:dyDescent="0.15">
      <c r="AX2250" s="67" t="s">
        <v>2900</v>
      </c>
    </row>
    <row r="2251" spans="50:50" ht="15.75" customHeight="1" x14ac:dyDescent="0.15">
      <c r="AX2251" s="67" t="s">
        <v>2901</v>
      </c>
    </row>
    <row r="2252" spans="50:50" ht="15.75" customHeight="1" x14ac:dyDescent="0.15">
      <c r="AX2252" s="67" t="s">
        <v>2902</v>
      </c>
    </row>
    <row r="2253" spans="50:50" ht="15.75" customHeight="1" x14ac:dyDescent="0.15">
      <c r="AX2253" s="67" t="s">
        <v>2903</v>
      </c>
    </row>
    <row r="2254" spans="50:50" ht="15.75" customHeight="1" x14ac:dyDescent="0.15">
      <c r="AX2254" s="67" t="s">
        <v>2904</v>
      </c>
    </row>
    <row r="2255" spans="50:50" ht="15.75" customHeight="1" x14ac:dyDescent="0.15">
      <c r="AX2255" s="67" t="s">
        <v>2905</v>
      </c>
    </row>
    <row r="2256" spans="50:50" ht="15.75" customHeight="1" x14ac:dyDescent="0.15">
      <c r="AX2256" s="67" t="s">
        <v>2906</v>
      </c>
    </row>
    <row r="2257" spans="50:50" ht="15.75" customHeight="1" x14ac:dyDescent="0.15">
      <c r="AX2257" s="67" t="s">
        <v>2907</v>
      </c>
    </row>
    <row r="2258" spans="50:50" ht="15.75" customHeight="1" x14ac:dyDescent="0.15">
      <c r="AX2258" s="67" t="s">
        <v>2908</v>
      </c>
    </row>
    <row r="2259" spans="50:50" ht="15.75" customHeight="1" x14ac:dyDescent="0.15">
      <c r="AX2259" s="67" t="s">
        <v>2909</v>
      </c>
    </row>
    <row r="2260" spans="50:50" ht="15.75" customHeight="1" x14ac:dyDescent="0.15">
      <c r="AX2260" s="67" t="s">
        <v>2910</v>
      </c>
    </row>
    <row r="2261" spans="50:50" ht="15.75" customHeight="1" x14ac:dyDescent="0.15">
      <c r="AX2261" s="67" t="s">
        <v>2911</v>
      </c>
    </row>
    <row r="2262" spans="50:50" ht="15.75" customHeight="1" x14ac:dyDescent="0.15">
      <c r="AX2262" s="67" t="s">
        <v>2912</v>
      </c>
    </row>
    <row r="2263" spans="50:50" ht="15.75" customHeight="1" x14ac:dyDescent="0.15">
      <c r="AX2263" s="67" t="s">
        <v>2913</v>
      </c>
    </row>
    <row r="2264" spans="50:50" ht="15.75" customHeight="1" x14ac:dyDescent="0.15">
      <c r="AX2264" s="67" t="s">
        <v>2914</v>
      </c>
    </row>
    <row r="2265" spans="50:50" ht="15.75" customHeight="1" x14ac:dyDescent="0.15">
      <c r="AX2265" s="67" t="s">
        <v>2915</v>
      </c>
    </row>
    <row r="2266" spans="50:50" ht="15.75" customHeight="1" x14ac:dyDescent="0.15">
      <c r="AX2266" s="67" t="s">
        <v>2916</v>
      </c>
    </row>
    <row r="2267" spans="50:50" ht="15.75" customHeight="1" x14ac:dyDescent="0.15">
      <c r="AX2267" s="67" t="s">
        <v>2917</v>
      </c>
    </row>
    <row r="2268" spans="50:50" ht="15.75" customHeight="1" x14ac:dyDescent="0.15">
      <c r="AX2268" s="67" t="s">
        <v>2918</v>
      </c>
    </row>
    <row r="2269" spans="50:50" ht="15.75" customHeight="1" x14ac:dyDescent="0.15">
      <c r="AX2269" s="67" t="s">
        <v>2919</v>
      </c>
    </row>
    <row r="2270" spans="50:50" ht="15.75" customHeight="1" x14ac:dyDescent="0.15">
      <c r="AX2270" s="67" t="s">
        <v>2920</v>
      </c>
    </row>
    <row r="2271" spans="50:50" ht="15.75" customHeight="1" x14ac:dyDescent="0.15">
      <c r="AX2271" s="67" t="s">
        <v>2921</v>
      </c>
    </row>
    <row r="2272" spans="50:50" ht="15.75" customHeight="1" x14ac:dyDescent="0.15">
      <c r="AX2272" s="67" t="s">
        <v>2922</v>
      </c>
    </row>
    <row r="2273" spans="50:50" ht="15.75" customHeight="1" x14ac:dyDescent="0.15">
      <c r="AX2273" s="67" t="s">
        <v>2923</v>
      </c>
    </row>
    <row r="2274" spans="50:50" ht="15.75" customHeight="1" x14ac:dyDescent="0.15">
      <c r="AX2274" s="67" t="s">
        <v>2924</v>
      </c>
    </row>
    <row r="2275" spans="50:50" ht="15.75" customHeight="1" x14ac:dyDescent="0.15">
      <c r="AX2275" s="67" t="s">
        <v>2925</v>
      </c>
    </row>
    <row r="2276" spans="50:50" ht="15.75" customHeight="1" x14ac:dyDescent="0.15">
      <c r="AX2276" s="67" t="s">
        <v>2926</v>
      </c>
    </row>
    <row r="2277" spans="50:50" ht="15.75" customHeight="1" x14ac:dyDescent="0.15">
      <c r="AX2277" s="67" t="s">
        <v>2927</v>
      </c>
    </row>
    <row r="2278" spans="50:50" ht="15.75" customHeight="1" x14ac:dyDescent="0.15">
      <c r="AX2278" s="67" t="s">
        <v>2928</v>
      </c>
    </row>
    <row r="2279" spans="50:50" ht="15.75" customHeight="1" x14ac:dyDescent="0.15">
      <c r="AX2279" s="67" t="s">
        <v>2929</v>
      </c>
    </row>
    <row r="2280" spans="50:50" ht="15.75" customHeight="1" x14ac:dyDescent="0.15">
      <c r="AX2280" s="67" t="s">
        <v>2930</v>
      </c>
    </row>
    <row r="2281" spans="50:50" ht="15.75" customHeight="1" x14ac:dyDescent="0.15">
      <c r="AX2281" s="67" t="s">
        <v>2931</v>
      </c>
    </row>
    <row r="2282" spans="50:50" ht="15.75" customHeight="1" x14ac:dyDescent="0.15">
      <c r="AX2282" s="67" t="s">
        <v>2932</v>
      </c>
    </row>
    <row r="2283" spans="50:50" ht="15.75" customHeight="1" x14ac:dyDescent="0.15">
      <c r="AX2283" s="67" t="s">
        <v>2933</v>
      </c>
    </row>
    <row r="2284" spans="50:50" ht="15.75" customHeight="1" x14ac:dyDescent="0.15">
      <c r="AX2284" s="67" t="s">
        <v>2934</v>
      </c>
    </row>
    <row r="2285" spans="50:50" ht="15.75" customHeight="1" x14ac:dyDescent="0.15">
      <c r="AX2285" s="67" t="s">
        <v>2935</v>
      </c>
    </row>
    <row r="2286" spans="50:50" ht="15.75" customHeight="1" x14ac:dyDescent="0.15">
      <c r="AX2286" s="67" t="s">
        <v>2936</v>
      </c>
    </row>
    <row r="2287" spans="50:50" ht="15.75" customHeight="1" x14ac:dyDescent="0.15">
      <c r="AX2287" s="67" t="s">
        <v>2937</v>
      </c>
    </row>
    <row r="2288" spans="50:50" ht="15.75" customHeight="1" x14ac:dyDescent="0.15">
      <c r="AX2288" s="67" t="s">
        <v>2938</v>
      </c>
    </row>
    <row r="2289" spans="50:50" ht="15.75" customHeight="1" x14ac:dyDescent="0.15">
      <c r="AX2289" s="67" t="s">
        <v>2939</v>
      </c>
    </row>
    <row r="2290" spans="50:50" ht="15.75" customHeight="1" x14ac:dyDescent="0.15">
      <c r="AX2290" s="67" t="s">
        <v>2940</v>
      </c>
    </row>
    <row r="2291" spans="50:50" ht="15.75" customHeight="1" x14ac:dyDescent="0.15">
      <c r="AX2291" s="67" t="s">
        <v>2941</v>
      </c>
    </row>
    <row r="2292" spans="50:50" ht="15.75" customHeight="1" x14ac:dyDescent="0.15">
      <c r="AX2292" s="67" t="s">
        <v>2942</v>
      </c>
    </row>
    <row r="2293" spans="50:50" ht="15.75" customHeight="1" x14ac:dyDescent="0.15">
      <c r="AX2293" s="67" t="s">
        <v>2943</v>
      </c>
    </row>
    <row r="2294" spans="50:50" ht="15.75" customHeight="1" x14ac:dyDescent="0.15">
      <c r="AX2294" s="67" t="s">
        <v>2944</v>
      </c>
    </row>
    <row r="2295" spans="50:50" ht="15.75" customHeight="1" x14ac:dyDescent="0.15">
      <c r="AX2295" s="67" t="s">
        <v>2945</v>
      </c>
    </row>
    <row r="2296" spans="50:50" ht="15.75" customHeight="1" x14ac:dyDescent="0.15">
      <c r="AX2296" s="67" t="s">
        <v>2946</v>
      </c>
    </row>
    <row r="2297" spans="50:50" ht="15.75" customHeight="1" x14ac:dyDescent="0.15">
      <c r="AX2297" s="67" t="s">
        <v>2947</v>
      </c>
    </row>
    <row r="2298" spans="50:50" ht="15.75" customHeight="1" x14ac:dyDescent="0.15">
      <c r="AX2298" s="67" t="s">
        <v>2948</v>
      </c>
    </row>
    <row r="2299" spans="50:50" ht="15.75" customHeight="1" x14ac:dyDescent="0.15">
      <c r="AX2299" s="67" t="s">
        <v>2949</v>
      </c>
    </row>
    <row r="2300" spans="50:50" ht="15.75" customHeight="1" x14ac:dyDescent="0.15">
      <c r="AX2300" s="67" t="s">
        <v>2950</v>
      </c>
    </row>
    <row r="2301" spans="50:50" ht="15.75" customHeight="1" x14ac:dyDescent="0.15">
      <c r="AX2301" s="67" t="s">
        <v>2951</v>
      </c>
    </row>
    <row r="2302" spans="50:50" ht="15.75" customHeight="1" x14ac:dyDescent="0.15">
      <c r="AX2302" s="67" t="s">
        <v>2952</v>
      </c>
    </row>
    <row r="2303" spans="50:50" ht="15.75" customHeight="1" x14ac:dyDescent="0.15">
      <c r="AX2303" s="67" t="s">
        <v>2953</v>
      </c>
    </row>
    <row r="2304" spans="50:50" ht="15.75" customHeight="1" x14ac:dyDescent="0.15">
      <c r="AX2304" s="67" t="s">
        <v>2954</v>
      </c>
    </row>
    <row r="2305" spans="50:50" ht="15.75" customHeight="1" x14ac:dyDescent="0.15">
      <c r="AX2305" s="67" t="s">
        <v>2955</v>
      </c>
    </row>
    <row r="2306" spans="50:50" ht="15.75" customHeight="1" x14ac:dyDescent="0.15">
      <c r="AX2306" s="67" t="s">
        <v>2956</v>
      </c>
    </row>
    <row r="2307" spans="50:50" ht="15.75" customHeight="1" x14ac:dyDescent="0.15">
      <c r="AX2307" s="67" t="s">
        <v>2957</v>
      </c>
    </row>
    <row r="2308" spans="50:50" ht="15.75" customHeight="1" x14ac:dyDescent="0.15">
      <c r="AX2308" s="67" t="s">
        <v>2958</v>
      </c>
    </row>
    <row r="2309" spans="50:50" ht="15.75" customHeight="1" x14ac:dyDescent="0.15">
      <c r="AX2309" s="67" t="s">
        <v>2959</v>
      </c>
    </row>
    <row r="2310" spans="50:50" ht="15.75" customHeight="1" x14ac:dyDescent="0.15">
      <c r="AX2310" s="67" t="s">
        <v>2960</v>
      </c>
    </row>
    <row r="2311" spans="50:50" ht="15.75" customHeight="1" x14ac:dyDescent="0.15">
      <c r="AX2311" s="67" t="s">
        <v>2961</v>
      </c>
    </row>
    <row r="2312" spans="50:50" ht="15.75" customHeight="1" x14ac:dyDescent="0.15">
      <c r="AX2312" s="67" t="s">
        <v>2962</v>
      </c>
    </row>
    <row r="2313" spans="50:50" ht="15.75" customHeight="1" x14ac:dyDescent="0.15">
      <c r="AX2313" s="67" t="s">
        <v>2963</v>
      </c>
    </row>
    <row r="2314" spans="50:50" ht="15.75" customHeight="1" x14ac:dyDescent="0.15">
      <c r="AX2314" s="67" t="s">
        <v>2964</v>
      </c>
    </row>
    <row r="2315" spans="50:50" ht="15.75" customHeight="1" x14ac:dyDescent="0.15">
      <c r="AX2315" s="67" t="s">
        <v>2965</v>
      </c>
    </row>
    <row r="2316" spans="50:50" ht="15.75" customHeight="1" x14ac:dyDescent="0.15">
      <c r="AX2316" s="67" t="s">
        <v>2966</v>
      </c>
    </row>
    <row r="2317" spans="50:50" ht="15.75" customHeight="1" x14ac:dyDescent="0.15">
      <c r="AX2317" s="67" t="s">
        <v>2967</v>
      </c>
    </row>
    <row r="2318" spans="50:50" ht="15.75" customHeight="1" x14ac:dyDescent="0.15">
      <c r="AX2318" s="67" t="s">
        <v>2968</v>
      </c>
    </row>
    <row r="2319" spans="50:50" ht="15.75" customHeight="1" x14ac:dyDescent="0.15">
      <c r="AX2319" s="67" t="s">
        <v>2969</v>
      </c>
    </row>
    <row r="2320" spans="50:50" ht="15.75" customHeight="1" x14ac:dyDescent="0.15">
      <c r="AX2320" s="67" t="s">
        <v>2970</v>
      </c>
    </row>
    <row r="2321" spans="50:50" ht="15.75" customHeight="1" x14ac:dyDescent="0.15">
      <c r="AX2321" s="67" t="s">
        <v>2971</v>
      </c>
    </row>
    <row r="2322" spans="50:50" ht="15.75" customHeight="1" x14ac:dyDescent="0.15">
      <c r="AX2322" s="67" t="s">
        <v>2972</v>
      </c>
    </row>
    <row r="2323" spans="50:50" ht="15.75" customHeight="1" x14ac:dyDescent="0.15">
      <c r="AX2323" s="67" t="s">
        <v>2973</v>
      </c>
    </row>
    <row r="2324" spans="50:50" ht="15.75" customHeight="1" x14ac:dyDescent="0.15">
      <c r="AX2324" s="67" t="s">
        <v>2974</v>
      </c>
    </row>
    <row r="2325" spans="50:50" ht="15.75" customHeight="1" x14ac:dyDescent="0.15">
      <c r="AX2325" s="67" t="s">
        <v>2975</v>
      </c>
    </row>
    <row r="2326" spans="50:50" ht="15.75" customHeight="1" x14ac:dyDescent="0.15">
      <c r="AX2326" s="67" t="s">
        <v>2976</v>
      </c>
    </row>
    <row r="2327" spans="50:50" ht="15.75" customHeight="1" x14ac:dyDescent="0.15">
      <c r="AX2327" s="67" t="s">
        <v>2977</v>
      </c>
    </row>
    <row r="2328" spans="50:50" ht="15.75" customHeight="1" x14ac:dyDescent="0.15">
      <c r="AX2328" s="67" t="s">
        <v>2978</v>
      </c>
    </row>
    <row r="2329" spans="50:50" ht="15.75" customHeight="1" x14ac:dyDescent="0.15">
      <c r="AX2329" s="67" t="s">
        <v>2979</v>
      </c>
    </row>
    <row r="2330" spans="50:50" ht="15.75" customHeight="1" x14ac:dyDescent="0.15">
      <c r="AX2330" s="67" t="s">
        <v>2980</v>
      </c>
    </row>
    <row r="2331" spans="50:50" ht="15.75" customHeight="1" x14ac:dyDescent="0.15">
      <c r="AX2331" s="67" t="s">
        <v>2981</v>
      </c>
    </row>
    <row r="2332" spans="50:50" ht="15.75" customHeight="1" x14ac:dyDescent="0.15">
      <c r="AX2332" s="67" t="s">
        <v>2982</v>
      </c>
    </row>
    <row r="2333" spans="50:50" ht="15.75" customHeight="1" x14ac:dyDescent="0.15">
      <c r="AX2333" s="67" t="s">
        <v>2983</v>
      </c>
    </row>
    <row r="2334" spans="50:50" ht="15.75" customHeight="1" x14ac:dyDescent="0.15">
      <c r="AX2334" s="67" t="s">
        <v>2984</v>
      </c>
    </row>
    <row r="2335" spans="50:50" ht="15.75" customHeight="1" x14ac:dyDescent="0.15">
      <c r="AX2335" s="67" t="s">
        <v>2985</v>
      </c>
    </row>
    <row r="2336" spans="50:50" ht="15.75" customHeight="1" x14ac:dyDescent="0.15">
      <c r="AX2336" s="67" t="s">
        <v>2986</v>
      </c>
    </row>
    <row r="2337" spans="50:50" ht="15.75" customHeight="1" x14ac:dyDescent="0.15">
      <c r="AX2337" s="67" t="s">
        <v>2987</v>
      </c>
    </row>
    <row r="2338" spans="50:50" ht="15.75" customHeight="1" x14ac:dyDescent="0.15">
      <c r="AX2338" s="67" t="s">
        <v>2988</v>
      </c>
    </row>
    <row r="2339" spans="50:50" ht="15.75" customHeight="1" x14ac:dyDescent="0.15">
      <c r="AX2339" s="67" t="s">
        <v>2989</v>
      </c>
    </row>
    <row r="2340" spans="50:50" ht="15.75" customHeight="1" x14ac:dyDescent="0.15">
      <c r="AX2340" s="67" t="s">
        <v>2990</v>
      </c>
    </row>
    <row r="2341" spans="50:50" ht="15.75" customHeight="1" x14ac:dyDescent="0.15">
      <c r="AX2341" s="67" t="s">
        <v>2991</v>
      </c>
    </row>
    <row r="2342" spans="50:50" ht="15.75" customHeight="1" x14ac:dyDescent="0.15">
      <c r="AX2342" s="67" t="s">
        <v>2992</v>
      </c>
    </row>
    <row r="2343" spans="50:50" ht="15.75" customHeight="1" x14ac:dyDescent="0.15">
      <c r="AX2343" s="67" t="s">
        <v>2993</v>
      </c>
    </row>
    <row r="2344" spans="50:50" ht="15.75" customHeight="1" x14ac:dyDescent="0.15">
      <c r="AX2344" s="67" t="s">
        <v>2994</v>
      </c>
    </row>
    <row r="2345" spans="50:50" ht="15.75" customHeight="1" x14ac:dyDescent="0.15">
      <c r="AX2345" s="67" t="s">
        <v>2995</v>
      </c>
    </row>
    <row r="2346" spans="50:50" ht="15.75" customHeight="1" x14ac:dyDescent="0.15">
      <c r="AX2346" s="67" t="s">
        <v>2996</v>
      </c>
    </row>
    <row r="2347" spans="50:50" ht="15.75" customHeight="1" x14ac:dyDescent="0.15">
      <c r="AX2347" s="67" t="s">
        <v>2997</v>
      </c>
    </row>
    <row r="2348" spans="50:50" ht="15.75" customHeight="1" x14ac:dyDescent="0.15">
      <c r="AX2348" s="67" t="s">
        <v>2998</v>
      </c>
    </row>
    <row r="2349" spans="50:50" ht="15.75" customHeight="1" x14ac:dyDescent="0.15">
      <c r="AX2349" s="67" t="s">
        <v>2999</v>
      </c>
    </row>
    <row r="2350" spans="50:50" ht="15.75" customHeight="1" x14ac:dyDescent="0.15">
      <c r="AX2350" s="67" t="s">
        <v>3000</v>
      </c>
    </row>
    <row r="2351" spans="50:50" ht="15.75" customHeight="1" x14ac:dyDescent="0.15">
      <c r="AX2351" s="67" t="s">
        <v>3001</v>
      </c>
    </row>
    <row r="2352" spans="50:50" ht="15.75" customHeight="1" x14ac:dyDescent="0.15">
      <c r="AX2352" s="67" t="s">
        <v>3002</v>
      </c>
    </row>
    <row r="2353" spans="50:50" ht="15.75" customHeight="1" x14ac:dyDescent="0.15">
      <c r="AX2353" s="67" t="s">
        <v>3003</v>
      </c>
    </row>
    <row r="2354" spans="50:50" ht="15.75" customHeight="1" x14ac:dyDescent="0.15">
      <c r="AX2354" s="67" t="s">
        <v>3004</v>
      </c>
    </row>
    <row r="2355" spans="50:50" ht="15.75" customHeight="1" x14ac:dyDescent="0.15">
      <c r="AX2355" s="67" t="s">
        <v>3005</v>
      </c>
    </row>
    <row r="2356" spans="50:50" ht="15.75" customHeight="1" x14ac:dyDescent="0.15">
      <c r="AX2356" s="67" t="s">
        <v>3006</v>
      </c>
    </row>
    <row r="2357" spans="50:50" ht="15.75" customHeight="1" x14ac:dyDescent="0.15">
      <c r="AX2357" s="67" t="s">
        <v>3007</v>
      </c>
    </row>
    <row r="2358" spans="50:50" ht="15.75" customHeight="1" x14ac:dyDescent="0.15">
      <c r="AX2358" s="67" t="s">
        <v>3008</v>
      </c>
    </row>
    <row r="2359" spans="50:50" ht="15.75" customHeight="1" x14ac:dyDescent="0.15">
      <c r="AX2359" s="67" t="s">
        <v>3009</v>
      </c>
    </row>
    <row r="2360" spans="50:50" ht="15.75" customHeight="1" x14ac:dyDescent="0.15">
      <c r="AX2360" s="67" t="s">
        <v>3010</v>
      </c>
    </row>
    <row r="2361" spans="50:50" ht="15.75" customHeight="1" x14ac:dyDescent="0.15">
      <c r="AX2361" s="67" t="s">
        <v>3011</v>
      </c>
    </row>
    <row r="2362" spans="50:50" ht="15.75" customHeight="1" x14ac:dyDescent="0.15">
      <c r="AX2362" s="67" t="s">
        <v>3012</v>
      </c>
    </row>
    <row r="2363" spans="50:50" ht="15.75" customHeight="1" x14ac:dyDescent="0.15">
      <c r="AX2363" s="67" t="s">
        <v>3013</v>
      </c>
    </row>
    <row r="2364" spans="50:50" ht="15.75" customHeight="1" x14ac:dyDescent="0.15">
      <c r="AX2364" s="67" t="s">
        <v>3014</v>
      </c>
    </row>
    <row r="2365" spans="50:50" ht="15.75" customHeight="1" x14ac:dyDescent="0.15">
      <c r="AX2365" s="67" t="s">
        <v>3015</v>
      </c>
    </row>
    <row r="2366" spans="50:50" ht="15.75" customHeight="1" x14ac:dyDescent="0.15">
      <c r="AX2366" s="67" t="s">
        <v>3016</v>
      </c>
    </row>
    <row r="2367" spans="50:50" ht="15.75" customHeight="1" x14ac:dyDescent="0.15">
      <c r="AX2367" s="67" t="s">
        <v>3017</v>
      </c>
    </row>
    <row r="2368" spans="50:50" ht="15.75" customHeight="1" x14ac:dyDescent="0.15">
      <c r="AX2368" s="67" t="s">
        <v>3018</v>
      </c>
    </row>
    <row r="2369" spans="50:50" ht="15.75" customHeight="1" x14ac:dyDescent="0.15">
      <c r="AX2369" s="67" t="s">
        <v>3019</v>
      </c>
    </row>
    <row r="2370" spans="50:50" ht="15.75" customHeight="1" x14ac:dyDescent="0.15">
      <c r="AX2370" s="67" t="s">
        <v>3020</v>
      </c>
    </row>
    <row r="2371" spans="50:50" ht="15.75" customHeight="1" x14ac:dyDescent="0.15">
      <c r="AX2371" s="67" t="s">
        <v>3021</v>
      </c>
    </row>
    <row r="2372" spans="50:50" ht="15.75" customHeight="1" x14ac:dyDescent="0.15">
      <c r="AX2372" s="67" t="s">
        <v>3022</v>
      </c>
    </row>
    <row r="2373" spans="50:50" ht="15.75" customHeight="1" x14ac:dyDescent="0.15">
      <c r="AX2373" s="67" t="s">
        <v>3023</v>
      </c>
    </row>
    <row r="2374" spans="50:50" ht="15.75" customHeight="1" x14ac:dyDescent="0.15">
      <c r="AX2374" s="67" t="s">
        <v>3024</v>
      </c>
    </row>
    <row r="2375" spans="50:50" ht="15.75" customHeight="1" x14ac:dyDescent="0.15">
      <c r="AX2375" s="67" t="s">
        <v>3025</v>
      </c>
    </row>
    <row r="2376" spans="50:50" ht="15.75" customHeight="1" x14ac:dyDescent="0.15">
      <c r="AX2376" s="67" t="s">
        <v>3026</v>
      </c>
    </row>
    <row r="2377" spans="50:50" ht="15.75" customHeight="1" x14ac:dyDescent="0.15">
      <c r="AX2377" s="67" t="s">
        <v>3027</v>
      </c>
    </row>
    <row r="2378" spans="50:50" ht="15.75" customHeight="1" x14ac:dyDescent="0.15">
      <c r="AX2378" s="67" t="s">
        <v>3028</v>
      </c>
    </row>
    <row r="2379" spans="50:50" ht="15.75" customHeight="1" x14ac:dyDescent="0.15">
      <c r="AX2379" s="67" t="s">
        <v>3029</v>
      </c>
    </row>
    <row r="2380" spans="50:50" ht="15.75" customHeight="1" x14ac:dyDescent="0.15">
      <c r="AX2380" s="67" t="s">
        <v>3030</v>
      </c>
    </row>
    <row r="2381" spans="50:50" ht="15.75" customHeight="1" x14ac:dyDescent="0.15">
      <c r="AX2381" s="67" t="s">
        <v>3031</v>
      </c>
    </row>
    <row r="2382" spans="50:50" ht="15.75" customHeight="1" x14ac:dyDescent="0.15">
      <c r="AX2382" s="67" t="s">
        <v>3032</v>
      </c>
    </row>
    <row r="2383" spans="50:50" ht="15.75" customHeight="1" x14ac:dyDescent="0.15">
      <c r="AX2383" s="67" t="s">
        <v>3033</v>
      </c>
    </row>
    <row r="2384" spans="50:50" ht="15.75" customHeight="1" x14ac:dyDescent="0.15">
      <c r="AX2384" s="67" t="s">
        <v>3034</v>
      </c>
    </row>
    <row r="2385" spans="50:50" ht="15.75" customHeight="1" x14ac:dyDescent="0.15">
      <c r="AX2385" s="67" t="s">
        <v>3035</v>
      </c>
    </row>
    <row r="2386" spans="50:50" ht="15.75" customHeight="1" x14ac:dyDescent="0.15">
      <c r="AX2386" s="67" t="s">
        <v>3036</v>
      </c>
    </row>
    <row r="2387" spans="50:50" ht="15.75" customHeight="1" x14ac:dyDescent="0.15">
      <c r="AX2387" s="67" t="s">
        <v>3037</v>
      </c>
    </row>
    <row r="2388" spans="50:50" ht="15.75" customHeight="1" x14ac:dyDescent="0.15">
      <c r="AX2388" s="67" t="s">
        <v>3038</v>
      </c>
    </row>
    <row r="2389" spans="50:50" ht="15.75" customHeight="1" x14ac:dyDescent="0.15">
      <c r="AX2389" s="67" t="s">
        <v>3039</v>
      </c>
    </row>
    <row r="2390" spans="50:50" ht="15.75" customHeight="1" x14ac:dyDescent="0.15">
      <c r="AX2390" s="67" t="s">
        <v>3040</v>
      </c>
    </row>
    <row r="2391" spans="50:50" ht="15.75" customHeight="1" x14ac:dyDescent="0.15">
      <c r="AX2391" s="67" t="s">
        <v>3041</v>
      </c>
    </row>
    <row r="2392" spans="50:50" ht="15.75" customHeight="1" x14ac:dyDescent="0.15">
      <c r="AX2392" s="67" t="s">
        <v>3042</v>
      </c>
    </row>
    <row r="2393" spans="50:50" ht="15.75" customHeight="1" x14ac:dyDescent="0.15">
      <c r="AX2393" s="67" t="s">
        <v>3043</v>
      </c>
    </row>
    <row r="2394" spans="50:50" ht="15.75" customHeight="1" x14ac:dyDescent="0.15">
      <c r="AX2394" s="67" t="s">
        <v>3044</v>
      </c>
    </row>
    <row r="2395" spans="50:50" ht="15.75" customHeight="1" x14ac:dyDescent="0.15">
      <c r="AX2395" s="67" t="s">
        <v>3045</v>
      </c>
    </row>
    <row r="2396" spans="50:50" ht="15.75" customHeight="1" x14ac:dyDescent="0.15">
      <c r="AX2396" s="67" t="s">
        <v>3046</v>
      </c>
    </row>
    <row r="2397" spans="50:50" ht="15.75" customHeight="1" x14ac:dyDescent="0.15">
      <c r="AX2397" s="67" t="s">
        <v>3047</v>
      </c>
    </row>
    <row r="2398" spans="50:50" ht="15.75" customHeight="1" x14ac:dyDescent="0.15">
      <c r="AX2398" s="67" t="s">
        <v>3048</v>
      </c>
    </row>
    <row r="2399" spans="50:50" ht="15.75" customHeight="1" x14ac:dyDescent="0.15">
      <c r="AX2399" s="67" t="s">
        <v>3049</v>
      </c>
    </row>
    <row r="2400" spans="50:50" ht="15.75" customHeight="1" x14ac:dyDescent="0.15">
      <c r="AX2400" s="67" t="s">
        <v>3050</v>
      </c>
    </row>
    <row r="2401" spans="50:50" ht="15.75" customHeight="1" x14ac:dyDescent="0.15">
      <c r="AX2401" s="67" t="s">
        <v>3051</v>
      </c>
    </row>
    <row r="2402" spans="50:50" ht="15.75" customHeight="1" x14ac:dyDescent="0.15">
      <c r="AX2402" s="67" t="s">
        <v>3052</v>
      </c>
    </row>
    <row r="2403" spans="50:50" ht="15.75" customHeight="1" x14ac:dyDescent="0.15">
      <c r="AX2403" s="67" t="s">
        <v>3053</v>
      </c>
    </row>
    <row r="2404" spans="50:50" ht="15.75" customHeight="1" x14ac:dyDescent="0.15">
      <c r="AX2404" s="67" t="s">
        <v>3054</v>
      </c>
    </row>
    <row r="2405" spans="50:50" ht="15.75" customHeight="1" x14ac:dyDescent="0.15">
      <c r="AX2405" s="67" t="s">
        <v>3055</v>
      </c>
    </row>
    <row r="2406" spans="50:50" ht="15.75" customHeight="1" x14ac:dyDescent="0.15">
      <c r="AX2406" s="67" t="s">
        <v>3056</v>
      </c>
    </row>
    <row r="2407" spans="50:50" ht="15.75" customHeight="1" x14ac:dyDescent="0.15">
      <c r="AX2407" s="67" t="s">
        <v>3057</v>
      </c>
    </row>
    <row r="2408" spans="50:50" ht="15.75" customHeight="1" x14ac:dyDescent="0.15">
      <c r="AX2408" s="67" t="s">
        <v>3058</v>
      </c>
    </row>
    <row r="2409" spans="50:50" ht="15.75" customHeight="1" x14ac:dyDescent="0.15">
      <c r="AX2409" s="67" t="s">
        <v>3059</v>
      </c>
    </row>
    <row r="2410" spans="50:50" ht="15.75" customHeight="1" x14ac:dyDescent="0.15">
      <c r="AX2410" s="67" t="s">
        <v>3060</v>
      </c>
    </row>
    <row r="2411" spans="50:50" ht="15.75" customHeight="1" x14ac:dyDescent="0.15">
      <c r="AX2411" s="67" t="s">
        <v>3061</v>
      </c>
    </row>
    <row r="2412" spans="50:50" ht="15.75" customHeight="1" x14ac:dyDescent="0.15">
      <c r="AX2412" s="67" t="s">
        <v>3062</v>
      </c>
    </row>
    <row r="2413" spans="50:50" ht="15.75" customHeight="1" x14ac:dyDescent="0.15">
      <c r="AX2413" s="67" t="s">
        <v>3063</v>
      </c>
    </row>
    <row r="2414" spans="50:50" ht="15.75" customHeight="1" x14ac:dyDescent="0.15">
      <c r="AX2414" s="67" t="s">
        <v>3064</v>
      </c>
    </row>
    <row r="2415" spans="50:50" ht="15.75" customHeight="1" x14ac:dyDescent="0.15">
      <c r="AX2415" s="67" t="s">
        <v>3065</v>
      </c>
    </row>
    <row r="2416" spans="50:50" ht="15.75" customHeight="1" x14ac:dyDescent="0.15">
      <c r="AX2416" s="67" t="s">
        <v>3066</v>
      </c>
    </row>
    <row r="2417" spans="50:50" ht="15.75" customHeight="1" x14ac:dyDescent="0.15">
      <c r="AX2417" s="67" t="s">
        <v>3067</v>
      </c>
    </row>
    <row r="2418" spans="50:50" ht="15.75" customHeight="1" x14ac:dyDescent="0.15">
      <c r="AX2418" s="67" t="s">
        <v>3068</v>
      </c>
    </row>
    <row r="2419" spans="50:50" ht="15.75" customHeight="1" x14ac:dyDescent="0.15">
      <c r="AX2419" s="67" t="s">
        <v>3069</v>
      </c>
    </row>
    <row r="2420" spans="50:50" ht="15.75" customHeight="1" x14ac:dyDescent="0.15">
      <c r="AX2420" s="67" t="s">
        <v>3070</v>
      </c>
    </row>
    <row r="2421" spans="50:50" ht="15.75" customHeight="1" x14ac:dyDescent="0.15">
      <c r="AX2421" s="67" t="s">
        <v>3071</v>
      </c>
    </row>
    <row r="2422" spans="50:50" ht="15.75" customHeight="1" x14ac:dyDescent="0.15">
      <c r="AX2422" s="67" t="s">
        <v>3072</v>
      </c>
    </row>
    <row r="2423" spans="50:50" ht="15.75" customHeight="1" x14ac:dyDescent="0.15">
      <c r="AX2423" s="67" t="s">
        <v>3073</v>
      </c>
    </row>
    <row r="2424" spans="50:50" ht="15.75" customHeight="1" x14ac:dyDescent="0.15">
      <c r="AX2424" s="67" t="s">
        <v>3074</v>
      </c>
    </row>
    <row r="2425" spans="50:50" ht="15.75" customHeight="1" x14ac:dyDescent="0.15">
      <c r="AX2425" s="67" t="s">
        <v>3075</v>
      </c>
    </row>
    <row r="2426" spans="50:50" ht="15.75" customHeight="1" x14ac:dyDescent="0.15">
      <c r="AX2426" s="67" t="s">
        <v>3076</v>
      </c>
    </row>
    <row r="2427" spans="50:50" ht="15.75" customHeight="1" x14ac:dyDescent="0.15">
      <c r="AX2427" s="67" t="s">
        <v>3077</v>
      </c>
    </row>
    <row r="2428" spans="50:50" ht="15.75" customHeight="1" x14ac:dyDescent="0.15">
      <c r="AX2428" s="67" t="s">
        <v>3078</v>
      </c>
    </row>
    <row r="2429" spans="50:50" ht="15.75" customHeight="1" x14ac:dyDescent="0.15">
      <c r="AX2429" s="67" t="s">
        <v>3079</v>
      </c>
    </row>
    <row r="2430" spans="50:50" ht="15.75" customHeight="1" x14ac:dyDescent="0.15">
      <c r="AX2430" s="67" t="s">
        <v>3080</v>
      </c>
    </row>
    <row r="2431" spans="50:50" ht="15.75" customHeight="1" x14ac:dyDescent="0.15">
      <c r="AX2431" s="67" t="s">
        <v>3081</v>
      </c>
    </row>
    <row r="2432" spans="50:50" ht="15.75" customHeight="1" x14ac:dyDescent="0.15">
      <c r="AX2432" s="67" t="s">
        <v>3082</v>
      </c>
    </row>
    <row r="2433" spans="50:50" ht="15.75" customHeight="1" x14ac:dyDescent="0.15">
      <c r="AX2433" s="67" t="s">
        <v>3083</v>
      </c>
    </row>
    <row r="2434" spans="50:50" ht="15.75" customHeight="1" x14ac:dyDescent="0.15">
      <c r="AX2434" s="67" t="s">
        <v>3084</v>
      </c>
    </row>
    <row r="2435" spans="50:50" ht="15.75" customHeight="1" x14ac:dyDescent="0.15">
      <c r="AX2435" s="67" t="s">
        <v>3085</v>
      </c>
    </row>
    <row r="2436" spans="50:50" ht="15.75" customHeight="1" x14ac:dyDescent="0.15">
      <c r="AX2436" s="67" t="s">
        <v>3086</v>
      </c>
    </row>
    <row r="2437" spans="50:50" ht="15.75" customHeight="1" x14ac:dyDescent="0.15">
      <c r="AX2437" s="67" t="s">
        <v>3087</v>
      </c>
    </row>
    <row r="2438" spans="50:50" ht="15.75" customHeight="1" x14ac:dyDescent="0.15">
      <c r="AX2438" s="67" t="s">
        <v>3088</v>
      </c>
    </row>
    <row r="2439" spans="50:50" ht="15.75" customHeight="1" x14ac:dyDescent="0.15">
      <c r="AX2439" s="67" t="s">
        <v>3089</v>
      </c>
    </row>
    <row r="2440" spans="50:50" ht="15.75" customHeight="1" x14ac:dyDescent="0.15">
      <c r="AX2440" s="67" t="s">
        <v>3090</v>
      </c>
    </row>
    <row r="2441" spans="50:50" ht="15.75" customHeight="1" x14ac:dyDescent="0.15">
      <c r="AX2441" s="67" t="s">
        <v>3091</v>
      </c>
    </row>
    <row r="2442" spans="50:50" ht="15.75" customHeight="1" x14ac:dyDescent="0.15">
      <c r="AX2442" s="67" t="s">
        <v>3092</v>
      </c>
    </row>
    <row r="2443" spans="50:50" ht="15.75" customHeight="1" x14ac:dyDescent="0.15">
      <c r="AX2443" s="67" t="s">
        <v>3093</v>
      </c>
    </row>
    <row r="2444" spans="50:50" ht="15.75" customHeight="1" x14ac:dyDescent="0.15">
      <c r="AX2444" s="67" t="s">
        <v>3094</v>
      </c>
    </row>
    <row r="2445" spans="50:50" ht="15.75" customHeight="1" x14ac:dyDescent="0.15">
      <c r="AX2445" s="67" t="s">
        <v>3095</v>
      </c>
    </row>
    <row r="2446" spans="50:50" ht="15.75" customHeight="1" x14ac:dyDescent="0.15">
      <c r="AX2446" s="67" t="s">
        <v>3096</v>
      </c>
    </row>
    <row r="2447" spans="50:50" ht="15.75" customHeight="1" x14ac:dyDescent="0.15">
      <c r="AX2447" s="67" t="s">
        <v>3097</v>
      </c>
    </row>
    <row r="2448" spans="50:50" ht="15.75" customHeight="1" x14ac:dyDescent="0.15">
      <c r="AX2448" s="67" t="s">
        <v>3098</v>
      </c>
    </row>
    <row r="2449" spans="50:50" ht="15.75" customHeight="1" x14ac:dyDescent="0.15">
      <c r="AX2449" s="67" t="s">
        <v>3099</v>
      </c>
    </row>
    <row r="2450" spans="50:50" ht="15.75" customHeight="1" x14ac:dyDescent="0.15">
      <c r="AX2450" s="67" t="s">
        <v>3100</v>
      </c>
    </row>
    <row r="2451" spans="50:50" ht="15.75" customHeight="1" x14ac:dyDescent="0.15">
      <c r="AX2451" s="67" t="s">
        <v>3101</v>
      </c>
    </row>
    <row r="2452" spans="50:50" ht="15.75" customHeight="1" x14ac:dyDescent="0.15">
      <c r="AX2452" s="67" t="s">
        <v>3102</v>
      </c>
    </row>
    <row r="2453" spans="50:50" ht="15.75" customHeight="1" x14ac:dyDescent="0.15">
      <c r="AX2453" s="67" t="s">
        <v>3103</v>
      </c>
    </row>
    <row r="2454" spans="50:50" ht="15.75" customHeight="1" x14ac:dyDescent="0.15">
      <c r="AX2454" s="67" t="s">
        <v>3104</v>
      </c>
    </row>
    <row r="2455" spans="50:50" ht="15.75" customHeight="1" x14ac:dyDescent="0.15">
      <c r="AX2455" s="67" t="s">
        <v>3105</v>
      </c>
    </row>
    <row r="2456" spans="50:50" ht="15.75" customHeight="1" x14ac:dyDescent="0.15">
      <c r="AX2456" s="67" t="s">
        <v>3106</v>
      </c>
    </row>
    <row r="2457" spans="50:50" ht="15.75" customHeight="1" x14ac:dyDescent="0.15">
      <c r="AX2457" s="67" t="s">
        <v>3107</v>
      </c>
    </row>
    <row r="2458" spans="50:50" ht="15.75" customHeight="1" x14ac:dyDescent="0.15">
      <c r="AX2458" s="67" t="s">
        <v>3108</v>
      </c>
    </row>
    <row r="2459" spans="50:50" ht="15.75" customHeight="1" x14ac:dyDescent="0.15">
      <c r="AX2459" s="67" t="s">
        <v>3109</v>
      </c>
    </row>
    <row r="2460" spans="50:50" ht="15.75" customHeight="1" x14ac:dyDescent="0.15">
      <c r="AX2460" s="67" t="s">
        <v>3110</v>
      </c>
    </row>
    <row r="2461" spans="50:50" ht="15.75" customHeight="1" x14ac:dyDescent="0.15">
      <c r="AX2461" s="67" t="s">
        <v>3111</v>
      </c>
    </row>
    <row r="2462" spans="50:50" ht="15.75" customHeight="1" x14ac:dyDescent="0.15">
      <c r="AX2462" s="67" t="s">
        <v>3112</v>
      </c>
    </row>
    <row r="2463" spans="50:50" ht="15.75" customHeight="1" x14ac:dyDescent="0.15">
      <c r="AX2463" s="67" t="s">
        <v>3113</v>
      </c>
    </row>
    <row r="2464" spans="50:50" ht="15.75" customHeight="1" x14ac:dyDescent="0.15">
      <c r="AX2464" s="67" t="s">
        <v>3114</v>
      </c>
    </row>
    <row r="2465" spans="50:50" ht="15.75" customHeight="1" x14ac:dyDescent="0.15">
      <c r="AX2465" s="67" t="s">
        <v>3115</v>
      </c>
    </row>
    <row r="2466" spans="50:50" ht="15.75" customHeight="1" x14ac:dyDescent="0.15">
      <c r="AX2466" s="67" t="s">
        <v>3116</v>
      </c>
    </row>
    <row r="2467" spans="50:50" ht="15.75" customHeight="1" x14ac:dyDescent="0.15">
      <c r="AX2467" s="67" t="s">
        <v>3117</v>
      </c>
    </row>
    <row r="2468" spans="50:50" ht="15.75" customHeight="1" x14ac:dyDescent="0.15">
      <c r="AX2468" s="67" t="s">
        <v>3118</v>
      </c>
    </row>
    <row r="2469" spans="50:50" ht="15.75" customHeight="1" x14ac:dyDescent="0.15">
      <c r="AX2469" s="67" t="s">
        <v>3119</v>
      </c>
    </row>
    <row r="2470" spans="50:50" ht="15.75" customHeight="1" x14ac:dyDescent="0.15">
      <c r="AX2470" s="67" t="s">
        <v>3120</v>
      </c>
    </row>
    <row r="2471" spans="50:50" ht="15.75" customHeight="1" x14ac:dyDescent="0.15">
      <c r="AX2471" s="67" t="s">
        <v>3121</v>
      </c>
    </row>
    <row r="2472" spans="50:50" ht="15.75" customHeight="1" x14ac:dyDescent="0.15">
      <c r="AX2472" s="67" t="s">
        <v>3122</v>
      </c>
    </row>
    <row r="2473" spans="50:50" ht="15.75" customHeight="1" x14ac:dyDescent="0.15">
      <c r="AX2473" s="67" t="s">
        <v>3123</v>
      </c>
    </row>
    <row r="2474" spans="50:50" ht="15.75" customHeight="1" x14ac:dyDescent="0.15">
      <c r="AX2474" s="67" t="s">
        <v>3124</v>
      </c>
    </row>
    <row r="2475" spans="50:50" ht="15.75" customHeight="1" x14ac:dyDescent="0.15">
      <c r="AX2475" s="67" t="s">
        <v>3125</v>
      </c>
    </row>
    <row r="2476" spans="50:50" ht="15.75" customHeight="1" x14ac:dyDescent="0.15">
      <c r="AX2476" s="67" t="s">
        <v>3126</v>
      </c>
    </row>
    <row r="2477" spans="50:50" ht="15.75" customHeight="1" x14ac:dyDescent="0.15">
      <c r="AX2477" s="67" t="s">
        <v>3127</v>
      </c>
    </row>
    <row r="2478" spans="50:50" ht="15.75" customHeight="1" x14ac:dyDescent="0.15">
      <c r="AX2478" s="67" t="s">
        <v>20619</v>
      </c>
    </row>
    <row r="2479" spans="50:50" ht="15.75" customHeight="1" x14ac:dyDescent="0.15">
      <c r="AX2479" s="67" t="s">
        <v>20620</v>
      </c>
    </row>
    <row r="2480" spans="50:50" ht="15.75" customHeight="1" x14ac:dyDescent="0.15">
      <c r="AX2480" s="67" t="s">
        <v>20621</v>
      </c>
    </row>
    <row r="2481" spans="50:50" ht="15.75" customHeight="1" x14ac:dyDescent="0.15">
      <c r="AX2481" s="67" t="s">
        <v>20622</v>
      </c>
    </row>
    <row r="2482" spans="50:50" ht="15.75" customHeight="1" x14ac:dyDescent="0.15">
      <c r="AX2482" s="67" t="s">
        <v>20623</v>
      </c>
    </row>
    <row r="2483" spans="50:50" ht="15.75" customHeight="1" x14ac:dyDescent="0.15">
      <c r="AX2483" s="67" t="s">
        <v>20624</v>
      </c>
    </row>
    <row r="2484" spans="50:50" ht="15.75" customHeight="1" x14ac:dyDescent="0.15">
      <c r="AX2484" s="67" t="s">
        <v>20625</v>
      </c>
    </row>
    <row r="2485" spans="50:50" ht="15.75" customHeight="1" x14ac:dyDescent="0.15">
      <c r="AX2485" s="67" t="s">
        <v>20626</v>
      </c>
    </row>
    <row r="2486" spans="50:50" ht="15.75" customHeight="1" x14ac:dyDescent="0.15">
      <c r="AX2486" s="67" t="s">
        <v>20627</v>
      </c>
    </row>
    <row r="2487" spans="50:50" ht="15.75" customHeight="1" x14ac:dyDescent="0.15">
      <c r="AX2487" s="67" t="s">
        <v>20628</v>
      </c>
    </row>
    <row r="2488" spans="50:50" ht="15.75" customHeight="1" x14ac:dyDescent="0.15">
      <c r="AX2488" s="67" t="s">
        <v>20629</v>
      </c>
    </row>
    <row r="2489" spans="50:50" ht="15.75" customHeight="1" x14ac:dyDescent="0.15">
      <c r="AX2489" s="67" t="s">
        <v>20630</v>
      </c>
    </row>
    <row r="2490" spans="50:50" ht="15.75" customHeight="1" x14ac:dyDescent="0.15">
      <c r="AX2490" s="67" t="s">
        <v>20631</v>
      </c>
    </row>
    <row r="2491" spans="50:50" ht="15.75" customHeight="1" x14ac:dyDescent="0.15">
      <c r="AX2491" s="67" t="s">
        <v>20632</v>
      </c>
    </row>
    <row r="2492" spans="50:50" ht="15.75" customHeight="1" x14ac:dyDescent="0.15">
      <c r="AX2492" s="67" t="s">
        <v>20633</v>
      </c>
    </row>
    <row r="2493" spans="50:50" ht="15.75" customHeight="1" x14ac:dyDescent="0.15">
      <c r="AX2493" s="67" t="s">
        <v>20634</v>
      </c>
    </row>
    <row r="2494" spans="50:50" ht="15.75" customHeight="1" x14ac:dyDescent="0.15">
      <c r="AX2494" s="67" t="s">
        <v>20635</v>
      </c>
    </row>
    <row r="2495" spans="50:50" ht="15.75" customHeight="1" x14ac:dyDescent="0.15">
      <c r="AX2495" s="67" t="s">
        <v>20636</v>
      </c>
    </row>
    <row r="2496" spans="50:50" ht="15.75" customHeight="1" x14ac:dyDescent="0.15">
      <c r="AX2496" s="67" t="s">
        <v>20637</v>
      </c>
    </row>
    <row r="2497" spans="50:50" ht="15.75" customHeight="1" x14ac:dyDescent="0.15">
      <c r="AX2497" s="67" t="s">
        <v>20638</v>
      </c>
    </row>
    <row r="2498" spans="50:50" ht="15.75" customHeight="1" x14ac:dyDescent="0.15">
      <c r="AX2498" s="67" t="s">
        <v>20639</v>
      </c>
    </row>
    <row r="2499" spans="50:50" ht="15.75" customHeight="1" x14ac:dyDescent="0.15">
      <c r="AX2499" s="67" t="s">
        <v>20640</v>
      </c>
    </row>
    <row r="2500" spans="50:50" ht="15.75" customHeight="1" x14ac:dyDescent="0.15">
      <c r="AX2500" s="67" t="s">
        <v>20641</v>
      </c>
    </row>
    <row r="2501" spans="50:50" ht="15.75" customHeight="1" x14ac:dyDescent="0.15">
      <c r="AX2501" s="67" t="s">
        <v>20642</v>
      </c>
    </row>
    <row r="2502" spans="50:50" ht="15.75" customHeight="1" x14ac:dyDescent="0.15">
      <c r="AX2502" s="67" t="s">
        <v>20643</v>
      </c>
    </row>
    <row r="2503" spans="50:50" ht="15.75" customHeight="1" x14ac:dyDescent="0.15">
      <c r="AX2503" s="67" t="s">
        <v>20644</v>
      </c>
    </row>
    <row r="2504" spans="50:50" ht="15.75" customHeight="1" x14ac:dyDescent="0.15">
      <c r="AX2504" s="67" t="s">
        <v>20645</v>
      </c>
    </row>
    <row r="2505" spans="50:50" ht="15.75" customHeight="1" x14ac:dyDescent="0.15">
      <c r="AX2505" s="67" t="s">
        <v>20646</v>
      </c>
    </row>
    <row r="2506" spans="50:50" ht="15.75" customHeight="1" x14ac:dyDescent="0.15">
      <c r="AX2506" s="67" t="s">
        <v>20647</v>
      </c>
    </row>
    <row r="2507" spans="50:50" ht="15.75" customHeight="1" x14ac:dyDescent="0.15">
      <c r="AX2507" s="67" t="s">
        <v>20648</v>
      </c>
    </row>
    <row r="2508" spans="50:50" ht="15.75" customHeight="1" x14ac:dyDescent="0.15">
      <c r="AX2508" s="67" t="s">
        <v>20649</v>
      </c>
    </row>
    <row r="2509" spans="50:50" ht="15.75" customHeight="1" x14ac:dyDescent="0.15">
      <c r="AX2509" s="67" t="s">
        <v>20650</v>
      </c>
    </row>
    <row r="2510" spans="50:50" ht="15.75" customHeight="1" x14ac:dyDescent="0.15">
      <c r="AX2510" s="67" t="s">
        <v>20651</v>
      </c>
    </row>
    <row r="2511" spans="50:50" ht="15.75" customHeight="1" x14ac:dyDescent="0.15">
      <c r="AX2511" s="67" t="s">
        <v>20652</v>
      </c>
    </row>
    <row r="2512" spans="50:50" ht="15.75" customHeight="1" x14ac:dyDescent="0.15">
      <c r="AX2512" s="67" t="s">
        <v>20653</v>
      </c>
    </row>
    <row r="2513" spans="50:50" ht="15.75" customHeight="1" x14ac:dyDescent="0.15">
      <c r="AX2513" s="67" t="s">
        <v>20654</v>
      </c>
    </row>
    <row r="2514" spans="50:50" ht="15.75" customHeight="1" x14ac:dyDescent="0.15">
      <c r="AX2514" s="67" t="s">
        <v>20655</v>
      </c>
    </row>
    <row r="2515" spans="50:50" ht="15.75" customHeight="1" x14ac:dyDescent="0.15">
      <c r="AX2515" s="67" t="s">
        <v>20656</v>
      </c>
    </row>
    <row r="2516" spans="50:50" ht="15.75" customHeight="1" x14ac:dyDescent="0.15">
      <c r="AX2516" s="67" t="s">
        <v>20657</v>
      </c>
    </row>
    <row r="2517" spans="50:50" ht="15.75" customHeight="1" x14ac:dyDescent="0.15">
      <c r="AX2517" s="67" t="s">
        <v>20658</v>
      </c>
    </row>
    <row r="2518" spans="50:50" ht="15.75" customHeight="1" x14ac:dyDescent="0.15">
      <c r="AX2518" s="67" t="s">
        <v>20659</v>
      </c>
    </row>
    <row r="2519" spans="50:50" ht="15.75" customHeight="1" x14ac:dyDescent="0.15">
      <c r="AX2519" s="67" t="s">
        <v>20660</v>
      </c>
    </row>
    <row r="2520" spans="50:50" ht="15.75" customHeight="1" x14ac:dyDescent="0.15">
      <c r="AX2520" s="67" t="s">
        <v>20661</v>
      </c>
    </row>
    <row r="2521" spans="50:50" ht="15.75" customHeight="1" x14ac:dyDescent="0.15">
      <c r="AX2521" s="67" t="s">
        <v>20662</v>
      </c>
    </row>
    <row r="2522" spans="50:50" ht="15.75" customHeight="1" x14ac:dyDescent="0.15">
      <c r="AX2522" s="67" t="s">
        <v>20663</v>
      </c>
    </row>
    <row r="2523" spans="50:50" ht="15.75" customHeight="1" x14ac:dyDescent="0.15">
      <c r="AX2523" s="67" t="s">
        <v>20664</v>
      </c>
    </row>
    <row r="2524" spans="50:50" ht="15.75" customHeight="1" x14ac:dyDescent="0.15">
      <c r="AX2524" s="67" t="s">
        <v>20665</v>
      </c>
    </row>
    <row r="2525" spans="50:50" ht="15.75" customHeight="1" x14ac:dyDescent="0.15">
      <c r="AX2525" s="67" t="s">
        <v>20666</v>
      </c>
    </row>
    <row r="2526" spans="50:50" ht="15.75" customHeight="1" x14ac:dyDescent="0.15">
      <c r="AX2526" s="67" t="s">
        <v>20667</v>
      </c>
    </row>
    <row r="2527" spans="50:50" ht="15.75" customHeight="1" x14ac:dyDescent="0.15">
      <c r="AX2527" s="67" t="s">
        <v>20668</v>
      </c>
    </row>
    <row r="2528" spans="50:50" ht="15.75" customHeight="1" x14ac:dyDescent="0.15">
      <c r="AX2528" s="67" t="s">
        <v>20669</v>
      </c>
    </row>
    <row r="2529" spans="50:50" ht="15.75" customHeight="1" x14ac:dyDescent="0.15">
      <c r="AX2529" s="67" t="s">
        <v>20670</v>
      </c>
    </row>
    <row r="2530" spans="50:50" ht="15.75" customHeight="1" x14ac:dyDescent="0.15">
      <c r="AX2530" s="67" t="s">
        <v>20671</v>
      </c>
    </row>
    <row r="2531" spans="50:50" ht="15.75" customHeight="1" x14ac:dyDescent="0.15">
      <c r="AX2531" s="67" t="s">
        <v>20672</v>
      </c>
    </row>
    <row r="2532" spans="50:50" ht="15.75" customHeight="1" x14ac:dyDescent="0.15">
      <c r="AX2532" s="67" t="s">
        <v>20673</v>
      </c>
    </row>
    <row r="2533" spans="50:50" ht="15.75" customHeight="1" x14ac:dyDescent="0.15">
      <c r="AX2533" s="67" t="s">
        <v>20674</v>
      </c>
    </row>
    <row r="2534" spans="50:50" ht="15.75" customHeight="1" x14ac:dyDescent="0.15">
      <c r="AX2534" s="67" t="s">
        <v>20675</v>
      </c>
    </row>
    <row r="2535" spans="50:50" ht="15.75" customHeight="1" x14ac:dyDescent="0.15">
      <c r="AX2535" s="67" t="s">
        <v>20676</v>
      </c>
    </row>
    <row r="2536" spans="50:50" ht="15.75" customHeight="1" x14ac:dyDescent="0.15">
      <c r="AX2536" s="67" t="s">
        <v>20677</v>
      </c>
    </row>
    <row r="2537" spans="50:50" ht="15.75" customHeight="1" x14ac:dyDescent="0.15">
      <c r="AX2537" s="67" t="s">
        <v>20678</v>
      </c>
    </row>
    <row r="2538" spans="50:50" ht="15.75" customHeight="1" x14ac:dyDescent="0.15">
      <c r="AX2538" s="67" t="s">
        <v>20679</v>
      </c>
    </row>
    <row r="2539" spans="50:50" ht="15.75" customHeight="1" x14ac:dyDescent="0.15">
      <c r="AX2539" s="67" t="s">
        <v>20680</v>
      </c>
    </row>
    <row r="2540" spans="50:50" ht="15.75" customHeight="1" x14ac:dyDescent="0.15">
      <c r="AX2540" s="67" t="s">
        <v>20681</v>
      </c>
    </row>
    <row r="2541" spans="50:50" ht="15.75" customHeight="1" x14ac:dyDescent="0.15">
      <c r="AX2541" s="67" t="s">
        <v>20682</v>
      </c>
    </row>
    <row r="2542" spans="50:50" ht="15.75" customHeight="1" x14ac:dyDescent="0.15">
      <c r="AX2542" s="67" t="s">
        <v>20683</v>
      </c>
    </row>
    <row r="2543" spans="50:50" ht="15.75" customHeight="1" x14ac:dyDescent="0.15">
      <c r="AX2543" s="67" t="s">
        <v>20684</v>
      </c>
    </row>
    <row r="2544" spans="50:50" ht="15.75" customHeight="1" x14ac:dyDescent="0.15">
      <c r="AX2544" s="67" t="s">
        <v>20685</v>
      </c>
    </row>
    <row r="2545" spans="50:50" ht="15.75" customHeight="1" x14ac:dyDescent="0.15">
      <c r="AX2545" s="67" t="s">
        <v>20686</v>
      </c>
    </row>
    <row r="2546" spans="50:50" ht="15.75" customHeight="1" x14ac:dyDescent="0.15">
      <c r="AX2546" s="67" t="s">
        <v>20687</v>
      </c>
    </row>
    <row r="2547" spans="50:50" ht="15.75" customHeight="1" x14ac:dyDescent="0.15">
      <c r="AX2547" s="67" t="s">
        <v>20688</v>
      </c>
    </row>
    <row r="2548" spans="50:50" ht="15.75" customHeight="1" x14ac:dyDescent="0.15">
      <c r="AX2548" s="67" t="s">
        <v>20689</v>
      </c>
    </row>
    <row r="2549" spans="50:50" ht="15.75" customHeight="1" x14ac:dyDescent="0.15">
      <c r="AX2549" s="67" t="s">
        <v>20690</v>
      </c>
    </row>
    <row r="2550" spans="50:50" ht="15.75" customHeight="1" x14ac:dyDescent="0.15">
      <c r="AX2550" s="67" t="s">
        <v>20691</v>
      </c>
    </row>
    <row r="2551" spans="50:50" ht="15.75" customHeight="1" x14ac:dyDescent="0.15">
      <c r="AX2551" s="67" t="s">
        <v>20692</v>
      </c>
    </row>
    <row r="2552" spans="50:50" ht="15.75" customHeight="1" x14ac:dyDescent="0.15">
      <c r="AX2552" s="67" t="s">
        <v>20693</v>
      </c>
    </row>
    <row r="2553" spans="50:50" ht="15.75" customHeight="1" x14ac:dyDescent="0.15">
      <c r="AX2553" s="67" t="s">
        <v>20694</v>
      </c>
    </row>
    <row r="2554" spans="50:50" ht="15.75" customHeight="1" x14ac:dyDescent="0.15">
      <c r="AX2554" s="67" t="s">
        <v>20695</v>
      </c>
    </row>
    <row r="2555" spans="50:50" ht="15.75" customHeight="1" x14ac:dyDescent="0.15">
      <c r="AX2555" s="67" t="s">
        <v>20696</v>
      </c>
    </row>
    <row r="2556" spans="50:50" ht="15.75" customHeight="1" x14ac:dyDescent="0.15">
      <c r="AX2556" s="67" t="s">
        <v>20697</v>
      </c>
    </row>
    <row r="2557" spans="50:50" ht="15.75" customHeight="1" x14ac:dyDescent="0.15">
      <c r="AX2557" s="67" t="s">
        <v>20698</v>
      </c>
    </row>
    <row r="2558" spans="50:50" ht="15.75" customHeight="1" x14ac:dyDescent="0.15">
      <c r="AX2558" s="67" t="s">
        <v>20699</v>
      </c>
    </row>
    <row r="2559" spans="50:50" ht="15.75" customHeight="1" x14ac:dyDescent="0.15">
      <c r="AX2559" s="67" t="s">
        <v>20700</v>
      </c>
    </row>
    <row r="2560" spans="50:50" ht="15.75" customHeight="1" x14ac:dyDescent="0.15">
      <c r="AX2560" s="67" t="s">
        <v>20701</v>
      </c>
    </row>
    <row r="2561" spans="50:50" ht="15.75" customHeight="1" x14ac:dyDescent="0.15">
      <c r="AX2561" s="67" t="s">
        <v>20702</v>
      </c>
    </row>
    <row r="2562" spans="50:50" ht="15.75" customHeight="1" x14ac:dyDescent="0.15">
      <c r="AX2562" s="67" t="s">
        <v>20703</v>
      </c>
    </row>
    <row r="2563" spans="50:50" ht="15.75" customHeight="1" x14ac:dyDescent="0.15">
      <c r="AX2563" s="67" t="s">
        <v>20704</v>
      </c>
    </row>
    <row r="2564" spans="50:50" ht="15.75" customHeight="1" x14ac:dyDescent="0.15">
      <c r="AX2564" s="67" t="s">
        <v>20705</v>
      </c>
    </row>
    <row r="2565" spans="50:50" ht="15.75" customHeight="1" x14ac:dyDescent="0.15">
      <c r="AX2565" s="67" t="s">
        <v>20706</v>
      </c>
    </row>
    <row r="2566" spans="50:50" ht="15.75" customHeight="1" x14ac:dyDescent="0.15">
      <c r="AX2566" s="67" t="s">
        <v>20707</v>
      </c>
    </row>
    <row r="2567" spans="50:50" ht="15.75" customHeight="1" x14ac:dyDescent="0.15">
      <c r="AX2567" s="67" t="s">
        <v>20708</v>
      </c>
    </row>
    <row r="2568" spans="50:50" ht="15.75" customHeight="1" x14ac:dyDescent="0.15">
      <c r="AX2568" s="67" t="s">
        <v>20709</v>
      </c>
    </row>
    <row r="2569" spans="50:50" ht="15.75" customHeight="1" x14ac:dyDescent="0.15">
      <c r="AX2569" s="67" t="s">
        <v>20710</v>
      </c>
    </row>
    <row r="2570" spans="50:50" ht="15.75" customHeight="1" x14ac:dyDescent="0.15">
      <c r="AX2570" s="67" t="s">
        <v>20711</v>
      </c>
    </row>
    <row r="2571" spans="50:50" ht="15.75" customHeight="1" x14ac:dyDescent="0.15">
      <c r="AX2571" s="67" t="s">
        <v>20712</v>
      </c>
    </row>
    <row r="2572" spans="50:50" ht="15.75" customHeight="1" x14ac:dyDescent="0.15">
      <c r="AX2572" s="67" t="s">
        <v>20713</v>
      </c>
    </row>
    <row r="2573" spans="50:50" ht="15.75" customHeight="1" x14ac:dyDescent="0.15">
      <c r="AX2573" s="67" t="s">
        <v>20714</v>
      </c>
    </row>
    <row r="2574" spans="50:50" ht="15.75" customHeight="1" x14ac:dyDescent="0.15">
      <c r="AX2574" s="67" t="s">
        <v>20715</v>
      </c>
    </row>
    <row r="2575" spans="50:50" ht="15.75" customHeight="1" x14ac:dyDescent="0.15">
      <c r="AX2575" s="67" t="s">
        <v>20716</v>
      </c>
    </row>
    <row r="2576" spans="50:50" ht="15.75" customHeight="1" x14ac:dyDescent="0.15">
      <c r="AX2576" s="67" t="s">
        <v>20717</v>
      </c>
    </row>
    <row r="2577" spans="50:50" ht="15.75" customHeight="1" x14ac:dyDescent="0.15">
      <c r="AX2577" s="67" t="s">
        <v>20718</v>
      </c>
    </row>
    <row r="2578" spans="50:50" ht="15.75" customHeight="1" x14ac:dyDescent="0.15">
      <c r="AX2578" s="67" t="s">
        <v>20719</v>
      </c>
    </row>
    <row r="2579" spans="50:50" ht="15.75" customHeight="1" x14ac:dyDescent="0.15">
      <c r="AX2579" s="67" t="s">
        <v>20720</v>
      </c>
    </row>
    <row r="2580" spans="50:50" ht="15.75" customHeight="1" x14ac:dyDescent="0.15">
      <c r="AX2580" s="67" t="s">
        <v>20721</v>
      </c>
    </row>
    <row r="2581" spans="50:50" ht="15.75" customHeight="1" x14ac:dyDescent="0.15">
      <c r="AX2581" s="67" t="s">
        <v>20722</v>
      </c>
    </row>
    <row r="2582" spans="50:50" ht="15.75" customHeight="1" x14ac:dyDescent="0.15">
      <c r="AX2582" s="67" t="s">
        <v>20723</v>
      </c>
    </row>
    <row r="2583" spans="50:50" ht="15.75" customHeight="1" x14ac:dyDescent="0.15">
      <c r="AX2583" s="67" t="s">
        <v>20724</v>
      </c>
    </row>
    <row r="2584" spans="50:50" ht="15.75" customHeight="1" x14ac:dyDescent="0.15">
      <c r="AX2584" s="67" t="s">
        <v>20725</v>
      </c>
    </row>
    <row r="2585" spans="50:50" ht="15.75" customHeight="1" x14ac:dyDescent="0.15">
      <c r="AX2585" s="67" t="s">
        <v>20726</v>
      </c>
    </row>
    <row r="2586" spans="50:50" ht="15.75" customHeight="1" x14ac:dyDescent="0.15">
      <c r="AX2586" s="67" t="s">
        <v>20727</v>
      </c>
    </row>
    <row r="2587" spans="50:50" ht="15.75" customHeight="1" x14ac:dyDescent="0.15">
      <c r="AX2587" s="67" t="s">
        <v>20728</v>
      </c>
    </row>
    <row r="2588" spans="50:50" ht="15.75" customHeight="1" x14ac:dyDescent="0.15">
      <c r="AX2588" s="67" t="s">
        <v>20729</v>
      </c>
    </row>
    <row r="2589" spans="50:50" ht="15.75" customHeight="1" x14ac:dyDescent="0.15">
      <c r="AX2589" s="67" t="s">
        <v>20730</v>
      </c>
    </row>
    <row r="2590" spans="50:50" ht="15.75" customHeight="1" x14ac:dyDescent="0.15">
      <c r="AX2590" s="67" t="s">
        <v>20731</v>
      </c>
    </row>
    <row r="2591" spans="50:50" ht="15.75" customHeight="1" x14ac:dyDescent="0.15">
      <c r="AX2591" s="67" t="s">
        <v>20732</v>
      </c>
    </row>
    <row r="2592" spans="50:50" ht="15.75" customHeight="1" x14ac:dyDescent="0.15">
      <c r="AX2592" s="67" t="s">
        <v>20733</v>
      </c>
    </row>
    <row r="2593" spans="50:50" ht="15.75" customHeight="1" x14ac:dyDescent="0.15">
      <c r="AX2593" s="67" t="s">
        <v>20734</v>
      </c>
    </row>
    <row r="2594" spans="50:50" ht="15.75" customHeight="1" x14ac:dyDescent="0.15">
      <c r="AX2594" s="67" t="s">
        <v>20735</v>
      </c>
    </row>
    <row r="2595" spans="50:50" ht="15.75" customHeight="1" x14ac:dyDescent="0.15">
      <c r="AX2595" s="67" t="s">
        <v>20736</v>
      </c>
    </row>
    <row r="2596" spans="50:50" ht="15.75" customHeight="1" x14ac:dyDescent="0.15">
      <c r="AX2596" s="67" t="s">
        <v>20737</v>
      </c>
    </row>
    <row r="2597" spans="50:50" ht="15.75" customHeight="1" x14ac:dyDescent="0.15">
      <c r="AX2597" s="67" t="s">
        <v>20738</v>
      </c>
    </row>
    <row r="2598" spans="50:50" ht="15.75" customHeight="1" x14ac:dyDescent="0.15">
      <c r="AX2598" s="67" t="s">
        <v>9399</v>
      </c>
    </row>
    <row r="2599" spans="50:50" ht="15.75" customHeight="1" x14ac:dyDescent="0.15">
      <c r="AX2599" s="67" t="s">
        <v>9425</v>
      </c>
    </row>
    <row r="2600" spans="50:50" ht="15.75" customHeight="1" x14ac:dyDescent="0.15">
      <c r="AX2600" s="67" t="s">
        <v>9450</v>
      </c>
    </row>
    <row r="2601" spans="50:50" ht="15.75" customHeight="1" x14ac:dyDescent="0.15">
      <c r="AX2601" s="67" t="s">
        <v>9475</v>
      </c>
    </row>
    <row r="2602" spans="50:50" ht="15.75" customHeight="1" x14ac:dyDescent="0.15">
      <c r="AX2602" s="67" t="s">
        <v>9499</v>
      </c>
    </row>
    <row r="2603" spans="50:50" ht="15.75" customHeight="1" x14ac:dyDescent="0.15">
      <c r="AX2603" s="67" t="s">
        <v>9523</v>
      </c>
    </row>
    <row r="2604" spans="50:50" ht="15.75" customHeight="1" x14ac:dyDescent="0.15">
      <c r="AX2604" s="67" t="s">
        <v>9547</v>
      </c>
    </row>
    <row r="2605" spans="50:50" ht="15.75" customHeight="1" x14ac:dyDescent="0.15">
      <c r="AX2605" s="67" t="s">
        <v>9571</v>
      </c>
    </row>
    <row r="2606" spans="50:50" ht="15.75" customHeight="1" x14ac:dyDescent="0.15">
      <c r="AX2606" s="67" t="s">
        <v>9595</v>
      </c>
    </row>
    <row r="2607" spans="50:50" ht="15.75" customHeight="1" x14ac:dyDescent="0.15">
      <c r="AX2607" s="67" t="s">
        <v>9620</v>
      </c>
    </row>
    <row r="2608" spans="50:50" ht="15.75" customHeight="1" x14ac:dyDescent="0.15">
      <c r="AX2608" s="67" t="s">
        <v>9645</v>
      </c>
    </row>
    <row r="2609" spans="50:50" ht="15.75" customHeight="1" x14ac:dyDescent="0.15">
      <c r="AX2609" s="67" t="s">
        <v>9669</v>
      </c>
    </row>
    <row r="2610" spans="50:50" ht="15.75" customHeight="1" x14ac:dyDescent="0.15">
      <c r="AX2610" s="67" t="s">
        <v>9692</v>
      </c>
    </row>
    <row r="2611" spans="50:50" ht="15.75" customHeight="1" x14ac:dyDescent="0.15">
      <c r="AX2611" s="67" t="s">
        <v>9715</v>
      </c>
    </row>
    <row r="2612" spans="50:50" ht="15.75" customHeight="1" x14ac:dyDescent="0.15">
      <c r="AX2612" s="67" t="s">
        <v>9737</v>
      </c>
    </row>
    <row r="2613" spans="50:50" ht="15.75" customHeight="1" x14ac:dyDescent="0.15">
      <c r="AX2613" s="67" t="s">
        <v>9760</v>
      </c>
    </row>
    <row r="2614" spans="50:50" ht="15.75" customHeight="1" x14ac:dyDescent="0.15">
      <c r="AX2614" s="67" t="s">
        <v>9783</v>
      </c>
    </row>
    <row r="2615" spans="50:50" ht="15.75" customHeight="1" x14ac:dyDescent="0.15">
      <c r="AX2615" s="67" t="s">
        <v>9807</v>
      </c>
    </row>
    <row r="2616" spans="50:50" ht="15.75" customHeight="1" x14ac:dyDescent="0.15">
      <c r="AX2616" s="67" t="s">
        <v>9830</v>
      </c>
    </row>
    <row r="2617" spans="50:50" ht="15.75" customHeight="1" x14ac:dyDescent="0.15">
      <c r="AX2617" s="67" t="s">
        <v>9851</v>
      </c>
    </row>
    <row r="2618" spans="50:50" ht="15.75" customHeight="1" x14ac:dyDescent="0.15">
      <c r="AX2618" s="67" t="s">
        <v>9872</v>
      </c>
    </row>
    <row r="2619" spans="50:50" ht="15.75" customHeight="1" x14ac:dyDescent="0.15">
      <c r="AX2619" s="67" t="s">
        <v>9893</v>
      </c>
    </row>
    <row r="2620" spans="50:50" ht="15.75" customHeight="1" x14ac:dyDescent="0.15">
      <c r="AX2620" s="67" t="s">
        <v>9914</v>
      </c>
    </row>
    <row r="2621" spans="50:50" ht="15.75" customHeight="1" x14ac:dyDescent="0.15">
      <c r="AX2621" s="67" t="s">
        <v>9934</v>
      </c>
    </row>
    <row r="2622" spans="50:50" ht="15.75" customHeight="1" x14ac:dyDescent="0.15">
      <c r="AX2622" s="67" t="s">
        <v>9954</v>
      </c>
    </row>
    <row r="2623" spans="50:50" ht="15.75" customHeight="1" x14ac:dyDescent="0.15">
      <c r="AX2623" s="67" t="s">
        <v>9971</v>
      </c>
    </row>
    <row r="2624" spans="50:50" ht="15.75" customHeight="1" x14ac:dyDescent="0.15">
      <c r="AX2624" s="67" t="s">
        <v>9988</v>
      </c>
    </row>
    <row r="2625" spans="50:50" ht="15.75" customHeight="1" x14ac:dyDescent="0.15">
      <c r="AX2625" s="67" t="s">
        <v>10007</v>
      </c>
    </row>
    <row r="2626" spans="50:50" ht="15.75" customHeight="1" x14ac:dyDescent="0.15">
      <c r="AX2626" s="67" t="s">
        <v>10026</v>
      </c>
    </row>
    <row r="2627" spans="50:50" ht="15.75" customHeight="1" x14ac:dyDescent="0.15">
      <c r="AX2627" s="67" t="s">
        <v>10045</v>
      </c>
    </row>
    <row r="2628" spans="50:50" ht="15.75" customHeight="1" x14ac:dyDescent="0.15">
      <c r="AX2628" s="67" t="s">
        <v>10064</v>
      </c>
    </row>
    <row r="2629" spans="50:50" ht="15.75" customHeight="1" x14ac:dyDescent="0.15">
      <c r="AX2629" s="67" t="s">
        <v>10083</v>
      </c>
    </row>
    <row r="2630" spans="50:50" ht="15.75" customHeight="1" x14ac:dyDescent="0.15">
      <c r="AX2630" s="67" t="s">
        <v>3157</v>
      </c>
    </row>
    <row r="2631" spans="50:50" ht="15.75" customHeight="1" x14ac:dyDescent="0.15">
      <c r="AX2631" s="67" t="s">
        <v>3158</v>
      </c>
    </row>
    <row r="2632" spans="50:50" ht="15.75" customHeight="1" x14ac:dyDescent="0.15">
      <c r="AX2632" s="67" t="s">
        <v>3159</v>
      </c>
    </row>
    <row r="2633" spans="50:50" ht="15.75" customHeight="1" x14ac:dyDescent="0.15">
      <c r="AX2633" s="67" t="s">
        <v>3160</v>
      </c>
    </row>
    <row r="2634" spans="50:50" ht="15.75" customHeight="1" x14ac:dyDescent="0.15">
      <c r="AX2634" s="67" t="s">
        <v>3161</v>
      </c>
    </row>
    <row r="2635" spans="50:50" ht="15.75" customHeight="1" x14ac:dyDescent="0.15">
      <c r="AX2635" s="67" t="s">
        <v>3162</v>
      </c>
    </row>
    <row r="2636" spans="50:50" ht="15.75" customHeight="1" x14ac:dyDescent="0.15">
      <c r="AX2636" s="67" t="s">
        <v>3163</v>
      </c>
    </row>
    <row r="2637" spans="50:50" ht="15.75" customHeight="1" x14ac:dyDescent="0.15">
      <c r="AX2637" s="67" t="s">
        <v>3164</v>
      </c>
    </row>
    <row r="2638" spans="50:50" ht="15.75" customHeight="1" x14ac:dyDescent="0.15">
      <c r="AX2638" s="67" t="s">
        <v>3165</v>
      </c>
    </row>
    <row r="2639" spans="50:50" ht="15.75" customHeight="1" x14ac:dyDescent="0.15">
      <c r="AX2639" s="67" t="s">
        <v>3166</v>
      </c>
    </row>
    <row r="2640" spans="50:50" ht="15.75" customHeight="1" x14ac:dyDescent="0.15">
      <c r="AX2640" s="67" t="s">
        <v>3167</v>
      </c>
    </row>
    <row r="2641" spans="50:50" ht="15.75" customHeight="1" x14ac:dyDescent="0.15">
      <c r="AX2641" s="67" t="s">
        <v>3168</v>
      </c>
    </row>
    <row r="2642" spans="50:50" ht="15.75" customHeight="1" x14ac:dyDescent="0.15">
      <c r="AX2642" s="67" t="s">
        <v>3169</v>
      </c>
    </row>
    <row r="2643" spans="50:50" ht="15.75" customHeight="1" x14ac:dyDescent="0.15">
      <c r="AX2643" s="67" t="s">
        <v>3170</v>
      </c>
    </row>
    <row r="2644" spans="50:50" ht="15.75" customHeight="1" x14ac:dyDescent="0.15">
      <c r="AX2644" s="67" t="s">
        <v>3171</v>
      </c>
    </row>
    <row r="2645" spans="50:50" ht="15.75" customHeight="1" x14ac:dyDescent="0.15">
      <c r="AX2645" s="67" t="s">
        <v>3172</v>
      </c>
    </row>
    <row r="2646" spans="50:50" ht="15.75" customHeight="1" x14ac:dyDescent="0.15">
      <c r="AX2646" s="67" t="s">
        <v>3173</v>
      </c>
    </row>
    <row r="2647" spans="50:50" ht="15.75" customHeight="1" x14ac:dyDescent="0.15">
      <c r="AX2647" s="67" t="s">
        <v>3174</v>
      </c>
    </row>
    <row r="2648" spans="50:50" ht="15.75" customHeight="1" x14ac:dyDescent="0.15">
      <c r="AX2648" s="67" t="s">
        <v>3175</v>
      </c>
    </row>
    <row r="2649" spans="50:50" ht="15.75" customHeight="1" x14ac:dyDescent="0.15">
      <c r="AX2649" s="67" t="s">
        <v>3176</v>
      </c>
    </row>
    <row r="2650" spans="50:50" ht="15.75" customHeight="1" x14ac:dyDescent="0.15">
      <c r="AX2650" s="67" t="s">
        <v>3177</v>
      </c>
    </row>
    <row r="2651" spans="50:50" ht="15.75" customHeight="1" x14ac:dyDescent="0.15">
      <c r="AX2651" s="67" t="s">
        <v>3178</v>
      </c>
    </row>
    <row r="2652" spans="50:50" ht="15.75" customHeight="1" x14ac:dyDescent="0.15">
      <c r="AX2652" s="67" t="s">
        <v>3179</v>
      </c>
    </row>
    <row r="2653" spans="50:50" ht="15.75" customHeight="1" x14ac:dyDescent="0.15">
      <c r="AX2653" s="67" t="s">
        <v>3180</v>
      </c>
    </row>
    <row r="2654" spans="50:50" ht="15.75" customHeight="1" x14ac:dyDescent="0.15">
      <c r="AX2654" s="67" t="s">
        <v>3181</v>
      </c>
    </row>
    <row r="2655" spans="50:50" ht="15.75" customHeight="1" x14ac:dyDescent="0.15">
      <c r="AX2655" s="67" t="s">
        <v>3182</v>
      </c>
    </row>
    <row r="2656" spans="50:50" ht="15.75" customHeight="1" x14ac:dyDescent="0.15">
      <c r="AX2656" s="67" t="s">
        <v>3183</v>
      </c>
    </row>
    <row r="2657" spans="50:50" ht="15.75" customHeight="1" x14ac:dyDescent="0.15">
      <c r="AX2657" s="67" t="s">
        <v>3184</v>
      </c>
    </row>
    <row r="2658" spans="50:50" ht="15.75" customHeight="1" x14ac:dyDescent="0.15">
      <c r="AX2658" s="67" t="s">
        <v>3185</v>
      </c>
    </row>
    <row r="2659" spans="50:50" ht="15.75" customHeight="1" x14ac:dyDescent="0.15">
      <c r="AX2659" s="67" t="s">
        <v>3186</v>
      </c>
    </row>
    <row r="2660" spans="50:50" ht="15.75" customHeight="1" x14ac:dyDescent="0.15">
      <c r="AX2660" s="67" t="s">
        <v>3187</v>
      </c>
    </row>
    <row r="2661" spans="50:50" ht="15.75" customHeight="1" x14ac:dyDescent="0.15">
      <c r="AX2661" s="67" t="s">
        <v>3188</v>
      </c>
    </row>
    <row r="2662" spans="50:50" ht="15.75" customHeight="1" x14ac:dyDescent="0.15">
      <c r="AX2662" s="67" t="s">
        <v>3189</v>
      </c>
    </row>
    <row r="2663" spans="50:50" ht="15.75" customHeight="1" x14ac:dyDescent="0.15">
      <c r="AX2663" s="67" t="s">
        <v>3190</v>
      </c>
    </row>
    <row r="2664" spans="50:50" ht="15.75" customHeight="1" x14ac:dyDescent="0.15">
      <c r="AX2664" s="67" t="s">
        <v>3191</v>
      </c>
    </row>
    <row r="2665" spans="50:50" ht="15.75" customHeight="1" x14ac:dyDescent="0.15">
      <c r="AX2665" s="67" t="s">
        <v>3192</v>
      </c>
    </row>
    <row r="2666" spans="50:50" ht="15.75" customHeight="1" x14ac:dyDescent="0.15">
      <c r="AX2666" s="67" t="s">
        <v>3193</v>
      </c>
    </row>
    <row r="2667" spans="50:50" ht="15.75" customHeight="1" x14ac:dyDescent="0.15">
      <c r="AX2667" s="67" t="s">
        <v>3194</v>
      </c>
    </row>
    <row r="2668" spans="50:50" ht="15.75" customHeight="1" x14ac:dyDescent="0.15">
      <c r="AX2668" s="67" t="s">
        <v>3195</v>
      </c>
    </row>
    <row r="2669" spans="50:50" ht="15.75" customHeight="1" x14ac:dyDescent="0.15">
      <c r="AX2669" s="67" t="s">
        <v>3196</v>
      </c>
    </row>
    <row r="2670" spans="50:50" ht="15.75" customHeight="1" x14ac:dyDescent="0.15">
      <c r="AX2670" s="67" t="s">
        <v>3197</v>
      </c>
    </row>
    <row r="2671" spans="50:50" ht="15.75" customHeight="1" x14ac:dyDescent="0.15">
      <c r="AX2671" s="67" t="s">
        <v>3198</v>
      </c>
    </row>
    <row r="2672" spans="50:50" ht="15.75" customHeight="1" x14ac:dyDescent="0.15">
      <c r="AX2672" s="67" t="s">
        <v>3199</v>
      </c>
    </row>
    <row r="2673" spans="50:50" ht="15.75" customHeight="1" x14ac:dyDescent="0.15">
      <c r="AX2673" s="67" t="s">
        <v>3200</v>
      </c>
    </row>
    <row r="2674" spans="50:50" ht="15.75" customHeight="1" x14ac:dyDescent="0.15">
      <c r="AX2674" s="67" t="s">
        <v>3201</v>
      </c>
    </row>
    <row r="2675" spans="50:50" ht="15.75" customHeight="1" x14ac:dyDescent="0.15">
      <c r="AX2675" s="67" t="s">
        <v>3202</v>
      </c>
    </row>
    <row r="2676" spans="50:50" ht="15.75" customHeight="1" x14ac:dyDescent="0.15">
      <c r="AX2676" s="67" t="s">
        <v>3203</v>
      </c>
    </row>
    <row r="2677" spans="50:50" ht="15.75" customHeight="1" x14ac:dyDescent="0.15">
      <c r="AX2677" s="67" t="s">
        <v>3204</v>
      </c>
    </row>
    <row r="2678" spans="50:50" ht="15.75" customHeight="1" x14ac:dyDescent="0.15">
      <c r="AX2678" s="67" t="s">
        <v>3205</v>
      </c>
    </row>
    <row r="2679" spans="50:50" ht="15.75" customHeight="1" x14ac:dyDescent="0.15">
      <c r="AX2679" s="67" t="s">
        <v>3206</v>
      </c>
    </row>
    <row r="2680" spans="50:50" ht="15.75" customHeight="1" x14ac:dyDescent="0.15">
      <c r="AX2680" s="67" t="s">
        <v>3207</v>
      </c>
    </row>
    <row r="2681" spans="50:50" ht="15.75" customHeight="1" x14ac:dyDescent="0.15">
      <c r="AX2681" s="67" t="s">
        <v>3208</v>
      </c>
    </row>
    <row r="2682" spans="50:50" ht="15.75" customHeight="1" x14ac:dyDescent="0.15">
      <c r="AX2682" s="67" t="s">
        <v>3209</v>
      </c>
    </row>
    <row r="2683" spans="50:50" ht="15.75" customHeight="1" x14ac:dyDescent="0.15">
      <c r="AX2683" s="67" t="s">
        <v>3210</v>
      </c>
    </row>
    <row r="2684" spans="50:50" ht="15.75" customHeight="1" x14ac:dyDescent="0.15">
      <c r="AX2684" s="67" t="s">
        <v>3211</v>
      </c>
    </row>
    <row r="2685" spans="50:50" ht="15.75" customHeight="1" x14ac:dyDescent="0.15">
      <c r="AX2685" s="67" t="s">
        <v>3212</v>
      </c>
    </row>
    <row r="2686" spans="50:50" ht="15.75" customHeight="1" x14ac:dyDescent="0.15">
      <c r="AX2686" s="67" t="s">
        <v>3213</v>
      </c>
    </row>
    <row r="2687" spans="50:50" ht="15.75" customHeight="1" x14ac:dyDescent="0.15">
      <c r="AX2687" s="67" t="s">
        <v>3214</v>
      </c>
    </row>
    <row r="2688" spans="50:50" ht="15.75" customHeight="1" x14ac:dyDescent="0.15">
      <c r="AX2688" s="67" t="s">
        <v>3215</v>
      </c>
    </row>
    <row r="2689" spans="50:50" ht="15.75" customHeight="1" x14ac:dyDescent="0.15">
      <c r="AX2689" s="67" t="s">
        <v>3216</v>
      </c>
    </row>
    <row r="2690" spans="50:50" ht="15.75" customHeight="1" x14ac:dyDescent="0.15">
      <c r="AX2690" s="67" t="s">
        <v>3217</v>
      </c>
    </row>
    <row r="2691" spans="50:50" ht="15.75" customHeight="1" x14ac:dyDescent="0.15">
      <c r="AX2691" s="67" t="s">
        <v>3218</v>
      </c>
    </row>
    <row r="2692" spans="50:50" ht="15.75" customHeight="1" x14ac:dyDescent="0.15">
      <c r="AX2692" s="67" t="s">
        <v>3219</v>
      </c>
    </row>
    <row r="2693" spans="50:50" ht="15.75" customHeight="1" x14ac:dyDescent="0.15">
      <c r="AX2693" s="67" t="s">
        <v>3220</v>
      </c>
    </row>
    <row r="2694" spans="50:50" ht="15.75" customHeight="1" x14ac:dyDescent="0.15">
      <c r="AX2694" s="67" t="s">
        <v>3221</v>
      </c>
    </row>
    <row r="2695" spans="50:50" ht="15.75" customHeight="1" x14ac:dyDescent="0.15">
      <c r="AX2695" s="67" t="s">
        <v>3222</v>
      </c>
    </row>
    <row r="2696" spans="50:50" ht="15.75" customHeight="1" x14ac:dyDescent="0.15">
      <c r="AX2696" s="67" t="s">
        <v>3223</v>
      </c>
    </row>
    <row r="2697" spans="50:50" ht="15.75" customHeight="1" x14ac:dyDescent="0.15">
      <c r="AX2697" s="67" t="s">
        <v>3224</v>
      </c>
    </row>
    <row r="2698" spans="50:50" ht="15.75" customHeight="1" x14ac:dyDescent="0.15">
      <c r="AX2698" s="67" t="s">
        <v>3225</v>
      </c>
    </row>
    <row r="2699" spans="50:50" ht="15.75" customHeight="1" x14ac:dyDescent="0.15">
      <c r="AX2699" s="67" t="s">
        <v>3226</v>
      </c>
    </row>
    <row r="2700" spans="50:50" ht="15.75" customHeight="1" x14ac:dyDescent="0.15">
      <c r="AX2700" s="67" t="s">
        <v>3227</v>
      </c>
    </row>
    <row r="2701" spans="50:50" ht="15.75" customHeight="1" x14ac:dyDescent="0.15">
      <c r="AX2701" s="67" t="s">
        <v>3228</v>
      </c>
    </row>
    <row r="2702" spans="50:50" ht="15.75" customHeight="1" x14ac:dyDescent="0.15">
      <c r="AX2702" s="67" t="s">
        <v>3229</v>
      </c>
    </row>
    <row r="2703" spans="50:50" ht="15.75" customHeight="1" x14ac:dyDescent="0.15">
      <c r="AX2703" s="67" t="s">
        <v>3230</v>
      </c>
    </row>
    <row r="2704" spans="50:50" ht="15.75" customHeight="1" x14ac:dyDescent="0.15">
      <c r="AX2704" s="67" t="s">
        <v>3231</v>
      </c>
    </row>
    <row r="2705" spans="50:50" ht="15.75" customHeight="1" x14ac:dyDescent="0.15">
      <c r="AX2705" s="67" t="s">
        <v>3232</v>
      </c>
    </row>
    <row r="2706" spans="50:50" ht="15.75" customHeight="1" x14ac:dyDescent="0.15">
      <c r="AX2706" s="67" t="s">
        <v>3233</v>
      </c>
    </row>
    <row r="2707" spans="50:50" ht="15.75" customHeight="1" x14ac:dyDescent="0.15">
      <c r="AX2707" s="67" t="s">
        <v>3234</v>
      </c>
    </row>
    <row r="2708" spans="50:50" ht="15.75" customHeight="1" x14ac:dyDescent="0.15">
      <c r="AX2708" s="67" t="s">
        <v>3235</v>
      </c>
    </row>
    <row r="2709" spans="50:50" ht="15.75" customHeight="1" x14ac:dyDescent="0.15">
      <c r="AX2709" s="67" t="s">
        <v>3236</v>
      </c>
    </row>
    <row r="2710" spans="50:50" ht="15.75" customHeight="1" x14ac:dyDescent="0.15">
      <c r="AX2710" s="67" t="s">
        <v>3237</v>
      </c>
    </row>
    <row r="2711" spans="50:50" ht="15.75" customHeight="1" x14ac:dyDescent="0.15">
      <c r="AX2711" s="67" t="s">
        <v>3238</v>
      </c>
    </row>
    <row r="2712" spans="50:50" ht="15.75" customHeight="1" x14ac:dyDescent="0.15">
      <c r="AX2712" s="67" t="s">
        <v>3239</v>
      </c>
    </row>
    <row r="2713" spans="50:50" ht="15.75" customHeight="1" x14ac:dyDescent="0.15">
      <c r="AX2713" s="67" t="s">
        <v>3240</v>
      </c>
    </row>
    <row r="2714" spans="50:50" ht="15.75" customHeight="1" x14ac:dyDescent="0.15">
      <c r="AX2714" s="67" t="s">
        <v>3241</v>
      </c>
    </row>
    <row r="2715" spans="50:50" ht="15.75" customHeight="1" x14ac:dyDescent="0.15">
      <c r="AX2715" s="67" t="s">
        <v>3242</v>
      </c>
    </row>
    <row r="2716" spans="50:50" ht="15.75" customHeight="1" x14ac:dyDescent="0.15">
      <c r="AX2716" s="67" t="s">
        <v>3243</v>
      </c>
    </row>
    <row r="2717" spans="50:50" ht="15.75" customHeight="1" x14ac:dyDescent="0.15">
      <c r="AX2717" s="67" t="s">
        <v>3244</v>
      </c>
    </row>
    <row r="2718" spans="50:50" ht="15.75" customHeight="1" x14ac:dyDescent="0.15">
      <c r="AX2718" s="67" t="s">
        <v>3245</v>
      </c>
    </row>
    <row r="2719" spans="50:50" ht="15.75" customHeight="1" x14ac:dyDescent="0.15">
      <c r="AX2719" s="67" t="s">
        <v>3246</v>
      </c>
    </row>
    <row r="2720" spans="50:50" ht="15.75" customHeight="1" x14ac:dyDescent="0.15">
      <c r="AX2720" s="67" t="s">
        <v>3247</v>
      </c>
    </row>
    <row r="2721" spans="50:50" ht="15.75" customHeight="1" x14ac:dyDescent="0.15">
      <c r="AX2721" s="67" t="s">
        <v>3248</v>
      </c>
    </row>
    <row r="2722" spans="50:50" ht="15.75" customHeight="1" x14ac:dyDescent="0.15">
      <c r="AX2722" s="67" t="s">
        <v>3249</v>
      </c>
    </row>
    <row r="2723" spans="50:50" ht="15.75" customHeight="1" x14ac:dyDescent="0.15">
      <c r="AX2723" s="67" t="s">
        <v>3250</v>
      </c>
    </row>
    <row r="2724" spans="50:50" ht="15.75" customHeight="1" x14ac:dyDescent="0.15">
      <c r="AX2724" s="67" t="s">
        <v>3251</v>
      </c>
    </row>
    <row r="2725" spans="50:50" ht="15.75" customHeight="1" x14ac:dyDescent="0.15">
      <c r="AX2725" s="67" t="s">
        <v>3252</v>
      </c>
    </row>
    <row r="2726" spans="50:50" ht="15.75" customHeight="1" x14ac:dyDescent="0.15">
      <c r="AX2726" s="67" t="s">
        <v>4359</v>
      </c>
    </row>
    <row r="2727" spans="50:50" ht="15.75" customHeight="1" x14ac:dyDescent="0.15">
      <c r="AX2727" s="67" t="s">
        <v>4360</v>
      </c>
    </row>
    <row r="2728" spans="50:50" ht="15.75" customHeight="1" x14ac:dyDescent="0.15">
      <c r="AX2728" s="67" t="s">
        <v>4361</v>
      </c>
    </row>
    <row r="2729" spans="50:50" ht="15.75" customHeight="1" x14ac:dyDescent="0.15">
      <c r="AX2729" s="67" t="s">
        <v>4362</v>
      </c>
    </row>
    <row r="2730" spans="50:50" ht="15.75" customHeight="1" x14ac:dyDescent="0.15">
      <c r="AX2730" s="67" t="s">
        <v>4363</v>
      </c>
    </row>
    <row r="2731" spans="50:50" ht="15.75" customHeight="1" x14ac:dyDescent="0.15">
      <c r="AX2731" s="67" t="s">
        <v>4364</v>
      </c>
    </row>
    <row r="2732" spans="50:50" ht="15.75" customHeight="1" x14ac:dyDescent="0.15">
      <c r="AX2732" s="67" t="s">
        <v>4365</v>
      </c>
    </row>
    <row r="2733" spans="50:50" ht="15.75" customHeight="1" x14ac:dyDescent="0.15">
      <c r="AX2733" s="67" t="s">
        <v>4366</v>
      </c>
    </row>
    <row r="2734" spans="50:50" ht="15.75" customHeight="1" x14ac:dyDescent="0.15">
      <c r="AX2734" s="67" t="s">
        <v>4367</v>
      </c>
    </row>
    <row r="2735" spans="50:50" ht="15.75" customHeight="1" x14ac:dyDescent="0.15">
      <c r="AX2735" s="67" t="s">
        <v>4368</v>
      </c>
    </row>
    <row r="2736" spans="50:50" ht="15.75" customHeight="1" x14ac:dyDescent="0.15">
      <c r="AX2736" s="67" t="s">
        <v>4369</v>
      </c>
    </row>
    <row r="2737" spans="50:50" ht="15.75" customHeight="1" x14ac:dyDescent="0.15">
      <c r="AX2737" s="67" t="s">
        <v>4370</v>
      </c>
    </row>
    <row r="2738" spans="50:50" ht="15.75" customHeight="1" x14ac:dyDescent="0.15">
      <c r="AX2738" s="67" t="s">
        <v>4371</v>
      </c>
    </row>
    <row r="2739" spans="50:50" ht="15.75" customHeight="1" x14ac:dyDescent="0.15">
      <c r="AX2739" s="67" t="s">
        <v>4372</v>
      </c>
    </row>
    <row r="2740" spans="50:50" ht="15.75" customHeight="1" x14ac:dyDescent="0.15">
      <c r="AX2740" s="67" t="s">
        <v>4373</v>
      </c>
    </row>
    <row r="2741" spans="50:50" ht="15.75" customHeight="1" x14ac:dyDescent="0.15">
      <c r="AX2741" s="67" t="s">
        <v>4374</v>
      </c>
    </row>
    <row r="2742" spans="50:50" ht="15.75" customHeight="1" x14ac:dyDescent="0.15">
      <c r="AX2742" s="67" t="s">
        <v>4375</v>
      </c>
    </row>
    <row r="2743" spans="50:50" ht="15.75" customHeight="1" x14ac:dyDescent="0.15">
      <c r="AX2743" s="67" t="s">
        <v>4376</v>
      </c>
    </row>
    <row r="2744" spans="50:50" ht="15.75" customHeight="1" x14ac:dyDescent="0.15">
      <c r="AX2744" s="67" t="s">
        <v>4377</v>
      </c>
    </row>
    <row r="2745" spans="50:50" ht="15.75" customHeight="1" x14ac:dyDescent="0.15">
      <c r="AX2745" s="67" t="s">
        <v>4378</v>
      </c>
    </row>
    <row r="2746" spans="50:50" ht="15.75" customHeight="1" x14ac:dyDescent="0.15">
      <c r="AX2746" s="67" t="s">
        <v>4379</v>
      </c>
    </row>
    <row r="2747" spans="50:50" ht="15.75" customHeight="1" x14ac:dyDescent="0.15">
      <c r="AX2747" s="67" t="s">
        <v>4380</v>
      </c>
    </row>
    <row r="2748" spans="50:50" ht="15.75" customHeight="1" x14ac:dyDescent="0.15">
      <c r="AX2748" s="67" t="s">
        <v>4381</v>
      </c>
    </row>
    <row r="2749" spans="50:50" ht="15.75" customHeight="1" x14ac:dyDescent="0.15">
      <c r="AX2749" s="67" t="s">
        <v>4382</v>
      </c>
    </row>
    <row r="2750" spans="50:50" ht="15.75" customHeight="1" x14ac:dyDescent="0.15">
      <c r="AX2750" s="67" t="s">
        <v>4383</v>
      </c>
    </row>
    <row r="2751" spans="50:50" ht="15.75" customHeight="1" x14ac:dyDescent="0.15">
      <c r="AX2751" s="67" t="s">
        <v>4384</v>
      </c>
    </row>
    <row r="2752" spans="50:50" ht="15.75" customHeight="1" x14ac:dyDescent="0.15">
      <c r="AX2752" s="67" t="s">
        <v>4385</v>
      </c>
    </row>
    <row r="2753" spans="50:50" ht="15.75" customHeight="1" x14ac:dyDescent="0.15">
      <c r="AX2753" s="67" t="s">
        <v>4386</v>
      </c>
    </row>
    <row r="2754" spans="50:50" ht="15.75" customHeight="1" x14ac:dyDescent="0.15">
      <c r="AX2754" s="67" t="s">
        <v>4387</v>
      </c>
    </row>
    <row r="2755" spans="50:50" ht="15.75" customHeight="1" x14ac:dyDescent="0.15">
      <c r="AX2755" s="67" t="s">
        <v>4388</v>
      </c>
    </row>
    <row r="2756" spans="50:50" ht="15.75" customHeight="1" x14ac:dyDescent="0.15">
      <c r="AX2756" s="67" t="s">
        <v>4389</v>
      </c>
    </row>
    <row r="2757" spans="50:50" ht="15.75" customHeight="1" x14ac:dyDescent="0.15">
      <c r="AX2757" s="67" t="s">
        <v>4390</v>
      </c>
    </row>
    <row r="2758" spans="50:50" ht="15.75" customHeight="1" x14ac:dyDescent="0.15">
      <c r="AX2758" s="67" t="s">
        <v>4391</v>
      </c>
    </row>
    <row r="2759" spans="50:50" ht="15.75" customHeight="1" x14ac:dyDescent="0.15">
      <c r="AX2759" s="67" t="s">
        <v>4392</v>
      </c>
    </row>
    <row r="2760" spans="50:50" ht="15.75" customHeight="1" x14ac:dyDescent="0.15">
      <c r="AX2760" s="67" t="s">
        <v>4393</v>
      </c>
    </row>
    <row r="2761" spans="50:50" ht="15.75" customHeight="1" x14ac:dyDescent="0.15">
      <c r="AX2761" s="67" t="s">
        <v>4394</v>
      </c>
    </row>
    <row r="2762" spans="50:50" ht="15.75" customHeight="1" x14ac:dyDescent="0.15">
      <c r="AX2762" s="67" t="s">
        <v>4395</v>
      </c>
    </row>
    <row r="2763" spans="50:50" ht="15.75" customHeight="1" x14ac:dyDescent="0.15">
      <c r="AX2763" s="67" t="s">
        <v>4396</v>
      </c>
    </row>
    <row r="2764" spans="50:50" ht="15.75" customHeight="1" x14ac:dyDescent="0.15">
      <c r="AX2764" s="67" t="s">
        <v>4397</v>
      </c>
    </row>
    <row r="2765" spans="50:50" ht="15.75" customHeight="1" x14ac:dyDescent="0.15">
      <c r="AX2765" s="67" t="s">
        <v>4398</v>
      </c>
    </row>
    <row r="2766" spans="50:50" ht="15.75" customHeight="1" x14ac:dyDescent="0.15">
      <c r="AX2766" s="67" t="s">
        <v>4399</v>
      </c>
    </row>
    <row r="2767" spans="50:50" ht="15.75" customHeight="1" x14ac:dyDescent="0.15">
      <c r="AX2767" s="67" t="s">
        <v>4400</v>
      </c>
    </row>
    <row r="2768" spans="50:50" ht="15.75" customHeight="1" x14ac:dyDescent="0.15">
      <c r="AX2768" s="67" t="s">
        <v>4401</v>
      </c>
    </row>
    <row r="2769" spans="50:50" ht="15.75" customHeight="1" x14ac:dyDescent="0.15">
      <c r="AX2769" s="67" t="s">
        <v>4402</v>
      </c>
    </row>
    <row r="2770" spans="50:50" ht="15.75" customHeight="1" x14ac:dyDescent="0.15">
      <c r="AX2770" s="67" t="s">
        <v>4403</v>
      </c>
    </row>
    <row r="2771" spans="50:50" ht="15.75" customHeight="1" x14ac:dyDescent="0.15">
      <c r="AX2771" s="67" t="s">
        <v>4404</v>
      </c>
    </row>
    <row r="2772" spans="50:50" ht="15.75" customHeight="1" x14ac:dyDescent="0.15">
      <c r="AX2772" s="67" t="s">
        <v>4405</v>
      </c>
    </row>
    <row r="2773" spans="50:50" ht="15.75" customHeight="1" x14ac:dyDescent="0.15">
      <c r="AX2773" s="67" t="s">
        <v>4406</v>
      </c>
    </row>
    <row r="2774" spans="50:50" ht="15.75" customHeight="1" x14ac:dyDescent="0.15">
      <c r="AX2774" s="67" t="s">
        <v>4407</v>
      </c>
    </row>
    <row r="2775" spans="50:50" ht="15.75" customHeight="1" x14ac:dyDescent="0.15">
      <c r="AX2775" s="67" t="s">
        <v>4408</v>
      </c>
    </row>
    <row r="2776" spans="50:50" ht="15.75" customHeight="1" x14ac:dyDescent="0.15">
      <c r="AX2776" s="67" t="s">
        <v>4409</v>
      </c>
    </row>
    <row r="2777" spans="50:50" ht="15.75" customHeight="1" x14ac:dyDescent="0.15">
      <c r="AX2777" s="67" t="s">
        <v>4410</v>
      </c>
    </row>
    <row r="2778" spans="50:50" ht="15.75" customHeight="1" x14ac:dyDescent="0.15">
      <c r="AX2778" s="67" t="s">
        <v>4411</v>
      </c>
    </row>
    <row r="2779" spans="50:50" ht="15.75" customHeight="1" x14ac:dyDescent="0.15">
      <c r="AX2779" s="67" t="s">
        <v>4412</v>
      </c>
    </row>
    <row r="2780" spans="50:50" ht="15.75" customHeight="1" x14ac:dyDescent="0.15">
      <c r="AX2780" s="67" t="s">
        <v>4413</v>
      </c>
    </row>
    <row r="2781" spans="50:50" ht="15.75" customHeight="1" x14ac:dyDescent="0.15">
      <c r="AX2781" s="67" t="s">
        <v>4414</v>
      </c>
    </row>
    <row r="2782" spans="50:50" ht="15.75" customHeight="1" x14ac:dyDescent="0.15">
      <c r="AX2782" s="67" t="s">
        <v>4415</v>
      </c>
    </row>
    <row r="2783" spans="50:50" ht="15.75" customHeight="1" x14ac:dyDescent="0.15">
      <c r="AX2783" s="67" t="s">
        <v>4416</v>
      </c>
    </row>
    <row r="2784" spans="50:50" ht="15.75" customHeight="1" x14ac:dyDescent="0.15">
      <c r="AX2784" s="67" t="s">
        <v>4417</v>
      </c>
    </row>
    <row r="2785" spans="50:50" ht="15.75" customHeight="1" x14ac:dyDescent="0.15">
      <c r="AX2785" s="67" t="s">
        <v>4418</v>
      </c>
    </row>
    <row r="2786" spans="50:50" ht="15.75" customHeight="1" x14ac:dyDescent="0.15">
      <c r="AX2786" s="67" t="s">
        <v>4419</v>
      </c>
    </row>
    <row r="2787" spans="50:50" ht="15.75" customHeight="1" x14ac:dyDescent="0.15">
      <c r="AX2787" s="67" t="s">
        <v>4420</v>
      </c>
    </row>
    <row r="2788" spans="50:50" ht="15.75" customHeight="1" x14ac:dyDescent="0.15">
      <c r="AX2788" s="67" t="s">
        <v>4421</v>
      </c>
    </row>
    <row r="2789" spans="50:50" ht="15.75" customHeight="1" x14ac:dyDescent="0.15">
      <c r="AX2789" s="67" t="s">
        <v>4422</v>
      </c>
    </row>
    <row r="2790" spans="50:50" ht="15.75" customHeight="1" x14ac:dyDescent="0.15">
      <c r="AX2790" s="67" t="s">
        <v>4423</v>
      </c>
    </row>
    <row r="2791" spans="50:50" ht="15.75" customHeight="1" x14ac:dyDescent="0.15">
      <c r="AX2791" s="67" t="s">
        <v>4424</v>
      </c>
    </row>
    <row r="2792" spans="50:50" ht="15.75" customHeight="1" x14ac:dyDescent="0.15">
      <c r="AX2792" s="67" t="s">
        <v>4425</v>
      </c>
    </row>
    <row r="2793" spans="50:50" ht="15.75" customHeight="1" x14ac:dyDescent="0.15">
      <c r="AX2793" s="67" t="s">
        <v>4426</v>
      </c>
    </row>
    <row r="2794" spans="50:50" ht="15.75" customHeight="1" x14ac:dyDescent="0.15">
      <c r="AX2794" s="67" t="s">
        <v>4427</v>
      </c>
    </row>
    <row r="2795" spans="50:50" ht="15.75" customHeight="1" x14ac:dyDescent="0.15">
      <c r="AX2795" s="67" t="s">
        <v>4428</v>
      </c>
    </row>
    <row r="2796" spans="50:50" ht="15.75" customHeight="1" x14ac:dyDescent="0.15">
      <c r="AX2796" s="67" t="s">
        <v>4429</v>
      </c>
    </row>
    <row r="2797" spans="50:50" ht="15.75" customHeight="1" x14ac:dyDescent="0.15">
      <c r="AX2797" s="67" t="s">
        <v>4430</v>
      </c>
    </row>
    <row r="2798" spans="50:50" ht="15.75" customHeight="1" x14ac:dyDescent="0.15">
      <c r="AX2798" s="67" t="s">
        <v>4431</v>
      </c>
    </row>
    <row r="2799" spans="50:50" ht="15.75" customHeight="1" x14ac:dyDescent="0.15">
      <c r="AX2799" s="67" t="s">
        <v>4432</v>
      </c>
    </row>
    <row r="2800" spans="50:50" ht="15.75" customHeight="1" x14ac:dyDescent="0.15">
      <c r="AX2800" s="67" t="s">
        <v>4433</v>
      </c>
    </row>
    <row r="2801" spans="50:50" ht="15.75" customHeight="1" x14ac:dyDescent="0.15">
      <c r="AX2801" s="67" t="s">
        <v>4434</v>
      </c>
    </row>
    <row r="2802" spans="50:50" ht="15.75" customHeight="1" x14ac:dyDescent="0.15">
      <c r="AX2802" s="67" t="s">
        <v>4435</v>
      </c>
    </row>
    <row r="2803" spans="50:50" ht="15.75" customHeight="1" x14ac:dyDescent="0.15">
      <c r="AX2803" s="67" t="s">
        <v>4436</v>
      </c>
    </row>
    <row r="2804" spans="50:50" ht="15.75" customHeight="1" x14ac:dyDescent="0.15">
      <c r="AX2804" s="67" t="s">
        <v>4437</v>
      </c>
    </row>
    <row r="2805" spans="50:50" ht="15.75" customHeight="1" x14ac:dyDescent="0.15">
      <c r="AX2805" s="67" t="s">
        <v>4438</v>
      </c>
    </row>
    <row r="2806" spans="50:50" ht="15.75" customHeight="1" x14ac:dyDescent="0.15">
      <c r="AX2806" s="67" t="s">
        <v>4439</v>
      </c>
    </row>
    <row r="2807" spans="50:50" ht="15.75" customHeight="1" x14ac:dyDescent="0.15">
      <c r="AX2807" s="67" t="s">
        <v>4440</v>
      </c>
    </row>
    <row r="2808" spans="50:50" ht="15.75" customHeight="1" x14ac:dyDescent="0.15">
      <c r="AX2808" s="67" t="s">
        <v>4441</v>
      </c>
    </row>
    <row r="2809" spans="50:50" ht="15.75" customHeight="1" x14ac:dyDescent="0.15">
      <c r="AX2809" s="67" t="s">
        <v>4442</v>
      </c>
    </row>
    <row r="2810" spans="50:50" ht="15.75" customHeight="1" x14ac:dyDescent="0.15">
      <c r="AX2810" s="67" t="s">
        <v>4443</v>
      </c>
    </row>
    <row r="2811" spans="50:50" ht="15.75" customHeight="1" x14ac:dyDescent="0.15">
      <c r="AX2811" s="67" t="s">
        <v>4444</v>
      </c>
    </row>
    <row r="2812" spans="50:50" ht="15.75" customHeight="1" x14ac:dyDescent="0.15">
      <c r="AX2812" s="67" t="s">
        <v>4445</v>
      </c>
    </row>
    <row r="2813" spans="50:50" ht="15.75" customHeight="1" x14ac:dyDescent="0.15">
      <c r="AX2813" s="67" t="s">
        <v>4446</v>
      </c>
    </row>
    <row r="2814" spans="50:50" ht="15.75" customHeight="1" x14ac:dyDescent="0.15">
      <c r="AX2814" s="67" t="s">
        <v>4447</v>
      </c>
    </row>
    <row r="2815" spans="50:50" ht="15.75" customHeight="1" x14ac:dyDescent="0.15">
      <c r="AX2815" s="67" t="s">
        <v>4448</v>
      </c>
    </row>
    <row r="2816" spans="50:50" ht="15.75" customHeight="1" x14ac:dyDescent="0.15">
      <c r="AX2816" s="67" t="s">
        <v>4449</v>
      </c>
    </row>
    <row r="2817" spans="50:50" ht="15.75" customHeight="1" x14ac:dyDescent="0.15">
      <c r="AX2817" s="67" t="s">
        <v>4450</v>
      </c>
    </row>
    <row r="2818" spans="50:50" ht="15.75" customHeight="1" x14ac:dyDescent="0.15">
      <c r="AX2818" s="67" t="s">
        <v>4451</v>
      </c>
    </row>
    <row r="2819" spans="50:50" ht="15.75" customHeight="1" x14ac:dyDescent="0.15">
      <c r="AX2819" s="67" t="s">
        <v>4452</v>
      </c>
    </row>
    <row r="2820" spans="50:50" ht="15.75" customHeight="1" x14ac:dyDescent="0.15">
      <c r="AX2820" s="67" t="s">
        <v>4453</v>
      </c>
    </row>
    <row r="2821" spans="50:50" ht="15.75" customHeight="1" x14ac:dyDescent="0.15">
      <c r="AX2821" s="67" t="s">
        <v>4454</v>
      </c>
    </row>
    <row r="2822" spans="50:50" ht="15.75" customHeight="1" x14ac:dyDescent="0.15">
      <c r="AX2822" s="67" t="s">
        <v>4455</v>
      </c>
    </row>
    <row r="2823" spans="50:50" ht="15.75" customHeight="1" x14ac:dyDescent="0.15">
      <c r="AX2823" s="67" t="s">
        <v>4456</v>
      </c>
    </row>
    <row r="2824" spans="50:50" ht="15.75" customHeight="1" x14ac:dyDescent="0.15">
      <c r="AX2824" s="67" t="s">
        <v>4457</v>
      </c>
    </row>
    <row r="2825" spans="50:50" ht="15.75" customHeight="1" x14ac:dyDescent="0.15">
      <c r="AX2825" s="67" t="s">
        <v>4458</v>
      </c>
    </row>
    <row r="2826" spans="50:50" ht="15.75" customHeight="1" x14ac:dyDescent="0.15">
      <c r="AX2826" s="67" t="s">
        <v>4459</v>
      </c>
    </row>
    <row r="2827" spans="50:50" ht="15.75" customHeight="1" x14ac:dyDescent="0.15">
      <c r="AX2827" s="67" t="s">
        <v>4460</v>
      </c>
    </row>
    <row r="2828" spans="50:50" ht="15.75" customHeight="1" x14ac:dyDescent="0.15">
      <c r="AX2828" s="67" t="s">
        <v>4461</v>
      </c>
    </row>
    <row r="2829" spans="50:50" ht="15.75" customHeight="1" x14ac:dyDescent="0.15">
      <c r="AX2829" s="67" t="s">
        <v>4462</v>
      </c>
    </row>
    <row r="2830" spans="50:50" ht="15.75" customHeight="1" x14ac:dyDescent="0.15">
      <c r="AX2830" s="67" t="s">
        <v>4463</v>
      </c>
    </row>
    <row r="2831" spans="50:50" ht="15.75" customHeight="1" x14ac:dyDescent="0.15">
      <c r="AX2831" s="67" t="s">
        <v>4464</v>
      </c>
    </row>
    <row r="2832" spans="50:50" ht="15.75" customHeight="1" x14ac:dyDescent="0.15">
      <c r="AX2832" s="67" t="s">
        <v>4465</v>
      </c>
    </row>
    <row r="2833" spans="50:50" ht="15.75" customHeight="1" x14ac:dyDescent="0.15">
      <c r="AX2833" s="67" t="s">
        <v>4466</v>
      </c>
    </row>
    <row r="2834" spans="50:50" ht="15.75" customHeight="1" x14ac:dyDescent="0.15">
      <c r="AX2834" s="67" t="s">
        <v>4467</v>
      </c>
    </row>
    <row r="2835" spans="50:50" ht="15.75" customHeight="1" x14ac:dyDescent="0.15">
      <c r="AX2835" s="67" t="s">
        <v>4468</v>
      </c>
    </row>
    <row r="2836" spans="50:50" ht="15.75" customHeight="1" x14ac:dyDescent="0.15">
      <c r="AX2836" s="67" t="s">
        <v>4469</v>
      </c>
    </row>
    <row r="2837" spans="50:50" ht="15.75" customHeight="1" x14ac:dyDescent="0.15">
      <c r="AX2837" s="67" t="s">
        <v>4470</v>
      </c>
    </row>
    <row r="2838" spans="50:50" ht="15.75" customHeight="1" x14ac:dyDescent="0.15">
      <c r="AX2838" s="67" t="s">
        <v>4471</v>
      </c>
    </row>
    <row r="2839" spans="50:50" ht="15.75" customHeight="1" x14ac:dyDescent="0.15">
      <c r="AX2839" s="67" t="s">
        <v>4472</v>
      </c>
    </row>
    <row r="2840" spans="50:50" ht="15.75" customHeight="1" x14ac:dyDescent="0.15">
      <c r="AX2840" s="67" t="s">
        <v>4473</v>
      </c>
    </row>
    <row r="2841" spans="50:50" ht="15.75" customHeight="1" x14ac:dyDescent="0.15">
      <c r="AX2841" s="67" t="s">
        <v>4474</v>
      </c>
    </row>
    <row r="2842" spans="50:50" ht="15.75" customHeight="1" x14ac:dyDescent="0.15">
      <c r="AX2842" s="67" t="s">
        <v>4475</v>
      </c>
    </row>
    <row r="2843" spans="50:50" ht="15.75" customHeight="1" x14ac:dyDescent="0.15">
      <c r="AX2843" s="67" t="s">
        <v>4476</v>
      </c>
    </row>
    <row r="2844" spans="50:50" ht="15.75" customHeight="1" x14ac:dyDescent="0.15">
      <c r="AX2844" s="67" t="s">
        <v>4477</v>
      </c>
    </row>
    <row r="2845" spans="50:50" ht="15.75" customHeight="1" x14ac:dyDescent="0.15">
      <c r="AX2845" s="67" t="s">
        <v>4478</v>
      </c>
    </row>
    <row r="2846" spans="50:50" ht="15.75" customHeight="1" x14ac:dyDescent="0.15">
      <c r="AX2846" s="67" t="s">
        <v>4479</v>
      </c>
    </row>
    <row r="2847" spans="50:50" ht="15.75" customHeight="1" x14ac:dyDescent="0.15">
      <c r="AX2847" s="67" t="s">
        <v>4480</v>
      </c>
    </row>
    <row r="2848" spans="50:50" ht="15.75" customHeight="1" x14ac:dyDescent="0.15">
      <c r="AX2848" s="67" t="s">
        <v>4481</v>
      </c>
    </row>
    <row r="2849" spans="50:50" ht="15.75" customHeight="1" x14ac:dyDescent="0.15">
      <c r="AX2849" s="67" t="s">
        <v>4482</v>
      </c>
    </row>
    <row r="2850" spans="50:50" ht="15.75" customHeight="1" x14ac:dyDescent="0.15">
      <c r="AX2850" s="67" t="s">
        <v>4483</v>
      </c>
    </row>
    <row r="2851" spans="50:50" ht="15.75" customHeight="1" x14ac:dyDescent="0.15">
      <c r="AX2851" s="67" t="s">
        <v>4484</v>
      </c>
    </row>
    <row r="2852" spans="50:50" ht="15.75" customHeight="1" x14ac:dyDescent="0.15">
      <c r="AX2852" s="67" t="s">
        <v>4485</v>
      </c>
    </row>
    <row r="2853" spans="50:50" ht="15.75" customHeight="1" x14ac:dyDescent="0.15">
      <c r="AX2853" s="67" t="s">
        <v>4486</v>
      </c>
    </row>
    <row r="2854" spans="50:50" ht="15.75" customHeight="1" x14ac:dyDescent="0.15">
      <c r="AX2854" s="67" t="s">
        <v>4487</v>
      </c>
    </row>
    <row r="2855" spans="50:50" ht="15.75" customHeight="1" x14ac:dyDescent="0.15">
      <c r="AX2855" s="67" t="s">
        <v>4488</v>
      </c>
    </row>
    <row r="2856" spans="50:50" ht="15.75" customHeight="1" x14ac:dyDescent="0.15">
      <c r="AX2856" s="67" t="s">
        <v>4489</v>
      </c>
    </row>
    <row r="2857" spans="50:50" ht="15.75" customHeight="1" x14ac:dyDescent="0.15">
      <c r="AX2857" s="67" t="s">
        <v>4490</v>
      </c>
    </row>
    <row r="2858" spans="50:50" ht="15.75" customHeight="1" x14ac:dyDescent="0.15">
      <c r="AX2858" s="67" t="s">
        <v>4491</v>
      </c>
    </row>
    <row r="2859" spans="50:50" ht="15.75" customHeight="1" x14ac:dyDescent="0.15">
      <c r="AX2859" s="67" t="s">
        <v>4492</v>
      </c>
    </row>
    <row r="2860" spans="50:50" ht="15.75" customHeight="1" x14ac:dyDescent="0.15">
      <c r="AX2860" s="67" t="s">
        <v>4493</v>
      </c>
    </row>
    <row r="2861" spans="50:50" ht="15.75" customHeight="1" x14ac:dyDescent="0.15">
      <c r="AX2861" s="67" t="s">
        <v>4494</v>
      </c>
    </row>
    <row r="2862" spans="50:50" ht="15.75" customHeight="1" x14ac:dyDescent="0.15">
      <c r="AX2862" s="67" t="s">
        <v>4495</v>
      </c>
    </row>
    <row r="2863" spans="50:50" ht="15.75" customHeight="1" x14ac:dyDescent="0.15">
      <c r="AX2863" s="67" t="s">
        <v>4496</v>
      </c>
    </row>
    <row r="2864" spans="50:50" ht="15.75" customHeight="1" x14ac:dyDescent="0.15">
      <c r="AX2864" s="67" t="s">
        <v>4497</v>
      </c>
    </row>
    <row r="2865" spans="50:50" ht="15.75" customHeight="1" x14ac:dyDescent="0.15">
      <c r="AX2865" s="67" t="s">
        <v>4498</v>
      </c>
    </row>
    <row r="2866" spans="50:50" ht="15.75" customHeight="1" x14ac:dyDescent="0.15">
      <c r="AX2866" s="67" t="s">
        <v>4499</v>
      </c>
    </row>
    <row r="2867" spans="50:50" ht="15.75" customHeight="1" x14ac:dyDescent="0.15">
      <c r="AX2867" s="67" t="s">
        <v>4500</v>
      </c>
    </row>
    <row r="2868" spans="50:50" ht="15.75" customHeight="1" x14ac:dyDescent="0.15">
      <c r="AX2868" s="67" t="s">
        <v>4501</v>
      </c>
    </row>
    <row r="2869" spans="50:50" ht="15.75" customHeight="1" x14ac:dyDescent="0.15">
      <c r="AX2869" s="67" t="s">
        <v>4502</v>
      </c>
    </row>
    <row r="2870" spans="50:50" ht="15.75" customHeight="1" x14ac:dyDescent="0.15">
      <c r="AX2870" s="67" t="s">
        <v>4503</v>
      </c>
    </row>
    <row r="2871" spans="50:50" ht="15.75" customHeight="1" x14ac:dyDescent="0.15">
      <c r="AX2871" s="67" t="s">
        <v>4504</v>
      </c>
    </row>
    <row r="2872" spans="50:50" ht="15.75" customHeight="1" x14ac:dyDescent="0.15">
      <c r="AX2872" s="67" t="s">
        <v>4505</v>
      </c>
    </row>
    <row r="2873" spans="50:50" ht="15.75" customHeight="1" x14ac:dyDescent="0.15">
      <c r="AX2873" s="67" t="s">
        <v>4506</v>
      </c>
    </row>
    <row r="2874" spans="50:50" ht="15.75" customHeight="1" x14ac:dyDescent="0.15">
      <c r="AX2874" s="67" t="s">
        <v>4507</v>
      </c>
    </row>
    <row r="2875" spans="50:50" ht="15.75" customHeight="1" x14ac:dyDescent="0.15">
      <c r="AX2875" s="67" t="s">
        <v>4508</v>
      </c>
    </row>
    <row r="2876" spans="50:50" ht="15.75" customHeight="1" x14ac:dyDescent="0.15">
      <c r="AX2876" s="67" t="s">
        <v>4509</v>
      </c>
    </row>
    <row r="2877" spans="50:50" ht="15.75" customHeight="1" x14ac:dyDescent="0.15">
      <c r="AX2877" s="67" t="s">
        <v>4510</v>
      </c>
    </row>
    <row r="2878" spans="50:50" ht="15.75" customHeight="1" x14ac:dyDescent="0.15">
      <c r="AX2878" s="67" t="s">
        <v>4511</v>
      </c>
    </row>
    <row r="2879" spans="50:50" ht="15.75" customHeight="1" x14ac:dyDescent="0.15">
      <c r="AX2879" s="67" t="s">
        <v>4512</v>
      </c>
    </row>
    <row r="2880" spans="50:50" ht="15.75" customHeight="1" x14ac:dyDescent="0.15">
      <c r="AX2880" s="67" t="s">
        <v>4513</v>
      </c>
    </row>
    <row r="2881" spans="50:50" ht="15.75" customHeight="1" x14ac:dyDescent="0.15">
      <c r="AX2881" s="67" t="s">
        <v>4514</v>
      </c>
    </row>
    <row r="2882" spans="50:50" ht="15.75" customHeight="1" x14ac:dyDescent="0.15">
      <c r="AX2882" s="67" t="s">
        <v>4515</v>
      </c>
    </row>
    <row r="2883" spans="50:50" ht="15.75" customHeight="1" x14ac:dyDescent="0.15">
      <c r="AX2883" s="67" t="s">
        <v>4516</v>
      </c>
    </row>
    <row r="2884" spans="50:50" ht="15.75" customHeight="1" x14ac:dyDescent="0.15">
      <c r="AX2884" s="67" t="s">
        <v>4517</v>
      </c>
    </row>
    <row r="2885" spans="50:50" ht="15.75" customHeight="1" x14ac:dyDescent="0.15">
      <c r="AX2885" s="67" t="s">
        <v>4518</v>
      </c>
    </row>
    <row r="2886" spans="50:50" ht="15.75" customHeight="1" x14ac:dyDescent="0.15">
      <c r="AX2886" s="67" t="s">
        <v>4519</v>
      </c>
    </row>
    <row r="2887" spans="50:50" ht="15.75" customHeight="1" x14ac:dyDescent="0.15">
      <c r="AX2887" s="67" t="s">
        <v>4520</v>
      </c>
    </row>
    <row r="2888" spans="50:50" ht="15.75" customHeight="1" x14ac:dyDescent="0.15">
      <c r="AX2888" s="67" t="s">
        <v>4521</v>
      </c>
    </row>
    <row r="2889" spans="50:50" ht="15.75" customHeight="1" x14ac:dyDescent="0.15">
      <c r="AX2889" s="67" t="s">
        <v>4522</v>
      </c>
    </row>
    <row r="2890" spans="50:50" ht="15.75" customHeight="1" x14ac:dyDescent="0.15">
      <c r="AX2890" s="67" t="s">
        <v>4523</v>
      </c>
    </row>
    <row r="2891" spans="50:50" ht="15.75" customHeight="1" x14ac:dyDescent="0.15">
      <c r="AX2891" s="67" t="s">
        <v>4524</v>
      </c>
    </row>
    <row r="2892" spans="50:50" ht="15.75" customHeight="1" x14ac:dyDescent="0.15">
      <c r="AX2892" s="67" t="s">
        <v>4525</v>
      </c>
    </row>
    <row r="2893" spans="50:50" ht="15.75" customHeight="1" x14ac:dyDescent="0.15">
      <c r="AX2893" s="67" t="s">
        <v>4526</v>
      </c>
    </row>
    <row r="2894" spans="50:50" ht="15.75" customHeight="1" x14ac:dyDescent="0.15">
      <c r="AX2894" s="67" t="s">
        <v>4527</v>
      </c>
    </row>
    <row r="2895" spans="50:50" ht="15.75" customHeight="1" x14ac:dyDescent="0.15">
      <c r="AX2895" s="67" t="s">
        <v>4528</v>
      </c>
    </row>
    <row r="2896" spans="50:50" ht="15.75" customHeight="1" x14ac:dyDescent="0.15">
      <c r="AX2896" s="67" t="s">
        <v>4529</v>
      </c>
    </row>
    <row r="2897" spans="50:50" ht="15.75" customHeight="1" x14ac:dyDescent="0.15">
      <c r="AX2897" s="67" t="s">
        <v>4530</v>
      </c>
    </row>
    <row r="2898" spans="50:50" ht="15.75" customHeight="1" x14ac:dyDescent="0.15">
      <c r="AX2898" s="67" t="s">
        <v>4531</v>
      </c>
    </row>
    <row r="2899" spans="50:50" ht="15.75" customHeight="1" x14ac:dyDescent="0.15">
      <c r="AX2899" s="67" t="s">
        <v>4532</v>
      </c>
    </row>
    <row r="2900" spans="50:50" ht="15.75" customHeight="1" x14ac:dyDescent="0.15">
      <c r="AX2900" s="67" t="s">
        <v>4533</v>
      </c>
    </row>
    <row r="2901" spans="50:50" ht="15.75" customHeight="1" x14ac:dyDescent="0.15">
      <c r="AX2901" s="67" t="s">
        <v>4534</v>
      </c>
    </row>
    <row r="2902" spans="50:50" ht="15.75" customHeight="1" x14ac:dyDescent="0.15">
      <c r="AX2902" s="67" t="s">
        <v>4535</v>
      </c>
    </row>
    <row r="2903" spans="50:50" ht="15.75" customHeight="1" x14ac:dyDescent="0.15">
      <c r="AX2903" s="67" t="s">
        <v>4536</v>
      </c>
    </row>
    <row r="2904" spans="50:50" ht="15.75" customHeight="1" x14ac:dyDescent="0.15">
      <c r="AX2904" s="67" t="s">
        <v>4537</v>
      </c>
    </row>
    <row r="2905" spans="50:50" ht="15.75" customHeight="1" x14ac:dyDescent="0.15">
      <c r="AX2905" s="67" t="s">
        <v>4538</v>
      </c>
    </row>
    <row r="2906" spans="50:50" ht="15.75" customHeight="1" x14ac:dyDescent="0.15">
      <c r="AX2906" s="67" t="s">
        <v>4539</v>
      </c>
    </row>
    <row r="2907" spans="50:50" ht="15.75" customHeight="1" x14ac:dyDescent="0.15">
      <c r="AX2907" s="67" t="s">
        <v>4540</v>
      </c>
    </row>
    <row r="2908" spans="50:50" ht="15.75" customHeight="1" x14ac:dyDescent="0.15">
      <c r="AX2908" s="67" t="s">
        <v>4541</v>
      </c>
    </row>
    <row r="2909" spans="50:50" ht="15.75" customHeight="1" x14ac:dyDescent="0.15">
      <c r="AX2909" s="67" t="s">
        <v>4542</v>
      </c>
    </row>
    <row r="2910" spans="50:50" ht="15.75" customHeight="1" x14ac:dyDescent="0.15">
      <c r="AX2910" s="67" t="s">
        <v>4543</v>
      </c>
    </row>
    <row r="2911" spans="50:50" ht="15.75" customHeight="1" x14ac:dyDescent="0.15">
      <c r="AX2911" s="67" t="s">
        <v>4544</v>
      </c>
    </row>
    <row r="2912" spans="50:50" ht="15.75" customHeight="1" x14ac:dyDescent="0.15">
      <c r="AX2912" s="67" t="s">
        <v>4545</v>
      </c>
    </row>
    <row r="2913" spans="50:50" ht="15.75" customHeight="1" x14ac:dyDescent="0.15">
      <c r="AX2913" s="67" t="s">
        <v>4546</v>
      </c>
    </row>
    <row r="2914" spans="50:50" ht="15.75" customHeight="1" x14ac:dyDescent="0.15">
      <c r="AX2914" s="67" t="s">
        <v>4547</v>
      </c>
    </row>
    <row r="2915" spans="50:50" ht="15.75" customHeight="1" x14ac:dyDescent="0.15">
      <c r="AX2915" s="67" t="s">
        <v>4548</v>
      </c>
    </row>
    <row r="2916" spans="50:50" ht="15.75" customHeight="1" x14ac:dyDescent="0.15">
      <c r="AX2916" s="67" t="s">
        <v>4549</v>
      </c>
    </row>
    <row r="2917" spans="50:50" ht="15.75" customHeight="1" x14ac:dyDescent="0.15">
      <c r="AX2917" s="67" t="s">
        <v>4550</v>
      </c>
    </row>
    <row r="2918" spans="50:50" ht="15.75" customHeight="1" x14ac:dyDescent="0.15">
      <c r="AX2918" s="67" t="s">
        <v>2360</v>
      </c>
    </row>
    <row r="2919" spans="50:50" ht="15.75" customHeight="1" x14ac:dyDescent="0.15">
      <c r="AX2919" s="67" t="s">
        <v>2361</v>
      </c>
    </row>
    <row r="2920" spans="50:50" ht="15.75" customHeight="1" x14ac:dyDescent="0.15">
      <c r="AX2920" s="67" t="s">
        <v>2362</v>
      </c>
    </row>
    <row r="2921" spans="50:50" ht="15.75" customHeight="1" x14ac:dyDescent="0.15">
      <c r="AX2921" s="67" t="s">
        <v>2363</v>
      </c>
    </row>
    <row r="2922" spans="50:50" ht="15.75" customHeight="1" x14ac:dyDescent="0.15">
      <c r="AX2922" s="67" t="s">
        <v>2364</v>
      </c>
    </row>
    <row r="2923" spans="50:50" ht="15.75" customHeight="1" x14ac:dyDescent="0.15">
      <c r="AX2923" s="67" t="s">
        <v>2365</v>
      </c>
    </row>
    <row r="2924" spans="50:50" ht="15.75" customHeight="1" x14ac:dyDescent="0.15">
      <c r="AX2924" s="67" t="s">
        <v>2366</v>
      </c>
    </row>
    <row r="2925" spans="50:50" ht="15.75" customHeight="1" x14ac:dyDescent="0.15">
      <c r="AX2925" s="67" t="s">
        <v>2367</v>
      </c>
    </row>
    <row r="2926" spans="50:50" ht="15.75" customHeight="1" x14ac:dyDescent="0.15">
      <c r="AX2926" s="67" t="s">
        <v>2368</v>
      </c>
    </row>
    <row r="2927" spans="50:50" ht="15.75" customHeight="1" x14ac:dyDescent="0.15">
      <c r="AX2927" s="67" t="s">
        <v>2369</v>
      </c>
    </row>
    <row r="2928" spans="50:50" ht="15.75" customHeight="1" x14ac:dyDescent="0.15">
      <c r="AX2928" s="67" t="s">
        <v>2370</v>
      </c>
    </row>
    <row r="2929" spans="50:50" ht="15.75" customHeight="1" x14ac:dyDescent="0.15">
      <c r="AX2929" s="67" t="s">
        <v>2371</v>
      </c>
    </row>
    <row r="2930" spans="50:50" ht="15.75" customHeight="1" x14ac:dyDescent="0.15">
      <c r="AX2930" s="67" t="s">
        <v>2372</v>
      </c>
    </row>
    <row r="2931" spans="50:50" ht="15.75" customHeight="1" x14ac:dyDescent="0.15">
      <c r="AX2931" s="67" t="s">
        <v>2373</v>
      </c>
    </row>
    <row r="2932" spans="50:50" ht="15.75" customHeight="1" x14ac:dyDescent="0.15">
      <c r="AX2932" s="67" t="s">
        <v>2374</v>
      </c>
    </row>
    <row r="2933" spans="50:50" ht="15.75" customHeight="1" x14ac:dyDescent="0.15">
      <c r="AX2933" s="67" t="s">
        <v>2375</v>
      </c>
    </row>
    <row r="2934" spans="50:50" ht="15.75" customHeight="1" x14ac:dyDescent="0.15">
      <c r="AX2934" s="67" t="s">
        <v>2376</v>
      </c>
    </row>
    <row r="2935" spans="50:50" ht="15.75" customHeight="1" x14ac:dyDescent="0.15">
      <c r="AX2935" s="67" t="s">
        <v>2377</v>
      </c>
    </row>
    <row r="2936" spans="50:50" ht="15.75" customHeight="1" x14ac:dyDescent="0.15">
      <c r="AX2936" s="67" t="s">
        <v>2378</v>
      </c>
    </row>
    <row r="2937" spans="50:50" ht="15.75" customHeight="1" x14ac:dyDescent="0.15">
      <c r="AX2937" s="67" t="s">
        <v>2379</v>
      </c>
    </row>
    <row r="2938" spans="50:50" ht="15.75" customHeight="1" x14ac:dyDescent="0.15">
      <c r="AX2938" s="67" t="s">
        <v>2380</v>
      </c>
    </row>
    <row r="2939" spans="50:50" ht="15.75" customHeight="1" x14ac:dyDescent="0.15">
      <c r="AX2939" s="67" t="s">
        <v>2381</v>
      </c>
    </row>
    <row r="2940" spans="50:50" ht="15.75" customHeight="1" x14ac:dyDescent="0.15">
      <c r="AX2940" s="67" t="s">
        <v>2382</v>
      </c>
    </row>
    <row r="2941" spans="50:50" ht="15.75" customHeight="1" x14ac:dyDescent="0.15">
      <c r="AX2941" s="67" t="s">
        <v>2383</v>
      </c>
    </row>
    <row r="2942" spans="50:50" ht="15.75" customHeight="1" x14ac:dyDescent="0.15">
      <c r="AX2942" s="67" t="s">
        <v>2384</v>
      </c>
    </row>
    <row r="2943" spans="50:50" ht="15.75" customHeight="1" x14ac:dyDescent="0.15">
      <c r="AX2943" s="67" t="s">
        <v>2385</v>
      </c>
    </row>
    <row r="2944" spans="50:50" ht="15.75" customHeight="1" x14ac:dyDescent="0.15">
      <c r="AX2944" s="67" t="s">
        <v>2386</v>
      </c>
    </row>
    <row r="2945" spans="50:50" ht="15.75" customHeight="1" x14ac:dyDescent="0.15">
      <c r="AX2945" s="67" t="s">
        <v>2387</v>
      </c>
    </row>
    <row r="2946" spans="50:50" ht="15.75" customHeight="1" x14ac:dyDescent="0.15">
      <c r="AX2946" s="67" t="s">
        <v>2388</v>
      </c>
    </row>
    <row r="2947" spans="50:50" ht="15.75" customHeight="1" x14ac:dyDescent="0.15">
      <c r="AX2947" s="67" t="s">
        <v>2389</v>
      </c>
    </row>
    <row r="2948" spans="50:50" ht="15.75" customHeight="1" x14ac:dyDescent="0.15">
      <c r="AX2948" s="67" t="s">
        <v>2390</v>
      </c>
    </row>
    <row r="2949" spans="50:50" ht="15.75" customHeight="1" x14ac:dyDescent="0.15">
      <c r="AX2949" s="67" t="s">
        <v>2391</v>
      </c>
    </row>
    <row r="2950" spans="50:50" ht="15.75" customHeight="1" x14ac:dyDescent="0.15">
      <c r="AX2950" s="67" t="s">
        <v>2392</v>
      </c>
    </row>
    <row r="2951" spans="50:50" ht="15.75" customHeight="1" x14ac:dyDescent="0.15">
      <c r="AX2951" s="67" t="s">
        <v>2393</v>
      </c>
    </row>
    <row r="2952" spans="50:50" ht="15.75" customHeight="1" x14ac:dyDescent="0.15">
      <c r="AX2952" s="67" t="s">
        <v>2394</v>
      </c>
    </row>
    <row r="2953" spans="50:50" ht="15.75" customHeight="1" x14ac:dyDescent="0.15">
      <c r="AX2953" s="67" t="s">
        <v>2395</v>
      </c>
    </row>
    <row r="2954" spans="50:50" ht="15.75" customHeight="1" x14ac:dyDescent="0.15">
      <c r="AX2954" s="67" t="s">
        <v>2396</v>
      </c>
    </row>
    <row r="2955" spans="50:50" ht="15.75" customHeight="1" x14ac:dyDescent="0.15">
      <c r="AX2955" s="67" t="s">
        <v>2397</v>
      </c>
    </row>
    <row r="2956" spans="50:50" ht="15.75" customHeight="1" x14ac:dyDescent="0.15">
      <c r="AX2956" s="67" t="s">
        <v>2398</v>
      </c>
    </row>
    <row r="2957" spans="50:50" ht="15.75" customHeight="1" x14ac:dyDescent="0.15">
      <c r="AX2957" s="67" t="s">
        <v>2399</v>
      </c>
    </row>
    <row r="2958" spans="50:50" ht="15.75" customHeight="1" x14ac:dyDescent="0.15">
      <c r="AX2958" s="67" t="s">
        <v>2400</v>
      </c>
    </row>
    <row r="2959" spans="50:50" ht="15.75" customHeight="1" x14ac:dyDescent="0.15">
      <c r="AX2959" s="67" t="s">
        <v>2401</v>
      </c>
    </row>
    <row r="2960" spans="50:50" ht="15.75" customHeight="1" x14ac:dyDescent="0.15">
      <c r="AX2960" s="67" t="s">
        <v>2402</v>
      </c>
    </row>
    <row r="2961" spans="50:50" ht="15.75" customHeight="1" x14ac:dyDescent="0.15">
      <c r="AX2961" s="67" t="s">
        <v>2403</v>
      </c>
    </row>
    <row r="2962" spans="50:50" ht="15.75" customHeight="1" x14ac:dyDescent="0.15">
      <c r="AX2962" s="67" t="s">
        <v>2404</v>
      </c>
    </row>
    <row r="2963" spans="50:50" ht="15.75" customHeight="1" x14ac:dyDescent="0.15">
      <c r="AX2963" s="67" t="s">
        <v>2405</v>
      </c>
    </row>
    <row r="2964" spans="50:50" ht="15.75" customHeight="1" x14ac:dyDescent="0.15">
      <c r="AX2964" s="67" t="s">
        <v>2406</v>
      </c>
    </row>
    <row r="2965" spans="50:50" ht="15.75" customHeight="1" x14ac:dyDescent="0.15">
      <c r="AX2965" s="67" t="s">
        <v>2407</v>
      </c>
    </row>
    <row r="2966" spans="50:50" ht="15.75" customHeight="1" x14ac:dyDescent="0.15">
      <c r="AX2966" s="67" t="s">
        <v>2408</v>
      </c>
    </row>
    <row r="2967" spans="50:50" ht="15.75" customHeight="1" x14ac:dyDescent="0.15">
      <c r="AX2967" s="67" t="s">
        <v>2409</v>
      </c>
    </row>
    <row r="2968" spans="50:50" ht="15.75" customHeight="1" x14ac:dyDescent="0.15">
      <c r="AX2968" s="67" t="s">
        <v>2410</v>
      </c>
    </row>
    <row r="2969" spans="50:50" ht="15.75" customHeight="1" x14ac:dyDescent="0.15">
      <c r="AX2969" s="67" t="s">
        <v>2411</v>
      </c>
    </row>
    <row r="2970" spans="50:50" ht="15.75" customHeight="1" x14ac:dyDescent="0.15">
      <c r="AX2970" s="67" t="s">
        <v>2412</v>
      </c>
    </row>
    <row r="2971" spans="50:50" ht="15.75" customHeight="1" x14ac:dyDescent="0.15">
      <c r="AX2971" s="67" t="s">
        <v>2413</v>
      </c>
    </row>
    <row r="2972" spans="50:50" ht="15.75" customHeight="1" x14ac:dyDescent="0.15">
      <c r="AX2972" s="67" t="s">
        <v>2414</v>
      </c>
    </row>
    <row r="2973" spans="50:50" ht="15.75" customHeight="1" x14ac:dyDescent="0.15">
      <c r="AX2973" s="67" t="s">
        <v>2415</v>
      </c>
    </row>
    <row r="2974" spans="50:50" ht="15.75" customHeight="1" x14ac:dyDescent="0.15">
      <c r="AX2974" s="67" t="s">
        <v>2416</v>
      </c>
    </row>
    <row r="2975" spans="50:50" ht="15.75" customHeight="1" x14ac:dyDescent="0.15">
      <c r="AX2975" s="67" t="s">
        <v>2417</v>
      </c>
    </row>
    <row r="2976" spans="50:50" ht="15.75" customHeight="1" x14ac:dyDescent="0.15">
      <c r="AX2976" s="67" t="s">
        <v>2418</v>
      </c>
    </row>
    <row r="2977" spans="50:50" ht="15.75" customHeight="1" x14ac:dyDescent="0.15">
      <c r="AX2977" s="67" t="s">
        <v>2419</v>
      </c>
    </row>
    <row r="2978" spans="50:50" ht="15.75" customHeight="1" x14ac:dyDescent="0.15">
      <c r="AX2978" s="67" t="s">
        <v>2420</v>
      </c>
    </row>
    <row r="2979" spans="50:50" ht="15.75" customHeight="1" x14ac:dyDescent="0.15">
      <c r="AX2979" s="67" t="s">
        <v>2421</v>
      </c>
    </row>
    <row r="2980" spans="50:50" ht="15.75" customHeight="1" x14ac:dyDescent="0.15">
      <c r="AX2980" s="67" t="s">
        <v>2422</v>
      </c>
    </row>
    <row r="2981" spans="50:50" ht="15.75" customHeight="1" x14ac:dyDescent="0.15">
      <c r="AX2981" s="67" t="s">
        <v>2423</v>
      </c>
    </row>
    <row r="2982" spans="50:50" ht="15.75" customHeight="1" x14ac:dyDescent="0.15">
      <c r="AX2982" s="67" t="s">
        <v>2424</v>
      </c>
    </row>
    <row r="2983" spans="50:50" ht="15.75" customHeight="1" x14ac:dyDescent="0.15">
      <c r="AX2983" s="67" t="s">
        <v>2425</v>
      </c>
    </row>
    <row r="2984" spans="50:50" ht="15.75" customHeight="1" x14ac:dyDescent="0.15">
      <c r="AX2984" s="67" t="s">
        <v>2426</v>
      </c>
    </row>
    <row r="2985" spans="50:50" ht="15.75" customHeight="1" x14ac:dyDescent="0.15">
      <c r="AX2985" s="67" t="s">
        <v>2427</v>
      </c>
    </row>
    <row r="2986" spans="50:50" ht="15.75" customHeight="1" x14ac:dyDescent="0.15">
      <c r="AX2986" s="67" t="s">
        <v>2428</v>
      </c>
    </row>
    <row r="2987" spans="50:50" ht="15.75" customHeight="1" x14ac:dyDescent="0.15">
      <c r="AX2987" s="67" t="s">
        <v>2429</v>
      </c>
    </row>
    <row r="2988" spans="50:50" ht="15.75" customHeight="1" x14ac:dyDescent="0.15">
      <c r="AX2988" s="67" t="s">
        <v>2430</v>
      </c>
    </row>
    <row r="2989" spans="50:50" ht="15.75" customHeight="1" x14ac:dyDescent="0.15">
      <c r="AX2989" s="67" t="s">
        <v>2431</v>
      </c>
    </row>
    <row r="2990" spans="50:50" ht="15.75" customHeight="1" x14ac:dyDescent="0.15">
      <c r="AX2990" s="67" t="s">
        <v>2432</v>
      </c>
    </row>
    <row r="2991" spans="50:50" ht="15.75" customHeight="1" x14ac:dyDescent="0.15">
      <c r="AX2991" s="67" t="s">
        <v>2433</v>
      </c>
    </row>
    <row r="2992" spans="50:50" ht="15.75" customHeight="1" x14ac:dyDescent="0.15">
      <c r="AX2992" s="67" t="s">
        <v>2434</v>
      </c>
    </row>
    <row r="2993" spans="50:50" ht="15.75" customHeight="1" x14ac:dyDescent="0.15">
      <c r="AX2993" s="67" t="s">
        <v>2435</v>
      </c>
    </row>
    <row r="2994" spans="50:50" ht="15.75" customHeight="1" x14ac:dyDescent="0.15">
      <c r="AX2994" s="67" t="s">
        <v>2436</v>
      </c>
    </row>
    <row r="2995" spans="50:50" ht="15.75" customHeight="1" x14ac:dyDescent="0.15">
      <c r="AX2995" s="67" t="s">
        <v>2437</v>
      </c>
    </row>
    <row r="2996" spans="50:50" ht="15.75" customHeight="1" x14ac:dyDescent="0.15">
      <c r="AX2996" s="67" t="s">
        <v>2438</v>
      </c>
    </row>
    <row r="2997" spans="50:50" ht="15.75" customHeight="1" x14ac:dyDescent="0.15">
      <c r="AX2997" s="67" t="s">
        <v>2439</v>
      </c>
    </row>
    <row r="2998" spans="50:50" ht="15.75" customHeight="1" x14ac:dyDescent="0.15">
      <c r="AX2998" s="67" t="s">
        <v>2440</v>
      </c>
    </row>
    <row r="2999" spans="50:50" ht="15.75" customHeight="1" x14ac:dyDescent="0.15">
      <c r="AX2999" s="67" t="s">
        <v>2441</v>
      </c>
    </row>
    <row r="3000" spans="50:50" ht="15.75" customHeight="1" x14ac:dyDescent="0.15">
      <c r="AX3000" s="67" t="s">
        <v>2442</v>
      </c>
    </row>
    <row r="3001" spans="50:50" ht="15.75" customHeight="1" x14ac:dyDescent="0.15">
      <c r="AX3001" s="67" t="s">
        <v>2443</v>
      </c>
    </row>
    <row r="3002" spans="50:50" ht="15.75" customHeight="1" x14ac:dyDescent="0.15">
      <c r="AX3002" s="67" t="s">
        <v>2444</v>
      </c>
    </row>
    <row r="3003" spans="50:50" ht="15.75" customHeight="1" x14ac:dyDescent="0.15">
      <c r="AX3003" s="67" t="s">
        <v>2445</v>
      </c>
    </row>
    <row r="3004" spans="50:50" ht="15.75" customHeight="1" x14ac:dyDescent="0.15">
      <c r="AX3004" s="67" t="s">
        <v>2446</v>
      </c>
    </row>
    <row r="3005" spans="50:50" ht="15.75" customHeight="1" x14ac:dyDescent="0.15">
      <c r="AX3005" s="67" t="s">
        <v>2447</v>
      </c>
    </row>
    <row r="3006" spans="50:50" ht="15.75" customHeight="1" x14ac:dyDescent="0.15">
      <c r="AX3006" s="67" t="s">
        <v>2448</v>
      </c>
    </row>
    <row r="3007" spans="50:50" ht="15.75" customHeight="1" x14ac:dyDescent="0.15">
      <c r="AX3007" s="67" t="s">
        <v>2449</v>
      </c>
    </row>
    <row r="3008" spans="50:50" ht="15.75" customHeight="1" x14ac:dyDescent="0.15">
      <c r="AX3008" s="67" t="s">
        <v>2450</v>
      </c>
    </row>
    <row r="3009" spans="50:50" ht="15.75" customHeight="1" x14ac:dyDescent="0.15">
      <c r="AX3009" s="67" t="s">
        <v>2451</v>
      </c>
    </row>
    <row r="3010" spans="50:50" ht="15.75" customHeight="1" x14ac:dyDescent="0.15">
      <c r="AX3010" s="67" t="s">
        <v>2452</v>
      </c>
    </row>
    <row r="3011" spans="50:50" ht="15.75" customHeight="1" x14ac:dyDescent="0.15">
      <c r="AX3011" s="67" t="s">
        <v>2453</v>
      </c>
    </row>
    <row r="3012" spans="50:50" ht="15.75" customHeight="1" x14ac:dyDescent="0.15">
      <c r="AX3012" s="67" t="s">
        <v>2454</v>
      </c>
    </row>
    <row r="3013" spans="50:50" ht="15.75" customHeight="1" x14ac:dyDescent="0.15">
      <c r="AX3013" s="67" t="s">
        <v>2455</v>
      </c>
    </row>
    <row r="3014" spans="50:50" ht="15.75" customHeight="1" x14ac:dyDescent="0.15">
      <c r="AX3014" s="67" t="s">
        <v>2456</v>
      </c>
    </row>
    <row r="3015" spans="50:50" ht="15.75" customHeight="1" x14ac:dyDescent="0.15">
      <c r="AX3015" s="67" t="s">
        <v>2457</v>
      </c>
    </row>
    <row r="3016" spans="50:50" ht="15.75" customHeight="1" x14ac:dyDescent="0.15">
      <c r="AX3016" s="67" t="s">
        <v>2458</v>
      </c>
    </row>
    <row r="3017" spans="50:50" ht="15.75" customHeight="1" x14ac:dyDescent="0.15">
      <c r="AX3017" s="67" t="s">
        <v>2459</v>
      </c>
    </row>
    <row r="3018" spans="50:50" ht="15.75" customHeight="1" x14ac:dyDescent="0.15">
      <c r="AX3018" s="67" t="s">
        <v>2460</v>
      </c>
    </row>
    <row r="3019" spans="50:50" ht="15.75" customHeight="1" x14ac:dyDescent="0.15">
      <c r="AX3019" s="67" t="s">
        <v>2461</v>
      </c>
    </row>
    <row r="3020" spans="50:50" ht="15.75" customHeight="1" x14ac:dyDescent="0.15">
      <c r="AX3020" s="67" t="s">
        <v>2462</v>
      </c>
    </row>
    <row r="3021" spans="50:50" ht="15.75" customHeight="1" x14ac:dyDescent="0.15">
      <c r="AX3021" s="67" t="s">
        <v>2463</v>
      </c>
    </row>
    <row r="3022" spans="50:50" ht="15.75" customHeight="1" x14ac:dyDescent="0.15">
      <c r="AX3022" s="67" t="s">
        <v>2464</v>
      </c>
    </row>
    <row r="3023" spans="50:50" ht="15.75" customHeight="1" x14ac:dyDescent="0.15">
      <c r="AX3023" s="67" t="s">
        <v>2465</v>
      </c>
    </row>
    <row r="3024" spans="50:50" ht="15.75" customHeight="1" x14ac:dyDescent="0.15">
      <c r="AX3024" s="67" t="s">
        <v>2466</v>
      </c>
    </row>
    <row r="3025" spans="50:50" ht="15.75" customHeight="1" x14ac:dyDescent="0.15">
      <c r="AX3025" s="67" t="s">
        <v>2467</v>
      </c>
    </row>
    <row r="3026" spans="50:50" ht="15.75" customHeight="1" x14ac:dyDescent="0.15">
      <c r="AX3026" s="67" t="s">
        <v>2468</v>
      </c>
    </row>
    <row r="3027" spans="50:50" ht="15.75" customHeight="1" x14ac:dyDescent="0.15">
      <c r="AX3027" s="67" t="s">
        <v>2469</v>
      </c>
    </row>
    <row r="3028" spans="50:50" ht="15.75" customHeight="1" x14ac:dyDescent="0.15">
      <c r="AX3028" s="67" t="s">
        <v>2470</v>
      </c>
    </row>
    <row r="3029" spans="50:50" ht="15.75" customHeight="1" x14ac:dyDescent="0.15">
      <c r="AX3029" s="67" t="s">
        <v>2471</v>
      </c>
    </row>
    <row r="3030" spans="50:50" ht="15.75" customHeight="1" x14ac:dyDescent="0.15">
      <c r="AX3030" s="67" t="s">
        <v>2472</v>
      </c>
    </row>
    <row r="3031" spans="50:50" ht="15.75" customHeight="1" x14ac:dyDescent="0.15">
      <c r="AX3031" s="67" t="s">
        <v>2473</v>
      </c>
    </row>
    <row r="3032" spans="50:50" ht="15.75" customHeight="1" x14ac:dyDescent="0.15">
      <c r="AX3032" s="67" t="s">
        <v>2474</v>
      </c>
    </row>
    <row r="3033" spans="50:50" ht="15.75" customHeight="1" x14ac:dyDescent="0.15">
      <c r="AX3033" s="67" t="s">
        <v>2475</v>
      </c>
    </row>
    <row r="3034" spans="50:50" ht="15.75" customHeight="1" x14ac:dyDescent="0.15">
      <c r="AX3034" s="67" t="s">
        <v>2476</v>
      </c>
    </row>
    <row r="3035" spans="50:50" ht="15.75" customHeight="1" x14ac:dyDescent="0.15">
      <c r="AX3035" s="67" t="s">
        <v>2477</v>
      </c>
    </row>
    <row r="3036" spans="50:50" ht="15.75" customHeight="1" x14ac:dyDescent="0.15">
      <c r="AX3036" s="67" t="s">
        <v>2478</v>
      </c>
    </row>
    <row r="3037" spans="50:50" ht="15.75" customHeight="1" x14ac:dyDescent="0.15">
      <c r="AX3037" s="67" t="s">
        <v>2479</v>
      </c>
    </row>
    <row r="3038" spans="50:50" ht="15.75" customHeight="1" x14ac:dyDescent="0.15">
      <c r="AX3038" s="67" t="s">
        <v>2480</v>
      </c>
    </row>
    <row r="3039" spans="50:50" ht="15.75" customHeight="1" x14ac:dyDescent="0.15">
      <c r="AX3039" s="67" t="s">
        <v>2481</v>
      </c>
    </row>
    <row r="3040" spans="50:50" ht="15.75" customHeight="1" x14ac:dyDescent="0.15">
      <c r="AX3040" s="67" t="s">
        <v>2482</v>
      </c>
    </row>
    <row r="3041" spans="50:50" ht="15.75" customHeight="1" x14ac:dyDescent="0.15">
      <c r="AX3041" s="67" t="s">
        <v>2483</v>
      </c>
    </row>
    <row r="3042" spans="50:50" ht="15.75" customHeight="1" x14ac:dyDescent="0.15">
      <c r="AX3042" s="67" t="s">
        <v>2484</v>
      </c>
    </row>
    <row r="3043" spans="50:50" ht="15.75" customHeight="1" x14ac:dyDescent="0.15">
      <c r="AX3043" s="67" t="s">
        <v>2485</v>
      </c>
    </row>
    <row r="3044" spans="50:50" ht="15.75" customHeight="1" x14ac:dyDescent="0.15">
      <c r="AX3044" s="67" t="s">
        <v>2486</v>
      </c>
    </row>
    <row r="3045" spans="50:50" ht="15.75" customHeight="1" x14ac:dyDescent="0.15">
      <c r="AX3045" s="67" t="s">
        <v>2487</v>
      </c>
    </row>
    <row r="3046" spans="50:50" ht="15.75" customHeight="1" x14ac:dyDescent="0.15">
      <c r="AX3046" s="67" t="s">
        <v>2488</v>
      </c>
    </row>
    <row r="3047" spans="50:50" ht="15.75" customHeight="1" x14ac:dyDescent="0.15">
      <c r="AX3047" s="67" t="s">
        <v>2489</v>
      </c>
    </row>
    <row r="3048" spans="50:50" ht="15.75" customHeight="1" x14ac:dyDescent="0.15">
      <c r="AX3048" s="67" t="s">
        <v>2490</v>
      </c>
    </row>
    <row r="3049" spans="50:50" ht="15.75" customHeight="1" x14ac:dyDescent="0.15">
      <c r="AX3049" s="67" t="s">
        <v>2491</v>
      </c>
    </row>
    <row r="3050" spans="50:50" ht="15.75" customHeight="1" x14ac:dyDescent="0.15">
      <c r="AX3050" s="67" t="s">
        <v>2492</v>
      </c>
    </row>
    <row r="3051" spans="50:50" ht="15.75" customHeight="1" x14ac:dyDescent="0.15">
      <c r="AX3051" s="67" t="s">
        <v>2493</v>
      </c>
    </row>
    <row r="3052" spans="50:50" ht="15.75" customHeight="1" x14ac:dyDescent="0.15">
      <c r="AX3052" s="67" t="s">
        <v>2494</v>
      </c>
    </row>
    <row r="3053" spans="50:50" ht="15.75" customHeight="1" x14ac:dyDescent="0.15">
      <c r="AX3053" s="67" t="s">
        <v>2495</v>
      </c>
    </row>
    <row r="3054" spans="50:50" ht="15.75" customHeight="1" x14ac:dyDescent="0.15">
      <c r="AX3054" s="67" t="s">
        <v>2496</v>
      </c>
    </row>
    <row r="3055" spans="50:50" ht="15.75" customHeight="1" x14ac:dyDescent="0.15">
      <c r="AX3055" s="67" t="s">
        <v>2497</v>
      </c>
    </row>
    <row r="3056" spans="50:50" ht="15.75" customHeight="1" x14ac:dyDescent="0.15">
      <c r="AX3056" s="67" t="s">
        <v>2498</v>
      </c>
    </row>
    <row r="3057" spans="50:50" ht="15.75" customHeight="1" x14ac:dyDescent="0.15">
      <c r="AX3057" s="67" t="s">
        <v>2499</v>
      </c>
    </row>
    <row r="3058" spans="50:50" ht="15.75" customHeight="1" x14ac:dyDescent="0.15">
      <c r="AX3058" s="67" t="s">
        <v>2500</v>
      </c>
    </row>
    <row r="3059" spans="50:50" ht="15.75" customHeight="1" x14ac:dyDescent="0.15">
      <c r="AX3059" s="67" t="s">
        <v>2501</v>
      </c>
    </row>
    <row r="3060" spans="50:50" ht="15.75" customHeight="1" x14ac:dyDescent="0.15">
      <c r="AX3060" s="67" t="s">
        <v>2502</v>
      </c>
    </row>
    <row r="3061" spans="50:50" ht="15.75" customHeight="1" x14ac:dyDescent="0.15">
      <c r="AX3061" s="67" t="s">
        <v>2503</v>
      </c>
    </row>
    <row r="3062" spans="50:50" ht="15.75" customHeight="1" x14ac:dyDescent="0.15">
      <c r="AX3062" s="67" t="s">
        <v>2504</v>
      </c>
    </row>
    <row r="3063" spans="50:50" ht="15.75" customHeight="1" x14ac:dyDescent="0.15">
      <c r="AX3063" s="67" t="s">
        <v>2505</v>
      </c>
    </row>
    <row r="3064" spans="50:50" ht="15.75" customHeight="1" x14ac:dyDescent="0.15">
      <c r="AX3064" s="67" t="s">
        <v>2506</v>
      </c>
    </row>
    <row r="3065" spans="50:50" ht="15.75" customHeight="1" x14ac:dyDescent="0.15">
      <c r="AX3065" s="67" t="s">
        <v>2507</v>
      </c>
    </row>
    <row r="3066" spans="50:50" ht="15.75" customHeight="1" x14ac:dyDescent="0.15">
      <c r="AX3066" s="67" t="s">
        <v>2508</v>
      </c>
    </row>
    <row r="3067" spans="50:50" ht="15.75" customHeight="1" x14ac:dyDescent="0.15">
      <c r="AX3067" s="67" t="s">
        <v>2509</v>
      </c>
    </row>
    <row r="3068" spans="50:50" ht="15.75" customHeight="1" x14ac:dyDescent="0.15">
      <c r="AX3068" s="67" t="s">
        <v>2510</v>
      </c>
    </row>
    <row r="3069" spans="50:50" ht="15.75" customHeight="1" x14ac:dyDescent="0.15">
      <c r="AX3069" s="67" t="s">
        <v>2511</v>
      </c>
    </row>
    <row r="3070" spans="50:50" ht="15.75" customHeight="1" x14ac:dyDescent="0.15">
      <c r="AX3070" s="67" t="s">
        <v>2512</v>
      </c>
    </row>
    <row r="3071" spans="50:50" ht="15.75" customHeight="1" x14ac:dyDescent="0.15">
      <c r="AX3071" s="67" t="s">
        <v>2513</v>
      </c>
    </row>
    <row r="3072" spans="50:50" ht="15.75" customHeight="1" x14ac:dyDescent="0.15">
      <c r="AX3072" s="67" t="s">
        <v>2514</v>
      </c>
    </row>
    <row r="3073" spans="50:50" ht="15.75" customHeight="1" x14ac:dyDescent="0.15">
      <c r="AX3073" s="67" t="s">
        <v>2515</v>
      </c>
    </row>
    <row r="3074" spans="50:50" ht="15.75" customHeight="1" x14ac:dyDescent="0.15">
      <c r="AX3074" s="67" t="s">
        <v>2516</v>
      </c>
    </row>
    <row r="3075" spans="50:50" ht="15.75" customHeight="1" x14ac:dyDescent="0.15">
      <c r="AX3075" s="67" t="s">
        <v>2517</v>
      </c>
    </row>
    <row r="3076" spans="50:50" ht="15.75" customHeight="1" x14ac:dyDescent="0.15">
      <c r="AX3076" s="67" t="s">
        <v>2518</v>
      </c>
    </row>
    <row r="3077" spans="50:50" ht="15.75" customHeight="1" x14ac:dyDescent="0.15">
      <c r="AX3077" s="67" t="s">
        <v>2519</v>
      </c>
    </row>
    <row r="3078" spans="50:50" ht="15.75" customHeight="1" x14ac:dyDescent="0.15">
      <c r="AX3078" s="67" t="s">
        <v>2520</v>
      </c>
    </row>
    <row r="3079" spans="50:50" ht="15.75" customHeight="1" x14ac:dyDescent="0.15">
      <c r="AX3079" s="67" t="s">
        <v>2521</v>
      </c>
    </row>
    <row r="3080" spans="50:50" ht="15.75" customHeight="1" x14ac:dyDescent="0.15">
      <c r="AX3080" s="67" t="s">
        <v>2522</v>
      </c>
    </row>
    <row r="3081" spans="50:50" ht="15.75" customHeight="1" x14ac:dyDescent="0.15">
      <c r="AX3081" s="67" t="s">
        <v>2523</v>
      </c>
    </row>
    <row r="3082" spans="50:50" ht="15.75" customHeight="1" x14ac:dyDescent="0.15">
      <c r="AX3082" s="67" t="s">
        <v>2524</v>
      </c>
    </row>
    <row r="3083" spans="50:50" ht="15.75" customHeight="1" x14ac:dyDescent="0.15">
      <c r="AX3083" s="67" t="s">
        <v>2525</v>
      </c>
    </row>
    <row r="3084" spans="50:50" ht="15.75" customHeight="1" x14ac:dyDescent="0.15">
      <c r="AX3084" s="67" t="s">
        <v>2526</v>
      </c>
    </row>
    <row r="3085" spans="50:50" ht="15.75" customHeight="1" x14ac:dyDescent="0.15">
      <c r="AX3085" s="67" t="s">
        <v>2527</v>
      </c>
    </row>
    <row r="3086" spans="50:50" ht="15.75" customHeight="1" x14ac:dyDescent="0.15">
      <c r="AX3086" s="67" t="s">
        <v>2528</v>
      </c>
    </row>
    <row r="3087" spans="50:50" ht="15.75" customHeight="1" x14ac:dyDescent="0.15">
      <c r="AX3087" s="67" t="s">
        <v>2529</v>
      </c>
    </row>
    <row r="3088" spans="50:50" ht="15.75" customHeight="1" x14ac:dyDescent="0.15">
      <c r="AX3088" s="67" t="s">
        <v>2530</v>
      </c>
    </row>
    <row r="3089" spans="50:50" ht="15.75" customHeight="1" x14ac:dyDescent="0.15">
      <c r="AX3089" s="67" t="s">
        <v>2531</v>
      </c>
    </row>
    <row r="3090" spans="50:50" ht="15.75" customHeight="1" x14ac:dyDescent="0.15">
      <c r="AX3090" s="67" t="s">
        <v>2532</v>
      </c>
    </row>
    <row r="3091" spans="50:50" ht="15.75" customHeight="1" x14ac:dyDescent="0.15">
      <c r="AX3091" s="67" t="s">
        <v>2533</v>
      </c>
    </row>
    <row r="3092" spans="50:50" ht="15.75" customHeight="1" x14ac:dyDescent="0.15">
      <c r="AX3092" s="67" t="s">
        <v>2534</v>
      </c>
    </row>
    <row r="3093" spans="50:50" ht="15.75" customHeight="1" x14ac:dyDescent="0.15">
      <c r="AX3093" s="67" t="s">
        <v>2535</v>
      </c>
    </row>
    <row r="3094" spans="50:50" ht="15.75" customHeight="1" x14ac:dyDescent="0.15">
      <c r="AX3094" s="67" t="s">
        <v>2536</v>
      </c>
    </row>
    <row r="3095" spans="50:50" ht="15.75" customHeight="1" x14ac:dyDescent="0.15">
      <c r="AX3095" s="67" t="s">
        <v>2537</v>
      </c>
    </row>
    <row r="3096" spans="50:50" ht="15.75" customHeight="1" x14ac:dyDescent="0.15">
      <c r="AX3096" s="67" t="s">
        <v>2538</v>
      </c>
    </row>
    <row r="3097" spans="50:50" ht="15.75" customHeight="1" x14ac:dyDescent="0.15">
      <c r="AX3097" s="67" t="s">
        <v>2539</v>
      </c>
    </row>
    <row r="3098" spans="50:50" ht="15.75" customHeight="1" x14ac:dyDescent="0.15">
      <c r="AX3098" s="67" t="s">
        <v>2540</v>
      </c>
    </row>
    <row r="3099" spans="50:50" ht="15.75" customHeight="1" x14ac:dyDescent="0.15">
      <c r="AX3099" s="67" t="s">
        <v>2541</v>
      </c>
    </row>
    <row r="3100" spans="50:50" ht="15.75" customHeight="1" x14ac:dyDescent="0.15">
      <c r="AX3100" s="67" t="s">
        <v>2542</v>
      </c>
    </row>
    <row r="3101" spans="50:50" ht="15.75" customHeight="1" x14ac:dyDescent="0.15">
      <c r="AX3101" s="67" t="s">
        <v>2543</v>
      </c>
    </row>
    <row r="3102" spans="50:50" ht="15.75" customHeight="1" x14ac:dyDescent="0.15">
      <c r="AX3102" s="67" t="s">
        <v>2544</v>
      </c>
    </row>
    <row r="3103" spans="50:50" ht="15.75" customHeight="1" x14ac:dyDescent="0.15">
      <c r="AX3103" s="67" t="s">
        <v>2545</v>
      </c>
    </row>
    <row r="3104" spans="50:50" ht="15.75" customHeight="1" x14ac:dyDescent="0.15">
      <c r="AX3104" s="67" t="s">
        <v>2546</v>
      </c>
    </row>
    <row r="3105" spans="50:50" ht="15.75" customHeight="1" x14ac:dyDescent="0.15">
      <c r="AX3105" s="67" t="s">
        <v>2547</v>
      </c>
    </row>
    <row r="3106" spans="50:50" ht="15.75" customHeight="1" x14ac:dyDescent="0.15">
      <c r="AX3106" s="67" t="s">
        <v>2548</v>
      </c>
    </row>
    <row r="3107" spans="50:50" ht="15.75" customHeight="1" x14ac:dyDescent="0.15">
      <c r="AX3107" s="67" t="s">
        <v>2549</v>
      </c>
    </row>
    <row r="3108" spans="50:50" ht="15.75" customHeight="1" x14ac:dyDescent="0.15">
      <c r="AX3108" s="67" t="s">
        <v>2550</v>
      </c>
    </row>
    <row r="3109" spans="50:50" ht="15.75" customHeight="1" x14ac:dyDescent="0.15">
      <c r="AX3109" s="67" t="s">
        <v>2551</v>
      </c>
    </row>
    <row r="3110" spans="50:50" ht="15.75" customHeight="1" x14ac:dyDescent="0.15">
      <c r="AX3110" s="67" t="s">
        <v>2552</v>
      </c>
    </row>
    <row r="3111" spans="50:50" ht="15.75" customHeight="1" x14ac:dyDescent="0.15">
      <c r="AX3111" s="67" t="s">
        <v>2553</v>
      </c>
    </row>
    <row r="3112" spans="50:50" ht="15.75" customHeight="1" x14ac:dyDescent="0.15">
      <c r="AX3112" s="67" t="s">
        <v>2554</v>
      </c>
    </row>
    <row r="3113" spans="50:50" ht="15.75" customHeight="1" x14ac:dyDescent="0.15">
      <c r="AX3113" s="67" t="s">
        <v>2555</v>
      </c>
    </row>
    <row r="3114" spans="50:50" ht="15.75" customHeight="1" x14ac:dyDescent="0.15">
      <c r="AX3114" s="67" t="s">
        <v>2556</v>
      </c>
    </row>
    <row r="3115" spans="50:50" ht="15.75" customHeight="1" x14ac:dyDescent="0.15">
      <c r="AX3115" s="67" t="s">
        <v>2557</v>
      </c>
    </row>
    <row r="3116" spans="50:50" ht="15.75" customHeight="1" x14ac:dyDescent="0.15">
      <c r="AX3116" s="67" t="s">
        <v>2558</v>
      </c>
    </row>
    <row r="3117" spans="50:50" ht="15.75" customHeight="1" x14ac:dyDescent="0.15">
      <c r="AX3117" s="67" t="s">
        <v>2559</v>
      </c>
    </row>
    <row r="3118" spans="50:50" ht="15.75" customHeight="1" x14ac:dyDescent="0.15">
      <c r="AX3118" s="67" t="s">
        <v>2560</v>
      </c>
    </row>
    <row r="3119" spans="50:50" ht="15.75" customHeight="1" x14ac:dyDescent="0.15">
      <c r="AX3119" s="67" t="s">
        <v>2561</v>
      </c>
    </row>
    <row r="3120" spans="50:50" ht="15.75" customHeight="1" x14ac:dyDescent="0.15">
      <c r="AX3120" s="67" t="s">
        <v>2562</v>
      </c>
    </row>
    <row r="3121" spans="50:50" ht="15.75" customHeight="1" x14ac:dyDescent="0.15">
      <c r="AX3121" s="67" t="s">
        <v>2563</v>
      </c>
    </row>
    <row r="3122" spans="50:50" ht="15.75" customHeight="1" x14ac:dyDescent="0.15">
      <c r="AX3122" s="67" t="s">
        <v>2564</v>
      </c>
    </row>
    <row r="3123" spans="50:50" ht="15.75" customHeight="1" x14ac:dyDescent="0.15">
      <c r="AX3123" s="67" t="s">
        <v>2565</v>
      </c>
    </row>
    <row r="3124" spans="50:50" ht="15.75" customHeight="1" x14ac:dyDescent="0.15">
      <c r="AX3124" s="67" t="s">
        <v>2566</v>
      </c>
    </row>
    <row r="3125" spans="50:50" ht="15.75" customHeight="1" x14ac:dyDescent="0.15">
      <c r="AX3125" s="67" t="s">
        <v>2567</v>
      </c>
    </row>
    <row r="3126" spans="50:50" ht="15.75" customHeight="1" x14ac:dyDescent="0.15">
      <c r="AX3126" s="67" t="s">
        <v>2568</v>
      </c>
    </row>
    <row r="3127" spans="50:50" ht="15.75" customHeight="1" x14ac:dyDescent="0.15">
      <c r="AX3127" s="67" t="s">
        <v>2569</v>
      </c>
    </row>
    <row r="3128" spans="50:50" ht="15.75" customHeight="1" x14ac:dyDescent="0.15">
      <c r="AX3128" s="67" t="s">
        <v>2570</v>
      </c>
    </row>
    <row r="3129" spans="50:50" ht="15.75" customHeight="1" x14ac:dyDescent="0.15">
      <c r="AX3129" s="67" t="s">
        <v>2571</v>
      </c>
    </row>
    <row r="3130" spans="50:50" ht="15.75" customHeight="1" x14ac:dyDescent="0.15">
      <c r="AX3130" s="67" t="s">
        <v>2572</v>
      </c>
    </row>
    <row r="3131" spans="50:50" ht="15.75" customHeight="1" x14ac:dyDescent="0.15">
      <c r="AX3131" s="67" t="s">
        <v>2573</v>
      </c>
    </row>
    <row r="3132" spans="50:50" ht="15.75" customHeight="1" x14ac:dyDescent="0.15">
      <c r="AX3132" s="67" t="s">
        <v>2574</v>
      </c>
    </row>
    <row r="3133" spans="50:50" ht="15.75" customHeight="1" x14ac:dyDescent="0.15">
      <c r="AX3133" s="67" t="s">
        <v>2575</v>
      </c>
    </row>
    <row r="3134" spans="50:50" ht="15.75" customHeight="1" x14ac:dyDescent="0.15">
      <c r="AX3134" s="67" t="s">
        <v>2576</v>
      </c>
    </row>
    <row r="3135" spans="50:50" ht="15.75" customHeight="1" x14ac:dyDescent="0.15">
      <c r="AX3135" s="67" t="s">
        <v>2577</v>
      </c>
    </row>
    <row r="3136" spans="50:50" ht="15.75" customHeight="1" x14ac:dyDescent="0.15">
      <c r="AX3136" s="67" t="s">
        <v>2578</v>
      </c>
    </row>
    <row r="3137" spans="50:50" ht="15.75" customHeight="1" x14ac:dyDescent="0.15">
      <c r="AX3137" s="67" t="s">
        <v>2579</v>
      </c>
    </row>
    <row r="3138" spans="50:50" ht="15.75" customHeight="1" x14ac:dyDescent="0.15">
      <c r="AX3138" s="67" t="s">
        <v>2580</v>
      </c>
    </row>
    <row r="3139" spans="50:50" ht="15.75" customHeight="1" x14ac:dyDescent="0.15">
      <c r="AX3139" s="67" t="s">
        <v>2581</v>
      </c>
    </row>
    <row r="3140" spans="50:50" ht="15.75" customHeight="1" x14ac:dyDescent="0.15">
      <c r="AX3140" s="67" t="s">
        <v>2582</v>
      </c>
    </row>
    <row r="3141" spans="50:50" ht="15.75" customHeight="1" x14ac:dyDescent="0.15">
      <c r="AX3141" s="67" t="s">
        <v>2583</v>
      </c>
    </row>
    <row r="3142" spans="50:50" ht="15.75" customHeight="1" x14ac:dyDescent="0.15">
      <c r="AX3142" s="67" t="s">
        <v>2584</v>
      </c>
    </row>
    <row r="3143" spans="50:50" ht="15.75" customHeight="1" x14ac:dyDescent="0.15">
      <c r="AX3143" s="67" t="s">
        <v>2585</v>
      </c>
    </row>
    <row r="3144" spans="50:50" ht="15.75" customHeight="1" x14ac:dyDescent="0.15">
      <c r="AX3144" s="67" t="s">
        <v>2586</v>
      </c>
    </row>
    <row r="3145" spans="50:50" ht="15.75" customHeight="1" x14ac:dyDescent="0.15">
      <c r="AX3145" s="67" t="s">
        <v>2587</v>
      </c>
    </row>
    <row r="3146" spans="50:50" ht="15.75" customHeight="1" x14ac:dyDescent="0.15">
      <c r="AX3146" s="67" t="s">
        <v>2588</v>
      </c>
    </row>
    <row r="3147" spans="50:50" ht="15.75" customHeight="1" x14ac:dyDescent="0.15">
      <c r="AX3147" s="67" t="s">
        <v>2589</v>
      </c>
    </row>
    <row r="3148" spans="50:50" ht="15.75" customHeight="1" x14ac:dyDescent="0.15">
      <c r="AX3148" s="67" t="s">
        <v>2590</v>
      </c>
    </row>
    <row r="3149" spans="50:50" ht="15.75" customHeight="1" x14ac:dyDescent="0.15">
      <c r="AX3149" s="67" t="s">
        <v>2591</v>
      </c>
    </row>
    <row r="3150" spans="50:50" ht="15.75" customHeight="1" x14ac:dyDescent="0.15">
      <c r="AX3150" s="67" t="s">
        <v>2592</v>
      </c>
    </row>
    <row r="3151" spans="50:50" ht="15.75" customHeight="1" x14ac:dyDescent="0.15">
      <c r="AX3151" s="67" t="s">
        <v>2593</v>
      </c>
    </row>
    <row r="3152" spans="50:50" ht="15.75" customHeight="1" x14ac:dyDescent="0.15">
      <c r="AX3152" s="67" t="s">
        <v>2594</v>
      </c>
    </row>
    <row r="3153" spans="50:50" ht="15.75" customHeight="1" x14ac:dyDescent="0.15">
      <c r="AX3153" s="67" t="s">
        <v>2595</v>
      </c>
    </row>
    <row r="3154" spans="50:50" ht="15.75" customHeight="1" x14ac:dyDescent="0.15">
      <c r="AX3154" s="67" t="s">
        <v>2596</v>
      </c>
    </row>
    <row r="3155" spans="50:50" ht="15.75" customHeight="1" x14ac:dyDescent="0.15">
      <c r="AX3155" s="67" t="s">
        <v>2597</v>
      </c>
    </row>
    <row r="3156" spans="50:50" ht="15.75" customHeight="1" x14ac:dyDescent="0.15">
      <c r="AX3156" s="67" t="s">
        <v>2598</v>
      </c>
    </row>
    <row r="3157" spans="50:50" ht="15.75" customHeight="1" x14ac:dyDescent="0.15">
      <c r="AX3157" s="67" t="s">
        <v>2599</v>
      </c>
    </row>
    <row r="3158" spans="50:50" ht="15.75" customHeight="1" x14ac:dyDescent="0.15">
      <c r="AX3158" s="67" t="s">
        <v>2600</v>
      </c>
    </row>
    <row r="3159" spans="50:50" ht="15.75" customHeight="1" x14ac:dyDescent="0.15">
      <c r="AX3159" s="67" t="s">
        <v>2601</v>
      </c>
    </row>
    <row r="3160" spans="50:50" ht="15.75" customHeight="1" x14ac:dyDescent="0.15">
      <c r="AX3160" s="67" t="s">
        <v>2602</v>
      </c>
    </row>
    <row r="3161" spans="50:50" ht="15.75" customHeight="1" x14ac:dyDescent="0.15">
      <c r="AX3161" s="67" t="s">
        <v>2603</v>
      </c>
    </row>
    <row r="3162" spans="50:50" ht="15.75" customHeight="1" x14ac:dyDescent="0.15">
      <c r="AX3162" s="67" t="s">
        <v>2604</v>
      </c>
    </row>
    <row r="3163" spans="50:50" ht="15.75" customHeight="1" x14ac:dyDescent="0.15">
      <c r="AX3163" s="67" t="s">
        <v>2605</v>
      </c>
    </row>
    <row r="3164" spans="50:50" ht="15.75" customHeight="1" x14ac:dyDescent="0.15">
      <c r="AX3164" s="67" t="s">
        <v>2606</v>
      </c>
    </row>
    <row r="3165" spans="50:50" ht="15.75" customHeight="1" x14ac:dyDescent="0.15">
      <c r="AX3165" s="67" t="s">
        <v>2607</v>
      </c>
    </row>
    <row r="3166" spans="50:50" ht="15.75" customHeight="1" x14ac:dyDescent="0.15">
      <c r="AX3166" s="67" t="s">
        <v>2608</v>
      </c>
    </row>
    <row r="3167" spans="50:50" ht="15.75" customHeight="1" x14ac:dyDescent="0.15">
      <c r="AX3167" s="67" t="s">
        <v>2609</v>
      </c>
    </row>
    <row r="3168" spans="50:50" ht="15.75" customHeight="1" x14ac:dyDescent="0.15">
      <c r="AX3168" s="67" t="s">
        <v>2610</v>
      </c>
    </row>
    <row r="3169" spans="50:50" ht="15.75" customHeight="1" x14ac:dyDescent="0.15">
      <c r="AX3169" s="67" t="s">
        <v>2611</v>
      </c>
    </row>
    <row r="3170" spans="50:50" ht="15.75" customHeight="1" x14ac:dyDescent="0.15">
      <c r="AX3170" s="67" t="s">
        <v>2612</v>
      </c>
    </row>
    <row r="3171" spans="50:50" ht="15.75" customHeight="1" x14ac:dyDescent="0.15">
      <c r="AX3171" s="67" t="s">
        <v>2613</v>
      </c>
    </row>
    <row r="3172" spans="50:50" ht="15.75" customHeight="1" x14ac:dyDescent="0.15">
      <c r="AX3172" s="67" t="s">
        <v>2614</v>
      </c>
    </row>
    <row r="3173" spans="50:50" ht="15.75" customHeight="1" x14ac:dyDescent="0.15">
      <c r="AX3173" s="67" t="s">
        <v>2615</v>
      </c>
    </row>
    <row r="3174" spans="50:50" ht="15.75" customHeight="1" x14ac:dyDescent="0.15">
      <c r="AX3174" s="67" t="s">
        <v>2616</v>
      </c>
    </row>
    <row r="3175" spans="50:50" ht="15.75" customHeight="1" x14ac:dyDescent="0.15">
      <c r="AX3175" s="67" t="s">
        <v>2617</v>
      </c>
    </row>
    <row r="3176" spans="50:50" ht="15.75" customHeight="1" x14ac:dyDescent="0.15">
      <c r="AX3176" s="67" t="s">
        <v>2618</v>
      </c>
    </row>
    <row r="3177" spans="50:50" ht="15.75" customHeight="1" x14ac:dyDescent="0.15">
      <c r="AX3177" s="67" t="s">
        <v>2619</v>
      </c>
    </row>
    <row r="3178" spans="50:50" ht="15.75" customHeight="1" x14ac:dyDescent="0.15">
      <c r="AX3178" s="67" t="s">
        <v>2620</v>
      </c>
    </row>
    <row r="3179" spans="50:50" ht="15.75" customHeight="1" x14ac:dyDescent="0.15">
      <c r="AX3179" s="67" t="s">
        <v>2621</v>
      </c>
    </row>
    <row r="3180" spans="50:50" ht="15.75" customHeight="1" x14ac:dyDescent="0.15">
      <c r="AX3180" s="67" t="s">
        <v>2622</v>
      </c>
    </row>
    <row r="3181" spans="50:50" ht="15.75" customHeight="1" x14ac:dyDescent="0.15">
      <c r="AX3181" s="67" t="s">
        <v>2623</v>
      </c>
    </row>
    <row r="3182" spans="50:50" ht="15.75" customHeight="1" x14ac:dyDescent="0.15">
      <c r="AX3182" s="67" t="s">
        <v>2624</v>
      </c>
    </row>
    <row r="3183" spans="50:50" ht="15.75" customHeight="1" x14ac:dyDescent="0.15">
      <c r="AX3183" s="67" t="s">
        <v>2625</v>
      </c>
    </row>
    <row r="3184" spans="50:50" ht="15.75" customHeight="1" x14ac:dyDescent="0.15">
      <c r="AX3184" s="67" t="s">
        <v>2626</v>
      </c>
    </row>
    <row r="3185" spans="50:50" ht="15.75" customHeight="1" x14ac:dyDescent="0.15">
      <c r="AX3185" s="67" t="s">
        <v>2627</v>
      </c>
    </row>
    <row r="3186" spans="50:50" ht="15.75" customHeight="1" x14ac:dyDescent="0.15">
      <c r="AX3186" s="67" t="s">
        <v>2628</v>
      </c>
    </row>
    <row r="3187" spans="50:50" ht="15.75" customHeight="1" x14ac:dyDescent="0.15">
      <c r="AX3187" s="67" t="s">
        <v>2629</v>
      </c>
    </row>
    <row r="3188" spans="50:50" ht="15.75" customHeight="1" x14ac:dyDescent="0.15">
      <c r="AX3188" s="67" t="s">
        <v>2630</v>
      </c>
    </row>
    <row r="3189" spans="50:50" ht="15.75" customHeight="1" x14ac:dyDescent="0.15">
      <c r="AX3189" s="67" t="s">
        <v>2631</v>
      </c>
    </row>
    <row r="3190" spans="50:50" ht="15.75" customHeight="1" x14ac:dyDescent="0.15">
      <c r="AX3190" s="67" t="s">
        <v>2632</v>
      </c>
    </row>
    <row r="3191" spans="50:50" ht="15.75" customHeight="1" x14ac:dyDescent="0.15">
      <c r="AX3191" s="67" t="s">
        <v>2633</v>
      </c>
    </row>
    <row r="3192" spans="50:50" ht="15.75" customHeight="1" x14ac:dyDescent="0.15">
      <c r="AX3192" s="67" t="s">
        <v>2634</v>
      </c>
    </row>
    <row r="3193" spans="50:50" ht="15.75" customHeight="1" x14ac:dyDescent="0.15">
      <c r="AX3193" s="67" t="s">
        <v>2635</v>
      </c>
    </row>
    <row r="3194" spans="50:50" ht="15.75" customHeight="1" x14ac:dyDescent="0.15">
      <c r="AX3194" s="67" t="s">
        <v>2636</v>
      </c>
    </row>
    <row r="3195" spans="50:50" ht="15.75" customHeight="1" x14ac:dyDescent="0.15">
      <c r="AX3195" s="67" t="s">
        <v>2637</v>
      </c>
    </row>
    <row r="3196" spans="50:50" ht="15.75" customHeight="1" x14ac:dyDescent="0.15">
      <c r="AX3196" s="67" t="s">
        <v>2638</v>
      </c>
    </row>
    <row r="3197" spans="50:50" ht="15.75" customHeight="1" x14ac:dyDescent="0.15">
      <c r="AX3197" s="67" t="s">
        <v>2639</v>
      </c>
    </row>
    <row r="3198" spans="50:50" ht="15.75" customHeight="1" x14ac:dyDescent="0.15">
      <c r="AX3198" s="67" t="s">
        <v>2640</v>
      </c>
    </row>
    <row r="3199" spans="50:50" ht="15.75" customHeight="1" x14ac:dyDescent="0.15">
      <c r="AX3199" s="67" t="s">
        <v>2641</v>
      </c>
    </row>
    <row r="3200" spans="50:50" ht="15.75" customHeight="1" x14ac:dyDescent="0.15">
      <c r="AX3200" s="67" t="s">
        <v>2642</v>
      </c>
    </row>
    <row r="3201" spans="50:50" ht="15.75" customHeight="1" x14ac:dyDescent="0.15">
      <c r="AX3201" s="67" t="s">
        <v>2643</v>
      </c>
    </row>
    <row r="3202" spans="50:50" ht="15.75" customHeight="1" x14ac:dyDescent="0.15">
      <c r="AX3202" s="67" t="s">
        <v>2644</v>
      </c>
    </row>
    <row r="3203" spans="50:50" ht="15.75" customHeight="1" x14ac:dyDescent="0.15">
      <c r="AX3203" s="67" t="s">
        <v>2645</v>
      </c>
    </row>
    <row r="3204" spans="50:50" ht="15.75" customHeight="1" x14ac:dyDescent="0.15">
      <c r="AX3204" s="67" t="s">
        <v>2646</v>
      </c>
    </row>
    <row r="3205" spans="50:50" ht="15.75" customHeight="1" x14ac:dyDescent="0.15">
      <c r="AX3205" s="67" t="s">
        <v>2647</v>
      </c>
    </row>
    <row r="3206" spans="50:50" ht="15.75" customHeight="1" x14ac:dyDescent="0.15">
      <c r="AX3206" s="67" t="s">
        <v>2648</v>
      </c>
    </row>
    <row r="3207" spans="50:50" ht="15.75" customHeight="1" x14ac:dyDescent="0.15">
      <c r="AX3207" s="67" t="s">
        <v>2649</v>
      </c>
    </row>
    <row r="3208" spans="50:50" ht="15.75" customHeight="1" x14ac:dyDescent="0.15">
      <c r="AX3208" s="67" t="s">
        <v>2650</v>
      </c>
    </row>
    <row r="3209" spans="50:50" ht="15.75" customHeight="1" x14ac:dyDescent="0.15">
      <c r="AX3209" s="67" t="s">
        <v>2651</v>
      </c>
    </row>
    <row r="3210" spans="50:50" ht="15.75" customHeight="1" x14ac:dyDescent="0.15">
      <c r="AX3210" s="67" t="s">
        <v>2652</v>
      </c>
    </row>
    <row r="3211" spans="50:50" ht="15.75" customHeight="1" x14ac:dyDescent="0.15">
      <c r="AX3211" s="67" t="s">
        <v>2653</v>
      </c>
    </row>
    <row r="3212" spans="50:50" ht="15.75" customHeight="1" x14ac:dyDescent="0.15">
      <c r="AX3212" s="67" t="s">
        <v>2654</v>
      </c>
    </row>
    <row r="3213" spans="50:50" ht="15.75" customHeight="1" x14ac:dyDescent="0.15">
      <c r="AX3213" s="67" t="s">
        <v>2655</v>
      </c>
    </row>
    <row r="3214" spans="50:50" ht="15.75" customHeight="1" x14ac:dyDescent="0.15">
      <c r="AX3214" s="67" t="s">
        <v>2656</v>
      </c>
    </row>
    <row r="3215" spans="50:50" ht="15.75" customHeight="1" x14ac:dyDescent="0.15">
      <c r="AX3215" s="67" t="s">
        <v>2657</v>
      </c>
    </row>
    <row r="3216" spans="50:50" ht="15.75" customHeight="1" x14ac:dyDescent="0.15">
      <c r="AX3216" s="67" t="s">
        <v>2658</v>
      </c>
    </row>
    <row r="3217" spans="50:50" ht="15.75" customHeight="1" x14ac:dyDescent="0.15">
      <c r="AX3217" s="67" t="s">
        <v>2659</v>
      </c>
    </row>
    <row r="3218" spans="50:50" ht="15.75" customHeight="1" x14ac:dyDescent="0.15">
      <c r="AX3218" s="67" t="s">
        <v>2660</v>
      </c>
    </row>
    <row r="3219" spans="50:50" ht="15.75" customHeight="1" x14ac:dyDescent="0.15">
      <c r="AX3219" s="67" t="s">
        <v>2661</v>
      </c>
    </row>
    <row r="3220" spans="50:50" ht="15.75" customHeight="1" x14ac:dyDescent="0.15">
      <c r="AX3220" s="67" t="s">
        <v>2662</v>
      </c>
    </row>
    <row r="3221" spans="50:50" ht="15.75" customHeight="1" x14ac:dyDescent="0.15">
      <c r="AX3221" s="67" t="s">
        <v>2663</v>
      </c>
    </row>
    <row r="3222" spans="50:50" ht="15.75" customHeight="1" x14ac:dyDescent="0.15">
      <c r="AX3222" s="67" t="s">
        <v>2664</v>
      </c>
    </row>
    <row r="3223" spans="50:50" ht="15.75" customHeight="1" x14ac:dyDescent="0.15">
      <c r="AX3223" s="67" t="s">
        <v>2665</v>
      </c>
    </row>
    <row r="3224" spans="50:50" ht="15.75" customHeight="1" x14ac:dyDescent="0.15">
      <c r="AX3224" s="67" t="s">
        <v>2666</v>
      </c>
    </row>
    <row r="3225" spans="50:50" ht="15.75" customHeight="1" x14ac:dyDescent="0.15">
      <c r="AX3225" s="67" t="s">
        <v>2667</v>
      </c>
    </row>
    <row r="3226" spans="50:50" ht="15.75" customHeight="1" x14ac:dyDescent="0.15">
      <c r="AX3226" s="67" t="s">
        <v>2668</v>
      </c>
    </row>
    <row r="3227" spans="50:50" ht="15.75" customHeight="1" x14ac:dyDescent="0.15">
      <c r="AX3227" s="67" t="s">
        <v>2669</v>
      </c>
    </row>
    <row r="3228" spans="50:50" ht="15.75" customHeight="1" x14ac:dyDescent="0.15">
      <c r="AX3228" s="67" t="s">
        <v>2670</v>
      </c>
    </row>
    <row r="3229" spans="50:50" ht="15.75" customHeight="1" x14ac:dyDescent="0.15">
      <c r="AX3229" s="67" t="s">
        <v>2671</v>
      </c>
    </row>
    <row r="3230" spans="50:50" ht="15.75" customHeight="1" x14ac:dyDescent="0.15">
      <c r="AX3230" s="67" t="s">
        <v>2672</v>
      </c>
    </row>
    <row r="3231" spans="50:50" ht="15.75" customHeight="1" x14ac:dyDescent="0.15">
      <c r="AX3231" s="67" t="s">
        <v>2673</v>
      </c>
    </row>
    <row r="3232" spans="50:50" ht="15.75" customHeight="1" x14ac:dyDescent="0.15">
      <c r="AX3232" s="67" t="s">
        <v>2674</v>
      </c>
    </row>
    <row r="3233" spans="50:50" ht="15.75" customHeight="1" x14ac:dyDescent="0.15">
      <c r="AX3233" s="67" t="s">
        <v>2675</v>
      </c>
    </row>
    <row r="3234" spans="50:50" ht="15.75" customHeight="1" x14ac:dyDescent="0.15">
      <c r="AX3234" s="67" t="s">
        <v>2676</v>
      </c>
    </row>
    <row r="3235" spans="50:50" ht="15.75" customHeight="1" x14ac:dyDescent="0.15">
      <c r="AX3235" s="67" t="s">
        <v>2677</v>
      </c>
    </row>
    <row r="3236" spans="50:50" ht="15.75" customHeight="1" x14ac:dyDescent="0.15">
      <c r="AX3236" s="67" t="s">
        <v>2678</v>
      </c>
    </row>
    <row r="3237" spans="50:50" ht="15.75" customHeight="1" x14ac:dyDescent="0.15">
      <c r="AX3237" s="67" t="s">
        <v>2679</v>
      </c>
    </row>
    <row r="3238" spans="50:50" ht="15.75" customHeight="1" x14ac:dyDescent="0.15">
      <c r="AX3238" s="67" t="s">
        <v>2680</v>
      </c>
    </row>
    <row r="3239" spans="50:50" ht="15.75" customHeight="1" x14ac:dyDescent="0.15">
      <c r="AX3239" s="67" t="s">
        <v>2681</v>
      </c>
    </row>
    <row r="3240" spans="50:50" ht="15.75" customHeight="1" x14ac:dyDescent="0.15">
      <c r="AX3240" s="67" t="s">
        <v>2682</v>
      </c>
    </row>
    <row r="3241" spans="50:50" ht="15.75" customHeight="1" x14ac:dyDescent="0.15">
      <c r="AX3241" s="67" t="s">
        <v>2683</v>
      </c>
    </row>
    <row r="3242" spans="50:50" ht="15.75" customHeight="1" x14ac:dyDescent="0.15">
      <c r="AX3242" s="67" t="s">
        <v>2684</v>
      </c>
    </row>
    <row r="3243" spans="50:50" ht="15.75" customHeight="1" x14ac:dyDescent="0.15">
      <c r="AX3243" s="67" t="s">
        <v>2685</v>
      </c>
    </row>
    <row r="3244" spans="50:50" ht="15.75" customHeight="1" x14ac:dyDescent="0.15">
      <c r="AX3244" s="67" t="s">
        <v>2686</v>
      </c>
    </row>
    <row r="3245" spans="50:50" ht="15.75" customHeight="1" x14ac:dyDescent="0.15">
      <c r="AX3245" s="67" t="s">
        <v>2687</v>
      </c>
    </row>
    <row r="3246" spans="50:50" ht="15.75" customHeight="1" x14ac:dyDescent="0.15">
      <c r="AX3246" s="67" t="s">
        <v>2688</v>
      </c>
    </row>
    <row r="3247" spans="50:50" ht="15.75" customHeight="1" x14ac:dyDescent="0.15">
      <c r="AX3247" s="67" t="s">
        <v>2689</v>
      </c>
    </row>
    <row r="3248" spans="50:50" ht="15.75" customHeight="1" x14ac:dyDescent="0.15">
      <c r="AX3248" s="67" t="s">
        <v>2690</v>
      </c>
    </row>
    <row r="3249" spans="50:50" ht="15.75" customHeight="1" x14ac:dyDescent="0.15">
      <c r="AX3249" s="67" t="s">
        <v>2691</v>
      </c>
    </row>
    <row r="3250" spans="50:50" ht="15.75" customHeight="1" x14ac:dyDescent="0.15">
      <c r="AX3250" s="67" t="s">
        <v>2692</v>
      </c>
    </row>
    <row r="3251" spans="50:50" ht="15.75" customHeight="1" x14ac:dyDescent="0.15">
      <c r="AX3251" s="67" t="s">
        <v>2693</v>
      </c>
    </row>
    <row r="3252" spans="50:50" ht="15.75" customHeight="1" x14ac:dyDescent="0.15">
      <c r="AX3252" s="67" t="s">
        <v>2694</v>
      </c>
    </row>
    <row r="3253" spans="50:50" ht="15.75" customHeight="1" x14ac:dyDescent="0.15">
      <c r="AX3253" s="67" t="s">
        <v>2695</v>
      </c>
    </row>
    <row r="3254" spans="50:50" ht="15.75" customHeight="1" x14ac:dyDescent="0.15">
      <c r="AX3254" s="67" t="s">
        <v>2696</v>
      </c>
    </row>
    <row r="3255" spans="50:50" ht="15.75" customHeight="1" x14ac:dyDescent="0.15">
      <c r="AX3255" s="67" t="s">
        <v>2697</v>
      </c>
    </row>
    <row r="3256" spans="50:50" ht="15.75" customHeight="1" x14ac:dyDescent="0.15">
      <c r="AX3256" s="67" t="s">
        <v>2698</v>
      </c>
    </row>
    <row r="3257" spans="50:50" ht="15.75" customHeight="1" x14ac:dyDescent="0.15">
      <c r="AX3257" s="67" t="s">
        <v>2699</v>
      </c>
    </row>
    <row r="3258" spans="50:50" ht="15.75" customHeight="1" x14ac:dyDescent="0.15">
      <c r="AX3258" s="67" t="s">
        <v>2700</v>
      </c>
    </row>
    <row r="3259" spans="50:50" ht="15.75" customHeight="1" x14ac:dyDescent="0.15">
      <c r="AX3259" s="67" t="s">
        <v>2701</v>
      </c>
    </row>
    <row r="3260" spans="50:50" ht="15.75" customHeight="1" x14ac:dyDescent="0.15">
      <c r="AX3260" s="67" t="s">
        <v>2702</v>
      </c>
    </row>
    <row r="3261" spans="50:50" ht="15.75" customHeight="1" x14ac:dyDescent="0.15">
      <c r="AX3261" s="67" t="s">
        <v>2703</v>
      </c>
    </row>
    <row r="3262" spans="50:50" ht="15.75" customHeight="1" x14ac:dyDescent="0.15">
      <c r="AX3262" s="67" t="s">
        <v>2704</v>
      </c>
    </row>
    <row r="3263" spans="50:50" ht="15.75" customHeight="1" x14ac:dyDescent="0.15">
      <c r="AX3263" s="67" t="s">
        <v>2705</v>
      </c>
    </row>
    <row r="3264" spans="50:50" ht="15.75" customHeight="1" x14ac:dyDescent="0.15">
      <c r="AX3264" s="67" t="s">
        <v>2706</v>
      </c>
    </row>
    <row r="3265" spans="50:50" ht="15.75" customHeight="1" x14ac:dyDescent="0.15">
      <c r="AX3265" s="67" t="s">
        <v>2707</v>
      </c>
    </row>
    <row r="3266" spans="50:50" ht="15.75" customHeight="1" x14ac:dyDescent="0.15">
      <c r="AX3266" s="67" t="s">
        <v>2708</v>
      </c>
    </row>
    <row r="3267" spans="50:50" ht="15.75" customHeight="1" x14ac:dyDescent="0.15">
      <c r="AX3267" s="67" t="s">
        <v>2709</v>
      </c>
    </row>
    <row r="3268" spans="50:50" ht="15.75" customHeight="1" x14ac:dyDescent="0.15">
      <c r="AX3268" s="67" t="s">
        <v>2710</v>
      </c>
    </row>
    <row r="3269" spans="50:50" ht="15.75" customHeight="1" x14ac:dyDescent="0.15">
      <c r="AX3269" s="67" t="s">
        <v>2711</v>
      </c>
    </row>
    <row r="3270" spans="50:50" ht="15.75" customHeight="1" x14ac:dyDescent="0.15">
      <c r="AX3270" s="67" t="s">
        <v>2712</v>
      </c>
    </row>
    <row r="3271" spans="50:50" ht="15.75" customHeight="1" x14ac:dyDescent="0.15">
      <c r="AX3271" s="67" t="s">
        <v>2713</v>
      </c>
    </row>
    <row r="3272" spans="50:50" ht="15.75" customHeight="1" x14ac:dyDescent="0.15">
      <c r="AX3272" s="67" t="s">
        <v>2714</v>
      </c>
    </row>
    <row r="3273" spans="50:50" ht="15.75" customHeight="1" x14ac:dyDescent="0.15">
      <c r="AX3273" s="67" t="s">
        <v>2715</v>
      </c>
    </row>
    <row r="3274" spans="50:50" ht="15.75" customHeight="1" x14ac:dyDescent="0.15">
      <c r="AX3274" s="67" t="s">
        <v>2716</v>
      </c>
    </row>
    <row r="3275" spans="50:50" ht="15.75" customHeight="1" x14ac:dyDescent="0.15">
      <c r="AX3275" s="67" t="s">
        <v>2717</v>
      </c>
    </row>
    <row r="3276" spans="50:50" ht="15.75" customHeight="1" x14ac:dyDescent="0.15">
      <c r="AX3276" s="67" t="s">
        <v>2718</v>
      </c>
    </row>
    <row r="3277" spans="50:50" ht="15.75" customHeight="1" x14ac:dyDescent="0.15">
      <c r="AX3277" s="67" t="s">
        <v>2719</v>
      </c>
    </row>
    <row r="3278" spans="50:50" ht="15.75" customHeight="1" x14ac:dyDescent="0.15">
      <c r="AX3278" s="67" t="s">
        <v>2720</v>
      </c>
    </row>
    <row r="3279" spans="50:50" ht="15.75" customHeight="1" x14ac:dyDescent="0.15">
      <c r="AX3279" s="67" t="s">
        <v>2721</v>
      </c>
    </row>
    <row r="3280" spans="50:50" ht="15.75" customHeight="1" x14ac:dyDescent="0.15">
      <c r="AX3280" s="67" t="s">
        <v>2722</v>
      </c>
    </row>
    <row r="3281" spans="50:50" ht="15.75" customHeight="1" x14ac:dyDescent="0.15">
      <c r="AX3281" s="67" t="s">
        <v>2723</v>
      </c>
    </row>
    <row r="3282" spans="50:50" ht="15.75" customHeight="1" x14ac:dyDescent="0.15">
      <c r="AX3282" s="67" t="s">
        <v>2724</v>
      </c>
    </row>
    <row r="3283" spans="50:50" ht="15.75" customHeight="1" x14ac:dyDescent="0.15">
      <c r="AX3283" s="67" t="s">
        <v>2725</v>
      </c>
    </row>
    <row r="3284" spans="50:50" ht="15.75" customHeight="1" x14ac:dyDescent="0.15">
      <c r="AX3284" s="67" t="s">
        <v>2726</v>
      </c>
    </row>
    <row r="3285" spans="50:50" ht="15.75" customHeight="1" x14ac:dyDescent="0.15">
      <c r="AX3285" s="67" t="s">
        <v>2727</v>
      </c>
    </row>
    <row r="3286" spans="50:50" ht="15.75" customHeight="1" x14ac:dyDescent="0.15">
      <c r="AX3286" s="67" t="s">
        <v>2728</v>
      </c>
    </row>
    <row r="3287" spans="50:50" ht="15.75" customHeight="1" x14ac:dyDescent="0.15">
      <c r="AX3287" s="67" t="s">
        <v>2729</v>
      </c>
    </row>
    <row r="3288" spans="50:50" ht="15.75" customHeight="1" x14ac:dyDescent="0.15">
      <c r="AX3288" s="67" t="s">
        <v>2730</v>
      </c>
    </row>
    <row r="3289" spans="50:50" ht="15.75" customHeight="1" x14ac:dyDescent="0.15">
      <c r="AX3289" s="67" t="s">
        <v>2731</v>
      </c>
    </row>
    <row r="3290" spans="50:50" ht="15.75" customHeight="1" x14ac:dyDescent="0.15">
      <c r="AX3290" s="67" t="s">
        <v>2732</v>
      </c>
    </row>
    <row r="3291" spans="50:50" ht="15.75" customHeight="1" x14ac:dyDescent="0.15">
      <c r="AX3291" s="67" t="s">
        <v>2733</v>
      </c>
    </row>
    <row r="3292" spans="50:50" ht="15.75" customHeight="1" x14ac:dyDescent="0.15">
      <c r="AX3292" s="67" t="s">
        <v>2734</v>
      </c>
    </row>
    <row r="3293" spans="50:50" ht="15.75" customHeight="1" x14ac:dyDescent="0.15">
      <c r="AX3293" s="67" t="s">
        <v>2735</v>
      </c>
    </row>
    <row r="3294" spans="50:50" ht="15.75" customHeight="1" x14ac:dyDescent="0.15">
      <c r="AX3294" s="67" t="s">
        <v>2736</v>
      </c>
    </row>
    <row r="3295" spans="50:50" ht="15.75" customHeight="1" x14ac:dyDescent="0.15">
      <c r="AX3295" s="67" t="s">
        <v>2737</v>
      </c>
    </row>
    <row r="3296" spans="50:50" ht="15.75" customHeight="1" x14ac:dyDescent="0.15">
      <c r="AX3296" s="67" t="s">
        <v>2738</v>
      </c>
    </row>
    <row r="3297" spans="50:50" ht="15.75" customHeight="1" x14ac:dyDescent="0.15">
      <c r="AX3297" s="67" t="s">
        <v>2739</v>
      </c>
    </row>
    <row r="3298" spans="50:50" ht="15.75" customHeight="1" x14ac:dyDescent="0.15">
      <c r="AX3298" s="67" t="s">
        <v>2740</v>
      </c>
    </row>
    <row r="3299" spans="50:50" ht="15.75" customHeight="1" x14ac:dyDescent="0.15">
      <c r="AX3299" s="67" t="s">
        <v>2741</v>
      </c>
    </row>
    <row r="3300" spans="50:50" ht="15.75" customHeight="1" x14ac:dyDescent="0.15">
      <c r="AX3300" s="67" t="s">
        <v>2742</v>
      </c>
    </row>
    <row r="3301" spans="50:50" ht="15.75" customHeight="1" x14ac:dyDescent="0.15">
      <c r="AX3301" s="67" t="s">
        <v>2743</v>
      </c>
    </row>
    <row r="3302" spans="50:50" ht="15.75" customHeight="1" x14ac:dyDescent="0.15">
      <c r="AX3302" s="67" t="s">
        <v>20739</v>
      </c>
    </row>
    <row r="3303" spans="50:50" ht="15.75" customHeight="1" x14ac:dyDescent="0.15">
      <c r="AX3303" s="67" t="s">
        <v>20740</v>
      </c>
    </row>
    <row r="3304" spans="50:50" ht="15.75" customHeight="1" x14ac:dyDescent="0.15">
      <c r="AX3304" s="67" t="s">
        <v>20741</v>
      </c>
    </row>
    <row r="3305" spans="50:50" ht="15.75" customHeight="1" x14ac:dyDescent="0.15">
      <c r="AX3305" s="67" t="s">
        <v>20742</v>
      </c>
    </row>
    <row r="3306" spans="50:50" ht="15.75" customHeight="1" x14ac:dyDescent="0.15">
      <c r="AX3306" s="67" t="s">
        <v>20743</v>
      </c>
    </row>
    <row r="3307" spans="50:50" ht="15.75" customHeight="1" x14ac:dyDescent="0.15">
      <c r="AX3307" s="67" t="s">
        <v>20744</v>
      </c>
    </row>
    <row r="3308" spans="50:50" ht="15.75" customHeight="1" x14ac:dyDescent="0.15">
      <c r="AX3308" s="67" t="s">
        <v>20745</v>
      </c>
    </row>
    <row r="3309" spans="50:50" ht="15.75" customHeight="1" x14ac:dyDescent="0.15">
      <c r="AX3309" s="67" t="s">
        <v>20746</v>
      </c>
    </row>
    <row r="3310" spans="50:50" ht="15.75" customHeight="1" x14ac:dyDescent="0.15">
      <c r="AX3310" s="67" t="s">
        <v>20747</v>
      </c>
    </row>
    <row r="3311" spans="50:50" ht="15.75" customHeight="1" x14ac:dyDescent="0.15">
      <c r="AX3311" s="67" t="s">
        <v>20748</v>
      </c>
    </row>
    <row r="3312" spans="50:50" ht="15.75" customHeight="1" x14ac:dyDescent="0.15">
      <c r="AX3312" s="67" t="s">
        <v>20749</v>
      </c>
    </row>
    <row r="3313" spans="50:50" ht="15.75" customHeight="1" x14ac:dyDescent="0.15">
      <c r="AX3313" s="67" t="s">
        <v>20750</v>
      </c>
    </row>
    <row r="3314" spans="50:50" ht="15.75" customHeight="1" x14ac:dyDescent="0.15">
      <c r="AX3314" s="67" t="s">
        <v>20751</v>
      </c>
    </row>
    <row r="3315" spans="50:50" ht="15.75" customHeight="1" x14ac:dyDescent="0.15">
      <c r="AX3315" s="67" t="s">
        <v>20752</v>
      </c>
    </row>
    <row r="3316" spans="50:50" ht="15.75" customHeight="1" x14ac:dyDescent="0.15">
      <c r="AX3316" s="67" t="s">
        <v>20753</v>
      </c>
    </row>
    <row r="3317" spans="50:50" ht="15.75" customHeight="1" x14ac:dyDescent="0.15">
      <c r="AX3317" s="67" t="s">
        <v>20754</v>
      </c>
    </row>
    <row r="3318" spans="50:50" ht="15.75" customHeight="1" x14ac:dyDescent="0.15">
      <c r="AX3318" s="67" t="s">
        <v>20755</v>
      </c>
    </row>
    <row r="3319" spans="50:50" ht="15.75" customHeight="1" x14ac:dyDescent="0.15">
      <c r="AX3319" s="67" t="s">
        <v>20756</v>
      </c>
    </row>
    <row r="3320" spans="50:50" ht="15.75" customHeight="1" x14ac:dyDescent="0.15">
      <c r="AX3320" s="67" t="s">
        <v>20757</v>
      </c>
    </row>
    <row r="3321" spans="50:50" ht="15.75" customHeight="1" x14ac:dyDescent="0.15">
      <c r="AX3321" s="67" t="s">
        <v>20758</v>
      </c>
    </row>
    <row r="3322" spans="50:50" ht="15.75" customHeight="1" x14ac:dyDescent="0.15">
      <c r="AX3322" s="67" t="s">
        <v>20759</v>
      </c>
    </row>
    <row r="3323" spans="50:50" ht="15.75" customHeight="1" x14ac:dyDescent="0.15">
      <c r="AX3323" s="67" t="s">
        <v>20760</v>
      </c>
    </row>
    <row r="3324" spans="50:50" ht="15.75" customHeight="1" x14ac:dyDescent="0.15">
      <c r="AX3324" s="67" t="s">
        <v>20761</v>
      </c>
    </row>
    <row r="3325" spans="50:50" ht="15.75" customHeight="1" x14ac:dyDescent="0.15">
      <c r="AX3325" s="67" t="s">
        <v>20762</v>
      </c>
    </row>
    <row r="3326" spans="50:50" ht="15.75" customHeight="1" x14ac:dyDescent="0.15">
      <c r="AX3326" s="67" t="s">
        <v>20763</v>
      </c>
    </row>
    <row r="3327" spans="50:50" ht="15.75" customHeight="1" x14ac:dyDescent="0.15">
      <c r="AX3327" s="67" t="s">
        <v>20764</v>
      </c>
    </row>
    <row r="3328" spans="50:50" ht="15.75" customHeight="1" x14ac:dyDescent="0.15">
      <c r="AX3328" s="67" t="s">
        <v>20765</v>
      </c>
    </row>
    <row r="3329" spans="50:50" ht="15.75" customHeight="1" x14ac:dyDescent="0.15">
      <c r="AX3329" s="67" t="s">
        <v>20766</v>
      </c>
    </row>
    <row r="3330" spans="50:50" ht="15.75" customHeight="1" x14ac:dyDescent="0.15">
      <c r="AX3330" s="67" t="s">
        <v>20767</v>
      </c>
    </row>
    <row r="3331" spans="50:50" ht="15.75" customHeight="1" x14ac:dyDescent="0.15">
      <c r="AX3331" s="67" t="s">
        <v>20768</v>
      </c>
    </row>
    <row r="3332" spans="50:50" ht="15.75" customHeight="1" x14ac:dyDescent="0.15">
      <c r="AX3332" s="67" t="s">
        <v>20769</v>
      </c>
    </row>
    <row r="3333" spans="50:50" ht="15.75" customHeight="1" x14ac:dyDescent="0.15">
      <c r="AX3333" s="67" t="s">
        <v>20770</v>
      </c>
    </row>
    <row r="3334" spans="50:50" ht="15.75" customHeight="1" x14ac:dyDescent="0.15">
      <c r="AX3334" s="67" t="s">
        <v>20771</v>
      </c>
    </row>
    <row r="3335" spans="50:50" ht="15.75" customHeight="1" x14ac:dyDescent="0.15">
      <c r="AX3335" s="67" t="s">
        <v>20772</v>
      </c>
    </row>
    <row r="3336" spans="50:50" ht="15.75" customHeight="1" x14ac:dyDescent="0.15">
      <c r="AX3336" s="67" t="s">
        <v>20773</v>
      </c>
    </row>
    <row r="3337" spans="50:50" ht="15.75" customHeight="1" x14ac:dyDescent="0.15">
      <c r="AX3337" s="67" t="s">
        <v>20774</v>
      </c>
    </row>
    <row r="3338" spans="50:50" ht="15.75" customHeight="1" x14ac:dyDescent="0.15">
      <c r="AX3338" s="67" t="s">
        <v>20775</v>
      </c>
    </row>
    <row r="3339" spans="50:50" ht="15.75" customHeight="1" x14ac:dyDescent="0.15">
      <c r="AX3339" s="67" t="s">
        <v>20776</v>
      </c>
    </row>
    <row r="3340" spans="50:50" ht="15.75" customHeight="1" x14ac:dyDescent="0.15">
      <c r="AX3340" s="67" t="s">
        <v>20777</v>
      </c>
    </row>
    <row r="3341" spans="50:50" ht="15.75" customHeight="1" x14ac:dyDescent="0.15">
      <c r="AX3341" s="67" t="s">
        <v>20778</v>
      </c>
    </row>
    <row r="3342" spans="50:50" ht="15.75" customHeight="1" x14ac:dyDescent="0.15">
      <c r="AX3342" s="67" t="s">
        <v>20779</v>
      </c>
    </row>
    <row r="3343" spans="50:50" ht="15.75" customHeight="1" x14ac:dyDescent="0.15">
      <c r="AX3343" s="67" t="s">
        <v>20780</v>
      </c>
    </row>
    <row r="3344" spans="50:50" ht="15.75" customHeight="1" x14ac:dyDescent="0.15">
      <c r="AX3344" s="67" t="s">
        <v>20781</v>
      </c>
    </row>
    <row r="3345" spans="50:50" ht="15.75" customHeight="1" x14ac:dyDescent="0.15">
      <c r="AX3345" s="67" t="s">
        <v>20782</v>
      </c>
    </row>
    <row r="3346" spans="50:50" ht="15.75" customHeight="1" x14ac:dyDescent="0.15">
      <c r="AX3346" s="67" t="s">
        <v>20783</v>
      </c>
    </row>
    <row r="3347" spans="50:50" ht="15.75" customHeight="1" x14ac:dyDescent="0.15">
      <c r="AX3347" s="67" t="s">
        <v>20784</v>
      </c>
    </row>
    <row r="3348" spans="50:50" ht="15.75" customHeight="1" x14ac:dyDescent="0.15">
      <c r="AX3348" s="67" t="s">
        <v>20785</v>
      </c>
    </row>
    <row r="3349" spans="50:50" ht="15.75" customHeight="1" x14ac:dyDescent="0.15">
      <c r="AX3349" s="67" t="s">
        <v>20786</v>
      </c>
    </row>
    <row r="3350" spans="50:50" ht="15.75" customHeight="1" x14ac:dyDescent="0.15">
      <c r="AX3350" s="67" t="s">
        <v>20787</v>
      </c>
    </row>
    <row r="3351" spans="50:50" ht="15.75" customHeight="1" x14ac:dyDescent="0.15">
      <c r="AX3351" s="67" t="s">
        <v>20788</v>
      </c>
    </row>
    <row r="3352" spans="50:50" ht="15.75" customHeight="1" x14ac:dyDescent="0.15">
      <c r="AX3352" s="67" t="s">
        <v>20789</v>
      </c>
    </row>
    <row r="3353" spans="50:50" ht="15.75" customHeight="1" x14ac:dyDescent="0.15">
      <c r="AX3353" s="67" t="s">
        <v>20790</v>
      </c>
    </row>
    <row r="3354" spans="50:50" ht="15.75" customHeight="1" x14ac:dyDescent="0.15">
      <c r="AX3354" s="67" t="s">
        <v>20791</v>
      </c>
    </row>
    <row r="3355" spans="50:50" ht="15.75" customHeight="1" x14ac:dyDescent="0.15">
      <c r="AX3355" s="67" t="s">
        <v>20792</v>
      </c>
    </row>
    <row r="3356" spans="50:50" ht="15.75" customHeight="1" x14ac:dyDescent="0.15">
      <c r="AX3356" s="67" t="s">
        <v>20793</v>
      </c>
    </row>
    <row r="3357" spans="50:50" ht="15.75" customHeight="1" x14ac:dyDescent="0.15">
      <c r="AX3357" s="67" t="s">
        <v>20794</v>
      </c>
    </row>
    <row r="3358" spans="50:50" ht="15.75" customHeight="1" x14ac:dyDescent="0.15">
      <c r="AX3358" s="67" t="s">
        <v>20795</v>
      </c>
    </row>
    <row r="3359" spans="50:50" ht="15.75" customHeight="1" x14ac:dyDescent="0.15">
      <c r="AX3359" s="67" t="s">
        <v>20796</v>
      </c>
    </row>
    <row r="3360" spans="50:50" ht="15.75" customHeight="1" x14ac:dyDescent="0.15">
      <c r="AX3360" s="67" t="s">
        <v>20797</v>
      </c>
    </row>
    <row r="3361" spans="50:50" ht="15.75" customHeight="1" x14ac:dyDescent="0.15">
      <c r="AX3361" s="67" t="s">
        <v>20798</v>
      </c>
    </row>
    <row r="3362" spans="50:50" ht="15.75" customHeight="1" x14ac:dyDescent="0.15">
      <c r="AX3362" s="67" t="s">
        <v>20799</v>
      </c>
    </row>
    <row r="3363" spans="50:50" ht="15.75" customHeight="1" x14ac:dyDescent="0.15">
      <c r="AX3363" s="67" t="s">
        <v>20800</v>
      </c>
    </row>
    <row r="3364" spans="50:50" ht="15.75" customHeight="1" x14ac:dyDescent="0.15">
      <c r="AX3364" s="67" t="s">
        <v>20801</v>
      </c>
    </row>
    <row r="3365" spans="50:50" ht="15.75" customHeight="1" x14ac:dyDescent="0.15">
      <c r="AX3365" s="67" t="s">
        <v>20802</v>
      </c>
    </row>
    <row r="3366" spans="50:50" ht="15.75" customHeight="1" x14ac:dyDescent="0.15">
      <c r="AX3366" s="67" t="s">
        <v>20803</v>
      </c>
    </row>
    <row r="3367" spans="50:50" ht="15.75" customHeight="1" x14ac:dyDescent="0.15">
      <c r="AX3367" s="67" t="s">
        <v>20804</v>
      </c>
    </row>
    <row r="3368" spans="50:50" ht="15.75" customHeight="1" x14ac:dyDescent="0.15">
      <c r="AX3368" s="67" t="s">
        <v>20805</v>
      </c>
    </row>
    <row r="3369" spans="50:50" ht="15.75" customHeight="1" x14ac:dyDescent="0.15">
      <c r="AX3369" s="67" t="s">
        <v>20806</v>
      </c>
    </row>
    <row r="3370" spans="50:50" ht="15.75" customHeight="1" x14ac:dyDescent="0.15">
      <c r="AX3370" s="67" t="s">
        <v>20807</v>
      </c>
    </row>
    <row r="3371" spans="50:50" ht="15.75" customHeight="1" x14ac:dyDescent="0.15">
      <c r="AX3371" s="67" t="s">
        <v>20808</v>
      </c>
    </row>
    <row r="3372" spans="50:50" ht="15.75" customHeight="1" x14ac:dyDescent="0.15">
      <c r="AX3372" s="67" t="s">
        <v>20809</v>
      </c>
    </row>
    <row r="3373" spans="50:50" ht="15.75" customHeight="1" x14ac:dyDescent="0.15">
      <c r="AX3373" s="67" t="s">
        <v>20810</v>
      </c>
    </row>
    <row r="3374" spans="50:50" ht="15.75" customHeight="1" x14ac:dyDescent="0.15">
      <c r="AX3374" s="67" t="s">
        <v>20811</v>
      </c>
    </row>
    <row r="3375" spans="50:50" ht="15.75" customHeight="1" x14ac:dyDescent="0.15">
      <c r="AX3375" s="67" t="s">
        <v>20812</v>
      </c>
    </row>
    <row r="3376" spans="50:50" ht="15.75" customHeight="1" x14ac:dyDescent="0.15">
      <c r="AX3376" s="67" t="s">
        <v>20813</v>
      </c>
    </row>
    <row r="3377" spans="50:50" ht="15.75" customHeight="1" x14ac:dyDescent="0.15">
      <c r="AX3377" s="67" t="s">
        <v>20814</v>
      </c>
    </row>
    <row r="3378" spans="50:50" ht="15.75" customHeight="1" x14ac:dyDescent="0.15">
      <c r="AX3378" s="67" t="s">
        <v>20815</v>
      </c>
    </row>
    <row r="3379" spans="50:50" ht="15.75" customHeight="1" x14ac:dyDescent="0.15">
      <c r="AX3379" s="67" t="s">
        <v>20816</v>
      </c>
    </row>
    <row r="3380" spans="50:50" ht="15.75" customHeight="1" x14ac:dyDescent="0.15">
      <c r="AX3380" s="67" t="s">
        <v>20817</v>
      </c>
    </row>
    <row r="3381" spans="50:50" ht="15.75" customHeight="1" x14ac:dyDescent="0.15">
      <c r="AX3381" s="67" t="s">
        <v>20818</v>
      </c>
    </row>
    <row r="3382" spans="50:50" ht="15.75" customHeight="1" x14ac:dyDescent="0.15">
      <c r="AX3382" s="67" t="s">
        <v>20819</v>
      </c>
    </row>
    <row r="3383" spans="50:50" ht="15.75" customHeight="1" x14ac:dyDescent="0.15">
      <c r="AX3383" s="67" t="s">
        <v>20820</v>
      </c>
    </row>
    <row r="3384" spans="50:50" ht="15.75" customHeight="1" x14ac:dyDescent="0.15">
      <c r="AX3384" s="67" t="s">
        <v>20821</v>
      </c>
    </row>
    <row r="3385" spans="50:50" ht="15.75" customHeight="1" x14ac:dyDescent="0.15">
      <c r="AX3385" s="67" t="s">
        <v>20822</v>
      </c>
    </row>
    <row r="3386" spans="50:50" ht="15.75" customHeight="1" x14ac:dyDescent="0.15">
      <c r="AX3386" s="67" t="s">
        <v>20823</v>
      </c>
    </row>
    <row r="3387" spans="50:50" ht="15.75" customHeight="1" x14ac:dyDescent="0.15">
      <c r="AX3387" s="67" t="s">
        <v>20824</v>
      </c>
    </row>
    <row r="3388" spans="50:50" ht="15.75" customHeight="1" x14ac:dyDescent="0.15">
      <c r="AX3388" s="67" t="s">
        <v>20825</v>
      </c>
    </row>
    <row r="3389" spans="50:50" ht="15.75" customHeight="1" x14ac:dyDescent="0.15">
      <c r="AX3389" s="67" t="s">
        <v>20826</v>
      </c>
    </row>
    <row r="3390" spans="50:50" ht="15.75" customHeight="1" x14ac:dyDescent="0.15">
      <c r="AX3390" s="67" t="s">
        <v>20827</v>
      </c>
    </row>
    <row r="3391" spans="50:50" ht="15.75" customHeight="1" x14ac:dyDescent="0.15">
      <c r="AX3391" s="67" t="s">
        <v>20828</v>
      </c>
    </row>
    <row r="3392" spans="50:50" ht="15.75" customHeight="1" x14ac:dyDescent="0.15">
      <c r="AX3392" s="67" t="s">
        <v>20829</v>
      </c>
    </row>
    <row r="3393" spans="50:50" ht="15.75" customHeight="1" x14ac:dyDescent="0.15">
      <c r="AX3393" s="67" t="s">
        <v>20830</v>
      </c>
    </row>
    <row r="3394" spans="50:50" ht="15.75" customHeight="1" x14ac:dyDescent="0.15">
      <c r="AX3394" s="67" t="s">
        <v>20831</v>
      </c>
    </row>
    <row r="3395" spans="50:50" ht="15.75" customHeight="1" x14ac:dyDescent="0.15">
      <c r="AX3395" s="67" t="s">
        <v>20832</v>
      </c>
    </row>
    <row r="3396" spans="50:50" ht="15.75" customHeight="1" x14ac:dyDescent="0.15">
      <c r="AX3396" s="67" t="s">
        <v>20833</v>
      </c>
    </row>
    <row r="3397" spans="50:50" ht="15.75" customHeight="1" x14ac:dyDescent="0.15">
      <c r="AX3397" s="67" t="s">
        <v>20834</v>
      </c>
    </row>
    <row r="3398" spans="50:50" ht="15.75" customHeight="1" x14ac:dyDescent="0.15">
      <c r="AX3398" s="67" t="s">
        <v>20835</v>
      </c>
    </row>
    <row r="3399" spans="50:50" ht="15.75" customHeight="1" x14ac:dyDescent="0.15">
      <c r="AX3399" s="67" t="s">
        <v>20836</v>
      </c>
    </row>
    <row r="3400" spans="50:50" ht="15.75" customHeight="1" x14ac:dyDescent="0.15">
      <c r="AX3400" s="67" t="s">
        <v>20837</v>
      </c>
    </row>
    <row r="3401" spans="50:50" ht="15.75" customHeight="1" x14ac:dyDescent="0.15">
      <c r="AX3401" s="67" t="s">
        <v>20838</v>
      </c>
    </row>
    <row r="3402" spans="50:50" ht="15.75" customHeight="1" x14ac:dyDescent="0.15">
      <c r="AX3402" s="67" t="s">
        <v>20839</v>
      </c>
    </row>
    <row r="3403" spans="50:50" ht="15.75" customHeight="1" x14ac:dyDescent="0.15">
      <c r="AX3403" s="67" t="s">
        <v>20840</v>
      </c>
    </row>
    <row r="3404" spans="50:50" ht="15.75" customHeight="1" x14ac:dyDescent="0.15">
      <c r="AX3404" s="67" t="s">
        <v>20841</v>
      </c>
    </row>
    <row r="3405" spans="50:50" ht="15.75" customHeight="1" x14ac:dyDescent="0.15">
      <c r="AX3405" s="67" t="s">
        <v>20842</v>
      </c>
    </row>
    <row r="3406" spans="50:50" ht="15.75" customHeight="1" x14ac:dyDescent="0.15">
      <c r="AX3406" s="67" t="s">
        <v>20843</v>
      </c>
    </row>
    <row r="3407" spans="50:50" ht="15.75" customHeight="1" x14ac:dyDescent="0.15">
      <c r="AX3407" s="67" t="s">
        <v>20844</v>
      </c>
    </row>
    <row r="3408" spans="50:50" ht="15.75" customHeight="1" x14ac:dyDescent="0.15">
      <c r="AX3408" s="67" t="s">
        <v>20845</v>
      </c>
    </row>
    <row r="3409" spans="50:50" ht="15.75" customHeight="1" x14ac:dyDescent="0.15">
      <c r="AX3409" s="67" t="s">
        <v>20846</v>
      </c>
    </row>
    <row r="3410" spans="50:50" ht="15.75" customHeight="1" x14ac:dyDescent="0.15">
      <c r="AX3410" s="67" t="s">
        <v>20847</v>
      </c>
    </row>
    <row r="3411" spans="50:50" ht="15.75" customHeight="1" x14ac:dyDescent="0.15">
      <c r="AX3411" s="67" t="s">
        <v>20848</v>
      </c>
    </row>
    <row r="3412" spans="50:50" ht="15.75" customHeight="1" x14ac:dyDescent="0.15">
      <c r="AX3412" s="67" t="s">
        <v>20849</v>
      </c>
    </row>
    <row r="3413" spans="50:50" ht="15.75" customHeight="1" x14ac:dyDescent="0.15">
      <c r="AX3413" s="67" t="s">
        <v>20850</v>
      </c>
    </row>
    <row r="3414" spans="50:50" ht="15.75" customHeight="1" x14ac:dyDescent="0.15">
      <c r="AX3414" s="67" t="s">
        <v>20851</v>
      </c>
    </row>
    <row r="3415" spans="50:50" ht="15.75" customHeight="1" x14ac:dyDescent="0.15">
      <c r="AX3415" s="67" t="s">
        <v>20852</v>
      </c>
    </row>
    <row r="3416" spans="50:50" ht="15.75" customHeight="1" x14ac:dyDescent="0.15">
      <c r="AX3416" s="67" t="s">
        <v>20853</v>
      </c>
    </row>
    <row r="3417" spans="50:50" ht="15.75" customHeight="1" x14ac:dyDescent="0.15">
      <c r="AX3417" s="67" t="s">
        <v>20854</v>
      </c>
    </row>
    <row r="3418" spans="50:50" ht="15.75" customHeight="1" x14ac:dyDescent="0.15">
      <c r="AX3418" s="67" t="s">
        <v>20855</v>
      </c>
    </row>
    <row r="3419" spans="50:50" ht="15.75" customHeight="1" x14ac:dyDescent="0.15">
      <c r="AX3419" s="67" t="s">
        <v>20856</v>
      </c>
    </row>
    <row r="3420" spans="50:50" ht="15.75" customHeight="1" x14ac:dyDescent="0.15">
      <c r="AX3420" s="67" t="s">
        <v>20857</v>
      </c>
    </row>
    <row r="3421" spans="50:50" ht="15.75" customHeight="1" x14ac:dyDescent="0.15">
      <c r="AX3421" s="67" t="s">
        <v>20858</v>
      </c>
    </row>
    <row r="3422" spans="50:50" ht="15.75" customHeight="1" x14ac:dyDescent="0.15">
      <c r="AX3422" s="67" t="s">
        <v>20859</v>
      </c>
    </row>
    <row r="3423" spans="50:50" ht="15.75" customHeight="1" x14ac:dyDescent="0.15">
      <c r="AX3423" s="67" t="s">
        <v>20860</v>
      </c>
    </row>
    <row r="3424" spans="50:50" ht="15.75" customHeight="1" x14ac:dyDescent="0.15">
      <c r="AX3424" s="67" t="s">
        <v>20861</v>
      </c>
    </row>
    <row r="3425" spans="50:50" ht="15.75" customHeight="1" x14ac:dyDescent="0.15">
      <c r="AX3425" s="67" t="s">
        <v>20862</v>
      </c>
    </row>
    <row r="3426" spans="50:50" ht="15.75" customHeight="1" x14ac:dyDescent="0.15">
      <c r="AX3426" s="67" t="s">
        <v>20863</v>
      </c>
    </row>
    <row r="3427" spans="50:50" ht="15.75" customHeight="1" x14ac:dyDescent="0.15">
      <c r="AX3427" s="67" t="s">
        <v>20864</v>
      </c>
    </row>
    <row r="3428" spans="50:50" ht="15.75" customHeight="1" x14ac:dyDescent="0.15">
      <c r="AX3428" s="67" t="s">
        <v>20865</v>
      </c>
    </row>
    <row r="3429" spans="50:50" ht="15.75" customHeight="1" x14ac:dyDescent="0.15">
      <c r="AX3429" s="67" t="s">
        <v>20866</v>
      </c>
    </row>
    <row r="3430" spans="50:50" ht="15.75" customHeight="1" x14ac:dyDescent="0.15">
      <c r="AX3430" s="67" t="s">
        <v>20867</v>
      </c>
    </row>
    <row r="3431" spans="50:50" ht="15.75" customHeight="1" x14ac:dyDescent="0.15">
      <c r="AX3431" s="67" t="s">
        <v>20868</v>
      </c>
    </row>
    <row r="3432" spans="50:50" ht="15.75" customHeight="1" x14ac:dyDescent="0.15">
      <c r="AX3432" s="67" t="s">
        <v>20869</v>
      </c>
    </row>
    <row r="3433" spans="50:50" ht="15.75" customHeight="1" x14ac:dyDescent="0.15">
      <c r="AX3433" s="67" t="s">
        <v>20870</v>
      </c>
    </row>
    <row r="3434" spans="50:50" ht="15.75" customHeight="1" x14ac:dyDescent="0.15">
      <c r="AX3434" s="67" t="s">
        <v>20871</v>
      </c>
    </row>
    <row r="3435" spans="50:50" ht="15.75" customHeight="1" x14ac:dyDescent="0.15">
      <c r="AX3435" s="67" t="s">
        <v>20872</v>
      </c>
    </row>
    <row r="3436" spans="50:50" ht="15.75" customHeight="1" x14ac:dyDescent="0.15">
      <c r="AX3436" s="67" t="s">
        <v>20873</v>
      </c>
    </row>
    <row r="3437" spans="50:50" ht="15.75" customHeight="1" x14ac:dyDescent="0.15">
      <c r="AX3437" s="67" t="s">
        <v>20874</v>
      </c>
    </row>
    <row r="3438" spans="50:50" ht="15.75" customHeight="1" x14ac:dyDescent="0.15">
      <c r="AX3438" s="67" t="s">
        <v>20875</v>
      </c>
    </row>
    <row r="3439" spans="50:50" ht="15.75" customHeight="1" x14ac:dyDescent="0.15">
      <c r="AX3439" s="67" t="s">
        <v>20876</v>
      </c>
    </row>
    <row r="3440" spans="50:50" ht="15.75" customHeight="1" x14ac:dyDescent="0.15">
      <c r="AX3440" s="67" t="s">
        <v>20877</v>
      </c>
    </row>
    <row r="3441" spans="50:50" ht="15.75" customHeight="1" x14ac:dyDescent="0.15">
      <c r="AX3441" s="67" t="s">
        <v>20878</v>
      </c>
    </row>
    <row r="3442" spans="50:50" ht="15.75" customHeight="1" x14ac:dyDescent="0.15">
      <c r="AX3442" s="67" t="s">
        <v>20879</v>
      </c>
    </row>
    <row r="3443" spans="50:50" ht="15.75" customHeight="1" x14ac:dyDescent="0.15">
      <c r="AX3443" s="67" t="s">
        <v>20880</v>
      </c>
    </row>
    <row r="3444" spans="50:50" ht="15.75" customHeight="1" x14ac:dyDescent="0.15">
      <c r="AX3444" s="67" t="s">
        <v>20881</v>
      </c>
    </row>
    <row r="3445" spans="50:50" ht="15.75" customHeight="1" x14ac:dyDescent="0.15">
      <c r="AX3445" s="67" t="s">
        <v>20882</v>
      </c>
    </row>
    <row r="3446" spans="50:50" ht="15.75" customHeight="1" x14ac:dyDescent="0.15">
      <c r="AX3446" s="67" t="s">
        <v>20883</v>
      </c>
    </row>
    <row r="3447" spans="50:50" ht="15.75" customHeight="1" x14ac:dyDescent="0.15">
      <c r="AX3447" s="67" t="s">
        <v>20884</v>
      </c>
    </row>
    <row r="3448" spans="50:50" ht="15.75" customHeight="1" x14ac:dyDescent="0.15">
      <c r="AX3448" s="67" t="s">
        <v>20885</v>
      </c>
    </row>
    <row r="3449" spans="50:50" ht="15.75" customHeight="1" x14ac:dyDescent="0.15">
      <c r="AX3449" s="67" t="s">
        <v>20886</v>
      </c>
    </row>
    <row r="3450" spans="50:50" ht="15.75" customHeight="1" x14ac:dyDescent="0.15">
      <c r="AX3450" s="67" t="s">
        <v>20887</v>
      </c>
    </row>
    <row r="3451" spans="50:50" ht="15.75" customHeight="1" x14ac:dyDescent="0.15">
      <c r="AX3451" s="67" t="s">
        <v>20888</v>
      </c>
    </row>
    <row r="3452" spans="50:50" ht="15.75" customHeight="1" x14ac:dyDescent="0.15">
      <c r="AX3452" s="67" t="s">
        <v>20889</v>
      </c>
    </row>
    <row r="3453" spans="50:50" ht="15.75" customHeight="1" x14ac:dyDescent="0.15">
      <c r="AX3453" s="67" t="s">
        <v>20890</v>
      </c>
    </row>
    <row r="3454" spans="50:50" ht="15.75" customHeight="1" x14ac:dyDescent="0.15">
      <c r="AX3454" s="67" t="s">
        <v>20891</v>
      </c>
    </row>
    <row r="3455" spans="50:50" ht="15.75" customHeight="1" x14ac:dyDescent="0.15">
      <c r="AX3455" s="67" t="s">
        <v>20892</v>
      </c>
    </row>
    <row r="3456" spans="50:50" ht="15.75" customHeight="1" x14ac:dyDescent="0.15">
      <c r="AX3456" s="67" t="s">
        <v>20893</v>
      </c>
    </row>
    <row r="3457" spans="50:50" ht="15.75" customHeight="1" x14ac:dyDescent="0.15">
      <c r="AX3457" s="67" t="s">
        <v>20894</v>
      </c>
    </row>
    <row r="3458" spans="50:50" ht="15.75" customHeight="1" x14ac:dyDescent="0.15">
      <c r="AX3458" s="67" t="s">
        <v>20895</v>
      </c>
    </row>
    <row r="3459" spans="50:50" ht="15.75" customHeight="1" x14ac:dyDescent="0.15">
      <c r="AX3459" s="67" t="s">
        <v>20896</v>
      </c>
    </row>
    <row r="3460" spans="50:50" ht="15.75" customHeight="1" x14ac:dyDescent="0.15">
      <c r="AX3460" s="67" t="s">
        <v>20897</v>
      </c>
    </row>
    <row r="3461" spans="50:50" ht="15.75" customHeight="1" x14ac:dyDescent="0.15">
      <c r="AX3461" s="67" t="s">
        <v>20898</v>
      </c>
    </row>
    <row r="3462" spans="50:50" ht="15.75" customHeight="1" x14ac:dyDescent="0.15">
      <c r="AX3462" s="67" t="s">
        <v>20899</v>
      </c>
    </row>
    <row r="3463" spans="50:50" ht="15.75" customHeight="1" x14ac:dyDescent="0.15">
      <c r="AX3463" s="67" t="s">
        <v>20900</v>
      </c>
    </row>
    <row r="3464" spans="50:50" ht="15.75" customHeight="1" x14ac:dyDescent="0.15">
      <c r="AX3464" s="67" t="s">
        <v>20901</v>
      </c>
    </row>
    <row r="3465" spans="50:50" ht="15.75" customHeight="1" x14ac:dyDescent="0.15">
      <c r="AX3465" s="67" t="s">
        <v>20902</v>
      </c>
    </row>
    <row r="3466" spans="50:50" ht="15.75" customHeight="1" x14ac:dyDescent="0.15">
      <c r="AX3466" s="67" t="s">
        <v>20903</v>
      </c>
    </row>
    <row r="3467" spans="50:50" ht="15.75" customHeight="1" x14ac:dyDescent="0.15">
      <c r="AX3467" s="67" t="s">
        <v>20904</v>
      </c>
    </row>
    <row r="3468" spans="50:50" ht="15.75" customHeight="1" x14ac:dyDescent="0.15">
      <c r="AX3468" s="67" t="s">
        <v>20905</v>
      </c>
    </row>
    <row r="3469" spans="50:50" ht="15.75" customHeight="1" x14ac:dyDescent="0.15">
      <c r="AX3469" s="67" t="s">
        <v>20906</v>
      </c>
    </row>
    <row r="3470" spans="50:50" ht="15.75" customHeight="1" x14ac:dyDescent="0.15">
      <c r="AX3470" s="67" t="s">
        <v>20907</v>
      </c>
    </row>
    <row r="3471" spans="50:50" ht="15.75" customHeight="1" x14ac:dyDescent="0.15">
      <c r="AX3471" s="67" t="s">
        <v>20908</v>
      </c>
    </row>
    <row r="3472" spans="50:50" ht="15.75" customHeight="1" x14ac:dyDescent="0.15">
      <c r="AX3472" s="67" t="s">
        <v>20909</v>
      </c>
    </row>
    <row r="3473" spans="50:50" ht="15.75" customHeight="1" x14ac:dyDescent="0.15">
      <c r="AX3473" s="67" t="s">
        <v>20910</v>
      </c>
    </row>
    <row r="3474" spans="50:50" ht="15.75" customHeight="1" x14ac:dyDescent="0.15">
      <c r="AX3474" s="67" t="s">
        <v>20911</v>
      </c>
    </row>
    <row r="3475" spans="50:50" ht="15.75" customHeight="1" x14ac:dyDescent="0.15">
      <c r="AX3475" s="67" t="s">
        <v>20912</v>
      </c>
    </row>
    <row r="3476" spans="50:50" ht="15.75" customHeight="1" x14ac:dyDescent="0.15">
      <c r="AX3476" s="67" t="s">
        <v>20913</v>
      </c>
    </row>
    <row r="3477" spans="50:50" ht="15.75" customHeight="1" x14ac:dyDescent="0.15">
      <c r="AX3477" s="67" t="s">
        <v>20914</v>
      </c>
    </row>
    <row r="3478" spans="50:50" ht="15.75" customHeight="1" x14ac:dyDescent="0.15">
      <c r="AX3478" s="67" t="s">
        <v>20915</v>
      </c>
    </row>
    <row r="3479" spans="50:50" ht="15.75" customHeight="1" x14ac:dyDescent="0.15">
      <c r="AX3479" s="67" t="s">
        <v>20916</v>
      </c>
    </row>
    <row r="3480" spans="50:50" ht="15.75" customHeight="1" x14ac:dyDescent="0.15">
      <c r="AX3480" s="67" t="s">
        <v>20917</v>
      </c>
    </row>
    <row r="3481" spans="50:50" ht="15.75" customHeight="1" x14ac:dyDescent="0.15">
      <c r="AX3481" s="67" t="s">
        <v>20918</v>
      </c>
    </row>
    <row r="3482" spans="50:50" ht="15.75" customHeight="1" x14ac:dyDescent="0.15">
      <c r="AX3482" s="67" t="s">
        <v>20919</v>
      </c>
    </row>
    <row r="3483" spans="50:50" ht="15.75" customHeight="1" x14ac:dyDescent="0.15">
      <c r="AX3483" s="67" t="s">
        <v>20920</v>
      </c>
    </row>
    <row r="3484" spans="50:50" ht="15.75" customHeight="1" x14ac:dyDescent="0.15">
      <c r="AX3484" s="67" t="s">
        <v>20921</v>
      </c>
    </row>
    <row r="3485" spans="50:50" ht="15.75" customHeight="1" x14ac:dyDescent="0.15">
      <c r="AX3485" s="67" t="s">
        <v>20922</v>
      </c>
    </row>
    <row r="3486" spans="50:50" ht="15.75" customHeight="1" x14ac:dyDescent="0.15">
      <c r="AX3486" s="67" t="s">
        <v>20923</v>
      </c>
    </row>
    <row r="3487" spans="50:50" ht="15.75" customHeight="1" x14ac:dyDescent="0.15">
      <c r="AX3487" s="67" t="s">
        <v>20924</v>
      </c>
    </row>
    <row r="3488" spans="50:50" ht="15.75" customHeight="1" x14ac:dyDescent="0.15">
      <c r="AX3488" s="67" t="s">
        <v>20925</v>
      </c>
    </row>
    <row r="3489" spans="50:50" ht="15.75" customHeight="1" x14ac:dyDescent="0.15">
      <c r="AX3489" s="67" t="s">
        <v>20926</v>
      </c>
    </row>
    <row r="3490" spans="50:50" ht="15.75" customHeight="1" x14ac:dyDescent="0.15">
      <c r="AX3490" s="67" t="s">
        <v>20927</v>
      </c>
    </row>
    <row r="3491" spans="50:50" ht="15.75" customHeight="1" x14ac:dyDescent="0.15">
      <c r="AX3491" s="67" t="s">
        <v>20928</v>
      </c>
    </row>
    <row r="3492" spans="50:50" ht="15.75" customHeight="1" x14ac:dyDescent="0.15">
      <c r="AX3492" s="67" t="s">
        <v>20929</v>
      </c>
    </row>
    <row r="3493" spans="50:50" ht="15.75" customHeight="1" x14ac:dyDescent="0.15">
      <c r="AX3493" s="67" t="s">
        <v>20930</v>
      </c>
    </row>
    <row r="3494" spans="50:50" ht="15.75" customHeight="1" x14ac:dyDescent="0.15">
      <c r="AX3494" s="67" t="s">
        <v>20931</v>
      </c>
    </row>
    <row r="3495" spans="50:50" ht="15.75" customHeight="1" x14ac:dyDescent="0.15">
      <c r="AX3495" s="67" t="s">
        <v>20932</v>
      </c>
    </row>
    <row r="3496" spans="50:50" ht="15.75" customHeight="1" x14ac:dyDescent="0.15">
      <c r="AX3496" s="67" t="s">
        <v>20933</v>
      </c>
    </row>
    <row r="3497" spans="50:50" ht="15.75" customHeight="1" x14ac:dyDescent="0.15">
      <c r="AX3497" s="67" t="s">
        <v>20934</v>
      </c>
    </row>
    <row r="3498" spans="50:50" ht="15.75" customHeight="1" x14ac:dyDescent="0.15">
      <c r="AX3498" s="67" t="s">
        <v>20935</v>
      </c>
    </row>
    <row r="3499" spans="50:50" ht="15.75" customHeight="1" x14ac:dyDescent="0.15">
      <c r="AX3499" s="67" t="s">
        <v>20936</v>
      </c>
    </row>
    <row r="3500" spans="50:50" ht="15.75" customHeight="1" x14ac:dyDescent="0.15">
      <c r="AX3500" s="67" t="s">
        <v>20937</v>
      </c>
    </row>
    <row r="3501" spans="50:50" ht="15.75" customHeight="1" x14ac:dyDescent="0.15">
      <c r="AX3501" s="67" t="s">
        <v>20938</v>
      </c>
    </row>
    <row r="3502" spans="50:50" ht="15.75" customHeight="1" x14ac:dyDescent="0.15">
      <c r="AX3502" s="67" t="s">
        <v>20939</v>
      </c>
    </row>
    <row r="3503" spans="50:50" ht="15.75" customHeight="1" x14ac:dyDescent="0.15">
      <c r="AX3503" s="67" t="s">
        <v>20940</v>
      </c>
    </row>
    <row r="3504" spans="50:50" ht="15.75" customHeight="1" x14ac:dyDescent="0.15">
      <c r="AX3504" s="67" t="s">
        <v>20941</v>
      </c>
    </row>
    <row r="3505" spans="50:50" ht="15.75" customHeight="1" x14ac:dyDescent="0.15">
      <c r="AX3505" s="67" t="s">
        <v>20942</v>
      </c>
    </row>
    <row r="3506" spans="50:50" ht="15.75" customHeight="1" x14ac:dyDescent="0.15">
      <c r="AX3506" s="67" t="s">
        <v>20943</v>
      </c>
    </row>
    <row r="3507" spans="50:50" ht="15.75" customHeight="1" x14ac:dyDescent="0.15">
      <c r="AX3507" s="67" t="s">
        <v>20944</v>
      </c>
    </row>
    <row r="3508" spans="50:50" ht="15.75" customHeight="1" x14ac:dyDescent="0.15">
      <c r="AX3508" s="67" t="s">
        <v>20945</v>
      </c>
    </row>
    <row r="3509" spans="50:50" ht="15.75" customHeight="1" x14ac:dyDescent="0.15">
      <c r="AX3509" s="67" t="s">
        <v>20946</v>
      </c>
    </row>
    <row r="3510" spans="50:50" ht="15.75" customHeight="1" x14ac:dyDescent="0.15">
      <c r="AX3510" s="67" t="s">
        <v>20947</v>
      </c>
    </row>
    <row r="3511" spans="50:50" ht="15.75" customHeight="1" x14ac:dyDescent="0.15">
      <c r="AX3511" s="67" t="s">
        <v>20948</v>
      </c>
    </row>
    <row r="3512" spans="50:50" ht="15.75" customHeight="1" x14ac:dyDescent="0.15">
      <c r="AX3512" s="67" t="s">
        <v>20949</v>
      </c>
    </row>
    <row r="3513" spans="50:50" ht="15.75" customHeight="1" x14ac:dyDescent="0.15">
      <c r="AX3513" s="67" t="s">
        <v>20950</v>
      </c>
    </row>
    <row r="3514" spans="50:50" ht="15.75" customHeight="1" x14ac:dyDescent="0.15">
      <c r="AX3514" s="67" t="s">
        <v>20951</v>
      </c>
    </row>
    <row r="3515" spans="50:50" ht="15.75" customHeight="1" x14ac:dyDescent="0.15">
      <c r="AX3515" s="67" t="s">
        <v>20952</v>
      </c>
    </row>
    <row r="3516" spans="50:50" ht="15.75" customHeight="1" x14ac:dyDescent="0.15">
      <c r="AX3516" s="67" t="s">
        <v>20953</v>
      </c>
    </row>
    <row r="3517" spans="50:50" ht="15.75" customHeight="1" x14ac:dyDescent="0.15">
      <c r="AX3517" s="67" t="s">
        <v>20954</v>
      </c>
    </row>
    <row r="3518" spans="50:50" ht="15.75" customHeight="1" x14ac:dyDescent="0.15">
      <c r="AX3518" s="67" t="s">
        <v>20955</v>
      </c>
    </row>
    <row r="3519" spans="50:50" ht="15.75" customHeight="1" x14ac:dyDescent="0.15">
      <c r="AX3519" s="67" t="s">
        <v>20956</v>
      </c>
    </row>
    <row r="3520" spans="50:50" ht="15.75" customHeight="1" x14ac:dyDescent="0.15">
      <c r="AX3520" s="67" t="s">
        <v>20957</v>
      </c>
    </row>
    <row r="3521" spans="50:50" ht="15.75" customHeight="1" x14ac:dyDescent="0.15">
      <c r="AX3521" s="67" t="s">
        <v>20958</v>
      </c>
    </row>
    <row r="3522" spans="50:50" ht="15.75" customHeight="1" x14ac:dyDescent="0.15">
      <c r="AX3522" s="67" t="s">
        <v>20959</v>
      </c>
    </row>
    <row r="3523" spans="50:50" ht="15.75" customHeight="1" x14ac:dyDescent="0.15">
      <c r="AX3523" s="67" t="s">
        <v>20960</v>
      </c>
    </row>
    <row r="3524" spans="50:50" ht="15.75" customHeight="1" x14ac:dyDescent="0.15">
      <c r="AX3524" s="67" t="s">
        <v>20961</v>
      </c>
    </row>
    <row r="3525" spans="50:50" ht="15.75" customHeight="1" x14ac:dyDescent="0.15">
      <c r="AX3525" s="67" t="s">
        <v>20962</v>
      </c>
    </row>
    <row r="3526" spans="50:50" ht="15.75" customHeight="1" x14ac:dyDescent="0.15">
      <c r="AX3526" s="67" t="s">
        <v>20963</v>
      </c>
    </row>
    <row r="3527" spans="50:50" ht="15.75" customHeight="1" x14ac:dyDescent="0.15">
      <c r="AX3527" s="67" t="s">
        <v>20964</v>
      </c>
    </row>
    <row r="3528" spans="50:50" ht="15.75" customHeight="1" x14ac:dyDescent="0.15">
      <c r="AX3528" s="67" t="s">
        <v>20965</v>
      </c>
    </row>
    <row r="3529" spans="50:50" ht="15.75" customHeight="1" x14ac:dyDescent="0.15">
      <c r="AX3529" s="67" t="s">
        <v>20966</v>
      </c>
    </row>
    <row r="3530" spans="50:50" ht="15.75" customHeight="1" x14ac:dyDescent="0.15">
      <c r="AX3530" s="67" t="s">
        <v>20967</v>
      </c>
    </row>
    <row r="3531" spans="50:50" ht="15.75" customHeight="1" x14ac:dyDescent="0.15">
      <c r="AX3531" s="67" t="s">
        <v>20968</v>
      </c>
    </row>
    <row r="3532" spans="50:50" ht="15.75" customHeight="1" x14ac:dyDescent="0.15">
      <c r="AX3532" s="67" t="s">
        <v>20969</v>
      </c>
    </row>
    <row r="3533" spans="50:50" ht="15.75" customHeight="1" x14ac:dyDescent="0.15">
      <c r="AX3533" s="67" t="s">
        <v>20970</v>
      </c>
    </row>
    <row r="3534" spans="50:50" ht="15.75" customHeight="1" x14ac:dyDescent="0.15">
      <c r="AX3534" s="67" t="s">
        <v>20971</v>
      </c>
    </row>
    <row r="3535" spans="50:50" ht="15.75" customHeight="1" x14ac:dyDescent="0.15">
      <c r="AX3535" s="67" t="s">
        <v>20972</v>
      </c>
    </row>
    <row r="3536" spans="50:50" ht="15.75" customHeight="1" x14ac:dyDescent="0.15">
      <c r="AX3536" s="67" t="s">
        <v>20973</v>
      </c>
    </row>
    <row r="3537" spans="50:50" ht="15.75" customHeight="1" x14ac:dyDescent="0.15">
      <c r="AX3537" s="67" t="s">
        <v>20974</v>
      </c>
    </row>
    <row r="3538" spans="50:50" ht="15.75" customHeight="1" x14ac:dyDescent="0.15">
      <c r="AX3538" s="67" t="s">
        <v>20975</v>
      </c>
    </row>
    <row r="3539" spans="50:50" ht="15.75" customHeight="1" x14ac:dyDescent="0.15">
      <c r="AX3539" s="67" t="s">
        <v>20976</v>
      </c>
    </row>
    <row r="3540" spans="50:50" ht="15.75" customHeight="1" x14ac:dyDescent="0.15">
      <c r="AX3540" s="67" t="s">
        <v>20977</v>
      </c>
    </row>
    <row r="3541" spans="50:50" ht="15.75" customHeight="1" x14ac:dyDescent="0.15">
      <c r="AX3541" s="67" t="s">
        <v>20978</v>
      </c>
    </row>
    <row r="3542" spans="50:50" ht="15.75" customHeight="1" x14ac:dyDescent="0.15">
      <c r="AX3542" s="67" t="s">
        <v>20979</v>
      </c>
    </row>
    <row r="3543" spans="50:50" ht="15.75" customHeight="1" x14ac:dyDescent="0.15">
      <c r="AX3543" s="67" t="s">
        <v>20980</v>
      </c>
    </row>
    <row r="3544" spans="50:50" ht="15.75" customHeight="1" x14ac:dyDescent="0.15">
      <c r="AX3544" s="67" t="s">
        <v>20981</v>
      </c>
    </row>
    <row r="3545" spans="50:50" ht="15.75" customHeight="1" x14ac:dyDescent="0.15">
      <c r="AX3545" s="67" t="s">
        <v>20982</v>
      </c>
    </row>
    <row r="3546" spans="50:50" ht="15.75" customHeight="1" x14ac:dyDescent="0.15">
      <c r="AX3546" s="67" t="s">
        <v>20983</v>
      </c>
    </row>
    <row r="3547" spans="50:50" ht="15.75" customHeight="1" x14ac:dyDescent="0.15">
      <c r="AX3547" s="67" t="s">
        <v>20984</v>
      </c>
    </row>
    <row r="3548" spans="50:50" ht="15.75" customHeight="1" x14ac:dyDescent="0.15">
      <c r="AX3548" s="67" t="s">
        <v>20985</v>
      </c>
    </row>
    <row r="3549" spans="50:50" ht="15.75" customHeight="1" x14ac:dyDescent="0.15">
      <c r="AX3549" s="67" t="s">
        <v>20986</v>
      </c>
    </row>
    <row r="3550" spans="50:50" ht="15.75" customHeight="1" x14ac:dyDescent="0.15">
      <c r="AX3550" s="67" t="s">
        <v>20987</v>
      </c>
    </row>
    <row r="3551" spans="50:50" ht="15.75" customHeight="1" x14ac:dyDescent="0.15">
      <c r="AX3551" s="67" t="s">
        <v>20988</v>
      </c>
    </row>
    <row r="3552" spans="50:50" ht="15.75" customHeight="1" x14ac:dyDescent="0.15">
      <c r="AX3552" s="67" t="s">
        <v>20989</v>
      </c>
    </row>
    <row r="3553" spans="50:50" ht="15.75" customHeight="1" x14ac:dyDescent="0.15">
      <c r="AX3553" s="67" t="s">
        <v>20990</v>
      </c>
    </row>
    <row r="3554" spans="50:50" ht="15.75" customHeight="1" x14ac:dyDescent="0.15">
      <c r="AX3554" s="67" t="s">
        <v>20991</v>
      </c>
    </row>
    <row r="3555" spans="50:50" ht="15.75" customHeight="1" x14ac:dyDescent="0.15">
      <c r="AX3555" s="67" t="s">
        <v>20992</v>
      </c>
    </row>
    <row r="3556" spans="50:50" ht="15.75" customHeight="1" x14ac:dyDescent="0.15">
      <c r="AX3556" s="67" t="s">
        <v>20993</v>
      </c>
    </row>
    <row r="3557" spans="50:50" ht="15.75" customHeight="1" x14ac:dyDescent="0.15">
      <c r="AX3557" s="67" t="s">
        <v>20994</v>
      </c>
    </row>
    <row r="3558" spans="50:50" ht="15.75" customHeight="1" x14ac:dyDescent="0.15">
      <c r="AX3558" s="67" t="s">
        <v>20995</v>
      </c>
    </row>
    <row r="3559" spans="50:50" ht="15.75" customHeight="1" x14ac:dyDescent="0.15">
      <c r="AX3559" s="67" t="s">
        <v>20996</v>
      </c>
    </row>
    <row r="3560" spans="50:50" ht="15.75" customHeight="1" x14ac:dyDescent="0.15">
      <c r="AX3560" s="67" t="s">
        <v>20997</v>
      </c>
    </row>
    <row r="3561" spans="50:50" ht="15.75" customHeight="1" x14ac:dyDescent="0.15">
      <c r="AX3561" s="67" t="s">
        <v>20998</v>
      </c>
    </row>
    <row r="3562" spans="50:50" ht="15.75" customHeight="1" x14ac:dyDescent="0.15">
      <c r="AX3562" s="67" t="s">
        <v>20999</v>
      </c>
    </row>
    <row r="3563" spans="50:50" ht="15.75" customHeight="1" x14ac:dyDescent="0.15">
      <c r="AX3563" s="67" t="s">
        <v>21000</v>
      </c>
    </row>
    <row r="3564" spans="50:50" ht="15.75" customHeight="1" x14ac:dyDescent="0.15">
      <c r="AX3564" s="67" t="s">
        <v>21001</v>
      </c>
    </row>
    <row r="3565" spans="50:50" ht="15.75" customHeight="1" x14ac:dyDescent="0.15">
      <c r="AX3565" s="67" t="s">
        <v>21002</v>
      </c>
    </row>
    <row r="3566" spans="50:50" ht="15.75" customHeight="1" x14ac:dyDescent="0.15">
      <c r="AX3566" s="67" t="s">
        <v>21003</v>
      </c>
    </row>
    <row r="3567" spans="50:50" ht="15.75" customHeight="1" x14ac:dyDescent="0.15">
      <c r="AX3567" s="67" t="s">
        <v>21004</v>
      </c>
    </row>
    <row r="3568" spans="50:50" ht="15.75" customHeight="1" x14ac:dyDescent="0.15">
      <c r="AX3568" s="67" t="s">
        <v>21005</v>
      </c>
    </row>
    <row r="3569" spans="50:50" ht="15.75" customHeight="1" x14ac:dyDescent="0.15">
      <c r="AX3569" s="67" t="s">
        <v>21006</v>
      </c>
    </row>
    <row r="3570" spans="50:50" ht="15.75" customHeight="1" x14ac:dyDescent="0.15">
      <c r="AX3570" s="67" t="s">
        <v>21007</v>
      </c>
    </row>
    <row r="3571" spans="50:50" ht="15.75" customHeight="1" x14ac:dyDescent="0.15">
      <c r="AX3571" s="67" t="s">
        <v>21008</v>
      </c>
    </row>
    <row r="3572" spans="50:50" ht="15.75" customHeight="1" x14ac:dyDescent="0.15">
      <c r="AX3572" s="67" t="s">
        <v>21009</v>
      </c>
    </row>
    <row r="3573" spans="50:50" ht="15.75" customHeight="1" x14ac:dyDescent="0.15">
      <c r="AX3573" s="67" t="s">
        <v>21010</v>
      </c>
    </row>
    <row r="3574" spans="50:50" ht="15.75" customHeight="1" x14ac:dyDescent="0.15">
      <c r="AX3574" s="67" t="s">
        <v>21011</v>
      </c>
    </row>
    <row r="3575" spans="50:50" ht="15.75" customHeight="1" x14ac:dyDescent="0.15">
      <c r="AX3575" s="67" t="s">
        <v>21012</v>
      </c>
    </row>
    <row r="3576" spans="50:50" ht="15.75" customHeight="1" x14ac:dyDescent="0.15">
      <c r="AX3576" s="67" t="s">
        <v>21013</v>
      </c>
    </row>
    <row r="3577" spans="50:50" ht="15.75" customHeight="1" x14ac:dyDescent="0.15">
      <c r="AX3577" s="67" t="s">
        <v>21014</v>
      </c>
    </row>
    <row r="3578" spans="50:50" ht="15.75" customHeight="1" x14ac:dyDescent="0.15">
      <c r="AX3578" s="67" t="s">
        <v>21015</v>
      </c>
    </row>
    <row r="3579" spans="50:50" ht="15.75" customHeight="1" x14ac:dyDescent="0.15">
      <c r="AX3579" s="67" t="s">
        <v>21016</v>
      </c>
    </row>
    <row r="3580" spans="50:50" ht="15.75" customHeight="1" x14ac:dyDescent="0.15">
      <c r="AX3580" s="67" t="s">
        <v>21017</v>
      </c>
    </row>
    <row r="3581" spans="50:50" ht="15.75" customHeight="1" x14ac:dyDescent="0.15">
      <c r="AX3581" s="67" t="s">
        <v>21018</v>
      </c>
    </row>
    <row r="3582" spans="50:50" ht="15.75" customHeight="1" x14ac:dyDescent="0.15">
      <c r="AX3582" s="67" t="s">
        <v>21019</v>
      </c>
    </row>
    <row r="3583" spans="50:50" ht="15.75" customHeight="1" x14ac:dyDescent="0.15">
      <c r="AX3583" s="67" t="s">
        <v>21020</v>
      </c>
    </row>
    <row r="3584" spans="50:50" ht="15.75" customHeight="1" x14ac:dyDescent="0.15">
      <c r="AX3584" s="67" t="s">
        <v>21021</v>
      </c>
    </row>
    <row r="3585" spans="50:50" ht="15.75" customHeight="1" x14ac:dyDescent="0.15">
      <c r="AX3585" s="67" t="s">
        <v>21022</v>
      </c>
    </row>
    <row r="3586" spans="50:50" ht="15.75" customHeight="1" x14ac:dyDescent="0.15">
      <c r="AX3586" s="67" t="s">
        <v>21023</v>
      </c>
    </row>
    <row r="3587" spans="50:50" ht="15.75" customHeight="1" x14ac:dyDescent="0.15">
      <c r="AX3587" s="67" t="s">
        <v>21024</v>
      </c>
    </row>
    <row r="3588" spans="50:50" ht="15.75" customHeight="1" x14ac:dyDescent="0.15">
      <c r="AX3588" s="67" t="s">
        <v>21025</v>
      </c>
    </row>
    <row r="3589" spans="50:50" ht="15.75" customHeight="1" x14ac:dyDescent="0.15">
      <c r="AX3589" s="67" t="s">
        <v>21026</v>
      </c>
    </row>
    <row r="3590" spans="50:50" ht="15.75" customHeight="1" x14ac:dyDescent="0.15">
      <c r="AX3590" s="67" t="s">
        <v>21027</v>
      </c>
    </row>
    <row r="3591" spans="50:50" ht="15.75" customHeight="1" x14ac:dyDescent="0.15">
      <c r="AX3591" s="67" t="s">
        <v>21028</v>
      </c>
    </row>
    <row r="3592" spans="50:50" ht="15.75" customHeight="1" x14ac:dyDescent="0.15">
      <c r="AX3592" s="67" t="s">
        <v>21029</v>
      </c>
    </row>
    <row r="3593" spans="50:50" ht="15.75" customHeight="1" x14ac:dyDescent="0.15">
      <c r="AX3593" s="67" t="s">
        <v>21030</v>
      </c>
    </row>
    <row r="3594" spans="50:50" ht="15.75" customHeight="1" x14ac:dyDescent="0.15">
      <c r="AX3594" s="67" t="s">
        <v>21031</v>
      </c>
    </row>
    <row r="3595" spans="50:50" ht="15.75" customHeight="1" x14ac:dyDescent="0.15">
      <c r="AX3595" s="67" t="s">
        <v>21032</v>
      </c>
    </row>
    <row r="3596" spans="50:50" ht="15.75" customHeight="1" x14ac:dyDescent="0.15">
      <c r="AX3596" s="67" t="s">
        <v>21033</v>
      </c>
    </row>
    <row r="3597" spans="50:50" ht="15.75" customHeight="1" x14ac:dyDescent="0.15">
      <c r="AX3597" s="67" t="s">
        <v>21034</v>
      </c>
    </row>
    <row r="3598" spans="50:50" ht="15.75" customHeight="1" x14ac:dyDescent="0.15">
      <c r="AX3598" s="67" t="s">
        <v>21035</v>
      </c>
    </row>
    <row r="3599" spans="50:50" ht="15.75" customHeight="1" x14ac:dyDescent="0.15">
      <c r="AX3599" s="67" t="s">
        <v>21036</v>
      </c>
    </row>
    <row r="3600" spans="50:50" ht="15.75" customHeight="1" x14ac:dyDescent="0.15">
      <c r="AX3600" s="67" t="s">
        <v>21037</v>
      </c>
    </row>
    <row r="3601" spans="50:50" ht="15.75" customHeight="1" x14ac:dyDescent="0.15">
      <c r="AX3601" s="67" t="s">
        <v>21038</v>
      </c>
    </row>
    <row r="3602" spans="50:50" ht="15.75" customHeight="1" x14ac:dyDescent="0.15">
      <c r="AX3602" s="67" t="s">
        <v>21039</v>
      </c>
    </row>
    <row r="3603" spans="50:50" ht="15.75" customHeight="1" x14ac:dyDescent="0.15">
      <c r="AX3603" s="67" t="s">
        <v>21040</v>
      </c>
    </row>
    <row r="3604" spans="50:50" ht="15.75" customHeight="1" x14ac:dyDescent="0.15">
      <c r="AX3604" s="67" t="s">
        <v>21041</v>
      </c>
    </row>
    <row r="3605" spans="50:50" ht="15.75" customHeight="1" x14ac:dyDescent="0.15">
      <c r="AX3605" s="67" t="s">
        <v>21042</v>
      </c>
    </row>
    <row r="3606" spans="50:50" ht="15.75" customHeight="1" x14ac:dyDescent="0.15">
      <c r="AX3606" s="67" t="s">
        <v>21043</v>
      </c>
    </row>
    <row r="3607" spans="50:50" ht="15.75" customHeight="1" x14ac:dyDescent="0.15">
      <c r="AX3607" s="67" t="s">
        <v>21044</v>
      </c>
    </row>
    <row r="3608" spans="50:50" ht="15.75" customHeight="1" x14ac:dyDescent="0.15">
      <c r="AX3608" s="67" t="s">
        <v>21045</v>
      </c>
    </row>
    <row r="3609" spans="50:50" ht="15.75" customHeight="1" x14ac:dyDescent="0.15">
      <c r="AX3609" s="67" t="s">
        <v>21046</v>
      </c>
    </row>
    <row r="3610" spans="50:50" ht="15.75" customHeight="1" x14ac:dyDescent="0.15">
      <c r="AX3610" s="67" t="s">
        <v>21047</v>
      </c>
    </row>
    <row r="3611" spans="50:50" ht="15.75" customHeight="1" x14ac:dyDescent="0.15">
      <c r="AX3611" s="67" t="s">
        <v>21048</v>
      </c>
    </row>
    <row r="3612" spans="50:50" ht="15.75" customHeight="1" x14ac:dyDescent="0.15">
      <c r="AX3612" s="67" t="s">
        <v>21049</v>
      </c>
    </row>
    <row r="3613" spans="50:50" ht="15.75" customHeight="1" x14ac:dyDescent="0.15">
      <c r="AX3613" s="67" t="s">
        <v>21050</v>
      </c>
    </row>
    <row r="3614" spans="50:50" ht="15.75" customHeight="1" x14ac:dyDescent="0.15">
      <c r="AX3614" s="67" t="s">
        <v>21051</v>
      </c>
    </row>
    <row r="3615" spans="50:50" ht="15.75" customHeight="1" x14ac:dyDescent="0.15">
      <c r="AX3615" s="67" t="s">
        <v>21052</v>
      </c>
    </row>
    <row r="3616" spans="50:50" ht="15.75" customHeight="1" x14ac:dyDescent="0.15">
      <c r="AX3616" s="67" t="s">
        <v>21053</v>
      </c>
    </row>
    <row r="3617" spans="50:50" ht="15.75" customHeight="1" x14ac:dyDescent="0.15">
      <c r="AX3617" s="67" t="s">
        <v>21054</v>
      </c>
    </row>
    <row r="3618" spans="50:50" ht="15.75" customHeight="1" x14ac:dyDescent="0.15">
      <c r="AX3618" s="67" t="s">
        <v>21055</v>
      </c>
    </row>
    <row r="3619" spans="50:50" ht="15.75" customHeight="1" x14ac:dyDescent="0.15">
      <c r="AX3619" s="67" t="s">
        <v>21056</v>
      </c>
    </row>
    <row r="3620" spans="50:50" ht="15.75" customHeight="1" x14ac:dyDescent="0.15">
      <c r="AX3620" s="67" t="s">
        <v>21057</v>
      </c>
    </row>
    <row r="3621" spans="50:50" ht="15.75" customHeight="1" x14ac:dyDescent="0.15">
      <c r="AX3621" s="67" t="s">
        <v>21058</v>
      </c>
    </row>
    <row r="3622" spans="50:50" ht="15.75" customHeight="1" x14ac:dyDescent="0.15">
      <c r="AX3622" s="67" t="s">
        <v>21059</v>
      </c>
    </row>
    <row r="3623" spans="50:50" ht="15.75" customHeight="1" x14ac:dyDescent="0.15">
      <c r="AX3623" s="67" t="s">
        <v>21060</v>
      </c>
    </row>
    <row r="3624" spans="50:50" ht="15.75" customHeight="1" x14ac:dyDescent="0.15">
      <c r="AX3624" s="67" t="s">
        <v>21061</v>
      </c>
    </row>
    <row r="3625" spans="50:50" ht="15.75" customHeight="1" x14ac:dyDescent="0.15">
      <c r="AX3625" s="67" t="s">
        <v>21062</v>
      </c>
    </row>
    <row r="3626" spans="50:50" ht="15.75" customHeight="1" x14ac:dyDescent="0.15">
      <c r="AX3626" s="67" t="s">
        <v>21063</v>
      </c>
    </row>
    <row r="3627" spans="50:50" ht="15.75" customHeight="1" x14ac:dyDescent="0.15">
      <c r="AX3627" s="67" t="s">
        <v>21064</v>
      </c>
    </row>
    <row r="3628" spans="50:50" ht="15.75" customHeight="1" x14ac:dyDescent="0.15">
      <c r="AX3628" s="67" t="s">
        <v>21065</v>
      </c>
    </row>
    <row r="3629" spans="50:50" ht="15.75" customHeight="1" x14ac:dyDescent="0.15">
      <c r="AX3629" s="67" t="s">
        <v>21066</v>
      </c>
    </row>
    <row r="3630" spans="50:50" ht="15.75" customHeight="1" x14ac:dyDescent="0.15">
      <c r="AX3630" s="67" t="s">
        <v>21067</v>
      </c>
    </row>
    <row r="3631" spans="50:50" ht="15.75" customHeight="1" x14ac:dyDescent="0.15">
      <c r="AX3631" s="67" t="s">
        <v>21068</v>
      </c>
    </row>
    <row r="3632" spans="50:50" ht="15.75" customHeight="1" x14ac:dyDescent="0.15">
      <c r="AX3632" s="67" t="s">
        <v>21069</v>
      </c>
    </row>
    <row r="3633" spans="50:50" ht="15.75" customHeight="1" x14ac:dyDescent="0.15">
      <c r="AX3633" s="67" t="s">
        <v>21070</v>
      </c>
    </row>
    <row r="3634" spans="50:50" ht="15.75" customHeight="1" x14ac:dyDescent="0.15">
      <c r="AX3634" s="67" t="s">
        <v>21071</v>
      </c>
    </row>
    <row r="3635" spans="50:50" ht="15.75" customHeight="1" x14ac:dyDescent="0.15">
      <c r="AX3635" s="67" t="s">
        <v>21072</v>
      </c>
    </row>
    <row r="3636" spans="50:50" ht="15.75" customHeight="1" x14ac:dyDescent="0.15">
      <c r="AX3636" s="67" t="s">
        <v>21073</v>
      </c>
    </row>
    <row r="3637" spans="50:50" ht="15.75" customHeight="1" x14ac:dyDescent="0.15">
      <c r="AX3637" s="67" t="s">
        <v>21074</v>
      </c>
    </row>
    <row r="3638" spans="50:50" ht="15.75" customHeight="1" x14ac:dyDescent="0.15">
      <c r="AX3638" s="67" t="s">
        <v>21075</v>
      </c>
    </row>
    <row r="3639" spans="50:50" ht="15.75" customHeight="1" x14ac:dyDescent="0.15">
      <c r="AX3639" s="67" t="s">
        <v>21076</v>
      </c>
    </row>
    <row r="3640" spans="50:50" ht="15.75" customHeight="1" x14ac:dyDescent="0.15">
      <c r="AX3640" s="67" t="s">
        <v>21077</v>
      </c>
    </row>
    <row r="3641" spans="50:50" ht="15.75" customHeight="1" x14ac:dyDescent="0.15">
      <c r="AX3641" s="67" t="s">
        <v>21078</v>
      </c>
    </row>
    <row r="3642" spans="50:50" ht="15.75" customHeight="1" x14ac:dyDescent="0.15">
      <c r="AX3642" s="67" t="s">
        <v>21079</v>
      </c>
    </row>
    <row r="3643" spans="50:50" ht="15.75" customHeight="1" x14ac:dyDescent="0.15">
      <c r="AX3643" s="67" t="s">
        <v>21080</v>
      </c>
    </row>
    <row r="3644" spans="50:50" ht="15.75" customHeight="1" x14ac:dyDescent="0.15">
      <c r="AX3644" s="67" t="s">
        <v>21081</v>
      </c>
    </row>
    <row r="3645" spans="50:50" ht="15.75" customHeight="1" x14ac:dyDescent="0.15">
      <c r="AX3645" s="67" t="s">
        <v>21082</v>
      </c>
    </row>
    <row r="3646" spans="50:50" ht="15.75" customHeight="1" x14ac:dyDescent="0.15">
      <c r="AX3646" s="67" t="s">
        <v>21083</v>
      </c>
    </row>
    <row r="3647" spans="50:50" ht="15.75" customHeight="1" x14ac:dyDescent="0.15">
      <c r="AX3647" s="67" t="s">
        <v>21084</v>
      </c>
    </row>
    <row r="3648" spans="50:50" ht="15.75" customHeight="1" x14ac:dyDescent="0.15">
      <c r="AX3648" s="67" t="s">
        <v>21085</v>
      </c>
    </row>
    <row r="3649" spans="50:50" ht="15.75" customHeight="1" x14ac:dyDescent="0.15">
      <c r="AX3649" s="67" t="s">
        <v>21086</v>
      </c>
    </row>
    <row r="3650" spans="50:50" ht="15.75" customHeight="1" x14ac:dyDescent="0.15">
      <c r="AX3650" s="67" t="s">
        <v>21087</v>
      </c>
    </row>
    <row r="3651" spans="50:50" ht="15.75" customHeight="1" x14ac:dyDescent="0.15">
      <c r="AX3651" s="67" t="s">
        <v>21088</v>
      </c>
    </row>
    <row r="3652" spans="50:50" ht="15.75" customHeight="1" x14ac:dyDescent="0.15">
      <c r="AX3652" s="67" t="s">
        <v>21089</v>
      </c>
    </row>
    <row r="3653" spans="50:50" ht="15.75" customHeight="1" x14ac:dyDescent="0.15">
      <c r="AX3653" s="67" t="s">
        <v>21090</v>
      </c>
    </row>
    <row r="3654" spans="50:50" ht="15.75" customHeight="1" x14ac:dyDescent="0.15">
      <c r="AX3654" s="67" t="s">
        <v>21091</v>
      </c>
    </row>
    <row r="3655" spans="50:50" ht="15.75" customHeight="1" x14ac:dyDescent="0.15">
      <c r="AX3655" s="67" t="s">
        <v>21092</v>
      </c>
    </row>
    <row r="3656" spans="50:50" ht="15.75" customHeight="1" x14ac:dyDescent="0.15">
      <c r="AX3656" s="67" t="s">
        <v>21093</v>
      </c>
    </row>
    <row r="3657" spans="50:50" ht="15.75" customHeight="1" x14ac:dyDescent="0.15">
      <c r="AX3657" s="67" t="s">
        <v>21094</v>
      </c>
    </row>
    <row r="3658" spans="50:50" ht="15.75" customHeight="1" x14ac:dyDescent="0.15">
      <c r="AX3658" s="67" t="s">
        <v>21095</v>
      </c>
    </row>
    <row r="3659" spans="50:50" ht="15.75" customHeight="1" x14ac:dyDescent="0.15">
      <c r="AX3659" s="67" t="s">
        <v>21096</v>
      </c>
    </row>
    <row r="3660" spans="50:50" ht="15.75" customHeight="1" x14ac:dyDescent="0.15">
      <c r="AX3660" s="67" t="s">
        <v>21097</v>
      </c>
    </row>
    <row r="3661" spans="50:50" ht="15.75" customHeight="1" x14ac:dyDescent="0.15">
      <c r="AX3661" s="67" t="s">
        <v>21098</v>
      </c>
    </row>
    <row r="3662" spans="50:50" ht="15.75" customHeight="1" x14ac:dyDescent="0.15">
      <c r="AX3662" s="67" t="s">
        <v>21099</v>
      </c>
    </row>
    <row r="3663" spans="50:50" ht="15.75" customHeight="1" x14ac:dyDescent="0.15">
      <c r="AX3663" s="67" t="s">
        <v>21100</v>
      </c>
    </row>
    <row r="3664" spans="50:50" ht="15.75" customHeight="1" x14ac:dyDescent="0.15">
      <c r="AX3664" s="67" t="s">
        <v>21101</v>
      </c>
    </row>
    <row r="3665" spans="50:50" ht="15.75" customHeight="1" x14ac:dyDescent="0.15">
      <c r="AX3665" s="67" t="s">
        <v>21102</v>
      </c>
    </row>
    <row r="3666" spans="50:50" ht="15.75" customHeight="1" x14ac:dyDescent="0.15">
      <c r="AX3666" s="67" t="s">
        <v>21103</v>
      </c>
    </row>
    <row r="3667" spans="50:50" ht="15.75" customHeight="1" x14ac:dyDescent="0.15">
      <c r="AX3667" s="67" t="s">
        <v>21104</v>
      </c>
    </row>
    <row r="3668" spans="50:50" ht="15.75" customHeight="1" x14ac:dyDescent="0.15">
      <c r="AX3668" s="67" t="s">
        <v>21105</v>
      </c>
    </row>
    <row r="3669" spans="50:50" ht="15.75" customHeight="1" x14ac:dyDescent="0.15">
      <c r="AX3669" s="67" t="s">
        <v>21106</v>
      </c>
    </row>
    <row r="3670" spans="50:50" ht="15.75" customHeight="1" x14ac:dyDescent="0.15">
      <c r="AX3670" s="67" t="s">
        <v>21107</v>
      </c>
    </row>
    <row r="3671" spans="50:50" ht="15.75" customHeight="1" x14ac:dyDescent="0.15">
      <c r="AX3671" s="67" t="s">
        <v>21108</v>
      </c>
    </row>
    <row r="3672" spans="50:50" ht="15.75" customHeight="1" x14ac:dyDescent="0.15">
      <c r="AX3672" s="67" t="s">
        <v>21109</v>
      </c>
    </row>
    <row r="3673" spans="50:50" ht="15.75" customHeight="1" x14ac:dyDescent="0.15">
      <c r="AX3673" s="67" t="s">
        <v>21110</v>
      </c>
    </row>
    <row r="3674" spans="50:50" ht="15.75" customHeight="1" x14ac:dyDescent="0.15">
      <c r="AX3674" s="67" t="s">
        <v>21111</v>
      </c>
    </row>
    <row r="3675" spans="50:50" ht="15.75" customHeight="1" x14ac:dyDescent="0.15">
      <c r="AX3675" s="67" t="s">
        <v>21112</v>
      </c>
    </row>
    <row r="3676" spans="50:50" ht="15.75" customHeight="1" x14ac:dyDescent="0.15">
      <c r="AX3676" s="67" t="s">
        <v>21113</v>
      </c>
    </row>
    <row r="3677" spans="50:50" ht="15.75" customHeight="1" x14ac:dyDescent="0.15">
      <c r="AX3677" s="67" t="s">
        <v>21114</v>
      </c>
    </row>
    <row r="3678" spans="50:50" ht="15.75" customHeight="1" x14ac:dyDescent="0.15">
      <c r="AX3678" s="67" t="s">
        <v>21115</v>
      </c>
    </row>
    <row r="3679" spans="50:50" ht="15.75" customHeight="1" x14ac:dyDescent="0.15">
      <c r="AX3679" s="67" t="s">
        <v>21116</v>
      </c>
    </row>
    <row r="3680" spans="50:50" ht="15.75" customHeight="1" x14ac:dyDescent="0.15">
      <c r="AX3680" s="67" t="s">
        <v>21117</v>
      </c>
    </row>
    <row r="3681" spans="50:50" ht="15.75" customHeight="1" x14ac:dyDescent="0.15">
      <c r="AX3681" s="67" t="s">
        <v>21118</v>
      </c>
    </row>
    <row r="3682" spans="50:50" ht="15.75" customHeight="1" x14ac:dyDescent="0.15">
      <c r="AX3682" s="67" t="s">
        <v>21119</v>
      </c>
    </row>
    <row r="3683" spans="50:50" ht="15.75" customHeight="1" x14ac:dyDescent="0.15">
      <c r="AX3683" s="67" t="s">
        <v>21120</v>
      </c>
    </row>
    <row r="3684" spans="50:50" ht="15.75" customHeight="1" x14ac:dyDescent="0.15">
      <c r="AX3684" s="67" t="s">
        <v>21121</v>
      </c>
    </row>
    <row r="3685" spans="50:50" ht="15.75" customHeight="1" x14ac:dyDescent="0.15">
      <c r="AX3685" s="67" t="s">
        <v>21122</v>
      </c>
    </row>
    <row r="3686" spans="50:50" ht="15.75" customHeight="1" x14ac:dyDescent="0.15">
      <c r="AX3686" s="67" t="s">
        <v>21123</v>
      </c>
    </row>
    <row r="3687" spans="50:50" ht="15.75" customHeight="1" x14ac:dyDescent="0.15">
      <c r="AX3687" s="67" t="s">
        <v>21124</v>
      </c>
    </row>
    <row r="3688" spans="50:50" ht="15.75" customHeight="1" x14ac:dyDescent="0.15">
      <c r="AX3688" s="67" t="s">
        <v>21125</v>
      </c>
    </row>
    <row r="3689" spans="50:50" ht="15.75" customHeight="1" x14ac:dyDescent="0.15">
      <c r="AX3689" s="67" t="s">
        <v>21126</v>
      </c>
    </row>
    <row r="3690" spans="50:50" ht="15.75" customHeight="1" x14ac:dyDescent="0.15">
      <c r="AX3690" s="67" t="s">
        <v>21127</v>
      </c>
    </row>
    <row r="3691" spans="50:50" ht="15.75" customHeight="1" x14ac:dyDescent="0.15">
      <c r="AX3691" s="67" t="s">
        <v>21128</v>
      </c>
    </row>
    <row r="3692" spans="50:50" ht="15.75" customHeight="1" x14ac:dyDescent="0.15">
      <c r="AX3692" s="67" t="s">
        <v>21129</v>
      </c>
    </row>
    <row r="3693" spans="50:50" ht="15.75" customHeight="1" x14ac:dyDescent="0.15">
      <c r="AX3693" s="67" t="s">
        <v>21130</v>
      </c>
    </row>
    <row r="3694" spans="50:50" ht="15.75" customHeight="1" x14ac:dyDescent="0.15">
      <c r="AX3694" s="67" t="s">
        <v>21131</v>
      </c>
    </row>
    <row r="3695" spans="50:50" ht="15.75" customHeight="1" x14ac:dyDescent="0.15">
      <c r="AX3695" s="67" t="s">
        <v>21132</v>
      </c>
    </row>
    <row r="3696" spans="50:50" ht="15.75" customHeight="1" x14ac:dyDescent="0.15">
      <c r="AX3696" s="67" t="s">
        <v>21133</v>
      </c>
    </row>
    <row r="3697" spans="50:50" ht="15.75" customHeight="1" x14ac:dyDescent="0.15">
      <c r="AX3697" s="67" t="s">
        <v>21134</v>
      </c>
    </row>
    <row r="3698" spans="50:50" ht="15.75" customHeight="1" x14ac:dyDescent="0.15">
      <c r="AX3698" s="67" t="s">
        <v>21135</v>
      </c>
    </row>
    <row r="3699" spans="50:50" ht="15.75" customHeight="1" x14ac:dyDescent="0.15">
      <c r="AX3699" s="67" t="s">
        <v>21136</v>
      </c>
    </row>
    <row r="3700" spans="50:50" ht="15.75" customHeight="1" x14ac:dyDescent="0.15">
      <c r="AX3700" s="67" t="s">
        <v>21137</v>
      </c>
    </row>
    <row r="3701" spans="50:50" ht="15.75" customHeight="1" x14ac:dyDescent="0.15">
      <c r="AX3701" s="67" t="s">
        <v>21138</v>
      </c>
    </row>
    <row r="3702" spans="50:50" ht="15.75" customHeight="1" x14ac:dyDescent="0.15">
      <c r="AX3702" s="67" t="s">
        <v>21139</v>
      </c>
    </row>
    <row r="3703" spans="50:50" ht="15.75" customHeight="1" x14ac:dyDescent="0.15">
      <c r="AX3703" s="67" t="s">
        <v>21140</v>
      </c>
    </row>
    <row r="3704" spans="50:50" ht="15.75" customHeight="1" x14ac:dyDescent="0.15">
      <c r="AX3704" s="67" t="s">
        <v>21141</v>
      </c>
    </row>
    <row r="3705" spans="50:50" ht="15.75" customHeight="1" x14ac:dyDescent="0.15">
      <c r="AX3705" s="67" t="s">
        <v>21142</v>
      </c>
    </row>
    <row r="3706" spans="50:50" ht="15.75" customHeight="1" x14ac:dyDescent="0.15">
      <c r="AX3706" s="67" t="s">
        <v>21143</v>
      </c>
    </row>
    <row r="3707" spans="50:50" ht="15.75" customHeight="1" x14ac:dyDescent="0.15">
      <c r="AX3707" s="67" t="s">
        <v>21144</v>
      </c>
    </row>
    <row r="3708" spans="50:50" ht="15.75" customHeight="1" x14ac:dyDescent="0.15">
      <c r="AX3708" s="67" t="s">
        <v>21145</v>
      </c>
    </row>
    <row r="3709" spans="50:50" ht="15.75" customHeight="1" x14ac:dyDescent="0.15">
      <c r="AX3709" s="67" t="s">
        <v>21146</v>
      </c>
    </row>
    <row r="3710" spans="50:50" ht="15.75" customHeight="1" x14ac:dyDescent="0.15">
      <c r="AX3710" s="67" t="s">
        <v>21147</v>
      </c>
    </row>
    <row r="3711" spans="50:50" ht="15.75" customHeight="1" x14ac:dyDescent="0.15">
      <c r="AX3711" s="67" t="s">
        <v>21148</v>
      </c>
    </row>
    <row r="3712" spans="50:50" ht="15.75" customHeight="1" x14ac:dyDescent="0.15">
      <c r="AX3712" s="67" t="s">
        <v>21149</v>
      </c>
    </row>
    <row r="3713" spans="50:50" ht="15.75" customHeight="1" x14ac:dyDescent="0.15">
      <c r="AX3713" s="67" t="s">
        <v>21150</v>
      </c>
    </row>
    <row r="3714" spans="50:50" ht="15.75" customHeight="1" x14ac:dyDescent="0.15">
      <c r="AX3714" s="67" t="s">
        <v>21151</v>
      </c>
    </row>
    <row r="3715" spans="50:50" ht="15.75" customHeight="1" x14ac:dyDescent="0.15">
      <c r="AX3715" s="67" t="s">
        <v>21152</v>
      </c>
    </row>
    <row r="3716" spans="50:50" ht="15.75" customHeight="1" x14ac:dyDescent="0.15">
      <c r="AX3716" s="67" t="s">
        <v>21153</v>
      </c>
    </row>
    <row r="3717" spans="50:50" ht="15.75" customHeight="1" x14ac:dyDescent="0.15">
      <c r="AX3717" s="67" t="s">
        <v>21154</v>
      </c>
    </row>
    <row r="3718" spans="50:50" ht="15.75" customHeight="1" x14ac:dyDescent="0.15">
      <c r="AX3718" s="67" t="s">
        <v>21155</v>
      </c>
    </row>
    <row r="3719" spans="50:50" ht="15.75" customHeight="1" x14ac:dyDescent="0.15">
      <c r="AX3719" s="67" t="s">
        <v>21156</v>
      </c>
    </row>
    <row r="3720" spans="50:50" ht="15.75" customHeight="1" x14ac:dyDescent="0.15">
      <c r="AX3720" s="67" t="s">
        <v>21157</v>
      </c>
    </row>
    <row r="3721" spans="50:50" ht="15.75" customHeight="1" x14ac:dyDescent="0.15">
      <c r="AX3721" s="67" t="s">
        <v>21158</v>
      </c>
    </row>
    <row r="3722" spans="50:50" ht="15.75" customHeight="1" x14ac:dyDescent="0.15">
      <c r="AX3722" s="67" t="s">
        <v>21159</v>
      </c>
    </row>
    <row r="3723" spans="50:50" ht="15.75" customHeight="1" x14ac:dyDescent="0.15">
      <c r="AX3723" s="67" t="s">
        <v>21160</v>
      </c>
    </row>
    <row r="3724" spans="50:50" ht="15.75" customHeight="1" x14ac:dyDescent="0.15">
      <c r="AX3724" s="67" t="s">
        <v>21161</v>
      </c>
    </row>
    <row r="3725" spans="50:50" ht="15.75" customHeight="1" x14ac:dyDescent="0.15">
      <c r="AX3725" s="67" t="s">
        <v>21162</v>
      </c>
    </row>
    <row r="3726" spans="50:50" ht="15.75" customHeight="1" x14ac:dyDescent="0.15">
      <c r="AX3726" s="67" t="s">
        <v>21163</v>
      </c>
    </row>
    <row r="3727" spans="50:50" ht="15.75" customHeight="1" x14ac:dyDescent="0.15">
      <c r="AX3727" s="67" t="s">
        <v>21164</v>
      </c>
    </row>
    <row r="3728" spans="50:50" ht="15.75" customHeight="1" x14ac:dyDescent="0.15">
      <c r="AX3728" s="67" t="s">
        <v>21165</v>
      </c>
    </row>
    <row r="3729" spans="50:50" ht="15.75" customHeight="1" x14ac:dyDescent="0.15">
      <c r="AX3729" s="67" t="s">
        <v>21166</v>
      </c>
    </row>
    <row r="3730" spans="50:50" ht="15.75" customHeight="1" x14ac:dyDescent="0.15">
      <c r="AX3730" s="67" t="s">
        <v>21167</v>
      </c>
    </row>
    <row r="3731" spans="50:50" ht="15.75" customHeight="1" x14ac:dyDescent="0.15">
      <c r="AX3731" s="67" t="s">
        <v>21168</v>
      </c>
    </row>
    <row r="3732" spans="50:50" ht="15.75" customHeight="1" x14ac:dyDescent="0.15">
      <c r="AX3732" s="67" t="s">
        <v>21169</v>
      </c>
    </row>
    <row r="3733" spans="50:50" ht="15.75" customHeight="1" x14ac:dyDescent="0.15">
      <c r="AX3733" s="67" t="s">
        <v>21170</v>
      </c>
    </row>
    <row r="3734" spans="50:50" ht="15.75" customHeight="1" x14ac:dyDescent="0.15">
      <c r="AX3734" s="67" t="s">
        <v>21171</v>
      </c>
    </row>
    <row r="3735" spans="50:50" ht="15.75" customHeight="1" x14ac:dyDescent="0.15">
      <c r="AX3735" s="67" t="s">
        <v>21172</v>
      </c>
    </row>
    <row r="3736" spans="50:50" ht="15.75" customHeight="1" x14ac:dyDescent="0.15">
      <c r="AX3736" s="67" t="s">
        <v>21173</v>
      </c>
    </row>
    <row r="3737" spans="50:50" ht="15.75" customHeight="1" x14ac:dyDescent="0.15">
      <c r="AX3737" s="67" t="s">
        <v>21174</v>
      </c>
    </row>
    <row r="3738" spans="50:50" ht="15.75" customHeight="1" x14ac:dyDescent="0.15">
      <c r="AX3738" s="67" t="s">
        <v>21175</v>
      </c>
    </row>
    <row r="3739" spans="50:50" ht="15.75" customHeight="1" x14ac:dyDescent="0.15">
      <c r="AX3739" s="67" t="s">
        <v>21176</v>
      </c>
    </row>
    <row r="3740" spans="50:50" ht="15.75" customHeight="1" x14ac:dyDescent="0.15">
      <c r="AX3740" s="67" t="s">
        <v>21177</v>
      </c>
    </row>
    <row r="3741" spans="50:50" ht="15.75" customHeight="1" x14ac:dyDescent="0.15">
      <c r="AX3741" s="67" t="s">
        <v>21178</v>
      </c>
    </row>
    <row r="3742" spans="50:50" ht="15.75" customHeight="1" x14ac:dyDescent="0.15">
      <c r="AX3742" s="67" t="s">
        <v>21179</v>
      </c>
    </row>
    <row r="3743" spans="50:50" ht="15.75" customHeight="1" x14ac:dyDescent="0.15">
      <c r="AX3743" s="67" t="s">
        <v>21180</v>
      </c>
    </row>
    <row r="3744" spans="50:50" ht="15.75" customHeight="1" x14ac:dyDescent="0.15">
      <c r="AX3744" s="67" t="s">
        <v>21181</v>
      </c>
    </row>
    <row r="3745" spans="50:50" ht="15.75" customHeight="1" x14ac:dyDescent="0.15">
      <c r="AX3745" s="67" t="s">
        <v>21182</v>
      </c>
    </row>
    <row r="3746" spans="50:50" ht="15.75" customHeight="1" x14ac:dyDescent="0.15">
      <c r="AX3746" s="67" t="s">
        <v>21183</v>
      </c>
    </row>
    <row r="3747" spans="50:50" ht="15.75" customHeight="1" x14ac:dyDescent="0.15">
      <c r="AX3747" s="67" t="s">
        <v>21184</v>
      </c>
    </row>
    <row r="3748" spans="50:50" ht="15.75" customHeight="1" x14ac:dyDescent="0.15">
      <c r="AX3748" s="67" t="s">
        <v>21185</v>
      </c>
    </row>
    <row r="3749" spans="50:50" ht="15.75" customHeight="1" x14ac:dyDescent="0.15">
      <c r="AX3749" s="67" t="s">
        <v>21186</v>
      </c>
    </row>
    <row r="3750" spans="50:50" ht="15.75" customHeight="1" x14ac:dyDescent="0.15">
      <c r="AX3750" s="67" t="s">
        <v>21187</v>
      </c>
    </row>
    <row r="3751" spans="50:50" ht="15.75" customHeight="1" x14ac:dyDescent="0.15">
      <c r="AX3751" s="67" t="s">
        <v>21188</v>
      </c>
    </row>
    <row r="3752" spans="50:50" ht="15.75" customHeight="1" x14ac:dyDescent="0.15">
      <c r="AX3752" s="67" t="s">
        <v>21189</v>
      </c>
    </row>
    <row r="3753" spans="50:50" ht="15.75" customHeight="1" x14ac:dyDescent="0.15">
      <c r="AX3753" s="67" t="s">
        <v>21190</v>
      </c>
    </row>
    <row r="3754" spans="50:50" ht="15.75" customHeight="1" x14ac:dyDescent="0.15">
      <c r="AX3754" s="67" t="s">
        <v>21191</v>
      </c>
    </row>
    <row r="3755" spans="50:50" ht="15.75" customHeight="1" x14ac:dyDescent="0.15">
      <c r="AX3755" s="67" t="s">
        <v>21192</v>
      </c>
    </row>
    <row r="3756" spans="50:50" ht="15.75" customHeight="1" x14ac:dyDescent="0.15">
      <c r="AX3756" s="67" t="s">
        <v>21193</v>
      </c>
    </row>
    <row r="3757" spans="50:50" ht="15.75" customHeight="1" x14ac:dyDescent="0.15">
      <c r="AX3757" s="67" t="s">
        <v>21194</v>
      </c>
    </row>
    <row r="3758" spans="50:50" ht="15.75" customHeight="1" x14ac:dyDescent="0.15">
      <c r="AX3758" s="67" t="s">
        <v>21195</v>
      </c>
    </row>
    <row r="3759" spans="50:50" ht="15.75" customHeight="1" x14ac:dyDescent="0.15">
      <c r="AX3759" s="67" t="s">
        <v>21196</v>
      </c>
    </row>
    <row r="3760" spans="50:50" ht="15.75" customHeight="1" x14ac:dyDescent="0.15">
      <c r="AX3760" s="67" t="s">
        <v>21197</v>
      </c>
    </row>
    <row r="3761" spans="50:50" ht="15.75" customHeight="1" x14ac:dyDescent="0.15">
      <c r="AX3761" s="67" t="s">
        <v>21198</v>
      </c>
    </row>
    <row r="3762" spans="50:50" ht="15.75" customHeight="1" x14ac:dyDescent="0.15">
      <c r="AX3762" s="67" t="s">
        <v>21199</v>
      </c>
    </row>
    <row r="3763" spans="50:50" ht="15.75" customHeight="1" x14ac:dyDescent="0.15">
      <c r="AX3763" s="67" t="s">
        <v>21200</v>
      </c>
    </row>
    <row r="3764" spans="50:50" ht="15.75" customHeight="1" x14ac:dyDescent="0.15">
      <c r="AX3764" s="67" t="s">
        <v>21201</v>
      </c>
    </row>
    <row r="3765" spans="50:50" ht="15.75" customHeight="1" x14ac:dyDescent="0.15">
      <c r="AX3765" s="67" t="s">
        <v>21202</v>
      </c>
    </row>
    <row r="3766" spans="50:50" ht="15.75" customHeight="1" x14ac:dyDescent="0.15">
      <c r="AX3766" s="67" t="s">
        <v>21203</v>
      </c>
    </row>
    <row r="3767" spans="50:50" ht="15.75" customHeight="1" x14ac:dyDescent="0.15">
      <c r="AX3767" s="67" t="s">
        <v>21204</v>
      </c>
    </row>
    <row r="3768" spans="50:50" ht="15.75" customHeight="1" x14ac:dyDescent="0.15">
      <c r="AX3768" s="67" t="s">
        <v>21205</v>
      </c>
    </row>
    <row r="3769" spans="50:50" ht="15.75" customHeight="1" x14ac:dyDescent="0.15">
      <c r="AX3769" s="67" t="s">
        <v>21206</v>
      </c>
    </row>
    <row r="3770" spans="50:50" ht="15.75" customHeight="1" x14ac:dyDescent="0.15">
      <c r="AX3770" s="67" t="s">
        <v>21207</v>
      </c>
    </row>
    <row r="3771" spans="50:50" ht="15.75" customHeight="1" x14ac:dyDescent="0.15">
      <c r="AX3771" s="67" t="s">
        <v>21208</v>
      </c>
    </row>
    <row r="3772" spans="50:50" ht="15.75" customHeight="1" x14ac:dyDescent="0.15">
      <c r="AX3772" s="67" t="s">
        <v>21209</v>
      </c>
    </row>
    <row r="3773" spans="50:50" ht="15.75" customHeight="1" x14ac:dyDescent="0.15">
      <c r="AX3773" s="67" t="s">
        <v>21210</v>
      </c>
    </row>
    <row r="3774" spans="50:50" ht="15.75" customHeight="1" x14ac:dyDescent="0.15">
      <c r="AX3774" s="67" t="s">
        <v>21211</v>
      </c>
    </row>
    <row r="3775" spans="50:50" ht="15.75" customHeight="1" x14ac:dyDescent="0.15">
      <c r="AX3775" s="67" t="s">
        <v>21212</v>
      </c>
    </row>
    <row r="3776" spans="50:50" ht="15.75" customHeight="1" x14ac:dyDescent="0.15">
      <c r="AX3776" s="67" t="s">
        <v>21213</v>
      </c>
    </row>
    <row r="3777" spans="50:50" ht="15.75" customHeight="1" x14ac:dyDescent="0.15">
      <c r="AX3777" s="67" t="s">
        <v>21214</v>
      </c>
    </row>
    <row r="3778" spans="50:50" ht="15.75" customHeight="1" x14ac:dyDescent="0.15">
      <c r="AX3778" s="67" t="s">
        <v>21215</v>
      </c>
    </row>
    <row r="3779" spans="50:50" ht="15.75" customHeight="1" x14ac:dyDescent="0.15">
      <c r="AX3779" s="67" t="s">
        <v>21216</v>
      </c>
    </row>
    <row r="3780" spans="50:50" ht="15.75" customHeight="1" x14ac:dyDescent="0.15">
      <c r="AX3780" s="67" t="s">
        <v>21217</v>
      </c>
    </row>
    <row r="3781" spans="50:50" ht="15.75" customHeight="1" x14ac:dyDescent="0.15">
      <c r="AX3781" s="67" t="s">
        <v>21218</v>
      </c>
    </row>
    <row r="3782" spans="50:50" ht="15.75" customHeight="1" x14ac:dyDescent="0.15">
      <c r="AX3782" s="67" t="s">
        <v>21219</v>
      </c>
    </row>
    <row r="3783" spans="50:50" ht="15.75" customHeight="1" x14ac:dyDescent="0.15">
      <c r="AX3783" s="67" t="s">
        <v>21220</v>
      </c>
    </row>
    <row r="3784" spans="50:50" ht="15.75" customHeight="1" x14ac:dyDescent="0.15">
      <c r="AX3784" s="67" t="s">
        <v>21221</v>
      </c>
    </row>
    <row r="3785" spans="50:50" ht="15.75" customHeight="1" x14ac:dyDescent="0.15">
      <c r="AX3785" s="67" t="s">
        <v>21222</v>
      </c>
    </row>
    <row r="3786" spans="50:50" ht="15.75" customHeight="1" x14ac:dyDescent="0.15">
      <c r="AX3786" s="67" t="s">
        <v>21223</v>
      </c>
    </row>
    <row r="3787" spans="50:50" ht="15.75" customHeight="1" x14ac:dyDescent="0.15">
      <c r="AX3787" s="67" t="s">
        <v>21224</v>
      </c>
    </row>
    <row r="3788" spans="50:50" ht="15.75" customHeight="1" x14ac:dyDescent="0.15">
      <c r="AX3788" s="67" t="s">
        <v>21225</v>
      </c>
    </row>
    <row r="3789" spans="50:50" ht="15.75" customHeight="1" x14ac:dyDescent="0.15">
      <c r="AX3789" s="67" t="s">
        <v>21226</v>
      </c>
    </row>
    <row r="3790" spans="50:50" ht="15.75" customHeight="1" x14ac:dyDescent="0.15">
      <c r="AX3790" s="67" t="s">
        <v>21227</v>
      </c>
    </row>
    <row r="3791" spans="50:50" ht="15.75" customHeight="1" x14ac:dyDescent="0.15">
      <c r="AX3791" s="67" t="s">
        <v>21228</v>
      </c>
    </row>
    <row r="3792" spans="50:50" ht="15.75" customHeight="1" x14ac:dyDescent="0.15">
      <c r="AX3792" s="67" t="s">
        <v>21229</v>
      </c>
    </row>
    <row r="3793" spans="50:50" ht="15.75" customHeight="1" x14ac:dyDescent="0.15">
      <c r="AX3793" s="67" t="s">
        <v>21230</v>
      </c>
    </row>
    <row r="3794" spans="50:50" ht="15.75" customHeight="1" x14ac:dyDescent="0.15">
      <c r="AX3794" s="67" t="s">
        <v>21231</v>
      </c>
    </row>
    <row r="3795" spans="50:50" ht="15.75" customHeight="1" x14ac:dyDescent="0.15">
      <c r="AX3795" s="67" t="s">
        <v>21232</v>
      </c>
    </row>
    <row r="3796" spans="50:50" ht="15.75" customHeight="1" x14ac:dyDescent="0.15">
      <c r="AX3796" s="67" t="s">
        <v>21233</v>
      </c>
    </row>
    <row r="3797" spans="50:50" ht="15.75" customHeight="1" x14ac:dyDescent="0.15">
      <c r="AX3797" s="67" t="s">
        <v>21234</v>
      </c>
    </row>
    <row r="3798" spans="50:50" ht="15.75" customHeight="1" x14ac:dyDescent="0.15">
      <c r="AX3798" s="67" t="s">
        <v>21235</v>
      </c>
    </row>
    <row r="3799" spans="50:50" ht="15.75" customHeight="1" x14ac:dyDescent="0.15">
      <c r="AX3799" s="67" t="s">
        <v>21236</v>
      </c>
    </row>
    <row r="3800" spans="50:50" ht="15.75" customHeight="1" x14ac:dyDescent="0.15">
      <c r="AX3800" s="67" t="s">
        <v>21237</v>
      </c>
    </row>
    <row r="3801" spans="50:50" ht="15.75" customHeight="1" x14ac:dyDescent="0.15">
      <c r="AX3801" s="67" t="s">
        <v>21238</v>
      </c>
    </row>
    <row r="3802" spans="50:50" ht="15.75" customHeight="1" x14ac:dyDescent="0.15">
      <c r="AX3802" s="67" t="s">
        <v>21239</v>
      </c>
    </row>
    <row r="3803" spans="50:50" ht="15.75" customHeight="1" x14ac:dyDescent="0.15">
      <c r="AX3803" s="67" t="s">
        <v>21240</v>
      </c>
    </row>
    <row r="3804" spans="50:50" ht="15.75" customHeight="1" x14ac:dyDescent="0.15">
      <c r="AX3804" s="67" t="s">
        <v>21241</v>
      </c>
    </row>
    <row r="3805" spans="50:50" ht="15.75" customHeight="1" x14ac:dyDescent="0.15">
      <c r="AX3805" s="67" t="s">
        <v>21242</v>
      </c>
    </row>
    <row r="3806" spans="50:50" ht="15.75" customHeight="1" x14ac:dyDescent="0.15">
      <c r="AX3806" s="67" t="s">
        <v>21243</v>
      </c>
    </row>
    <row r="3807" spans="50:50" ht="15.75" customHeight="1" x14ac:dyDescent="0.15">
      <c r="AX3807" s="67" t="s">
        <v>21244</v>
      </c>
    </row>
    <row r="3808" spans="50:50" ht="15.75" customHeight="1" x14ac:dyDescent="0.15">
      <c r="AX3808" s="67" t="s">
        <v>21245</v>
      </c>
    </row>
    <row r="3809" spans="50:50" ht="15.75" customHeight="1" x14ac:dyDescent="0.15">
      <c r="AX3809" s="67" t="s">
        <v>21246</v>
      </c>
    </row>
    <row r="3810" spans="50:50" ht="15.75" customHeight="1" x14ac:dyDescent="0.15">
      <c r="AX3810" s="67" t="s">
        <v>21247</v>
      </c>
    </row>
    <row r="3811" spans="50:50" ht="15.75" customHeight="1" x14ac:dyDescent="0.15">
      <c r="AX3811" s="67" t="s">
        <v>21248</v>
      </c>
    </row>
    <row r="3812" spans="50:50" ht="15.75" customHeight="1" x14ac:dyDescent="0.15">
      <c r="AX3812" s="67" t="s">
        <v>21249</v>
      </c>
    </row>
    <row r="3813" spans="50:50" ht="15.75" customHeight="1" x14ac:dyDescent="0.15">
      <c r="AX3813" s="67" t="s">
        <v>21250</v>
      </c>
    </row>
    <row r="3814" spans="50:50" ht="15.75" customHeight="1" x14ac:dyDescent="0.15">
      <c r="AX3814" s="67" t="s">
        <v>21251</v>
      </c>
    </row>
    <row r="3815" spans="50:50" ht="15.75" customHeight="1" x14ac:dyDescent="0.15">
      <c r="AX3815" s="67" t="s">
        <v>21252</v>
      </c>
    </row>
    <row r="3816" spans="50:50" ht="15.75" customHeight="1" x14ac:dyDescent="0.15">
      <c r="AX3816" s="67" t="s">
        <v>21253</v>
      </c>
    </row>
    <row r="3817" spans="50:50" ht="15.75" customHeight="1" x14ac:dyDescent="0.15">
      <c r="AX3817" s="67" t="s">
        <v>21254</v>
      </c>
    </row>
    <row r="3818" spans="50:50" ht="15.75" customHeight="1" x14ac:dyDescent="0.15">
      <c r="AX3818" s="67" t="s">
        <v>21255</v>
      </c>
    </row>
    <row r="3819" spans="50:50" ht="15.75" customHeight="1" x14ac:dyDescent="0.15">
      <c r="AX3819" s="67" t="s">
        <v>21256</v>
      </c>
    </row>
    <row r="3820" spans="50:50" ht="15.75" customHeight="1" x14ac:dyDescent="0.15">
      <c r="AX3820" s="67" t="s">
        <v>21257</v>
      </c>
    </row>
    <row r="3821" spans="50:50" ht="15.75" customHeight="1" x14ac:dyDescent="0.15">
      <c r="AX3821" s="67" t="s">
        <v>21258</v>
      </c>
    </row>
    <row r="3822" spans="50:50" ht="15.75" customHeight="1" x14ac:dyDescent="0.15">
      <c r="AX3822" s="67" t="s">
        <v>21259</v>
      </c>
    </row>
    <row r="3823" spans="50:50" ht="15.75" customHeight="1" x14ac:dyDescent="0.15">
      <c r="AX3823" s="67" t="s">
        <v>21260</v>
      </c>
    </row>
    <row r="3824" spans="50:50" ht="15.75" customHeight="1" x14ac:dyDescent="0.15">
      <c r="AX3824" s="67" t="s">
        <v>21261</v>
      </c>
    </row>
    <row r="3825" spans="50:50" ht="15.75" customHeight="1" x14ac:dyDescent="0.15">
      <c r="AX3825" s="67" t="s">
        <v>21262</v>
      </c>
    </row>
    <row r="3826" spans="50:50" ht="15.75" customHeight="1" x14ac:dyDescent="0.15">
      <c r="AX3826" s="67" t="s">
        <v>21263</v>
      </c>
    </row>
    <row r="3827" spans="50:50" ht="15.75" customHeight="1" x14ac:dyDescent="0.15">
      <c r="AX3827" s="67" t="s">
        <v>21264</v>
      </c>
    </row>
    <row r="3828" spans="50:50" ht="15.75" customHeight="1" x14ac:dyDescent="0.15">
      <c r="AX3828" s="67" t="s">
        <v>21265</v>
      </c>
    </row>
    <row r="3829" spans="50:50" ht="15.75" customHeight="1" x14ac:dyDescent="0.15">
      <c r="AX3829" s="67" t="s">
        <v>21266</v>
      </c>
    </row>
    <row r="3830" spans="50:50" ht="15.75" customHeight="1" x14ac:dyDescent="0.15">
      <c r="AX3830" s="67" t="s">
        <v>21267</v>
      </c>
    </row>
    <row r="3831" spans="50:50" ht="15.75" customHeight="1" x14ac:dyDescent="0.15">
      <c r="AX3831" s="67" t="s">
        <v>21268</v>
      </c>
    </row>
    <row r="3832" spans="50:50" ht="15.75" customHeight="1" x14ac:dyDescent="0.15">
      <c r="AX3832" s="67" t="s">
        <v>21269</v>
      </c>
    </row>
    <row r="3833" spans="50:50" ht="15.75" customHeight="1" x14ac:dyDescent="0.15">
      <c r="AX3833" s="67" t="s">
        <v>21270</v>
      </c>
    </row>
    <row r="3834" spans="50:50" ht="15.75" customHeight="1" x14ac:dyDescent="0.15">
      <c r="AX3834" s="67" t="s">
        <v>21271</v>
      </c>
    </row>
    <row r="3835" spans="50:50" ht="15.75" customHeight="1" x14ac:dyDescent="0.15">
      <c r="AX3835" s="67" t="s">
        <v>21272</v>
      </c>
    </row>
    <row r="3836" spans="50:50" ht="15.75" customHeight="1" x14ac:dyDescent="0.15">
      <c r="AX3836" s="67" t="s">
        <v>21273</v>
      </c>
    </row>
    <row r="3837" spans="50:50" ht="15.75" customHeight="1" x14ac:dyDescent="0.15">
      <c r="AX3837" s="67" t="s">
        <v>21274</v>
      </c>
    </row>
    <row r="3838" spans="50:50" ht="15.75" customHeight="1" x14ac:dyDescent="0.15">
      <c r="AX3838" s="67" t="s">
        <v>21275</v>
      </c>
    </row>
    <row r="3839" spans="50:50" ht="15.75" customHeight="1" x14ac:dyDescent="0.15">
      <c r="AX3839" s="67" t="s">
        <v>21276</v>
      </c>
    </row>
    <row r="3840" spans="50:50" ht="15.75" customHeight="1" x14ac:dyDescent="0.15">
      <c r="AX3840" s="67" t="s">
        <v>21277</v>
      </c>
    </row>
    <row r="3841" spans="50:50" ht="15.75" customHeight="1" x14ac:dyDescent="0.15">
      <c r="AX3841" s="67" t="s">
        <v>21278</v>
      </c>
    </row>
    <row r="3842" spans="50:50" ht="15.75" customHeight="1" x14ac:dyDescent="0.15">
      <c r="AX3842" s="67" t="s">
        <v>21279</v>
      </c>
    </row>
    <row r="3843" spans="50:50" ht="15.75" customHeight="1" x14ac:dyDescent="0.15">
      <c r="AX3843" s="67" t="s">
        <v>21280</v>
      </c>
    </row>
    <row r="3844" spans="50:50" ht="15.75" customHeight="1" x14ac:dyDescent="0.15">
      <c r="AX3844" s="67" t="s">
        <v>21281</v>
      </c>
    </row>
    <row r="3845" spans="50:50" ht="15.75" customHeight="1" x14ac:dyDescent="0.15">
      <c r="AX3845" s="67" t="s">
        <v>21282</v>
      </c>
    </row>
    <row r="3846" spans="50:50" ht="15.75" customHeight="1" x14ac:dyDescent="0.15">
      <c r="AX3846" s="67" t="s">
        <v>21283</v>
      </c>
    </row>
    <row r="3847" spans="50:50" ht="15.75" customHeight="1" x14ac:dyDescent="0.15">
      <c r="AX3847" s="67" t="s">
        <v>21284</v>
      </c>
    </row>
    <row r="3848" spans="50:50" ht="15.75" customHeight="1" x14ac:dyDescent="0.15">
      <c r="AX3848" s="67" t="s">
        <v>21285</v>
      </c>
    </row>
    <row r="3849" spans="50:50" ht="15.75" customHeight="1" x14ac:dyDescent="0.15">
      <c r="AX3849" s="67" t="s">
        <v>21286</v>
      </c>
    </row>
    <row r="3850" spans="50:50" ht="15.75" customHeight="1" x14ac:dyDescent="0.15">
      <c r="AX3850" s="67" t="s">
        <v>21287</v>
      </c>
    </row>
    <row r="3851" spans="50:50" ht="15.75" customHeight="1" x14ac:dyDescent="0.15">
      <c r="AX3851" s="67" t="s">
        <v>21288</v>
      </c>
    </row>
    <row r="3852" spans="50:50" ht="15.75" customHeight="1" x14ac:dyDescent="0.15">
      <c r="AX3852" s="67" t="s">
        <v>21289</v>
      </c>
    </row>
    <row r="3853" spans="50:50" ht="15.75" customHeight="1" x14ac:dyDescent="0.15">
      <c r="AX3853" s="67" t="s">
        <v>21290</v>
      </c>
    </row>
    <row r="3854" spans="50:50" ht="15.75" customHeight="1" x14ac:dyDescent="0.15">
      <c r="AX3854" s="67" t="s">
        <v>21291</v>
      </c>
    </row>
    <row r="3855" spans="50:50" ht="15.75" customHeight="1" x14ac:dyDescent="0.15">
      <c r="AX3855" s="67" t="s">
        <v>21292</v>
      </c>
    </row>
    <row r="3856" spans="50:50" ht="15.75" customHeight="1" x14ac:dyDescent="0.15">
      <c r="AX3856" s="67" t="s">
        <v>21293</v>
      </c>
    </row>
    <row r="3857" spans="50:50" ht="15.75" customHeight="1" x14ac:dyDescent="0.15">
      <c r="AX3857" s="67" t="s">
        <v>21294</v>
      </c>
    </row>
    <row r="3858" spans="50:50" ht="15.75" customHeight="1" x14ac:dyDescent="0.15">
      <c r="AX3858" s="67" t="s">
        <v>21295</v>
      </c>
    </row>
    <row r="3859" spans="50:50" ht="15.75" customHeight="1" x14ac:dyDescent="0.15">
      <c r="AX3859" s="67" t="s">
        <v>21296</v>
      </c>
    </row>
    <row r="3860" spans="50:50" ht="15.75" customHeight="1" x14ac:dyDescent="0.15">
      <c r="AX3860" s="67" t="s">
        <v>21297</v>
      </c>
    </row>
    <row r="3861" spans="50:50" ht="15.75" customHeight="1" x14ac:dyDescent="0.15">
      <c r="AX3861" s="67" t="s">
        <v>21298</v>
      </c>
    </row>
    <row r="3862" spans="50:50" ht="15.75" customHeight="1" x14ac:dyDescent="0.15">
      <c r="AX3862" s="67" t="s">
        <v>21299</v>
      </c>
    </row>
    <row r="3863" spans="50:50" ht="15.75" customHeight="1" x14ac:dyDescent="0.15">
      <c r="AX3863" s="67" t="s">
        <v>21300</v>
      </c>
    </row>
    <row r="3864" spans="50:50" ht="15.75" customHeight="1" x14ac:dyDescent="0.15">
      <c r="AX3864" s="67" t="s">
        <v>21301</v>
      </c>
    </row>
    <row r="3865" spans="50:50" ht="15.75" customHeight="1" x14ac:dyDescent="0.15">
      <c r="AX3865" s="67" t="s">
        <v>21302</v>
      </c>
    </row>
    <row r="3866" spans="50:50" ht="15.75" customHeight="1" x14ac:dyDescent="0.15">
      <c r="AX3866" s="67" t="s">
        <v>21303</v>
      </c>
    </row>
    <row r="3867" spans="50:50" ht="15.75" customHeight="1" x14ac:dyDescent="0.15">
      <c r="AX3867" s="67" t="s">
        <v>21304</v>
      </c>
    </row>
    <row r="3868" spans="50:50" ht="15.75" customHeight="1" x14ac:dyDescent="0.15">
      <c r="AX3868" s="67" t="s">
        <v>21305</v>
      </c>
    </row>
    <row r="3869" spans="50:50" ht="15.75" customHeight="1" x14ac:dyDescent="0.15">
      <c r="AX3869" s="67" t="s">
        <v>21306</v>
      </c>
    </row>
    <row r="3870" spans="50:50" ht="15.75" customHeight="1" x14ac:dyDescent="0.15">
      <c r="AX3870" s="67" t="s">
        <v>21307</v>
      </c>
    </row>
    <row r="3871" spans="50:50" ht="15.75" customHeight="1" x14ac:dyDescent="0.15">
      <c r="AX3871" s="67" t="s">
        <v>21308</v>
      </c>
    </row>
    <row r="3872" spans="50:50" ht="15.75" customHeight="1" x14ac:dyDescent="0.15">
      <c r="AX3872" s="67" t="s">
        <v>21309</v>
      </c>
    </row>
    <row r="3873" spans="50:50" ht="15.75" customHeight="1" x14ac:dyDescent="0.15">
      <c r="AX3873" s="67" t="s">
        <v>21310</v>
      </c>
    </row>
    <row r="3874" spans="50:50" ht="15.75" customHeight="1" x14ac:dyDescent="0.15">
      <c r="AX3874" s="67" t="s">
        <v>21311</v>
      </c>
    </row>
    <row r="3875" spans="50:50" ht="15.75" customHeight="1" x14ac:dyDescent="0.15">
      <c r="AX3875" s="67" t="s">
        <v>21312</v>
      </c>
    </row>
    <row r="3876" spans="50:50" ht="15.75" customHeight="1" x14ac:dyDescent="0.15">
      <c r="AX3876" s="67" t="s">
        <v>21313</v>
      </c>
    </row>
    <row r="3877" spans="50:50" ht="15.75" customHeight="1" x14ac:dyDescent="0.15">
      <c r="AX3877" s="67" t="s">
        <v>21314</v>
      </c>
    </row>
    <row r="3878" spans="50:50" ht="15.75" customHeight="1" x14ac:dyDescent="0.15">
      <c r="AX3878" s="67" t="s">
        <v>21315</v>
      </c>
    </row>
    <row r="3879" spans="50:50" ht="15.75" customHeight="1" x14ac:dyDescent="0.15">
      <c r="AX3879" s="67" t="s">
        <v>21316</v>
      </c>
    </row>
    <row r="3880" spans="50:50" ht="15.75" customHeight="1" x14ac:dyDescent="0.15">
      <c r="AX3880" s="67" t="s">
        <v>21317</v>
      </c>
    </row>
    <row r="3881" spans="50:50" ht="15.75" customHeight="1" x14ac:dyDescent="0.15">
      <c r="AX3881" s="67" t="s">
        <v>21318</v>
      </c>
    </row>
    <row r="3882" spans="50:50" ht="15.75" customHeight="1" x14ac:dyDescent="0.15">
      <c r="AX3882" s="67" t="s">
        <v>21319</v>
      </c>
    </row>
    <row r="3883" spans="50:50" ht="15.75" customHeight="1" x14ac:dyDescent="0.15">
      <c r="AX3883" s="67" t="s">
        <v>21320</v>
      </c>
    </row>
    <row r="3884" spans="50:50" ht="15.75" customHeight="1" x14ac:dyDescent="0.15">
      <c r="AX3884" s="67" t="s">
        <v>21321</v>
      </c>
    </row>
    <row r="3885" spans="50:50" ht="15.75" customHeight="1" x14ac:dyDescent="0.15">
      <c r="AX3885" s="67" t="s">
        <v>21322</v>
      </c>
    </row>
    <row r="3886" spans="50:50" ht="15.75" customHeight="1" x14ac:dyDescent="0.15">
      <c r="AX3886" s="67" t="s">
        <v>21323</v>
      </c>
    </row>
    <row r="3887" spans="50:50" ht="15.75" customHeight="1" x14ac:dyDescent="0.15">
      <c r="AX3887" s="67" t="s">
        <v>21324</v>
      </c>
    </row>
    <row r="3888" spans="50:50" ht="15.75" customHeight="1" x14ac:dyDescent="0.15">
      <c r="AX3888" s="67" t="s">
        <v>21325</v>
      </c>
    </row>
    <row r="3889" spans="50:50" ht="15.75" customHeight="1" x14ac:dyDescent="0.15">
      <c r="AX3889" s="67" t="s">
        <v>21326</v>
      </c>
    </row>
    <row r="3890" spans="50:50" ht="15.75" customHeight="1" x14ac:dyDescent="0.15">
      <c r="AX3890" s="67" t="s">
        <v>21327</v>
      </c>
    </row>
    <row r="3891" spans="50:50" ht="15.75" customHeight="1" x14ac:dyDescent="0.15">
      <c r="AX3891" s="67" t="s">
        <v>21328</v>
      </c>
    </row>
    <row r="3892" spans="50:50" ht="15.75" customHeight="1" x14ac:dyDescent="0.15">
      <c r="AX3892" s="67" t="s">
        <v>21329</v>
      </c>
    </row>
    <row r="3893" spans="50:50" ht="15.75" customHeight="1" x14ac:dyDescent="0.15">
      <c r="AX3893" s="67" t="s">
        <v>21330</v>
      </c>
    </row>
    <row r="3894" spans="50:50" ht="15.75" customHeight="1" x14ac:dyDescent="0.15">
      <c r="AX3894" s="67" t="s">
        <v>21331</v>
      </c>
    </row>
    <row r="3895" spans="50:50" ht="15.75" customHeight="1" x14ac:dyDescent="0.15">
      <c r="AX3895" s="67" t="s">
        <v>21332</v>
      </c>
    </row>
    <row r="3896" spans="50:50" ht="15.75" customHeight="1" x14ac:dyDescent="0.15">
      <c r="AX3896" s="67" t="s">
        <v>21333</v>
      </c>
    </row>
    <row r="3897" spans="50:50" ht="15.75" customHeight="1" x14ac:dyDescent="0.15">
      <c r="AX3897" s="67" t="s">
        <v>21334</v>
      </c>
    </row>
    <row r="3898" spans="50:50" ht="15.75" customHeight="1" x14ac:dyDescent="0.15">
      <c r="AX3898" s="67" t="s">
        <v>21335</v>
      </c>
    </row>
    <row r="3899" spans="50:50" ht="15.75" customHeight="1" x14ac:dyDescent="0.15">
      <c r="AX3899" s="67" t="s">
        <v>21336</v>
      </c>
    </row>
    <row r="3900" spans="50:50" ht="15.75" customHeight="1" x14ac:dyDescent="0.15">
      <c r="AX3900" s="67" t="s">
        <v>21337</v>
      </c>
    </row>
    <row r="3901" spans="50:50" ht="15.75" customHeight="1" x14ac:dyDescent="0.15">
      <c r="AX3901" s="67" t="s">
        <v>21338</v>
      </c>
    </row>
    <row r="3902" spans="50:50" ht="15.75" customHeight="1" x14ac:dyDescent="0.15">
      <c r="AX3902" s="67" t="s">
        <v>21339</v>
      </c>
    </row>
    <row r="3903" spans="50:50" ht="15.75" customHeight="1" x14ac:dyDescent="0.15">
      <c r="AX3903" s="67" t="s">
        <v>21340</v>
      </c>
    </row>
    <row r="3904" spans="50:50" ht="15.75" customHeight="1" x14ac:dyDescent="0.15">
      <c r="AX3904" s="67" t="s">
        <v>21341</v>
      </c>
    </row>
    <row r="3905" spans="50:50" ht="15.75" customHeight="1" x14ac:dyDescent="0.15">
      <c r="AX3905" s="67" t="s">
        <v>21342</v>
      </c>
    </row>
    <row r="3906" spans="50:50" ht="15.75" customHeight="1" x14ac:dyDescent="0.15">
      <c r="AX3906" s="67" t="s">
        <v>21343</v>
      </c>
    </row>
    <row r="3907" spans="50:50" ht="15.75" customHeight="1" x14ac:dyDescent="0.15">
      <c r="AX3907" s="67" t="s">
        <v>21344</v>
      </c>
    </row>
    <row r="3908" spans="50:50" ht="15.75" customHeight="1" x14ac:dyDescent="0.15">
      <c r="AX3908" s="67" t="s">
        <v>21345</v>
      </c>
    </row>
    <row r="3909" spans="50:50" ht="15.75" customHeight="1" x14ac:dyDescent="0.15">
      <c r="AX3909" s="67" t="s">
        <v>21346</v>
      </c>
    </row>
    <row r="3910" spans="50:50" ht="15.75" customHeight="1" x14ac:dyDescent="0.15">
      <c r="AX3910" s="67" t="s">
        <v>21347</v>
      </c>
    </row>
    <row r="3911" spans="50:50" ht="15.75" customHeight="1" x14ac:dyDescent="0.15">
      <c r="AX3911" s="67" t="s">
        <v>21348</v>
      </c>
    </row>
    <row r="3912" spans="50:50" ht="15.75" customHeight="1" x14ac:dyDescent="0.15">
      <c r="AX3912" s="67" t="s">
        <v>21349</v>
      </c>
    </row>
    <row r="3913" spans="50:50" ht="15.75" customHeight="1" x14ac:dyDescent="0.15">
      <c r="AX3913" s="67" t="s">
        <v>21350</v>
      </c>
    </row>
    <row r="3914" spans="50:50" ht="15.75" customHeight="1" x14ac:dyDescent="0.15">
      <c r="AX3914" s="67" t="s">
        <v>21351</v>
      </c>
    </row>
    <row r="3915" spans="50:50" ht="15.75" customHeight="1" x14ac:dyDescent="0.15">
      <c r="AX3915" s="67" t="s">
        <v>21352</v>
      </c>
    </row>
    <row r="3916" spans="50:50" ht="15.75" customHeight="1" x14ac:dyDescent="0.15">
      <c r="AX3916" s="67" t="s">
        <v>21353</v>
      </c>
    </row>
    <row r="3917" spans="50:50" ht="15.75" customHeight="1" x14ac:dyDescent="0.15">
      <c r="AX3917" s="67" t="s">
        <v>21354</v>
      </c>
    </row>
    <row r="3918" spans="50:50" ht="15.75" customHeight="1" x14ac:dyDescent="0.15">
      <c r="AX3918" s="67" t="s">
        <v>21355</v>
      </c>
    </row>
    <row r="3919" spans="50:50" ht="15.75" customHeight="1" x14ac:dyDescent="0.15">
      <c r="AX3919" s="67" t="s">
        <v>21356</v>
      </c>
    </row>
    <row r="3920" spans="50:50" ht="15.75" customHeight="1" x14ac:dyDescent="0.15">
      <c r="AX3920" s="67" t="s">
        <v>21357</v>
      </c>
    </row>
    <row r="3921" spans="50:50" ht="15.75" customHeight="1" x14ac:dyDescent="0.15">
      <c r="AX3921" s="67" t="s">
        <v>21358</v>
      </c>
    </row>
    <row r="3922" spans="50:50" ht="15.75" customHeight="1" x14ac:dyDescent="0.15">
      <c r="AX3922" s="67" t="s">
        <v>21359</v>
      </c>
    </row>
    <row r="3923" spans="50:50" ht="15.75" customHeight="1" x14ac:dyDescent="0.15">
      <c r="AX3923" s="67" t="s">
        <v>21360</v>
      </c>
    </row>
    <row r="3924" spans="50:50" ht="15.75" customHeight="1" x14ac:dyDescent="0.15">
      <c r="AX3924" s="67" t="s">
        <v>21361</v>
      </c>
    </row>
    <row r="3925" spans="50:50" ht="15.75" customHeight="1" x14ac:dyDescent="0.15">
      <c r="AX3925" s="67" t="s">
        <v>21362</v>
      </c>
    </row>
    <row r="3926" spans="50:50" ht="15.75" customHeight="1" x14ac:dyDescent="0.15">
      <c r="AX3926" s="67" t="s">
        <v>21363</v>
      </c>
    </row>
    <row r="3927" spans="50:50" ht="15.75" customHeight="1" x14ac:dyDescent="0.15">
      <c r="AX3927" s="67" t="s">
        <v>21364</v>
      </c>
    </row>
    <row r="3928" spans="50:50" ht="15.75" customHeight="1" x14ac:dyDescent="0.15">
      <c r="AX3928" s="67" t="s">
        <v>21365</v>
      </c>
    </row>
    <row r="3929" spans="50:50" ht="15.75" customHeight="1" x14ac:dyDescent="0.15">
      <c r="AX3929" s="67" t="s">
        <v>21366</v>
      </c>
    </row>
    <row r="3930" spans="50:50" ht="15.75" customHeight="1" x14ac:dyDescent="0.15">
      <c r="AX3930" s="67" t="s">
        <v>21367</v>
      </c>
    </row>
    <row r="3931" spans="50:50" ht="15.75" customHeight="1" x14ac:dyDescent="0.15">
      <c r="AX3931" s="67" t="s">
        <v>21368</v>
      </c>
    </row>
    <row r="3932" spans="50:50" ht="15.75" customHeight="1" x14ac:dyDescent="0.15">
      <c r="AX3932" s="67" t="s">
        <v>21369</v>
      </c>
    </row>
    <row r="3933" spans="50:50" ht="15.75" customHeight="1" x14ac:dyDescent="0.15">
      <c r="AX3933" s="67" t="s">
        <v>21370</v>
      </c>
    </row>
    <row r="3934" spans="50:50" ht="15.75" customHeight="1" x14ac:dyDescent="0.15">
      <c r="AX3934" s="67" t="s">
        <v>21371</v>
      </c>
    </row>
    <row r="3935" spans="50:50" ht="15.75" customHeight="1" x14ac:dyDescent="0.15">
      <c r="AX3935" s="67" t="s">
        <v>21372</v>
      </c>
    </row>
    <row r="3936" spans="50:50" ht="15.75" customHeight="1" x14ac:dyDescent="0.15">
      <c r="AX3936" s="67" t="s">
        <v>21373</v>
      </c>
    </row>
    <row r="3937" spans="50:50" ht="15.75" customHeight="1" x14ac:dyDescent="0.15">
      <c r="AX3937" s="67" t="s">
        <v>21374</v>
      </c>
    </row>
    <row r="3938" spans="50:50" ht="15.75" customHeight="1" x14ac:dyDescent="0.15">
      <c r="AX3938" s="67" t="s">
        <v>21375</v>
      </c>
    </row>
    <row r="3939" spans="50:50" ht="15.75" customHeight="1" x14ac:dyDescent="0.15">
      <c r="AX3939" s="67" t="s">
        <v>21376</v>
      </c>
    </row>
    <row r="3940" spans="50:50" ht="15.75" customHeight="1" x14ac:dyDescent="0.15">
      <c r="AX3940" s="67" t="s">
        <v>21377</v>
      </c>
    </row>
    <row r="3941" spans="50:50" ht="15.75" customHeight="1" x14ac:dyDescent="0.15">
      <c r="AX3941" s="67" t="s">
        <v>21378</v>
      </c>
    </row>
    <row r="3942" spans="50:50" ht="15.75" customHeight="1" x14ac:dyDescent="0.15">
      <c r="AX3942" s="67" t="s">
        <v>21379</v>
      </c>
    </row>
    <row r="3943" spans="50:50" ht="15.75" customHeight="1" x14ac:dyDescent="0.15">
      <c r="AX3943" s="67" t="s">
        <v>21380</v>
      </c>
    </row>
    <row r="3944" spans="50:50" ht="15.75" customHeight="1" x14ac:dyDescent="0.15">
      <c r="AX3944" s="67" t="s">
        <v>21381</v>
      </c>
    </row>
    <row r="3945" spans="50:50" ht="15.75" customHeight="1" x14ac:dyDescent="0.15">
      <c r="AX3945" s="67" t="s">
        <v>21382</v>
      </c>
    </row>
    <row r="3946" spans="50:50" ht="15.75" customHeight="1" x14ac:dyDescent="0.15">
      <c r="AX3946" s="67" t="s">
        <v>21383</v>
      </c>
    </row>
    <row r="3947" spans="50:50" ht="15.75" customHeight="1" x14ac:dyDescent="0.15">
      <c r="AX3947" s="67" t="s">
        <v>21384</v>
      </c>
    </row>
    <row r="3948" spans="50:50" ht="15.75" customHeight="1" x14ac:dyDescent="0.15">
      <c r="AX3948" s="67" t="s">
        <v>21385</v>
      </c>
    </row>
    <row r="3949" spans="50:50" ht="15.75" customHeight="1" x14ac:dyDescent="0.15">
      <c r="AX3949" s="67" t="s">
        <v>21386</v>
      </c>
    </row>
    <row r="3950" spans="50:50" ht="15.75" customHeight="1" x14ac:dyDescent="0.15">
      <c r="AX3950" s="67" t="s">
        <v>21387</v>
      </c>
    </row>
    <row r="3951" spans="50:50" ht="15.75" customHeight="1" x14ac:dyDescent="0.15">
      <c r="AX3951" s="67" t="s">
        <v>21388</v>
      </c>
    </row>
    <row r="3952" spans="50:50" ht="15.75" customHeight="1" x14ac:dyDescent="0.15">
      <c r="AX3952" s="67" t="s">
        <v>21389</v>
      </c>
    </row>
    <row r="3953" spans="50:50" ht="15.75" customHeight="1" x14ac:dyDescent="0.15">
      <c r="AX3953" s="67" t="s">
        <v>21390</v>
      </c>
    </row>
    <row r="3954" spans="50:50" ht="15.75" customHeight="1" x14ac:dyDescent="0.15">
      <c r="AX3954" s="67" t="s">
        <v>21391</v>
      </c>
    </row>
    <row r="3955" spans="50:50" ht="15.75" customHeight="1" x14ac:dyDescent="0.15">
      <c r="AX3955" s="67" t="s">
        <v>21392</v>
      </c>
    </row>
    <row r="3956" spans="50:50" ht="15.75" customHeight="1" x14ac:dyDescent="0.15">
      <c r="AX3956" s="67" t="s">
        <v>21393</v>
      </c>
    </row>
    <row r="3957" spans="50:50" ht="15.75" customHeight="1" x14ac:dyDescent="0.15">
      <c r="AX3957" s="67" t="s">
        <v>21394</v>
      </c>
    </row>
    <row r="3958" spans="50:50" ht="15.75" customHeight="1" x14ac:dyDescent="0.15">
      <c r="AX3958" s="67" t="s">
        <v>21395</v>
      </c>
    </row>
    <row r="3959" spans="50:50" ht="15.75" customHeight="1" x14ac:dyDescent="0.15">
      <c r="AX3959" s="67" t="s">
        <v>21396</v>
      </c>
    </row>
    <row r="3960" spans="50:50" ht="15.75" customHeight="1" x14ac:dyDescent="0.15">
      <c r="AX3960" s="67" t="s">
        <v>21397</v>
      </c>
    </row>
    <row r="3961" spans="50:50" ht="15.75" customHeight="1" x14ac:dyDescent="0.15">
      <c r="AX3961" s="67" t="s">
        <v>21398</v>
      </c>
    </row>
    <row r="3962" spans="50:50" ht="15.75" customHeight="1" x14ac:dyDescent="0.15">
      <c r="AX3962" s="67" t="s">
        <v>21399</v>
      </c>
    </row>
    <row r="3963" spans="50:50" ht="15.75" customHeight="1" x14ac:dyDescent="0.15">
      <c r="AX3963" s="67" t="s">
        <v>21400</v>
      </c>
    </row>
    <row r="3964" spans="50:50" ht="15.75" customHeight="1" x14ac:dyDescent="0.15">
      <c r="AX3964" s="67" t="s">
        <v>21401</v>
      </c>
    </row>
    <row r="3965" spans="50:50" ht="15.75" customHeight="1" x14ac:dyDescent="0.15">
      <c r="AX3965" s="67" t="s">
        <v>21402</v>
      </c>
    </row>
    <row r="3966" spans="50:50" ht="15.75" customHeight="1" x14ac:dyDescent="0.15">
      <c r="AX3966" s="67" t="s">
        <v>21403</v>
      </c>
    </row>
    <row r="3967" spans="50:50" ht="15.75" customHeight="1" x14ac:dyDescent="0.15">
      <c r="AX3967" s="67" t="s">
        <v>21404</v>
      </c>
    </row>
    <row r="3968" spans="50:50" ht="15.75" customHeight="1" x14ac:dyDescent="0.15">
      <c r="AX3968" s="67" t="s">
        <v>21405</v>
      </c>
    </row>
    <row r="3969" spans="50:50" ht="15.75" customHeight="1" x14ac:dyDescent="0.15">
      <c r="AX3969" s="67" t="s">
        <v>21406</v>
      </c>
    </row>
    <row r="3970" spans="50:50" ht="15.75" customHeight="1" x14ac:dyDescent="0.15">
      <c r="AX3970" s="67" t="s">
        <v>21407</v>
      </c>
    </row>
    <row r="3971" spans="50:50" ht="15.75" customHeight="1" x14ac:dyDescent="0.15">
      <c r="AX3971" s="67" t="s">
        <v>21408</v>
      </c>
    </row>
    <row r="3972" spans="50:50" ht="15.75" customHeight="1" x14ac:dyDescent="0.15">
      <c r="AX3972" s="67" t="s">
        <v>21409</v>
      </c>
    </row>
    <row r="3973" spans="50:50" ht="15.75" customHeight="1" x14ac:dyDescent="0.15">
      <c r="AX3973" s="67" t="s">
        <v>21410</v>
      </c>
    </row>
    <row r="3974" spans="50:50" ht="15.75" customHeight="1" x14ac:dyDescent="0.15">
      <c r="AX3974" s="67" t="s">
        <v>21411</v>
      </c>
    </row>
    <row r="3975" spans="50:50" ht="15.75" customHeight="1" x14ac:dyDescent="0.15">
      <c r="AX3975" s="67" t="s">
        <v>21412</v>
      </c>
    </row>
    <row r="3976" spans="50:50" ht="15.75" customHeight="1" x14ac:dyDescent="0.15">
      <c r="AX3976" s="67" t="s">
        <v>21413</v>
      </c>
    </row>
    <row r="3977" spans="50:50" ht="15.75" customHeight="1" x14ac:dyDescent="0.15">
      <c r="AX3977" s="67" t="s">
        <v>21414</v>
      </c>
    </row>
    <row r="3978" spans="50:50" ht="15.75" customHeight="1" x14ac:dyDescent="0.15">
      <c r="AX3978" s="67" t="s">
        <v>21415</v>
      </c>
    </row>
    <row r="3979" spans="50:50" ht="15.75" customHeight="1" x14ac:dyDescent="0.15">
      <c r="AX3979" s="67" t="s">
        <v>21416</v>
      </c>
    </row>
    <row r="3980" spans="50:50" ht="15.75" customHeight="1" x14ac:dyDescent="0.15">
      <c r="AX3980" s="67" t="s">
        <v>21417</v>
      </c>
    </row>
    <row r="3981" spans="50:50" ht="15.75" customHeight="1" x14ac:dyDescent="0.15">
      <c r="AX3981" s="67" t="s">
        <v>21418</v>
      </c>
    </row>
    <row r="3982" spans="50:50" ht="15.75" customHeight="1" x14ac:dyDescent="0.15">
      <c r="AX3982" s="67" t="s">
        <v>21419</v>
      </c>
    </row>
    <row r="3983" spans="50:50" ht="15.75" customHeight="1" x14ac:dyDescent="0.15">
      <c r="AX3983" s="67" t="s">
        <v>21420</v>
      </c>
    </row>
    <row r="3984" spans="50:50" ht="15.75" customHeight="1" x14ac:dyDescent="0.15">
      <c r="AX3984" s="67" t="s">
        <v>21421</v>
      </c>
    </row>
    <row r="3985" spans="50:50" ht="15.75" customHeight="1" x14ac:dyDescent="0.15">
      <c r="AX3985" s="67" t="s">
        <v>21422</v>
      </c>
    </row>
    <row r="3986" spans="50:50" ht="15.75" customHeight="1" x14ac:dyDescent="0.15">
      <c r="AX3986" s="67" t="s">
        <v>21423</v>
      </c>
    </row>
    <row r="3987" spans="50:50" ht="15.75" customHeight="1" x14ac:dyDescent="0.15">
      <c r="AX3987" s="67" t="s">
        <v>21424</v>
      </c>
    </row>
    <row r="3988" spans="50:50" ht="15.75" customHeight="1" x14ac:dyDescent="0.15">
      <c r="AX3988" s="67" t="s">
        <v>21425</v>
      </c>
    </row>
    <row r="3989" spans="50:50" ht="15.75" customHeight="1" x14ac:dyDescent="0.15">
      <c r="AX3989" s="67" t="s">
        <v>21426</v>
      </c>
    </row>
    <row r="3990" spans="50:50" ht="15.75" customHeight="1" x14ac:dyDescent="0.15">
      <c r="AX3990" s="67" t="s">
        <v>21427</v>
      </c>
    </row>
    <row r="3991" spans="50:50" ht="15.75" customHeight="1" x14ac:dyDescent="0.15">
      <c r="AX3991" s="67" t="s">
        <v>21428</v>
      </c>
    </row>
    <row r="3992" spans="50:50" ht="15.75" customHeight="1" x14ac:dyDescent="0.15">
      <c r="AX3992" s="67" t="s">
        <v>21429</v>
      </c>
    </row>
    <row r="3993" spans="50:50" ht="15.75" customHeight="1" x14ac:dyDescent="0.15">
      <c r="AX3993" s="67" t="s">
        <v>21430</v>
      </c>
    </row>
    <row r="3994" spans="50:50" ht="15.75" customHeight="1" x14ac:dyDescent="0.15">
      <c r="AX3994" s="67" t="s">
        <v>21431</v>
      </c>
    </row>
    <row r="3995" spans="50:50" ht="15.75" customHeight="1" x14ac:dyDescent="0.15">
      <c r="AX3995" s="67" t="s">
        <v>21432</v>
      </c>
    </row>
    <row r="3996" spans="50:50" ht="15.75" customHeight="1" x14ac:dyDescent="0.15">
      <c r="AX3996" s="67" t="s">
        <v>21433</v>
      </c>
    </row>
    <row r="3997" spans="50:50" ht="15.75" customHeight="1" x14ac:dyDescent="0.15">
      <c r="AX3997" s="67" t="s">
        <v>21434</v>
      </c>
    </row>
    <row r="3998" spans="50:50" ht="15.75" customHeight="1" x14ac:dyDescent="0.15">
      <c r="AX3998" s="67" t="s">
        <v>21435</v>
      </c>
    </row>
    <row r="3999" spans="50:50" ht="15.75" customHeight="1" x14ac:dyDescent="0.15">
      <c r="AX3999" s="67" t="s">
        <v>21436</v>
      </c>
    </row>
    <row r="4000" spans="50:50" ht="15.75" customHeight="1" x14ac:dyDescent="0.15">
      <c r="AX4000" s="67" t="s">
        <v>21437</v>
      </c>
    </row>
    <row r="4001" spans="50:50" ht="15.75" customHeight="1" x14ac:dyDescent="0.15">
      <c r="AX4001" s="67" t="s">
        <v>21438</v>
      </c>
    </row>
    <row r="4002" spans="50:50" ht="15.75" customHeight="1" x14ac:dyDescent="0.15">
      <c r="AX4002" s="67" t="s">
        <v>21439</v>
      </c>
    </row>
    <row r="4003" spans="50:50" ht="15.75" customHeight="1" x14ac:dyDescent="0.15">
      <c r="AX4003" s="67" t="s">
        <v>21440</v>
      </c>
    </row>
    <row r="4004" spans="50:50" ht="15.75" customHeight="1" x14ac:dyDescent="0.15">
      <c r="AX4004" s="67" t="s">
        <v>21441</v>
      </c>
    </row>
    <row r="4005" spans="50:50" ht="15.75" customHeight="1" x14ac:dyDescent="0.15">
      <c r="AX4005" s="67" t="s">
        <v>21442</v>
      </c>
    </row>
    <row r="4006" spans="50:50" ht="15.75" customHeight="1" x14ac:dyDescent="0.15">
      <c r="AX4006" s="67" t="s">
        <v>21443</v>
      </c>
    </row>
    <row r="4007" spans="50:50" ht="15.75" customHeight="1" x14ac:dyDescent="0.15">
      <c r="AX4007" s="67" t="s">
        <v>21444</v>
      </c>
    </row>
    <row r="4008" spans="50:50" ht="15.75" customHeight="1" x14ac:dyDescent="0.15">
      <c r="AX4008" s="67" t="s">
        <v>21445</v>
      </c>
    </row>
    <row r="4009" spans="50:50" ht="15.75" customHeight="1" x14ac:dyDescent="0.15">
      <c r="AX4009" s="67" t="s">
        <v>21446</v>
      </c>
    </row>
    <row r="4010" spans="50:50" ht="15.75" customHeight="1" x14ac:dyDescent="0.15">
      <c r="AX4010" s="67" t="s">
        <v>21447</v>
      </c>
    </row>
    <row r="4011" spans="50:50" ht="15.75" customHeight="1" x14ac:dyDescent="0.15">
      <c r="AX4011" s="67" t="s">
        <v>21448</v>
      </c>
    </row>
    <row r="4012" spans="50:50" ht="15.75" customHeight="1" x14ac:dyDescent="0.15">
      <c r="AX4012" s="67" t="s">
        <v>21449</v>
      </c>
    </row>
    <row r="4013" spans="50:50" ht="15.75" customHeight="1" x14ac:dyDescent="0.15">
      <c r="AX4013" s="67" t="s">
        <v>21450</v>
      </c>
    </row>
    <row r="4014" spans="50:50" ht="15.75" customHeight="1" x14ac:dyDescent="0.15">
      <c r="AX4014" s="67" t="s">
        <v>21451</v>
      </c>
    </row>
    <row r="4015" spans="50:50" ht="15.75" customHeight="1" x14ac:dyDescent="0.15">
      <c r="AX4015" s="67" t="s">
        <v>21452</v>
      </c>
    </row>
    <row r="4016" spans="50:50" ht="15.75" customHeight="1" x14ac:dyDescent="0.15">
      <c r="AX4016" s="67" t="s">
        <v>21453</v>
      </c>
    </row>
    <row r="4017" spans="50:50" ht="15.75" customHeight="1" x14ac:dyDescent="0.15">
      <c r="AX4017" s="67" t="s">
        <v>21454</v>
      </c>
    </row>
    <row r="4018" spans="50:50" ht="15.75" customHeight="1" x14ac:dyDescent="0.15">
      <c r="AX4018" s="67" t="s">
        <v>21455</v>
      </c>
    </row>
    <row r="4019" spans="50:50" ht="15.75" customHeight="1" x14ac:dyDescent="0.15">
      <c r="AX4019" s="67" t="s">
        <v>21456</v>
      </c>
    </row>
    <row r="4020" spans="50:50" ht="15.75" customHeight="1" x14ac:dyDescent="0.15">
      <c r="AX4020" s="67" t="s">
        <v>21457</v>
      </c>
    </row>
    <row r="4021" spans="50:50" ht="15.75" customHeight="1" x14ac:dyDescent="0.15">
      <c r="AX4021" s="67" t="s">
        <v>21458</v>
      </c>
    </row>
    <row r="4022" spans="50:50" ht="15.75" customHeight="1" x14ac:dyDescent="0.15">
      <c r="AX4022" s="67" t="s">
        <v>21459</v>
      </c>
    </row>
    <row r="4023" spans="50:50" ht="15.75" customHeight="1" x14ac:dyDescent="0.15">
      <c r="AX4023" s="67" t="s">
        <v>21460</v>
      </c>
    </row>
    <row r="4024" spans="50:50" ht="15.75" customHeight="1" x14ac:dyDescent="0.15">
      <c r="AX4024" s="67" t="s">
        <v>21461</v>
      </c>
    </row>
    <row r="4025" spans="50:50" ht="15.75" customHeight="1" x14ac:dyDescent="0.15">
      <c r="AX4025" s="67" t="s">
        <v>21462</v>
      </c>
    </row>
    <row r="4026" spans="50:50" ht="15.75" customHeight="1" x14ac:dyDescent="0.15">
      <c r="AX4026" s="67" t="s">
        <v>21463</v>
      </c>
    </row>
    <row r="4027" spans="50:50" ht="15.75" customHeight="1" x14ac:dyDescent="0.15">
      <c r="AX4027" s="67" t="s">
        <v>21464</v>
      </c>
    </row>
    <row r="4028" spans="50:50" ht="15.75" customHeight="1" x14ac:dyDescent="0.15">
      <c r="AX4028" s="67" t="s">
        <v>21465</v>
      </c>
    </row>
    <row r="4029" spans="50:50" ht="15.75" customHeight="1" x14ac:dyDescent="0.15">
      <c r="AX4029" s="67" t="s">
        <v>21466</v>
      </c>
    </row>
    <row r="4030" spans="50:50" ht="15.75" customHeight="1" x14ac:dyDescent="0.15">
      <c r="AX4030" s="67" t="s">
        <v>21467</v>
      </c>
    </row>
    <row r="4031" spans="50:50" ht="15.75" customHeight="1" x14ac:dyDescent="0.15">
      <c r="AX4031" s="67" t="s">
        <v>21468</v>
      </c>
    </row>
    <row r="4032" spans="50:50" ht="15.75" customHeight="1" x14ac:dyDescent="0.15">
      <c r="AX4032" s="67" t="s">
        <v>21469</v>
      </c>
    </row>
    <row r="4033" spans="50:50" ht="15.75" customHeight="1" x14ac:dyDescent="0.15">
      <c r="AX4033" s="67" t="s">
        <v>21470</v>
      </c>
    </row>
    <row r="4034" spans="50:50" ht="15.75" customHeight="1" x14ac:dyDescent="0.15">
      <c r="AX4034" s="67" t="s">
        <v>21471</v>
      </c>
    </row>
    <row r="4035" spans="50:50" ht="15.75" customHeight="1" x14ac:dyDescent="0.15">
      <c r="AX4035" s="67" t="s">
        <v>21472</v>
      </c>
    </row>
    <row r="4036" spans="50:50" ht="15.75" customHeight="1" x14ac:dyDescent="0.15">
      <c r="AX4036" s="67" t="s">
        <v>21473</v>
      </c>
    </row>
    <row r="4037" spans="50:50" ht="15.75" customHeight="1" x14ac:dyDescent="0.15">
      <c r="AX4037" s="67" t="s">
        <v>21474</v>
      </c>
    </row>
    <row r="4038" spans="50:50" ht="15.75" customHeight="1" x14ac:dyDescent="0.15">
      <c r="AX4038" s="67" t="s">
        <v>21475</v>
      </c>
    </row>
    <row r="4039" spans="50:50" ht="15.75" customHeight="1" x14ac:dyDescent="0.15">
      <c r="AX4039" s="67" t="s">
        <v>21476</v>
      </c>
    </row>
    <row r="4040" spans="50:50" ht="15.75" customHeight="1" x14ac:dyDescent="0.15">
      <c r="AX4040" s="67" t="s">
        <v>21477</v>
      </c>
    </row>
    <row r="4041" spans="50:50" ht="15.75" customHeight="1" x14ac:dyDescent="0.15">
      <c r="AX4041" s="67" t="s">
        <v>21478</v>
      </c>
    </row>
    <row r="4042" spans="50:50" ht="15.75" customHeight="1" x14ac:dyDescent="0.15">
      <c r="AX4042" s="67" t="s">
        <v>21479</v>
      </c>
    </row>
    <row r="4043" spans="50:50" ht="15.75" customHeight="1" x14ac:dyDescent="0.15">
      <c r="AX4043" s="67" t="s">
        <v>21480</v>
      </c>
    </row>
    <row r="4044" spans="50:50" ht="15.75" customHeight="1" x14ac:dyDescent="0.15">
      <c r="AX4044" s="67" t="s">
        <v>21481</v>
      </c>
    </row>
    <row r="4045" spans="50:50" ht="15.75" customHeight="1" x14ac:dyDescent="0.15">
      <c r="AX4045" s="67" t="s">
        <v>21482</v>
      </c>
    </row>
    <row r="4046" spans="50:50" ht="15.75" customHeight="1" x14ac:dyDescent="0.15">
      <c r="AX4046" s="67" t="s">
        <v>21483</v>
      </c>
    </row>
    <row r="4047" spans="50:50" ht="15.75" customHeight="1" x14ac:dyDescent="0.15">
      <c r="AX4047" s="67" t="s">
        <v>21484</v>
      </c>
    </row>
    <row r="4048" spans="50:50" ht="15.75" customHeight="1" x14ac:dyDescent="0.15">
      <c r="AX4048" s="67" t="s">
        <v>21485</v>
      </c>
    </row>
    <row r="4049" spans="50:50" ht="15.75" customHeight="1" x14ac:dyDescent="0.15">
      <c r="AX4049" s="67" t="s">
        <v>21486</v>
      </c>
    </row>
    <row r="4050" spans="50:50" ht="15.75" customHeight="1" x14ac:dyDescent="0.15">
      <c r="AX4050" s="67" t="s">
        <v>21487</v>
      </c>
    </row>
    <row r="4051" spans="50:50" ht="15.75" customHeight="1" x14ac:dyDescent="0.15">
      <c r="AX4051" s="67" t="s">
        <v>21488</v>
      </c>
    </row>
    <row r="4052" spans="50:50" ht="15.75" customHeight="1" x14ac:dyDescent="0.15">
      <c r="AX4052" s="67" t="s">
        <v>21489</v>
      </c>
    </row>
    <row r="4053" spans="50:50" ht="15.75" customHeight="1" x14ac:dyDescent="0.15">
      <c r="AX4053" s="67" t="s">
        <v>21490</v>
      </c>
    </row>
    <row r="4054" spans="50:50" ht="15.75" customHeight="1" x14ac:dyDescent="0.15">
      <c r="AX4054" s="67" t="s">
        <v>21491</v>
      </c>
    </row>
    <row r="4055" spans="50:50" ht="15.75" customHeight="1" x14ac:dyDescent="0.15">
      <c r="AX4055" s="67" t="s">
        <v>21492</v>
      </c>
    </row>
    <row r="4056" spans="50:50" ht="15.75" customHeight="1" x14ac:dyDescent="0.15">
      <c r="AX4056" s="67" t="s">
        <v>21493</v>
      </c>
    </row>
    <row r="4057" spans="50:50" ht="15.75" customHeight="1" x14ac:dyDescent="0.15">
      <c r="AX4057" s="67" t="s">
        <v>21494</v>
      </c>
    </row>
    <row r="4058" spans="50:50" ht="15.75" customHeight="1" x14ac:dyDescent="0.15">
      <c r="AX4058" s="67" t="s">
        <v>21495</v>
      </c>
    </row>
    <row r="4059" spans="50:50" ht="15.75" customHeight="1" x14ac:dyDescent="0.15">
      <c r="AX4059" s="67" t="s">
        <v>21496</v>
      </c>
    </row>
    <row r="4060" spans="50:50" ht="15.75" customHeight="1" x14ac:dyDescent="0.15">
      <c r="AX4060" s="67" t="s">
        <v>21497</v>
      </c>
    </row>
    <row r="4061" spans="50:50" ht="15.75" customHeight="1" x14ac:dyDescent="0.15">
      <c r="AX4061" s="67" t="s">
        <v>21498</v>
      </c>
    </row>
    <row r="4062" spans="50:50" ht="15.75" customHeight="1" x14ac:dyDescent="0.15">
      <c r="AX4062" s="67" t="s">
        <v>21499</v>
      </c>
    </row>
    <row r="4063" spans="50:50" ht="15.75" customHeight="1" x14ac:dyDescent="0.15">
      <c r="AX4063" s="67" t="s">
        <v>21500</v>
      </c>
    </row>
    <row r="4064" spans="50:50" ht="15.75" customHeight="1" x14ac:dyDescent="0.15">
      <c r="AX4064" s="67" t="s">
        <v>21501</v>
      </c>
    </row>
    <row r="4065" spans="50:50" ht="15.75" customHeight="1" x14ac:dyDescent="0.15">
      <c r="AX4065" s="67" t="s">
        <v>21502</v>
      </c>
    </row>
    <row r="4066" spans="50:50" ht="15.75" customHeight="1" x14ac:dyDescent="0.15">
      <c r="AX4066" s="67" t="s">
        <v>21503</v>
      </c>
    </row>
    <row r="4067" spans="50:50" ht="15.75" customHeight="1" x14ac:dyDescent="0.15">
      <c r="AX4067" s="67" t="s">
        <v>21504</v>
      </c>
    </row>
    <row r="4068" spans="50:50" ht="15.75" customHeight="1" x14ac:dyDescent="0.15">
      <c r="AX4068" s="67" t="s">
        <v>21505</v>
      </c>
    </row>
    <row r="4069" spans="50:50" ht="15.75" customHeight="1" x14ac:dyDescent="0.15">
      <c r="AX4069" s="67" t="s">
        <v>21506</v>
      </c>
    </row>
    <row r="4070" spans="50:50" ht="15.75" customHeight="1" x14ac:dyDescent="0.15">
      <c r="AX4070" s="67" t="s">
        <v>21507</v>
      </c>
    </row>
    <row r="4071" spans="50:50" ht="15.75" customHeight="1" x14ac:dyDescent="0.15">
      <c r="AX4071" s="67" t="s">
        <v>21508</v>
      </c>
    </row>
    <row r="4072" spans="50:50" ht="15.75" customHeight="1" x14ac:dyDescent="0.15">
      <c r="AX4072" s="67" t="s">
        <v>21509</v>
      </c>
    </row>
    <row r="4073" spans="50:50" ht="15.75" customHeight="1" x14ac:dyDescent="0.15">
      <c r="AX4073" s="67" t="s">
        <v>21510</v>
      </c>
    </row>
    <row r="4074" spans="50:50" ht="15.75" customHeight="1" x14ac:dyDescent="0.15">
      <c r="AX4074" s="67" t="s">
        <v>21511</v>
      </c>
    </row>
    <row r="4075" spans="50:50" ht="15.75" customHeight="1" x14ac:dyDescent="0.15">
      <c r="AX4075" s="67" t="s">
        <v>21512</v>
      </c>
    </row>
    <row r="4076" spans="50:50" ht="15.75" customHeight="1" x14ac:dyDescent="0.15">
      <c r="AX4076" s="67" t="s">
        <v>21513</v>
      </c>
    </row>
    <row r="4077" spans="50:50" ht="15.75" customHeight="1" x14ac:dyDescent="0.15">
      <c r="AX4077" s="67" t="s">
        <v>21514</v>
      </c>
    </row>
    <row r="4078" spans="50:50" ht="15.75" customHeight="1" x14ac:dyDescent="0.15">
      <c r="AX4078" s="67" t="s">
        <v>21515</v>
      </c>
    </row>
    <row r="4079" spans="50:50" ht="15.75" customHeight="1" x14ac:dyDescent="0.15">
      <c r="AX4079" s="67" t="s">
        <v>21516</v>
      </c>
    </row>
    <row r="4080" spans="50:50" ht="15.75" customHeight="1" x14ac:dyDescent="0.15">
      <c r="AX4080" s="67" t="s">
        <v>21517</v>
      </c>
    </row>
    <row r="4081" spans="50:50" ht="15.75" customHeight="1" x14ac:dyDescent="0.15">
      <c r="AX4081" s="67" t="s">
        <v>21518</v>
      </c>
    </row>
    <row r="4082" spans="50:50" ht="15.75" customHeight="1" x14ac:dyDescent="0.15">
      <c r="AX4082" s="67" t="s">
        <v>21519</v>
      </c>
    </row>
    <row r="4083" spans="50:50" ht="15.75" customHeight="1" x14ac:dyDescent="0.15">
      <c r="AX4083" s="67" t="s">
        <v>21520</v>
      </c>
    </row>
    <row r="4084" spans="50:50" ht="15.75" customHeight="1" x14ac:dyDescent="0.15">
      <c r="AX4084" s="67" t="s">
        <v>21521</v>
      </c>
    </row>
    <row r="4085" spans="50:50" ht="15.75" customHeight="1" x14ac:dyDescent="0.15">
      <c r="AX4085" s="67" t="s">
        <v>21522</v>
      </c>
    </row>
    <row r="4086" spans="50:50" ht="15.75" customHeight="1" x14ac:dyDescent="0.15">
      <c r="AX4086" s="67" t="s">
        <v>21523</v>
      </c>
    </row>
    <row r="4087" spans="50:50" ht="15.75" customHeight="1" x14ac:dyDescent="0.15">
      <c r="AX4087" s="67" t="s">
        <v>21524</v>
      </c>
    </row>
    <row r="4088" spans="50:50" ht="15.75" customHeight="1" x14ac:dyDescent="0.15">
      <c r="AX4088" s="67" t="s">
        <v>21525</v>
      </c>
    </row>
    <row r="4089" spans="50:50" ht="15.75" customHeight="1" x14ac:dyDescent="0.15">
      <c r="AX4089" s="67" t="s">
        <v>21526</v>
      </c>
    </row>
    <row r="4090" spans="50:50" ht="15.75" customHeight="1" x14ac:dyDescent="0.15">
      <c r="AX4090" s="67" t="s">
        <v>21527</v>
      </c>
    </row>
    <row r="4091" spans="50:50" ht="15.75" customHeight="1" x14ac:dyDescent="0.15">
      <c r="AX4091" s="67" t="s">
        <v>21528</v>
      </c>
    </row>
    <row r="4092" spans="50:50" ht="15.75" customHeight="1" x14ac:dyDescent="0.15">
      <c r="AX4092" s="67" t="s">
        <v>21529</v>
      </c>
    </row>
    <row r="4093" spans="50:50" ht="15.75" customHeight="1" x14ac:dyDescent="0.15">
      <c r="AX4093" s="67" t="s">
        <v>21530</v>
      </c>
    </row>
    <row r="4094" spans="50:50" ht="15.75" customHeight="1" x14ac:dyDescent="0.15">
      <c r="AX4094" s="67" t="s">
        <v>21531</v>
      </c>
    </row>
    <row r="4095" spans="50:50" ht="15.75" customHeight="1" x14ac:dyDescent="0.15">
      <c r="AX4095" s="67" t="s">
        <v>21532</v>
      </c>
    </row>
    <row r="4096" spans="50:50" ht="15.75" customHeight="1" x14ac:dyDescent="0.15">
      <c r="AX4096" s="67" t="s">
        <v>21533</v>
      </c>
    </row>
    <row r="4097" spans="50:50" ht="15.75" customHeight="1" x14ac:dyDescent="0.15">
      <c r="AX4097" s="67" t="s">
        <v>21534</v>
      </c>
    </row>
    <row r="4098" spans="50:50" ht="15.75" customHeight="1" x14ac:dyDescent="0.15">
      <c r="AX4098" s="67" t="s">
        <v>21535</v>
      </c>
    </row>
    <row r="4099" spans="50:50" ht="15.75" customHeight="1" x14ac:dyDescent="0.15">
      <c r="AX4099" s="67" t="s">
        <v>21536</v>
      </c>
    </row>
    <row r="4100" spans="50:50" ht="15.75" customHeight="1" x14ac:dyDescent="0.15">
      <c r="AX4100" s="67" t="s">
        <v>21537</v>
      </c>
    </row>
    <row r="4101" spans="50:50" ht="15.75" customHeight="1" x14ac:dyDescent="0.15">
      <c r="AX4101" s="67" t="s">
        <v>21538</v>
      </c>
    </row>
    <row r="4102" spans="50:50" ht="15.75" customHeight="1" x14ac:dyDescent="0.15">
      <c r="AX4102" s="67" t="s">
        <v>21539</v>
      </c>
    </row>
    <row r="4103" spans="50:50" ht="15.75" customHeight="1" x14ac:dyDescent="0.15">
      <c r="AX4103" s="67" t="s">
        <v>21540</v>
      </c>
    </row>
    <row r="4104" spans="50:50" ht="15.75" customHeight="1" x14ac:dyDescent="0.15">
      <c r="AX4104" s="67" t="s">
        <v>21541</v>
      </c>
    </row>
    <row r="4105" spans="50:50" ht="15.75" customHeight="1" x14ac:dyDescent="0.15">
      <c r="AX4105" s="67" t="s">
        <v>21542</v>
      </c>
    </row>
    <row r="4106" spans="50:50" ht="15.75" customHeight="1" x14ac:dyDescent="0.15">
      <c r="AX4106" s="67" t="s">
        <v>21543</v>
      </c>
    </row>
    <row r="4107" spans="50:50" ht="15.75" customHeight="1" x14ac:dyDescent="0.15">
      <c r="AX4107" s="67" t="s">
        <v>21544</v>
      </c>
    </row>
    <row r="4108" spans="50:50" ht="15.75" customHeight="1" x14ac:dyDescent="0.15">
      <c r="AX4108" s="67" t="s">
        <v>21545</v>
      </c>
    </row>
    <row r="4109" spans="50:50" ht="15.75" customHeight="1" x14ac:dyDescent="0.15">
      <c r="AX4109" s="67" t="s">
        <v>21546</v>
      </c>
    </row>
    <row r="4110" spans="50:50" ht="15.75" customHeight="1" x14ac:dyDescent="0.15">
      <c r="AX4110" s="67" t="s">
        <v>21547</v>
      </c>
    </row>
    <row r="4111" spans="50:50" ht="15.75" customHeight="1" x14ac:dyDescent="0.15">
      <c r="AX4111" s="67" t="s">
        <v>21548</v>
      </c>
    </row>
    <row r="4112" spans="50:50" ht="15.75" customHeight="1" x14ac:dyDescent="0.15">
      <c r="AX4112" s="67" t="s">
        <v>21549</v>
      </c>
    </row>
    <row r="4113" spans="50:50" ht="15.75" customHeight="1" x14ac:dyDescent="0.15">
      <c r="AX4113" s="67" t="s">
        <v>21550</v>
      </c>
    </row>
    <row r="4114" spans="50:50" ht="15.75" customHeight="1" x14ac:dyDescent="0.15">
      <c r="AX4114" s="67" t="s">
        <v>21551</v>
      </c>
    </row>
    <row r="4115" spans="50:50" ht="15.75" customHeight="1" x14ac:dyDescent="0.15">
      <c r="AX4115" s="67" t="s">
        <v>21552</v>
      </c>
    </row>
    <row r="4116" spans="50:50" ht="15.75" customHeight="1" x14ac:dyDescent="0.15">
      <c r="AX4116" s="67" t="s">
        <v>21553</v>
      </c>
    </row>
    <row r="4117" spans="50:50" ht="15.75" customHeight="1" x14ac:dyDescent="0.15">
      <c r="AX4117" s="67" t="s">
        <v>21554</v>
      </c>
    </row>
    <row r="4118" spans="50:50" ht="15.75" customHeight="1" x14ac:dyDescent="0.15">
      <c r="AX4118" s="67" t="s">
        <v>21555</v>
      </c>
    </row>
    <row r="4119" spans="50:50" ht="15.75" customHeight="1" x14ac:dyDescent="0.15">
      <c r="AX4119" s="67" t="s">
        <v>21556</v>
      </c>
    </row>
    <row r="4120" spans="50:50" ht="15.75" customHeight="1" x14ac:dyDescent="0.15">
      <c r="AX4120" s="67" t="s">
        <v>21557</v>
      </c>
    </row>
    <row r="4121" spans="50:50" ht="15.75" customHeight="1" x14ac:dyDescent="0.15">
      <c r="AX4121" s="67" t="s">
        <v>21558</v>
      </c>
    </row>
    <row r="4122" spans="50:50" ht="15.75" customHeight="1" x14ac:dyDescent="0.15">
      <c r="AX4122" s="67" t="s">
        <v>21559</v>
      </c>
    </row>
    <row r="4123" spans="50:50" ht="15.75" customHeight="1" x14ac:dyDescent="0.15">
      <c r="AX4123" s="67" t="s">
        <v>21560</v>
      </c>
    </row>
    <row r="4124" spans="50:50" ht="15.75" customHeight="1" x14ac:dyDescent="0.15">
      <c r="AX4124" s="67" t="s">
        <v>21561</v>
      </c>
    </row>
    <row r="4125" spans="50:50" ht="15.75" customHeight="1" x14ac:dyDescent="0.15">
      <c r="AX4125" s="67" t="s">
        <v>21562</v>
      </c>
    </row>
    <row r="4126" spans="50:50" ht="15.75" customHeight="1" x14ac:dyDescent="0.15">
      <c r="AX4126" s="67" t="s">
        <v>21563</v>
      </c>
    </row>
    <row r="4127" spans="50:50" ht="15.75" customHeight="1" x14ac:dyDescent="0.15">
      <c r="AX4127" s="67" t="s">
        <v>21564</v>
      </c>
    </row>
    <row r="4128" spans="50:50" ht="15.75" customHeight="1" x14ac:dyDescent="0.15">
      <c r="AX4128" s="67" t="s">
        <v>21565</v>
      </c>
    </row>
    <row r="4129" spans="50:50" ht="15.75" customHeight="1" x14ac:dyDescent="0.15">
      <c r="AX4129" s="67" t="s">
        <v>21566</v>
      </c>
    </row>
    <row r="4130" spans="50:50" ht="15.75" customHeight="1" x14ac:dyDescent="0.15">
      <c r="AX4130" s="67" t="s">
        <v>21567</v>
      </c>
    </row>
    <row r="4131" spans="50:50" ht="15.75" customHeight="1" x14ac:dyDescent="0.15">
      <c r="AX4131" s="67" t="s">
        <v>21568</v>
      </c>
    </row>
    <row r="4132" spans="50:50" ht="15.75" customHeight="1" x14ac:dyDescent="0.15">
      <c r="AX4132" s="67" t="s">
        <v>21569</v>
      </c>
    </row>
    <row r="4133" spans="50:50" ht="15.75" customHeight="1" x14ac:dyDescent="0.15">
      <c r="AX4133" s="67" t="s">
        <v>21570</v>
      </c>
    </row>
    <row r="4134" spans="50:50" ht="15.75" customHeight="1" x14ac:dyDescent="0.15">
      <c r="AX4134" s="67" t="s">
        <v>21571</v>
      </c>
    </row>
    <row r="4135" spans="50:50" ht="15.75" customHeight="1" x14ac:dyDescent="0.15">
      <c r="AX4135" s="67" t="s">
        <v>21572</v>
      </c>
    </row>
    <row r="4136" spans="50:50" ht="15.75" customHeight="1" x14ac:dyDescent="0.15">
      <c r="AX4136" s="67" t="s">
        <v>21573</v>
      </c>
    </row>
    <row r="4137" spans="50:50" ht="15.75" customHeight="1" x14ac:dyDescent="0.15">
      <c r="AX4137" s="67" t="s">
        <v>21574</v>
      </c>
    </row>
    <row r="4138" spans="50:50" ht="15.75" customHeight="1" x14ac:dyDescent="0.15">
      <c r="AX4138" s="67" t="s">
        <v>21575</v>
      </c>
    </row>
    <row r="4139" spans="50:50" ht="15.75" customHeight="1" x14ac:dyDescent="0.15">
      <c r="AX4139" s="67" t="s">
        <v>21576</v>
      </c>
    </row>
    <row r="4140" spans="50:50" ht="15.75" customHeight="1" x14ac:dyDescent="0.15">
      <c r="AX4140" s="67" t="s">
        <v>21577</v>
      </c>
    </row>
    <row r="4141" spans="50:50" ht="15.75" customHeight="1" x14ac:dyDescent="0.15">
      <c r="AX4141" s="67" t="s">
        <v>21578</v>
      </c>
    </row>
    <row r="4142" spans="50:50" ht="15.75" customHeight="1" x14ac:dyDescent="0.15">
      <c r="AX4142" s="67" t="s">
        <v>21579</v>
      </c>
    </row>
    <row r="4143" spans="50:50" ht="15.75" customHeight="1" x14ac:dyDescent="0.15">
      <c r="AX4143" s="67" t="s">
        <v>21580</v>
      </c>
    </row>
    <row r="4144" spans="50:50" ht="15.75" customHeight="1" x14ac:dyDescent="0.15">
      <c r="AX4144" s="67" t="s">
        <v>21581</v>
      </c>
    </row>
    <row r="4145" spans="50:50" ht="15.75" customHeight="1" x14ac:dyDescent="0.15">
      <c r="AX4145" s="67" t="s">
        <v>21582</v>
      </c>
    </row>
    <row r="4146" spans="50:50" ht="15.75" customHeight="1" x14ac:dyDescent="0.15">
      <c r="AX4146" s="67" t="s">
        <v>21583</v>
      </c>
    </row>
    <row r="4147" spans="50:50" ht="15.75" customHeight="1" x14ac:dyDescent="0.15">
      <c r="AX4147" s="67" t="s">
        <v>21584</v>
      </c>
    </row>
    <row r="4148" spans="50:50" ht="15.75" customHeight="1" x14ac:dyDescent="0.15">
      <c r="AX4148" s="67" t="s">
        <v>21585</v>
      </c>
    </row>
    <row r="4149" spans="50:50" ht="15.75" customHeight="1" x14ac:dyDescent="0.15">
      <c r="AX4149" s="67" t="s">
        <v>21586</v>
      </c>
    </row>
    <row r="4150" spans="50:50" ht="15.75" customHeight="1" x14ac:dyDescent="0.15">
      <c r="AX4150" s="67" t="s">
        <v>21587</v>
      </c>
    </row>
    <row r="4151" spans="50:50" ht="15.75" customHeight="1" x14ac:dyDescent="0.15">
      <c r="AX4151" s="67" t="s">
        <v>21588</v>
      </c>
    </row>
    <row r="4152" spans="50:50" ht="15.75" customHeight="1" x14ac:dyDescent="0.15">
      <c r="AX4152" s="67" t="s">
        <v>21589</v>
      </c>
    </row>
    <row r="4153" spans="50:50" ht="15.75" customHeight="1" x14ac:dyDescent="0.15">
      <c r="AX4153" s="67" t="s">
        <v>21590</v>
      </c>
    </row>
    <row r="4154" spans="50:50" ht="15.75" customHeight="1" x14ac:dyDescent="0.15">
      <c r="AX4154" s="67" t="s">
        <v>21591</v>
      </c>
    </row>
    <row r="4155" spans="50:50" ht="15.75" customHeight="1" x14ac:dyDescent="0.15">
      <c r="AX4155" s="67" t="s">
        <v>21592</v>
      </c>
    </row>
    <row r="4156" spans="50:50" ht="15.75" customHeight="1" x14ac:dyDescent="0.15">
      <c r="AX4156" s="67" t="s">
        <v>21593</v>
      </c>
    </row>
    <row r="4157" spans="50:50" ht="15.75" customHeight="1" x14ac:dyDescent="0.15">
      <c r="AX4157" s="67" t="s">
        <v>21594</v>
      </c>
    </row>
    <row r="4158" spans="50:50" ht="15.75" customHeight="1" x14ac:dyDescent="0.15">
      <c r="AX4158" s="67" t="s">
        <v>21595</v>
      </c>
    </row>
    <row r="4159" spans="50:50" ht="15.75" customHeight="1" x14ac:dyDescent="0.15">
      <c r="AX4159" s="67" t="s">
        <v>21596</v>
      </c>
    </row>
    <row r="4160" spans="50:50" ht="15.75" customHeight="1" x14ac:dyDescent="0.15">
      <c r="AX4160" s="67" t="s">
        <v>21597</v>
      </c>
    </row>
    <row r="4161" spans="50:50" ht="15.75" customHeight="1" x14ac:dyDescent="0.15">
      <c r="AX4161" s="67" t="s">
        <v>21598</v>
      </c>
    </row>
    <row r="4162" spans="50:50" ht="15.75" customHeight="1" x14ac:dyDescent="0.15">
      <c r="AX4162" s="67" t="s">
        <v>21599</v>
      </c>
    </row>
    <row r="4163" spans="50:50" ht="15.75" customHeight="1" x14ac:dyDescent="0.15">
      <c r="AX4163" s="67" t="s">
        <v>21600</v>
      </c>
    </row>
    <row r="4164" spans="50:50" ht="15.75" customHeight="1" x14ac:dyDescent="0.15">
      <c r="AX4164" s="67" t="s">
        <v>21601</v>
      </c>
    </row>
    <row r="4165" spans="50:50" ht="15.75" customHeight="1" x14ac:dyDescent="0.15">
      <c r="AX4165" s="67" t="s">
        <v>21602</v>
      </c>
    </row>
    <row r="4166" spans="50:50" ht="15.75" customHeight="1" x14ac:dyDescent="0.15">
      <c r="AX4166" s="67" t="s">
        <v>21603</v>
      </c>
    </row>
    <row r="4167" spans="50:50" ht="15.75" customHeight="1" x14ac:dyDescent="0.15">
      <c r="AX4167" s="67" t="s">
        <v>21604</v>
      </c>
    </row>
    <row r="4168" spans="50:50" ht="15.75" customHeight="1" x14ac:dyDescent="0.15">
      <c r="AX4168" s="67" t="s">
        <v>21605</v>
      </c>
    </row>
    <row r="4169" spans="50:50" ht="15.75" customHeight="1" x14ac:dyDescent="0.15">
      <c r="AX4169" s="67" t="s">
        <v>21606</v>
      </c>
    </row>
    <row r="4170" spans="50:50" ht="15.75" customHeight="1" x14ac:dyDescent="0.15">
      <c r="AX4170" s="67" t="s">
        <v>21607</v>
      </c>
    </row>
    <row r="4171" spans="50:50" ht="15.75" customHeight="1" x14ac:dyDescent="0.15">
      <c r="AX4171" s="67" t="s">
        <v>21608</v>
      </c>
    </row>
    <row r="4172" spans="50:50" ht="15.75" customHeight="1" x14ac:dyDescent="0.15">
      <c r="AX4172" s="67" t="s">
        <v>21609</v>
      </c>
    </row>
    <row r="4173" spans="50:50" ht="15.75" customHeight="1" x14ac:dyDescent="0.15">
      <c r="AX4173" s="67" t="s">
        <v>21610</v>
      </c>
    </row>
    <row r="4174" spans="50:50" ht="15.75" customHeight="1" x14ac:dyDescent="0.15">
      <c r="AX4174" s="67" t="s">
        <v>21611</v>
      </c>
    </row>
    <row r="4175" spans="50:50" ht="15.75" customHeight="1" x14ac:dyDescent="0.15">
      <c r="AX4175" s="67" t="s">
        <v>21612</v>
      </c>
    </row>
    <row r="4176" spans="50:50" ht="15.75" customHeight="1" x14ac:dyDescent="0.15">
      <c r="AX4176" s="67" t="s">
        <v>21613</v>
      </c>
    </row>
    <row r="4177" spans="50:50" ht="15.75" customHeight="1" x14ac:dyDescent="0.15">
      <c r="AX4177" s="67" t="s">
        <v>21614</v>
      </c>
    </row>
    <row r="4178" spans="50:50" ht="15.75" customHeight="1" x14ac:dyDescent="0.15">
      <c r="AX4178" s="67" t="s">
        <v>21615</v>
      </c>
    </row>
    <row r="4179" spans="50:50" ht="15.75" customHeight="1" x14ac:dyDescent="0.15">
      <c r="AX4179" s="67" t="s">
        <v>21616</v>
      </c>
    </row>
    <row r="4180" spans="50:50" ht="15.75" customHeight="1" x14ac:dyDescent="0.15">
      <c r="AX4180" s="67" t="s">
        <v>21617</v>
      </c>
    </row>
    <row r="4181" spans="50:50" ht="15.75" customHeight="1" x14ac:dyDescent="0.15">
      <c r="AX4181" s="67" t="s">
        <v>21618</v>
      </c>
    </row>
    <row r="4182" spans="50:50" ht="15.75" customHeight="1" x14ac:dyDescent="0.15">
      <c r="AX4182" s="67" t="s">
        <v>21619</v>
      </c>
    </row>
    <row r="4183" spans="50:50" ht="15.75" customHeight="1" x14ac:dyDescent="0.15">
      <c r="AX4183" s="67" t="s">
        <v>21620</v>
      </c>
    </row>
    <row r="4184" spans="50:50" ht="15.75" customHeight="1" x14ac:dyDescent="0.15">
      <c r="AX4184" s="67" t="s">
        <v>21621</v>
      </c>
    </row>
    <row r="4185" spans="50:50" ht="15.75" customHeight="1" x14ac:dyDescent="0.15">
      <c r="AX4185" s="67" t="s">
        <v>21622</v>
      </c>
    </row>
    <row r="4186" spans="50:50" ht="15.75" customHeight="1" x14ac:dyDescent="0.15">
      <c r="AX4186" s="67" t="s">
        <v>21623</v>
      </c>
    </row>
    <row r="4187" spans="50:50" ht="15.75" customHeight="1" x14ac:dyDescent="0.15">
      <c r="AX4187" s="67" t="s">
        <v>21624</v>
      </c>
    </row>
    <row r="4188" spans="50:50" ht="15.75" customHeight="1" x14ac:dyDescent="0.15">
      <c r="AX4188" s="67" t="s">
        <v>21625</v>
      </c>
    </row>
    <row r="4189" spans="50:50" ht="15.75" customHeight="1" x14ac:dyDescent="0.15">
      <c r="AX4189" s="67" t="s">
        <v>21626</v>
      </c>
    </row>
    <row r="4190" spans="50:50" ht="15.75" customHeight="1" x14ac:dyDescent="0.15">
      <c r="AX4190" s="67" t="s">
        <v>21627</v>
      </c>
    </row>
    <row r="4191" spans="50:50" ht="15.75" customHeight="1" x14ac:dyDescent="0.15">
      <c r="AX4191" s="67" t="s">
        <v>21628</v>
      </c>
    </row>
    <row r="4192" spans="50:50" ht="15.75" customHeight="1" x14ac:dyDescent="0.15">
      <c r="AX4192" s="67" t="s">
        <v>21629</v>
      </c>
    </row>
    <row r="4193" spans="50:50" ht="15.75" customHeight="1" x14ac:dyDescent="0.15">
      <c r="AX4193" s="67" t="s">
        <v>21630</v>
      </c>
    </row>
    <row r="4194" spans="50:50" ht="15.75" customHeight="1" x14ac:dyDescent="0.15">
      <c r="AX4194" s="67" t="s">
        <v>21631</v>
      </c>
    </row>
    <row r="4195" spans="50:50" ht="15.75" customHeight="1" x14ac:dyDescent="0.15">
      <c r="AX4195" s="67" t="s">
        <v>21632</v>
      </c>
    </row>
    <row r="4196" spans="50:50" ht="15.75" customHeight="1" x14ac:dyDescent="0.15">
      <c r="AX4196" s="67" t="s">
        <v>21633</v>
      </c>
    </row>
    <row r="4197" spans="50:50" ht="15.75" customHeight="1" x14ac:dyDescent="0.15">
      <c r="AX4197" s="67" t="s">
        <v>21634</v>
      </c>
    </row>
    <row r="4198" spans="50:50" ht="15.75" customHeight="1" x14ac:dyDescent="0.15">
      <c r="AX4198" s="67" t="s">
        <v>21635</v>
      </c>
    </row>
    <row r="4199" spans="50:50" ht="15.75" customHeight="1" x14ac:dyDescent="0.15">
      <c r="AX4199" s="67" t="s">
        <v>21636</v>
      </c>
    </row>
    <row r="4200" spans="50:50" ht="15.75" customHeight="1" x14ac:dyDescent="0.15">
      <c r="AX4200" s="67" t="s">
        <v>21637</v>
      </c>
    </row>
    <row r="4201" spans="50:50" ht="15.75" customHeight="1" x14ac:dyDescent="0.15">
      <c r="AX4201" s="67" t="s">
        <v>21638</v>
      </c>
    </row>
    <row r="4202" spans="50:50" ht="15.75" customHeight="1" x14ac:dyDescent="0.15">
      <c r="AX4202" s="67" t="s">
        <v>21639</v>
      </c>
    </row>
    <row r="4203" spans="50:50" ht="15.75" customHeight="1" x14ac:dyDescent="0.15">
      <c r="AX4203" s="67" t="s">
        <v>21640</v>
      </c>
    </row>
    <row r="4204" spans="50:50" ht="15.75" customHeight="1" x14ac:dyDescent="0.15">
      <c r="AX4204" s="67" t="s">
        <v>21641</v>
      </c>
    </row>
    <row r="4205" spans="50:50" ht="15.75" customHeight="1" x14ac:dyDescent="0.15">
      <c r="AX4205" s="67" t="s">
        <v>21642</v>
      </c>
    </row>
    <row r="4206" spans="50:50" ht="15.75" customHeight="1" x14ac:dyDescent="0.15">
      <c r="AX4206" s="67" t="s">
        <v>21643</v>
      </c>
    </row>
    <row r="4207" spans="50:50" ht="15.75" customHeight="1" x14ac:dyDescent="0.15">
      <c r="AX4207" s="67" t="s">
        <v>21644</v>
      </c>
    </row>
    <row r="4208" spans="50:50" ht="15.75" customHeight="1" x14ac:dyDescent="0.15">
      <c r="AX4208" s="67" t="s">
        <v>21645</v>
      </c>
    </row>
    <row r="4209" spans="50:50" ht="15.75" customHeight="1" x14ac:dyDescent="0.15">
      <c r="AX4209" s="67" t="s">
        <v>21646</v>
      </c>
    </row>
    <row r="4210" spans="50:50" ht="15.75" customHeight="1" x14ac:dyDescent="0.15">
      <c r="AX4210" s="67" t="s">
        <v>21647</v>
      </c>
    </row>
    <row r="4211" spans="50:50" ht="15.75" customHeight="1" x14ac:dyDescent="0.15">
      <c r="AX4211" s="67" t="s">
        <v>21648</v>
      </c>
    </row>
    <row r="4212" spans="50:50" ht="15.75" customHeight="1" x14ac:dyDescent="0.15">
      <c r="AX4212" s="67" t="s">
        <v>21649</v>
      </c>
    </row>
    <row r="4213" spans="50:50" ht="15.75" customHeight="1" x14ac:dyDescent="0.15">
      <c r="AX4213" s="67" t="s">
        <v>21650</v>
      </c>
    </row>
    <row r="4214" spans="50:50" ht="15.75" customHeight="1" x14ac:dyDescent="0.15">
      <c r="AX4214" s="67" t="s">
        <v>21651</v>
      </c>
    </row>
    <row r="4215" spans="50:50" ht="15.75" customHeight="1" x14ac:dyDescent="0.15">
      <c r="AX4215" s="67" t="s">
        <v>21652</v>
      </c>
    </row>
    <row r="4216" spans="50:50" ht="15.75" customHeight="1" x14ac:dyDescent="0.15">
      <c r="AX4216" s="67" t="s">
        <v>21653</v>
      </c>
    </row>
    <row r="4217" spans="50:50" ht="15.75" customHeight="1" x14ac:dyDescent="0.15">
      <c r="AX4217" s="67" t="s">
        <v>21654</v>
      </c>
    </row>
    <row r="4218" spans="50:50" ht="15.75" customHeight="1" x14ac:dyDescent="0.15">
      <c r="AX4218" s="67" t="s">
        <v>21655</v>
      </c>
    </row>
    <row r="4219" spans="50:50" ht="15.75" customHeight="1" x14ac:dyDescent="0.15">
      <c r="AX4219" s="67" t="s">
        <v>21656</v>
      </c>
    </row>
    <row r="4220" spans="50:50" ht="15.75" customHeight="1" x14ac:dyDescent="0.15">
      <c r="AX4220" s="67" t="s">
        <v>21657</v>
      </c>
    </row>
    <row r="4221" spans="50:50" ht="15.75" customHeight="1" x14ac:dyDescent="0.15">
      <c r="AX4221" s="67" t="s">
        <v>21658</v>
      </c>
    </row>
    <row r="4222" spans="50:50" ht="15.75" customHeight="1" x14ac:dyDescent="0.15">
      <c r="AX4222" s="67" t="s">
        <v>21659</v>
      </c>
    </row>
    <row r="4223" spans="50:50" ht="15.75" customHeight="1" x14ac:dyDescent="0.15">
      <c r="AX4223" s="67" t="s">
        <v>21660</v>
      </c>
    </row>
    <row r="4224" spans="50:50" ht="15.75" customHeight="1" x14ac:dyDescent="0.15">
      <c r="AX4224" s="67" t="s">
        <v>21661</v>
      </c>
    </row>
    <row r="4225" spans="50:50" ht="15.75" customHeight="1" x14ac:dyDescent="0.15">
      <c r="AX4225" s="67" t="s">
        <v>21662</v>
      </c>
    </row>
    <row r="4226" spans="50:50" ht="15.75" customHeight="1" x14ac:dyDescent="0.15">
      <c r="AX4226" s="67" t="s">
        <v>21663</v>
      </c>
    </row>
    <row r="4227" spans="50:50" ht="15.75" customHeight="1" x14ac:dyDescent="0.15">
      <c r="AX4227" s="67" t="s">
        <v>21664</v>
      </c>
    </row>
    <row r="4228" spans="50:50" ht="15.75" customHeight="1" x14ac:dyDescent="0.15">
      <c r="AX4228" s="67" t="s">
        <v>21665</v>
      </c>
    </row>
    <row r="4229" spans="50:50" ht="15.75" customHeight="1" x14ac:dyDescent="0.15">
      <c r="AX4229" s="67" t="s">
        <v>21666</v>
      </c>
    </row>
    <row r="4230" spans="50:50" ht="15.75" customHeight="1" x14ac:dyDescent="0.15">
      <c r="AX4230" s="67" t="s">
        <v>21667</v>
      </c>
    </row>
    <row r="4231" spans="50:50" ht="15.75" customHeight="1" x14ac:dyDescent="0.15">
      <c r="AX4231" s="67" t="s">
        <v>21668</v>
      </c>
    </row>
    <row r="4232" spans="50:50" ht="15.75" customHeight="1" x14ac:dyDescent="0.15">
      <c r="AX4232" s="67" t="s">
        <v>21669</v>
      </c>
    </row>
    <row r="4233" spans="50:50" ht="15.75" customHeight="1" x14ac:dyDescent="0.15">
      <c r="AX4233" s="67" t="s">
        <v>21670</v>
      </c>
    </row>
    <row r="4234" spans="50:50" ht="15.75" customHeight="1" x14ac:dyDescent="0.15">
      <c r="AX4234" s="67" t="s">
        <v>21671</v>
      </c>
    </row>
    <row r="4235" spans="50:50" ht="15.75" customHeight="1" x14ac:dyDescent="0.15">
      <c r="AX4235" s="67" t="s">
        <v>21672</v>
      </c>
    </row>
    <row r="4236" spans="50:50" ht="15.75" customHeight="1" x14ac:dyDescent="0.15">
      <c r="AX4236" s="67" t="s">
        <v>21673</v>
      </c>
    </row>
    <row r="4237" spans="50:50" ht="15.75" customHeight="1" x14ac:dyDescent="0.15">
      <c r="AX4237" s="67" t="s">
        <v>21674</v>
      </c>
    </row>
    <row r="4238" spans="50:50" ht="15.75" customHeight="1" x14ac:dyDescent="0.15">
      <c r="AX4238" s="67" t="s">
        <v>21675</v>
      </c>
    </row>
    <row r="4239" spans="50:50" ht="15.75" customHeight="1" x14ac:dyDescent="0.15">
      <c r="AX4239" s="67" t="s">
        <v>21676</v>
      </c>
    </row>
    <row r="4240" spans="50:50" ht="15.75" customHeight="1" x14ac:dyDescent="0.15">
      <c r="AX4240" s="67" t="s">
        <v>21677</v>
      </c>
    </row>
    <row r="4241" spans="50:50" ht="15.75" customHeight="1" x14ac:dyDescent="0.15">
      <c r="AX4241" s="67" t="s">
        <v>21678</v>
      </c>
    </row>
    <row r="4242" spans="50:50" ht="15.75" customHeight="1" x14ac:dyDescent="0.15">
      <c r="AX4242" s="67" t="s">
        <v>21679</v>
      </c>
    </row>
    <row r="4243" spans="50:50" ht="15.75" customHeight="1" x14ac:dyDescent="0.15">
      <c r="AX4243" s="67" t="s">
        <v>21680</v>
      </c>
    </row>
    <row r="4244" spans="50:50" ht="15.75" customHeight="1" x14ac:dyDescent="0.15">
      <c r="AX4244" s="67" t="s">
        <v>21681</v>
      </c>
    </row>
    <row r="4245" spans="50:50" ht="15.75" customHeight="1" x14ac:dyDescent="0.15">
      <c r="AX4245" s="67" t="s">
        <v>21682</v>
      </c>
    </row>
    <row r="4246" spans="50:50" ht="15.75" customHeight="1" x14ac:dyDescent="0.15">
      <c r="AX4246" s="67" t="s">
        <v>21683</v>
      </c>
    </row>
    <row r="4247" spans="50:50" ht="15.75" customHeight="1" x14ac:dyDescent="0.15">
      <c r="AX4247" s="67" t="s">
        <v>21684</v>
      </c>
    </row>
    <row r="4248" spans="50:50" ht="15.75" customHeight="1" x14ac:dyDescent="0.15">
      <c r="AX4248" s="67" t="s">
        <v>21685</v>
      </c>
    </row>
    <row r="4249" spans="50:50" ht="15.75" customHeight="1" x14ac:dyDescent="0.15">
      <c r="AX4249" s="67" t="s">
        <v>21686</v>
      </c>
    </row>
    <row r="4250" spans="50:50" ht="15.75" customHeight="1" x14ac:dyDescent="0.15">
      <c r="AX4250" s="67" t="s">
        <v>21687</v>
      </c>
    </row>
    <row r="4251" spans="50:50" ht="15.75" customHeight="1" x14ac:dyDescent="0.15">
      <c r="AX4251" s="67" t="s">
        <v>21688</v>
      </c>
    </row>
    <row r="4252" spans="50:50" ht="15.75" customHeight="1" x14ac:dyDescent="0.15">
      <c r="AX4252" s="67" t="s">
        <v>21689</v>
      </c>
    </row>
    <row r="4253" spans="50:50" ht="15.75" customHeight="1" x14ac:dyDescent="0.15">
      <c r="AX4253" s="67" t="s">
        <v>21690</v>
      </c>
    </row>
    <row r="4254" spans="50:50" ht="15.75" customHeight="1" x14ac:dyDescent="0.15">
      <c r="AX4254" s="67" t="s">
        <v>21691</v>
      </c>
    </row>
    <row r="4255" spans="50:50" ht="15.75" customHeight="1" x14ac:dyDescent="0.15">
      <c r="AX4255" s="67" t="s">
        <v>21692</v>
      </c>
    </row>
    <row r="4256" spans="50:50" ht="15.75" customHeight="1" x14ac:dyDescent="0.15">
      <c r="AX4256" s="67" t="s">
        <v>21693</v>
      </c>
    </row>
    <row r="4257" spans="50:50" ht="15.75" customHeight="1" x14ac:dyDescent="0.15">
      <c r="AX4257" s="67" t="s">
        <v>21694</v>
      </c>
    </row>
    <row r="4258" spans="50:50" ht="15.75" customHeight="1" x14ac:dyDescent="0.15">
      <c r="AX4258" s="67" t="s">
        <v>21695</v>
      </c>
    </row>
    <row r="4259" spans="50:50" ht="15.75" customHeight="1" x14ac:dyDescent="0.15">
      <c r="AX4259" s="67" t="s">
        <v>21696</v>
      </c>
    </row>
    <row r="4260" spans="50:50" ht="15.75" customHeight="1" x14ac:dyDescent="0.15">
      <c r="AX4260" s="67" t="s">
        <v>21697</v>
      </c>
    </row>
    <row r="4261" spans="50:50" ht="15.75" customHeight="1" x14ac:dyDescent="0.15">
      <c r="AX4261" s="67" t="s">
        <v>21698</v>
      </c>
    </row>
    <row r="4262" spans="50:50" ht="15.75" customHeight="1" x14ac:dyDescent="0.15">
      <c r="AX4262" s="67" t="s">
        <v>21699</v>
      </c>
    </row>
    <row r="4263" spans="50:50" ht="15.75" customHeight="1" x14ac:dyDescent="0.15">
      <c r="AX4263" s="67" t="s">
        <v>21700</v>
      </c>
    </row>
    <row r="4264" spans="50:50" ht="15.75" customHeight="1" x14ac:dyDescent="0.15">
      <c r="AX4264" s="67" t="s">
        <v>21701</v>
      </c>
    </row>
    <row r="4265" spans="50:50" ht="15.75" customHeight="1" x14ac:dyDescent="0.15">
      <c r="AX4265" s="67" t="s">
        <v>21702</v>
      </c>
    </row>
    <row r="4266" spans="50:50" ht="15.75" customHeight="1" x14ac:dyDescent="0.15">
      <c r="AX4266" s="67" t="s">
        <v>21703</v>
      </c>
    </row>
    <row r="4267" spans="50:50" ht="15.75" customHeight="1" x14ac:dyDescent="0.15">
      <c r="AX4267" s="67" t="s">
        <v>21704</v>
      </c>
    </row>
    <row r="4268" spans="50:50" ht="15.75" customHeight="1" x14ac:dyDescent="0.15">
      <c r="AX4268" s="67" t="s">
        <v>21705</v>
      </c>
    </row>
    <row r="4269" spans="50:50" ht="15.75" customHeight="1" x14ac:dyDescent="0.15">
      <c r="AX4269" s="67" t="s">
        <v>21706</v>
      </c>
    </row>
    <row r="4270" spans="50:50" ht="15.75" customHeight="1" x14ac:dyDescent="0.15">
      <c r="AX4270" s="67" t="s">
        <v>21707</v>
      </c>
    </row>
    <row r="4271" spans="50:50" ht="15.75" customHeight="1" x14ac:dyDescent="0.15">
      <c r="AX4271" s="67" t="s">
        <v>21708</v>
      </c>
    </row>
    <row r="4272" spans="50:50" ht="15.75" customHeight="1" x14ac:dyDescent="0.15">
      <c r="AX4272" s="67" t="s">
        <v>21709</v>
      </c>
    </row>
    <row r="4273" spans="50:50" ht="15.75" customHeight="1" x14ac:dyDescent="0.15">
      <c r="AX4273" s="67" t="s">
        <v>21710</v>
      </c>
    </row>
    <row r="4274" spans="50:50" ht="15.75" customHeight="1" x14ac:dyDescent="0.15">
      <c r="AX4274" s="67" t="s">
        <v>21711</v>
      </c>
    </row>
    <row r="4275" spans="50:50" ht="15.75" customHeight="1" x14ac:dyDescent="0.15">
      <c r="AX4275" s="67" t="s">
        <v>21712</v>
      </c>
    </row>
    <row r="4276" spans="50:50" ht="15.75" customHeight="1" x14ac:dyDescent="0.15">
      <c r="AX4276" s="67" t="s">
        <v>21713</v>
      </c>
    </row>
    <row r="4277" spans="50:50" ht="15.75" customHeight="1" x14ac:dyDescent="0.15">
      <c r="AX4277" s="67" t="s">
        <v>21714</v>
      </c>
    </row>
    <row r="4278" spans="50:50" ht="15.75" customHeight="1" x14ac:dyDescent="0.15">
      <c r="AX4278" s="67" t="s">
        <v>21715</v>
      </c>
    </row>
    <row r="4279" spans="50:50" ht="15.75" customHeight="1" x14ac:dyDescent="0.15">
      <c r="AX4279" s="67" t="s">
        <v>21716</v>
      </c>
    </row>
    <row r="4280" spans="50:50" ht="15.75" customHeight="1" x14ac:dyDescent="0.15">
      <c r="AX4280" s="67" t="s">
        <v>21717</v>
      </c>
    </row>
    <row r="4281" spans="50:50" ht="15.75" customHeight="1" x14ac:dyDescent="0.15">
      <c r="AX4281" s="67" t="s">
        <v>21718</v>
      </c>
    </row>
    <row r="4282" spans="50:50" ht="15.75" customHeight="1" x14ac:dyDescent="0.15">
      <c r="AX4282" s="67" t="s">
        <v>21719</v>
      </c>
    </row>
    <row r="4283" spans="50:50" ht="15.75" customHeight="1" x14ac:dyDescent="0.15">
      <c r="AX4283" s="67" t="s">
        <v>21720</v>
      </c>
    </row>
    <row r="4284" spans="50:50" ht="15.75" customHeight="1" x14ac:dyDescent="0.15">
      <c r="AX4284" s="67" t="s">
        <v>21721</v>
      </c>
    </row>
    <row r="4285" spans="50:50" ht="15.75" customHeight="1" x14ac:dyDescent="0.15">
      <c r="AX4285" s="67" t="s">
        <v>21722</v>
      </c>
    </row>
    <row r="4286" spans="50:50" ht="15.75" customHeight="1" x14ac:dyDescent="0.15">
      <c r="AX4286" s="67" t="s">
        <v>21723</v>
      </c>
    </row>
    <row r="4287" spans="50:50" ht="15.75" customHeight="1" x14ac:dyDescent="0.15">
      <c r="AX4287" s="67" t="s">
        <v>21724</v>
      </c>
    </row>
    <row r="4288" spans="50:50" ht="15.75" customHeight="1" x14ac:dyDescent="0.15">
      <c r="AX4288" s="67" t="s">
        <v>21725</v>
      </c>
    </row>
    <row r="4289" spans="50:50" ht="15.75" customHeight="1" x14ac:dyDescent="0.15">
      <c r="AX4289" s="67" t="s">
        <v>21726</v>
      </c>
    </row>
    <row r="4290" spans="50:50" ht="15.75" customHeight="1" x14ac:dyDescent="0.15">
      <c r="AX4290" s="67" t="s">
        <v>21727</v>
      </c>
    </row>
    <row r="4291" spans="50:50" ht="15.75" customHeight="1" x14ac:dyDescent="0.15">
      <c r="AX4291" s="67" t="s">
        <v>21728</v>
      </c>
    </row>
    <row r="4292" spans="50:50" ht="15.75" customHeight="1" x14ac:dyDescent="0.15">
      <c r="AX4292" s="67" t="s">
        <v>21729</v>
      </c>
    </row>
    <row r="4293" spans="50:50" ht="15.75" customHeight="1" x14ac:dyDescent="0.15">
      <c r="AX4293" s="67" t="s">
        <v>21730</v>
      </c>
    </row>
    <row r="4294" spans="50:50" ht="15.75" customHeight="1" x14ac:dyDescent="0.15">
      <c r="AX4294" s="67" t="s">
        <v>21731</v>
      </c>
    </row>
    <row r="4295" spans="50:50" ht="15.75" customHeight="1" x14ac:dyDescent="0.15">
      <c r="AX4295" s="67" t="s">
        <v>21732</v>
      </c>
    </row>
    <row r="4296" spans="50:50" ht="15.75" customHeight="1" x14ac:dyDescent="0.15">
      <c r="AX4296" s="67" t="s">
        <v>21733</v>
      </c>
    </row>
    <row r="4297" spans="50:50" ht="15.75" customHeight="1" x14ac:dyDescent="0.15">
      <c r="AX4297" s="67" t="s">
        <v>21734</v>
      </c>
    </row>
    <row r="4298" spans="50:50" ht="15.75" customHeight="1" x14ac:dyDescent="0.15">
      <c r="AX4298" s="67" t="s">
        <v>21735</v>
      </c>
    </row>
    <row r="4299" spans="50:50" ht="15.75" customHeight="1" x14ac:dyDescent="0.15">
      <c r="AX4299" s="67" t="s">
        <v>21736</v>
      </c>
    </row>
    <row r="4300" spans="50:50" ht="15.75" customHeight="1" x14ac:dyDescent="0.15">
      <c r="AX4300" s="67" t="s">
        <v>21737</v>
      </c>
    </row>
    <row r="4301" spans="50:50" ht="15.75" customHeight="1" x14ac:dyDescent="0.15">
      <c r="AX4301" s="67" t="s">
        <v>21738</v>
      </c>
    </row>
    <row r="4302" spans="50:50" ht="15.75" customHeight="1" x14ac:dyDescent="0.15">
      <c r="AX4302" s="67" t="s">
        <v>21739</v>
      </c>
    </row>
    <row r="4303" spans="50:50" ht="15.75" customHeight="1" x14ac:dyDescent="0.15">
      <c r="AX4303" s="67" t="s">
        <v>21740</v>
      </c>
    </row>
    <row r="4304" spans="50:50" ht="15.75" customHeight="1" x14ac:dyDescent="0.15">
      <c r="AX4304" s="67" t="s">
        <v>21741</v>
      </c>
    </row>
    <row r="4305" spans="50:50" ht="15.75" customHeight="1" x14ac:dyDescent="0.15">
      <c r="AX4305" s="67" t="s">
        <v>21742</v>
      </c>
    </row>
    <row r="4306" spans="50:50" ht="15.75" customHeight="1" x14ac:dyDescent="0.15">
      <c r="AX4306" s="67" t="s">
        <v>21743</v>
      </c>
    </row>
    <row r="4307" spans="50:50" ht="15.75" customHeight="1" x14ac:dyDescent="0.15">
      <c r="AX4307" s="67" t="s">
        <v>21744</v>
      </c>
    </row>
    <row r="4308" spans="50:50" ht="15.75" customHeight="1" x14ac:dyDescent="0.15">
      <c r="AX4308" s="67" t="s">
        <v>21745</v>
      </c>
    </row>
    <row r="4309" spans="50:50" ht="15.75" customHeight="1" x14ac:dyDescent="0.15">
      <c r="AX4309" s="67" t="s">
        <v>21746</v>
      </c>
    </row>
    <row r="4310" spans="50:50" ht="15.75" customHeight="1" x14ac:dyDescent="0.15">
      <c r="AX4310" s="67" t="s">
        <v>21747</v>
      </c>
    </row>
    <row r="4311" spans="50:50" ht="15.75" customHeight="1" x14ac:dyDescent="0.15">
      <c r="AX4311" s="67" t="s">
        <v>21748</v>
      </c>
    </row>
    <row r="4312" spans="50:50" ht="15.75" customHeight="1" x14ac:dyDescent="0.15">
      <c r="AX4312" s="67" t="s">
        <v>21749</v>
      </c>
    </row>
    <row r="4313" spans="50:50" ht="15.75" customHeight="1" x14ac:dyDescent="0.15">
      <c r="AX4313" s="67" t="s">
        <v>21750</v>
      </c>
    </row>
    <row r="4314" spans="50:50" ht="15.75" customHeight="1" x14ac:dyDescent="0.15">
      <c r="AX4314" s="67" t="s">
        <v>21751</v>
      </c>
    </row>
    <row r="4315" spans="50:50" ht="15.75" customHeight="1" x14ac:dyDescent="0.15">
      <c r="AX4315" s="67" t="s">
        <v>21752</v>
      </c>
    </row>
    <row r="4316" spans="50:50" ht="15.75" customHeight="1" x14ac:dyDescent="0.15">
      <c r="AX4316" s="67" t="s">
        <v>21753</v>
      </c>
    </row>
    <row r="4317" spans="50:50" ht="15.75" customHeight="1" x14ac:dyDescent="0.15">
      <c r="AX4317" s="67" t="s">
        <v>21754</v>
      </c>
    </row>
    <row r="4318" spans="50:50" ht="15.75" customHeight="1" x14ac:dyDescent="0.15">
      <c r="AX4318" s="67" t="s">
        <v>21755</v>
      </c>
    </row>
    <row r="4319" spans="50:50" ht="15.75" customHeight="1" x14ac:dyDescent="0.15">
      <c r="AX4319" s="67" t="s">
        <v>21756</v>
      </c>
    </row>
    <row r="4320" spans="50:50" ht="15.75" customHeight="1" x14ac:dyDescent="0.15">
      <c r="AX4320" s="67" t="s">
        <v>21757</v>
      </c>
    </row>
    <row r="4321" spans="50:50" ht="15.75" customHeight="1" x14ac:dyDescent="0.15">
      <c r="AX4321" s="67" t="s">
        <v>21758</v>
      </c>
    </row>
    <row r="4322" spans="50:50" ht="15.75" customHeight="1" x14ac:dyDescent="0.15">
      <c r="AX4322" s="67" t="s">
        <v>21759</v>
      </c>
    </row>
    <row r="4323" spans="50:50" ht="15.75" customHeight="1" x14ac:dyDescent="0.15">
      <c r="AX4323" s="67" t="s">
        <v>21760</v>
      </c>
    </row>
    <row r="4324" spans="50:50" ht="15.75" customHeight="1" x14ac:dyDescent="0.15">
      <c r="AX4324" s="67" t="s">
        <v>21761</v>
      </c>
    </row>
    <row r="4325" spans="50:50" ht="15.75" customHeight="1" x14ac:dyDescent="0.15">
      <c r="AX4325" s="67" t="s">
        <v>21762</v>
      </c>
    </row>
    <row r="4326" spans="50:50" ht="15.75" customHeight="1" x14ac:dyDescent="0.15">
      <c r="AX4326" s="67" t="s">
        <v>21763</v>
      </c>
    </row>
    <row r="4327" spans="50:50" ht="15.75" customHeight="1" x14ac:dyDescent="0.15">
      <c r="AX4327" s="67" t="s">
        <v>21764</v>
      </c>
    </row>
    <row r="4328" spans="50:50" ht="15.75" customHeight="1" x14ac:dyDescent="0.15">
      <c r="AX4328" s="67" t="s">
        <v>21765</v>
      </c>
    </row>
    <row r="4329" spans="50:50" ht="15.75" customHeight="1" x14ac:dyDescent="0.15">
      <c r="AX4329" s="67" t="s">
        <v>21766</v>
      </c>
    </row>
    <row r="4330" spans="50:50" ht="15.75" customHeight="1" x14ac:dyDescent="0.15">
      <c r="AX4330" s="67" t="s">
        <v>21767</v>
      </c>
    </row>
    <row r="4331" spans="50:50" ht="15.75" customHeight="1" x14ac:dyDescent="0.15">
      <c r="AX4331" s="67" t="s">
        <v>21768</v>
      </c>
    </row>
    <row r="4332" spans="50:50" ht="15.75" customHeight="1" x14ac:dyDescent="0.15">
      <c r="AX4332" s="67" t="s">
        <v>21769</v>
      </c>
    </row>
    <row r="4333" spans="50:50" ht="15.75" customHeight="1" x14ac:dyDescent="0.15">
      <c r="AX4333" s="67" t="s">
        <v>21770</v>
      </c>
    </row>
    <row r="4334" spans="50:50" ht="15.75" customHeight="1" x14ac:dyDescent="0.15">
      <c r="AX4334" s="67" t="s">
        <v>21771</v>
      </c>
    </row>
    <row r="4335" spans="50:50" ht="15.75" customHeight="1" x14ac:dyDescent="0.15">
      <c r="AX4335" s="67" t="s">
        <v>21772</v>
      </c>
    </row>
    <row r="4336" spans="50:50" ht="15.75" customHeight="1" x14ac:dyDescent="0.15">
      <c r="AX4336" s="67" t="s">
        <v>21773</v>
      </c>
    </row>
    <row r="4337" spans="50:50" ht="15.75" customHeight="1" x14ac:dyDescent="0.15">
      <c r="AX4337" s="67" t="s">
        <v>21774</v>
      </c>
    </row>
    <row r="4338" spans="50:50" ht="15.75" customHeight="1" x14ac:dyDescent="0.15">
      <c r="AX4338" s="67" t="s">
        <v>21775</v>
      </c>
    </row>
    <row r="4339" spans="50:50" ht="15.75" customHeight="1" x14ac:dyDescent="0.15">
      <c r="AX4339" s="67" t="s">
        <v>21776</v>
      </c>
    </row>
    <row r="4340" spans="50:50" ht="15.75" customHeight="1" x14ac:dyDescent="0.15">
      <c r="AX4340" s="67" t="s">
        <v>21777</v>
      </c>
    </row>
    <row r="4341" spans="50:50" ht="15.75" customHeight="1" x14ac:dyDescent="0.15">
      <c r="AX4341" s="67" t="s">
        <v>21778</v>
      </c>
    </row>
    <row r="4342" spans="50:50" ht="15.75" customHeight="1" x14ac:dyDescent="0.15">
      <c r="AX4342" s="67" t="s">
        <v>21779</v>
      </c>
    </row>
    <row r="4343" spans="50:50" ht="15.75" customHeight="1" x14ac:dyDescent="0.15">
      <c r="AX4343" s="67" t="s">
        <v>21780</v>
      </c>
    </row>
    <row r="4344" spans="50:50" ht="15.75" customHeight="1" x14ac:dyDescent="0.15">
      <c r="AX4344" s="67" t="s">
        <v>21781</v>
      </c>
    </row>
    <row r="4345" spans="50:50" ht="15.75" customHeight="1" x14ac:dyDescent="0.15">
      <c r="AX4345" s="67" t="s">
        <v>21782</v>
      </c>
    </row>
    <row r="4346" spans="50:50" ht="15.75" customHeight="1" x14ac:dyDescent="0.15">
      <c r="AX4346" s="67" t="s">
        <v>21783</v>
      </c>
    </row>
    <row r="4347" spans="50:50" ht="15.75" customHeight="1" x14ac:dyDescent="0.15">
      <c r="AX4347" s="67" t="s">
        <v>21784</v>
      </c>
    </row>
    <row r="4348" spans="50:50" ht="15.75" customHeight="1" x14ac:dyDescent="0.15">
      <c r="AX4348" s="67" t="s">
        <v>21785</v>
      </c>
    </row>
    <row r="4349" spans="50:50" ht="15.75" customHeight="1" x14ac:dyDescent="0.15">
      <c r="AX4349" s="67" t="s">
        <v>21786</v>
      </c>
    </row>
    <row r="4350" spans="50:50" ht="15.75" customHeight="1" x14ac:dyDescent="0.15">
      <c r="AX4350" s="67" t="s">
        <v>21787</v>
      </c>
    </row>
    <row r="4351" spans="50:50" ht="15.75" customHeight="1" x14ac:dyDescent="0.15">
      <c r="AX4351" s="67" t="s">
        <v>21788</v>
      </c>
    </row>
    <row r="4352" spans="50:50" ht="15.75" customHeight="1" x14ac:dyDescent="0.15">
      <c r="AX4352" s="67" t="s">
        <v>21789</v>
      </c>
    </row>
    <row r="4353" spans="50:50" ht="15.75" customHeight="1" x14ac:dyDescent="0.15">
      <c r="AX4353" s="67" t="s">
        <v>21790</v>
      </c>
    </row>
    <row r="4354" spans="50:50" ht="15.75" customHeight="1" x14ac:dyDescent="0.15">
      <c r="AX4354" s="67" t="s">
        <v>21791</v>
      </c>
    </row>
    <row r="4355" spans="50:50" ht="15.75" customHeight="1" x14ac:dyDescent="0.15">
      <c r="AX4355" s="67" t="s">
        <v>21792</v>
      </c>
    </row>
    <row r="4356" spans="50:50" ht="15.75" customHeight="1" x14ac:dyDescent="0.15">
      <c r="AX4356" s="67" t="s">
        <v>21793</v>
      </c>
    </row>
    <row r="4357" spans="50:50" ht="15.75" customHeight="1" x14ac:dyDescent="0.15">
      <c r="AX4357" s="67" t="s">
        <v>21794</v>
      </c>
    </row>
    <row r="4358" spans="50:50" ht="15.75" customHeight="1" x14ac:dyDescent="0.15">
      <c r="AX4358" s="67" t="s">
        <v>21795</v>
      </c>
    </row>
    <row r="4359" spans="50:50" ht="15.75" customHeight="1" x14ac:dyDescent="0.15">
      <c r="AX4359" s="67" t="s">
        <v>21796</v>
      </c>
    </row>
    <row r="4360" spans="50:50" ht="15.75" customHeight="1" x14ac:dyDescent="0.15">
      <c r="AX4360" s="67" t="s">
        <v>21797</v>
      </c>
    </row>
    <row r="4361" spans="50:50" ht="15.75" customHeight="1" x14ac:dyDescent="0.15">
      <c r="AX4361" s="67" t="s">
        <v>21798</v>
      </c>
    </row>
    <row r="4362" spans="50:50" ht="15.75" customHeight="1" x14ac:dyDescent="0.15">
      <c r="AX4362" s="67" t="s">
        <v>21799</v>
      </c>
    </row>
    <row r="4363" spans="50:50" ht="15.75" customHeight="1" x14ac:dyDescent="0.15">
      <c r="AX4363" s="67" t="s">
        <v>21800</v>
      </c>
    </row>
    <row r="4364" spans="50:50" ht="15.75" customHeight="1" x14ac:dyDescent="0.15">
      <c r="AX4364" s="67" t="s">
        <v>21801</v>
      </c>
    </row>
    <row r="4365" spans="50:50" ht="15.75" customHeight="1" x14ac:dyDescent="0.15">
      <c r="AX4365" s="67" t="s">
        <v>21802</v>
      </c>
    </row>
    <row r="4366" spans="50:50" ht="15.75" customHeight="1" x14ac:dyDescent="0.15">
      <c r="AX4366" s="67" t="s">
        <v>21803</v>
      </c>
    </row>
    <row r="4367" spans="50:50" ht="15.75" customHeight="1" x14ac:dyDescent="0.15">
      <c r="AX4367" s="67" t="s">
        <v>21804</v>
      </c>
    </row>
    <row r="4368" spans="50:50" ht="15.75" customHeight="1" x14ac:dyDescent="0.15">
      <c r="AX4368" s="67" t="s">
        <v>9421</v>
      </c>
    </row>
    <row r="4369" spans="50:50" ht="15.75" customHeight="1" x14ac:dyDescent="0.15">
      <c r="AX4369" s="67" t="s">
        <v>9446</v>
      </c>
    </row>
    <row r="4370" spans="50:50" ht="15.75" customHeight="1" x14ac:dyDescent="0.15">
      <c r="AX4370" s="67" t="s">
        <v>9471</v>
      </c>
    </row>
    <row r="4371" spans="50:50" ht="15.75" customHeight="1" x14ac:dyDescent="0.15">
      <c r="AX4371" s="67" t="s">
        <v>9496</v>
      </c>
    </row>
    <row r="4372" spans="50:50" ht="15.75" customHeight="1" x14ac:dyDescent="0.15">
      <c r="AX4372" s="67" t="s">
        <v>9520</v>
      </c>
    </row>
    <row r="4373" spans="50:50" ht="15.75" customHeight="1" x14ac:dyDescent="0.15">
      <c r="AX4373" s="67" t="s">
        <v>9544</v>
      </c>
    </row>
    <row r="4374" spans="50:50" ht="15.75" customHeight="1" x14ac:dyDescent="0.15">
      <c r="AX4374" s="67" t="s">
        <v>9568</v>
      </c>
    </row>
    <row r="4375" spans="50:50" ht="15.75" customHeight="1" x14ac:dyDescent="0.15">
      <c r="AX4375" s="67" t="s">
        <v>9592</v>
      </c>
    </row>
    <row r="4376" spans="50:50" ht="15.75" customHeight="1" x14ac:dyDescent="0.15">
      <c r="AX4376" s="67" t="s">
        <v>9617</v>
      </c>
    </row>
    <row r="4377" spans="50:50" ht="15.75" customHeight="1" x14ac:dyDescent="0.15">
      <c r="AX4377" s="67" t="s">
        <v>9642</v>
      </c>
    </row>
    <row r="4378" spans="50:50" ht="15.75" customHeight="1" x14ac:dyDescent="0.15">
      <c r="AX4378" s="67" t="s">
        <v>18122</v>
      </c>
    </row>
    <row r="4379" spans="50:50" ht="15.75" customHeight="1" x14ac:dyDescent="0.15">
      <c r="AX4379" s="67" t="s">
        <v>18126</v>
      </c>
    </row>
    <row r="4380" spans="50:50" ht="15.75" customHeight="1" x14ac:dyDescent="0.15">
      <c r="AX4380" s="67" t="s">
        <v>21805</v>
      </c>
    </row>
    <row r="4381" spans="50:50" ht="15.75" customHeight="1" x14ac:dyDescent="0.15">
      <c r="AX4381" s="67" t="s">
        <v>21806</v>
      </c>
    </row>
    <row r="4382" spans="50:50" ht="15.75" customHeight="1" x14ac:dyDescent="0.15">
      <c r="AX4382" s="67" t="s">
        <v>21807</v>
      </c>
    </row>
    <row r="4383" spans="50:50" ht="15.75" customHeight="1" x14ac:dyDescent="0.15">
      <c r="AX4383" s="67" t="s">
        <v>21808</v>
      </c>
    </row>
    <row r="4384" spans="50:50" ht="15.75" customHeight="1" x14ac:dyDescent="0.15">
      <c r="AX4384" s="67" t="s">
        <v>21809</v>
      </c>
    </row>
    <row r="4385" spans="50:50" ht="15.75" customHeight="1" x14ac:dyDescent="0.15">
      <c r="AX4385" s="67" t="s">
        <v>21810</v>
      </c>
    </row>
    <row r="4386" spans="50:50" ht="15.75" customHeight="1" x14ac:dyDescent="0.15">
      <c r="AX4386" s="67" t="s">
        <v>21811</v>
      </c>
    </row>
    <row r="4387" spans="50:50" ht="15.75" customHeight="1" x14ac:dyDescent="0.15">
      <c r="AX4387" s="67" t="s">
        <v>21812</v>
      </c>
    </row>
    <row r="4388" spans="50:50" ht="15.75" customHeight="1" x14ac:dyDescent="0.15">
      <c r="AX4388" s="67" t="s">
        <v>21813</v>
      </c>
    </row>
    <row r="4389" spans="50:50" ht="15.75" customHeight="1" x14ac:dyDescent="0.15">
      <c r="AX4389" s="67" t="s">
        <v>21814</v>
      </c>
    </row>
    <row r="4390" spans="50:50" ht="15.75" customHeight="1" x14ac:dyDescent="0.15">
      <c r="AX4390" s="67" t="s">
        <v>21815</v>
      </c>
    </row>
    <row r="4391" spans="50:50" ht="15.75" customHeight="1" x14ac:dyDescent="0.15">
      <c r="AX4391" s="67" t="s">
        <v>21816</v>
      </c>
    </row>
    <row r="4392" spans="50:50" ht="15.75" customHeight="1" x14ac:dyDescent="0.15">
      <c r="AX4392" s="67" t="s">
        <v>21817</v>
      </c>
    </row>
    <row r="4393" spans="50:50" ht="15.75" customHeight="1" x14ac:dyDescent="0.15">
      <c r="AX4393" s="67" t="s">
        <v>21818</v>
      </c>
    </row>
    <row r="4394" spans="50:50" ht="15.75" customHeight="1" x14ac:dyDescent="0.15">
      <c r="AX4394" s="67" t="s">
        <v>21819</v>
      </c>
    </row>
    <row r="4395" spans="50:50" ht="15.75" customHeight="1" x14ac:dyDescent="0.15">
      <c r="AX4395" s="67" t="s">
        <v>21820</v>
      </c>
    </row>
    <row r="4396" spans="50:50" ht="15.75" customHeight="1" x14ac:dyDescent="0.15">
      <c r="AX4396" s="67" t="s">
        <v>21821</v>
      </c>
    </row>
    <row r="4397" spans="50:50" ht="15.75" customHeight="1" x14ac:dyDescent="0.15">
      <c r="AX4397" s="67" t="s">
        <v>21822</v>
      </c>
    </row>
    <row r="4398" spans="50:50" ht="15.75" customHeight="1" x14ac:dyDescent="0.15">
      <c r="AX4398" s="67" t="s">
        <v>21823</v>
      </c>
    </row>
    <row r="4399" spans="50:50" ht="15.75" customHeight="1" x14ac:dyDescent="0.15">
      <c r="AX4399" s="67" t="s">
        <v>21824</v>
      </c>
    </row>
    <row r="4400" spans="50:50" ht="15.75" customHeight="1" x14ac:dyDescent="0.15">
      <c r="AX4400" s="67" t="s">
        <v>21825</v>
      </c>
    </row>
    <row r="4401" spans="50:50" ht="15.75" customHeight="1" x14ac:dyDescent="0.15">
      <c r="AX4401" s="67" t="s">
        <v>21826</v>
      </c>
    </row>
    <row r="4402" spans="50:50" ht="15.75" customHeight="1" x14ac:dyDescent="0.15">
      <c r="AX4402" s="67" t="s">
        <v>21827</v>
      </c>
    </row>
    <row r="4403" spans="50:50" ht="15.75" customHeight="1" x14ac:dyDescent="0.15">
      <c r="AX4403" s="67" t="s">
        <v>21828</v>
      </c>
    </row>
    <row r="4404" spans="50:50" ht="15.75" customHeight="1" x14ac:dyDescent="0.15">
      <c r="AX4404" s="67" t="s">
        <v>21829</v>
      </c>
    </row>
    <row r="4405" spans="50:50" ht="15.75" customHeight="1" x14ac:dyDescent="0.15">
      <c r="AX4405" s="67" t="s">
        <v>21830</v>
      </c>
    </row>
    <row r="4406" spans="50:50" ht="15.75" customHeight="1" x14ac:dyDescent="0.15">
      <c r="AX4406" s="67" t="s">
        <v>21831</v>
      </c>
    </row>
    <row r="4407" spans="50:50" ht="15.75" customHeight="1" x14ac:dyDescent="0.15">
      <c r="AX4407" s="67" t="s">
        <v>21832</v>
      </c>
    </row>
    <row r="4408" spans="50:50" ht="15.75" customHeight="1" x14ac:dyDescent="0.15">
      <c r="AX4408" s="67" t="s">
        <v>21833</v>
      </c>
    </row>
    <row r="4409" spans="50:50" ht="15.75" customHeight="1" x14ac:dyDescent="0.15">
      <c r="AX4409" s="67" t="s">
        <v>21834</v>
      </c>
    </row>
    <row r="4410" spans="50:50" ht="15.75" customHeight="1" x14ac:dyDescent="0.15">
      <c r="AX4410" s="67" t="s">
        <v>21835</v>
      </c>
    </row>
    <row r="4411" spans="50:50" ht="15.75" customHeight="1" x14ac:dyDescent="0.15">
      <c r="AX4411" s="67" t="s">
        <v>21836</v>
      </c>
    </row>
    <row r="4412" spans="50:50" ht="15.75" customHeight="1" x14ac:dyDescent="0.15">
      <c r="AX4412" s="67" t="s">
        <v>21837</v>
      </c>
    </row>
    <row r="4413" spans="50:50" ht="15.75" customHeight="1" x14ac:dyDescent="0.15">
      <c r="AX4413" s="67" t="s">
        <v>21838</v>
      </c>
    </row>
    <row r="4414" spans="50:50" ht="15.75" customHeight="1" x14ac:dyDescent="0.15">
      <c r="AX4414" s="67" t="s">
        <v>21839</v>
      </c>
    </row>
    <row r="4415" spans="50:50" ht="15.75" customHeight="1" x14ac:dyDescent="0.15">
      <c r="AX4415" s="67" t="s">
        <v>21840</v>
      </c>
    </row>
    <row r="4416" spans="50:50" ht="15.75" customHeight="1" x14ac:dyDescent="0.15">
      <c r="AX4416" s="67" t="s">
        <v>21841</v>
      </c>
    </row>
    <row r="4417" spans="50:50" ht="15.75" customHeight="1" x14ac:dyDescent="0.15">
      <c r="AX4417" s="67" t="s">
        <v>21842</v>
      </c>
    </row>
    <row r="4418" spans="50:50" ht="15.75" customHeight="1" x14ac:dyDescent="0.15">
      <c r="AX4418" s="67" t="s">
        <v>21843</v>
      </c>
    </row>
    <row r="4419" spans="50:50" ht="15.75" customHeight="1" x14ac:dyDescent="0.15">
      <c r="AX4419" s="67" t="s">
        <v>21844</v>
      </c>
    </row>
    <row r="4420" spans="50:50" ht="15.75" customHeight="1" x14ac:dyDescent="0.15">
      <c r="AX4420" s="67" t="s">
        <v>21845</v>
      </c>
    </row>
    <row r="4421" spans="50:50" ht="15.75" customHeight="1" x14ac:dyDescent="0.15">
      <c r="AX4421" s="67" t="s">
        <v>21846</v>
      </c>
    </row>
    <row r="4422" spans="50:50" ht="15.75" customHeight="1" x14ac:dyDescent="0.15">
      <c r="AX4422" s="67" t="s">
        <v>21847</v>
      </c>
    </row>
    <row r="4423" spans="50:50" ht="15.75" customHeight="1" x14ac:dyDescent="0.15">
      <c r="AX4423" s="67" t="s">
        <v>21848</v>
      </c>
    </row>
    <row r="4424" spans="50:50" ht="15.75" customHeight="1" x14ac:dyDescent="0.15">
      <c r="AX4424" s="67" t="s">
        <v>21849</v>
      </c>
    </row>
    <row r="4425" spans="50:50" ht="15.75" customHeight="1" x14ac:dyDescent="0.15">
      <c r="AX4425" s="67" t="s">
        <v>21850</v>
      </c>
    </row>
    <row r="4426" spans="50:50" ht="15.75" customHeight="1" x14ac:dyDescent="0.15">
      <c r="AX4426" s="67" t="s">
        <v>21851</v>
      </c>
    </row>
    <row r="4427" spans="50:50" ht="15.75" customHeight="1" x14ac:dyDescent="0.15">
      <c r="AX4427" s="67" t="s">
        <v>21852</v>
      </c>
    </row>
    <row r="4428" spans="50:50" ht="15.75" customHeight="1" x14ac:dyDescent="0.15">
      <c r="AX4428" s="67" t="s">
        <v>21853</v>
      </c>
    </row>
    <row r="4429" spans="50:50" ht="15.75" customHeight="1" x14ac:dyDescent="0.15">
      <c r="AX4429" s="67" t="s">
        <v>21854</v>
      </c>
    </row>
    <row r="4430" spans="50:50" ht="15.75" customHeight="1" x14ac:dyDescent="0.15">
      <c r="AX4430" s="67" t="s">
        <v>21855</v>
      </c>
    </row>
    <row r="4431" spans="50:50" ht="15.75" customHeight="1" x14ac:dyDescent="0.15">
      <c r="AX4431" s="67" t="s">
        <v>21856</v>
      </c>
    </row>
    <row r="4432" spans="50:50" ht="15.75" customHeight="1" x14ac:dyDescent="0.15">
      <c r="AX4432" s="67" t="s">
        <v>21857</v>
      </c>
    </row>
    <row r="4433" spans="50:50" ht="15.75" customHeight="1" x14ac:dyDescent="0.15">
      <c r="AX4433" s="67" t="s">
        <v>21858</v>
      </c>
    </row>
    <row r="4434" spans="50:50" ht="15.75" customHeight="1" x14ac:dyDescent="0.15">
      <c r="AX4434" s="67" t="s">
        <v>21859</v>
      </c>
    </row>
    <row r="4435" spans="50:50" ht="15.75" customHeight="1" x14ac:dyDescent="0.15">
      <c r="AX4435" s="67" t="s">
        <v>21860</v>
      </c>
    </row>
    <row r="4436" spans="50:50" ht="15.75" customHeight="1" x14ac:dyDescent="0.15">
      <c r="AX4436" s="67" t="s">
        <v>21861</v>
      </c>
    </row>
    <row r="4437" spans="50:50" ht="15.75" customHeight="1" x14ac:dyDescent="0.15">
      <c r="AX4437" s="67" t="s">
        <v>21862</v>
      </c>
    </row>
    <row r="4438" spans="50:50" ht="15.75" customHeight="1" x14ac:dyDescent="0.15">
      <c r="AX4438" s="67" t="s">
        <v>21863</v>
      </c>
    </row>
    <row r="4439" spans="50:50" ht="15.75" customHeight="1" x14ac:dyDescent="0.15">
      <c r="AX4439" s="67" t="s">
        <v>21864</v>
      </c>
    </row>
    <row r="4440" spans="50:50" ht="15.75" customHeight="1" x14ac:dyDescent="0.15">
      <c r="AX4440" s="67" t="s">
        <v>21865</v>
      </c>
    </row>
    <row r="4441" spans="50:50" ht="15.75" customHeight="1" x14ac:dyDescent="0.15">
      <c r="AX4441" s="67" t="s">
        <v>21866</v>
      </c>
    </row>
    <row r="4442" spans="50:50" ht="15.75" customHeight="1" x14ac:dyDescent="0.15">
      <c r="AX4442" s="67" t="s">
        <v>21867</v>
      </c>
    </row>
    <row r="4443" spans="50:50" ht="15.75" customHeight="1" x14ac:dyDescent="0.15">
      <c r="AX4443" s="67" t="s">
        <v>21868</v>
      </c>
    </row>
    <row r="4444" spans="50:50" ht="15.75" customHeight="1" x14ac:dyDescent="0.15">
      <c r="AX4444" s="67" t="s">
        <v>21869</v>
      </c>
    </row>
    <row r="4445" spans="50:50" ht="15.75" customHeight="1" x14ac:dyDescent="0.15">
      <c r="AX4445" s="67" t="s">
        <v>21870</v>
      </c>
    </row>
    <row r="4446" spans="50:50" ht="15.75" customHeight="1" x14ac:dyDescent="0.15">
      <c r="AX4446" s="67" t="s">
        <v>21871</v>
      </c>
    </row>
    <row r="4447" spans="50:50" ht="15.75" customHeight="1" x14ac:dyDescent="0.15">
      <c r="AX4447" s="67" t="s">
        <v>21872</v>
      </c>
    </row>
    <row r="4448" spans="50:50" ht="15.75" customHeight="1" x14ac:dyDescent="0.15">
      <c r="AX4448" s="67" t="s">
        <v>21873</v>
      </c>
    </row>
    <row r="4449" spans="50:50" ht="15.75" customHeight="1" x14ac:dyDescent="0.15">
      <c r="AX4449" s="67" t="s">
        <v>21874</v>
      </c>
    </row>
    <row r="4450" spans="50:50" ht="15.75" customHeight="1" x14ac:dyDescent="0.15">
      <c r="AX4450" s="67" t="s">
        <v>21875</v>
      </c>
    </row>
    <row r="4451" spans="50:50" ht="15.75" customHeight="1" x14ac:dyDescent="0.15">
      <c r="AX4451" s="67" t="s">
        <v>21876</v>
      </c>
    </row>
    <row r="4452" spans="50:50" ht="15.75" customHeight="1" x14ac:dyDescent="0.15">
      <c r="AX4452" s="67" t="s">
        <v>21877</v>
      </c>
    </row>
    <row r="4453" spans="50:50" ht="15.75" customHeight="1" x14ac:dyDescent="0.15">
      <c r="AX4453" s="67" t="s">
        <v>21878</v>
      </c>
    </row>
    <row r="4454" spans="50:50" ht="15.75" customHeight="1" x14ac:dyDescent="0.15">
      <c r="AX4454" s="67" t="s">
        <v>21879</v>
      </c>
    </row>
    <row r="4455" spans="50:50" ht="15.75" customHeight="1" x14ac:dyDescent="0.15">
      <c r="AX4455" s="67" t="s">
        <v>21880</v>
      </c>
    </row>
    <row r="4456" spans="50:50" ht="15.75" customHeight="1" x14ac:dyDescent="0.15">
      <c r="AX4456" s="67" t="s">
        <v>21881</v>
      </c>
    </row>
    <row r="4457" spans="50:50" ht="15.75" customHeight="1" x14ac:dyDescent="0.15">
      <c r="AX4457" s="67" t="s">
        <v>21882</v>
      </c>
    </row>
    <row r="4458" spans="50:50" ht="15.75" customHeight="1" x14ac:dyDescent="0.15">
      <c r="AX4458" s="67" t="s">
        <v>21883</v>
      </c>
    </row>
    <row r="4459" spans="50:50" ht="15.75" customHeight="1" x14ac:dyDescent="0.15">
      <c r="AX4459" s="67" t="s">
        <v>21884</v>
      </c>
    </row>
    <row r="4460" spans="50:50" ht="15.75" customHeight="1" x14ac:dyDescent="0.15">
      <c r="AX4460" s="67" t="s">
        <v>21885</v>
      </c>
    </row>
    <row r="4461" spans="50:50" ht="15.75" customHeight="1" x14ac:dyDescent="0.15">
      <c r="AX4461" s="67" t="s">
        <v>21886</v>
      </c>
    </row>
    <row r="4462" spans="50:50" ht="15.75" customHeight="1" x14ac:dyDescent="0.15">
      <c r="AX4462" s="67" t="s">
        <v>21887</v>
      </c>
    </row>
    <row r="4463" spans="50:50" ht="15.75" customHeight="1" x14ac:dyDescent="0.15">
      <c r="AX4463" s="67" t="s">
        <v>21888</v>
      </c>
    </row>
    <row r="4464" spans="50:50" ht="15.75" customHeight="1" x14ac:dyDescent="0.15">
      <c r="AX4464" s="67" t="s">
        <v>21889</v>
      </c>
    </row>
    <row r="4465" spans="50:50" ht="15.75" customHeight="1" x14ac:dyDescent="0.15">
      <c r="AX4465" s="67" t="s">
        <v>21890</v>
      </c>
    </row>
    <row r="4466" spans="50:50" ht="15.75" customHeight="1" x14ac:dyDescent="0.15">
      <c r="AX4466" s="67" t="s">
        <v>21891</v>
      </c>
    </row>
    <row r="4467" spans="50:50" ht="15.75" customHeight="1" x14ac:dyDescent="0.15">
      <c r="AX4467" s="67" t="s">
        <v>21892</v>
      </c>
    </row>
    <row r="4468" spans="50:50" ht="15.75" customHeight="1" x14ac:dyDescent="0.15">
      <c r="AX4468" s="67" t="s">
        <v>21893</v>
      </c>
    </row>
    <row r="4469" spans="50:50" ht="15.75" customHeight="1" x14ac:dyDescent="0.15">
      <c r="AX4469" s="67" t="s">
        <v>21894</v>
      </c>
    </row>
    <row r="4470" spans="50:50" ht="15.75" customHeight="1" x14ac:dyDescent="0.15">
      <c r="AX4470" s="67" t="s">
        <v>21895</v>
      </c>
    </row>
    <row r="4471" spans="50:50" ht="15.75" customHeight="1" x14ac:dyDescent="0.15">
      <c r="AX4471" s="67" t="s">
        <v>21896</v>
      </c>
    </row>
    <row r="4472" spans="50:50" ht="15.75" customHeight="1" x14ac:dyDescent="0.15">
      <c r="AX4472" s="67" t="s">
        <v>21897</v>
      </c>
    </row>
    <row r="4473" spans="50:50" ht="15.75" customHeight="1" x14ac:dyDescent="0.15">
      <c r="AX4473" s="67" t="s">
        <v>21898</v>
      </c>
    </row>
    <row r="4474" spans="50:50" ht="15.75" customHeight="1" x14ac:dyDescent="0.15">
      <c r="AX4474" s="67" t="s">
        <v>21899</v>
      </c>
    </row>
    <row r="4475" spans="50:50" ht="15.75" customHeight="1" x14ac:dyDescent="0.15">
      <c r="AX4475" s="67" t="s">
        <v>21900</v>
      </c>
    </row>
    <row r="4476" spans="50:50" ht="15.75" customHeight="1" x14ac:dyDescent="0.15">
      <c r="AX4476" s="67" t="s">
        <v>21901</v>
      </c>
    </row>
    <row r="4477" spans="50:50" ht="15.75" customHeight="1" x14ac:dyDescent="0.15">
      <c r="AX4477" s="67" t="s">
        <v>21902</v>
      </c>
    </row>
    <row r="4478" spans="50:50" ht="15.75" customHeight="1" x14ac:dyDescent="0.15">
      <c r="AX4478" s="67" t="s">
        <v>21903</v>
      </c>
    </row>
    <row r="4479" spans="50:50" ht="15.75" customHeight="1" x14ac:dyDescent="0.15">
      <c r="AX4479" s="67" t="s">
        <v>21904</v>
      </c>
    </row>
    <row r="4480" spans="50:50" ht="15.75" customHeight="1" x14ac:dyDescent="0.15">
      <c r="AX4480" s="67" t="s">
        <v>21905</v>
      </c>
    </row>
    <row r="4481" spans="50:50" ht="15.75" customHeight="1" x14ac:dyDescent="0.15">
      <c r="AX4481" s="67" t="s">
        <v>21906</v>
      </c>
    </row>
    <row r="4482" spans="50:50" ht="15.75" customHeight="1" x14ac:dyDescent="0.15">
      <c r="AX4482" s="67" t="s">
        <v>21907</v>
      </c>
    </row>
    <row r="4483" spans="50:50" ht="15.75" customHeight="1" x14ac:dyDescent="0.15">
      <c r="AX4483" s="67" t="s">
        <v>21908</v>
      </c>
    </row>
    <row r="4484" spans="50:50" ht="15.75" customHeight="1" x14ac:dyDescent="0.15">
      <c r="AX4484" s="67" t="s">
        <v>21909</v>
      </c>
    </row>
    <row r="4485" spans="50:50" ht="15.75" customHeight="1" x14ac:dyDescent="0.15">
      <c r="AX4485" s="67" t="s">
        <v>21910</v>
      </c>
    </row>
    <row r="4486" spans="50:50" ht="15.75" customHeight="1" x14ac:dyDescent="0.15">
      <c r="AX4486" s="67" t="s">
        <v>21911</v>
      </c>
    </row>
    <row r="4487" spans="50:50" ht="15.75" customHeight="1" x14ac:dyDescent="0.15">
      <c r="AX4487" s="67" t="s">
        <v>21912</v>
      </c>
    </row>
    <row r="4488" spans="50:50" ht="15.75" customHeight="1" x14ac:dyDescent="0.15">
      <c r="AX4488" s="67" t="s">
        <v>21913</v>
      </c>
    </row>
    <row r="4489" spans="50:50" ht="15.75" customHeight="1" x14ac:dyDescent="0.15">
      <c r="AX4489" s="67" t="s">
        <v>21914</v>
      </c>
    </row>
    <row r="4490" spans="50:50" ht="15.75" customHeight="1" x14ac:dyDescent="0.15">
      <c r="AX4490" s="67" t="s">
        <v>21915</v>
      </c>
    </row>
    <row r="4491" spans="50:50" ht="15.75" customHeight="1" x14ac:dyDescent="0.15">
      <c r="AX4491" s="67" t="s">
        <v>21916</v>
      </c>
    </row>
    <row r="4492" spans="50:50" ht="15.75" customHeight="1" x14ac:dyDescent="0.15">
      <c r="AX4492" s="67" t="s">
        <v>21917</v>
      </c>
    </row>
    <row r="4493" spans="50:50" ht="15.75" customHeight="1" x14ac:dyDescent="0.15">
      <c r="AX4493" s="67" t="s">
        <v>21918</v>
      </c>
    </row>
    <row r="4494" spans="50:50" ht="15.75" customHeight="1" x14ac:dyDescent="0.15">
      <c r="AX4494" s="67" t="s">
        <v>21919</v>
      </c>
    </row>
    <row r="4495" spans="50:50" ht="15.75" customHeight="1" x14ac:dyDescent="0.15">
      <c r="AX4495" s="67" t="s">
        <v>21920</v>
      </c>
    </row>
    <row r="4496" spans="50:50" ht="15.75" customHeight="1" x14ac:dyDescent="0.15">
      <c r="AX4496" s="67" t="s">
        <v>21921</v>
      </c>
    </row>
    <row r="4497" spans="50:50" ht="15.75" customHeight="1" x14ac:dyDescent="0.15">
      <c r="AX4497" s="67" t="s">
        <v>21922</v>
      </c>
    </row>
    <row r="4498" spans="50:50" ht="15.75" customHeight="1" x14ac:dyDescent="0.15">
      <c r="AX4498" s="67" t="s">
        <v>21923</v>
      </c>
    </row>
    <row r="4499" spans="50:50" ht="15.75" customHeight="1" x14ac:dyDescent="0.15">
      <c r="AX4499" s="67" t="s">
        <v>21924</v>
      </c>
    </row>
    <row r="4500" spans="50:50" ht="15.75" customHeight="1" x14ac:dyDescent="0.15">
      <c r="AX4500" s="67" t="s">
        <v>21925</v>
      </c>
    </row>
    <row r="4501" spans="50:50" ht="15.75" customHeight="1" x14ac:dyDescent="0.15">
      <c r="AX4501" s="67" t="s">
        <v>21926</v>
      </c>
    </row>
    <row r="4502" spans="50:50" ht="15.75" customHeight="1" x14ac:dyDescent="0.15">
      <c r="AX4502" s="67" t="s">
        <v>21927</v>
      </c>
    </row>
    <row r="4503" spans="50:50" ht="15.75" customHeight="1" x14ac:dyDescent="0.15">
      <c r="AX4503" s="67" t="s">
        <v>21928</v>
      </c>
    </row>
    <row r="4504" spans="50:50" ht="15.75" customHeight="1" x14ac:dyDescent="0.15">
      <c r="AX4504" s="67" t="s">
        <v>21929</v>
      </c>
    </row>
    <row r="4505" spans="50:50" ht="15.75" customHeight="1" x14ac:dyDescent="0.15">
      <c r="AX4505" s="67" t="s">
        <v>21930</v>
      </c>
    </row>
    <row r="4506" spans="50:50" ht="15.75" customHeight="1" x14ac:dyDescent="0.15">
      <c r="AX4506" s="67" t="s">
        <v>21931</v>
      </c>
    </row>
    <row r="4507" spans="50:50" ht="15.75" customHeight="1" x14ac:dyDescent="0.15">
      <c r="AX4507" s="67" t="s">
        <v>21932</v>
      </c>
    </row>
    <row r="4508" spans="50:50" ht="15.75" customHeight="1" x14ac:dyDescent="0.15">
      <c r="AX4508" s="67" t="s">
        <v>21933</v>
      </c>
    </row>
    <row r="4509" spans="50:50" ht="15.75" customHeight="1" x14ac:dyDescent="0.15">
      <c r="AX4509" s="67" t="s">
        <v>21934</v>
      </c>
    </row>
    <row r="4510" spans="50:50" ht="15.75" customHeight="1" x14ac:dyDescent="0.15">
      <c r="AX4510" s="67" t="s">
        <v>21935</v>
      </c>
    </row>
    <row r="4511" spans="50:50" ht="15.75" customHeight="1" x14ac:dyDescent="0.15">
      <c r="AX4511" s="67" t="s">
        <v>21936</v>
      </c>
    </row>
    <row r="4512" spans="50:50" ht="15.75" customHeight="1" x14ac:dyDescent="0.15">
      <c r="AX4512" s="67" t="s">
        <v>21937</v>
      </c>
    </row>
    <row r="4513" spans="50:50" ht="15.75" customHeight="1" x14ac:dyDescent="0.15">
      <c r="AX4513" s="67" t="s">
        <v>21938</v>
      </c>
    </row>
    <row r="4514" spans="50:50" ht="15.75" customHeight="1" x14ac:dyDescent="0.15">
      <c r="AX4514" s="67" t="s">
        <v>21939</v>
      </c>
    </row>
    <row r="4515" spans="50:50" ht="15.75" customHeight="1" x14ac:dyDescent="0.15">
      <c r="AX4515" s="67" t="s">
        <v>21940</v>
      </c>
    </row>
    <row r="4516" spans="50:50" ht="15.75" customHeight="1" x14ac:dyDescent="0.15">
      <c r="AX4516" s="67" t="s">
        <v>21941</v>
      </c>
    </row>
    <row r="4517" spans="50:50" ht="15.75" customHeight="1" x14ac:dyDescent="0.15">
      <c r="AX4517" s="67" t="s">
        <v>21942</v>
      </c>
    </row>
    <row r="4518" spans="50:50" ht="15.75" customHeight="1" x14ac:dyDescent="0.15">
      <c r="AX4518" s="67" t="s">
        <v>21943</v>
      </c>
    </row>
    <row r="4519" spans="50:50" ht="15.75" customHeight="1" x14ac:dyDescent="0.15">
      <c r="AX4519" s="67" t="s">
        <v>21944</v>
      </c>
    </row>
    <row r="4520" spans="50:50" ht="15.75" customHeight="1" x14ac:dyDescent="0.15">
      <c r="AX4520" s="67" t="s">
        <v>21945</v>
      </c>
    </row>
    <row r="4521" spans="50:50" ht="15.75" customHeight="1" x14ac:dyDescent="0.15">
      <c r="AX4521" s="67" t="s">
        <v>21946</v>
      </c>
    </row>
    <row r="4522" spans="50:50" ht="15.75" customHeight="1" x14ac:dyDescent="0.15">
      <c r="AX4522" s="67" t="s">
        <v>21947</v>
      </c>
    </row>
    <row r="4523" spans="50:50" ht="15.75" customHeight="1" x14ac:dyDescent="0.15">
      <c r="AX4523" s="67" t="s">
        <v>21948</v>
      </c>
    </row>
    <row r="4524" spans="50:50" ht="15.75" customHeight="1" x14ac:dyDescent="0.15">
      <c r="AX4524" s="67" t="s">
        <v>21949</v>
      </c>
    </row>
    <row r="4525" spans="50:50" ht="15.75" customHeight="1" x14ac:dyDescent="0.15">
      <c r="AX4525" s="67" t="s">
        <v>21950</v>
      </c>
    </row>
    <row r="4526" spans="50:50" ht="15.75" customHeight="1" x14ac:dyDescent="0.15">
      <c r="AX4526" s="67" t="s">
        <v>21951</v>
      </c>
    </row>
    <row r="4527" spans="50:50" ht="15.75" customHeight="1" x14ac:dyDescent="0.15">
      <c r="AX4527" s="67" t="s">
        <v>21952</v>
      </c>
    </row>
    <row r="4528" spans="50:50" ht="15.75" customHeight="1" x14ac:dyDescent="0.15">
      <c r="AX4528" s="67" t="s">
        <v>21953</v>
      </c>
    </row>
    <row r="4529" spans="50:50" ht="15.75" customHeight="1" x14ac:dyDescent="0.15">
      <c r="AX4529" s="67" t="s">
        <v>21954</v>
      </c>
    </row>
    <row r="4530" spans="50:50" ht="15.75" customHeight="1" x14ac:dyDescent="0.15">
      <c r="AX4530" s="67" t="s">
        <v>21955</v>
      </c>
    </row>
    <row r="4531" spans="50:50" ht="15.75" customHeight="1" x14ac:dyDescent="0.15">
      <c r="AX4531" s="67" t="s">
        <v>21956</v>
      </c>
    </row>
    <row r="4532" spans="50:50" ht="15.75" customHeight="1" x14ac:dyDescent="0.15">
      <c r="AX4532" s="67" t="s">
        <v>21957</v>
      </c>
    </row>
    <row r="4533" spans="50:50" ht="15.75" customHeight="1" x14ac:dyDescent="0.15">
      <c r="AX4533" s="67" t="s">
        <v>21958</v>
      </c>
    </row>
    <row r="4534" spans="50:50" ht="15.75" customHeight="1" x14ac:dyDescent="0.15">
      <c r="AX4534" s="67" t="s">
        <v>21959</v>
      </c>
    </row>
    <row r="4535" spans="50:50" ht="15.75" customHeight="1" x14ac:dyDescent="0.15">
      <c r="AX4535" s="67" t="s">
        <v>21960</v>
      </c>
    </row>
    <row r="4536" spans="50:50" ht="15.75" customHeight="1" x14ac:dyDescent="0.15">
      <c r="AX4536" s="67" t="s">
        <v>21961</v>
      </c>
    </row>
    <row r="4537" spans="50:50" ht="15.75" customHeight="1" x14ac:dyDescent="0.15">
      <c r="AX4537" s="67" t="s">
        <v>21962</v>
      </c>
    </row>
    <row r="4538" spans="50:50" ht="15.75" customHeight="1" x14ac:dyDescent="0.15">
      <c r="AX4538" s="67" t="s">
        <v>21963</v>
      </c>
    </row>
    <row r="4539" spans="50:50" ht="15.75" customHeight="1" x14ac:dyDescent="0.15">
      <c r="AX4539" s="67" t="s">
        <v>21964</v>
      </c>
    </row>
    <row r="4540" spans="50:50" ht="15.75" customHeight="1" x14ac:dyDescent="0.15">
      <c r="AX4540" s="67" t="s">
        <v>21965</v>
      </c>
    </row>
    <row r="4541" spans="50:50" ht="15.75" customHeight="1" x14ac:dyDescent="0.15">
      <c r="AX4541" s="67" t="s">
        <v>21966</v>
      </c>
    </row>
    <row r="4542" spans="50:50" ht="15.75" customHeight="1" x14ac:dyDescent="0.15">
      <c r="AX4542" s="67" t="s">
        <v>21967</v>
      </c>
    </row>
    <row r="4543" spans="50:50" ht="15.75" customHeight="1" x14ac:dyDescent="0.15">
      <c r="AX4543" s="67" t="s">
        <v>21968</v>
      </c>
    </row>
    <row r="4544" spans="50:50" ht="15.75" customHeight="1" x14ac:dyDescent="0.15">
      <c r="AX4544" s="67" t="s">
        <v>21969</v>
      </c>
    </row>
    <row r="4545" spans="50:50" ht="15.75" customHeight="1" x14ac:dyDescent="0.15">
      <c r="AX4545" s="67" t="s">
        <v>21970</v>
      </c>
    </row>
    <row r="4546" spans="50:50" ht="15.75" customHeight="1" x14ac:dyDescent="0.15">
      <c r="AX4546" s="67" t="s">
        <v>9410</v>
      </c>
    </row>
    <row r="4547" spans="50:50" ht="15.75" customHeight="1" x14ac:dyDescent="0.15">
      <c r="AX4547" s="67" t="s">
        <v>9435</v>
      </c>
    </row>
    <row r="4548" spans="50:50" ht="15.75" customHeight="1" x14ac:dyDescent="0.15">
      <c r="AX4548" s="67" t="s">
        <v>9460</v>
      </c>
    </row>
    <row r="4549" spans="50:50" ht="15.75" customHeight="1" x14ac:dyDescent="0.15">
      <c r="AX4549" s="67" t="s">
        <v>9485</v>
      </c>
    </row>
    <row r="4550" spans="50:50" ht="15.75" customHeight="1" x14ac:dyDescent="0.15">
      <c r="AX4550" s="67" t="s">
        <v>9509</v>
      </c>
    </row>
    <row r="4551" spans="50:50" ht="15.75" customHeight="1" x14ac:dyDescent="0.15">
      <c r="AX4551" s="67" t="s">
        <v>9533</v>
      </c>
    </row>
    <row r="4552" spans="50:50" ht="15.75" customHeight="1" x14ac:dyDescent="0.15">
      <c r="AX4552" s="67" t="s">
        <v>9557</v>
      </c>
    </row>
    <row r="4553" spans="50:50" ht="15.75" customHeight="1" x14ac:dyDescent="0.15">
      <c r="AX4553" s="67" t="s">
        <v>9581</v>
      </c>
    </row>
    <row r="4554" spans="50:50" ht="15.75" customHeight="1" x14ac:dyDescent="0.15">
      <c r="AX4554" s="67" t="s">
        <v>9606</v>
      </c>
    </row>
    <row r="4555" spans="50:50" ht="15.75" customHeight="1" x14ac:dyDescent="0.15">
      <c r="AX4555" s="67" t="s">
        <v>9631</v>
      </c>
    </row>
    <row r="4556" spans="50:50" ht="15.75" customHeight="1" x14ac:dyDescent="0.15">
      <c r="AX4556" s="67" t="s">
        <v>9656</v>
      </c>
    </row>
    <row r="4557" spans="50:50" ht="15.75" customHeight="1" x14ac:dyDescent="0.15">
      <c r="AX4557" s="67" t="s">
        <v>9680</v>
      </c>
    </row>
    <row r="4558" spans="50:50" ht="15.75" customHeight="1" x14ac:dyDescent="0.15">
      <c r="AX4558" s="67" t="s">
        <v>9703</v>
      </c>
    </row>
    <row r="4559" spans="50:50" ht="15.75" customHeight="1" x14ac:dyDescent="0.15">
      <c r="AX4559" s="67" t="s">
        <v>9725</v>
      </c>
    </row>
    <row r="4560" spans="50:50" ht="15.75" customHeight="1" x14ac:dyDescent="0.15">
      <c r="AX4560" s="67" t="s">
        <v>9748</v>
      </c>
    </row>
    <row r="4561" spans="50:50" ht="15.75" customHeight="1" x14ac:dyDescent="0.15">
      <c r="AX4561" s="67" t="s">
        <v>9771</v>
      </c>
    </row>
    <row r="4562" spans="50:50" ht="15.75" customHeight="1" x14ac:dyDescent="0.15">
      <c r="AX4562" s="67" t="s">
        <v>9795</v>
      </c>
    </row>
    <row r="4563" spans="50:50" ht="15.75" customHeight="1" x14ac:dyDescent="0.15">
      <c r="AX4563" s="67" t="s">
        <v>9818</v>
      </c>
    </row>
    <row r="4564" spans="50:50" ht="15.75" customHeight="1" x14ac:dyDescent="0.15">
      <c r="AX4564" s="67" t="s">
        <v>9839</v>
      </c>
    </row>
    <row r="4565" spans="50:50" ht="15.75" customHeight="1" x14ac:dyDescent="0.15">
      <c r="AX4565" s="67" t="s">
        <v>9860</v>
      </c>
    </row>
    <row r="4566" spans="50:50" ht="15.75" customHeight="1" x14ac:dyDescent="0.15">
      <c r="AX4566" s="67" t="s">
        <v>9881</v>
      </c>
    </row>
    <row r="4567" spans="50:50" ht="15.75" customHeight="1" x14ac:dyDescent="0.15">
      <c r="AX4567" s="67" t="s">
        <v>9902</v>
      </c>
    </row>
    <row r="4568" spans="50:50" ht="15.75" customHeight="1" x14ac:dyDescent="0.15">
      <c r="AX4568" s="67" t="s">
        <v>9922</v>
      </c>
    </row>
    <row r="4569" spans="50:50" ht="15.75" customHeight="1" x14ac:dyDescent="0.15">
      <c r="AX4569" s="67" t="s">
        <v>9942</v>
      </c>
    </row>
    <row r="4570" spans="50:50" ht="15.75" customHeight="1" x14ac:dyDescent="0.15">
      <c r="AX4570" s="67" t="s">
        <v>9961</v>
      </c>
    </row>
    <row r="4571" spans="50:50" ht="15.75" customHeight="1" x14ac:dyDescent="0.15">
      <c r="AX4571" s="67" t="s">
        <v>9978</v>
      </c>
    </row>
    <row r="4572" spans="50:50" ht="15.75" customHeight="1" x14ac:dyDescent="0.15">
      <c r="AX4572" s="67" t="s">
        <v>9997</v>
      </c>
    </row>
    <row r="4573" spans="50:50" ht="15.75" customHeight="1" x14ac:dyDescent="0.15">
      <c r="AX4573" s="67" t="s">
        <v>10016</v>
      </c>
    </row>
    <row r="4574" spans="50:50" ht="15.75" customHeight="1" x14ac:dyDescent="0.15">
      <c r="AX4574" s="67" t="s">
        <v>10035</v>
      </c>
    </row>
    <row r="4575" spans="50:50" ht="15.75" customHeight="1" x14ac:dyDescent="0.15">
      <c r="AX4575" s="67" t="s">
        <v>10054</v>
      </c>
    </row>
    <row r="4576" spans="50:50" ht="15.75" customHeight="1" x14ac:dyDescent="0.15">
      <c r="AX4576" s="67" t="s">
        <v>10073</v>
      </c>
    </row>
    <row r="4577" spans="50:50" ht="15.75" customHeight="1" x14ac:dyDescent="0.15">
      <c r="AX4577" s="67" t="s">
        <v>10091</v>
      </c>
    </row>
    <row r="4578" spans="50:50" ht="15.75" customHeight="1" x14ac:dyDescent="0.15">
      <c r="AX4578" s="67" t="s">
        <v>10109</v>
      </c>
    </row>
    <row r="4579" spans="50:50" ht="15.75" customHeight="1" x14ac:dyDescent="0.15">
      <c r="AX4579" s="67" t="s">
        <v>10127</v>
      </c>
    </row>
    <row r="4580" spans="50:50" ht="15.75" customHeight="1" x14ac:dyDescent="0.15">
      <c r="AX4580" s="67" t="s">
        <v>10145</v>
      </c>
    </row>
    <row r="4581" spans="50:50" ht="15.75" customHeight="1" x14ac:dyDescent="0.15">
      <c r="AX4581" s="67" t="s">
        <v>10163</v>
      </c>
    </row>
    <row r="4582" spans="50:50" ht="15.75" customHeight="1" x14ac:dyDescent="0.15">
      <c r="AX4582" s="67" t="s">
        <v>10180</v>
      </c>
    </row>
    <row r="4583" spans="50:50" ht="15.75" customHeight="1" x14ac:dyDescent="0.15">
      <c r="AX4583" s="67" t="s">
        <v>10196</v>
      </c>
    </row>
    <row r="4584" spans="50:50" ht="15.75" customHeight="1" x14ac:dyDescent="0.15">
      <c r="AX4584" s="67" t="s">
        <v>10212</v>
      </c>
    </row>
    <row r="4585" spans="50:50" ht="15.75" customHeight="1" x14ac:dyDescent="0.15">
      <c r="AX4585" s="67" t="s">
        <v>10228</v>
      </c>
    </row>
    <row r="4586" spans="50:50" ht="15.75" customHeight="1" x14ac:dyDescent="0.15">
      <c r="AX4586" s="67" t="s">
        <v>10244</v>
      </c>
    </row>
    <row r="4587" spans="50:50" ht="15.75" customHeight="1" x14ac:dyDescent="0.15">
      <c r="AX4587" s="67" t="s">
        <v>10260</v>
      </c>
    </row>
    <row r="4588" spans="50:50" ht="15.75" customHeight="1" x14ac:dyDescent="0.15">
      <c r="AX4588" s="67" t="s">
        <v>10276</v>
      </c>
    </row>
    <row r="4589" spans="50:50" ht="15.75" customHeight="1" x14ac:dyDescent="0.15">
      <c r="AX4589" s="67" t="s">
        <v>10292</v>
      </c>
    </row>
    <row r="4590" spans="50:50" ht="15.75" customHeight="1" x14ac:dyDescent="0.15">
      <c r="AX4590" s="67" t="s">
        <v>10310</v>
      </c>
    </row>
    <row r="4591" spans="50:50" ht="15.75" customHeight="1" x14ac:dyDescent="0.15">
      <c r="AX4591" s="67" t="s">
        <v>10328</v>
      </c>
    </row>
    <row r="4592" spans="50:50" ht="15.75" customHeight="1" x14ac:dyDescent="0.15">
      <c r="AX4592" s="67" t="s">
        <v>10346</v>
      </c>
    </row>
    <row r="4593" spans="50:50" ht="15.75" customHeight="1" x14ac:dyDescent="0.15">
      <c r="AX4593" s="67" t="s">
        <v>10364</v>
      </c>
    </row>
    <row r="4594" spans="50:50" ht="15.75" customHeight="1" x14ac:dyDescent="0.15">
      <c r="AX4594" s="67" t="s">
        <v>10382</v>
      </c>
    </row>
    <row r="4595" spans="50:50" ht="15.75" customHeight="1" x14ac:dyDescent="0.15">
      <c r="AX4595" s="67" t="s">
        <v>10399</v>
      </c>
    </row>
    <row r="4596" spans="50:50" ht="15.75" customHeight="1" x14ac:dyDescent="0.15">
      <c r="AX4596" s="67" t="s">
        <v>10417</v>
      </c>
    </row>
    <row r="4597" spans="50:50" ht="15.75" customHeight="1" x14ac:dyDescent="0.15">
      <c r="AX4597" s="67" t="s">
        <v>10435</v>
      </c>
    </row>
    <row r="4598" spans="50:50" ht="15.75" customHeight="1" x14ac:dyDescent="0.15">
      <c r="AX4598" s="67" t="s">
        <v>10454</v>
      </c>
    </row>
    <row r="4599" spans="50:50" ht="15.75" customHeight="1" x14ac:dyDescent="0.15">
      <c r="AX4599" s="67" t="s">
        <v>10472</v>
      </c>
    </row>
    <row r="4600" spans="50:50" ht="15.75" customHeight="1" x14ac:dyDescent="0.15">
      <c r="AX4600" s="67" t="s">
        <v>10488</v>
      </c>
    </row>
    <row r="4601" spans="50:50" ht="15.75" customHeight="1" x14ac:dyDescent="0.15">
      <c r="AX4601" s="67" t="s">
        <v>10504</v>
      </c>
    </row>
    <row r="4602" spans="50:50" ht="15.75" customHeight="1" x14ac:dyDescent="0.15">
      <c r="AX4602" s="67" t="s">
        <v>10520</v>
      </c>
    </row>
    <row r="4603" spans="50:50" ht="15.75" customHeight="1" x14ac:dyDescent="0.15">
      <c r="AX4603" s="67" t="s">
        <v>10536</v>
      </c>
    </row>
    <row r="4604" spans="50:50" ht="15.75" customHeight="1" x14ac:dyDescent="0.15">
      <c r="AX4604" s="67" t="s">
        <v>10552</v>
      </c>
    </row>
    <row r="4605" spans="50:50" ht="15.75" customHeight="1" x14ac:dyDescent="0.15">
      <c r="AX4605" s="67" t="s">
        <v>10568</v>
      </c>
    </row>
    <row r="4606" spans="50:50" ht="15.75" customHeight="1" x14ac:dyDescent="0.15">
      <c r="AX4606" s="67" t="s">
        <v>10584</v>
      </c>
    </row>
    <row r="4607" spans="50:50" ht="15.75" customHeight="1" x14ac:dyDescent="0.15">
      <c r="AX4607" s="67" t="s">
        <v>10600</v>
      </c>
    </row>
    <row r="4608" spans="50:50" ht="15.75" customHeight="1" x14ac:dyDescent="0.15">
      <c r="AX4608" s="67" t="s">
        <v>10618</v>
      </c>
    </row>
    <row r="4609" spans="50:50" ht="15.75" customHeight="1" x14ac:dyDescent="0.15">
      <c r="AX4609" s="67" t="s">
        <v>10636</v>
      </c>
    </row>
    <row r="4610" spans="50:50" ht="15.75" customHeight="1" x14ac:dyDescent="0.15">
      <c r="AX4610" s="67" t="s">
        <v>10654</v>
      </c>
    </row>
    <row r="4611" spans="50:50" ht="15.75" customHeight="1" x14ac:dyDescent="0.15">
      <c r="AX4611" s="67" t="s">
        <v>10672</v>
      </c>
    </row>
    <row r="4612" spans="50:50" ht="15.75" customHeight="1" x14ac:dyDescent="0.15">
      <c r="AX4612" s="67" t="s">
        <v>10690</v>
      </c>
    </row>
    <row r="4613" spans="50:50" ht="15.75" customHeight="1" x14ac:dyDescent="0.15">
      <c r="AX4613" s="67" t="s">
        <v>10707</v>
      </c>
    </row>
    <row r="4614" spans="50:50" ht="15.75" customHeight="1" x14ac:dyDescent="0.15">
      <c r="AX4614" s="67" t="s">
        <v>10725</v>
      </c>
    </row>
    <row r="4615" spans="50:50" ht="15.75" customHeight="1" x14ac:dyDescent="0.15">
      <c r="AX4615" s="67" t="s">
        <v>10743</v>
      </c>
    </row>
    <row r="4616" spans="50:50" ht="15.75" customHeight="1" x14ac:dyDescent="0.15">
      <c r="AX4616" s="67" t="s">
        <v>10761</v>
      </c>
    </row>
    <row r="4617" spans="50:50" ht="15.75" customHeight="1" x14ac:dyDescent="0.15">
      <c r="AX4617" s="67" t="s">
        <v>10779</v>
      </c>
    </row>
    <row r="4618" spans="50:50" ht="15.75" customHeight="1" x14ac:dyDescent="0.15">
      <c r="AX4618" s="67" t="s">
        <v>10796</v>
      </c>
    </row>
    <row r="4619" spans="50:50" ht="15.75" customHeight="1" x14ac:dyDescent="0.15">
      <c r="AX4619" s="67" t="s">
        <v>10812</v>
      </c>
    </row>
    <row r="4620" spans="50:50" ht="15.75" customHeight="1" x14ac:dyDescent="0.15">
      <c r="AX4620" s="67" t="s">
        <v>10828</v>
      </c>
    </row>
    <row r="4621" spans="50:50" ht="15.75" customHeight="1" x14ac:dyDescent="0.15">
      <c r="AX4621" s="67" t="s">
        <v>10844</v>
      </c>
    </row>
    <row r="4622" spans="50:50" ht="15.75" customHeight="1" x14ac:dyDescent="0.15">
      <c r="AX4622" s="67" t="s">
        <v>10860</v>
      </c>
    </row>
    <row r="4623" spans="50:50" ht="15.75" customHeight="1" x14ac:dyDescent="0.15">
      <c r="AX4623" s="67" t="s">
        <v>10876</v>
      </c>
    </row>
    <row r="4624" spans="50:50" ht="15.75" customHeight="1" x14ac:dyDescent="0.15">
      <c r="AX4624" s="67" t="s">
        <v>10892</v>
      </c>
    </row>
    <row r="4625" spans="50:50" ht="15.75" customHeight="1" x14ac:dyDescent="0.15">
      <c r="AX4625" s="67" t="s">
        <v>10908</v>
      </c>
    </row>
    <row r="4626" spans="50:50" ht="15.75" customHeight="1" x14ac:dyDescent="0.15">
      <c r="AX4626" s="67" t="s">
        <v>10926</v>
      </c>
    </row>
    <row r="4627" spans="50:50" ht="15.75" customHeight="1" x14ac:dyDescent="0.15">
      <c r="AX4627" s="67" t="s">
        <v>10944</v>
      </c>
    </row>
    <row r="4628" spans="50:50" ht="15.75" customHeight="1" x14ac:dyDescent="0.15">
      <c r="AX4628" s="67" t="s">
        <v>10962</v>
      </c>
    </row>
    <row r="4629" spans="50:50" ht="15.75" customHeight="1" x14ac:dyDescent="0.15">
      <c r="AX4629" s="67" t="s">
        <v>10980</v>
      </c>
    </row>
    <row r="4630" spans="50:50" ht="15.75" customHeight="1" x14ac:dyDescent="0.15">
      <c r="AX4630" s="67" t="s">
        <v>10998</v>
      </c>
    </row>
    <row r="4631" spans="50:50" ht="15.75" customHeight="1" x14ac:dyDescent="0.15">
      <c r="AX4631" s="67" t="s">
        <v>11015</v>
      </c>
    </row>
    <row r="4632" spans="50:50" ht="15.75" customHeight="1" x14ac:dyDescent="0.15">
      <c r="AX4632" s="67" t="s">
        <v>11033</v>
      </c>
    </row>
    <row r="4633" spans="50:50" ht="15.75" customHeight="1" x14ac:dyDescent="0.15">
      <c r="AX4633" s="67" t="s">
        <v>11051</v>
      </c>
    </row>
    <row r="4634" spans="50:50" ht="15.75" customHeight="1" x14ac:dyDescent="0.15">
      <c r="AX4634" s="67" t="s">
        <v>11070</v>
      </c>
    </row>
    <row r="4635" spans="50:50" ht="15.75" customHeight="1" x14ac:dyDescent="0.15">
      <c r="AX4635" s="67" t="s">
        <v>11088</v>
      </c>
    </row>
    <row r="4636" spans="50:50" ht="15.75" customHeight="1" x14ac:dyDescent="0.15">
      <c r="AX4636" s="67" t="s">
        <v>11104</v>
      </c>
    </row>
    <row r="4637" spans="50:50" ht="15.75" customHeight="1" x14ac:dyDescent="0.15">
      <c r="AX4637" s="67" t="s">
        <v>11120</v>
      </c>
    </row>
    <row r="4638" spans="50:50" ht="15.75" customHeight="1" x14ac:dyDescent="0.15">
      <c r="AX4638" s="67" t="s">
        <v>11136</v>
      </c>
    </row>
    <row r="4639" spans="50:50" ht="15.75" customHeight="1" x14ac:dyDescent="0.15">
      <c r="AX4639" s="67" t="s">
        <v>11150</v>
      </c>
    </row>
    <row r="4640" spans="50:50" ht="15.75" customHeight="1" x14ac:dyDescent="0.15">
      <c r="AX4640" s="67" t="s">
        <v>11164</v>
      </c>
    </row>
    <row r="4641" spans="50:50" ht="15.75" customHeight="1" x14ac:dyDescent="0.15">
      <c r="AX4641" s="67" t="s">
        <v>11178</v>
      </c>
    </row>
    <row r="4642" spans="50:50" ht="15.75" customHeight="1" x14ac:dyDescent="0.15">
      <c r="AX4642" s="67" t="s">
        <v>9412</v>
      </c>
    </row>
    <row r="4643" spans="50:50" ht="15.75" customHeight="1" x14ac:dyDescent="0.15">
      <c r="AX4643" s="67" t="s">
        <v>9437</v>
      </c>
    </row>
    <row r="4644" spans="50:50" ht="15.75" customHeight="1" x14ac:dyDescent="0.15">
      <c r="AX4644" s="67" t="s">
        <v>9462</v>
      </c>
    </row>
    <row r="4645" spans="50:50" ht="15.75" customHeight="1" x14ac:dyDescent="0.15">
      <c r="AX4645" s="67" t="s">
        <v>9487</v>
      </c>
    </row>
    <row r="4646" spans="50:50" ht="15.75" customHeight="1" x14ac:dyDescent="0.15">
      <c r="AX4646" s="67" t="s">
        <v>9511</v>
      </c>
    </row>
    <row r="4647" spans="50:50" ht="15.75" customHeight="1" x14ac:dyDescent="0.15">
      <c r="AX4647" s="67" t="s">
        <v>9535</v>
      </c>
    </row>
    <row r="4648" spans="50:50" ht="15.75" customHeight="1" x14ac:dyDescent="0.15">
      <c r="AX4648" s="67" t="s">
        <v>9559</v>
      </c>
    </row>
    <row r="4649" spans="50:50" ht="15.75" customHeight="1" x14ac:dyDescent="0.15">
      <c r="AX4649" s="67" t="s">
        <v>9583</v>
      </c>
    </row>
    <row r="4650" spans="50:50" ht="15.75" customHeight="1" x14ac:dyDescent="0.15">
      <c r="AX4650" s="67" t="s">
        <v>9608</v>
      </c>
    </row>
    <row r="4651" spans="50:50" ht="15.75" customHeight="1" x14ac:dyDescent="0.15">
      <c r="AX4651" s="67" t="s">
        <v>9633</v>
      </c>
    </row>
    <row r="4652" spans="50:50" ht="15.75" customHeight="1" x14ac:dyDescent="0.15">
      <c r="AX4652" s="67" t="s">
        <v>9658</v>
      </c>
    </row>
    <row r="4653" spans="50:50" ht="15.75" customHeight="1" x14ac:dyDescent="0.15">
      <c r="AX4653" s="67" t="s">
        <v>9415</v>
      </c>
    </row>
    <row r="4654" spans="50:50" ht="15.75" customHeight="1" x14ac:dyDescent="0.15">
      <c r="AX4654" s="67" t="s">
        <v>9440</v>
      </c>
    </row>
    <row r="4655" spans="50:50" ht="15.75" customHeight="1" x14ac:dyDescent="0.15">
      <c r="AX4655" s="67" t="s">
        <v>9465</v>
      </c>
    </row>
    <row r="4656" spans="50:50" ht="15.75" customHeight="1" x14ac:dyDescent="0.15">
      <c r="AX4656" s="67" t="s">
        <v>9490</v>
      </c>
    </row>
    <row r="4657" spans="50:50" ht="15.75" customHeight="1" x14ac:dyDescent="0.15">
      <c r="AX4657" s="67" t="s">
        <v>9514</v>
      </c>
    </row>
    <row r="4658" spans="50:50" ht="15.75" customHeight="1" x14ac:dyDescent="0.15">
      <c r="AX4658" s="67" t="s">
        <v>9538</v>
      </c>
    </row>
    <row r="4659" spans="50:50" ht="15.75" customHeight="1" x14ac:dyDescent="0.15">
      <c r="AX4659" s="67" t="s">
        <v>9562</v>
      </c>
    </row>
    <row r="4660" spans="50:50" ht="15.75" customHeight="1" x14ac:dyDescent="0.15">
      <c r="AX4660" s="67" t="s">
        <v>9586</v>
      </c>
    </row>
    <row r="4661" spans="50:50" ht="15.75" customHeight="1" x14ac:dyDescent="0.15">
      <c r="AX4661" s="67" t="s">
        <v>9611</v>
      </c>
    </row>
    <row r="4662" spans="50:50" ht="15.75" customHeight="1" x14ac:dyDescent="0.15">
      <c r="AX4662" s="67" t="s">
        <v>9636</v>
      </c>
    </row>
    <row r="4663" spans="50:50" ht="15.75" customHeight="1" x14ac:dyDescent="0.15">
      <c r="AX4663" s="67" t="s">
        <v>9661</v>
      </c>
    </row>
    <row r="4664" spans="50:50" ht="15.75" customHeight="1" x14ac:dyDescent="0.15">
      <c r="AX4664" s="67" t="s">
        <v>9684</v>
      </c>
    </row>
    <row r="4665" spans="50:50" ht="15.75" customHeight="1" x14ac:dyDescent="0.15">
      <c r="AX4665" s="67" t="s">
        <v>9707</v>
      </c>
    </row>
    <row r="4666" spans="50:50" ht="15.75" customHeight="1" x14ac:dyDescent="0.15">
      <c r="AX4666" s="67" t="s">
        <v>9729</v>
      </c>
    </row>
    <row r="4667" spans="50:50" ht="15.75" customHeight="1" x14ac:dyDescent="0.15">
      <c r="AX4667" s="67" t="s">
        <v>9752</v>
      </c>
    </row>
    <row r="4668" spans="50:50" ht="15.75" customHeight="1" x14ac:dyDescent="0.15">
      <c r="AX4668" s="67" t="s">
        <v>9775</v>
      </c>
    </row>
    <row r="4669" spans="50:50" ht="15.75" customHeight="1" x14ac:dyDescent="0.15">
      <c r="AX4669" s="67" t="s">
        <v>9799</v>
      </c>
    </row>
    <row r="4670" spans="50:50" ht="15.75" customHeight="1" x14ac:dyDescent="0.15">
      <c r="AX4670" s="67" t="s">
        <v>9822</v>
      </c>
    </row>
    <row r="4671" spans="50:50" ht="15.75" customHeight="1" x14ac:dyDescent="0.15">
      <c r="AX4671" s="67" t="s">
        <v>9843</v>
      </c>
    </row>
    <row r="4672" spans="50:50" ht="15.75" customHeight="1" x14ac:dyDescent="0.15">
      <c r="AX4672" s="67" t="s">
        <v>9864</v>
      </c>
    </row>
    <row r="4673" spans="50:50" ht="15.75" customHeight="1" x14ac:dyDescent="0.15">
      <c r="AX4673" s="67" t="s">
        <v>9885</v>
      </c>
    </row>
    <row r="4674" spans="50:50" ht="15.75" customHeight="1" x14ac:dyDescent="0.15">
      <c r="AX4674" s="67" t="s">
        <v>9906</v>
      </c>
    </row>
    <row r="4675" spans="50:50" ht="15.75" customHeight="1" x14ac:dyDescent="0.15">
      <c r="AX4675" s="67" t="s">
        <v>9926</v>
      </c>
    </row>
    <row r="4676" spans="50:50" ht="15.75" customHeight="1" x14ac:dyDescent="0.15">
      <c r="AX4676" s="67" t="s">
        <v>9946</v>
      </c>
    </row>
    <row r="4677" spans="50:50" ht="15.75" customHeight="1" x14ac:dyDescent="0.15">
      <c r="AX4677" s="67" t="s">
        <v>9964</v>
      </c>
    </row>
    <row r="4678" spans="50:50" ht="15.75" customHeight="1" x14ac:dyDescent="0.15">
      <c r="AX4678" s="67" t="s">
        <v>9981</v>
      </c>
    </row>
    <row r="4679" spans="50:50" ht="15.75" customHeight="1" x14ac:dyDescent="0.15">
      <c r="AX4679" s="67" t="s">
        <v>10000</v>
      </c>
    </row>
    <row r="4680" spans="50:50" ht="15.75" customHeight="1" x14ac:dyDescent="0.15">
      <c r="AX4680" s="67" t="s">
        <v>10019</v>
      </c>
    </row>
    <row r="4681" spans="50:50" ht="15.75" customHeight="1" x14ac:dyDescent="0.15">
      <c r="AX4681" s="67" t="s">
        <v>10038</v>
      </c>
    </row>
    <row r="4682" spans="50:50" ht="15.75" customHeight="1" x14ac:dyDescent="0.15">
      <c r="AX4682" s="67" t="s">
        <v>10057</v>
      </c>
    </row>
    <row r="4683" spans="50:50" ht="15.75" customHeight="1" x14ac:dyDescent="0.15">
      <c r="AX4683" s="67" t="s">
        <v>10076</v>
      </c>
    </row>
    <row r="4684" spans="50:50" ht="15.75" customHeight="1" x14ac:dyDescent="0.15">
      <c r="AX4684" s="67" t="s">
        <v>10094</v>
      </c>
    </row>
    <row r="4685" spans="50:50" ht="15.75" customHeight="1" x14ac:dyDescent="0.15">
      <c r="AX4685" s="67" t="s">
        <v>10112</v>
      </c>
    </row>
    <row r="4686" spans="50:50" ht="15.75" customHeight="1" x14ac:dyDescent="0.15">
      <c r="AX4686" s="67" t="s">
        <v>10130</v>
      </c>
    </row>
    <row r="4687" spans="50:50" ht="15.75" customHeight="1" x14ac:dyDescent="0.15">
      <c r="AX4687" s="67" t="s">
        <v>10148</v>
      </c>
    </row>
    <row r="4688" spans="50:50" ht="15.75" customHeight="1" x14ac:dyDescent="0.15">
      <c r="AX4688" s="67" t="s">
        <v>10166</v>
      </c>
    </row>
    <row r="4689" spans="50:50" ht="15.75" customHeight="1" x14ac:dyDescent="0.15">
      <c r="AX4689" s="67" t="s">
        <v>10183</v>
      </c>
    </row>
    <row r="4690" spans="50:50" ht="15.75" customHeight="1" x14ac:dyDescent="0.15">
      <c r="AX4690" s="67" t="s">
        <v>10199</v>
      </c>
    </row>
    <row r="4691" spans="50:50" ht="15.75" customHeight="1" x14ac:dyDescent="0.15">
      <c r="AX4691" s="67" t="s">
        <v>10215</v>
      </c>
    </row>
    <row r="4692" spans="50:50" ht="15.75" customHeight="1" x14ac:dyDescent="0.15">
      <c r="AX4692" s="67" t="s">
        <v>10231</v>
      </c>
    </row>
    <row r="4693" spans="50:50" ht="15.75" customHeight="1" x14ac:dyDescent="0.15">
      <c r="AX4693" s="67" t="s">
        <v>10247</v>
      </c>
    </row>
    <row r="4694" spans="50:50" ht="15.75" customHeight="1" x14ac:dyDescent="0.15">
      <c r="AX4694" s="67" t="s">
        <v>10263</v>
      </c>
    </row>
    <row r="4695" spans="50:50" ht="15.75" customHeight="1" x14ac:dyDescent="0.15">
      <c r="AX4695" s="67" t="s">
        <v>10279</v>
      </c>
    </row>
    <row r="4696" spans="50:50" ht="15.75" customHeight="1" x14ac:dyDescent="0.15">
      <c r="AX4696" s="67" t="s">
        <v>10295</v>
      </c>
    </row>
    <row r="4697" spans="50:50" ht="15.75" customHeight="1" x14ac:dyDescent="0.15">
      <c r="AX4697" s="67" t="s">
        <v>10313</v>
      </c>
    </row>
    <row r="4698" spans="50:50" ht="15.75" customHeight="1" x14ac:dyDescent="0.15">
      <c r="AX4698" s="67" t="s">
        <v>10331</v>
      </c>
    </row>
    <row r="4699" spans="50:50" ht="15.75" customHeight="1" x14ac:dyDescent="0.15">
      <c r="AX4699" s="67" t="s">
        <v>10349</v>
      </c>
    </row>
    <row r="4700" spans="50:50" ht="15.75" customHeight="1" x14ac:dyDescent="0.15">
      <c r="AX4700" s="67" t="s">
        <v>10367</v>
      </c>
    </row>
    <row r="4701" spans="50:50" ht="15.75" customHeight="1" x14ac:dyDescent="0.15">
      <c r="AX4701" s="67" t="s">
        <v>10385</v>
      </c>
    </row>
    <row r="4702" spans="50:50" ht="15.75" customHeight="1" x14ac:dyDescent="0.15">
      <c r="AX4702" s="67" t="s">
        <v>10402</v>
      </c>
    </row>
    <row r="4703" spans="50:50" ht="15.75" customHeight="1" x14ac:dyDescent="0.15">
      <c r="AX4703" s="67" t="s">
        <v>10420</v>
      </c>
    </row>
    <row r="4704" spans="50:50" ht="15.75" customHeight="1" x14ac:dyDescent="0.15">
      <c r="AX4704" s="67" t="s">
        <v>10438</v>
      </c>
    </row>
    <row r="4705" spans="50:50" ht="15.75" customHeight="1" x14ac:dyDescent="0.15">
      <c r="AX4705" s="67" t="s">
        <v>10457</v>
      </c>
    </row>
    <row r="4706" spans="50:50" ht="15.75" customHeight="1" x14ac:dyDescent="0.15">
      <c r="AX4706" s="67" t="s">
        <v>10475</v>
      </c>
    </row>
    <row r="4707" spans="50:50" ht="15.75" customHeight="1" x14ac:dyDescent="0.15">
      <c r="AX4707" s="67" t="s">
        <v>10491</v>
      </c>
    </row>
    <row r="4708" spans="50:50" ht="15.75" customHeight="1" x14ac:dyDescent="0.15">
      <c r="AX4708" s="67" t="s">
        <v>10507</v>
      </c>
    </row>
    <row r="4709" spans="50:50" ht="15.75" customHeight="1" x14ac:dyDescent="0.15">
      <c r="AX4709" s="67" t="s">
        <v>10523</v>
      </c>
    </row>
    <row r="4710" spans="50:50" ht="15.75" customHeight="1" x14ac:dyDescent="0.15">
      <c r="AX4710" s="67" t="s">
        <v>10539</v>
      </c>
    </row>
    <row r="4711" spans="50:50" ht="15.75" customHeight="1" x14ac:dyDescent="0.15">
      <c r="AX4711" s="67" t="s">
        <v>10555</v>
      </c>
    </row>
    <row r="4712" spans="50:50" ht="15.75" customHeight="1" x14ac:dyDescent="0.15">
      <c r="AX4712" s="67" t="s">
        <v>10571</v>
      </c>
    </row>
    <row r="4713" spans="50:50" ht="15.75" customHeight="1" x14ac:dyDescent="0.15">
      <c r="AX4713" s="67" t="s">
        <v>10587</v>
      </c>
    </row>
    <row r="4714" spans="50:50" ht="15.75" customHeight="1" x14ac:dyDescent="0.15">
      <c r="AX4714" s="67" t="s">
        <v>10603</v>
      </c>
    </row>
    <row r="4715" spans="50:50" ht="15.75" customHeight="1" x14ac:dyDescent="0.15">
      <c r="AX4715" s="67" t="s">
        <v>10621</v>
      </c>
    </row>
    <row r="4716" spans="50:50" ht="15.75" customHeight="1" x14ac:dyDescent="0.15">
      <c r="AX4716" s="67" t="s">
        <v>10639</v>
      </c>
    </row>
    <row r="4717" spans="50:50" ht="15.75" customHeight="1" x14ac:dyDescent="0.15">
      <c r="AX4717" s="67" t="s">
        <v>10657</v>
      </c>
    </row>
    <row r="4718" spans="50:50" ht="15.75" customHeight="1" x14ac:dyDescent="0.15">
      <c r="AX4718" s="67" t="s">
        <v>10675</v>
      </c>
    </row>
    <row r="4719" spans="50:50" ht="15.75" customHeight="1" x14ac:dyDescent="0.15">
      <c r="AX4719" s="67" t="s">
        <v>10693</v>
      </c>
    </row>
    <row r="4720" spans="50:50" ht="15.75" customHeight="1" x14ac:dyDescent="0.15">
      <c r="AX4720" s="67" t="s">
        <v>10710</v>
      </c>
    </row>
    <row r="4721" spans="50:50" ht="15.75" customHeight="1" x14ac:dyDescent="0.15">
      <c r="AX4721" s="67" t="s">
        <v>10728</v>
      </c>
    </row>
    <row r="4722" spans="50:50" ht="15.75" customHeight="1" x14ac:dyDescent="0.15">
      <c r="AX4722" s="67" t="s">
        <v>10746</v>
      </c>
    </row>
    <row r="4723" spans="50:50" ht="15.75" customHeight="1" x14ac:dyDescent="0.15">
      <c r="AX4723" s="67" t="s">
        <v>10764</v>
      </c>
    </row>
    <row r="4724" spans="50:50" ht="15.75" customHeight="1" x14ac:dyDescent="0.15">
      <c r="AX4724" s="67" t="s">
        <v>10782</v>
      </c>
    </row>
    <row r="4725" spans="50:50" ht="15.75" customHeight="1" x14ac:dyDescent="0.15">
      <c r="AX4725" s="67" t="s">
        <v>10799</v>
      </c>
    </row>
    <row r="4726" spans="50:50" ht="15.75" customHeight="1" x14ac:dyDescent="0.15">
      <c r="AX4726" s="67" t="s">
        <v>10815</v>
      </c>
    </row>
    <row r="4727" spans="50:50" ht="15.75" customHeight="1" x14ac:dyDescent="0.15">
      <c r="AX4727" s="67" t="s">
        <v>10831</v>
      </c>
    </row>
    <row r="4728" spans="50:50" ht="15.75" customHeight="1" x14ac:dyDescent="0.15">
      <c r="AX4728" s="67" t="s">
        <v>10847</v>
      </c>
    </row>
    <row r="4729" spans="50:50" ht="15.75" customHeight="1" x14ac:dyDescent="0.15">
      <c r="AX4729" s="67" t="s">
        <v>10863</v>
      </c>
    </row>
    <row r="4730" spans="50:50" ht="15.75" customHeight="1" x14ac:dyDescent="0.15">
      <c r="AX4730" s="67" t="s">
        <v>10879</v>
      </c>
    </row>
    <row r="4731" spans="50:50" ht="15.75" customHeight="1" x14ac:dyDescent="0.15">
      <c r="AX4731" s="67" t="s">
        <v>10895</v>
      </c>
    </row>
    <row r="4732" spans="50:50" ht="15.75" customHeight="1" x14ac:dyDescent="0.15">
      <c r="AX4732" s="67" t="s">
        <v>10911</v>
      </c>
    </row>
    <row r="4733" spans="50:50" ht="15.75" customHeight="1" x14ac:dyDescent="0.15">
      <c r="AX4733" s="67" t="s">
        <v>10929</v>
      </c>
    </row>
    <row r="4734" spans="50:50" ht="15.75" customHeight="1" x14ac:dyDescent="0.15">
      <c r="AX4734" s="67" t="s">
        <v>10947</v>
      </c>
    </row>
    <row r="4735" spans="50:50" ht="15.75" customHeight="1" x14ac:dyDescent="0.15">
      <c r="AX4735" s="67" t="s">
        <v>10965</v>
      </c>
    </row>
    <row r="4736" spans="50:50" ht="15.75" customHeight="1" x14ac:dyDescent="0.15">
      <c r="AX4736" s="67" t="s">
        <v>10983</v>
      </c>
    </row>
    <row r="4737" spans="50:50" ht="15.75" customHeight="1" x14ac:dyDescent="0.15">
      <c r="AX4737" s="67" t="s">
        <v>11001</v>
      </c>
    </row>
    <row r="4738" spans="50:50" ht="15.75" customHeight="1" x14ac:dyDescent="0.15">
      <c r="AX4738" s="67" t="s">
        <v>11018</v>
      </c>
    </row>
    <row r="4739" spans="50:50" ht="15.75" customHeight="1" x14ac:dyDescent="0.15">
      <c r="AX4739" s="67" t="s">
        <v>11036</v>
      </c>
    </row>
    <row r="4740" spans="50:50" ht="15.75" customHeight="1" x14ac:dyDescent="0.15">
      <c r="AX4740" s="67" t="s">
        <v>11054</v>
      </c>
    </row>
    <row r="4741" spans="50:50" ht="15.75" customHeight="1" x14ac:dyDescent="0.15">
      <c r="AX4741" s="67" t="s">
        <v>11073</v>
      </c>
    </row>
    <row r="4742" spans="50:50" ht="15.75" customHeight="1" x14ac:dyDescent="0.15">
      <c r="AX4742" s="67" t="s">
        <v>11091</v>
      </c>
    </row>
    <row r="4743" spans="50:50" ht="15.75" customHeight="1" x14ac:dyDescent="0.15">
      <c r="AX4743" s="67" t="s">
        <v>11107</v>
      </c>
    </row>
    <row r="4744" spans="50:50" ht="15.75" customHeight="1" x14ac:dyDescent="0.15">
      <c r="AX4744" s="67" t="s">
        <v>11123</v>
      </c>
    </row>
    <row r="4745" spans="50:50" ht="15.75" customHeight="1" x14ac:dyDescent="0.15">
      <c r="AX4745" s="67" t="s">
        <v>11139</v>
      </c>
    </row>
    <row r="4746" spans="50:50" ht="15.75" customHeight="1" x14ac:dyDescent="0.15">
      <c r="AX4746" s="67" t="s">
        <v>11153</v>
      </c>
    </row>
    <row r="4747" spans="50:50" ht="15.75" customHeight="1" x14ac:dyDescent="0.15">
      <c r="AX4747" s="67" t="s">
        <v>11167</v>
      </c>
    </row>
    <row r="4748" spans="50:50" ht="15.75" customHeight="1" x14ac:dyDescent="0.15">
      <c r="AX4748" s="67" t="s">
        <v>11181</v>
      </c>
    </row>
    <row r="4749" spans="50:50" ht="15.75" customHeight="1" x14ac:dyDescent="0.15">
      <c r="AX4749" s="67" t="s">
        <v>21971</v>
      </c>
    </row>
    <row r="4750" spans="50:50" ht="15.75" customHeight="1" x14ac:dyDescent="0.15">
      <c r="AX4750" s="67" t="s">
        <v>21972</v>
      </c>
    </row>
    <row r="4751" spans="50:50" ht="15.75" customHeight="1" x14ac:dyDescent="0.15">
      <c r="AX4751" s="67" t="s">
        <v>21973</v>
      </c>
    </row>
    <row r="4752" spans="50:50" ht="15.75" customHeight="1" x14ac:dyDescent="0.15">
      <c r="AX4752" s="67" t="s">
        <v>21974</v>
      </c>
    </row>
    <row r="4753" spans="50:50" ht="15.75" customHeight="1" x14ac:dyDescent="0.15">
      <c r="AX4753" s="67" t="s">
        <v>21975</v>
      </c>
    </row>
    <row r="4754" spans="50:50" ht="15.75" customHeight="1" x14ac:dyDescent="0.15">
      <c r="AX4754" s="67" t="s">
        <v>21976</v>
      </c>
    </row>
    <row r="4755" spans="50:50" ht="15.75" customHeight="1" x14ac:dyDescent="0.15">
      <c r="AX4755" s="67" t="s">
        <v>21977</v>
      </c>
    </row>
    <row r="4756" spans="50:50" ht="15.75" customHeight="1" x14ac:dyDescent="0.15">
      <c r="AX4756" s="67" t="s">
        <v>21978</v>
      </c>
    </row>
    <row r="4757" spans="50:50" ht="15.75" customHeight="1" x14ac:dyDescent="0.15">
      <c r="AX4757" s="67" t="s">
        <v>21979</v>
      </c>
    </row>
    <row r="4758" spans="50:50" ht="15.75" customHeight="1" x14ac:dyDescent="0.15">
      <c r="AX4758" s="67" t="s">
        <v>21980</v>
      </c>
    </row>
    <row r="4759" spans="50:50" ht="15.75" customHeight="1" x14ac:dyDescent="0.15">
      <c r="AX4759" s="67" t="s">
        <v>21981</v>
      </c>
    </row>
    <row r="4760" spans="50:50" ht="15.75" customHeight="1" x14ac:dyDescent="0.15">
      <c r="AX4760" s="67" t="s">
        <v>21982</v>
      </c>
    </row>
    <row r="4761" spans="50:50" ht="15.75" customHeight="1" x14ac:dyDescent="0.15">
      <c r="AX4761" s="67" t="s">
        <v>21983</v>
      </c>
    </row>
    <row r="4762" spans="50:50" ht="15.75" customHeight="1" x14ac:dyDescent="0.15">
      <c r="AX4762" s="67" t="s">
        <v>21984</v>
      </c>
    </row>
    <row r="4763" spans="50:50" ht="15.75" customHeight="1" x14ac:dyDescent="0.15">
      <c r="AX4763" s="67" t="s">
        <v>21985</v>
      </c>
    </row>
    <row r="4764" spans="50:50" ht="15.75" customHeight="1" x14ac:dyDescent="0.15">
      <c r="AX4764" s="67" t="s">
        <v>21986</v>
      </c>
    </row>
    <row r="4765" spans="50:50" ht="15.75" customHeight="1" x14ac:dyDescent="0.15">
      <c r="AX4765" s="67" t="s">
        <v>21987</v>
      </c>
    </row>
    <row r="4766" spans="50:50" ht="15.75" customHeight="1" x14ac:dyDescent="0.15">
      <c r="AX4766" s="67" t="s">
        <v>21988</v>
      </c>
    </row>
    <row r="4767" spans="50:50" ht="15.75" customHeight="1" x14ac:dyDescent="0.15">
      <c r="AX4767" s="67" t="s">
        <v>21989</v>
      </c>
    </row>
    <row r="4768" spans="50:50" ht="15.75" customHeight="1" x14ac:dyDescent="0.15">
      <c r="AX4768" s="67" t="s">
        <v>21990</v>
      </c>
    </row>
    <row r="4769" spans="50:50" ht="15.75" customHeight="1" x14ac:dyDescent="0.15">
      <c r="AX4769" s="67" t="s">
        <v>21991</v>
      </c>
    </row>
    <row r="4770" spans="50:50" ht="15.75" customHeight="1" x14ac:dyDescent="0.15">
      <c r="AX4770" s="67" t="s">
        <v>21992</v>
      </c>
    </row>
    <row r="4771" spans="50:50" ht="15.75" customHeight="1" x14ac:dyDescent="0.15">
      <c r="AX4771" s="67" t="s">
        <v>21993</v>
      </c>
    </row>
    <row r="4772" spans="50:50" ht="15.75" customHeight="1" x14ac:dyDescent="0.15">
      <c r="AX4772" s="67" t="s">
        <v>21994</v>
      </c>
    </row>
    <row r="4773" spans="50:50" ht="15.75" customHeight="1" x14ac:dyDescent="0.15">
      <c r="AX4773" s="67" t="s">
        <v>21995</v>
      </c>
    </row>
    <row r="4774" spans="50:50" ht="15.75" customHeight="1" x14ac:dyDescent="0.15">
      <c r="AX4774" s="67" t="s">
        <v>21996</v>
      </c>
    </row>
    <row r="4775" spans="50:50" ht="15.75" customHeight="1" x14ac:dyDescent="0.15">
      <c r="AX4775" s="67" t="s">
        <v>21997</v>
      </c>
    </row>
    <row r="4776" spans="50:50" ht="15.75" customHeight="1" x14ac:dyDescent="0.15">
      <c r="AX4776" s="67" t="s">
        <v>21998</v>
      </c>
    </row>
    <row r="4777" spans="50:50" ht="15.75" customHeight="1" x14ac:dyDescent="0.15">
      <c r="AX4777" s="67" t="s">
        <v>21999</v>
      </c>
    </row>
    <row r="4778" spans="50:50" ht="15.75" customHeight="1" x14ac:dyDescent="0.15">
      <c r="AX4778" s="67" t="s">
        <v>22000</v>
      </c>
    </row>
    <row r="4779" spans="50:50" ht="15.75" customHeight="1" x14ac:dyDescent="0.15">
      <c r="AX4779" s="67" t="s">
        <v>22001</v>
      </c>
    </row>
    <row r="4780" spans="50:50" ht="15.75" customHeight="1" x14ac:dyDescent="0.15">
      <c r="AX4780" s="67" t="s">
        <v>22002</v>
      </c>
    </row>
    <row r="4781" spans="50:50" ht="15.75" customHeight="1" x14ac:dyDescent="0.15">
      <c r="AX4781" s="67" t="s">
        <v>22003</v>
      </c>
    </row>
    <row r="4782" spans="50:50" ht="15.75" customHeight="1" x14ac:dyDescent="0.15">
      <c r="AX4782" s="67" t="s">
        <v>22004</v>
      </c>
    </row>
    <row r="4783" spans="50:50" ht="15.75" customHeight="1" x14ac:dyDescent="0.15">
      <c r="AX4783" s="67" t="s">
        <v>22005</v>
      </c>
    </row>
    <row r="4784" spans="50:50" ht="15.75" customHeight="1" x14ac:dyDescent="0.15">
      <c r="AX4784" s="67" t="s">
        <v>22006</v>
      </c>
    </row>
    <row r="4785" spans="50:50" ht="15.75" customHeight="1" x14ac:dyDescent="0.15">
      <c r="AX4785" s="67" t="s">
        <v>22007</v>
      </c>
    </row>
    <row r="4786" spans="50:50" ht="15.75" customHeight="1" x14ac:dyDescent="0.15">
      <c r="AX4786" s="67" t="s">
        <v>22008</v>
      </c>
    </row>
    <row r="4787" spans="50:50" ht="15.75" customHeight="1" x14ac:dyDescent="0.15">
      <c r="AX4787" s="67" t="s">
        <v>22009</v>
      </c>
    </row>
    <row r="4788" spans="50:50" ht="15.75" customHeight="1" x14ac:dyDescent="0.15">
      <c r="AX4788" s="67" t="s">
        <v>22010</v>
      </c>
    </row>
    <row r="4789" spans="50:50" ht="15.75" customHeight="1" x14ac:dyDescent="0.15">
      <c r="AX4789" s="67" t="s">
        <v>22011</v>
      </c>
    </row>
    <row r="4790" spans="50:50" ht="15.75" customHeight="1" x14ac:dyDescent="0.15">
      <c r="AX4790" s="67" t="s">
        <v>22012</v>
      </c>
    </row>
    <row r="4791" spans="50:50" ht="15.75" customHeight="1" x14ac:dyDescent="0.15">
      <c r="AX4791" s="67" t="s">
        <v>22013</v>
      </c>
    </row>
    <row r="4792" spans="50:50" ht="15.75" customHeight="1" x14ac:dyDescent="0.15">
      <c r="AX4792" s="67" t="s">
        <v>22014</v>
      </c>
    </row>
    <row r="4793" spans="50:50" ht="15.75" customHeight="1" x14ac:dyDescent="0.15">
      <c r="AX4793" s="67" t="s">
        <v>22015</v>
      </c>
    </row>
    <row r="4794" spans="50:50" ht="15.75" customHeight="1" x14ac:dyDescent="0.15">
      <c r="AX4794" s="67" t="s">
        <v>22016</v>
      </c>
    </row>
    <row r="4795" spans="50:50" ht="15.75" customHeight="1" x14ac:dyDescent="0.15">
      <c r="AX4795" s="67" t="s">
        <v>22017</v>
      </c>
    </row>
    <row r="4796" spans="50:50" ht="15.75" customHeight="1" x14ac:dyDescent="0.15">
      <c r="AX4796" s="67" t="s">
        <v>22018</v>
      </c>
    </row>
    <row r="4797" spans="50:50" ht="15.75" customHeight="1" x14ac:dyDescent="0.15">
      <c r="AX4797" s="67" t="s">
        <v>22019</v>
      </c>
    </row>
    <row r="4798" spans="50:50" ht="15.75" customHeight="1" x14ac:dyDescent="0.15">
      <c r="AX4798" s="67" t="s">
        <v>22020</v>
      </c>
    </row>
    <row r="4799" spans="50:50" ht="15.75" customHeight="1" x14ac:dyDescent="0.15">
      <c r="AX4799" s="67" t="s">
        <v>22021</v>
      </c>
    </row>
    <row r="4800" spans="50:50" ht="15.75" customHeight="1" x14ac:dyDescent="0.15">
      <c r="AX4800" s="67" t="s">
        <v>22022</v>
      </c>
    </row>
    <row r="4801" spans="50:50" ht="15.75" customHeight="1" x14ac:dyDescent="0.15">
      <c r="AX4801" s="67" t="s">
        <v>22023</v>
      </c>
    </row>
    <row r="4802" spans="50:50" ht="15.75" customHeight="1" x14ac:dyDescent="0.15">
      <c r="AX4802" s="67" t="s">
        <v>22024</v>
      </c>
    </row>
    <row r="4803" spans="50:50" ht="15.75" customHeight="1" x14ac:dyDescent="0.15">
      <c r="AX4803" s="67" t="s">
        <v>22025</v>
      </c>
    </row>
    <row r="4804" spans="50:50" ht="15.75" customHeight="1" x14ac:dyDescent="0.15">
      <c r="AX4804" s="67" t="s">
        <v>22026</v>
      </c>
    </row>
    <row r="4805" spans="50:50" ht="15.75" customHeight="1" x14ac:dyDescent="0.15">
      <c r="AX4805" s="67" t="s">
        <v>22027</v>
      </c>
    </row>
    <row r="4806" spans="50:50" ht="15.75" customHeight="1" x14ac:dyDescent="0.15">
      <c r="AX4806" s="67" t="s">
        <v>22028</v>
      </c>
    </row>
    <row r="4807" spans="50:50" ht="15.75" customHeight="1" x14ac:dyDescent="0.15">
      <c r="AX4807" s="67" t="s">
        <v>22029</v>
      </c>
    </row>
    <row r="4808" spans="50:50" ht="15.75" customHeight="1" x14ac:dyDescent="0.15">
      <c r="AX4808" s="67" t="s">
        <v>22030</v>
      </c>
    </row>
    <row r="4809" spans="50:50" ht="15.75" customHeight="1" x14ac:dyDescent="0.15">
      <c r="AX4809" s="67" t="s">
        <v>22031</v>
      </c>
    </row>
    <row r="4810" spans="50:50" ht="15.75" customHeight="1" x14ac:dyDescent="0.15">
      <c r="AX4810" s="67" t="s">
        <v>22032</v>
      </c>
    </row>
    <row r="4811" spans="50:50" ht="15.75" customHeight="1" x14ac:dyDescent="0.15">
      <c r="AX4811" s="67" t="s">
        <v>22033</v>
      </c>
    </row>
    <row r="4812" spans="50:50" ht="15.75" customHeight="1" x14ac:dyDescent="0.15">
      <c r="AX4812" s="67" t="s">
        <v>22034</v>
      </c>
    </row>
    <row r="4813" spans="50:50" ht="15.75" customHeight="1" x14ac:dyDescent="0.15">
      <c r="AX4813" s="67" t="s">
        <v>22035</v>
      </c>
    </row>
    <row r="4814" spans="50:50" ht="15.75" customHeight="1" x14ac:dyDescent="0.15">
      <c r="AX4814" s="67" t="s">
        <v>22036</v>
      </c>
    </row>
    <row r="4815" spans="50:50" ht="15.75" customHeight="1" x14ac:dyDescent="0.15">
      <c r="AX4815" s="67" t="s">
        <v>22037</v>
      </c>
    </row>
    <row r="4816" spans="50:50" ht="15.75" customHeight="1" x14ac:dyDescent="0.15">
      <c r="AX4816" s="67" t="s">
        <v>22038</v>
      </c>
    </row>
    <row r="4817" spans="50:50" ht="15.75" customHeight="1" x14ac:dyDescent="0.15">
      <c r="AX4817" s="67" t="s">
        <v>22039</v>
      </c>
    </row>
    <row r="4818" spans="50:50" ht="15.75" customHeight="1" x14ac:dyDescent="0.15">
      <c r="AX4818" s="67" t="s">
        <v>22040</v>
      </c>
    </row>
    <row r="4819" spans="50:50" ht="15.75" customHeight="1" x14ac:dyDescent="0.15">
      <c r="AX4819" s="67" t="s">
        <v>22041</v>
      </c>
    </row>
    <row r="4820" spans="50:50" ht="15.75" customHeight="1" x14ac:dyDescent="0.15">
      <c r="AX4820" s="67" t="s">
        <v>22042</v>
      </c>
    </row>
    <row r="4821" spans="50:50" ht="15.75" customHeight="1" x14ac:dyDescent="0.15">
      <c r="AX4821" s="67" t="s">
        <v>22043</v>
      </c>
    </row>
    <row r="4822" spans="50:50" ht="15.75" customHeight="1" x14ac:dyDescent="0.15">
      <c r="AX4822" s="67" t="s">
        <v>22044</v>
      </c>
    </row>
    <row r="4823" spans="50:50" ht="15.75" customHeight="1" x14ac:dyDescent="0.15">
      <c r="AX4823" s="67" t="s">
        <v>22045</v>
      </c>
    </row>
    <row r="4824" spans="50:50" ht="15.75" customHeight="1" x14ac:dyDescent="0.15">
      <c r="AX4824" s="67" t="s">
        <v>22046</v>
      </c>
    </row>
    <row r="4825" spans="50:50" ht="15.75" customHeight="1" x14ac:dyDescent="0.15">
      <c r="AX4825" s="67" t="s">
        <v>22047</v>
      </c>
    </row>
    <row r="4826" spans="50:50" ht="15.75" customHeight="1" x14ac:dyDescent="0.15">
      <c r="AX4826" s="67" t="s">
        <v>22048</v>
      </c>
    </row>
    <row r="4827" spans="50:50" ht="15.75" customHeight="1" x14ac:dyDescent="0.15">
      <c r="AX4827" s="67" t="s">
        <v>22049</v>
      </c>
    </row>
    <row r="4828" spans="50:50" ht="15.75" customHeight="1" x14ac:dyDescent="0.15">
      <c r="AX4828" s="67" t="s">
        <v>22050</v>
      </c>
    </row>
    <row r="4829" spans="50:50" ht="15.75" customHeight="1" x14ac:dyDescent="0.15">
      <c r="AX4829" s="67" t="s">
        <v>22051</v>
      </c>
    </row>
    <row r="4830" spans="50:50" ht="15.75" customHeight="1" x14ac:dyDescent="0.15">
      <c r="AX4830" s="67" t="s">
        <v>22052</v>
      </c>
    </row>
    <row r="4831" spans="50:50" ht="15.75" customHeight="1" x14ac:dyDescent="0.15">
      <c r="AX4831" s="67" t="s">
        <v>22053</v>
      </c>
    </row>
    <row r="4832" spans="50:50" ht="15.75" customHeight="1" x14ac:dyDescent="0.15">
      <c r="AX4832" s="67" t="s">
        <v>22054</v>
      </c>
    </row>
    <row r="4833" spans="50:50" ht="15.75" customHeight="1" x14ac:dyDescent="0.15">
      <c r="AX4833" s="67" t="s">
        <v>22055</v>
      </c>
    </row>
    <row r="4834" spans="50:50" ht="15.75" customHeight="1" x14ac:dyDescent="0.15">
      <c r="AX4834" s="67" t="s">
        <v>22056</v>
      </c>
    </row>
    <row r="4835" spans="50:50" ht="15.75" customHeight="1" x14ac:dyDescent="0.15">
      <c r="AX4835" s="67" t="s">
        <v>22057</v>
      </c>
    </row>
    <row r="4836" spans="50:50" ht="15.75" customHeight="1" x14ac:dyDescent="0.15">
      <c r="AX4836" s="67" t="s">
        <v>22058</v>
      </c>
    </row>
    <row r="4837" spans="50:50" ht="15.75" customHeight="1" x14ac:dyDescent="0.15">
      <c r="AX4837" s="67" t="s">
        <v>22059</v>
      </c>
    </row>
    <row r="4838" spans="50:50" ht="15.75" customHeight="1" x14ac:dyDescent="0.15">
      <c r="AX4838" s="67" t="s">
        <v>22060</v>
      </c>
    </row>
    <row r="4839" spans="50:50" ht="15.75" customHeight="1" x14ac:dyDescent="0.15">
      <c r="AX4839" s="67" t="s">
        <v>22061</v>
      </c>
    </row>
    <row r="4840" spans="50:50" ht="15.75" customHeight="1" x14ac:dyDescent="0.15">
      <c r="AX4840" s="67" t="s">
        <v>22062</v>
      </c>
    </row>
    <row r="4841" spans="50:50" ht="15.75" customHeight="1" x14ac:dyDescent="0.15">
      <c r="AX4841" s="67" t="s">
        <v>22063</v>
      </c>
    </row>
    <row r="4842" spans="50:50" ht="15.75" customHeight="1" x14ac:dyDescent="0.15">
      <c r="AX4842" s="67" t="s">
        <v>22064</v>
      </c>
    </row>
    <row r="4843" spans="50:50" ht="15.75" customHeight="1" x14ac:dyDescent="0.15">
      <c r="AX4843" s="67" t="s">
        <v>22065</v>
      </c>
    </row>
    <row r="4844" spans="50:50" ht="15.75" customHeight="1" x14ac:dyDescent="0.15">
      <c r="AX4844" s="67" t="s">
        <v>22066</v>
      </c>
    </row>
    <row r="4845" spans="50:50" ht="15.75" customHeight="1" x14ac:dyDescent="0.15">
      <c r="AX4845" s="67" t="s">
        <v>22067</v>
      </c>
    </row>
    <row r="4846" spans="50:50" ht="15.75" customHeight="1" x14ac:dyDescent="0.15">
      <c r="AX4846" s="67" t="s">
        <v>22068</v>
      </c>
    </row>
    <row r="4847" spans="50:50" ht="15.75" customHeight="1" x14ac:dyDescent="0.15">
      <c r="AX4847" s="67" t="s">
        <v>22069</v>
      </c>
    </row>
    <row r="4848" spans="50:50" ht="15.75" customHeight="1" x14ac:dyDescent="0.15">
      <c r="AX4848" s="67" t="s">
        <v>22070</v>
      </c>
    </row>
    <row r="4849" spans="50:50" ht="15.75" customHeight="1" x14ac:dyDescent="0.15">
      <c r="AX4849" s="67" t="s">
        <v>22071</v>
      </c>
    </row>
    <row r="4850" spans="50:50" ht="15.75" customHeight="1" x14ac:dyDescent="0.15">
      <c r="AX4850" s="67" t="s">
        <v>22072</v>
      </c>
    </row>
    <row r="4851" spans="50:50" ht="15.75" customHeight="1" x14ac:dyDescent="0.15">
      <c r="AX4851" s="67" t="s">
        <v>22073</v>
      </c>
    </row>
    <row r="4852" spans="50:50" ht="15.75" customHeight="1" x14ac:dyDescent="0.15">
      <c r="AX4852" s="67" t="s">
        <v>22074</v>
      </c>
    </row>
    <row r="4853" spans="50:50" ht="15.75" customHeight="1" x14ac:dyDescent="0.15">
      <c r="AX4853" s="67" t="s">
        <v>22075</v>
      </c>
    </row>
    <row r="4854" spans="50:50" ht="15.75" customHeight="1" x14ac:dyDescent="0.15">
      <c r="AX4854" s="67" t="s">
        <v>22076</v>
      </c>
    </row>
    <row r="4855" spans="50:50" ht="15.75" customHeight="1" x14ac:dyDescent="0.15">
      <c r="AX4855" s="67" t="s">
        <v>22077</v>
      </c>
    </row>
    <row r="4856" spans="50:50" ht="15.75" customHeight="1" x14ac:dyDescent="0.15">
      <c r="AX4856" s="67" t="s">
        <v>22078</v>
      </c>
    </row>
    <row r="4857" spans="50:50" ht="15.75" customHeight="1" x14ac:dyDescent="0.15">
      <c r="AX4857" s="67" t="s">
        <v>22079</v>
      </c>
    </row>
    <row r="4858" spans="50:50" ht="15.75" customHeight="1" x14ac:dyDescent="0.15">
      <c r="AX4858" s="67" t="s">
        <v>22080</v>
      </c>
    </row>
    <row r="4859" spans="50:50" ht="15.75" customHeight="1" x14ac:dyDescent="0.15">
      <c r="AX4859" s="67" t="s">
        <v>22081</v>
      </c>
    </row>
    <row r="4860" spans="50:50" ht="15.75" customHeight="1" x14ac:dyDescent="0.15">
      <c r="AX4860" s="67" t="s">
        <v>22082</v>
      </c>
    </row>
    <row r="4861" spans="50:50" ht="15.75" customHeight="1" x14ac:dyDescent="0.15">
      <c r="AX4861" s="67" t="s">
        <v>22083</v>
      </c>
    </row>
    <row r="4862" spans="50:50" ht="15.75" customHeight="1" x14ac:dyDescent="0.15">
      <c r="AX4862" s="67" t="s">
        <v>22084</v>
      </c>
    </row>
    <row r="4863" spans="50:50" ht="15.75" customHeight="1" x14ac:dyDescent="0.15">
      <c r="AX4863" s="67" t="s">
        <v>22085</v>
      </c>
    </row>
    <row r="4864" spans="50:50" ht="15.75" customHeight="1" x14ac:dyDescent="0.15">
      <c r="AX4864" s="67" t="s">
        <v>22086</v>
      </c>
    </row>
    <row r="4865" spans="50:50" ht="15.75" customHeight="1" x14ac:dyDescent="0.15">
      <c r="AX4865" s="67" t="s">
        <v>22087</v>
      </c>
    </row>
    <row r="4866" spans="50:50" ht="15.75" customHeight="1" x14ac:dyDescent="0.15">
      <c r="AX4866" s="67" t="s">
        <v>22088</v>
      </c>
    </row>
    <row r="4867" spans="50:50" ht="15.75" customHeight="1" x14ac:dyDescent="0.15">
      <c r="AX4867" s="67" t="s">
        <v>22089</v>
      </c>
    </row>
    <row r="4868" spans="50:50" ht="15.75" customHeight="1" x14ac:dyDescent="0.15">
      <c r="AX4868" s="67" t="s">
        <v>22090</v>
      </c>
    </row>
    <row r="4869" spans="50:50" ht="15.75" customHeight="1" x14ac:dyDescent="0.15">
      <c r="AX4869" s="67" t="s">
        <v>22091</v>
      </c>
    </row>
    <row r="4870" spans="50:50" ht="15.75" customHeight="1" x14ac:dyDescent="0.15">
      <c r="AX4870" s="67" t="s">
        <v>22092</v>
      </c>
    </row>
    <row r="4871" spans="50:50" ht="15.75" customHeight="1" x14ac:dyDescent="0.15">
      <c r="AX4871" s="67" t="s">
        <v>22093</v>
      </c>
    </row>
    <row r="4872" spans="50:50" ht="15.75" customHeight="1" x14ac:dyDescent="0.15">
      <c r="AX4872" s="67" t="s">
        <v>22094</v>
      </c>
    </row>
    <row r="4873" spans="50:50" ht="15.75" customHeight="1" x14ac:dyDescent="0.15">
      <c r="AX4873" s="67" t="s">
        <v>22095</v>
      </c>
    </row>
    <row r="4874" spans="50:50" ht="15.75" customHeight="1" x14ac:dyDescent="0.15">
      <c r="AX4874" s="67" t="s">
        <v>22096</v>
      </c>
    </row>
    <row r="4875" spans="50:50" ht="15.75" customHeight="1" x14ac:dyDescent="0.15">
      <c r="AX4875" s="67" t="s">
        <v>22097</v>
      </c>
    </row>
    <row r="4876" spans="50:50" ht="15.75" customHeight="1" x14ac:dyDescent="0.15">
      <c r="AX4876" s="67" t="s">
        <v>22098</v>
      </c>
    </row>
    <row r="4877" spans="50:50" ht="15.75" customHeight="1" x14ac:dyDescent="0.15">
      <c r="AX4877" s="67" t="s">
        <v>22099</v>
      </c>
    </row>
    <row r="4878" spans="50:50" ht="15.75" customHeight="1" x14ac:dyDescent="0.15">
      <c r="AX4878" s="67" t="s">
        <v>22100</v>
      </c>
    </row>
    <row r="4879" spans="50:50" ht="15.75" customHeight="1" x14ac:dyDescent="0.15">
      <c r="AX4879" s="67" t="s">
        <v>22101</v>
      </c>
    </row>
    <row r="4880" spans="50:50" ht="15.75" customHeight="1" x14ac:dyDescent="0.15">
      <c r="AX4880" s="67" t="s">
        <v>22102</v>
      </c>
    </row>
    <row r="4881" spans="50:50" ht="15.75" customHeight="1" x14ac:dyDescent="0.15">
      <c r="AX4881" s="67" t="s">
        <v>22103</v>
      </c>
    </row>
    <row r="4882" spans="50:50" ht="15.75" customHeight="1" x14ac:dyDescent="0.15">
      <c r="AX4882" s="67" t="s">
        <v>22104</v>
      </c>
    </row>
    <row r="4883" spans="50:50" ht="15.75" customHeight="1" x14ac:dyDescent="0.15">
      <c r="AX4883" s="67" t="s">
        <v>22105</v>
      </c>
    </row>
    <row r="4884" spans="50:50" ht="15.75" customHeight="1" x14ac:dyDescent="0.15">
      <c r="AX4884" s="67" t="s">
        <v>22106</v>
      </c>
    </row>
    <row r="4885" spans="50:50" ht="15.75" customHeight="1" x14ac:dyDescent="0.15">
      <c r="AX4885" s="67" t="s">
        <v>22107</v>
      </c>
    </row>
    <row r="4886" spans="50:50" ht="15.75" customHeight="1" x14ac:dyDescent="0.15">
      <c r="AX4886" s="67" t="s">
        <v>22108</v>
      </c>
    </row>
    <row r="4887" spans="50:50" ht="15.75" customHeight="1" x14ac:dyDescent="0.15">
      <c r="AX4887" s="67" t="s">
        <v>22109</v>
      </c>
    </row>
    <row r="4888" spans="50:50" ht="15.75" customHeight="1" x14ac:dyDescent="0.15">
      <c r="AX4888" s="67" t="s">
        <v>22110</v>
      </c>
    </row>
    <row r="4889" spans="50:50" ht="15.75" customHeight="1" x14ac:dyDescent="0.15">
      <c r="AX4889" s="67" t="s">
        <v>22111</v>
      </c>
    </row>
    <row r="4890" spans="50:50" ht="15.75" customHeight="1" x14ac:dyDescent="0.15">
      <c r="AX4890" s="67" t="s">
        <v>22112</v>
      </c>
    </row>
    <row r="4891" spans="50:50" ht="15.75" customHeight="1" x14ac:dyDescent="0.15">
      <c r="AX4891" s="67" t="s">
        <v>22113</v>
      </c>
    </row>
    <row r="4892" spans="50:50" ht="15.75" customHeight="1" x14ac:dyDescent="0.15">
      <c r="AX4892" s="67" t="s">
        <v>22114</v>
      </c>
    </row>
    <row r="4893" spans="50:50" ht="15.75" customHeight="1" x14ac:dyDescent="0.15">
      <c r="AX4893" s="67" t="s">
        <v>22115</v>
      </c>
    </row>
    <row r="4894" spans="50:50" ht="15.75" customHeight="1" x14ac:dyDescent="0.15">
      <c r="AX4894" s="67" t="s">
        <v>22116</v>
      </c>
    </row>
    <row r="4895" spans="50:50" ht="15.75" customHeight="1" x14ac:dyDescent="0.15">
      <c r="AX4895" s="67" t="s">
        <v>22117</v>
      </c>
    </row>
    <row r="4896" spans="50:50" ht="15.75" customHeight="1" x14ac:dyDescent="0.15">
      <c r="AX4896" s="67" t="s">
        <v>22118</v>
      </c>
    </row>
    <row r="4897" spans="50:50" ht="15.75" customHeight="1" x14ac:dyDescent="0.15">
      <c r="AX4897" s="67" t="s">
        <v>22119</v>
      </c>
    </row>
    <row r="4898" spans="50:50" ht="15.75" customHeight="1" x14ac:dyDescent="0.15">
      <c r="AX4898" s="67" t="s">
        <v>22120</v>
      </c>
    </row>
    <row r="4899" spans="50:50" ht="15.75" customHeight="1" x14ac:dyDescent="0.15">
      <c r="AX4899" s="67" t="s">
        <v>22121</v>
      </c>
    </row>
    <row r="4900" spans="50:50" ht="15.75" customHeight="1" x14ac:dyDescent="0.15">
      <c r="AX4900" s="67" t="s">
        <v>22122</v>
      </c>
    </row>
    <row r="4901" spans="50:50" ht="15.75" customHeight="1" x14ac:dyDescent="0.15">
      <c r="AX4901" s="67" t="s">
        <v>22123</v>
      </c>
    </row>
    <row r="4902" spans="50:50" ht="15.75" customHeight="1" x14ac:dyDescent="0.15">
      <c r="AX4902" s="67" t="s">
        <v>22124</v>
      </c>
    </row>
    <row r="4903" spans="50:50" ht="15.75" customHeight="1" x14ac:dyDescent="0.15">
      <c r="AX4903" s="67" t="s">
        <v>22125</v>
      </c>
    </row>
    <row r="4904" spans="50:50" ht="15.75" customHeight="1" x14ac:dyDescent="0.15">
      <c r="AX4904" s="67" t="s">
        <v>22126</v>
      </c>
    </row>
    <row r="4905" spans="50:50" ht="15.75" customHeight="1" x14ac:dyDescent="0.15">
      <c r="AX4905" s="67" t="s">
        <v>22127</v>
      </c>
    </row>
    <row r="4906" spans="50:50" ht="15.75" customHeight="1" x14ac:dyDescent="0.15">
      <c r="AX4906" s="67" t="s">
        <v>22128</v>
      </c>
    </row>
    <row r="4907" spans="50:50" ht="15.75" customHeight="1" x14ac:dyDescent="0.15">
      <c r="AX4907" s="67" t="s">
        <v>22129</v>
      </c>
    </row>
    <row r="4908" spans="50:50" ht="15.75" customHeight="1" x14ac:dyDescent="0.15">
      <c r="AX4908" s="67" t="s">
        <v>22130</v>
      </c>
    </row>
    <row r="4909" spans="50:50" ht="15.75" customHeight="1" x14ac:dyDescent="0.15">
      <c r="AX4909" s="67" t="s">
        <v>22131</v>
      </c>
    </row>
    <row r="4910" spans="50:50" ht="15.75" customHeight="1" x14ac:dyDescent="0.15">
      <c r="AX4910" s="67" t="s">
        <v>22132</v>
      </c>
    </row>
    <row r="4911" spans="50:50" ht="15.75" customHeight="1" x14ac:dyDescent="0.15">
      <c r="AX4911" s="67" t="s">
        <v>22133</v>
      </c>
    </row>
    <row r="4912" spans="50:50" ht="15.75" customHeight="1" x14ac:dyDescent="0.15">
      <c r="AX4912" s="67" t="s">
        <v>22134</v>
      </c>
    </row>
    <row r="4913" spans="50:50" ht="15.75" customHeight="1" x14ac:dyDescent="0.15">
      <c r="AX4913" s="67" t="s">
        <v>22135</v>
      </c>
    </row>
    <row r="4914" spans="50:50" ht="15.75" customHeight="1" x14ac:dyDescent="0.15">
      <c r="AX4914" s="67" t="s">
        <v>22136</v>
      </c>
    </row>
    <row r="4915" spans="50:50" ht="15.75" customHeight="1" x14ac:dyDescent="0.15">
      <c r="AX4915" s="67" t="s">
        <v>22137</v>
      </c>
    </row>
    <row r="4916" spans="50:50" ht="15.75" customHeight="1" x14ac:dyDescent="0.15">
      <c r="AX4916" s="67" t="s">
        <v>22138</v>
      </c>
    </row>
    <row r="4917" spans="50:50" ht="15.75" customHeight="1" x14ac:dyDescent="0.15">
      <c r="AX4917" s="67" t="s">
        <v>22139</v>
      </c>
    </row>
    <row r="4918" spans="50:50" ht="15.75" customHeight="1" x14ac:dyDescent="0.15">
      <c r="AX4918" s="67" t="s">
        <v>22140</v>
      </c>
    </row>
    <row r="4919" spans="50:50" ht="15.75" customHeight="1" x14ac:dyDescent="0.15">
      <c r="AX4919" s="67" t="s">
        <v>22141</v>
      </c>
    </row>
    <row r="4920" spans="50:50" ht="15.75" customHeight="1" x14ac:dyDescent="0.15">
      <c r="AX4920" s="67" t="s">
        <v>22142</v>
      </c>
    </row>
    <row r="4921" spans="50:50" ht="15.75" customHeight="1" x14ac:dyDescent="0.15">
      <c r="AX4921" s="67" t="s">
        <v>22143</v>
      </c>
    </row>
    <row r="4922" spans="50:50" ht="15.75" customHeight="1" x14ac:dyDescent="0.15">
      <c r="AX4922" s="67" t="s">
        <v>22144</v>
      </c>
    </row>
    <row r="4923" spans="50:50" ht="15.75" customHeight="1" x14ac:dyDescent="0.15">
      <c r="AX4923" s="67" t="s">
        <v>22145</v>
      </c>
    </row>
    <row r="4924" spans="50:50" ht="15.75" customHeight="1" x14ac:dyDescent="0.15">
      <c r="AX4924" s="67" t="s">
        <v>22146</v>
      </c>
    </row>
    <row r="4925" spans="50:50" ht="15.75" customHeight="1" x14ac:dyDescent="0.15">
      <c r="AX4925" s="67" t="s">
        <v>22147</v>
      </c>
    </row>
    <row r="4926" spans="50:50" ht="15.75" customHeight="1" x14ac:dyDescent="0.15">
      <c r="AX4926" s="67" t="s">
        <v>22148</v>
      </c>
    </row>
    <row r="4927" spans="50:50" ht="15.75" customHeight="1" x14ac:dyDescent="0.15">
      <c r="AX4927" s="67" t="s">
        <v>22149</v>
      </c>
    </row>
    <row r="4928" spans="50:50" ht="15.75" customHeight="1" x14ac:dyDescent="0.15">
      <c r="AX4928" s="67" t="s">
        <v>22150</v>
      </c>
    </row>
    <row r="4929" spans="50:50" ht="15.75" customHeight="1" x14ac:dyDescent="0.15">
      <c r="AX4929" s="67" t="s">
        <v>22151</v>
      </c>
    </row>
    <row r="4930" spans="50:50" ht="15.75" customHeight="1" x14ac:dyDescent="0.15">
      <c r="AX4930" s="67" t="s">
        <v>22152</v>
      </c>
    </row>
    <row r="4931" spans="50:50" ht="15.75" customHeight="1" x14ac:dyDescent="0.15">
      <c r="AX4931" s="67" t="s">
        <v>22153</v>
      </c>
    </row>
    <row r="4932" spans="50:50" ht="15.75" customHeight="1" x14ac:dyDescent="0.15">
      <c r="AX4932" s="67" t="s">
        <v>22154</v>
      </c>
    </row>
    <row r="4933" spans="50:50" ht="15.75" customHeight="1" x14ac:dyDescent="0.15">
      <c r="AX4933" s="67" t="s">
        <v>22155</v>
      </c>
    </row>
    <row r="4934" spans="50:50" ht="15.75" customHeight="1" x14ac:dyDescent="0.15">
      <c r="AX4934" s="67" t="s">
        <v>22156</v>
      </c>
    </row>
    <row r="4935" spans="50:50" ht="15.75" customHeight="1" x14ac:dyDescent="0.15">
      <c r="AX4935" s="67" t="s">
        <v>22157</v>
      </c>
    </row>
    <row r="4936" spans="50:50" ht="15.75" customHeight="1" x14ac:dyDescent="0.15">
      <c r="AX4936" s="67" t="s">
        <v>22158</v>
      </c>
    </row>
    <row r="4937" spans="50:50" ht="15.75" customHeight="1" x14ac:dyDescent="0.15">
      <c r="AX4937" s="67" t="s">
        <v>22159</v>
      </c>
    </row>
    <row r="4938" spans="50:50" ht="15.75" customHeight="1" x14ac:dyDescent="0.15">
      <c r="AX4938" s="67" t="s">
        <v>22160</v>
      </c>
    </row>
    <row r="4939" spans="50:50" ht="15.75" customHeight="1" x14ac:dyDescent="0.15">
      <c r="AX4939" s="67" t="s">
        <v>22161</v>
      </c>
    </row>
    <row r="4940" spans="50:50" ht="15.75" customHeight="1" x14ac:dyDescent="0.15">
      <c r="AX4940" s="67" t="s">
        <v>22162</v>
      </c>
    </row>
    <row r="4941" spans="50:50" ht="15.75" customHeight="1" x14ac:dyDescent="0.15">
      <c r="AX4941" s="67" t="s">
        <v>22163</v>
      </c>
    </row>
    <row r="4942" spans="50:50" ht="15.75" customHeight="1" x14ac:dyDescent="0.15">
      <c r="AX4942" s="67" t="s">
        <v>22164</v>
      </c>
    </row>
    <row r="4943" spans="50:50" ht="15.75" customHeight="1" x14ac:dyDescent="0.15">
      <c r="AX4943" s="67" t="s">
        <v>22165</v>
      </c>
    </row>
    <row r="4944" spans="50:50" ht="15.75" customHeight="1" x14ac:dyDescent="0.15">
      <c r="AX4944" s="67" t="s">
        <v>22166</v>
      </c>
    </row>
    <row r="4945" spans="50:50" ht="15.75" customHeight="1" x14ac:dyDescent="0.15">
      <c r="AX4945" s="67" t="s">
        <v>22167</v>
      </c>
    </row>
    <row r="4946" spans="50:50" ht="15.75" customHeight="1" x14ac:dyDescent="0.15">
      <c r="AX4946" s="67" t="s">
        <v>22168</v>
      </c>
    </row>
    <row r="4947" spans="50:50" ht="15.75" customHeight="1" x14ac:dyDescent="0.15">
      <c r="AX4947" s="67" t="s">
        <v>22169</v>
      </c>
    </row>
    <row r="4948" spans="50:50" ht="15.75" customHeight="1" x14ac:dyDescent="0.15">
      <c r="AX4948" s="67" t="s">
        <v>22170</v>
      </c>
    </row>
    <row r="4949" spans="50:50" ht="15.75" customHeight="1" x14ac:dyDescent="0.15">
      <c r="AX4949" s="67" t="s">
        <v>22171</v>
      </c>
    </row>
    <row r="4950" spans="50:50" ht="15.75" customHeight="1" x14ac:dyDescent="0.15">
      <c r="AX4950" s="67" t="s">
        <v>22172</v>
      </c>
    </row>
    <row r="4951" spans="50:50" ht="15.75" customHeight="1" x14ac:dyDescent="0.15">
      <c r="AX4951" s="67" t="s">
        <v>22173</v>
      </c>
    </row>
    <row r="4952" spans="50:50" ht="15.75" customHeight="1" x14ac:dyDescent="0.15">
      <c r="AX4952" s="67" t="s">
        <v>22174</v>
      </c>
    </row>
    <row r="4953" spans="50:50" ht="15.75" customHeight="1" x14ac:dyDescent="0.15">
      <c r="AX4953" s="67" t="s">
        <v>22175</v>
      </c>
    </row>
    <row r="4954" spans="50:50" ht="15.75" customHeight="1" x14ac:dyDescent="0.15">
      <c r="AX4954" s="67" t="s">
        <v>22176</v>
      </c>
    </row>
    <row r="4955" spans="50:50" ht="15.75" customHeight="1" x14ac:dyDescent="0.15">
      <c r="AX4955" s="67" t="s">
        <v>22177</v>
      </c>
    </row>
    <row r="4956" spans="50:50" ht="15.75" customHeight="1" x14ac:dyDescent="0.15">
      <c r="AX4956" s="67" t="s">
        <v>22178</v>
      </c>
    </row>
    <row r="4957" spans="50:50" ht="15.75" customHeight="1" x14ac:dyDescent="0.15">
      <c r="AX4957" s="67" t="s">
        <v>22179</v>
      </c>
    </row>
    <row r="4958" spans="50:50" ht="15.75" customHeight="1" x14ac:dyDescent="0.15">
      <c r="AX4958" s="67" t="s">
        <v>22180</v>
      </c>
    </row>
    <row r="4959" spans="50:50" ht="15.75" customHeight="1" x14ac:dyDescent="0.15">
      <c r="AX4959" s="67" t="s">
        <v>22181</v>
      </c>
    </row>
    <row r="4960" spans="50:50" ht="15.75" customHeight="1" x14ac:dyDescent="0.15">
      <c r="AX4960" s="67" t="s">
        <v>22182</v>
      </c>
    </row>
    <row r="4961" spans="50:50" ht="15.75" customHeight="1" x14ac:dyDescent="0.15">
      <c r="AX4961" s="67" t="s">
        <v>22183</v>
      </c>
    </row>
    <row r="4962" spans="50:50" ht="15.75" customHeight="1" x14ac:dyDescent="0.15">
      <c r="AX4962" s="67" t="s">
        <v>22184</v>
      </c>
    </row>
    <row r="4963" spans="50:50" ht="15.75" customHeight="1" x14ac:dyDescent="0.15">
      <c r="AX4963" s="67" t="s">
        <v>22185</v>
      </c>
    </row>
    <row r="4964" spans="50:50" ht="15.75" customHeight="1" x14ac:dyDescent="0.15">
      <c r="AX4964" s="67" t="s">
        <v>22186</v>
      </c>
    </row>
    <row r="4965" spans="50:50" ht="15.75" customHeight="1" x14ac:dyDescent="0.15">
      <c r="AX4965" s="67" t="s">
        <v>22187</v>
      </c>
    </row>
    <row r="4966" spans="50:50" ht="15.75" customHeight="1" x14ac:dyDescent="0.15">
      <c r="AX4966" s="67" t="s">
        <v>22188</v>
      </c>
    </row>
    <row r="4967" spans="50:50" ht="15.75" customHeight="1" x14ac:dyDescent="0.15">
      <c r="AX4967" s="67" t="s">
        <v>22189</v>
      </c>
    </row>
    <row r="4968" spans="50:50" ht="15.75" customHeight="1" x14ac:dyDescent="0.15">
      <c r="AX4968" s="67" t="s">
        <v>22190</v>
      </c>
    </row>
    <row r="4969" spans="50:50" ht="15.75" customHeight="1" x14ac:dyDescent="0.15">
      <c r="AX4969" s="67" t="s">
        <v>22191</v>
      </c>
    </row>
    <row r="4970" spans="50:50" ht="15.75" customHeight="1" x14ac:dyDescent="0.15">
      <c r="AX4970" s="67" t="s">
        <v>22192</v>
      </c>
    </row>
    <row r="4971" spans="50:50" ht="15.75" customHeight="1" x14ac:dyDescent="0.15">
      <c r="AX4971" s="67" t="s">
        <v>22193</v>
      </c>
    </row>
    <row r="4972" spans="50:50" ht="15.75" customHeight="1" x14ac:dyDescent="0.15">
      <c r="AX4972" s="67" t="s">
        <v>22194</v>
      </c>
    </row>
    <row r="4973" spans="50:50" ht="15.75" customHeight="1" x14ac:dyDescent="0.15">
      <c r="AX4973" s="67" t="s">
        <v>22195</v>
      </c>
    </row>
    <row r="4974" spans="50:50" ht="15.75" customHeight="1" x14ac:dyDescent="0.15">
      <c r="AX4974" s="67" t="s">
        <v>22196</v>
      </c>
    </row>
    <row r="4975" spans="50:50" ht="15.75" customHeight="1" x14ac:dyDescent="0.15">
      <c r="AX4975" s="67" t="s">
        <v>22197</v>
      </c>
    </row>
    <row r="4976" spans="50:50" ht="15.75" customHeight="1" x14ac:dyDescent="0.15">
      <c r="AX4976" s="67" t="s">
        <v>22198</v>
      </c>
    </row>
    <row r="4977" spans="50:50" ht="15.75" customHeight="1" x14ac:dyDescent="0.15">
      <c r="AX4977" s="67" t="s">
        <v>22199</v>
      </c>
    </row>
    <row r="4978" spans="50:50" ht="15.75" customHeight="1" x14ac:dyDescent="0.15">
      <c r="AX4978" s="67" t="s">
        <v>22200</v>
      </c>
    </row>
    <row r="4979" spans="50:50" ht="15.75" customHeight="1" x14ac:dyDescent="0.15">
      <c r="AX4979" s="67" t="s">
        <v>22201</v>
      </c>
    </row>
    <row r="4980" spans="50:50" ht="15.75" customHeight="1" x14ac:dyDescent="0.15">
      <c r="AX4980" s="67" t="s">
        <v>22202</v>
      </c>
    </row>
    <row r="4981" spans="50:50" ht="15.75" customHeight="1" x14ac:dyDescent="0.15">
      <c r="AX4981" s="67" t="s">
        <v>22203</v>
      </c>
    </row>
    <row r="4982" spans="50:50" ht="15.75" customHeight="1" x14ac:dyDescent="0.15">
      <c r="AX4982" s="67" t="s">
        <v>22204</v>
      </c>
    </row>
    <row r="4983" spans="50:50" ht="15.75" customHeight="1" x14ac:dyDescent="0.15">
      <c r="AX4983" s="67" t="s">
        <v>22205</v>
      </c>
    </row>
    <row r="4984" spans="50:50" ht="15.75" customHeight="1" x14ac:dyDescent="0.15">
      <c r="AX4984" s="67" t="s">
        <v>22206</v>
      </c>
    </row>
    <row r="4985" spans="50:50" ht="15.75" customHeight="1" x14ac:dyDescent="0.15">
      <c r="AX4985" s="67" t="s">
        <v>22207</v>
      </c>
    </row>
    <row r="4986" spans="50:50" ht="15.75" customHeight="1" x14ac:dyDescent="0.15">
      <c r="AX4986" s="67" t="s">
        <v>22208</v>
      </c>
    </row>
    <row r="4987" spans="50:50" ht="15.75" customHeight="1" x14ac:dyDescent="0.15">
      <c r="AX4987" s="67" t="s">
        <v>22209</v>
      </c>
    </row>
    <row r="4988" spans="50:50" ht="15.75" customHeight="1" x14ac:dyDescent="0.15">
      <c r="AX4988" s="67" t="s">
        <v>22210</v>
      </c>
    </row>
    <row r="4989" spans="50:50" ht="15.75" customHeight="1" x14ac:dyDescent="0.15">
      <c r="AX4989" s="67" t="s">
        <v>22211</v>
      </c>
    </row>
    <row r="4990" spans="50:50" ht="15.75" customHeight="1" x14ac:dyDescent="0.15">
      <c r="AX4990" s="67" t="s">
        <v>22212</v>
      </c>
    </row>
    <row r="4991" spans="50:50" ht="15.75" customHeight="1" x14ac:dyDescent="0.15">
      <c r="AX4991" s="67" t="s">
        <v>22213</v>
      </c>
    </row>
    <row r="4992" spans="50:50" ht="15.75" customHeight="1" x14ac:dyDescent="0.15">
      <c r="AX4992" s="67" t="s">
        <v>22214</v>
      </c>
    </row>
    <row r="4993" spans="50:50" ht="15.75" customHeight="1" x14ac:dyDescent="0.15">
      <c r="AX4993" s="67" t="s">
        <v>22215</v>
      </c>
    </row>
    <row r="4994" spans="50:50" ht="15.75" customHeight="1" x14ac:dyDescent="0.15">
      <c r="AX4994" s="67" t="s">
        <v>22216</v>
      </c>
    </row>
    <row r="4995" spans="50:50" ht="15.75" customHeight="1" x14ac:dyDescent="0.15">
      <c r="AX4995" s="67" t="s">
        <v>22217</v>
      </c>
    </row>
    <row r="4996" spans="50:50" ht="15.75" customHeight="1" x14ac:dyDescent="0.15">
      <c r="AX4996" s="67" t="s">
        <v>22218</v>
      </c>
    </row>
    <row r="4997" spans="50:50" ht="15.75" customHeight="1" x14ac:dyDescent="0.15">
      <c r="AX4997" s="67" t="s">
        <v>22219</v>
      </c>
    </row>
    <row r="4998" spans="50:50" ht="15.75" customHeight="1" x14ac:dyDescent="0.15">
      <c r="AX4998" s="67" t="s">
        <v>22220</v>
      </c>
    </row>
    <row r="4999" spans="50:50" ht="15.75" customHeight="1" x14ac:dyDescent="0.15">
      <c r="AX4999" s="67" t="s">
        <v>22221</v>
      </c>
    </row>
    <row r="5000" spans="50:50" ht="15.75" customHeight="1" x14ac:dyDescent="0.15">
      <c r="AX5000" s="67" t="s">
        <v>22222</v>
      </c>
    </row>
    <row r="5001" spans="50:50" ht="15.75" customHeight="1" x14ac:dyDescent="0.15">
      <c r="AX5001" s="67" t="s">
        <v>22223</v>
      </c>
    </row>
    <row r="5002" spans="50:50" ht="15.75" customHeight="1" x14ac:dyDescent="0.15">
      <c r="AX5002" s="67" t="s">
        <v>22224</v>
      </c>
    </row>
    <row r="5003" spans="50:50" ht="15.75" customHeight="1" x14ac:dyDescent="0.15">
      <c r="AX5003" s="67" t="s">
        <v>22225</v>
      </c>
    </row>
    <row r="5004" spans="50:50" ht="15.75" customHeight="1" x14ac:dyDescent="0.15">
      <c r="AX5004" s="67" t="s">
        <v>22226</v>
      </c>
    </row>
    <row r="5005" spans="50:50" ht="15.75" customHeight="1" x14ac:dyDescent="0.15">
      <c r="AX5005" s="67" t="s">
        <v>22227</v>
      </c>
    </row>
    <row r="5006" spans="50:50" ht="15.75" customHeight="1" x14ac:dyDescent="0.15">
      <c r="AX5006" s="67" t="s">
        <v>22228</v>
      </c>
    </row>
    <row r="5007" spans="50:50" ht="15.75" customHeight="1" x14ac:dyDescent="0.15">
      <c r="AX5007" s="67" t="s">
        <v>22229</v>
      </c>
    </row>
    <row r="5008" spans="50:50" ht="15.75" customHeight="1" x14ac:dyDescent="0.15">
      <c r="AX5008" s="67" t="s">
        <v>22230</v>
      </c>
    </row>
    <row r="5009" spans="50:50" ht="15.75" customHeight="1" x14ac:dyDescent="0.15">
      <c r="AX5009" s="67" t="s">
        <v>22231</v>
      </c>
    </row>
    <row r="5010" spans="50:50" ht="15.75" customHeight="1" x14ac:dyDescent="0.15">
      <c r="AX5010" s="67" t="s">
        <v>22232</v>
      </c>
    </row>
    <row r="5011" spans="50:50" ht="15.75" customHeight="1" x14ac:dyDescent="0.15">
      <c r="AX5011" s="67" t="s">
        <v>22233</v>
      </c>
    </row>
    <row r="5012" spans="50:50" ht="15.75" customHeight="1" x14ac:dyDescent="0.15">
      <c r="AX5012" s="67" t="s">
        <v>22234</v>
      </c>
    </row>
    <row r="5013" spans="50:50" ht="15.75" customHeight="1" x14ac:dyDescent="0.15">
      <c r="AX5013" s="67" t="s">
        <v>22235</v>
      </c>
    </row>
    <row r="5014" spans="50:50" ht="15.75" customHeight="1" x14ac:dyDescent="0.15">
      <c r="AX5014" s="67" t="s">
        <v>22236</v>
      </c>
    </row>
    <row r="5015" spans="50:50" ht="15.75" customHeight="1" x14ac:dyDescent="0.15">
      <c r="AX5015" s="67" t="s">
        <v>22237</v>
      </c>
    </row>
    <row r="5016" spans="50:50" ht="15.75" customHeight="1" x14ac:dyDescent="0.15">
      <c r="AX5016" s="67" t="s">
        <v>22238</v>
      </c>
    </row>
    <row r="5017" spans="50:50" ht="15.75" customHeight="1" x14ac:dyDescent="0.15">
      <c r="AX5017" s="67" t="s">
        <v>22239</v>
      </c>
    </row>
    <row r="5018" spans="50:50" ht="15.75" customHeight="1" x14ac:dyDescent="0.15">
      <c r="AX5018" s="67" t="s">
        <v>22240</v>
      </c>
    </row>
    <row r="5019" spans="50:50" ht="15.75" customHeight="1" x14ac:dyDescent="0.15">
      <c r="AX5019" s="67" t="s">
        <v>22241</v>
      </c>
    </row>
    <row r="5020" spans="50:50" ht="15.75" customHeight="1" x14ac:dyDescent="0.15">
      <c r="AX5020" s="67" t="s">
        <v>22242</v>
      </c>
    </row>
    <row r="5021" spans="50:50" ht="15.75" customHeight="1" x14ac:dyDescent="0.15">
      <c r="AX5021" s="67" t="s">
        <v>22243</v>
      </c>
    </row>
    <row r="5022" spans="50:50" ht="15.75" customHeight="1" x14ac:dyDescent="0.15">
      <c r="AX5022" s="67" t="s">
        <v>22244</v>
      </c>
    </row>
    <row r="5023" spans="50:50" ht="15.75" customHeight="1" x14ac:dyDescent="0.15">
      <c r="AX5023" s="67" t="s">
        <v>22245</v>
      </c>
    </row>
    <row r="5024" spans="50:50" ht="15.75" customHeight="1" x14ac:dyDescent="0.15">
      <c r="AX5024" s="67" t="s">
        <v>22246</v>
      </c>
    </row>
    <row r="5025" spans="50:50" ht="15.75" customHeight="1" x14ac:dyDescent="0.15">
      <c r="AX5025" s="67" t="s">
        <v>22247</v>
      </c>
    </row>
    <row r="5026" spans="50:50" ht="15.75" customHeight="1" x14ac:dyDescent="0.15">
      <c r="AX5026" s="67" t="s">
        <v>22248</v>
      </c>
    </row>
    <row r="5027" spans="50:50" ht="15.75" customHeight="1" x14ac:dyDescent="0.15">
      <c r="AX5027" s="67" t="s">
        <v>22249</v>
      </c>
    </row>
    <row r="5028" spans="50:50" ht="15.75" customHeight="1" x14ac:dyDescent="0.15">
      <c r="AX5028" s="67" t="s">
        <v>22250</v>
      </c>
    </row>
    <row r="5029" spans="50:50" ht="15.75" customHeight="1" x14ac:dyDescent="0.15">
      <c r="AX5029" s="67" t="s">
        <v>22251</v>
      </c>
    </row>
    <row r="5030" spans="50:50" ht="15.75" customHeight="1" x14ac:dyDescent="0.15">
      <c r="AX5030" s="67" t="s">
        <v>22252</v>
      </c>
    </row>
    <row r="5031" spans="50:50" ht="15.75" customHeight="1" x14ac:dyDescent="0.15">
      <c r="AX5031" s="67" t="s">
        <v>22253</v>
      </c>
    </row>
    <row r="5032" spans="50:50" ht="15.75" customHeight="1" x14ac:dyDescent="0.15">
      <c r="AX5032" s="67" t="s">
        <v>22254</v>
      </c>
    </row>
    <row r="5033" spans="50:50" ht="15.75" customHeight="1" x14ac:dyDescent="0.15">
      <c r="AX5033" s="67" t="s">
        <v>22255</v>
      </c>
    </row>
    <row r="5034" spans="50:50" ht="15.75" customHeight="1" x14ac:dyDescent="0.15">
      <c r="AX5034" s="67" t="s">
        <v>22256</v>
      </c>
    </row>
    <row r="5035" spans="50:50" ht="15.75" customHeight="1" x14ac:dyDescent="0.15">
      <c r="AX5035" s="67" t="s">
        <v>22257</v>
      </c>
    </row>
    <row r="5036" spans="50:50" ht="15.75" customHeight="1" x14ac:dyDescent="0.15">
      <c r="AX5036" s="67" t="s">
        <v>22258</v>
      </c>
    </row>
    <row r="5037" spans="50:50" ht="15.75" customHeight="1" x14ac:dyDescent="0.15">
      <c r="AX5037" s="67" t="s">
        <v>22259</v>
      </c>
    </row>
    <row r="5038" spans="50:50" ht="15.75" customHeight="1" x14ac:dyDescent="0.15">
      <c r="AX5038" s="67" t="s">
        <v>22260</v>
      </c>
    </row>
    <row r="5039" spans="50:50" ht="15.75" customHeight="1" x14ac:dyDescent="0.15">
      <c r="AX5039" s="67" t="s">
        <v>22261</v>
      </c>
    </row>
    <row r="5040" spans="50:50" ht="15.75" customHeight="1" x14ac:dyDescent="0.15">
      <c r="AX5040" s="67" t="s">
        <v>22262</v>
      </c>
    </row>
    <row r="5041" spans="50:50" ht="15.75" customHeight="1" x14ac:dyDescent="0.15">
      <c r="AX5041" s="67" t="s">
        <v>22263</v>
      </c>
    </row>
    <row r="5042" spans="50:50" ht="15.75" customHeight="1" x14ac:dyDescent="0.15">
      <c r="AX5042" s="67" t="s">
        <v>22264</v>
      </c>
    </row>
    <row r="5043" spans="50:50" ht="15.75" customHeight="1" x14ac:dyDescent="0.15">
      <c r="AX5043" s="67" t="s">
        <v>22265</v>
      </c>
    </row>
    <row r="5044" spans="50:50" ht="15.75" customHeight="1" x14ac:dyDescent="0.15">
      <c r="AX5044" s="67" t="s">
        <v>22266</v>
      </c>
    </row>
    <row r="5045" spans="50:50" ht="15.75" customHeight="1" x14ac:dyDescent="0.15">
      <c r="AX5045" s="67" t="s">
        <v>22267</v>
      </c>
    </row>
    <row r="5046" spans="50:50" ht="15.75" customHeight="1" x14ac:dyDescent="0.15">
      <c r="AX5046" s="67" t="s">
        <v>22268</v>
      </c>
    </row>
    <row r="5047" spans="50:50" ht="15.75" customHeight="1" x14ac:dyDescent="0.15">
      <c r="AX5047" s="67" t="s">
        <v>22269</v>
      </c>
    </row>
    <row r="5048" spans="50:50" ht="15.75" customHeight="1" x14ac:dyDescent="0.15">
      <c r="AX5048" s="67" t="s">
        <v>22270</v>
      </c>
    </row>
    <row r="5049" spans="50:50" ht="15.75" customHeight="1" x14ac:dyDescent="0.15">
      <c r="AX5049" s="67" t="s">
        <v>22271</v>
      </c>
    </row>
    <row r="5050" spans="50:50" ht="15.75" customHeight="1" x14ac:dyDescent="0.15">
      <c r="AX5050" s="67" t="s">
        <v>22272</v>
      </c>
    </row>
    <row r="5051" spans="50:50" ht="15.75" customHeight="1" x14ac:dyDescent="0.15">
      <c r="AX5051" s="67" t="s">
        <v>22273</v>
      </c>
    </row>
    <row r="5052" spans="50:50" ht="15.75" customHeight="1" x14ac:dyDescent="0.15">
      <c r="AX5052" s="67" t="s">
        <v>22274</v>
      </c>
    </row>
    <row r="5053" spans="50:50" ht="15.75" customHeight="1" x14ac:dyDescent="0.15">
      <c r="AX5053" s="67" t="s">
        <v>22275</v>
      </c>
    </row>
    <row r="5054" spans="50:50" ht="15.75" customHeight="1" x14ac:dyDescent="0.15">
      <c r="AX5054" s="67" t="s">
        <v>22276</v>
      </c>
    </row>
    <row r="5055" spans="50:50" ht="15.75" customHeight="1" x14ac:dyDescent="0.15">
      <c r="AX5055" s="67" t="s">
        <v>22277</v>
      </c>
    </row>
    <row r="5056" spans="50:50" ht="15.75" customHeight="1" x14ac:dyDescent="0.15">
      <c r="AX5056" s="67" t="s">
        <v>22278</v>
      </c>
    </row>
    <row r="5057" spans="50:50" ht="15.75" customHeight="1" x14ac:dyDescent="0.15">
      <c r="AX5057" s="67" t="s">
        <v>22279</v>
      </c>
    </row>
    <row r="5058" spans="50:50" ht="15.75" customHeight="1" x14ac:dyDescent="0.15">
      <c r="AX5058" s="67" t="s">
        <v>22280</v>
      </c>
    </row>
    <row r="5059" spans="50:50" ht="15.75" customHeight="1" x14ac:dyDescent="0.15">
      <c r="AX5059" s="67" t="s">
        <v>22281</v>
      </c>
    </row>
    <row r="5060" spans="50:50" ht="15.75" customHeight="1" x14ac:dyDescent="0.15">
      <c r="AX5060" s="67" t="s">
        <v>22282</v>
      </c>
    </row>
    <row r="5061" spans="50:50" ht="15.75" customHeight="1" x14ac:dyDescent="0.15">
      <c r="AX5061" s="67" t="s">
        <v>22283</v>
      </c>
    </row>
    <row r="5062" spans="50:50" ht="15.75" customHeight="1" x14ac:dyDescent="0.15">
      <c r="AX5062" s="67" t="s">
        <v>22284</v>
      </c>
    </row>
    <row r="5063" spans="50:50" ht="15.75" customHeight="1" x14ac:dyDescent="0.15">
      <c r="AX5063" s="67" t="s">
        <v>22285</v>
      </c>
    </row>
    <row r="5064" spans="50:50" ht="15.75" customHeight="1" x14ac:dyDescent="0.15">
      <c r="AX5064" s="67" t="s">
        <v>22286</v>
      </c>
    </row>
    <row r="5065" spans="50:50" ht="15.75" customHeight="1" x14ac:dyDescent="0.15">
      <c r="AX5065" s="67" t="s">
        <v>22287</v>
      </c>
    </row>
    <row r="5066" spans="50:50" ht="15.75" customHeight="1" x14ac:dyDescent="0.15">
      <c r="AX5066" s="67" t="s">
        <v>22288</v>
      </c>
    </row>
    <row r="5067" spans="50:50" ht="15.75" customHeight="1" x14ac:dyDescent="0.15">
      <c r="AX5067" s="67" t="s">
        <v>22289</v>
      </c>
    </row>
    <row r="5068" spans="50:50" ht="15.75" customHeight="1" x14ac:dyDescent="0.15">
      <c r="AX5068" s="67" t="s">
        <v>22290</v>
      </c>
    </row>
    <row r="5069" spans="50:50" ht="15.75" customHeight="1" x14ac:dyDescent="0.15">
      <c r="AX5069" s="67" t="s">
        <v>22291</v>
      </c>
    </row>
    <row r="5070" spans="50:50" ht="15.75" customHeight="1" x14ac:dyDescent="0.15">
      <c r="AX5070" s="67" t="s">
        <v>22292</v>
      </c>
    </row>
    <row r="5071" spans="50:50" ht="15.75" customHeight="1" x14ac:dyDescent="0.15">
      <c r="AX5071" s="67" t="s">
        <v>22293</v>
      </c>
    </row>
    <row r="5072" spans="50:50" ht="15.75" customHeight="1" x14ac:dyDescent="0.15">
      <c r="AX5072" s="67" t="s">
        <v>22294</v>
      </c>
    </row>
    <row r="5073" spans="50:50" ht="15.75" customHeight="1" x14ac:dyDescent="0.15">
      <c r="AX5073" s="67" t="s">
        <v>22295</v>
      </c>
    </row>
    <row r="5074" spans="50:50" ht="15.75" customHeight="1" x14ac:dyDescent="0.15">
      <c r="AX5074" s="67" t="s">
        <v>22296</v>
      </c>
    </row>
    <row r="5075" spans="50:50" ht="15.75" customHeight="1" x14ac:dyDescent="0.15">
      <c r="AX5075" s="67" t="s">
        <v>22297</v>
      </c>
    </row>
    <row r="5076" spans="50:50" ht="15.75" customHeight="1" x14ac:dyDescent="0.15">
      <c r="AX5076" s="67" t="s">
        <v>22298</v>
      </c>
    </row>
    <row r="5077" spans="50:50" ht="15.75" customHeight="1" x14ac:dyDescent="0.15">
      <c r="AX5077" s="67" t="s">
        <v>22299</v>
      </c>
    </row>
    <row r="5078" spans="50:50" ht="15.75" customHeight="1" x14ac:dyDescent="0.15">
      <c r="AX5078" s="67" t="s">
        <v>22300</v>
      </c>
    </row>
    <row r="5079" spans="50:50" ht="15.75" customHeight="1" x14ac:dyDescent="0.15">
      <c r="AX5079" s="67" t="s">
        <v>22301</v>
      </c>
    </row>
    <row r="5080" spans="50:50" ht="15.75" customHeight="1" x14ac:dyDescent="0.15">
      <c r="AX5080" s="67" t="s">
        <v>22302</v>
      </c>
    </row>
    <row r="5081" spans="50:50" ht="15.75" customHeight="1" x14ac:dyDescent="0.15">
      <c r="AX5081" s="67" t="s">
        <v>22303</v>
      </c>
    </row>
    <row r="5082" spans="50:50" ht="15.75" customHeight="1" x14ac:dyDescent="0.15">
      <c r="AX5082" s="67" t="s">
        <v>22304</v>
      </c>
    </row>
    <row r="5083" spans="50:50" ht="15.75" customHeight="1" x14ac:dyDescent="0.15">
      <c r="AX5083" s="67" t="s">
        <v>22305</v>
      </c>
    </row>
    <row r="5084" spans="50:50" ht="15.75" customHeight="1" x14ac:dyDescent="0.15">
      <c r="AX5084" s="67" t="s">
        <v>22306</v>
      </c>
    </row>
    <row r="5085" spans="50:50" ht="15.75" customHeight="1" x14ac:dyDescent="0.15">
      <c r="AX5085" s="67" t="s">
        <v>22307</v>
      </c>
    </row>
    <row r="5086" spans="50:50" ht="15.75" customHeight="1" x14ac:dyDescent="0.15">
      <c r="AX5086" s="67" t="s">
        <v>22308</v>
      </c>
    </row>
    <row r="5087" spans="50:50" ht="15.75" customHeight="1" x14ac:dyDescent="0.15">
      <c r="AX5087" s="67" t="s">
        <v>22309</v>
      </c>
    </row>
    <row r="5088" spans="50:50" ht="15.75" customHeight="1" x14ac:dyDescent="0.15">
      <c r="AX5088" s="67" t="s">
        <v>22310</v>
      </c>
    </row>
    <row r="5089" spans="50:50" ht="15.75" customHeight="1" x14ac:dyDescent="0.15">
      <c r="AX5089" s="67" t="s">
        <v>22311</v>
      </c>
    </row>
    <row r="5090" spans="50:50" ht="15.75" customHeight="1" x14ac:dyDescent="0.15">
      <c r="AX5090" s="67" t="s">
        <v>22312</v>
      </c>
    </row>
    <row r="5091" spans="50:50" ht="15.75" customHeight="1" x14ac:dyDescent="0.15">
      <c r="AX5091" s="67" t="s">
        <v>22313</v>
      </c>
    </row>
    <row r="5092" spans="50:50" ht="15.75" customHeight="1" x14ac:dyDescent="0.15">
      <c r="AX5092" s="67" t="s">
        <v>22314</v>
      </c>
    </row>
    <row r="5093" spans="50:50" ht="15.75" customHeight="1" x14ac:dyDescent="0.15">
      <c r="AX5093" s="67" t="s">
        <v>22315</v>
      </c>
    </row>
    <row r="5094" spans="50:50" ht="15.75" customHeight="1" x14ac:dyDescent="0.15">
      <c r="AX5094" s="67" t="s">
        <v>22316</v>
      </c>
    </row>
    <row r="5095" spans="50:50" ht="15.75" customHeight="1" x14ac:dyDescent="0.15">
      <c r="AX5095" s="67" t="s">
        <v>22317</v>
      </c>
    </row>
    <row r="5096" spans="50:50" ht="15.75" customHeight="1" x14ac:dyDescent="0.15">
      <c r="AX5096" s="67" t="s">
        <v>22318</v>
      </c>
    </row>
    <row r="5097" spans="50:50" ht="15.75" customHeight="1" x14ac:dyDescent="0.15">
      <c r="AX5097" s="67" t="s">
        <v>22319</v>
      </c>
    </row>
    <row r="5098" spans="50:50" ht="15.75" customHeight="1" x14ac:dyDescent="0.15">
      <c r="AX5098" s="67" t="s">
        <v>22320</v>
      </c>
    </row>
    <row r="5099" spans="50:50" ht="15.75" customHeight="1" x14ac:dyDescent="0.15">
      <c r="AX5099" s="67" t="s">
        <v>22321</v>
      </c>
    </row>
    <row r="5100" spans="50:50" ht="15.75" customHeight="1" x14ac:dyDescent="0.15">
      <c r="AX5100" s="67" t="s">
        <v>22322</v>
      </c>
    </row>
    <row r="5101" spans="50:50" ht="15.75" customHeight="1" x14ac:dyDescent="0.15">
      <c r="AX5101" s="67" t="s">
        <v>22323</v>
      </c>
    </row>
    <row r="5102" spans="50:50" ht="15.75" customHeight="1" x14ac:dyDescent="0.15">
      <c r="AX5102" s="67" t="s">
        <v>22324</v>
      </c>
    </row>
    <row r="5103" spans="50:50" ht="15.75" customHeight="1" x14ac:dyDescent="0.15">
      <c r="AX5103" s="67" t="s">
        <v>22325</v>
      </c>
    </row>
    <row r="5104" spans="50:50" ht="15.75" customHeight="1" x14ac:dyDescent="0.15">
      <c r="AX5104" s="67" t="s">
        <v>22326</v>
      </c>
    </row>
    <row r="5105" spans="50:50" ht="15.75" customHeight="1" x14ac:dyDescent="0.15">
      <c r="AX5105" s="67" t="s">
        <v>22327</v>
      </c>
    </row>
    <row r="5106" spans="50:50" ht="15.75" customHeight="1" x14ac:dyDescent="0.15">
      <c r="AX5106" s="67" t="s">
        <v>22328</v>
      </c>
    </row>
    <row r="5107" spans="50:50" ht="15.75" customHeight="1" x14ac:dyDescent="0.15">
      <c r="AX5107" s="67" t="s">
        <v>22329</v>
      </c>
    </row>
    <row r="5108" spans="50:50" ht="15.75" customHeight="1" x14ac:dyDescent="0.15">
      <c r="AX5108" s="67" t="s">
        <v>22330</v>
      </c>
    </row>
    <row r="5109" spans="50:50" ht="15.75" customHeight="1" x14ac:dyDescent="0.15">
      <c r="AX5109" s="67" t="s">
        <v>22331</v>
      </c>
    </row>
    <row r="5110" spans="50:50" ht="15.75" customHeight="1" x14ac:dyDescent="0.15">
      <c r="AX5110" s="67" t="s">
        <v>22332</v>
      </c>
    </row>
    <row r="5111" spans="50:50" ht="15.75" customHeight="1" x14ac:dyDescent="0.15">
      <c r="AX5111" s="67" t="s">
        <v>22333</v>
      </c>
    </row>
    <row r="5112" spans="50:50" ht="15.75" customHeight="1" x14ac:dyDescent="0.15">
      <c r="AX5112" s="67" t="s">
        <v>22334</v>
      </c>
    </row>
    <row r="5113" spans="50:50" ht="15.75" customHeight="1" x14ac:dyDescent="0.15">
      <c r="AX5113" s="67" t="s">
        <v>22335</v>
      </c>
    </row>
    <row r="5114" spans="50:50" ht="15.75" customHeight="1" x14ac:dyDescent="0.15">
      <c r="AX5114" s="67" t="s">
        <v>22336</v>
      </c>
    </row>
    <row r="5115" spans="50:50" ht="15.75" customHeight="1" x14ac:dyDescent="0.15">
      <c r="AX5115" s="67" t="s">
        <v>22337</v>
      </c>
    </row>
    <row r="5116" spans="50:50" ht="15.75" customHeight="1" x14ac:dyDescent="0.15">
      <c r="AX5116" s="67" t="s">
        <v>22338</v>
      </c>
    </row>
    <row r="5117" spans="50:50" ht="15.75" customHeight="1" x14ac:dyDescent="0.15">
      <c r="AX5117" s="67" t="s">
        <v>22339</v>
      </c>
    </row>
    <row r="5118" spans="50:50" ht="15.75" customHeight="1" x14ac:dyDescent="0.15">
      <c r="AX5118" s="67" t="s">
        <v>22340</v>
      </c>
    </row>
    <row r="5119" spans="50:50" ht="15.75" customHeight="1" x14ac:dyDescent="0.15">
      <c r="AX5119" s="67" t="s">
        <v>22341</v>
      </c>
    </row>
    <row r="5120" spans="50:50" ht="15.75" customHeight="1" x14ac:dyDescent="0.15">
      <c r="AX5120" s="67" t="s">
        <v>22342</v>
      </c>
    </row>
    <row r="5121" spans="50:50" ht="15.75" customHeight="1" x14ac:dyDescent="0.15">
      <c r="AX5121" s="67" t="s">
        <v>22343</v>
      </c>
    </row>
    <row r="5122" spans="50:50" ht="15.75" customHeight="1" x14ac:dyDescent="0.15">
      <c r="AX5122" s="67" t="s">
        <v>22344</v>
      </c>
    </row>
    <row r="5123" spans="50:50" ht="15.75" customHeight="1" x14ac:dyDescent="0.15">
      <c r="AX5123" s="67" t="s">
        <v>22345</v>
      </c>
    </row>
    <row r="5124" spans="50:50" ht="15.75" customHeight="1" x14ac:dyDescent="0.15">
      <c r="AX5124" s="67" t="s">
        <v>22346</v>
      </c>
    </row>
    <row r="5125" spans="50:50" ht="15.75" customHeight="1" x14ac:dyDescent="0.15">
      <c r="AX5125" s="67" t="s">
        <v>22347</v>
      </c>
    </row>
    <row r="5126" spans="50:50" ht="15.75" customHeight="1" x14ac:dyDescent="0.15">
      <c r="AX5126" s="67" t="s">
        <v>22348</v>
      </c>
    </row>
    <row r="5127" spans="50:50" ht="15.75" customHeight="1" x14ac:dyDescent="0.15">
      <c r="AX5127" s="67" t="s">
        <v>22349</v>
      </c>
    </row>
    <row r="5128" spans="50:50" ht="15.75" customHeight="1" x14ac:dyDescent="0.15">
      <c r="AX5128" s="67" t="s">
        <v>22350</v>
      </c>
    </row>
    <row r="5129" spans="50:50" ht="15.75" customHeight="1" x14ac:dyDescent="0.15">
      <c r="AX5129" s="67" t="s">
        <v>22351</v>
      </c>
    </row>
    <row r="5130" spans="50:50" ht="15.75" customHeight="1" x14ac:dyDescent="0.15">
      <c r="AX5130" s="67" t="s">
        <v>22352</v>
      </c>
    </row>
    <row r="5131" spans="50:50" ht="15.75" customHeight="1" x14ac:dyDescent="0.15">
      <c r="AX5131" s="67" t="s">
        <v>22353</v>
      </c>
    </row>
    <row r="5132" spans="50:50" ht="15.75" customHeight="1" x14ac:dyDescent="0.15">
      <c r="AX5132" s="67" t="s">
        <v>22354</v>
      </c>
    </row>
    <row r="5133" spans="50:50" ht="15.75" customHeight="1" x14ac:dyDescent="0.15">
      <c r="AX5133" s="67" t="s">
        <v>22355</v>
      </c>
    </row>
    <row r="5134" spans="50:50" ht="15.75" customHeight="1" x14ac:dyDescent="0.15">
      <c r="AX5134" s="67" t="s">
        <v>22356</v>
      </c>
    </row>
    <row r="5135" spans="50:50" ht="15.75" customHeight="1" x14ac:dyDescent="0.15">
      <c r="AX5135" s="67" t="s">
        <v>22357</v>
      </c>
    </row>
    <row r="5136" spans="50:50" ht="15.75" customHeight="1" x14ac:dyDescent="0.15">
      <c r="AX5136" s="67" t="s">
        <v>22358</v>
      </c>
    </row>
    <row r="5137" spans="50:50" ht="15.75" customHeight="1" x14ac:dyDescent="0.15">
      <c r="AX5137" s="67" t="s">
        <v>22359</v>
      </c>
    </row>
    <row r="5138" spans="50:50" ht="15.75" customHeight="1" x14ac:dyDescent="0.15">
      <c r="AX5138" s="67" t="s">
        <v>22360</v>
      </c>
    </row>
    <row r="5139" spans="50:50" ht="15.75" customHeight="1" x14ac:dyDescent="0.15">
      <c r="AX5139" s="67" t="s">
        <v>22361</v>
      </c>
    </row>
    <row r="5140" spans="50:50" ht="15.75" customHeight="1" x14ac:dyDescent="0.15">
      <c r="AX5140" s="67" t="s">
        <v>22362</v>
      </c>
    </row>
    <row r="5141" spans="50:50" ht="15.75" customHeight="1" x14ac:dyDescent="0.15">
      <c r="AX5141" s="67" t="s">
        <v>22363</v>
      </c>
    </row>
    <row r="5142" spans="50:50" ht="15.75" customHeight="1" x14ac:dyDescent="0.15">
      <c r="AX5142" s="67" t="s">
        <v>22364</v>
      </c>
    </row>
    <row r="5143" spans="50:50" ht="15.75" customHeight="1" x14ac:dyDescent="0.15">
      <c r="AX5143" s="67" t="s">
        <v>22365</v>
      </c>
    </row>
    <row r="5144" spans="50:50" ht="15.75" customHeight="1" x14ac:dyDescent="0.15">
      <c r="AX5144" s="67" t="s">
        <v>22366</v>
      </c>
    </row>
    <row r="5145" spans="50:50" ht="15.75" customHeight="1" x14ac:dyDescent="0.15">
      <c r="AX5145" s="67" t="s">
        <v>22367</v>
      </c>
    </row>
    <row r="5146" spans="50:50" ht="15.75" customHeight="1" x14ac:dyDescent="0.15">
      <c r="AX5146" s="67" t="s">
        <v>22368</v>
      </c>
    </row>
    <row r="5147" spans="50:50" ht="15.75" customHeight="1" x14ac:dyDescent="0.15">
      <c r="AX5147" s="67" t="s">
        <v>22369</v>
      </c>
    </row>
    <row r="5148" spans="50:50" ht="15.75" customHeight="1" x14ac:dyDescent="0.15">
      <c r="AX5148" s="67" t="s">
        <v>22370</v>
      </c>
    </row>
    <row r="5149" spans="50:50" ht="15.75" customHeight="1" x14ac:dyDescent="0.15">
      <c r="AX5149" s="67" t="s">
        <v>22371</v>
      </c>
    </row>
    <row r="5150" spans="50:50" ht="15.75" customHeight="1" x14ac:dyDescent="0.15">
      <c r="AX5150" s="67" t="s">
        <v>22372</v>
      </c>
    </row>
    <row r="5151" spans="50:50" ht="15.75" customHeight="1" x14ac:dyDescent="0.15">
      <c r="AX5151" s="67" t="s">
        <v>22373</v>
      </c>
    </row>
    <row r="5152" spans="50:50" ht="15.75" customHeight="1" x14ac:dyDescent="0.15">
      <c r="AX5152" s="67" t="s">
        <v>22374</v>
      </c>
    </row>
    <row r="5153" spans="50:50" ht="15.75" customHeight="1" x14ac:dyDescent="0.15">
      <c r="AX5153" s="67" t="s">
        <v>22375</v>
      </c>
    </row>
    <row r="5154" spans="50:50" ht="15.75" customHeight="1" x14ac:dyDescent="0.15">
      <c r="AX5154" s="67" t="s">
        <v>22376</v>
      </c>
    </row>
    <row r="5155" spans="50:50" ht="15.75" customHeight="1" x14ac:dyDescent="0.15">
      <c r="AX5155" s="67" t="s">
        <v>22377</v>
      </c>
    </row>
    <row r="5156" spans="50:50" ht="15.75" customHeight="1" x14ac:dyDescent="0.15">
      <c r="AX5156" s="67" t="s">
        <v>22378</v>
      </c>
    </row>
    <row r="5157" spans="50:50" ht="15.75" customHeight="1" x14ac:dyDescent="0.15">
      <c r="AX5157" s="67" t="s">
        <v>22379</v>
      </c>
    </row>
    <row r="5158" spans="50:50" ht="15.75" customHeight="1" x14ac:dyDescent="0.15">
      <c r="AX5158" s="67" t="s">
        <v>22380</v>
      </c>
    </row>
    <row r="5159" spans="50:50" ht="15.75" customHeight="1" x14ac:dyDescent="0.15">
      <c r="AX5159" s="67" t="s">
        <v>22381</v>
      </c>
    </row>
    <row r="5160" spans="50:50" ht="15.75" customHeight="1" x14ac:dyDescent="0.15">
      <c r="AX5160" s="67" t="s">
        <v>22382</v>
      </c>
    </row>
    <row r="5161" spans="50:50" ht="15.75" customHeight="1" x14ac:dyDescent="0.15">
      <c r="AX5161" s="67" t="s">
        <v>22383</v>
      </c>
    </row>
    <row r="5162" spans="50:50" ht="15.75" customHeight="1" x14ac:dyDescent="0.15">
      <c r="AX5162" s="67" t="s">
        <v>22384</v>
      </c>
    </row>
    <row r="5163" spans="50:50" ht="15.75" customHeight="1" x14ac:dyDescent="0.15">
      <c r="AX5163" s="67" t="s">
        <v>22385</v>
      </c>
    </row>
    <row r="5164" spans="50:50" ht="15.75" customHeight="1" x14ac:dyDescent="0.15">
      <c r="AX5164" s="67" t="s">
        <v>22386</v>
      </c>
    </row>
    <row r="5165" spans="50:50" ht="15.75" customHeight="1" x14ac:dyDescent="0.15">
      <c r="AX5165" s="67" t="s">
        <v>22387</v>
      </c>
    </row>
    <row r="5166" spans="50:50" ht="15.75" customHeight="1" x14ac:dyDescent="0.15">
      <c r="AX5166" s="67" t="s">
        <v>22388</v>
      </c>
    </row>
    <row r="5167" spans="50:50" ht="15.75" customHeight="1" x14ac:dyDescent="0.15">
      <c r="AX5167" s="67" t="s">
        <v>22389</v>
      </c>
    </row>
    <row r="5168" spans="50:50" ht="15.75" customHeight="1" x14ac:dyDescent="0.15">
      <c r="AX5168" s="67" t="s">
        <v>22390</v>
      </c>
    </row>
    <row r="5169" spans="50:50" ht="15.75" customHeight="1" x14ac:dyDescent="0.15">
      <c r="AX5169" s="67" t="s">
        <v>22391</v>
      </c>
    </row>
    <row r="5170" spans="50:50" ht="15.75" customHeight="1" x14ac:dyDescent="0.15">
      <c r="AX5170" s="67" t="s">
        <v>22392</v>
      </c>
    </row>
    <row r="5171" spans="50:50" ht="15.75" customHeight="1" x14ac:dyDescent="0.15">
      <c r="AX5171" s="67" t="s">
        <v>22393</v>
      </c>
    </row>
    <row r="5172" spans="50:50" ht="15.75" customHeight="1" x14ac:dyDescent="0.15">
      <c r="AX5172" s="67" t="s">
        <v>22394</v>
      </c>
    </row>
    <row r="5173" spans="50:50" ht="15.75" customHeight="1" x14ac:dyDescent="0.15">
      <c r="AX5173" s="67" t="s">
        <v>22395</v>
      </c>
    </row>
    <row r="5174" spans="50:50" ht="15.75" customHeight="1" x14ac:dyDescent="0.15">
      <c r="AX5174" s="67" t="s">
        <v>22396</v>
      </c>
    </row>
    <row r="5175" spans="50:50" ht="15.75" customHeight="1" x14ac:dyDescent="0.15">
      <c r="AX5175" s="67" t="s">
        <v>22397</v>
      </c>
    </row>
    <row r="5176" spans="50:50" ht="15.75" customHeight="1" x14ac:dyDescent="0.15">
      <c r="AX5176" s="67" t="s">
        <v>22398</v>
      </c>
    </row>
    <row r="5177" spans="50:50" ht="15.75" customHeight="1" x14ac:dyDescent="0.15">
      <c r="AX5177" s="67" t="s">
        <v>22399</v>
      </c>
    </row>
    <row r="5178" spans="50:50" ht="15.75" customHeight="1" x14ac:dyDescent="0.15">
      <c r="AX5178" s="67" t="s">
        <v>22400</v>
      </c>
    </row>
    <row r="5179" spans="50:50" ht="15.75" customHeight="1" x14ac:dyDescent="0.15">
      <c r="AX5179" s="67" t="s">
        <v>22401</v>
      </c>
    </row>
    <row r="5180" spans="50:50" ht="15.75" customHeight="1" x14ac:dyDescent="0.15">
      <c r="AX5180" s="67" t="s">
        <v>22402</v>
      </c>
    </row>
    <row r="5181" spans="50:50" ht="15.75" customHeight="1" x14ac:dyDescent="0.15">
      <c r="AX5181" s="67" t="s">
        <v>22403</v>
      </c>
    </row>
    <row r="5182" spans="50:50" ht="15.75" customHeight="1" x14ac:dyDescent="0.15">
      <c r="AX5182" s="67" t="s">
        <v>22404</v>
      </c>
    </row>
    <row r="5183" spans="50:50" ht="15.75" customHeight="1" x14ac:dyDescent="0.15">
      <c r="AX5183" s="67" t="s">
        <v>22405</v>
      </c>
    </row>
    <row r="5184" spans="50:50" ht="15.75" customHeight="1" x14ac:dyDescent="0.15">
      <c r="AX5184" s="67" t="s">
        <v>22406</v>
      </c>
    </row>
    <row r="5185" spans="50:50" ht="15.75" customHeight="1" x14ac:dyDescent="0.15">
      <c r="AX5185" s="67" t="s">
        <v>22407</v>
      </c>
    </row>
    <row r="5186" spans="50:50" ht="15.75" customHeight="1" x14ac:dyDescent="0.15">
      <c r="AX5186" s="67" t="s">
        <v>22408</v>
      </c>
    </row>
    <row r="5187" spans="50:50" ht="15.75" customHeight="1" x14ac:dyDescent="0.15">
      <c r="AX5187" s="67" t="s">
        <v>22409</v>
      </c>
    </row>
    <row r="5188" spans="50:50" ht="15.75" customHeight="1" x14ac:dyDescent="0.15">
      <c r="AX5188" s="67" t="s">
        <v>22410</v>
      </c>
    </row>
    <row r="5189" spans="50:50" ht="15.75" customHeight="1" x14ac:dyDescent="0.15">
      <c r="AX5189" s="67" t="s">
        <v>22411</v>
      </c>
    </row>
    <row r="5190" spans="50:50" ht="15.75" customHeight="1" x14ac:dyDescent="0.15">
      <c r="AX5190" s="67" t="s">
        <v>22412</v>
      </c>
    </row>
    <row r="5191" spans="50:50" ht="15.75" customHeight="1" x14ac:dyDescent="0.15">
      <c r="AX5191" s="67" t="s">
        <v>22413</v>
      </c>
    </row>
    <row r="5192" spans="50:50" ht="15.75" customHeight="1" x14ac:dyDescent="0.15">
      <c r="AX5192" s="67" t="s">
        <v>22414</v>
      </c>
    </row>
    <row r="5193" spans="50:50" ht="15.75" customHeight="1" x14ac:dyDescent="0.15">
      <c r="AX5193" s="67" t="s">
        <v>22415</v>
      </c>
    </row>
    <row r="5194" spans="50:50" ht="15.75" customHeight="1" x14ac:dyDescent="0.15">
      <c r="AX5194" s="67" t="s">
        <v>22416</v>
      </c>
    </row>
    <row r="5195" spans="50:50" ht="15.75" customHeight="1" x14ac:dyDescent="0.15">
      <c r="AX5195" s="67" t="s">
        <v>22417</v>
      </c>
    </row>
    <row r="5196" spans="50:50" ht="15.75" customHeight="1" x14ac:dyDescent="0.15">
      <c r="AX5196" s="67" t="s">
        <v>22418</v>
      </c>
    </row>
    <row r="5197" spans="50:50" ht="15.75" customHeight="1" x14ac:dyDescent="0.15">
      <c r="AX5197" s="67" t="s">
        <v>22419</v>
      </c>
    </row>
    <row r="5198" spans="50:50" ht="15.75" customHeight="1" x14ac:dyDescent="0.15">
      <c r="AX5198" s="67" t="s">
        <v>22420</v>
      </c>
    </row>
    <row r="5199" spans="50:50" ht="15.75" customHeight="1" x14ac:dyDescent="0.15">
      <c r="AX5199" s="67" t="s">
        <v>22421</v>
      </c>
    </row>
    <row r="5200" spans="50:50" ht="15.75" customHeight="1" x14ac:dyDescent="0.15">
      <c r="AX5200" s="67" t="s">
        <v>22422</v>
      </c>
    </row>
    <row r="5201" spans="50:50" ht="15.75" customHeight="1" x14ac:dyDescent="0.15">
      <c r="AX5201" s="67" t="s">
        <v>22423</v>
      </c>
    </row>
    <row r="5202" spans="50:50" ht="15.75" customHeight="1" x14ac:dyDescent="0.15">
      <c r="AX5202" s="67" t="s">
        <v>22424</v>
      </c>
    </row>
    <row r="5203" spans="50:50" ht="15.75" customHeight="1" x14ac:dyDescent="0.15">
      <c r="AX5203" s="67" t="s">
        <v>22425</v>
      </c>
    </row>
    <row r="5204" spans="50:50" ht="15.75" customHeight="1" x14ac:dyDescent="0.15">
      <c r="AX5204" s="67" t="s">
        <v>22426</v>
      </c>
    </row>
    <row r="5205" spans="50:50" ht="15.75" customHeight="1" x14ac:dyDescent="0.15">
      <c r="AX5205" s="67" t="s">
        <v>22427</v>
      </c>
    </row>
    <row r="5206" spans="50:50" ht="15.75" customHeight="1" x14ac:dyDescent="0.15">
      <c r="AX5206" s="67" t="s">
        <v>22428</v>
      </c>
    </row>
    <row r="5207" spans="50:50" ht="15.75" customHeight="1" x14ac:dyDescent="0.15">
      <c r="AX5207" s="67" t="s">
        <v>22429</v>
      </c>
    </row>
    <row r="5208" spans="50:50" ht="15.75" customHeight="1" x14ac:dyDescent="0.15">
      <c r="AX5208" s="67" t="s">
        <v>22430</v>
      </c>
    </row>
    <row r="5209" spans="50:50" ht="15.75" customHeight="1" x14ac:dyDescent="0.15">
      <c r="AX5209" s="67" t="s">
        <v>22431</v>
      </c>
    </row>
    <row r="5210" spans="50:50" ht="15.75" customHeight="1" x14ac:dyDescent="0.15">
      <c r="AX5210" s="67" t="s">
        <v>22432</v>
      </c>
    </row>
    <row r="5211" spans="50:50" ht="15.75" customHeight="1" x14ac:dyDescent="0.15">
      <c r="AX5211" s="67" t="s">
        <v>22433</v>
      </c>
    </row>
    <row r="5212" spans="50:50" ht="15.75" customHeight="1" x14ac:dyDescent="0.15">
      <c r="AX5212" s="67" t="s">
        <v>22434</v>
      </c>
    </row>
    <row r="5213" spans="50:50" ht="15.75" customHeight="1" x14ac:dyDescent="0.15">
      <c r="AX5213" s="67" t="s">
        <v>22435</v>
      </c>
    </row>
    <row r="5214" spans="50:50" ht="15.75" customHeight="1" x14ac:dyDescent="0.15">
      <c r="AX5214" s="67" t="s">
        <v>22436</v>
      </c>
    </row>
    <row r="5215" spans="50:50" ht="15.75" customHeight="1" x14ac:dyDescent="0.15">
      <c r="AX5215" s="67" t="s">
        <v>22437</v>
      </c>
    </row>
    <row r="5216" spans="50:50" ht="15.75" customHeight="1" x14ac:dyDescent="0.15">
      <c r="AX5216" s="67" t="s">
        <v>22438</v>
      </c>
    </row>
    <row r="5217" spans="50:50" ht="15.75" customHeight="1" x14ac:dyDescent="0.15">
      <c r="AX5217" s="67" t="s">
        <v>22439</v>
      </c>
    </row>
    <row r="5218" spans="50:50" ht="15.75" customHeight="1" x14ac:dyDescent="0.15">
      <c r="AX5218" s="67" t="s">
        <v>22440</v>
      </c>
    </row>
    <row r="5219" spans="50:50" ht="15.75" customHeight="1" x14ac:dyDescent="0.15">
      <c r="AX5219" s="67" t="s">
        <v>22441</v>
      </c>
    </row>
    <row r="5220" spans="50:50" ht="15.75" customHeight="1" x14ac:dyDescent="0.15">
      <c r="AX5220" s="67" t="s">
        <v>22442</v>
      </c>
    </row>
    <row r="5221" spans="50:50" ht="15.75" customHeight="1" x14ac:dyDescent="0.15">
      <c r="AX5221" s="67" t="s">
        <v>22443</v>
      </c>
    </row>
    <row r="5222" spans="50:50" ht="15.75" customHeight="1" x14ac:dyDescent="0.15">
      <c r="AX5222" s="67" t="s">
        <v>22444</v>
      </c>
    </row>
    <row r="5223" spans="50:50" ht="15.75" customHeight="1" x14ac:dyDescent="0.15">
      <c r="AX5223" s="67" t="s">
        <v>22445</v>
      </c>
    </row>
    <row r="5224" spans="50:50" ht="15.75" customHeight="1" x14ac:dyDescent="0.15">
      <c r="AX5224" s="67" t="s">
        <v>22446</v>
      </c>
    </row>
    <row r="5225" spans="50:50" ht="15.75" customHeight="1" x14ac:dyDescent="0.15">
      <c r="AX5225" s="67" t="s">
        <v>22447</v>
      </c>
    </row>
    <row r="5226" spans="50:50" ht="15.75" customHeight="1" x14ac:dyDescent="0.15">
      <c r="AX5226" s="67" t="s">
        <v>22448</v>
      </c>
    </row>
    <row r="5227" spans="50:50" ht="15.75" customHeight="1" x14ac:dyDescent="0.15">
      <c r="AX5227" s="67" t="s">
        <v>22449</v>
      </c>
    </row>
    <row r="5228" spans="50:50" ht="15.75" customHeight="1" x14ac:dyDescent="0.15">
      <c r="AX5228" s="67" t="s">
        <v>22450</v>
      </c>
    </row>
    <row r="5229" spans="50:50" ht="15.75" customHeight="1" x14ac:dyDescent="0.15">
      <c r="AX5229" s="67" t="s">
        <v>11194</v>
      </c>
    </row>
    <row r="5230" spans="50:50" ht="15.75" customHeight="1" x14ac:dyDescent="0.15">
      <c r="AX5230" s="67" t="s">
        <v>11206</v>
      </c>
    </row>
    <row r="5231" spans="50:50" ht="15.75" customHeight="1" x14ac:dyDescent="0.15">
      <c r="AX5231" s="67" t="s">
        <v>11220</v>
      </c>
    </row>
    <row r="5232" spans="50:50" ht="15.75" customHeight="1" x14ac:dyDescent="0.15">
      <c r="AX5232" s="67" t="s">
        <v>11234</v>
      </c>
    </row>
    <row r="5233" spans="50:50" ht="15.75" customHeight="1" x14ac:dyDescent="0.15">
      <c r="AX5233" s="67" t="s">
        <v>11248</v>
      </c>
    </row>
    <row r="5234" spans="50:50" ht="15.75" customHeight="1" x14ac:dyDescent="0.15">
      <c r="AX5234" s="67" t="s">
        <v>11262</v>
      </c>
    </row>
    <row r="5235" spans="50:50" ht="15.75" customHeight="1" x14ac:dyDescent="0.15">
      <c r="AX5235" s="67" t="s">
        <v>11276</v>
      </c>
    </row>
    <row r="5236" spans="50:50" ht="15.75" customHeight="1" x14ac:dyDescent="0.15">
      <c r="AX5236" s="67" t="s">
        <v>11289</v>
      </c>
    </row>
    <row r="5237" spans="50:50" ht="15.75" customHeight="1" x14ac:dyDescent="0.15">
      <c r="AX5237" s="67" t="s">
        <v>11303</v>
      </c>
    </row>
    <row r="5238" spans="50:50" ht="15.75" customHeight="1" x14ac:dyDescent="0.15">
      <c r="AX5238" s="67" t="s">
        <v>11317</v>
      </c>
    </row>
    <row r="5239" spans="50:50" ht="15.75" customHeight="1" x14ac:dyDescent="0.15">
      <c r="AX5239" s="67" t="s">
        <v>11331</v>
      </c>
    </row>
    <row r="5240" spans="50:50" ht="15.75" customHeight="1" x14ac:dyDescent="0.15">
      <c r="AX5240" s="67" t="s">
        <v>11345</v>
      </c>
    </row>
    <row r="5241" spans="50:50" ht="15.75" customHeight="1" x14ac:dyDescent="0.15">
      <c r="AX5241" s="67" t="s">
        <v>11358</v>
      </c>
    </row>
    <row r="5242" spans="50:50" ht="15.75" customHeight="1" x14ac:dyDescent="0.15">
      <c r="AX5242" s="67" t="s">
        <v>11370</v>
      </c>
    </row>
    <row r="5243" spans="50:50" ht="15.75" customHeight="1" x14ac:dyDescent="0.15">
      <c r="AX5243" s="67" t="s">
        <v>11382</v>
      </c>
    </row>
    <row r="5244" spans="50:50" ht="15.75" customHeight="1" x14ac:dyDescent="0.15">
      <c r="AX5244" s="67" t="s">
        <v>11394</v>
      </c>
    </row>
    <row r="5245" spans="50:50" ht="15.75" customHeight="1" x14ac:dyDescent="0.15">
      <c r="AX5245" s="67" t="s">
        <v>11406</v>
      </c>
    </row>
    <row r="5246" spans="50:50" ht="15.75" customHeight="1" x14ac:dyDescent="0.15">
      <c r="AX5246" s="67" t="s">
        <v>11418</v>
      </c>
    </row>
    <row r="5247" spans="50:50" ht="15.75" customHeight="1" x14ac:dyDescent="0.15">
      <c r="AX5247" s="67" t="s">
        <v>11430</v>
      </c>
    </row>
    <row r="5248" spans="50:50" ht="15.75" customHeight="1" x14ac:dyDescent="0.15">
      <c r="AX5248" s="67" t="s">
        <v>11442</v>
      </c>
    </row>
    <row r="5249" spans="50:50" ht="15.75" customHeight="1" x14ac:dyDescent="0.15">
      <c r="AX5249" s="67" t="s">
        <v>11456</v>
      </c>
    </row>
    <row r="5250" spans="50:50" ht="15.75" customHeight="1" x14ac:dyDescent="0.15">
      <c r="AX5250" s="67" t="s">
        <v>11470</v>
      </c>
    </row>
    <row r="5251" spans="50:50" ht="15.75" customHeight="1" x14ac:dyDescent="0.15">
      <c r="AX5251" s="67" t="s">
        <v>11484</v>
      </c>
    </row>
    <row r="5252" spans="50:50" ht="15.75" customHeight="1" x14ac:dyDescent="0.15">
      <c r="AX5252" s="67" t="s">
        <v>11498</v>
      </c>
    </row>
    <row r="5253" spans="50:50" ht="15.75" customHeight="1" x14ac:dyDescent="0.15">
      <c r="AX5253" s="67" t="s">
        <v>11512</v>
      </c>
    </row>
    <row r="5254" spans="50:50" ht="15.75" customHeight="1" x14ac:dyDescent="0.15">
      <c r="AX5254" s="67" t="s">
        <v>11525</v>
      </c>
    </row>
    <row r="5255" spans="50:50" ht="15.75" customHeight="1" x14ac:dyDescent="0.15">
      <c r="AX5255" s="67" t="s">
        <v>11539</v>
      </c>
    </row>
    <row r="5256" spans="50:50" ht="15.75" customHeight="1" x14ac:dyDescent="0.15">
      <c r="AX5256" s="67" t="s">
        <v>11553</v>
      </c>
    </row>
    <row r="5257" spans="50:50" ht="15.75" customHeight="1" x14ac:dyDescent="0.15">
      <c r="AX5257" s="67" t="s">
        <v>11568</v>
      </c>
    </row>
    <row r="5258" spans="50:50" ht="15.75" customHeight="1" x14ac:dyDescent="0.15">
      <c r="AX5258" s="67" t="s">
        <v>11582</v>
      </c>
    </row>
    <row r="5259" spans="50:50" ht="15.75" customHeight="1" x14ac:dyDescent="0.15">
      <c r="AX5259" s="67" t="s">
        <v>11594</v>
      </c>
    </row>
    <row r="5260" spans="50:50" ht="15.75" customHeight="1" x14ac:dyDescent="0.15">
      <c r="AX5260" s="67" t="s">
        <v>11606</v>
      </c>
    </row>
    <row r="5261" spans="50:50" ht="15.75" customHeight="1" x14ac:dyDescent="0.15">
      <c r="AX5261" s="67" t="s">
        <v>11619</v>
      </c>
    </row>
    <row r="5262" spans="50:50" ht="15.75" customHeight="1" x14ac:dyDescent="0.15">
      <c r="AX5262" s="67" t="s">
        <v>11631</v>
      </c>
    </row>
    <row r="5263" spans="50:50" ht="15.75" customHeight="1" x14ac:dyDescent="0.15">
      <c r="AX5263" s="67" t="s">
        <v>11643</v>
      </c>
    </row>
    <row r="5264" spans="50:50" ht="15.75" customHeight="1" x14ac:dyDescent="0.15">
      <c r="AX5264" s="67" t="s">
        <v>11655</v>
      </c>
    </row>
    <row r="5265" spans="50:50" ht="15.75" customHeight="1" x14ac:dyDescent="0.15">
      <c r="AX5265" s="67" t="s">
        <v>11667</v>
      </c>
    </row>
    <row r="5266" spans="50:50" ht="15.75" customHeight="1" x14ac:dyDescent="0.15">
      <c r="AX5266" s="67" t="s">
        <v>11679</v>
      </c>
    </row>
    <row r="5267" spans="50:50" ht="15.75" customHeight="1" x14ac:dyDescent="0.15">
      <c r="AX5267" s="67" t="s">
        <v>11694</v>
      </c>
    </row>
    <row r="5268" spans="50:50" ht="15.75" customHeight="1" x14ac:dyDescent="0.15">
      <c r="AX5268" s="67" t="s">
        <v>11709</v>
      </c>
    </row>
    <row r="5269" spans="50:50" ht="15.75" customHeight="1" x14ac:dyDescent="0.15">
      <c r="AX5269" s="67" t="s">
        <v>11724</v>
      </c>
    </row>
    <row r="5270" spans="50:50" ht="15.75" customHeight="1" x14ac:dyDescent="0.15">
      <c r="AX5270" s="67" t="s">
        <v>11739</v>
      </c>
    </row>
    <row r="5271" spans="50:50" ht="15.75" customHeight="1" x14ac:dyDescent="0.15">
      <c r="AX5271" s="67" t="s">
        <v>11754</v>
      </c>
    </row>
    <row r="5272" spans="50:50" ht="15.75" customHeight="1" x14ac:dyDescent="0.15">
      <c r="AX5272" s="67" t="s">
        <v>11767</v>
      </c>
    </row>
    <row r="5273" spans="50:50" ht="15.75" customHeight="1" x14ac:dyDescent="0.15">
      <c r="AX5273" s="67" t="s">
        <v>11782</v>
      </c>
    </row>
    <row r="5274" spans="50:50" ht="15.75" customHeight="1" x14ac:dyDescent="0.15">
      <c r="AX5274" s="67" t="s">
        <v>11797</v>
      </c>
    </row>
    <row r="5275" spans="50:50" ht="15.75" customHeight="1" x14ac:dyDescent="0.15">
      <c r="AX5275" s="67" t="s">
        <v>11812</v>
      </c>
    </row>
    <row r="5276" spans="50:50" ht="15.75" customHeight="1" x14ac:dyDescent="0.15">
      <c r="AX5276" s="67" t="s">
        <v>11827</v>
      </c>
    </row>
    <row r="5277" spans="50:50" ht="15.75" customHeight="1" x14ac:dyDescent="0.15">
      <c r="AX5277" s="67" t="s">
        <v>11840</v>
      </c>
    </row>
    <row r="5278" spans="50:50" ht="15.75" customHeight="1" x14ac:dyDescent="0.15">
      <c r="AX5278" s="67" t="s">
        <v>11852</v>
      </c>
    </row>
    <row r="5279" spans="50:50" ht="15.75" customHeight="1" x14ac:dyDescent="0.15">
      <c r="AX5279" s="67" t="s">
        <v>11864</v>
      </c>
    </row>
    <row r="5280" spans="50:50" ht="15.75" customHeight="1" x14ac:dyDescent="0.15">
      <c r="AX5280" s="67" t="s">
        <v>11876</v>
      </c>
    </row>
    <row r="5281" spans="50:50" ht="15.75" customHeight="1" x14ac:dyDescent="0.15">
      <c r="AX5281" s="67" t="s">
        <v>11888</v>
      </c>
    </row>
    <row r="5282" spans="50:50" ht="15.75" customHeight="1" x14ac:dyDescent="0.15">
      <c r="AX5282" s="67" t="s">
        <v>11900</v>
      </c>
    </row>
    <row r="5283" spans="50:50" ht="15.75" customHeight="1" x14ac:dyDescent="0.15">
      <c r="AX5283" s="67" t="s">
        <v>11912</v>
      </c>
    </row>
    <row r="5284" spans="50:50" ht="15.75" customHeight="1" x14ac:dyDescent="0.15">
      <c r="AX5284" s="67" t="s">
        <v>11924</v>
      </c>
    </row>
    <row r="5285" spans="50:50" ht="15.75" customHeight="1" x14ac:dyDescent="0.15">
      <c r="AX5285" s="67" t="s">
        <v>11939</v>
      </c>
    </row>
    <row r="5286" spans="50:50" ht="15.75" customHeight="1" x14ac:dyDescent="0.15">
      <c r="AX5286" s="67" t="s">
        <v>11954</v>
      </c>
    </row>
    <row r="5287" spans="50:50" ht="15.75" customHeight="1" x14ac:dyDescent="0.15">
      <c r="AX5287" s="67" t="s">
        <v>11969</v>
      </c>
    </row>
    <row r="5288" spans="50:50" ht="15.75" customHeight="1" x14ac:dyDescent="0.15">
      <c r="AX5288" s="67" t="s">
        <v>11984</v>
      </c>
    </row>
    <row r="5289" spans="50:50" ht="15.75" customHeight="1" x14ac:dyDescent="0.15">
      <c r="AX5289" s="67" t="s">
        <v>11999</v>
      </c>
    </row>
    <row r="5290" spans="50:50" ht="15.75" customHeight="1" x14ac:dyDescent="0.15">
      <c r="AX5290" s="67" t="s">
        <v>12012</v>
      </c>
    </row>
    <row r="5291" spans="50:50" ht="15.75" customHeight="1" x14ac:dyDescent="0.15">
      <c r="AX5291" s="67" t="s">
        <v>12027</v>
      </c>
    </row>
    <row r="5292" spans="50:50" ht="15.75" customHeight="1" x14ac:dyDescent="0.15">
      <c r="AX5292" s="67" t="s">
        <v>12042</v>
      </c>
    </row>
    <row r="5293" spans="50:50" ht="15.75" customHeight="1" x14ac:dyDescent="0.15">
      <c r="AX5293" s="67" t="s">
        <v>12057</v>
      </c>
    </row>
    <row r="5294" spans="50:50" ht="15.75" customHeight="1" x14ac:dyDescent="0.15">
      <c r="AX5294" s="67" t="s">
        <v>12072</v>
      </c>
    </row>
    <row r="5295" spans="50:50" ht="15.75" customHeight="1" x14ac:dyDescent="0.15">
      <c r="AX5295" s="67" t="s">
        <v>12084</v>
      </c>
    </row>
    <row r="5296" spans="50:50" ht="15.75" customHeight="1" x14ac:dyDescent="0.15">
      <c r="AX5296" s="67" t="s">
        <v>12096</v>
      </c>
    </row>
    <row r="5297" spans="50:50" ht="15.75" customHeight="1" x14ac:dyDescent="0.15">
      <c r="AX5297" s="67" t="s">
        <v>12109</v>
      </c>
    </row>
    <row r="5298" spans="50:50" ht="15.75" customHeight="1" x14ac:dyDescent="0.15">
      <c r="AX5298" s="67" t="s">
        <v>12121</v>
      </c>
    </row>
    <row r="5299" spans="50:50" ht="15.75" customHeight="1" x14ac:dyDescent="0.15">
      <c r="AX5299" s="67" t="s">
        <v>12133</v>
      </c>
    </row>
    <row r="5300" spans="50:50" ht="15.75" customHeight="1" x14ac:dyDescent="0.15">
      <c r="AX5300" s="67" t="s">
        <v>12145</v>
      </c>
    </row>
    <row r="5301" spans="50:50" ht="15.75" customHeight="1" x14ac:dyDescent="0.15">
      <c r="AX5301" s="67" t="s">
        <v>12157</v>
      </c>
    </row>
    <row r="5302" spans="50:50" ht="15.75" customHeight="1" x14ac:dyDescent="0.15">
      <c r="AX5302" s="67" t="s">
        <v>12169</v>
      </c>
    </row>
    <row r="5303" spans="50:50" ht="15.75" customHeight="1" x14ac:dyDescent="0.15">
      <c r="AX5303" s="67" t="s">
        <v>12183</v>
      </c>
    </row>
    <row r="5304" spans="50:50" ht="15.75" customHeight="1" x14ac:dyDescent="0.15">
      <c r="AX5304" s="67" t="s">
        <v>12197</v>
      </c>
    </row>
    <row r="5305" spans="50:50" ht="15.75" customHeight="1" x14ac:dyDescent="0.15">
      <c r="AX5305" s="67" t="s">
        <v>12211</v>
      </c>
    </row>
    <row r="5306" spans="50:50" ht="15.75" customHeight="1" x14ac:dyDescent="0.15">
      <c r="AX5306" s="67" t="s">
        <v>12225</v>
      </c>
    </row>
    <row r="5307" spans="50:50" ht="15.75" customHeight="1" x14ac:dyDescent="0.15">
      <c r="AX5307" s="67" t="s">
        <v>12239</v>
      </c>
    </row>
    <row r="5308" spans="50:50" ht="15.75" customHeight="1" x14ac:dyDescent="0.15">
      <c r="AX5308" s="67" t="s">
        <v>12252</v>
      </c>
    </row>
    <row r="5309" spans="50:50" ht="15.75" customHeight="1" x14ac:dyDescent="0.15">
      <c r="AX5309" s="67" t="s">
        <v>12266</v>
      </c>
    </row>
    <row r="5310" spans="50:50" ht="15.75" customHeight="1" x14ac:dyDescent="0.15">
      <c r="AX5310" s="67" t="s">
        <v>12280</v>
      </c>
    </row>
    <row r="5311" spans="50:50" ht="15.75" customHeight="1" x14ac:dyDescent="0.15">
      <c r="AX5311" s="67" t="s">
        <v>12294</v>
      </c>
    </row>
    <row r="5312" spans="50:50" ht="15.75" customHeight="1" x14ac:dyDescent="0.15">
      <c r="AX5312" s="67" t="s">
        <v>12308</v>
      </c>
    </row>
    <row r="5313" spans="50:50" ht="15.75" customHeight="1" x14ac:dyDescent="0.15">
      <c r="AX5313" s="67" t="s">
        <v>12321</v>
      </c>
    </row>
    <row r="5314" spans="50:50" ht="15.75" customHeight="1" x14ac:dyDescent="0.15">
      <c r="AX5314" s="67" t="s">
        <v>12333</v>
      </c>
    </row>
    <row r="5315" spans="50:50" ht="15.75" customHeight="1" x14ac:dyDescent="0.15">
      <c r="AX5315" s="67" t="s">
        <v>12345</v>
      </c>
    </row>
    <row r="5316" spans="50:50" ht="15.75" customHeight="1" x14ac:dyDescent="0.15">
      <c r="AX5316" s="67" t="s">
        <v>12357</v>
      </c>
    </row>
    <row r="5317" spans="50:50" ht="15.75" customHeight="1" x14ac:dyDescent="0.15">
      <c r="AX5317" s="67" t="s">
        <v>12369</v>
      </c>
    </row>
    <row r="5318" spans="50:50" ht="15.75" customHeight="1" x14ac:dyDescent="0.15">
      <c r="AX5318" s="67" t="s">
        <v>12381</v>
      </c>
    </row>
    <row r="5319" spans="50:50" ht="15.75" customHeight="1" x14ac:dyDescent="0.15">
      <c r="AX5319" s="67" t="s">
        <v>12393</v>
      </c>
    </row>
    <row r="5320" spans="50:50" ht="15.75" customHeight="1" x14ac:dyDescent="0.15">
      <c r="AX5320" s="67" t="s">
        <v>12405</v>
      </c>
    </row>
    <row r="5321" spans="50:50" ht="15.75" customHeight="1" x14ac:dyDescent="0.15">
      <c r="AX5321" s="67" t="s">
        <v>12419</v>
      </c>
    </row>
    <row r="5322" spans="50:50" ht="15.75" customHeight="1" x14ac:dyDescent="0.15">
      <c r="AX5322" s="67" t="s">
        <v>12433</v>
      </c>
    </row>
    <row r="5323" spans="50:50" ht="15.75" customHeight="1" x14ac:dyDescent="0.15">
      <c r="AX5323" s="67" t="s">
        <v>12447</v>
      </c>
    </row>
    <row r="5324" spans="50:50" ht="15.75" customHeight="1" x14ac:dyDescent="0.15">
      <c r="AX5324" s="67" t="s">
        <v>12461</v>
      </c>
    </row>
    <row r="5325" spans="50:50" ht="15.75" customHeight="1" x14ac:dyDescent="0.15">
      <c r="AX5325" s="67" t="s">
        <v>22451</v>
      </c>
    </row>
    <row r="5326" spans="50:50" ht="15.75" customHeight="1" x14ac:dyDescent="0.15">
      <c r="AX5326" s="67" t="s">
        <v>22452</v>
      </c>
    </row>
    <row r="5327" spans="50:50" ht="15.75" customHeight="1" x14ac:dyDescent="0.15">
      <c r="AX5327" s="67" t="s">
        <v>22453</v>
      </c>
    </row>
    <row r="5328" spans="50:50" ht="15.75" customHeight="1" x14ac:dyDescent="0.15">
      <c r="AX5328" s="67" t="s">
        <v>22454</v>
      </c>
    </row>
    <row r="5329" spans="50:50" ht="15.75" customHeight="1" x14ac:dyDescent="0.15">
      <c r="AX5329" s="67" t="s">
        <v>22455</v>
      </c>
    </row>
    <row r="5330" spans="50:50" ht="15.75" customHeight="1" x14ac:dyDescent="0.15">
      <c r="AX5330" s="67" t="s">
        <v>22456</v>
      </c>
    </row>
    <row r="5331" spans="50:50" ht="15.75" customHeight="1" x14ac:dyDescent="0.15">
      <c r="AX5331" s="67" t="s">
        <v>22457</v>
      </c>
    </row>
    <row r="5332" spans="50:50" ht="15.75" customHeight="1" x14ac:dyDescent="0.15">
      <c r="AX5332" s="67" t="s">
        <v>22458</v>
      </c>
    </row>
    <row r="5333" spans="50:50" ht="15.75" customHeight="1" x14ac:dyDescent="0.15">
      <c r="AX5333" s="67" t="s">
        <v>22459</v>
      </c>
    </row>
    <row r="5334" spans="50:50" ht="15.75" customHeight="1" x14ac:dyDescent="0.15">
      <c r="AX5334" s="67" t="s">
        <v>22460</v>
      </c>
    </row>
    <row r="5335" spans="50:50" ht="15.75" customHeight="1" x14ac:dyDescent="0.15">
      <c r="AX5335" s="67" t="s">
        <v>22461</v>
      </c>
    </row>
    <row r="5336" spans="50:50" ht="15.75" customHeight="1" x14ac:dyDescent="0.15">
      <c r="AX5336" s="67" t="s">
        <v>22462</v>
      </c>
    </row>
    <row r="5337" spans="50:50" ht="15.75" customHeight="1" x14ac:dyDescent="0.15">
      <c r="AX5337" s="67" t="s">
        <v>22463</v>
      </c>
    </row>
    <row r="5338" spans="50:50" ht="15.75" customHeight="1" x14ac:dyDescent="0.15">
      <c r="AX5338" s="67" t="s">
        <v>22464</v>
      </c>
    </row>
    <row r="5339" spans="50:50" ht="15.75" customHeight="1" x14ac:dyDescent="0.15">
      <c r="AX5339" s="67" t="s">
        <v>22465</v>
      </c>
    </row>
    <row r="5340" spans="50:50" ht="15.75" customHeight="1" x14ac:dyDescent="0.15">
      <c r="AX5340" s="67" t="s">
        <v>22466</v>
      </c>
    </row>
    <row r="5341" spans="50:50" ht="15.75" customHeight="1" x14ac:dyDescent="0.15">
      <c r="AX5341" s="67" t="s">
        <v>22467</v>
      </c>
    </row>
    <row r="5342" spans="50:50" ht="15.75" customHeight="1" x14ac:dyDescent="0.15">
      <c r="AX5342" s="67" t="s">
        <v>22468</v>
      </c>
    </row>
    <row r="5343" spans="50:50" ht="15.75" customHeight="1" x14ac:dyDescent="0.15">
      <c r="AX5343" s="67" t="s">
        <v>22469</v>
      </c>
    </row>
    <row r="5344" spans="50:50" ht="15.75" customHeight="1" x14ac:dyDescent="0.15">
      <c r="AX5344" s="67" t="s">
        <v>22470</v>
      </c>
    </row>
    <row r="5345" spans="50:50" ht="15.75" customHeight="1" x14ac:dyDescent="0.15">
      <c r="AX5345" s="67" t="s">
        <v>22471</v>
      </c>
    </row>
    <row r="5346" spans="50:50" ht="15.75" customHeight="1" x14ac:dyDescent="0.15">
      <c r="AX5346" s="67" t="s">
        <v>22472</v>
      </c>
    </row>
    <row r="5347" spans="50:50" ht="15.75" customHeight="1" x14ac:dyDescent="0.15">
      <c r="AX5347" s="67" t="s">
        <v>22473</v>
      </c>
    </row>
    <row r="5348" spans="50:50" ht="15.75" customHeight="1" x14ac:dyDescent="0.15">
      <c r="AX5348" s="67" t="s">
        <v>22474</v>
      </c>
    </row>
    <row r="5349" spans="50:50" ht="15.75" customHeight="1" x14ac:dyDescent="0.15">
      <c r="AX5349" s="67" t="s">
        <v>22475</v>
      </c>
    </row>
    <row r="5350" spans="50:50" ht="15.75" customHeight="1" x14ac:dyDescent="0.15">
      <c r="AX5350" s="67" t="s">
        <v>22476</v>
      </c>
    </row>
    <row r="5351" spans="50:50" ht="15.75" customHeight="1" x14ac:dyDescent="0.15">
      <c r="AX5351" s="67" t="s">
        <v>22477</v>
      </c>
    </row>
    <row r="5352" spans="50:50" ht="15.75" customHeight="1" x14ac:dyDescent="0.15">
      <c r="AX5352" s="67" t="s">
        <v>22478</v>
      </c>
    </row>
    <row r="5353" spans="50:50" ht="15.75" customHeight="1" x14ac:dyDescent="0.15">
      <c r="AX5353" s="67" t="s">
        <v>22479</v>
      </c>
    </row>
    <row r="5354" spans="50:50" ht="15.75" customHeight="1" x14ac:dyDescent="0.15">
      <c r="AX5354" s="67" t="s">
        <v>22480</v>
      </c>
    </row>
    <row r="5355" spans="50:50" ht="15.75" customHeight="1" x14ac:dyDescent="0.15">
      <c r="AX5355" s="67" t="s">
        <v>22481</v>
      </c>
    </row>
    <row r="5356" spans="50:50" ht="15.75" customHeight="1" x14ac:dyDescent="0.15">
      <c r="AX5356" s="67" t="s">
        <v>22482</v>
      </c>
    </row>
    <row r="5357" spans="50:50" ht="15.75" customHeight="1" x14ac:dyDescent="0.15">
      <c r="AX5357" s="67" t="s">
        <v>22483</v>
      </c>
    </row>
    <row r="5358" spans="50:50" ht="15.75" customHeight="1" x14ac:dyDescent="0.15">
      <c r="AX5358" s="67" t="s">
        <v>22484</v>
      </c>
    </row>
    <row r="5359" spans="50:50" ht="15.75" customHeight="1" x14ac:dyDescent="0.15">
      <c r="AX5359" s="67" t="s">
        <v>22485</v>
      </c>
    </row>
    <row r="5360" spans="50:50" ht="15.75" customHeight="1" x14ac:dyDescent="0.15">
      <c r="AX5360" s="67" t="s">
        <v>22486</v>
      </c>
    </row>
    <row r="5361" spans="50:50" ht="15.75" customHeight="1" x14ac:dyDescent="0.15">
      <c r="AX5361" s="67" t="s">
        <v>22487</v>
      </c>
    </row>
    <row r="5362" spans="50:50" ht="15.75" customHeight="1" x14ac:dyDescent="0.15">
      <c r="AX5362" s="67" t="s">
        <v>22488</v>
      </c>
    </row>
    <row r="5363" spans="50:50" ht="15.75" customHeight="1" x14ac:dyDescent="0.15">
      <c r="AX5363" s="67" t="s">
        <v>22489</v>
      </c>
    </row>
    <row r="5364" spans="50:50" ht="15.75" customHeight="1" x14ac:dyDescent="0.15">
      <c r="AX5364" s="67" t="s">
        <v>22490</v>
      </c>
    </row>
    <row r="5365" spans="50:50" ht="15.75" customHeight="1" x14ac:dyDescent="0.15">
      <c r="AX5365" s="67" t="s">
        <v>22491</v>
      </c>
    </row>
    <row r="5366" spans="50:50" ht="15.75" customHeight="1" x14ac:dyDescent="0.15">
      <c r="AX5366" s="67" t="s">
        <v>22492</v>
      </c>
    </row>
    <row r="5367" spans="50:50" ht="15.75" customHeight="1" x14ac:dyDescent="0.15">
      <c r="AX5367" s="67" t="s">
        <v>22493</v>
      </c>
    </row>
    <row r="5368" spans="50:50" ht="15.75" customHeight="1" x14ac:dyDescent="0.15">
      <c r="AX5368" s="67" t="s">
        <v>22494</v>
      </c>
    </row>
    <row r="5369" spans="50:50" ht="15.75" customHeight="1" x14ac:dyDescent="0.15">
      <c r="AX5369" s="67" t="s">
        <v>22495</v>
      </c>
    </row>
    <row r="5370" spans="50:50" ht="15.75" customHeight="1" x14ac:dyDescent="0.15">
      <c r="AX5370" s="67" t="s">
        <v>22496</v>
      </c>
    </row>
    <row r="5371" spans="50:50" ht="15.75" customHeight="1" x14ac:dyDescent="0.15">
      <c r="AX5371" s="67" t="s">
        <v>22497</v>
      </c>
    </row>
    <row r="5372" spans="50:50" ht="15.75" customHeight="1" x14ac:dyDescent="0.15">
      <c r="AX5372" s="67" t="s">
        <v>22498</v>
      </c>
    </row>
    <row r="5373" spans="50:50" ht="15.75" customHeight="1" x14ac:dyDescent="0.15">
      <c r="AX5373" s="67" t="s">
        <v>22499</v>
      </c>
    </row>
    <row r="5374" spans="50:50" ht="15.75" customHeight="1" x14ac:dyDescent="0.15">
      <c r="AX5374" s="67" t="s">
        <v>22500</v>
      </c>
    </row>
    <row r="5375" spans="50:50" ht="15.75" customHeight="1" x14ac:dyDescent="0.15">
      <c r="AX5375" s="67" t="s">
        <v>22501</v>
      </c>
    </row>
    <row r="5376" spans="50:50" ht="15.75" customHeight="1" x14ac:dyDescent="0.15">
      <c r="AX5376" s="67" t="s">
        <v>22502</v>
      </c>
    </row>
    <row r="5377" spans="50:50" ht="15.75" customHeight="1" x14ac:dyDescent="0.15">
      <c r="AX5377" s="67" t="s">
        <v>22503</v>
      </c>
    </row>
    <row r="5378" spans="50:50" ht="15.75" customHeight="1" x14ac:dyDescent="0.15">
      <c r="AX5378" s="67" t="s">
        <v>22504</v>
      </c>
    </row>
    <row r="5379" spans="50:50" ht="15.75" customHeight="1" x14ac:dyDescent="0.15">
      <c r="AX5379" s="67" t="s">
        <v>22505</v>
      </c>
    </row>
    <row r="5380" spans="50:50" ht="15.75" customHeight="1" x14ac:dyDescent="0.15">
      <c r="AX5380" s="67" t="s">
        <v>22506</v>
      </c>
    </row>
    <row r="5381" spans="50:50" ht="15.75" customHeight="1" x14ac:dyDescent="0.15">
      <c r="AX5381" s="67" t="s">
        <v>22507</v>
      </c>
    </row>
    <row r="5382" spans="50:50" ht="15.75" customHeight="1" x14ac:dyDescent="0.15">
      <c r="AX5382" s="67" t="s">
        <v>22508</v>
      </c>
    </row>
    <row r="5383" spans="50:50" ht="15.75" customHeight="1" x14ac:dyDescent="0.15">
      <c r="AX5383" s="67" t="s">
        <v>22509</v>
      </c>
    </row>
    <row r="5384" spans="50:50" ht="15.75" customHeight="1" x14ac:dyDescent="0.15">
      <c r="AX5384" s="67" t="s">
        <v>22510</v>
      </c>
    </row>
    <row r="5385" spans="50:50" ht="15.75" customHeight="1" x14ac:dyDescent="0.15">
      <c r="AX5385" s="67" t="s">
        <v>22511</v>
      </c>
    </row>
    <row r="5386" spans="50:50" ht="15.75" customHeight="1" x14ac:dyDescent="0.15">
      <c r="AX5386" s="67" t="s">
        <v>22512</v>
      </c>
    </row>
    <row r="5387" spans="50:50" ht="15.75" customHeight="1" x14ac:dyDescent="0.15">
      <c r="AX5387" s="67" t="s">
        <v>22513</v>
      </c>
    </row>
    <row r="5388" spans="50:50" ht="15.75" customHeight="1" x14ac:dyDescent="0.15">
      <c r="AX5388" s="67" t="s">
        <v>22514</v>
      </c>
    </row>
    <row r="5389" spans="50:50" ht="15.75" customHeight="1" x14ac:dyDescent="0.15">
      <c r="AX5389" s="67" t="s">
        <v>22515</v>
      </c>
    </row>
    <row r="5390" spans="50:50" ht="15.75" customHeight="1" x14ac:dyDescent="0.15">
      <c r="AX5390" s="67" t="s">
        <v>22516</v>
      </c>
    </row>
    <row r="5391" spans="50:50" ht="15.75" customHeight="1" x14ac:dyDescent="0.15">
      <c r="AX5391" s="67" t="s">
        <v>22517</v>
      </c>
    </row>
    <row r="5392" spans="50:50" ht="15.75" customHeight="1" x14ac:dyDescent="0.15">
      <c r="AX5392" s="67" t="s">
        <v>22518</v>
      </c>
    </row>
    <row r="5393" spans="50:50" ht="15.75" customHeight="1" x14ac:dyDescent="0.15">
      <c r="AX5393" s="67" t="s">
        <v>22519</v>
      </c>
    </row>
    <row r="5394" spans="50:50" ht="15.75" customHeight="1" x14ac:dyDescent="0.15">
      <c r="AX5394" s="67" t="s">
        <v>22520</v>
      </c>
    </row>
    <row r="5395" spans="50:50" ht="15.75" customHeight="1" x14ac:dyDescent="0.15">
      <c r="AX5395" s="67" t="s">
        <v>22521</v>
      </c>
    </row>
    <row r="5396" spans="50:50" ht="15.75" customHeight="1" x14ac:dyDescent="0.15">
      <c r="AX5396" s="67" t="s">
        <v>22522</v>
      </c>
    </row>
    <row r="5397" spans="50:50" ht="15.75" customHeight="1" x14ac:dyDescent="0.15">
      <c r="AX5397" s="67" t="s">
        <v>22523</v>
      </c>
    </row>
    <row r="5398" spans="50:50" ht="15.75" customHeight="1" x14ac:dyDescent="0.15">
      <c r="AX5398" s="67" t="s">
        <v>22524</v>
      </c>
    </row>
    <row r="5399" spans="50:50" ht="15.75" customHeight="1" x14ac:dyDescent="0.15">
      <c r="AX5399" s="67" t="s">
        <v>22525</v>
      </c>
    </row>
    <row r="5400" spans="50:50" ht="15.75" customHeight="1" x14ac:dyDescent="0.15">
      <c r="AX5400" s="67" t="s">
        <v>22526</v>
      </c>
    </row>
    <row r="5401" spans="50:50" ht="15.75" customHeight="1" x14ac:dyDescent="0.15">
      <c r="AX5401" s="67" t="s">
        <v>22527</v>
      </c>
    </row>
    <row r="5402" spans="50:50" ht="15.75" customHeight="1" x14ac:dyDescent="0.15">
      <c r="AX5402" s="67" t="s">
        <v>22528</v>
      </c>
    </row>
    <row r="5403" spans="50:50" ht="15.75" customHeight="1" x14ac:dyDescent="0.15">
      <c r="AX5403" s="67" t="s">
        <v>22529</v>
      </c>
    </row>
    <row r="5404" spans="50:50" ht="15.75" customHeight="1" x14ac:dyDescent="0.15">
      <c r="AX5404" s="67" t="s">
        <v>22530</v>
      </c>
    </row>
    <row r="5405" spans="50:50" ht="15.75" customHeight="1" x14ac:dyDescent="0.15">
      <c r="AX5405" s="67" t="s">
        <v>22531</v>
      </c>
    </row>
    <row r="5406" spans="50:50" ht="15.75" customHeight="1" x14ac:dyDescent="0.15">
      <c r="AX5406" s="67" t="s">
        <v>22532</v>
      </c>
    </row>
    <row r="5407" spans="50:50" ht="15.75" customHeight="1" x14ac:dyDescent="0.15">
      <c r="AX5407" s="67" t="s">
        <v>22533</v>
      </c>
    </row>
    <row r="5408" spans="50:50" ht="15.75" customHeight="1" x14ac:dyDescent="0.15">
      <c r="AX5408" s="67" t="s">
        <v>22534</v>
      </c>
    </row>
    <row r="5409" spans="50:50" ht="15.75" customHeight="1" x14ac:dyDescent="0.15">
      <c r="AX5409" s="67" t="s">
        <v>22535</v>
      </c>
    </row>
    <row r="5410" spans="50:50" ht="15.75" customHeight="1" x14ac:dyDescent="0.15">
      <c r="AX5410" s="67" t="s">
        <v>22536</v>
      </c>
    </row>
    <row r="5411" spans="50:50" ht="15.75" customHeight="1" x14ac:dyDescent="0.15">
      <c r="AX5411" s="67" t="s">
        <v>22537</v>
      </c>
    </row>
    <row r="5412" spans="50:50" ht="15.75" customHeight="1" x14ac:dyDescent="0.15">
      <c r="AX5412" s="67" t="s">
        <v>22538</v>
      </c>
    </row>
    <row r="5413" spans="50:50" ht="15.75" customHeight="1" x14ac:dyDescent="0.15">
      <c r="AX5413" s="67" t="s">
        <v>22539</v>
      </c>
    </row>
    <row r="5414" spans="50:50" ht="15.75" customHeight="1" x14ac:dyDescent="0.15">
      <c r="AX5414" s="67" t="s">
        <v>22540</v>
      </c>
    </row>
    <row r="5415" spans="50:50" ht="15.75" customHeight="1" x14ac:dyDescent="0.15">
      <c r="AX5415" s="67" t="s">
        <v>22541</v>
      </c>
    </row>
    <row r="5416" spans="50:50" ht="15.75" customHeight="1" x14ac:dyDescent="0.15">
      <c r="AX5416" s="67" t="s">
        <v>22542</v>
      </c>
    </row>
    <row r="5417" spans="50:50" ht="15.75" customHeight="1" x14ac:dyDescent="0.15">
      <c r="AX5417" s="67" t="s">
        <v>22543</v>
      </c>
    </row>
    <row r="5418" spans="50:50" ht="15.75" customHeight="1" x14ac:dyDescent="0.15">
      <c r="AX5418" s="67" t="s">
        <v>22544</v>
      </c>
    </row>
    <row r="5419" spans="50:50" ht="15.75" customHeight="1" x14ac:dyDescent="0.15">
      <c r="AX5419" s="67" t="s">
        <v>22545</v>
      </c>
    </row>
    <row r="5420" spans="50:50" ht="15.75" customHeight="1" x14ac:dyDescent="0.15">
      <c r="AX5420" s="67" t="s">
        <v>22546</v>
      </c>
    </row>
    <row r="5421" spans="50:50" ht="15.75" customHeight="1" x14ac:dyDescent="0.15">
      <c r="AX5421" s="67" t="s">
        <v>22547</v>
      </c>
    </row>
    <row r="5422" spans="50:50" ht="15.75" customHeight="1" x14ac:dyDescent="0.15">
      <c r="AX5422" s="67" t="s">
        <v>22548</v>
      </c>
    </row>
    <row r="5423" spans="50:50" ht="15.75" customHeight="1" x14ac:dyDescent="0.15">
      <c r="AX5423" s="67" t="s">
        <v>22549</v>
      </c>
    </row>
    <row r="5424" spans="50:50" ht="15.75" customHeight="1" x14ac:dyDescent="0.15">
      <c r="AX5424" s="67" t="s">
        <v>22550</v>
      </c>
    </row>
    <row r="5425" spans="50:50" ht="15.75" customHeight="1" x14ac:dyDescent="0.15">
      <c r="AX5425" s="67" t="s">
        <v>22551</v>
      </c>
    </row>
    <row r="5426" spans="50:50" ht="15.75" customHeight="1" x14ac:dyDescent="0.15">
      <c r="AX5426" s="67" t="s">
        <v>22552</v>
      </c>
    </row>
    <row r="5427" spans="50:50" ht="15.75" customHeight="1" x14ac:dyDescent="0.15">
      <c r="AX5427" s="67" t="s">
        <v>22553</v>
      </c>
    </row>
    <row r="5428" spans="50:50" ht="15.75" customHeight="1" x14ac:dyDescent="0.15">
      <c r="AX5428" s="67" t="s">
        <v>22554</v>
      </c>
    </row>
    <row r="5429" spans="50:50" ht="15.75" customHeight="1" x14ac:dyDescent="0.15">
      <c r="AX5429" s="67" t="s">
        <v>22555</v>
      </c>
    </row>
    <row r="5430" spans="50:50" ht="15.75" customHeight="1" x14ac:dyDescent="0.15">
      <c r="AX5430" s="67" t="s">
        <v>22556</v>
      </c>
    </row>
    <row r="5431" spans="50:50" ht="15.75" customHeight="1" x14ac:dyDescent="0.15">
      <c r="AX5431" s="67" t="s">
        <v>22557</v>
      </c>
    </row>
    <row r="5432" spans="50:50" ht="15.75" customHeight="1" x14ac:dyDescent="0.15">
      <c r="AX5432" s="67" t="s">
        <v>22558</v>
      </c>
    </row>
    <row r="5433" spans="50:50" ht="15.75" customHeight="1" x14ac:dyDescent="0.15">
      <c r="AX5433" s="67" t="s">
        <v>22559</v>
      </c>
    </row>
    <row r="5434" spans="50:50" ht="15.75" customHeight="1" x14ac:dyDescent="0.15">
      <c r="AX5434" s="67" t="s">
        <v>22560</v>
      </c>
    </row>
    <row r="5435" spans="50:50" ht="15.75" customHeight="1" x14ac:dyDescent="0.15">
      <c r="AX5435" s="67" t="s">
        <v>22561</v>
      </c>
    </row>
    <row r="5436" spans="50:50" ht="15.75" customHeight="1" x14ac:dyDescent="0.15">
      <c r="AX5436" s="67" t="s">
        <v>22562</v>
      </c>
    </row>
    <row r="5437" spans="50:50" ht="15.75" customHeight="1" x14ac:dyDescent="0.15">
      <c r="AX5437" s="67" t="s">
        <v>22563</v>
      </c>
    </row>
    <row r="5438" spans="50:50" ht="15.75" customHeight="1" x14ac:dyDescent="0.15">
      <c r="AX5438" s="67" t="s">
        <v>22564</v>
      </c>
    </row>
    <row r="5439" spans="50:50" ht="15.75" customHeight="1" x14ac:dyDescent="0.15">
      <c r="AX5439" s="67" t="s">
        <v>22565</v>
      </c>
    </row>
    <row r="5440" spans="50:50" ht="15.75" customHeight="1" x14ac:dyDescent="0.15">
      <c r="AX5440" s="67" t="s">
        <v>22566</v>
      </c>
    </row>
    <row r="5441" spans="50:50" ht="15.75" customHeight="1" x14ac:dyDescent="0.15">
      <c r="AX5441" s="67" t="s">
        <v>22567</v>
      </c>
    </row>
    <row r="5442" spans="50:50" ht="15.75" customHeight="1" x14ac:dyDescent="0.15">
      <c r="AX5442" s="67" t="s">
        <v>22568</v>
      </c>
    </row>
    <row r="5443" spans="50:50" ht="15.75" customHeight="1" x14ac:dyDescent="0.15">
      <c r="AX5443" s="67" t="s">
        <v>22569</v>
      </c>
    </row>
    <row r="5444" spans="50:50" ht="15.75" customHeight="1" x14ac:dyDescent="0.15">
      <c r="AX5444" s="67" t="s">
        <v>22570</v>
      </c>
    </row>
    <row r="5445" spans="50:50" ht="15.75" customHeight="1" x14ac:dyDescent="0.15">
      <c r="AX5445" s="67" t="s">
        <v>22571</v>
      </c>
    </row>
    <row r="5446" spans="50:50" ht="15.75" customHeight="1" x14ac:dyDescent="0.15">
      <c r="AX5446" s="67" t="s">
        <v>22572</v>
      </c>
    </row>
    <row r="5447" spans="50:50" ht="15.75" customHeight="1" x14ac:dyDescent="0.15">
      <c r="AX5447" s="67" t="s">
        <v>22573</v>
      </c>
    </row>
    <row r="5448" spans="50:50" ht="15.75" customHeight="1" x14ac:dyDescent="0.15">
      <c r="AX5448" s="67" t="s">
        <v>22574</v>
      </c>
    </row>
    <row r="5449" spans="50:50" ht="15.75" customHeight="1" x14ac:dyDescent="0.15">
      <c r="AX5449" s="67" t="s">
        <v>22575</v>
      </c>
    </row>
    <row r="5450" spans="50:50" ht="15.75" customHeight="1" x14ac:dyDescent="0.15">
      <c r="AX5450" s="67" t="s">
        <v>22576</v>
      </c>
    </row>
    <row r="5451" spans="50:50" ht="15.75" customHeight="1" x14ac:dyDescent="0.15">
      <c r="AX5451" s="67" t="s">
        <v>22577</v>
      </c>
    </row>
    <row r="5452" spans="50:50" ht="15.75" customHeight="1" x14ac:dyDescent="0.15">
      <c r="AX5452" s="67" t="s">
        <v>22578</v>
      </c>
    </row>
    <row r="5453" spans="50:50" ht="15.75" customHeight="1" x14ac:dyDescent="0.15">
      <c r="AX5453" s="67" t="s">
        <v>22579</v>
      </c>
    </row>
    <row r="5454" spans="50:50" ht="15.75" customHeight="1" x14ac:dyDescent="0.15">
      <c r="AX5454" s="67" t="s">
        <v>22580</v>
      </c>
    </row>
    <row r="5455" spans="50:50" ht="15.75" customHeight="1" x14ac:dyDescent="0.15">
      <c r="AX5455" s="67" t="s">
        <v>22581</v>
      </c>
    </row>
    <row r="5456" spans="50:50" ht="15.75" customHeight="1" x14ac:dyDescent="0.15">
      <c r="AX5456" s="67" t="s">
        <v>22582</v>
      </c>
    </row>
    <row r="5457" spans="50:50" ht="15.75" customHeight="1" x14ac:dyDescent="0.15">
      <c r="AX5457" s="67" t="s">
        <v>22583</v>
      </c>
    </row>
    <row r="5458" spans="50:50" ht="15.75" customHeight="1" x14ac:dyDescent="0.15">
      <c r="AX5458" s="67" t="s">
        <v>22584</v>
      </c>
    </row>
    <row r="5459" spans="50:50" ht="15.75" customHeight="1" x14ac:dyDescent="0.15">
      <c r="AX5459" s="67" t="s">
        <v>22585</v>
      </c>
    </row>
    <row r="5460" spans="50:50" ht="15.75" customHeight="1" x14ac:dyDescent="0.15">
      <c r="AX5460" s="67" t="s">
        <v>22586</v>
      </c>
    </row>
    <row r="5461" spans="50:50" ht="15.75" customHeight="1" x14ac:dyDescent="0.15">
      <c r="AX5461" s="67" t="s">
        <v>22587</v>
      </c>
    </row>
    <row r="5462" spans="50:50" ht="15.75" customHeight="1" x14ac:dyDescent="0.15">
      <c r="AX5462" s="67" t="s">
        <v>22588</v>
      </c>
    </row>
    <row r="5463" spans="50:50" ht="15.75" customHeight="1" x14ac:dyDescent="0.15">
      <c r="AX5463" s="67" t="s">
        <v>22589</v>
      </c>
    </row>
    <row r="5464" spans="50:50" ht="15.75" customHeight="1" x14ac:dyDescent="0.15">
      <c r="AX5464" s="67" t="s">
        <v>22590</v>
      </c>
    </row>
    <row r="5465" spans="50:50" ht="15.75" customHeight="1" x14ac:dyDescent="0.15">
      <c r="AX5465" s="67" t="s">
        <v>22591</v>
      </c>
    </row>
    <row r="5466" spans="50:50" ht="15.75" customHeight="1" x14ac:dyDescent="0.15">
      <c r="AX5466" s="67" t="s">
        <v>22592</v>
      </c>
    </row>
    <row r="5467" spans="50:50" ht="15.75" customHeight="1" x14ac:dyDescent="0.15">
      <c r="AX5467" s="67" t="s">
        <v>22593</v>
      </c>
    </row>
    <row r="5468" spans="50:50" ht="15.75" customHeight="1" x14ac:dyDescent="0.15">
      <c r="AX5468" s="67" t="s">
        <v>22594</v>
      </c>
    </row>
    <row r="5469" spans="50:50" ht="15.75" customHeight="1" x14ac:dyDescent="0.15">
      <c r="AX5469" s="67" t="s">
        <v>22595</v>
      </c>
    </row>
    <row r="5470" spans="50:50" ht="15.75" customHeight="1" x14ac:dyDescent="0.15">
      <c r="AX5470" s="67" t="s">
        <v>22596</v>
      </c>
    </row>
    <row r="5471" spans="50:50" ht="15.75" customHeight="1" x14ac:dyDescent="0.15">
      <c r="AX5471" s="67" t="s">
        <v>22597</v>
      </c>
    </row>
    <row r="5472" spans="50:50" ht="15.75" customHeight="1" x14ac:dyDescent="0.15">
      <c r="AX5472" s="67" t="s">
        <v>22598</v>
      </c>
    </row>
    <row r="5473" spans="50:50" ht="15.75" customHeight="1" x14ac:dyDescent="0.15">
      <c r="AX5473" s="67" t="s">
        <v>22599</v>
      </c>
    </row>
    <row r="5474" spans="50:50" ht="15.75" customHeight="1" x14ac:dyDescent="0.15">
      <c r="AX5474" s="67" t="s">
        <v>22600</v>
      </c>
    </row>
    <row r="5475" spans="50:50" ht="15.75" customHeight="1" x14ac:dyDescent="0.15">
      <c r="AX5475" s="67" t="s">
        <v>22601</v>
      </c>
    </row>
    <row r="5476" spans="50:50" ht="15.75" customHeight="1" x14ac:dyDescent="0.15">
      <c r="AX5476" s="67" t="s">
        <v>22602</v>
      </c>
    </row>
    <row r="5477" spans="50:50" ht="15.75" customHeight="1" x14ac:dyDescent="0.15">
      <c r="AX5477" s="67" t="s">
        <v>22603</v>
      </c>
    </row>
    <row r="5478" spans="50:50" ht="15.75" customHeight="1" x14ac:dyDescent="0.15">
      <c r="AX5478" s="67" t="s">
        <v>22604</v>
      </c>
    </row>
    <row r="5479" spans="50:50" ht="15.75" customHeight="1" x14ac:dyDescent="0.15">
      <c r="AX5479" s="67" t="s">
        <v>22605</v>
      </c>
    </row>
    <row r="5480" spans="50:50" ht="15.75" customHeight="1" x14ac:dyDescent="0.15">
      <c r="AX5480" s="67" t="s">
        <v>22606</v>
      </c>
    </row>
    <row r="5481" spans="50:50" ht="15.75" customHeight="1" x14ac:dyDescent="0.15">
      <c r="AX5481" s="67" t="s">
        <v>22607</v>
      </c>
    </row>
    <row r="5482" spans="50:50" ht="15.75" customHeight="1" x14ac:dyDescent="0.15">
      <c r="AX5482" s="67" t="s">
        <v>22608</v>
      </c>
    </row>
    <row r="5483" spans="50:50" ht="15.75" customHeight="1" x14ac:dyDescent="0.15">
      <c r="AX5483" s="67" t="s">
        <v>22609</v>
      </c>
    </row>
    <row r="5484" spans="50:50" ht="15.75" customHeight="1" x14ac:dyDescent="0.15">
      <c r="AX5484" s="67" t="s">
        <v>22610</v>
      </c>
    </row>
    <row r="5485" spans="50:50" ht="15.75" customHeight="1" x14ac:dyDescent="0.15">
      <c r="AX5485" s="67" t="s">
        <v>22611</v>
      </c>
    </row>
    <row r="5486" spans="50:50" ht="15.75" customHeight="1" x14ac:dyDescent="0.15">
      <c r="AX5486" s="67" t="s">
        <v>22612</v>
      </c>
    </row>
    <row r="5487" spans="50:50" ht="15.75" customHeight="1" x14ac:dyDescent="0.15">
      <c r="AX5487" s="67" t="s">
        <v>22613</v>
      </c>
    </row>
    <row r="5488" spans="50:50" ht="15.75" customHeight="1" x14ac:dyDescent="0.15">
      <c r="AX5488" s="67" t="s">
        <v>22614</v>
      </c>
    </row>
    <row r="5489" spans="50:50" ht="15.75" customHeight="1" x14ac:dyDescent="0.15">
      <c r="AX5489" s="67" t="s">
        <v>22615</v>
      </c>
    </row>
    <row r="5490" spans="50:50" ht="15.75" customHeight="1" x14ac:dyDescent="0.15">
      <c r="AX5490" s="67" t="s">
        <v>22616</v>
      </c>
    </row>
    <row r="5491" spans="50:50" ht="15.75" customHeight="1" x14ac:dyDescent="0.15">
      <c r="AX5491" s="67" t="s">
        <v>22617</v>
      </c>
    </row>
    <row r="5492" spans="50:50" ht="15.75" customHeight="1" x14ac:dyDescent="0.15">
      <c r="AX5492" s="67" t="s">
        <v>22618</v>
      </c>
    </row>
    <row r="5493" spans="50:50" ht="15.75" customHeight="1" x14ac:dyDescent="0.15">
      <c r="AX5493" s="67" t="s">
        <v>22619</v>
      </c>
    </row>
    <row r="5494" spans="50:50" ht="15.75" customHeight="1" x14ac:dyDescent="0.15">
      <c r="AX5494" s="67" t="s">
        <v>22620</v>
      </c>
    </row>
    <row r="5495" spans="50:50" ht="15.75" customHeight="1" x14ac:dyDescent="0.15">
      <c r="AX5495" s="67" t="s">
        <v>22621</v>
      </c>
    </row>
    <row r="5496" spans="50:50" ht="15.75" customHeight="1" x14ac:dyDescent="0.15">
      <c r="AX5496" s="67" t="s">
        <v>22622</v>
      </c>
    </row>
    <row r="5497" spans="50:50" ht="15.75" customHeight="1" x14ac:dyDescent="0.15">
      <c r="AX5497" s="67" t="s">
        <v>22623</v>
      </c>
    </row>
    <row r="5498" spans="50:50" ht="15.75" customHeight="1" x14ac:dyDescent="0.15">
      <c r="AX5498" s="67" t="s">
        <v>22624</v>
      </c>
    </row>
    <row r="5499" spans="50:50" ht="15.75" customHeight="1" x14ac:dyDescent="0.15">
      <c r="AX5499" s="67" t="s">
        <v>22625</v>
      </c>
    </row>
    <row r="5500" spans="50:50" ht="15.75" customHeight="1" x14ac:dyDescent="0.15">
      <c r="AX5500" s="67" t="s">
        <v>22626</v>
      </c>
    </row>
    <row r="5501" spans="50:50" ht="15.75" customHeight="1" x14ac:dyDescent="0.15">
      <c r="AX5501" s="67" t="s">
        <v>22627</v>
      </c>
    </row>
    <row r="5502" spans="50:50" ht="15.75" customHeight="1" x14ac:dyDescent="0.15">
      <c r="AX5502" s="67" t="s">
        <v>22628</v>
      </c>
    </row>
    <row r="5503" spans="50:50" ht="15.75" customHeight="1" x14ac:dyDescent="0.15">
      <c r="AX5503" s="67" t="s">
        <v>22629</v>
      </c>
    </row>
    <row r="5504" spans="50:50" ht="15.75" customHeight="1" x14ac:dyDescent="0.15">
      <c r="AX5504" s="67" t="s">
        <v>22630</v>
      </c>
    </row>
    <row r="5505" spans="50:50" ht="15.75" customHeight="1" x14ac:dyDescent="0.15">
      <c r="AX5505" s="67" t="s">
        <v>22631</v>
      </c>
    </row>
    <row r="5506" spans="50:50" ht="15.75" customHeight="1" x14ac:dyDescent="0.15">
      <c r="AX5506" s="67" t="s">
        <v>22632</v>
      </c>
    </row>
    <row r="5507" spans="50:50" ht="15.75" customHeight="1" x14ac:dyDescent="0.15">
      <c r="AX5507" s="67" t="s">
        <v>22633</v>
      </c>
    </row>
    <row r="5508" spans="50:50" ht="15.75" customHeight="1" x14ac:dyDescent="0.15">
      <c r="AX5508" s="67" t="s">
        <v>22634</v>
      </c>
    </row>
    <row r="5509" spans="50:50" ht="15.75" customHeight="1" x14ac:dyDescent="0.15">
      <c r="AX5509" s="67" t="s">
        <v>22635</v>
      </c>
    </row>
    <row r="5510" spans="50:50" ht="15.75" customHeight="1" x14ac:dyDescent="0.15">
      <c r="AX5510" s="67" t="s">
        <v>22636</v>
      </c>
    </row>
    <row r="5511" spans="50:50" ht="15.75" customHeight="1" x14ac:dyDescent="0.15">
      <c r="AX5511" s="67" t="s">
        <v>22637</v>
      </c>
    </row>
    <row r="5512" spans="50:50" ht="15.75" customHeight="1" x14ac:dyDescent="0.15">
      <c r="AX5512" s="67" t="s">
        <v>22638</v>
      </c>
    </row>
    <row r="5513" spans="50:50" ht="15.75" customHeight="1" x14ac:dyDescent="0.15">
      <c r="AX5513" s="67" t="s">
        <v>22639</v>
      </c>
    </row>
    <row r="5514" spans="50:50" ht="15.75" customHeight="1" x14ac:dyDescent="0.15">
      <c r="AX5514" s="67" t="s">
        <v>22640</v>
      </c>
    </row>
    <row r="5515" spans="50:50" ht="15.75" customHeight="1" x14ac:dyDescent="0.15">
      <c r="AX5515" s="67" t="s">
        <v>22641</v>
      </c>
    </row>
    <row r="5516" spans="50:50" ht="15.75" customHeight="1" x14ac:dyDescent="0.15">
      <c r="AX5516" s="67" t="s">
        <v>22642</v>
      </c>
    </row>
    <row r="5517" spans="50:50" ht="15.75" customHeight="1" x14ac:dyDescent="0.15">
      <c r="AX5517" s="67" t="s">
        <v>22643</v>
      </c>
    </row>
    <row r="5518" spans="50:50" ht="15.75" customHeight="1" x14ac:dyDescent="0.15">
      <c r="AX5518" s="67" t="s">
        <v>22644</v>
      </c>
    </row>
    <row r="5519" spans="50:50" ht="15.75" customHeight="1" x14ac:dyDescent="0.15">
      <c r="AX5519" s="67" t="s">
        <v>22645</v>
      </c>
    </row>
    <row r="5520" spans="50:50" ht="15.75" customHeight="1" x14ac:dyDescent="0.15">
      <c r="AX5520" s="67" t="s">
        <v>22646</v>
      </c>
    </row>
    <row r="5521" spans="50:50" ht="15.75" customHeight="1" x14ac:dyDescent="0.15">
      <c r="AX5521" s="67" t="s">
        <v>22647</v>
      </c>
    </row>
    <row r="5522" spans="50:50" ht="15.75" customHeight="1" x14ac:dyDescent="0.15">
      <c r="AX5522" s="67" t="s">
        <v>22648</v>
      </c>
    </row>
    <row r="5523" spans="50:50" ht="15.75" customHeight="1" x14ac:dyDescent="0.15">
      <c r="AX5523" s="67" t="s">
        <v>22649</v>
      </c>
    </row>
    <row r="5524" spans="50:50" ht="15.75" customHeight="1" x14ac:dyDescent="0.15">
      <c r="AX5524" s="67" t="s">
        <v>22650</v>
      </c>
    </row>
    <row r="5525" spans="50:50" ht="15.75" customHeight="1" x14ac:dyDescent="0.15">
      <c r="AX5525" s="67" t="s">
        <v>22651</v>
      </c>
    </row>
    <row r="5526" spans="50:50" ht="15.75" customHeight="1" x14ac:dyDescent="0.15">
      <c r="AX5526" s="67" t="s">
        <v>22652</v>
      </c>
    </row>
    <row r="5527" spans="50:50" ht="15.75" customHeight="1" x14ac:dyDescent="0.15">
      <c r="AX5527" s="67" t="s">
        <v>22653</v>
      </c>
    </row>
    <row r="5528" spans="50:50" ht="15.75" customHeight="1" x14ac:dyDescent="0.15">
      <c r="AX5528" s="67" t="s">
        <v>22654</v>
      </c>
    </row>
    <row r="5529" spans="50:50" ht="15.75" customHeight="1" x14ac:dyDescent="0.15">
      <c r="AX5529" s="67" t="s">
        <v>22655</v>
      </c>
    </row>
    <row r="5530" spans="50:50" ht="15.75" customHeight="1" x14ac:dyDescent="0.15">
      <c r="AX5530" s="67" t="s">
        <v>22656</v>
      </c>
    </row>
    <row r="5531" spans="50:50" ht="15.75" customHeight="1" x14ac:dyDescent="0.15">
      <c r="AX5531" s="67" t="s">
        <v>22657</v>
      </c>
    </row>
    <row r="5532" spans="50:50" ht="15.75" customHeight="1" x14ac:dyDescent="0.15">
      <c r="AX5532" s="67" t="s">
        <v>22658</v>
      </c>
    </row>
    <row r="5533" spans="50:50" ht="15.75" customHeight="1" x14ac:dyDescent="0.15">
      <c r="AX5533" s="67" t="s">
        <v>22659</v>
      </c>
    </row>
    <row r="5534" spans="50:50" ht="15.75" customHeight="1" x14ac:dyDescent="0.15">
      <c r="AX5534" s="67" t="s">
        <v>22660</v>
      </c>
    </row>
    <row r="5535" spans="50:50" ht="15.75" customHeight="1" x14ac:dyDescent="0.15">
      <c r="AX5535" s="67" t="s">
        <v>22661</v>
      </c>
    </row>
    <row r="5536" spans="50:50" ht="15.75" customHeight="1" x14ac:dyDescent="0.15">
      <c r="AX5536" s="67" t="s">
        <v>22662</v>
      </c>
    </row>
    <row r="5537" spans="50:50" ht="15.75" customHeight="1" x14ac:dyDescent="0.15">
      <c r="AX5537" s="67" t="s">
        <v>22663</v>
      </c>
    </row>
    <row r="5538" spans="50:50" ht="15.75" customHeight="1" x14ac:dyDescent="0.15">
      <c r="AX5538" s="67" t="s">
        <v>22664</v>
      </c>
    </row>
    <row r="5539" spans="50:50" ht="15.75" customHeight="1" x14ac:dyDescent="0.15">
      <c r="AX5539" s="67" t="s">
        <v>22665</v>
      </c>
    </row>
    <row r="5540" spans="50:50" ht="15.75" customHeight="1" x14ac:dyDescent="0.15">
      <c r="AX5540" s="67" t="s">
        <v>22666</v>
      </c>
    </row>
    <row r="5541" spans="50:50" ht="15.75" customHeight="1" x14ac:dyDescent="0.15">
      <c r="AX5541" s="67" t="s">
        <v>22667</v>
      </c>
    </row>
    <row r="5542" spans="50:50" ht="15.75" customHeight="1" x14ac:dyDescent="0.15">
      <c r="AX5542" s="67" t="s">
        <v>22668</v>
      </c>
    </row>
    <row r="5543" spans="50:50" ht="15.75" customHeight="1" x14ac:dyDescent="0.15">
      <c r="AX5543" s="67" t="s">
        <v>22669</v>
      </c>
    </row>
    <row r="5544" spans="50:50" ht="15.75" customHeight="1" x14ac:dyDescent="0.15">
      <c r="AX5544" s="67" t="s">
        <v>22670</v>
      </c>
    </row>
    <row r="5545" spans="50:50" ht="15.75" customHeight="1" x14ac:dyDescent="0.15">
      <c r="AX5545" s="67" t="s">
        <v>22671</v>
      </c>
    </row>
    <row r="5546" spans="50:50" ht="15.75" customHeight="1" x14ac:dyDescent="0.15">
      <c r="AX5546" s="67" t="s">
        <v>22672</v>
      </c>
    </row>
    <row r="5547" spans="50:50" ht="15.75" customHeight="1" x14ac:dyDescent="0.15">
      <c r="AX5547" s="67" t="s">
        <v>22673</v>
      </c>
    </row>
    <row r="5548" spans="50:50" ht="15.75" customHeight="1" x14ac:dyDescent="0.15">
      <c r="AX5548" s="67" t="s">
        <v>22674</v>
      </c>
    </row>
    <row r="5549" spans="50:50" ht="15.75" customHeight="1" x14ac:dyDescent="0.15">
      <c r="AX5549" s="67" t="s">
        <v>22675</v>
      </c>
    </row>
    <row r="5550" spans="50:50" ht="15.75" customHeight="1" x14ac:dyDescent="0.15">
      <c r="AX5550" s="67" t="s">
        <v>22676</v>
      </c>
    </row>
    <row r="5551" spans="50:50" ht="15.75" customHeight="1" x14ac:dyDescent="0.15">
      <c r="AX5551" s="67" t="s">
        <v>22677</v>
      </c>
    </row>
    <row r="5552" spans="50:50" ht="15.75" customHeight="1" x14ac:dyDescent="0.15">
      <c r="AX5552" s="67" t="s">
        <v>22678</v>
      </c>
    </row>
    <row r="5553" spans="50:50" ht="15.75" customHeight="1" x14ac:dyDescent="0.15">
      <c r="AX5553" s="67" t="s">
        <v>22679</v>
      </c>
    </row>
    <row r="5554" spans="50:50" ht="15.75" customHeight="1" x14ac:dyDescent="0.15">
      <c r="AX5554" s="67" t="s">
        <v>22680</v>
      </c>
    </row>
    <row r="5555" spans="50:50" ht="15.75" customHeight="1" x14ac:dyDescent="0.15">
      <c r="AX5555" s="67" t="s">
        <v>22681</v>
      </c>
    </row>
    <row r="5556" spans="50:50" ht="15.75" customHeight="1" x14ac:dyDescent="0.15">
      <c r="AX5556" s="67" t="s">
        <v>22682</v>
      </c>
    </row>
    <row r="5557" spans="50:50" ht="15.75" customHeight="1" x14ac:dyDescent="0.15">
      <c r="AX5557" s="67" t="s">
        <v>22683</v>
      </c>
    </row>
    <row r="5558" spans="50:50" ht="15.75" customHeight="1" x14ac:dyDescent="0.15">
      <c r="AX5558" s="67" t="s">
        <v>22684</v>
      </c>
    </row>
    <row r="5559" spans="50:50" ht="15.75" customHeight="1" x14ac:dyDescent="0.15">
      <c r="AX5559" s="67" t="s">
        <v>22685</v>
      </c>
    </row>
    <row r="5560" spans="50:50" ht="15.75" customHeight="1" x14ac:dyDescent="0.15">
      <c r="AX5560" s="67" t="s">
        <v>22686</v>
      </c>
    </row>
    <row r="5561" spans="50:50" ht="15.75" customHeight="1" x14ac:dyDescent="0.15">
      <c r="AX5561" s="67" t="s">
        <v>22687</v>
      </c>
    </row>
    <row r="5562" spans="50:50" ht="15.75" customHeight="1" x14ac:dyDescent="0.15">
      <c r="AX5562" s="67" t="s">
        <v>22688</v>
      </c>
    </row>
    <row r="5563" spans="50:50" ht="15.75" customHeight="1" x14ac:dyDescent="0.15">
      <c r="AX5563" s="67" t="s">
        <v>22689</v>
      </c>
    </row>
    <row r="5564" spans="50:50" ht="15.75" customHeight="1" x14ac:dyDescent="0.15">
      <c r="AX5564" s="67" t="s">
        <v>22690</v>
      </c>
    </row>
    <row r="5565" spans="50:50" ht="15.75" customHeight="1" x14ac:dyDescent="0.15">
      <c r="AX5565" s="67" t="s">
        <v>22691</v>
      </c>
    </row>
    <row r="5566" spans="50:50" ht="15.75" customHeight="1" x14ac:dyDescent="0.15">
      <c r="AX5566" s="67" t="s">
        <v>22692</v>
      </c>
    </row>
    <row r="5567" spans="50:50" ht="15.75" customHeight="1" x14ac:dyDescent="0.15">
      <c r="AX5567" s="67" t="s">
        <v>22693</v>
      </c>
    </row>
    <row r="5568" spans="50:50" ht="15.75" customHeight="1" x14ac:dyDescent="0.15">
      <c r="AX5568" s="67" t="s">
        <v>22694</v>
      </c>
    </row>
    <row r="5569" spans="50:50" ht="15.75" customHeight="1" x14ac:dyDescent="0.15">
      <c r="AX5569" s="67" t="s">
        <v>22695</v>
      </c>
    </row>
    <row r="5570" spans="50:50" ht="15.75" customHeight="1" x14ac:dyDescent="0.15">
      <c r="AX5570" s="67" t="s">
        <v>22696</v>
      </c>
    </row>
    <row r="5571" spans="50:50" ht="15.75" customHeight="1" x14ac:dyDescent="0.15">
      <c r="AX5571" s="67" t="s">
        <v>22697</v>
      </c>
    </row>
    <row r="5572" spans="50:50" ht="15.75" customHeight="1" x14ac:dyDescent="0.15">
      <c r="AX5572" s="67" t="s">
        <v>22698</v>
      </c>
    </row>
    <row r="5573" spans="50:50" ht="15.75" customHeight="1" x14ac:dyDescent="0.15">
      <c r="AX5573" s="67" t="s">
        <v>22699</v>
      </c>
    </row>
    <row r="5574" spans="50:50" ht="15.75" customHeight="1" x14ac:dyDescent="0.15">
      <c r="AX5574" s="67" t="s">
        <v>22700</v>
      </c>
    </row>
    <row r="5575" spans="50:50" ht="15.75" customHeight="1" x14ac:dyDescent="0.15">
      <c r="AX5575" s="67" t="s">
        <v>22701</v>
      </c>
    </row>
    <row r="5576" spans="50:50" ht="15.75" customHeight="1" x14ac:dyDescent="0.15">
      <c r="AX5576" s="67" t="s">
        <v>22702</v>
      </c>
    </row>
    <row r="5577" spans="50:50" ht="15.75" customHeight="1" x14ac:dyDescent="0.15">
      <c r="AX5577" s="67" t="s">
        <v>22703</v>
      </c>
    </row>
    <row r="5578" spans="50:50" ht="15.75" customHeight="1" x14ac:dyDescent="0.15">
      <c r="AX5578" s="67" t="s">
        <v>22704</v>
      </c>
    </row>
    <row r="5579" spans="50:50" ht="15.75" customHeight="1" x14ac:dyDescent="0.15">
      <c r="AX5579" s="67" t="s">
        <v>22705</v>
      </c>
    </row>
    <row r="5580" spans="50:50" ht="15.75" customHeight="1" x14ac:dyDescent="0.15">
      <c r="AX5580" s="67" t="s">
        <v>22706</v>
      </c>
    </row>
    <row r="5581" spans="50:50" ht="15.75" customHeight="1" x14ac:dyDescent="0.15">
      <c r="AX5581" s="67" t="s">
        <v>22707</v>
      </c>
    </row>
    <row r="5582" spans="50:50" ht="15.75" customHeight="1" x14ac:dyDescent="0.15">
      <c r="AX5582" s="67" t="s">
        <v>22708</v>
      </c>
    </row>
    <row r="5583" spans="50:50" ht="15.75" customHeight="1" x14ac:dyDescent="0.15">
      <c r="AX5583" s="67" t="s">
        <v>22709</v>
      </c>
    </row>
    <row r="5584" spans="50:50" ht="15.75" customHeight="1" x14ac:dyDescent="0.15">
      <c r="AX5584" s="67" t="s">
        <v>22710</v>
      </c>
    </row>
    <row r="5585" spans="50:50" ht="15.75" customHeight="1" x14ac:dyDescent="0.15">
      <c r="AX5585" s="67" t="s">
        <v>22711</v>
      </c>
    </row>
    <row r="5586" spans="50:50" ht="15.75" customHeight="1" x14ac:dyDescent="0.15">
      <c r="AX5586" s="67" t="s">
        <v>22712</v>
      </c>
    </row>
    <row r="5587" spans="50:50" ht="15.75" customHeight="1" x14ac:dyDescent="0.15">
      <c r="AX5587" s="67" t="s">
        <v>22713</v>
      </c>
    </row>
    <row r="5588" spans="50:50" ht="15.75" customHeight="1" x14ac:dyDescent="0.15">
      <c r="AX5588" s="67" t="s">
        <v>22714</v>
      </c>
    </row>
    <row r="5589" spans="50:50" ht="15.75" customHeight="1" x14ac:dyDescent="0.15">
      <c r="AX5589" s="67" t="s">
        <v>22715</v>
      </c>
    </row>
    <row r="5590" spans="50:50" ht="15.75" customHeight="1" x14ac:dyDescent="0.15">
      <c r="AX5590" s="67" t="s">
        <v>22716</v>
      </c>
    </row>
    <row r="5591" spans="50:50" ht="15.75" customHeight="1" x14ac:dyDescent="0.15">
      <c r="AX5591" s="67" t="s">
        <v>22717</v>
      </c>
    </row>
    <row r="5592" spans="50:50" ht="15.75" customHeight="1" x14ac:dyDescent="0.15">
      <c r="AX5592" s="67" t="s">
        <v>22718</v>
      </c>
    </row>
    <row r="5593" spans="50:50" ht="15.75" customHeight="1" x14ac:dyDescent="0.15">
      <c r="AX5593" s="67" t="s">
        <v>22719</v>
      </c>
    </row>
    <row r="5594" spans="50:50" ht="15.75" customHeight="1" x14ac:dyDescent="0.15">
      <c r="AX5594" s="67" t="s">
        <v>22720</v>
      </c>
    </row>
    <row r="5595" spans="50:50" ht="15.75" customHeight="1" x14ac:dyDescent="0.15">
      <c r="AX5595" s="67" t="s">
        <v>22721</v>
      </c>
    </row>
    <row r="5596" spans="50:50" ht="15.75" customHeight="1" x14ac:dyDescent="0.15">
      <c r="AX5596" s="67" t="s">
        <v>22722</v>
      </c>
    </row>
    <row r="5597" spans="50:50" ht="15.75" customHeight="1" x14ac:dyDescent="0.15">
      <c r="AX5597" s="67" t="s">
        <v>22723</v>
      </c>
    </row>
    <row r="5598" spans="50:50" ht="15.75" customHeight="1" x14ac:dyDescent="0.15">
      <c r="AX5598" s="67" t="s">
        <v>22724</v>
      </c>
    </row>
    <row r="5599" spans="50:50" ht="15.75" customHeight="1" x14ac:dyDescent="0.15">
      <c r="AX5599" s="67" t="s">
        <v>22725</v>
      </c>
    </row>
    <row r="5600" spans="50:50" ht="15.75" customHeight="1" x14ac:dyDescent="0.15">
      <c r="AX5600" s="67" t="s">
        <v>22726</v>
      </c>
    </row>
    <row r="5601" spans="50:50" ht="15.75" customHeight="1" x14ac:dyDescent="0.15">
      <c r="AX5601" s="67" t="s">
        <v>22727</v>
      </c>
    </row>
    <row r="5602" spans="50:50" ht="15.75" customHeight="1" x14ac:dyDescent="0.15">
      <c r="AX5602" s="67" t="s">
        <v>22728</v>
      </c>
    </row>
    <row r="5603" spans="50:50" ht="15.75" customHeight="1" x14ac:dyDescent="0.15">
      <c r="AX5603" s="67" t="s">
        <v>22729</v>
      </c>
    </row>
    <row r="5604" spans="50:50" ht="15.75" customHeight="1" x14ac:dyDescent="0.15">
      <c r="AX5604" s="67" t="s">
        <v>22730</v>
      </c>
    </row>
    <row r="5605" spans="50:50" ht="15.75" customHeight="1" x14ac:dyDescent="0.15">
      <c r="AX5605" s="67" t="s">
        <v>22731</v>
      </c>
    </row>
    <row r="5606" spans="50:50" ht="15.75" customHeight="1" x14ac:dyDescent="0.15">
      <c r="AX5606" s="67" t="s">
        <v>22732</v>
      </c>
    </row>
    <row r="5607" spans="50:50" ht="15.75" customHeight="1" x14ac:dyDescent="0.15">
      <c r="AX5607" s="67" t="s">
        <v>22733</v>
      </c>
    </row>
    <row r="5608" spans="50:50" ht="15.75" customHeight="1" x14ac:dyDescent="0.15">
      <c r="AX5608" s="67" t="s">
        <v>22734</v>
      </c>
    </row>
    <row r="5609" spans="50:50" ht="15.75" customHeight="1" x14ac:dyDescent="0.15">
      <c r="AX5609" s="67" t="s">
        <v>22735</v>
      </c>
    </row>
    <row r="5610" spans="50:50" ht="15.75" customHeight="1" x14ac:dyDescent="0.15">
      <c r="AX5610" s="67" t="s">
        <v>22736</v>
      </c>
    </row>
    <row r="5611" spans="50:50" ht="15.75" customHeight="1" x14ac:dyDescent="0.15">
      <c r="AX5611" s="67" t="s">
        <v>22737</v>
      </c>
    </row>
    <row r="5612" spans="50:50" ht="15.75" customHeight="1" x14ac:dyDescent="0.15">
      <c r="AX5612" s="67" t="s">
        <v>22738</v>
      </c>
    </row>
    <row r="5613" spans="50:50" ht="15.75" customHeight="1" x14ac:dyDescent="0.15">
      <c r="AX5613" s="67" t="s">
        <v>22739</v>
      </c>
    </row>
    <row r="5614" spans="50:50" ht="15.75" customHeight="1" x14ac:dyDescent="0.15">
      <c r="AX5614" s="67" t="s">
        <v>22740</v>
      </c>
    </row>
    <row r="5615" spans="50:50" ht="15.75" customHeight="1" x14ac:dyDescent="0.15">
      <c r="AX5615" s="67" t="s">
        <v>22741</v>
      </c>
    </row>
    <row r="5616" spans="50:50" ht="15.75" customHeight="1" x14ac:dyDescent="0.15">
      <c r="AX5616" s="67" t="s">
        <v>22742</v>
      </c>
    </row>
    <row r="5617" spans="50:50" ht="15.75" customHeight="1" x14ac:dyDescent="0.15">
      <c r="AX5617" s="67" t="s">
        <v>22743</v>
      </c>
    </row>
    <row r="5618" spans="50:50" ht="15.75" customHeight="1" x14ac:dyDescent="0.15">
      <c r="AX5618" s="67" t="s">
        <v>22744</v>
      </c>
    </row>
    <row r="5619" spans="50:50" ht="15.75" customHeight="1" x14ac:dyDescent="0.15">
      <c r="AX5619" s="67" t="s">
        <v>22745</v>
      </c>
    </row>
    <row r="5620" spans="50:50" ht="15.75" customHeight="1" x14ac:dyDescent="0.15">
      <c r="AX5620" s="67" t="s">
        <v>22746</v>
      </c>
    </row>
    <row r="5621" spans="50:50" ht="15.75" customHeight="1" x14ac:dyDescent="0.15">
      <c r="AX5621" s="67" t="s">
        <v>22747</v>
      </c>
    </row>
    <row r="5622" spans="50:50" ht="15.75" customHeight="1" x14ac:dyDescent="0.15">
      <c r="AX5622" s="67" t="s">
        <v>22748</v>
      </c>
    </row>
    <row r="5623" spans="50:50" ht="15.75" customHeight="1" x14ac:dyDescent="0.15">
      <c r="AX5623" s="67" t="s">
        <v>22749</v>
      </c>
    </row>
    <row r="5624" spans="50:50" ht="15.75" customHeight="1" x14ac:dyDescent="0.15">
      <c r="AX5624" s="67" t="s">
        <v>22750</v>
      </c>
    </row>
    <row r="5625" spans="50:50" ht="15.75" customHeight="1" x14ac:dyDescent="0.15">
      <c r="AX5625" s="67" t="s">
        <v>22751</v>
      </c>
    </row>
    <row r="5626" spans="50:50" ht="15.75" customHeight="1" x14ac:dyDescent="0.15">
      <c r="AX5626" s="67" t="s">
        <v>22752</v>
      </c>
    </row>
    <row r="5627" spans="50:50" ht="15.75" customHeight="1" x14ac:dyDescent="0.15">
      <c r="AX5627" s="67" t="s">
        <v>22753</v>
      </c>
    </row>
    <row r="5628" spans="50:50" ht="15.75" customHeight="1" x14ac:dyDescent="0.15">
      <c r="AX5628" s="67" t="s">
        <v>22754</v>
      </c>
    </row>
    <row r="5629" spans="50:50" ht="15.75" customHeight="1" x14ac:dyDescent="0.15">
      <c r="AX5629" s="67" t="s">
        <v>22755</v>
      </c>
    </row>
    <row r="5630" spans="50:50" ht="15.75" customHeight="1" x14ac:dyDescent="0.15">
      <c r="AX5630" s="67" t="s">
        <v>22756</v>
      </c>
    </row>
    <row r="5631" spans="50:50" ht="15.75" customHeight="1" x14ac:dyDescent="0.15">
      <c r="AX5631" s="67" t="s">
        <v>22757</v>
      </c>
    </row>
    <row r="5632" spans="50:50" ht="15.75" customHeight="1" x14ac:dyDescent="0.15">
      <c r="AX5632" s="67" t="s">
        <v>22758</v>
      </c>
    </row>
    <row r="5633" spans="50:50" ht="15.75" customHeight="1" x14ac:dyDescent="0.15">
      <c r="AX5633" s="67" t="s">
        <v>22759</v>
      </c>
    </row>
    <row r="5634" spans="50:50" ht="15.75" customHeight="1" x14ac:dyDescent="0.15">
      <c r="AX5634" s="67" t="s">
        <v>22760</v>
      </c>
    </row>
    <row r="5635" spans="50:50" ht="15.75" customHeight="1" x14ac:dyDescent="0.15">
      <c r="AX5635" s="67" t="s">
        <v>22761</v>
      </c>
    </row>
    <row r="5636" spans="50:50" ht="15.75" customHeight="1" x14ac:dyDescent="0.15">
      <c r="AX5636" s="67" t="s">
        <v>22762</v>
      </c>
    </row>
    <row r="5637" spans="50:50" ht="15.75" customHeight="1" x14ac:dyDescent="0.15">
      <c r="AX5637" s="67" t="s">
        <v>22763</v>
      </c>
    </row>
    <row r="5638" spans="50:50" ht="15.75" customHeight="1" x14ac:dyDescent="0.15">
      <c r="AX5638" s="67" t="s">
        <v>22764</v>
      </c>
    </row>
    <row r="5639" spans="50:50" ht="15.75" customHeight="1" x14ac:dyDescent="0.15">
      <c r="AX5639" s="67" t="s">
        <v>22765</v>
      </c>
    </row>
    <row r="5640" spans="50:50" ht="15.75" customHeight="1" x14ac:dyDescent="0.15">
      <c r="AX5640" s="67" t="s">
        <v>22766</v>
      </c>
    </row>
    <row r="5641" spans="50:50" ht="15.75" customHeight="1" x14ac:dyDescent="0.15">
      <c r="AX5641" s="67" t="s">
        <v>22767</v>
      </c>
    </row>
    <row r="5642" spans="50:50" ht="15.75" customHeight="1" x14ac:dyDescent="0.15">
      <c r="AX5642" s="67" t="s">
        <v>22768</v>
      </c>
    </row>
    <row r="5643" spans="50:50" ht="15.75" customHeight="1" x14ac:dyDescent="0.15">
      <c r="AX5643" s="67" t="s">
        <v>22769</v>
      </c>
    </row>
    <row r="5644" spans="50:50" ht="15.75" customHeight="1" x14ac:dyDescent="0.15">
      <c r="AX5644" s="67" t="s">
        <v>22770</v>
      </c>
    </row>
    <row r="5645" spans="50:50" ht="15.75" customHeight="1" x14ac:dyDescent="0.15">
      <c r="AX5645" s="67" t="s">
        <v>22771</v>
      </c>
    </row>
    <row r="5646" spans="50:50" ht="15.75" customHeight="1" x14ac:dyDescent="0.15">
      <c r="AX5646" s="67" t="s">
        <v>22772</v>
      </c>
    </row>
    <row r="5647" spans="50:50" ht="15.75" customHeight="1" x14ac:dyDescent="0.15">
      <c r="AX5647" s="67" t="s">
        <v>22773</v>
      </c>
    </row>
    <row r="5648" spans="50:50" ht="15.75" customHeight="1" x14ac:dyDescent="0.15">
      <c r="AX5648" s="67" t="s">
        <v>22774</v>
      </c>
    </row>
    <row r="5649" spans="50:50" ht="15.75" customHeight="1" x14ac:dyDescent="0.15">
      <c r="AX5649" s="67" t="s">
        <v>22775</v>
      </c>
    </row>
    <row r="5650" spans="50:50" ht="15.75" customHeight="1" x14ac:dyDescent="0.15">
      <c r="AX5650" s="67" t="s">
        <v>22776</v>
      </c>
    </row>
    <row r="5651" spans="50:50" ht="15.75" customHeight="1" x14ac:dyDescent="0.15">
      <c r="AX5651" s="67" t="s">
        <v>22777</v>
      </c>
    </row>
    <row r="5652" spans="50:50" ht="15.75" customHeight="1" x14ac:dyDescent="0.15">
      <c r="AX5652" s="67" t="s">
        <v>22778</v>
      </c>
    </row>
    <row r="5653" spans="50:50" ht="15.75" customHeight="1" x14ac:dyDescent="0.15">
      <c r="AX5653" s="67" t="s">
        <v>22779</v>
      </c>
    </row>
    <row r="5654" spans="50:50" ht="15.75" customHeight="1" x14ac:dyDescent="0.15">
      <c r="AX5654" s="67" t="s">
        <v>22780</v>
      </c>
    </row>
    <row r="5655" spans="50:50" ht="15.75" customHeight="1" x14ac:dyDescent="0.15">
      <c r="AX5655" s="67" t="s">
        <v>22781</v>
      </c>
    </row>
    <row r="5656" spans="50:50" ht="15.75" customHeight="1" x14ac:dyDescent="0.15">
      <c r="AX5656" s="67" t="s">
        <v>22782</v>
      </c>
    </row>
    <row r="5657" spans="50:50" ht="15.75" customHeight="1" x14ac:dyDescent="0.15">
      <c r="AX5657" s="67" t="s">
        <v>22783</v>
      </c>
    </row>
    <row r="5658" spans="50:50" ht="15.75" customHeight="1" x14ac:dyDescent="0.15">
      <c r="AX5658" s="67" t="s">
        <v>22784</v>
      </c>
    </row>
    <row r="5659" spans="50:50" ht="15.75" customHeight="1" x14ac:dyDescent="0.15">
      <c r="AX5659" s="67" t="s">
        <v>22785</v>
      </c>
    </row>
    <row r="5660" spans="50:50" ht="15.75" customHeight="1" x14ac:dyDescent="0.15">
      <c r="AX5660" s="67" t="s">
        <v>22786</v>
      </c>
    </row>
    <row r="5661" spans="50:50" ht="15.75" customHeight="1" x14ac:dyDescent="0.15">
      <c r="AX5661" s="67" t="s">
        <v>22787</v>
      </c>
    </row>
    <row r="5662" spans="50:50" ht="15.75" customHeight="1" x14ac:dyDescent="0.15">
      <c r="AX5662" s="67" t="s">
        <v>22788</v>
      </c>
    </row>
    <row r="5663" spans="50:50" ht="15.75" customHeight="1" x14ac:dyDescent="0.15">
      <c r="AX5663" s="67" t="s">
        <v>22789</v>
      </c>
    </row>
    <row r="5664" spans="50:50" ht="15.75" customHeight="1" x14ac:dyDescent="0.15">
      <c r="AX5664" s="67" t="s">
        <v>22790</v>
      </c>
    </row>
    <row r="5665" spans="50:50" ht="15.75" customHeight="1" x14ac:dyDescent="0.15">
      <c r="AX5665" s="67" t="s">
        <v>22791</v>
      </c>
    </row>
    <row r="5666" spans="50:50" ht="15.75" customHeight="1" x14ac:dyDescent="0.15">
      <c r="AX5666" s="67" t="s">
        <v>22792</v>
      </c>
    </row>
    <row r="5667" spans="50:50" ht="15.75" customHeight="1" x14ac:dyDescent="0.15">
      <c r="AX5667" s="67" t="s">
        <v>22793</v>
      </c>
    </row>
    <row r="5668" spans="50:50" ht="15.75" customHeight="1" x14ac:dyDescent="0.15">
      <c r="AX5668" s="67" t="s">
        <v>22794</v>
      </c>
    </row>
    <row r="5669" spans="50:50" ht="15.75" customHeight="1" x14ac:dyDescent="0.15">
      <c r="AX5669" s="67" t="s">
        <v>22795</v>
      </c>
    </row>
    <row r="5670" spans="50:50" ht="15.75" customHeight="1" x14ac:dyDescent="0.15">
      <c r="AX5670" s="67" t="s">
        <v>22796</v>
      </c>
    </row>
    <row r="5671" spans="50:50" ht="15.75" customHeight="1" x14ac:dyDescent="0.15">
      <c r="AX5671" s="67" t="s">
        <v>22797</v>
      </c>
    </row>
    <row r="5672" spans="50:50" ht="15.75" customHeight="1" x14ac:dyDescent="0.15">
      <c r="AX5672" s="67" t="s">
        <v>22798</v>
      </c>
    </row>
    <row r="5673" spans="50:50" ht="15.75" customHeight="1" x14ac:dyDescent="0.15">
      <c r="AX5673" s="67" t="s">
        <v>22799</v>
      </c>
    </row>
    <row r="5674" spans="50:50" ht="15.75" customHeight="1" x14ac:dyDescent="0.15">
      <c r="AX5674" s="67" t="s">
        <v>22800</v>
      </c>
    </row>
    <row r="5675" spans="50:50" ht="15.75" customHeight="1" x14ac:dyDescent="0.15">
      <c r="AX5675" s="67" t="s">
        <v>22801</v>
      </c>
    </row>
    <row r="5676" spans="50:50" ht="15.75" customHeight="1" x14ac:dyDescent="0.15">
      <c r="AX5676" s="67" t="s">
        <v>22802</v>
      </c>
    </row>
    <row r="5677" spans="50:50" ht="15.75" customHeight="1" x14ac:dyDescent="0.15">
      <c r="AX5677" s="67" t="s">
        <v>22803</v>
      </c>
    </row>
    <row r="5678" spans="50:50" ht="15.75" customHeight="1" x14ac:dyDescent="0.15">
      <c r="AX5678" s="67" t="s">
        <v>22804</v>
      </c>
    </row>
    <row r="5679" spans="50:50" ht="15.75" customHeight="1" x14ac:dyDescent="0.15">
      <c r="AX5679" s="67" t="s">
        <v>22805</v>
      </c>
    </row>
    <row r="5680" spans="50:50" ht="15.75" customHeight="1" x14ac:dyDescent="0.15">
      <c r="AX5680" s="67" t="s">
        <v>22806</v>
      </c>
    </row>
    <row r="5681" spans="50:50" ht="15.75" customHeight="1" x14ac:dyDescent="0.15">
      <c r="AX5681" s="67" t="s">
        <v>22807</v>
      </c>
    </row>
    <row r="5682" spans="50:50" ht="15.75" customHeight="1" x14ac:dyDescent="0.15">
      <c r="AX5682" s="67" t="s">
        <v>22808</v>
      </c>
    </row>
    <row r="5683" spans="50:50" ht="15.75" customHeight="1" x14ac:dyDescent="0.15">
      <c r="AX5683" s="67" t="s">
        <v>22809</v>
      </c>
    </row>
    <row r="5684" spans="50:50" ht="15.75" customHeight="1" x14ac:dyDescent="0.15">
      <c r="AX5684" s="67" t="s">
        <v>22810</v>
      </c>
    </row>
    <row r="5685" spans="50:50" ht="15.75" customHeight="1" x14ac:dyDescent="0.15">
      <c r="AX5685" s="67" t="s">
        <v>22811</v>
      </c>
    </row>
    <row r="5686" spans="50:50" ht="15.75" customHeight="1" x14ac:dyDescent="0.15">
      <c r="AX5686" s="67" t="s">
        <v>22812</v>
      </c>
    </row>
    <row r="5687" spans="50:50" ht="15.75" customHeight="1" x14ac:dyDescent="0.15">
      <c r="AX5687" s="67" t="s">
        <v>22813</v>
      </c>
    </row>
    <row r="5688" spans="50:50" ht="15.75" customHeight="1" x14ac:dyDescent="0.15">
      <c r="AX5688" s="67" t="s">
        <v>22814</v>
      </c>
    </row>
    <row r="5689" spans="50:50" ht="15.75" customHeight="1" x14ac:dyDescent="0.15">
      <c r="AX5689" s="67" t="s">
        <v>22815</v>
      </c>
    </row>
    <row r="5690" spans="50:50" ht="15.75" customHeight="1" x14ac:dyDescent="0.15">
      <c r="AX5690" s="67" t="s">
        <v>22816</v>
      </c>
    </row>
    <row r="5691" spans="50:50" ht="15.75" customHeight="1" x14ac:dyDescent="0.15">
      <c r="AX5691" s="67" t="s">
        <v>22817</v>
      </c>
    </row>
    <row r="5692" spans="50:50" ht="15.75" customHeight="1" x14ac:dyDescent="0.15">
      <c r="AX5692" s="67" t="s">
        <v>22818</v>
      </c>
    </row>
    <row r="5693" spans="50:50" ht="15.75" customHeight="1" x14ac:dyDescent="0.15">
      <c r="AX5693" s="67" t="s">
        <v>22819</v>
      </c>
    </row>
    <row r="5694" spans="50:50" ht="15.75" customHeight="1" x14ac:dyDescent="0.15">
      <c r="AX5694" s="67" t="s">
        <v>22820</v>
      </c>
    </row>
    <row r="5695" spans="50:50" ht="15.75" customHeight="1" x14ac:dyDescent="0.15">
      <c r="AX5695" s="67" t="s">
        <v>22821</v>
      </c>
    </row>
    <row r="5696" spans="50:50" ht="15.75" customHeight="1" x14ac:dyDescent="0.15">
      <c r="AX5696" s="67" t="s">
        <v>22822</v>
      </c>
    </row>
    <row r="5697" spans="50:50" ht="15.75" customHeight="1" x14ac:dyDescent="0.15">
      <c r="AX5697" s="67" t="s">
        <v>22823</v>
      </c>
    </row>
    <row r="5698" spans="50:50" ht="15.75" customHeight="1" x14ac:dyDescent="0.15">
      <c r="AX5698" s="67" t="s">
        <v>22824</v>
      </c>
    </row>
    <row r="5699" spans="50:50" ht="15.75" customHeight="1" x14ac:dyDescent="0.15">
      <c r="AX5699" s="67" t="s">
        <v>22825</v>
      </c>
    </row>
    <row r="5700" spans="50:50" ht="15.75" customHeight="1" x14ac:dyDescent="0.15">
      <c r="AX5700" s="67" t="s">
        <v>22826</v>
      </c>
    </row>
    <row r="5701" spans="50:50" ht="15.75" customHeight="1" x14ac:dyDescent="0.15">
      <c r="AX5701" s="67" t="s">
        <v>22827</v>
      </c>
    </row>
    <row r="5702" spans="50:50" ht="15.75" customHeight="1" x14ac:dyDescent="0.15">
      <c r="AX5702" s="67" t="s">
        <v>22828</v>
      </c>
    </row>
    <row r="5703" spans="50:50" ht="15.75" customHeight="1" x14ac:dyDescent="0.15">
      <c r="AX5703" s="67" t="s">
        <v>22829</v>
      </c>
    </row>
    <row r="5704" spans="50:50" ht="15.75" customHeight="1" x14ac:dyDescent="0.15">
      <c r="AX5704" s="67" t="s">
        <v>22830</v>
      </c>
    </row>
    <row r="5705" spans="50:50" ht="15.75" customHeight="1" x14ac:dyDescent="0.15">
      <c r="AX5705" s="67" t="s">
        <v>22831</v>
      </c>
    </row>
    <row r="5706" spans="50:50" ht="15.75" customHeight="1" x14ac:dyDescent="0.15">
      <c r="AX5706" s="67" t="s">
        <v>22832</v>
      </c>
    </row>
    <row r="5707" spans="50:50" ht="15.75" customHeight="1" x14ac:dyDescent="0.15">
      <c r="AX5707" s="67" t="s">
        <v>22833</v>
      </c>
    </row>
    <row r="5708" spans="50:50" ht="15.75" customHeight="1" x14ac:dyDescent="0.15">
      <c r="AX5708" s="67" t="s">
        <v>22834</v>
      </c>
    </row>
    <row r="5709" spans="50:50" ht="15.75" customHeight="1" x14ac:dyDescent="0.15">
      <c r="AX5709" s="67" t="s">
        <v>22835</v>
      </c>
    </row>
    <row r="5710" spans="50:50" ht="15.75" customHeight="1" x14ac:dyDescent="0.15">
      <c r="AX5710" s="67" t="s">
        <v>22836</v>
      </c>
    </row>
    <row r="5711" spans="50:50" ht="15.75" customHeight="1" x14ac:dyDescent="0.15">
      <c r="AX5711" s="67" t="s">
        <v>22837</v>
      </c>
    </row>
    <row r="5712" spans="50:50" ht="15.75" customHeight="1" x14ac:dyDescent="0.15">
      <c r="AX5712" s="67" t="s">
        <v>22838</v>
      </c>
    </row>
    <row r="5713" spans="50:50" ht="15.75" customHeight="1" x14ac:dyDescent="0.15">
      <c r="AX5713" s="67" t="s">
        <v>22839</v>
      </c>
    </row>
    <row r="5714" spans="50:50" ht="15.75" customHeight="1" x14ac:dyDescent="0.15">
      <c r="AX5714" s="67" t="s">
        <v>22840</v>
      </c>
    </row>
    <row r="5715" spans="50:50" ht="15.75" customHeight="1" x14ac:dyDescent="0.15">
      <c r="AX5715" s="67" t="s">
        <v>22841</v>
      </c>
    </row>
    <row r="5716" spans="50:50" ht="15.75" customHeight="1" x14ac:dyDescent="0.15">
      <c r="AX5716" s="67" t="s">
        <v>22842</v>
      </c>
    </row>
    <row r="5717" spans="50:50" ht="15.75" customHeight="1" x14ac:dyDescent="0.15">
      <c r="AX5717" s="67" t="s">
        <v>22843</v>
      </c>
    </row>
    <row r="5718" spans="50:50" ht="15.75" customHeight="1" x14ac:dyDescent="0.15">
      <c r="AX5718" s="67" t="s">
        <v>22844</v>
      </c>
    </row>
    <row r="5719" spans="50:50" ht="15.75" customHeight="1" x14ac:dyDescent="0.15">
      <c r="AX5719" s="67" t="s">
        <v>22845</v>
      </c>
    </row>
    <row r="5720" spans="50:50" ht="15.75" customHeight="1" x14ac:dyDescent="0.15">
      <c r="AX5720" s="67" t="s">
        <v>22846</v>
      </c>
    </row>
    <row r="5721" spans="50:50" ht="15.75" customHeight="1" x14ac:dyDescent="0.15">
      <c r="AX5721" s="67" t="s">
        <v>22847</v>
      </c>
    </row>
    <row r="5722" spans="50:50" ht="15.75" customHeight="1" x14ac:dyDescent="0.15">
      <c r="AX5722" s="67" t="s">
        <v>22848</v>
      </c>
    </row>
    <row r="5723" spans="50:50" ht="15.75" customHeight="1" x14ac:dyDescent="0.15">
      <c r="AX5723" s="67" t="s">
        <v>22849</v>
      </c>
    </row>
    <row r="5724" spans="50:50" ht="15.75" customHeight="1" x14ac:dyDescent="0.15">
      <c r="AX5724" s="67" t="s">
        <v>22850</v>
      </c>
    </row>
    <row r="5725" spans="50:50" ht="15.75" customHeight="1" x14ac:dyDescent="0.15">
      <c r="AX5725" s="67" t="s">
        <v>22851</v>
      </c>
    </row>
    <row r="5726" spans="50:50" ht="15.75" customHeight="1" x14ac:dyDescent="0.15">
      <c r="AX5726" s="67" t="s">
        <v>22852</v>
      </c>
    </row>
    <row r="5727" spans="50:50" ht="15.75" customHeight="1" x14ac:dyDescent="0.15">
      <c r="AX5727" s="67" t="s">
        <v>22853</v>
      </c>
    </row>
    <row r="5728" spans="50:50" ht="15.75" customHeight="1" x14ac:dyDescent="0.15">
      <c r="AX5728" s="67" t="s">
        <v>22854</v>
      </c>
    </row>
    <row r="5729" spans="50:50" ht="15.75" customHeight="1" x14ac:dyDescent="0.15">
      <c r="AX5729" s="67" t="s">
        <v>22855</v>
      </c>
    </row>
    <row r="5730" spans="50:50" ht="15.75" customHeight="1" x14ac:dyDescent="0.15">
      <c r="AX5730" s="67" t="s">
        <v>22856</v>
      </c>
    </row>
    <row r="5731" spans="50:50" ht="15.75" customHeight="1" x14ac:dyDescent="0.15">
      <c r="AX5731" s="67" t="s">
        <v>22857</v>
      </c>
    </row>
    <row r="5732" spans="50:50" ht="15.75" customHeight="1" x14ac:dyDescent="0.15">
      <c r="AX5732" s="67" t="s">
        <v>22858</v>
      </c>
    </row>
    <row r="5733" spans="50:50" ht="15.75" customHeight="1" x14ac:dyDescent="0.15">
      <c r="AX5733" s="67" t="s">
        <v>22859</v>
      </c>
    </row>
    <row r="5734" spans="50:50" ht="15.75" customHeight="1" x14ac:dyDescent="0.15">
      <c r="AX5734" s="67" t="s">
        <v>22860</v>
      </c>
    </row>
    <row r="5735" spans="50:50" ht="15.75" customHeight="1" x14ac:dyDescent="0.15">
      <c r="AX5735" s="67" t="s">
        <v>22861</v>
      </c>
    </row>
    <row r="5736" spans="50:50" ht="15.75" customHeight="1" x14ac:dyDescent="0.15">
      <c r="AX5736" s="67" t="s">
        <v>22862</v>
      </c>
    </row>
    <row r="5737" spans="50:50" ht="15.75" customHeight="1" x14ac:dyDescent="0.15">
      <c r="AX5737" s="67" t="s">
        <v>22863</v>
      </c>
    </row>
    <row r="5738" spans="50:50" ht="15.75" customHeight="1" x14ac:dyDescent="0.15">
      <c r="AX5738" s="67" t="s">
        <v>22864</v>
      </c>
    </row>
    <row r="5739" spans="50:50" ht="15.75" customHeight="1" x14ac:dyDescent="0.15">
      <c r="AX5739" s="67" t="s">
        <v>22865</v>
      </c>
    </row>
    <row r="5740" spans="50:50" ht="15.75" customHeight="1" x14ac:dyDescent="0.15">
      <c r="AX5740" s="67" t="s">
        <v>22866</v>
      </c>
    </row>
    <row r="5741" spans="50:50" ht="15.75" customHeight="1" x14ac:dyDescent="0.15">
      <c r="AX5741" s="67" t="s">
        <v>22867</v>
      </c>
    </row>
    <row r="5742" spans="50:50" ht="15.75" customHeight="1" x14ac:dyDescent="0.15">
      <c r="AX5742" s="67" t="s">
        <v>22868</v>
      </c>
    </row>
    <row r="5743" spans="50:50" ht="15.75" customHeight="1" x14ac:dyDescent="0.15">
      <c r="AX5743" s="67" t="s">
        <v>22869</v>
      </c>
    </row>
    <row r="5744" spans="50:50" ht="15.75" customHeight="1" x14ac:dyDescent="0.15">
      <c r="AX5744" s="67" t="s">
        <v>22870</v>
      </c>
    </row>
    <row r="5745" spans="50:50" ht="15.75" customHeight="1" x14ac:dyDescent="0.15">
      <c r="AX5745" s="67" t="s">
        <v>22871</v>
      </c>
    </row>
    <row r="5746" spans="50:50" ht="15.75" customHeight="1" x14ac:dyDescent="0.15">
      <c r="AX5746" s="67" t="s">
        <v>22872</v>
      </c>
    </row>
    <row r="5747" spans="50:50" ht="15.75" customHeight="1" x14ac:dyDescent="0.15">
      <c r="AX5747" s="67" t="s">
        <v>22873</v>
      </c>
    </row>
    <row r="5748" spans="50:50" ht="15.75" customHeight="1" x14ac:dyDescent="0.15">
      <c r="AX5748" s="67" t="s">
        <v>22874</v>
      </c>
    </row>
    <row r="5749" spans="50:50" ht="15.75" customHeight="1" x14ac:dyDescent="0.15">
      <c r="AX5749" s="67" t="s">
        <v>22875</v>
      </c>
    </row>
    <row r="5750" spans="50:50" ht="15.75" customHeight="1" x14ac:dyDescent="0.15">
      <c r="AX5750" s="67" t="s">
        <v>22876</v>
      </c>
    </row>
    <row r="5751" spans="50:50" ht="15.75" customHeight="1" x14ac:dyDescent="0.15">
      <c r="AX5751" s="67" t="s">
        <v>22877</v>
      </c>
    </row>
    <row r="5752" spans="50:50" ht="15.75" customHeight="1" x14ac:dyDescent="0.15">
      <c r="AX5752" s="67" t="s">
        <v>22878</v>
      </c>
    </row>
    <row r="5753" spans="50:50" ht="15.75" customHeight="1" x14ac:dyDescent="0.15">
      <c r="AX5753" s="67" t="s">
        <v>22879</v>
      </c>
    </row>
    <row r="5754" spans="50:50" ht="15.75" customHeight="1" x14ac:dyDescent="0.15">
      <c r="AX5754" s="67" t="s">
        <v>22880</v>
      </c>
    </row>
    <row r="5755" spans="50:50" ht="15.75" customHeight="1" x14ac:dyDescent="0.15">
      <c r="AX5755" s="67" t="s">
        <v>22881</v>
      </c>
    </row>
    <row r="5756" spans="50:50" ht="15.75" customHeight="1" x14ac:dyDescent="0.15">
      <c r="AX5756" s="67" t="s">
        <v>22882</v>
      </c>
    </row>
    <row r="5757" spans="50:50" ht="15.75" customHeight="1" x14ac:dyDescent="0.15">
      <c r="AX5757" s="67" t="s">
        <v>22883</v>
      </c>
    </row>
    <row r="5758" spans="50:50" ht="15.75" customHeight="1" x14ac:dyDescent="0.15">
      <c r="AX5758" s="67" t="s">
        <v>22884</v>
      </c>
    </row>
    <row r="5759" spans="50:50" ht="15.75" customHeight="1" x14ac:dyDescent="0.15">
      <c r="AX5759" s="67" t="s">
        <v>22885</v>
      </c>
    </row>
    <row r="5760" spans="50:50" ht="15.75" customHeight="1" x14ac:dyDescent="0.15">
      <c r="AX5760" s="67" t="s">
        <v>22886</v>
      </c>
    </row>
    <row r="5761" spans="50:50" ht="15.75" customHeight="1" x14ac:dyDescent="0.15">
      <c r="AX5761" s="67" t="s">
        <v>22887</v>
      </c>
    </row>
    <row r="5762" spans="50:50" ht="15.75" customHeight="1" x14ac:dyDescent="0.15">
      <c r="AX5762" s="67" t="s">
        <v>22888</v>
      </c>
    </row>
    <row r="5763" spans="50:50" ht="15.75" customHeight="1" x14ac:dyDescent="0.15">
      <c r="AX5763" s="67" t="s">
        <v>22889</v>
      </c>
    </row>
    <row r="5764" spans="50:50" ht="15.75" customHeight="1" x14ac:dyDescent="0.15">
      <c r="AX5764" s="67" t="s">
        <v>22890</v>
      </c>
    </row>
    <row r="5765" spans="50:50" ht="15.75" customHeight="1" x14ac:dyDescent="0.15">
      <c r="AX5765" s="67" t="s">
        <v>22891</v>
      </c>
    </row>
    <row r="5766" spans="50:50" ht="15.75" customHeight="1" x14ac:dyDescent="0.15">
      <c r="AX5766" s="67" t="s">
        <v>22892</v>
      </c>
    </row>
    <row r="5767" spans="50:50" ht="15.75" customHeight="1" x14ac:dyDescent="0.15">
      <c r="AX5767" s="67" t="s">
        <v>22893</v>
      </c>
    </row>
    <row r="5768" spans="50:50" ht="15.75" customHeight="1" x14ac:dyDescent="0.15">
      <c r="AX5768" s="67" t="s">
        <v>22894</v>
      </c>
    </row>
    <row r="5769" spans="50:50" ht="15.75" customHeight="1" x14ac:dyDescent="0.15">
      <c r="AX5769" s="67" t="s">
        <v>22895</v>
      </c>
    </row>
    <row r="5770" spans="50:50" ht="15.75" customHeight="1" x14ac:dyDescent="0.15">
      <c r="AX5770" s="67" t="s">
        <v>22896</v>
      </c>
    </row>
    <row r="5771" spans="50:50" ht="15.75" customHeight="1" x14ac:dyDescent="0.15">
      <c r="AX5771" s="67" t="s">
        <v>22897</v>
      </c>
    </row>
    <row r="5772" spans="50:50" ht="15.75" customHeight="1" x14ac:dyDescent="0.15">
      <c r="AX5772" s="67" t="s">
        <v>22898</v>
      </c>
    </row>
    <row r="5773" spans="50:50" ht="15.75" customHeight="1" x14ac:dyDescent="0.15">
      <c r="AX5773" s="67" t="s">
        <v>22899</v>
      </c>
    </row>
    <row r="5774" spans="50:50" ht="15.75" customHeight="1" x14ac:dyDescent="0.15">
      <c r="AX5774" s="67" t="s">
        <v>22900</v>
      </c>
    </row>
    <row r="5775" spans="50:50" ht="15.75" customHeight="1" x14ac:dyDescent="0.15">
      <c r="AX5775" s="67" t="s">
        <v>22901</v>
      </c>
    </row>
    <row r="5776" spans="50:50" ht="15.75" customHeight="1" x14ac:dyDescent="0.15">
      <c r="AX5776" s="67" t="s">
        <v>22902</v>
      </c>
    </row>
    <row r="5777" spans="50:50" ht="15.75" customHeight="1" x14ac:dyDescent="0.15">
      <c r="AX5777" s="67" t="s">
        <v>22903</v>
      </c>
    </row>
    <row r="5778" spans="50:50" ht="15.75" customHeight="1" x14ac:dyDescent="0.15">
      <c r="AX5778" s="67" t="s">
        <v>22904</v>
      </c>
    </row>
    <row r="5779" spans="50:50" ht="15.75" customHeight="1" x14ac:dyDescent="0.15">
      <c r="AX5779" s="67" t="s">
        <v>22905</v>
      </c>
    </row>
    <row r="5780" spans="50:50" ht="15.75" customHeight="1" x14ac:dyDescent="0.15">
      <c r="AX5780" s="67" t="s">
        <v>22906</v>
      </c>
    </row>
    <row r="5781" spans="50:50" ht="15.75" customHeight="1" x14ac:dyDescent="0.15">
      <c r="AX5781" s="67" t="s">
        <v>22907</v>
      </c>
    </row>
    <row r="5782" spans="50:50" ht="15.75" customHeight="1" x14ac:dyDescent="0.15">
      <c r="AX5782" s="67" t="s">
        <v>22908</v>
      </c>
    </row>
    <row r="5783" spans="50:50" ht="15.75" customHeight="1" x14ac:dyDescent="0.15">
      <c r="AX5783" s="67" t="s">
        <v>22909</v>
      </c>
    </row>
    <row r="5784" spans="50:50" ht="15.75" customHeight="1" x14ac:dyDescent="0.15">
      <c r="AX5784" s="67" t="s">
        <v>22910</v>
      </c>
    </row>
    <row r="5785" spans="50:50" ht="15.75" customHeight="1" x14ac:dyDescent="0.15">
      <c r="AX5785" s="67" t="s">
        <v>22911</v>
      </c>
    </row>
    <row r="5786" spans="50:50" ht="15.75" customHeight="1" x14ac:dyDescent="0.15">
      <c r="AX5786" s="67" t="s">
        <v>22912</v>
      </c>
    </row>
    <row r="5787" spans="50:50" ht="15.75" customHeight="1" x14ac:dyDescent="0.15">
      <c r="AX5787" s="67" t="s">
        <v>22913</v>
      </c>
    </row>
    <row r="5788" spans="50:50" ht="15.75" customHeight="1" x14ac:dyDescent="0.15">
      <c r="AX5788" s="67" t="s">
        <v>22914</v>
      </c>
    </row>
    <row r="5789" spans="50:50" ht="15.75" customHeight="1" x14ac:dyDescent="0.15">
      <c r="AX5789" s="67" t="s">
        <v>22915</v>
      </c>
    </row>
    <row r="5790" spans="50:50" ht="15.75" customHeight="1" x14ac:dyDescent="0.15">
      <c r="AX5790" s="67" t="s">
        <v>22916</v>
      </c>
    </row>
    <row r="5791" spans="50:50" ht="15.75" customHeight="1" x14ac:dyDescent="0.15">
      <c r="AX5791" s="67" t="s">
        <v>22917</v>
      </c>
    </row>
    <row r="5792" spans="50:50" ht="15.75" customHeight="1" x14ac:dyDescent="0.15">
      <c r="AX5792" s="67" t="s">
        <v>22918</v>
      </c>
    </row>
    <row r="5793" spans="50:50" ht="15.75" customHeight="1" x14ac:dyDescent="0.15">
      <c r="AX5793" s="67" t="s">
        <v>22919</v>
      </c>
    </row>
    <row r="5794" spans="50:50" ht="15.75" customHeight="1" x14ac:dyDescent="0.15">
      <c r="AX5794" s="67" t="s">
        <v>22920</v>
      </c>
    </row>
    <row r="5795" spans="50:50" ht="15.75" customHeight="1" x14ac:dyDescent="0.15">
      <c r="AX5795" s="67" t="s">
        <v>22921</v>
      </c>
    </row>
    <row r="5796" spans="50:50" ht="15.75" customHeight="1" x14ac:dyDescent="0.15">
      <c r="AX5796" s="67" t="s">
        <v>22922</v>
      </c>
    </row>
    <row r="5797" spans="50:50" ht="15.75" customHeight="1" x14ac:dyDescent="0.15">
      <c r="AX5797" s="67" t="s">
        <v>22923</v>
      </c>
    </row>
    <row r="5798" spans="50:50" ht="15.75" customHeight="1" x14ac:dyDescent="0.15">
      <c r="AX5798" s="67" t="s">
        <v>22924</v>
      </c>
    </row>
    <row r="5799" spans="50:50" ht="15.75" customHeight="1" x14ac:dyDescent="0.15">
      <c r="AX5799" s="67" t="s">
        <v>22925</v>
      </c>
    </row>
    <row r="5800" spans="50:50" ht="15.75" customHeight="1" x14ac:dyDescent="0.15">
      <c r="AX5800" s="67" t="s">
        <v>22926</v>
      </c>
    </row>
    <row r="5801" spans="50:50" ht="15.75" customHeight="1" x14ac:dyDescent="0.15">
      <c r="AX5801" s="67" t="s">
        <v>22927</v>
      </c>
    </row>
    <row r="5802" spans="50:50" ht="15.75" customHeight="1" x14ac:dyDescent="0.15">
      <c r="AX5802" s="67" t="s">
        <v>22928</v>
      </c>
    </row>
    <row r="5803" spans="50:50" ht="15.75" customHeight="1" x14ac:dyDescent="0.15">
      <c r="AX5803" s="67" t="s">
        <v>22929</v>
      </c>
    </row>
    <row r="5804" spans="50:50" ht="15.75" customHeight="1" x14ac:dyDescent="0.15">
      <c r="AX5804" s="67" t="s">
        <v>22930</v>
      </c>
    </row>
    <row r="5805" spans="50:50" ht="15.75" customHeight="1" x14ac:dyDescent="0.15">
      <c r="AX5805" s="67" t="s">
        <v>8141</v>
      </c>
    </row>
    <row r="5806" spans="50:50" ht="15.75" customHeight="1" x14ac:dyDescent="0.15">
      <c r="AX5806" s="67" t="s">
        <v>8142</v>
      </c>
    </row>
    <row r="5807" spans="50:50" ht="15.75" customHeight="1" x14ac:dyDescent="0.15">
      <c r="AX5807" s="67" t="s">
        <v>8143</v>
      </c>
    </row>
    <row r="5808" spans="50:50" ht="15.75" customHeight="1" x14ac:dyDescent="0.15">
      <c r="AX5808" s="67" t="s">
        <v>8144</v>
      </c>
    </row>
    <row r="5809" spans="50:50" ht="15.75" customHeight="1" x14ac:dyDescent="0.15">
      <c r="AX5809" s="67" t="s">
        <v>8145</v>
      </c>
    </row>
    <row r="5810" spans="50:50" ht="15.75" customHeight="1" x14ac:dyDescent="0.15">
      <c r="AX5810" s="67" t="s">
        <v>8146</v>
      </c>
    </row>
    <row r="5811" spans="50:50" ht="15.75" customHeight="1" x14ac:dyDescent="0.15">
      <c r="AX5811" s="67" t="s">
        <v>8147</v>
      </c>
    </row>
    <row r="5812" spans="50:50" ht="15.75" customHeight="1" x14ac:dyDescent="0.15">
      <c r="AX5812" s="67" t="s">
        <v>8148</v>
      </c>
    </row>
    <row r="5813" spans="50:50" ht="15.75" customHeight="1" x14ac:dyDescent="0.15">
      <c r="AX5813" s="67" t="s">
        <v>8149</v>
      </c>
    </row>
    <row r="5814" spans="50:50" ht="15.75" customHeight="1" x14ac:dyDescent="0.15">
      <c r="AX5814" s="67" t="s">
        <v>8150</v>
      </c>
    </row>
    <row r="5815" spans="50:50" ht="15.75" customHeight="1" x14ac:dyDescent="0.15">
      <c r="AX5815" s="67" t="s">
        <v>8151</v>
      </c>
    </row>
    <row r="5816" spans="50:50" ht="15.75" customHeight="1" x14ac:dyDescent="0.15">
      <c r="AX5816" s="67" t="s">
        <v>8152</v>
      </c>
    </row>
    <row r="5817" spans="50:50" ht="15.75" customHeight="1" x14ac:dyDescent="0.15">
      <c r="AX5817" s="67" t="s">
        <v>8153</v>
      </c>
    </row>
    <row r="5818" spans="50:50" ht="15.75" customHeight="1" x14ac:dyDescent="0.15">
      <c r="AX5818" s="67" t="s">
        <v>8154</v>
      </c>
    </row>
    <row r="5819" spans="50:50" ht="15.75" customHeight="1" x14ac:dyDescent="0.15">
      <c r="AX5819" s="67" t="s">
        <v>8155</v>
      </c>
    </row>
    <row r="5820" spans="50:50" ht="15.75" customHeight="1" x14ac:dyDescent="0.15">
      <c r="AX5820" s="67" t="s">
        <v>8156</v>
      </c>
    </row>
    <row r="5821" spans="50:50" ht="15.75" customHeight="1" x14ac:dyDescent="0.15">
      <c r="AX5821" s="67" t="s">
        <v>8157</v>
      </c>
    </row>
    <row r="5822" spans="50:50" ht="15.75" customHeight="1" x14ac:dyDescent="0.15">
      <c r="AX5822" s="67" t="s">
        <v>8158</v>
      </c>
    </row>
    <row r="5823" spans="50:50" ht="15.75" customHeight="1" x14ac:dyDescent="0.15">
      <c r="AX5823" s="67" t="s">
        <v>8159</v>
      </c>
    </row>
    <row r="5824" spans="50:50" ht="15.75" customHeight="1" x14ac:dyDescent="0.15">
      <c r="AX5824" s="67" t="s">
        <v>8160</v>
      </c>
    </row>
    <row r="5825" spans="50:50" ht="15.75" customHeight="1" x14ac:dyDescent="0.15">
      <c r="AX5825" s="67" t="s">
        <v>8161</v>
      </c>
    </row>
    <row r="5826" spans="50:50" ht="15.75" customHeight="1" x14ac:dyDescent="0.15">
      <c r="AX5826" s="67" t="s">
        <v>8162</v>
      </c>
    </row>
    <row r="5827" spans="50:50" ht="15.75" customHeight="1" x14ac:dyDescent="0.15">
      <c r="AX5827" s="67" t="s">
        <v>8163</v>
      </c>
    </row>
    <row r="5828" spans="50:50" ht="15.75" customHeight="1" x14ac:dyDescent="0.15">
      <c r="AX5828" s="67" t="s">
        <v>8164</v>
      </c>
    </row>
    <row r="5829" spans="50:50" ht="15.75" customHeight="1" x14ac:dyDescent="0.15">
      <c r="AX5829" s="67" t="s">
        <v>8165</v>
      </c>
    </row>
    <row r="5830" spans="50:50" ht="15.75" customHeight="1" x14ac:dyDescent="0.15">
      <c r="AX5830" s="67" t="s">
        <v>8166</v>
      </c>
    </row>
    <row r="5831" spans="50:50" ht="15.75" customHeight="1" x14ac:dyDescent="0.15">
      <c r="AX5831" s="67" t="s">
        <v>8167</v>
      </c>
    </row>
    <row r="5832" spans="50:50" ht="15.75" customHeight="1" x14ac:dyDescent="0.15">
      <c r="AX5832" s="67" t="s">
        <v>8168</v>
      </c>
    </row>
    <row r="5833" spans="50:50" ht="15.75" customHeight="1" x14ac:dyDescent="0.15">
      <c r="AX5833" s="67" t="s">
        <v>8169</v>
      </c>
    </row>
    <row r="5834" spans="50:50" ht="15.75" customHeight="1" x14ac:dyDescent="0.15">
      <c r="AX5834" s="67" t="s">
        <v>8170</v>
      </c>
    </row>
    <row r="5835" spans="50:50" ht="15.75" customHeight="1" x14ac:dyDescent="0.15">
      <c r="AX5835" s="67" t="s">
        <v>8171</v>
      </c>
    </row>
    <row r="5836" spans="50:50" ht="15.75" customHeight="1" x14ac:dyDescent="0.15">
      <c r="AX5836" s="67" t="s">
        <v>8172</v>
      </c>
    </row>
    <row r="5837" spans="50:50" ht="15.75" customHeight="1" x14ac:dyDescent="0.15">
      <c r="AX5837" s="67" t="s">
        <v>8173</v>
      </c>
    </row>
    <row r="5838" spans="50:50" ht="15.75" customHeight="1" x14ac:dyDescent="0.15">
      <c r="AX5838" s="67" t="s">
        <v>8174</v>
      </c>
    </row>
    <row r="5839" spans="50:50" ht="15.75" customHeight="1" x14ac:dyDescent="0.15">
      <c r="AX5839" s="67" t="s">
        <v>8175</v>
      </c>
    </row>
    <row r="5840" spans="50:50" ht="15.75" customHeight="1" x14ac:dyDescent="0.15">
      <c r="AX5840" s="67" t="s">
        <v>8176</v>
      </c>
    </row>
    <row r="5841" spans="50:50" ht="15.75" customHeight="1" x14ac:dyDescent="0.15">
      <c r="AX5841" s="67" t="s">
        <v>8177</v>
      </c>
    </row>
    <row r="5842" spans="50:50" ht="15.75" customHeight="1" x14ac:dyDescent="0.15">
      <c r="AX5842" s="67" t="s">
        <v>8178</v>
      </c>
    </row>
    <row r="5843" spans="50:50" ht="15.75" customHeight="1" x14ac:dyDescent="0.15">
      <c r="AX5843" s="67" t="s">
        <v>8179</v>
      </c>
    </row>
    <row r="5844" spans="50:50" ht="15.75" customHeight="1" x14ac:dyDescent="0.15">
      <c r="AX5844" s="67" t="s">
        <v>8180</v>
      </c>
    </row>
    <row r="5845" spans="50:50" ht="15.75" customHeight="1" x14ac:dyDescent="0.15">
      <c r="AX5845" s="67" t="s">
        <v>8181</v>
      </c>
    </row>
    <row r="5846" spans="50:50" ht="15.75" customHeight="1" x14ac:dyDescent="0.15">
      <c r="AX5846" s="67" t="s">
        <v>8182</v>
      </c>
    </row>
    <row r="5847" spans="50:50" ht="15.75" customHeight="1" x14ac:dyDescent="0.15">
      <c r="AX5847" s="67" t="s">
        <v>8183</v>
      </c>
    </row>
    <row r="5848" spans="50:50" ht="15.75" customHeight="1" x14ac:dyDescent="0.15">
      <c r="AX5848" s="67" t="s">
        <v>8184</v>
      </c>
    </row>
    <row r="5849" spans="50:50" ht="15.75" customHeight="1" x14ac:dyDescent="0.15">
      <c r="AX5849" s="67" t="s">
        <v>8185</v>
      </c>
    </row>
    <row r="5850" spans="50:50" ht="15.75" customHeight="1" x14ac:dyDescent="0.15">
      <c r="AX5850" s="67" t="s">
        <v>8186</v>
      </c>
    </row>
    <row r="5851" spans="50:50" ht="15.75" customHeight="1" x14ac:dyDescent="0.15">
      <c r="AX5851" s="67" t="s">
        <v>8187</v>
      </c>
    </row>
    <row r="5852" spans="50:50" ht="15.75" customHeight="1" x14ac:dyDescent="0.15">
      <c r="AX5852" s="67" t="s">
        <v>8188</v>
      </c>
    </row>
    <row r="5853" spans="50:50" ht="15.75" customHeight="1" x14ac:dyDescent="0.15">
      <c r="AX5853" s="67" t="s">
        <v>22931</v>
      </c>
    </row>
    <row r="5854" spans="50:50" ht="15.75" customHeight="1" x14ac:dyDescent="0.15">
      <c r="AX5854" s="67" t="s">
        <v>22932</v>
      </c>
    </row>
    <row r="5855" spans="50:50" ht="15.75" customHeight="1" x14ac:dyDescent="0.15">
      <c r="AX5855" s="67" t="s">
        <v>22933</v>
      </c>
    </row>
    <row r="5856" spans="50:50" ht="15.75" customHeight="1" x14ac:dyDescent="0.15">
      <c r="AX5856" s="67" t="s">
        <v>22934</v>
      </c>
    </row>
    <row r="5857" spans="50:50" ht="15.75" customHeight="1" x14ac:dyDescent="0.15">
      <c r="AX5857" s="67" t="s">
        <v>22935</v>
      </c>
    </row>
    <row r="5858" spans="50:50" ht="15.75" customHeight="1" x14ac:dyDescent="0.15">
      <c r="AX5858" s="67" t="s">
        <v>22936</v>
      </c>
    </row>
    <row r="5859" spans="50:50" ht="15.75" customHeight="1" x14ac:dyDescent="0.15">
      <c r="AX5859" s="67" t="s">
        <v>22937</v>
      </c>
    </row>
    <row r="5860" spans="50:50" ht="15.75" customHeight="1" x14ac:dyDescent="0.15">
      <c r="AX5860" s="67" t="s">
        <v>22938</v>
      </c>
    </row>
    <row r="5861" spans="50:50" ht="15.75" customHeight="1" x14ac:dyDescent="0.15">
      <c r="AX5861" s="67" t="s">
        <v>22939</v>
      </c>
    </row>
    <row r="5862" spans="50:50" ht="15.75" customHeight="1" x14ac:dyDescent="0.15">
      <c r="AX5862" s="67" t="s">
        <v>22940</v>
      </c>
    </row>
    <row r="5863" spans="50:50" ht="15.75" customHeight="1" x14ac:dyDescent="0.15">
      <c r="AX5863" s="67" t="s">
        <v>22941</v>
      </c>
    </row>
    <row r="5864" spans="50:50" ht="15.75" customHeight="1" x14ac:dyDescent="0.15">
      <c r="AX5864" s="67" t="s">
        <v>22942</v>
      </c>
    </row>
    <row r="5865" spans="50:50" ht="15.75" customHeight="1" x14ac:dyDescent="0.15">
      <c r="AX5865" s="67" t="s">
        <v>22943</v>
      </c>
    </row>
    <row r="5866" spans="50:50" ht="15.75" customHeight="1" x14ac:dyDescent="0.15">
      <c r="AX5866" s="67" t="s">
        <v>22944</v>
      </c>
    </row>
    <row r="5867" spans="50:50" ht="15.75" customHeight="1" x14ac:dyDescent="0.15">
      <c r="AX5867" s="67" t="s">
        <v>22945</v>
      </c>
    </row>
    <row r="5868" spans="50:50" ht="15.75" customHeight="1" x14ac:dyDescent="0.15">
      <c r="AX5868" s="67" t="s">
        <v>22946</v>
      </c>
    </row>
    <row r="5869" spans="50:50" ht="15.75" customHeight="1" x14ac:dyDescent="0.15">
      <c r="AX5869" s="67" t="s">
        <v>22947</v>
      </c>
    </row>
    <row r="5870" spans="50:50" ht="15.75" customHeight="1" x14ac:dyDescent="0.15">
      <c r="AX5870" s="67" t="s">
        <v>22948</v>
      </c>
    </row>
    <row r="5871" spans="50:50" ht="15.75" customHeight="1" x14ac:dyDescent="0.15">
      <c r="AX5871" s="67" t="s">
        <v>22949</v>
      </c>
    </row>
    <row r="5872" spans="50:50" ht="15.75" customHeight="1" x14ac:dyDescent="0.15">
      <c r="AX5872" s="67" t="s">
        <v>22950</v>
      </c>
    </row>
    <row r="5873" spans="50:50" ht="15.75" customHeight="1" x14ac:dyDescent="0.15">
      <c r="AX5873" s="67" t="s">
        <v>22951</v>
      </c>
    </row>
    <row r="5874" spans="50:50" ht="15.75" customHeight="1" x14ac:dyDescent="0.15">
      <c r="AX5874" s="67" t="s">
        <v>22952</v>
      </c>
    </row>
    <row r="5875" spans="50:50" ht="15.75" customHeight="1" x14ac:dyDescent="0.15">
      <c r="AX5875" s="67" t="s">
        <v>22953</v>
      </c>
    </row>
    <row r="5876" spans="50:50" ht="15.75" customHeight="1" x14ac:dyDescent="0.15">
      <c r="AX5876" s="67" t="s">
        <v>22954</v>
      </c>
    </row>
    <row r="5877" spans="50:50" ht="15.75" customHeight="1" x14ac:dyDescent="0.15">
      <c r="AX5877" s="67" t="s">
        <v>22955</v>
      </c>
    </row>
    <row r="5878" spans="50:50" ht="15.75" customHeight="1" x14ac:dyDescent="0.15">
      <c r="AX5878" s="67" t="s">
        <v>22956</v>
      </c>
    </row>
    <row r="5879" spans="50:50" ht="15.75" customHeight="1" x14ac:dyDescent="0.15">
      <c r="AX5879" s="67" t="s">
        <v>22957</v>
      </c>
    </row>
    <row r="5880" spans="50:50" ht="15.75" customHeight="1" x14ac:dyDescent="0.15">
      <c r="AX5880" s="67" t="s">
        <v>22958</v>
      </c>
    </row>
    <row r="5881" spans="50:50" ht="15.75" customHeight="1" x14ac:dyDescent="0.15">
      <c r="AX5881" s="67" t="s">
        <v>22959</v>
      </c>
    </row>
    <row r="5882" spans="50:50" ht="15.75" customHeight="1" x14ac:dyDescent="0.15">
      <c r="AX5882" s="67" t="s">
        <v>22960</v>
      </c>
    </row>
    <row r="5883" spans="50:50" ht="15.75" customHeight="1" x14ac:dyDescent="0.15">
      <c r="AX5883" s="67" t="s">
        <v>22961</v>
      </c>
    </row>
    <row r="5884" spans="50:50" ht="15.75" customHeight="1" x14ac:dyDescent="0.15">
      <c r="AX5884" s="67" t="s">
        <v>22962</v>
      </c>
    </row>
    <row r="5885" spans="50:50" ht="15.75" customHeight="1" x14ac:dyDescent="0.15">
      <c r="AX5885" s="67" t="s">
        <v>22963</v>
      </c>
    </row>
    <row r="5886" spans="50:50" ht="15.75" customHeight="1" x14ac:dyDescent="0.15">
      <c r="AX5886" s="67" t="s">
        <v>22964</v>
      </c>
    </row>
    <row r="5887" spans="50:50" ht="15.75" customHeight="1" x14ac:dyDescent="0.15">
      <c r="AX5887" s="67" t="s">
        <v>22965</v>
      </c>
    </row>
    <row r="5888" spans="50:50" ht="15.75" customHeight="1" x14ac:dyDescent="0.15">
      <c r="AX5888" s="67" t="s">
        <v>22966</v>
      </c>
    </row>
    <row r="5889" spans="50:50" ht="15.75" customHeight="1" x14ac:dyDescent="0.15">
      <c r="AX5889" s="67" t="s">
        <v>22967</v>
      </c>
    </row>
    <row r="5890" spans="50:50" ht="15.75" customHeight="1" x14ac:dyDescent="0.15">
      <c r="AX5890" s="67" t="s">
        <v>22968</v>
      </c>
    </row>
    <row r="5891" spans="50:50" ht="15.75" customHeight="1" x14ac:dyDescent="0.15">
      <c r="AX5891" s="67" t="s">
        <v>22969</v>
      </c>
    </row>
    <row r="5892" spans="50:50" ht="15.75" customHeight="1" x14ac:dyDescent="0.15">
      <c r="AX5892" s="67" t="s">
        <v>22970</v>
      </c>
    </row>
    <row r="5893" spans="50:50" ht="15.75" customHeight="1" x14ac:dyDescent="0.15">
      <c r="AX5893" s="67" t="s">
        <v>22971</v>
      </c>
    </row>
    <row r="5894" spans="50:50" ht="15.75" customHeight="1" x14ac:dyDescent="0.15">
      <c r="AX5894" s="67" t="s">
        <v>22972</v>
      </c>
    </row>
    <row r="5895" spans="50:50" ht="15.75" customHeight="1" x14ac:dyDescent="0.15">
      <c r="AX5895" s="67" t="s">
        <v>22973</v>
      </c>
    </row>
    <row r="5896" spans="50:50" ht="15.75" customHeight="1" x14ac:dyDescent="0.15">
      <c r="AX5896" s="67" t="s">
        <v>22974</v>
      </c>
    </row>
    <row r="5897" spans="50:50" ht="15.75" customHeight="1" x14ac:dyDescent="0.15">
      <c r="AX5897" s="67" t="s">
        <v>22975</v>
      </c>
    </row>
    <row r="5898" spans="50:50" ht="15.75" customHeight="1" x14ac:dyDescent="0.15">
      <c r="AX5898" s="67" t="s">
        <v>22976</v>
      </c>
    </row>
    <row r="5899" spans="50:50" ht="15.75" customHeight="1" x14ac:dyDescent="0.15">
      <c r="AX5899" s="67" t="s">
        <v>22977</v>
      </c>
    </row>
    <row r="5900" spans="50:50" ht="15.75" customHeight="1" x14ac:dyDescent="0.15">
      <c r="AX5900" s="67" t="s">
        <v>22978</v>
      </c>
    </row>
    <row r="5901" spans="50:50" ht="15.75" customHeight="1" x14ac:dyDescent="0.15">
      <c r="AX5901" s="67" t="s">
        <v>22979</v>
      </c>
    </row>
    <row r="5902" spans="50:50" ht="15.75" customHeight="1" x14ac:dyDescent="0.15">
      <c r="AX5902" s="67" t="s">
        <v>22980</v>
      </c>
    </row>
    <row r="5903" spans="50:50" ht="15.75" customHeight="1" x14ac:dyDescent="0.15">
      <c r="AX5903" s="67" t="s">
        <v>22981</v>
      </c>
    </row>
    <row r="5904" spans="50:50" ht="15.75" customHeight="1" x14ac:dyDescent="0.15">
      <c r="AX5904" s="67" t="s">
        <v>22982</v>
      </c>
    </row>
    <row r="5905" spans="50:50" ht="15.75" customHeight="1" x14ac:dyDescent="0.15">
      <c r="AX5905" s="67" t="s">
        <v>22983</v>
      </c>
    </row>
    <row r="5906" spans="50:50" ht="15.75" customHeight="1" x14ac:dyDescent="0.15">
      <c r="AX5906" s="67" t="s">
        <v>22984</v>
      </c>
    </row>
    <row r="5907" spans="50:50" ht="15.75" customHeight="1" x14ac:dyDescent="0.15">
      <c r="AX5907" s="67" t="s">
        <v>22985</v>
      </c>
    </row>
    <row r="5908" spans="50:50" ht="15.75" customHeight="1" x14ac:dyDescent="0.15">
      <c r="AX5908" s="67" t="s">
        <v>22986</v>
      </c>
    </row>
    <row r="5909" spans="50:50" ht="15.75" customHeight="1" x14ac:dyDescent="0.15">
      <c r="AX5909" s="67" t="s">
        <v>22987</v>
      </c>
    </row>
    <row r="5910" spans="50:50" ht="15.75" customHeight="1" x14ac:dyDescent="0.15">
      <c r="AX5910" s="67" t="s">
        <v>22988</v>
      </c>
    </row>
    <row r="5911" spans="50:50" ht="15.75" customHeight="1" x14ac:dyDescent="0.15">
      <c r="AX5911" s="67" t="s">
        <v>22989</v>
      </c>
    </row>
    <row r="5912" spans="50:50" ht="15.75" customHeight="1" x14ac:dyDescent="0.15">
      <c r="AX5912" s="67" t="s">
        <v>22990</v>
      </c>
    </row>
    <row r="5913" spans="50:50" ht="15.75" customHeight="1" x14ac:dyDescent="0.15">
      <c r="AX5913" s="67" t="s">
        <v>22991</v>
      </c>
    </row>
    <row r="5914" spans="50:50" ht="15.75" customHeight="1" x14ac:dyDescent="0.15">
      <c r="AX5914" s="67" t="s">
        <v>22992</v>
      </c>
    </row>
    <row r="5915" spans="50:50" ht="15.75" customHeight="1" x14ac:dyDescent="0.15">
      <c r="AX5915" s="67" t="s">
        <v>22993</v>
      </c>
    </row>
    <row r="5916" spans="50:50" ht="15.75" customHeight="1" x14ac:dyDescent="0.15">
      <c r="AX5916" s="67" t="s">
        <v>22994</v>
      </c>
    </row>
    <row r="5917" spans="50:50" ht="15.75" customHeight="1" x14ac:dyDescent="0.15">
      <c r="AX5917" s="67" t="s">
        <v>22995</v>
      </c>
    </row>
    <row r="5918" spans="50:50" ht="15.75" customHeight="1" x14ac:dyDescent="0.15">
      <c r="AX5918" s="67" t="s">
        <v>22996</v>
      </c>
    </row>
    <row r="5919" spans="50:50" ht="15.75" customHeight="1" x14ac:dyDescent="0.15">
      <c r="AX5919" s="67" t="s">
        <v>22997</v>
      </c>
    </row>
    <row r="5920" spans="50:50" ht="15.75" customHeight="1" x14ac:dyDescent="0.15">
      <c r="AX5920" s="67" t="s">
        <v>22998</v>
      </c>
    </row>
    <row r="5921" spans="50:50" ht="15.75" customHeight="1" x14ac:dyDescent="0.15">
      <c r="AX5921" s="67" t="s">
        <v>22999</v>
      </c>
    </row>
    <row r="5922" spans="50:50" ht="15.75" customHeight="1" x14ac:dyDescent="0.15">
      <c r="AX5922" s="67" t="s">
        <v>23000</v>
      </c>
    </row>
    <row r="5923" spans="50:50" ht="15.75" customHeight="1" x14ac:dyDescent="0.15">
      <c r="AX5923" s="67" t="s">
        <v>23001</v>
      </c>
    </row>
    <row r="5924" spans="50:50" ht="15.75" customHeight="1" x14ac:dyDescent="0.15">
      <c r="AX5924" s="67" t="s">
        <v>23002</v>
      </c>
    </row>
    <row r="5925" spans="50:50" ht="15.75" customHeight="1" x14ac:dyDescent="0.15">
      <c r="AX5925" s="67" t="s">
        <v>23003</v>
      </c>
    </row>
    <row r="5926" spans="50:50" ht="15.75" customHeight="1" x14ac:dyDescent="0.15">
      <c r="AX5926" s="67" t="s">
        <v>23004</v>
      </c>
    </row>
    <row r="5927" spans="50:50" ht="15.75" customHeight="1" x14ac:dyDescent="0.15">
      <c r="AX5927" s="67" t="s">
        <v>23005</v>
      </c>
    </row>
    <row r="5928" spans="50:50" ht="15.75" customHeight="1" x14ac:dyDescent="0.15">
      <c r="AX5928" s="67" t="s">
        <v>23006</v>
      </c>
    </row>
    <row r="5929" spans="50:50" ht="15.75" customHeight="1" x14ac:dyDescent="0.15">
      <c r="AX5929" s="67" t="s">
        <v>23007</v>
      </c>
    </row>
    <row r="5930" spans="50:50" ht="15.75" customHeight="1" x14ac:dyDescent="0.15">
      <c r="AX5930" s="67" t="s">
        <v>23008</v>
      </c>
    </row>
    <row r="5931" spans="50:50" ht="15.75" customHeight="1" x14ac:dyDescent="0.15">
      <c r="AX5931" s="67" t="s">
        <v>23009</v>
      </c>
    </row>
    <row r="5932" spans="50:50" ht="15.75" customHeight="1" x14ac:dyDescent="0.15">
      <c r="AX5932" s="67" t="s">
        <v>23010</v>
      </c>
    </row>
    <row r="5933" spans="50:50" ht="15.75" customHeight="1" x14ac:dyDescent="0.15">
      <c r="AX5933" s="67" t="s">
        <v>23011</v>
      </c>
    </row>
    <row r="5934" spans="50:50" ht="15.75" customHeight="1" x14ac:dyDescent="0.15">
      <c r="AX5934" s="67" t="s">
        <v>23012</v>
      </c>
    </row>
    <row r="5935" spans="50:50" ht="15.75" customHeight="1" x14ac:dyDescent="0.15">
      <c r="AX5935" s="67" t="s">
        <v>23013</v>
      </c>
    </row>
    <row r="5936" spans="50:50" ht="15.75" customHeight="1" x14ac:dyDescent="0.15">
      <c r="AX5936" s="67" t="s">
        <v>23014</v>
      </c>
    </row>
    <row r="5937" spans="50:50" ht="15.75" customHeight="1" x14ac:dyDescent="0.15">
      <c r="AX5937" s="67" t="s">
        <v>23015</v>
      </c>
    </row>
    <row r="5938" spans="50:50" ht="15.75" customHeight="1" x14ac:dyDescent="0.15">
      <c r="AX5938" s="67" t="s">
        <v>23016</v>
      </c>
    </row>
    <row r="5939" spans="50:50" ht="15.75" customHeight="1" x14ac:dyDescent="0.15">
      <c r="AX5939" s="67" t="s">
        <v>23017</v>
      </c>
    </row>
    <row r="5940" spans="50:50" ht="15.75" customHeight="1" x14ac:dyDescent="0.15">
      <c r="AX5940" s="67" t="s">
        <v>23018</v>
      </c>
    </row>
    <row r="5941" spans="50:50" ht="15.75" customHeight="1" x14ac:dyDescent="0.15">
      <c r="AX5941" s="67" t="s">
        <v>23019</v>
      </c>
    </row>
    <row r="5942" spans="50:50" ht="15.75" customHeight="1" x14ac:dyDescent="0.15">
      <c r="AX5942" s="67" t="s">
        <v>23020</v>
      </c>
    </row>
    <row r="5943" spans="50:50" ht="15.75" customHeight="1" x14ac:dyDescent="0.15">
      <c r="AX5943" s="67" t="s">
        <v>23021</v>
      </c>
    </row>
    <row r="5944" spans="50:50" ht="15.75" customHeight="1" x14ac:dyDescent="0.15">
      <c r="AX5944" s="67" t="s">
        <v>23022</v>
      </c>
    </row>
    <row r="5945" spans="50:50" ht="15.75" customHeight="1" x14ac:dyDescent="0.15">
      <c r="AX5945" s="67" t="s">
        <v>23023</v>
      </c>
    </row>
    <row r="5946" spans="50:50" ht="15.75" customHeight="1" x14ac:dyDescent="0.15">
      <c r="AX5946" s="67" t="s">
        <v>23024</v>
      </c>
    </row>
    <row r="5947" spans="50:50" ht="15.75" customHeight="1" x14ac:dyDescent="0.15">
      <c r="AX5947" s="67" t="s">
        <v>23025</v>
      </c>
    </row>
    <row r="5948" spans="50:50" ht="15.75" customHeight="1" x14ac:dyDescent="0.15">
      <c r="AX5948" s="67" t="s">
        <v>23026</v>
      </c>
    </row>
    <row r="5949" spans="50:50" ht="15.75" customHeight="1" x14ac:dyDescent="0.15">
      <c r="AX5949" s="67" t="s">
        <v>23027</v>
      </c>
    </row>
    <row r="5950" spans="50:50" ht="15.75" customHeight="1" x14ac:dyDescent="0.15">
      <c r="AX5950" s="67" t="s">
        <v>23028</v>
      </c>
    </row>
    <row r="5951" spans="50:50" ht="15.75" customHeight="1" x14ac:dyDescent="0.15">
      <c r="AX5951" s="67" t="s">
        <v>23029</v>
      </c>
    </row>
    <row r="5952" spans="50:50" ht="15.75" customHeight="1" x14ac:dyDescent="0.15">
      <c r="AX5952" s="67" t="s">
        <v>23030</v>
      </c>
    </row>
    <row r="5953" spans="50:50" ht="15.75" customHeight="1" x14ac:dyDescent="0.15">
      <c r="AX5953" s="67" t="s">
        <v>23031</v>
      </c>
    </row>
    <row r="5954" spans="50:50" ht="15.75" customHeight="1" x14ac:dyDescent="0.15">
      <c r="AX5954" s="67" t="s">
        <v>23032</v>
      </c>
    </row>
    <row r="5955" spans="50:50" ht="15.75" customHeight="1" x14ac:dyDescent="0.15">
      <c r="AX5955" s="67" t="s">
        <v>23033</v>
      </c>
    </row>
    <row r="5956" spans="50:50" ht="15.75" customHeight="1" x14ac:dyDescent="0.15">
      <c r="AX5956" s="67" t="s">
        <v>23034</v>
      </c>
    </row>
    <row r="5957" spans="50:50" ht="15.75" customHeight="1" x14ac:dyDescent="0.15">
      <c r="AX5957" s="67" t="s">
        <v>23035</v>
      </c>
    </row>
    <row r="5958" spans="50:50" ht="15.75" customHeight="1" x14ac:dyDescent="0.15">
      <c r="AX5958" s="67" t="s">
        <v>23036</v>
      </c>
    </row>
    <row r="5959" spans="50:50" ht="15.75" customHeight="1" x14ac:dyDescent="0.15">
      <c r="AX5959" s="67" t="s">
        <v>23037</v>
      </c>
    </row>
    <row r="5960" spans="50:50" ht="15.75" customHeight="1" x14ac:dyDescent="0.15">
      <c r="AX5960" s="67" t="s">
        <v>23038</v>
      </c>
    </row>
    <row r="5961" spans="50:50" ht="15.75" customHeight="1" x14ac:dyDescent="0.15">
      <c r="AX5961" s="67" t="s">
        <v>23039</v>
      </c>
    </row>
    <row r="5962" spans="50:50" ht="15.75" customHeight="1" x14ac:dyDescent="0.15">
      <c r="AX5962" s="67" t="s">
        <v>23040</v>
      </c>
    </row>
    <row r="5963" spans="50:50" ht="15.75" customHeight="1" x14ac:dyDescent="0.15">
      <c r="AX5963" s="67" t="s">
        <v>23041</v>
      </c>
    </row>
    <row r="5964" spans="50:50" ht="15.75" customHeight="1" x14ac:dyDescent="0.15">
      <c r="AX5964" s="67" t="s">
        <v>23042</v>
      </c>
    </row>
    <row r="5965" spans="50:50" ht="15.75" customHeight="1" x14ac:dyDescent="0.15">
      <c r="AX5965" s="67" t="s">
        <v>23043</v>
      </c>
    </row>
    <row r="5966" spans="50:50" ht="15.75" customHeight="1" x14ac:dyDescent="0.15">
      <c r="AX5966" s="67" t="s">
        <v>23044</v>
      </c>
    </row>
    <row r="5967" spans="50:50" ht="15.75" customHeight="1" x14ac:dyDescent="0.15">
      <c r="AX5967" s="67" t="s">
        <v>23045</v>
      </c>
    </row>
    <row r="5968" spans="50:50" ht="15.75" customHeight="1" x14ac:dyDescent="0.15">
      <c r="AX5968" s="67" t="s">
        <v>23046</v>
      </c>
    </row>
    <row r="5969" spans="50:50" ht="15.75" customHeight="1" x14ac:dyDescent="0.15">
      <c r="AX5969" s="67" t="s">
        <v>23047</v>
      </c>
    </row>
    <row r="5970" spans="50:50" ht="15.75" customHeight="1" x14ac:dyDescent="0.15">
      <c r="AX5970" s="67" t="s">
        <v>23048</v>
      </c>
    </row>
    <row r="5971" spans="50:50" ht="15.75" customHeight="1" x14ac:dyDescent="0.15">
      <c r="AX5971" s="67" t="s">
        <v>23049</v>
      </c>
    </row>
    <row r="5972" spans="50:50" ht="15.75" customHeight="1" x14ac:dyDescent="0.15">
      <c r="AX5972" s="67" t="s">
        <v>23050</v>
      </c>
    </row>
    <row r="5973" spans="50:50" ht="15.75" customHeight="1" x14ac:dyDescent="0.15">
      <c r="AX5973" s="67" t="s">
        <v>23051</v>
      </c>
    </row>
    <row r="5974" spans="50:50" ht="15.75" customHeight="1" x14ac:dyDescent="0.15">
      <c r="AX5974" s="67" t="s">
        <v>23052</v>
      </c>
    </row>
    <row r="5975" spans="50:50" ht="15.75" customHeight="1" x14ac:dyDescent="0.15">
      <c r="AX5975" s="67" t="s">
        <v>23053</v>
      </c>
    </row>
    <row r="5976" spans="50:50" ht="15.75" customHeight="1" x14ac:dyDescent="0.15">
      <c r="AX5976" s="67" t="s">
        <v>23054</v>
      </c>
    </row>
    <row r="5977" spans="50:50" ht="15.75" customHeight="1" x14ac:dyDescent="0.15">
      <c r="AX5977" s="67" t="s">
        <v>23055</v>
      </c>
    </row>
    <row r="5978" spans="50:50" ht="15.75" customHeight="1" x14ac:dyDescent="0.15">
      <c r="AX5978" s="67" t="s">
        <v>23056</v>
      </c>
    </row>
    <row r="5979" spans="50:50" ht="15.75" customHeight="1" x14ac:dyDescent="0.15">
      <c r="AX5979" s="67" t="s">
        <v>23057</v>
      </c>
    </row>
    <row r="5980" spans="50:50" ht="15.75" customHeight="1" x14ac:dyDescent="0.15">
      <c r="AX5980" s="67" t="s">
        <v>23058</v>
      </c>
    </row>
    <row r="5981" spans="50:50" ht="15.75" customHeight="1" x14ac:dyDescent="0.15">
      <c r="AX5981" s="67" t="s">
        <v>23059</v>
      </c>
    </row>
    <row r="5982" spans="50:50" ht="15.75" customHeight="1" x14ac:dyDescent="0.15">
      <c r="AX5982" s="67" t="s">
        <v>23060</v>
      </c>
    </row>
    <row r="5983" spans="50:50" ht="15.75" customHeight="1" x14ac:dyDescent="0.15">
      <c r="AX5983" s="67" t="s">
        <v>23061</v>
      </c>
    </row>
    <row r="5984" spans="50:50" ht="15.75" customHeight="1" x14ac:dyDescent="0.15">
      <c r="AX5984" s="67" t="s">
        <v>23062</v>
      </c>
    </row>
    <row r="5985" spans="50:50" ht="15.75" customHeight="1" x14ac:dyDescent="0.15">
      <c r="AX5985" s="67" t="s">
        <v>23063</v>
      </c>
    </row>
    <row r="5986" spans="50:50" ht="15.75" customHeight="1" x14ac:dyDescent="0.15">
      <c r="AX5986" s="67" t="s">
        <v>23064</v>
      </c>
    </row>
    <row r="5987" spans="50:50" ht="15.75" customHeight="1" x14ac:dyDescent="0.15">
      <c r="AX5987" s="67" t="s">
        <v>23065</v>
      </c>
    </row>
    <row r="5988" spans="50:50" ht="15.75" customHeight="1" x14ac:dyDescent="0.15">
      <c r="AX5988" s="67" t="s">
        <v>23066</v>
      </c>
    </row>
    <row r="5989" spans="50:50" ht="15.75" customHeight="1" x14ac:dyDescent="0.15">
      <c r="AX5989" s="67" t="s">
        <v>23067</v>
      </c>
    </row>
    <row r="5990" spans="50:50" ht="15.75" customHeight="1" x14ac:dyDescent="0.15">
      <c r="AX5990" s="67" t="s">
        <v>23068</v>
      </c>
    </row>
    <row r="5991" spans="50:50" ht="15.75" customHeight="1" x14ac:dyDescent="0.15">
      <c r="AX5991" s="67" t="s">
        <v>23069</v>
      </c>
    </row>
    <row r="5992" spans="50:50" ht="15.75" customHeight="1" x14ac:dyDescent="0.15">
      <c r="AX5992" s="67" t="s">
        <v>23070</v>
      </c>
    </row>
    <row r="5993" spans="50:50" ht="15.75" customHeight="1" x14ac:dyDescent="0.15">
      <c r="AX5993" s="67" t="s">
        <v>23071</v>
      </c>
    </row>
    <row r="5994" spans="50:50" ht="15.75" customHeight="1" x14ac:dyDescent="0.15">
      <c r="AX5994" s="67" t="s">
        <v>23072</v>
      </c>
    </row>
    <row r="5995" spans="50:50" ht="15.75" customHeight="1" x14ac:dyDescent="0.15">
      <c r="AX5995" s="67" t="s">
        <v>23073</v>
      </c>
    </row>
    <row r="5996" spans="50:50" ht="15.75" customHeight="1" x14ac:dyDescent="0.15">
      <c r="AX5996" s="67" t="s">
        <v>23074</v>
      </c>
    </row>
    <row r="5997" spans="50:50" ht="15.75" customHeight="1" x14ac:dyDescent="0.15">
      <c r="AX5997" s="67" t="s">
        <v>23075</v>
      </c>
    </row>
    <row r="5998" spans="50:50" ht="15.75" customHeight="1" x14ac:dyDescent="0.15">
      <c r="AX5998" s="67" t="s">
        <v>23076</v>
      </c>
    </row>
    <row r="5999" spans="50:50" ht="15.75" customHeight="1" x14ac:dyDescent="0.15">
      <c r="AX5999" s="67" t="s">
        <v>23077</v>
      </c>
    </row>
    <row r="6000" spans="50:50" ht="15.75" customHeight="1" x14ac:dyDescent="0.15">
      <c r="AX6000" s="67" t="s">
        <v>23078</v>
      </c>
    </row>
    <row r="6001" spans="50:50" ht="15.75" customHeight="1" x14ac:dyDescent="0.15">
      <c r="AX6001" s="67" t="s">
        <v>23079</v>
      </c>
    </row>
    <row r="6002" spans="50:50" ht="15.75" customHeight="1" x14ac:dyDescent="0.15">
      <c r="AX6002" s="67" t="s">
        <v>23080</v>
      </c>
    </row>
    <row r="6003" spans="50:50" ht="15.75" customHeight="1" x14ac:dyDescent="0.15">
      <c r="AX6003" s="67" t="s">
        <v>23081</v>
      </c>
    </row>
    <row r="6004" spans="50:50" ht="15.75" customHeight="1" x14ac:dyDescent="0.15">
      <c r="AX6004" s="67" t="s">
        <v>23082</v>
      </c>
    </row>
    <row r="6005" spans="50:50" ht="15.75" customHeight="1" x14ac:dyDescent="0.15">
      <c r="AX6005" s="67" t="s">
        <v>23083</v>
      </c>
    </row>
    <row r="6006" spans="50:50" ht="15.75" customHeight="1" x14ac:dyDescent="0.15">
      <c r="AX6006" s="67" t="s">
        <v>23084</v>
      </c>
    </row>
    <row r="6007" spans="50:50" ht="15.75" customHeight="1" x14ac:dyDescent="0.15">
      <c r="AX6007" s="67" t="s">
        <v>23085</v>
      </c>
    </row>
    <row r="6008" spans="50:50" ht="15.75" customHeight="1" x14ac:dyDescent="0.15">
      <c r="AX6008" s="67" t="s">
        <v>23086</v>
      </c>
    </row>
    <row r="6009" spans="50:50" ht="15.75" customHeight="1" x14ac:dyDescent="0.15">
      <c r="AX6009" s="67" t="s">
        <v>23087</v>
      </c>
    </row>
    <row r="6010" spans="50:50" ht="15.75" customHeight="1" x14ac:dyDescent="0.15">
      <c r="AX6010" s="67" t="s">
        <v>23088</v>
      </c>
    </row>
    <row r="6011" spans="50:50" ht="15.75" customHeight="1" x14ac:dyDescent="0.15">
      <c r="AX6011" s="67" t="s">
        <v>23089</v>
      </c>
    </row>
    <row r="6012" spans="50:50" ht="15.75" customHeight="1" x14ac:dyDescent="0.15">
      <c r="AX6012" s="67" t="s">
        <v>23090</v>
      </c>
    </row>
    <row r="6013" spans="50:50" ht="15.75" customHeight="1" x14ac:dyDescent="0.15">
      <c r="AX6013" s="67" t="s">
        <v>23091</v>
      </c>
    </row>
    <row r="6014" spans="50:50" ht="15.75" customHeight="1" x14ac:dyDescent="0.15">
      <c r="AX6014" s="67" t="s">
        <v>23092</v>
      </c>
    </row>
    <row r="6015" spans="50:50" ht="15.75" customHeight="1" x14ac:dyDescent="0.15">
      <c r="AX6015" s="67" t="s">
        <v>23093</v>
      </c>
    </row>
    <row r="6016" spans="50:50" ht="15.75" customHeight="1" x14ac:dyDescent="0.15">
      <c r="AX6016" s="67" t="s">
        <v>23094</v>
      </c>
    </row>
    <row r="6017" spans="50:50" ht="15.75" customHeight="1" x14ac:dyDescent="0.15">
      <c r="AX6017" s="67" t="s">
        <v>23095</v>
      </c>
    </row>
    <row r="6018" spans="50:50" ht="15.75" customHeight="1" x14ac:dyDescent="0.15">
      <c r="AX6018" s="67" t="s">
        <v>23096</v>
      </c>
    </row>
    <row r="6019" spans="50:50" ht="15.75" customHeight="1" x14ac:dyDescent="0.15">
      <c r="AX6019" s="67" t="s">
        <v>23097</v>
      </c>
    </row>
    <row r="6020" spans="50:50" ht="15.75" customHeight="1" x14ac:dyDescent="0.15">
      <c r="AX6020" s="67" t="s">
        <v>23098</v>
      </c>
    </row>
    <row r="6021" spans="50:50" ht="15.75" customHeight="1" x14ac:dyDescent="0.15">
      <c r="AX6021" s="67" t="s">
        <v>23099</v>
      </c>
    </row>
    <row r="6022" spans="50:50" ht="15.75" customHeight="1" x14ac:dyDescent="0.15">
      <c r="AX6022" s="67" t="s">
        <v>23100</v>
      </c>
    </row>
    <row r="6023" spans="50:50" ht="15.75" customHeight="1" x14ac:dyDescent="0.15">
      <c r="AX6023" s="67" t="s">
        <v>23101</v>
      </c>
    </row>
    <row r="6024" spans="50:50" ht="15.75" customHeight="1" x14ac:dyDescent="0.15">
      <c r="AX6024" s="67" t="s">
        <v>23102</v>
      </c>
    </row>
    <row r="6025" spans="50:50" ht="15.75" customHeight="1" x14ac:dyDescent="0.15">
      <c r="AX6025" s="67" t="s">
        <v>23103</v>
      </c>
    </row>
    <row r="6026" spans="50:50" ht="15.75" customHeight="1" x14ac:dyDescent="0.15">
      <c r="AX6026" s="67" t="s">
        <v>23104</v>
      </c>
    </row>
    <row r="6027" spans="50:50" ht="15.75" customHeight="1" x14ac:dyDescent="0.15">
      <c r="AX6027" s="67" t="s">
        <v>23105</v>
      </c>
    </row>
    <row r="6028" spans="50:50" ht="15.75" customHeight="1" x14ac:dyDescent="0.15">
      <c r="AX6028" s="67" t="s">
        <v>23106</v>
      </c>
    </row>
    <row r="6029" spans="50:50" ht="15.75" customHeight="1" x14ac:dyDescent="0.15">
      <c r="AX6029" s="67" t="s">
        <v>23107</v>
      </c>
    </row>
    <row r="6030" spans="50:50" ht="15.75" customHeight="1" x14ac:dyDescent="0.15">
      <c r="AX6030" s="67" t="s">
        <v>23108</v>
      </c>
    </row>
    <row r="6031" spans="50:50" ht="15.75" customHeight="1" x14ac:dyDescent="0.15">
      <c r="AX6031" s="67" t="s">
        <v>23109</v>
      </c>
    </row>
    <row r="6032" spans="50:50" ht="15.75" customHeight="1" x14ac:dyDescent="0.15">
      <c r="AX6032" s="67" t="s">
        <v>23110</v>
      </c>
    </row>
    <row r="6033" spans="50:50" ht="15.75" customHeight="1" x14ac:dyDescent="0.15">
      <c r="AX6033" s="67" t="s">
        <v>23111</v>
      </c>
    </row>
    <row r="6034" spans="50:50" ht="15.75" customHeight="1" x14ac:dyDescent="0.15">
      <c r="AX6034" s="67" t="s">
        <v>23112</v>
      </c>
    </row>
    <row r="6035" spans="50:50" ht="15.75" customHeight="1" x14ac:dyDescent="0.15">
      <c r="AX6035" s="67" t="s">
        <v>23113</v>
      </c>
    </row>
    <row r="6036" spans="50:50" ht="15.75" customHeight="1" x14ac:dyDescent="0.15">
      <c r="AX6036" s="67" t="s">
        <v>23114</v>
      </c>
    </row>
    <row r="6037" spans="50:50" ht="15.75" customHeight="1" x14ac:dyDescent="0.15">
      <c r="AX6037" s="67" t="s">
        <v>23115</v>
      </c>
    </row>
    <row r="6038" spans="50:50" ht="15.75" customHeight="1" x14ac:dyDescent="0.15">
      <c r="AX6038" s="67" t="s">
        <v>23116</v>
      </c>
    </row>
    <row r="6039" spans="50:50" ht="15.75" customHeight="1" x14ac:dyDescent="0.15">
      <c r="AX6039" s="67" t="s">
        <v>23117</v>
      </c>
    </row>
    <row r="6040" spans="50:50" ht="15.75" customHeight="1" x14ac:dyDescent="0.15">
      <c r="AX6040" s="67" t="s">
        <v>23118</v>
      </c>
    </row>
    <row r="6041" spans="50:50" ht="15.75" customHeight="1" x14ac:dyDescent="0.15">
      <c r="AX6041" s="67" t="s">
        <v>23119</v>
      </c>
    </row>
    <row r="6042" spans="50:50" ht="15.75" customHeight="1" x14ac:dyDescent="0.15">
      <c r="AX6042" s="67" t="s">
        <v>23120</v>
      </c>
    </row>
    <row r="6043" spans="50:50" ht="15.75" customHeight="1" x14ac:dyDescent="0.15">
      <c r="AX6043" s="67" t="s">
        <v>23121</v>
      </c>
    </row>
    <row r="6044" spans="50:50" ht="15.75" customHeight="1" x14ac:dyDescent="0.15">
      <c r="AX6044" s="67" t="s">
        <v>23122</v>
      </c>
    </row>
    <row r="6045" spans="50:50" ht="15.75" customHeight="1" x14ac:dyDescent="0.15">
      <c r="AX6045" s="67" t="s">
        <v>23123</v>
      </c>
    </row>
    <row r="6046" spans="50:50" ht="15.75" customHeight="1" x14ac:dyDescent="0.15">
      <c r="AX6046" s="67" t="s">
        <v>23124</v>
      </c>
    </row>
    <row r="6047" spans="50:50" ht="15.75" customHeight="1" x14ac:dyDescent="0.15">
      <c r="AX6047" s="67" t="s">
        <v>23125</v>
      </c>
    </row>
    <row r="6048" spans="50:50" ht="15.75" customHeight="1" x14ac:dyDescent="0.15">
      <c r="AX6048" s="67" t="s">
        <v>23126</v>
      </c>
    </row>
    <row r="6049" spans="50:50" ht="15.75" customHeight="1" x14ac:dyDescent="0.15">
      <c r="AX6049" s="67" t="s">
        <v>23127</v>
      </c>
    </row>
    <row r="6050" spans="50:50" ht="15.75" customHeight="1" x14ac:dyDescent="0.15">
      <c r="AX6050" s="67" t="s">
        <v>23128</v>
      </c>
    </row>
    <row r="6051" spans="50:50" ht="15.75" customHeight="1" x14ac:dyDescent="0.15">
      <c r="AX6051" s="67" t="s">
        <v>23129</v>
      </c>
    </row>
    <row r="6052" spans="50:50" ht="15.75" customHeight="1" x14ac:dyDescent="0.15">
      <c r="AX6052" s="67" t="s">
        <v>23130</v>
      </c>
    </row>
    <row r="6053" spans="50:50" ht="15.75" customHeight="1" x14ac:dyDescent="0.15">
      <c r="AX6053" s="67" t="s">
        <v>23131</v>
      </c>
    </row>
    <row r="6054" spans="50:50" ht="15.75" customHeight="1" x14ac:dyDescent="0.15">
      <c r="AX6054" s="67" t="s">
        <v>23132</v>
      </c>
    </row>
    <row r="6055" spans="50:50" ht="15.75" customHeight="1" x14ac:dyDescent="0.15">
      <c r="AX6055" s="67" t="s">
        <v>23133</v>
      </c>
    </row>
    <row r="6056" spans="50:50" ht="15.75" customHeight="1" x14ac:dyDescent="0.15">
      <c r="AX6056" s="67" t="s">
        <v>23134</v>
      </c>
    </row>
    <row r="6057" spans="50:50" ht="15.75" customHeight="1" x14ac:dyDescent="0.15">
      <c r="AX6057" s="67" t="s">
        <v>23135</v>
      </c>
    </row>
    <row r="6058" spans="50:50" ht="15.75" customHeight="1" x14ac:dyDescent="0.15">
      <c r="AX6058" s="67" t="s">
        <v>23136</v>
      </c>
    </row>
    <row r="6059" spans="50:50" ht="15.75" customHeight="1" x14ac:dyDescent="0.15">
      <c r="AX6059" s="67" t="s">
        <v>23137</v>
      </c>
    </row>
    <row r="6060" spans="50:50" ht="15.75" customHeight="1" x14ac:dyDescent="0.15">
      <c r="AX6060" s="67" t="s">
        <v>23138</v>
      </c>
    </row>
    <row r="6061" spans="50:50" ht="15.75" customHeight="1" x14ac:dyDescent="0.15">
      <c r="AX6061" s="67" t="s">
        <v>23139</v>
      </c>
    </row>
    <row r="6062" spans="50:50" ht="15.75" customHeight="1" x14ac:dyDescent="0.15">
      <c r="AX6062" s="67" t="s">
        <v>23140</v>
      </c>
    </row>
    <row r="6063" spans="50:50" ht="15.75" customHeight="1" x14ac:dyDescent="0.15">
      <c r="AX6063" s="67" t="s">
        <v>23141</v>
      </c>
    </row>
    <row r="6064" spans="50:50" ht="15.75" customHeight="1" x14ac:dyDescent="0.15">
      <c r="AX6064" s="67" t="s">
        <v>23142</v>
      </c>
    </row>
    <row r="6065" spans="50:50" ht="15.75" customHeight="1" x14ac:dyDescent="0.15">
      <c r="AX6065" s="67" t="s">
        <v>23143</v>
      </c>
    </row>
    <row r="6066" spans="50:50" ht="15.75" customHeight="1" x14ac:dyDescent="0.15">
      <c r="AX6066" s="67" t="s">
        <v>23144</v>
      </c>
    </row>
    <row r="6067" spans="50:50" ht="15.75" customHeight="1" x14ac:dyDescent="0.15">
      <c r="AX6067" s="67" t="s">
        <v>23145</v>
      </c>
    </row>
    <row r="6068" spans="50:50" ht="15.75" customHeight="1" x14ac:dyDescent="0.15">
      <c r="AX6068" s="67" t="s">
        <v>23146</v>
      </c>
    </row>
    <row r="6069" spans="50:50" ht="15.75" customHeight="1" x14ac:dyDescent="0.15">
      <c r="AX6069" s="67" t="s">
        <v>23147</v>
      </c>
    </row>
    <row r="6070" spans="50:50" ht="15.75" customHeight="1" x14ac:dyDescent="0.15">
      <c r="AX6070" s="67" t="s">
        <v>23148</v>
      </c>
    </row>
    <row r="6071" spans="50:50" ht="15.75" customHeight="1" x14ac:dyDescent="0.15">
      <c r="AX6071" s="67" t="s">
        <v>23149</v>
      </c>
    </row>
    <row r="6072" spans="50:50" ht="15.75" customHeight="1" x14ac:dyDescent="0.15">
      <c r="AX6072" s="67" t="s">
        <v>23150</v>
      </c>
    </row>
    <row r="6073" spans="50:50" ht="15.75" customHeight="1" x14ac:dyDescent="0.15">
      <c r="AX6073" s="67" t="s">
        <v>23151</v>
      </c>
    </row>
    <row r="6074" spans="50:50" ht="15.75" customHeight="1" x14ac:dyDescent="0.15">
      <c r="AX6074" s="67" t="s">
        <v>23152</v>
      </c>
    </row>
    <row r="6075" spans="50:50" ht="15.75" customHeight="1" x14ac:dyDescent="0.15">
      <c r="AX6075" s="67" t="s">
        <v>23153</v>
      </c>
    </row>
    <row r="6076" spans="50:50" ht="15.75" customHeight="1" x14ac:dyDescent="0.15">
      <c r="AX6076" s="67" t="s">
        <v>23154</v>
      </c>
    </row>
    <row r="6077" spans="50:50" ht="15.75" customHeight="1" x14ac:dyDescent="0.15">
      <c r="AX6077" s="67" t="s">
        <v>23155</v>
      </c>
    </row>
    <row r="6078" spans="50:50" ht="15.75" customHeight="1" x14ac:dyDescent="0.15">
      <c r="AX6078" s="67" t="s">
        <v>23156</v>
      </c>
    </row>
    <row r="6079" spans="50:50" ht="15.75" customHeight="1" x14ac:dyDescent="0.15">
      <c r="AX6079" s="67" t="s">
        <v>23157</v>
      </c>
    </row>
    <row r="6080" spans="50:50" ht="15.75" customHeight="1" x14ac:dyDescent="0.15">
      <c r="AX6080" s="67" t="s">
        <v>23158</v>
      </c>
    </row>
    <row r="6081" spans="50:50" ht="15.75" customHeight="1" x14ac:dyDescent="0.15">
      <c r="AX6081" s="67" t="s">
        <v>23159</v>
      </c>
    </row>
    <row r="6082" spans="50:50" ht="15.75" customHeight="1" x14ac:dyDescent="0.15">
      <c r="AX6082" s="67" t="s">
        <v>23160</v>
      </c>
    </row>
    <row r="6083" spans="50:50" ht="15.75" customHeight="1" x14ac:dyDescent="0.15">
      <c r="AX6083" s="67" t="s">
        <v>23161</v>
      </c>
    </row>
    <row r="6084" spans="50:50" ht="15.75" customHeight="1" x14ac:dyDescent="0.15">
      <c r="AX6084" s="67" t="s">
        <v>23162</v>
      </c>
    </row>
    <row r="6085" spans="50:50" ht="15.75" customHeight="1" x14ac:dyDescent="0.15">
      <c r="AX6085" s="67" t="s">
        <v>23163</v>
      </c>
    </row>
    <row r="6086" spans="50:50" ht="15.75" customHeight="1" x14ac:dyDescent="0.15">
      <c r="AX6086" s="67" t="s">
        <v>23164</v>
      </c>
    </row>
    <row r="6087" spans="50:50" ht="15.75" customHeight="1" x14ac:dyDescent="0.15">
      <c r="AX6087" s="67" t="s">
        <v>23165</v>
      </c>
    </row>
    <row r="6088" spans="50:50" ht="15.75" customHeight="1" x14ac:dyDescent="0.15">
      <c r="AX6088" s="67" t="s">
        <v>23166</v>
      </c>
    </row>
    <row r="6089" spans="50:50" ht="15.75" customHeight="1" x14ac:dyDescent="0.15">
      <c r="AX6089" s="67" t="s">
        <v>23167</v>
      </c>
    </row>
    <row r="6090" spans="50:50" ht="15.75" customHeight="1" x14ac:dyDescent="0.15">
      <c r="AX6090" s="67" t="s">
        <v>23168</v>
      </c>
    </row>
    <row r="6091" spans="50:50" ht="15.75" customHeight="1" x14ac:dyDescent="0.15">
      <c r="AX6091" s="67" t="s">
        <v>23169</v>
      </c>
    </row>
    <row r="6092" spans="50:50" ht="15.75" customHeight="1" x14ac:dyDescent="0.15">
      <c r="AX6092" s="67" t="s">
        <v>23170</v>
      </c>
    </row>
    <row r="6093" spans="50:50" ht="15.75" customHeight="1" x14ac:dyDescent="0.15">
      <c r="AX6093" s="67" t="s">
        <v>23171</v>
      </c>
    </row>
    <row r="6094" spans="50:50" ht="15.75" customHeight="1" x14ac:dyDescent="0.15">
      <c r="AX6094" s="67" t="s">
        <v>23172</v>
      </c>
    </row>
    <row r="6095" spans="50:50" ht="15.75" customHeight="1" x14ac:dyDescent="0.15">
      <c r="AX6095" s="67" t="s">
        <v>23173</v>
      </c>
    </row>
    <row r="6096" spans="50:50" ht="15.75" customHeight="1" x14ac:dyDescent="0.15">
      <c r="AX6096" s="67" t="s">
        <v>23174</v>
      </c>
    </row>
    <row r="6097" spans="50:50" ht="15.75" customHeight="1" x14ac:dyDescent="0.15">
      <c r="AX6097" s="67" t="s">
        <v>23175</v>
      </c>
    </row>
    <row r="6098" spans="50:50" ht="15.75" customHeight="1" x14ac:dyDescent="0.15">
      <c r="AX6098" s="67" t="s">
        <v>23176</v>
      </c>
    </row>
    <row r="6099" spans="50:50" ht="15.75" customHeight="1" x14ac:dyDescent="0.15">
      <c r="AX6099" s="67" t="s">
        <v>23177</v>
      </c>
    </row>
    <row r="6100" spans="50:50" ht="15.75" customHeight="1" x14ac:dyDescent="0.15">
      <c r="AX6100" s="67" t="s">
        <v>23178</v>
      </c>
    </row>
    <row r="6101" spans="50:50" ht="15.75" customHeight="1" x14ac:dyDescent="0.15">
      <c r="AX6101" s="67" t="s">
        <v>23179</v>
      </c>
    </row>
    <row r="6102" spans="50:50" ht="15.75" customHeight="1" x14ac:dyDescent="0.15">
      <c r="AX6102" s="67" t="s">
        <v>23180</v>
      </c>
    </row>
    <row r="6103" spans="50:50" ht="15.75" customHeight="1" x14ac:dyDescent="0.15">
      <c r="AX6103" s="67" t="s">
        <v>23181</v>
      </c>
    </row>
    <row r="6104" spans="50:50" ht="15.75" customHeight="1" x14ac:dyDescent="0.15">
      <c r="AX6104" s="67" t="s">
        <v>23182</v>
      </c>
    </row>
    <row r="6105" spans="50:50" ht="15.75" customHeight="1" x14ac:dyDescent="0.15">
      <c r="AX6105" s="67" t="s">
        <v>23183</v>
      </c>
    </row>
    <row r="6106" spans="50:50" ht="15.75" customHeight="1" x14ac:dyDescent="0.15">
      <c r="AX6106" s="67" t="s">
        <v>23184</v>
      </c>
    </row>
    <row r="6107" spans="50:50" ht="15.75" customHeight="1" x14ac:dyDescent="0.15">
      <c r="AX6107" s="67" t="s">
        <v>23185</v>
      </c>
    </row>
    <row r="6108" spans="50:50" ht="15.75" customHeight="1" x14ac:dyDescent="0.15">
      <c r="AX6108" s="67" t="s">
        <v>23186</v>
      </c>
    </row>
    <row r="6109" spans="50:50" ht="15.75" customHeight="1" x14ac:dyDescent="0.15">
      <c r="AX6109" s="67" t="s">
        <v>23187</v>
      </c>
    </row>
    <row r="6110" spans="50:50" ht="15.75" customHeight="1" x14ac:dyDescent="0.15">
      <c r="AX6110" s="67" t="s">
        <v>23188</v>
      </c>
    </row>
    <row r="6111" spans="50:50" ht="15.75" customHeight="1" x14ac:dyDescent="0.15">
      <c r="AX6111" s="67" t="s">
        <v>23189</v>
      </c>
    </row>
    <row r="6112" spans="50:50" ht="15.75" customHeight="1" x14ac:dyDescent="0.15">
      <c r="AX6112" s="67" t="s">
        <v>23190</v>
      </c>
    </row>
    <row r="6113" spans="50:50" ht="15.75" customHeight="1" x14ac:dyDescent="0.15">
      <c r="AX6113" s="67" t="s">
        <v>23191</v>
      </c>
    </row>
    <row r="6114" spans="50:50" ht="15.75" customHeight="1" x14ac:dyDescent="0.15">
      <c r="AX6114" s="67" t="s">
        <v>23192</v>
      </c>
    </row>
    <row r="6115" spans="50:50" ht="15.75" customHeight="1" x14ac:dyDescent="0.15">
      <c r="AX6115" s="67" t="s">
        <v>23193</v>
      </c>
    </row>
    <row r="6116" spans="50:50" ht="15.75" customHeight="1" x14ac:dyDescent="0.15">
      <c r="AX6116" s="67" t="s">
        <v>23194</v>
      </c>
    </row>
    <row r="6117" spans="50:50" ht="15.75" customHeight="1" x14ac:dyDescent="0.15">
      <c r="AX6117" s="67" t="s">
        <v>23195</v>
      </c>
    </row>
    <row r="6118" spans="50:50" ht="15.75" customHeight="1" x14ac:dyDescent="0.15">
      <c r="AX6118" s="67" t="s">
        <v>23196</v>
      </c>
    </row>
    <row r="6119" spans="50:50" ht="15.75" customHeight="1" x14ac:dyDescent="0.15">
      <c r="AX6119" s="67" t="s">
        <v>23197</v>
      </c>
    </row>
    <row r="6120" spans="50:50" ht="15.75" customHeight="1" x14ac:dyDescent="0.15">
      <c r="AX6120" s="67" t="s">
        <v>23198</v>
      </c>
    </row>
    <row r="6121" spans="50:50" ht="15.75" customHeight="1" x14ac:dyDescent="0.15">
      <c r="AX6121" s="67" t="s">
        <v>23199</v>
      </c>
    </row>
    <row r="6122" spans="50:50" ht="15.75" customHeight="1" x14ac:dyDescent="0.15">
      <c r="AX6122" s="67" t="s">
        <v>23200</v>
      </c>
    </row>
    <row r="6123" spans="50:50" ht="15.75" customHeight="1" x14ac:dyDescent="0.15">
      <c r="AX6123" s="67" t="s">
        <v>23201</v>
      </c>
    </row>
    <row r="6124" spans="50:50" ht="15.75" customHeight="1" x14ac:dyDescent="0.15">
      <c r="AX6124" s="67" t="s">
        <v>23202</v>
      </c>
    </row>
    <row r="6125" spans="50:50" ht="15.75" customHeight="1" x14ac:dyDescent="0.15">
      <c r="AX6125" s="67" t="s">
        <v>23203</v>
      </c>
    </row>
    <row r="6126" spans="50:50" ht="15.75" customHeight="1" x14ac:dyDescent="0.15">
      <c r="AX6126" s="67" t="s">
        <v>23204</v>
      </c>
    </row>
    <row r="6127" spans="50:50" ht="15.75" customHeight="1" x14ac:dyDescent="0.15">
      <c r="AX6127" s="67" t="s">
        <v>23205</v>
      </c>
    </row>
    <row r="6128" spans="50:50" ht="15.75" customHeight="1" x14ac:dyDescent="0.15">
      <c r="AX6128" s="67" t="s">
        <v>23206</v>
      </c>
    </row>
    <row r="6129" spans="50:50" ht="15.75" customHeight="1" x14ac:dyDescent="0.15">
      <c r="AX6129" s="67" t="s">
        <v>23207</v>
      </c>
    </row>
    <row r="6130" spans="50:50" ht="15.75" customHeight="1" x14ac:dyDescent="0.15">
      <c r="AX6130" s="67" t="s">
        <v>23208</v>
      </c>
    </row>
    <row r="6131" spans="50:50" ht="15.75" customHeight="1" x14ac:dyDescent="0.15">
      <c r="AX6131" s="67" t="s">
        <v>23209</v>
      </c>
    </row>
    <row r="6132" spans="50:50" ht="15.75" customHeight="1" x14ac:dyDescent="0.15">
      <c r="AX6132" s="67" t="s">
        <v>23210</v>
      </c>
    </row>
    <row r="6133" spans="50:50" ht="15.75" customHeight="1" x14ac:dyDescent="0.15">
      <c r="AX6133" s="67" t="s">
        <v>23211</v>
      </c>
    </row>
    <row r="6134" spans="50:50" ht="15.75" customHeight="1" x14ac:dyDescent="0.15">
      <c r="AX6134" s="67" t="s">
        <v>23212</v>
      </c>
    </row>
    <row r="6135" spans="50:50" ht="15.75" customHeight="1" x14ac:dyDescent="0.15">
      <c r="AX6135" s="67" t="s">
        <v>23213</v>
      </c>
    </row>
    <row r="6136" spans="50:50" ht="15.75" customHeight="1" x14ac:dyDescent="0.15">
      <c r="AX6136" s="67" t="s">
        <v>23214</v>
      </c>
    </row>
    <row r="6137" spans="50:50" ht="15.75" customHeight="1" x14ac:dyDescent="0.15">
      <c r="AX6137" s="67" t="s">
        <v>23215</v>
      </c>
    </row>
    <row r="6138" spans="50:50" ht="15.75" customHeight="1" x14ac:dyDescent="0.15">
      <c r="AX6138" s="67" t="s">
        <v>23216</v>
      </c>
    </row>
    <row r="6139" spans="50:50" ht="15.75" customHeight="1" x14ac:dyDescent="0.15">
      <c r="AX6139" s="67" t="s">
        <v>23217</v>
      </c>
    </row>
    <row r="6140" spans="50:50" ht="15.75" customHeight="1" x14ac:dyDescent="0.15">
      <c r="AX6140" s="67" t="s">
        <v>23218</v>
      </c>
    </row>
    <row r="6141" spans="50:50" ht="15.75" customHeight="1" x14ac:dyDescent="0.15">
      <c r="AX6141" s="67" t="s">
        <v>23219</v>
      </c>
    </row>
    <row r="6142" spans="50:50" ht="15.75" customHeight="1" x14ac:dyDescent="0.15">
      <c r="AX6142" s="67" t="s">
        <v>23220</v>
      </c>
    </row>
    <row r="6143" spans="50:50" ht="15.75" customHeight="1" x14ac:dyDescent="0.15">
      <c r="AX6143" s="67" t="s">
        <v>23221</v>
      </c>
    </row>
    <row r="6144" spans="50:50" ht="15.75" customHeight="1" x14ac:dyDescent="0.15">
      <c r="AX6144" s="67" t="s">
        <v>23222</v>
      </c>
    </row>
    <row r="6145" spans="50:50" ht="15.75" customHeight="1" x14ac:dyDescent="0.15">
      <c r="AX6145" s="67" t="s">
        <v>23223</v>
      </c>
    </row>
    <row r="6146" spans="50:50" ht="15.75" customHeight="1" x14ac:dyDescent="0.15">
      <c r="AX6146" s="67" t="s">
        <v>23224</v>
      </c>
    </row>
    <row r="6147" spans="50:50" ht="15.75" customHeight="1" x14ac:dyDescent="0.15">
      <c r="AX6147" s="67" t="s">
        <v>23225</v>
      </c>
    </row>
    <row r="6148" spans="50:50" ht="15.75" customHeight="1" x14ac:dyDescent="0.15">
      <c r="AX6148" s="67" t="s">
        <v>23226</v>
      </c>
    </row>
    <row r="6149" spans="50:50" ht="15.75" customHeight="1" x14ac:dyDescent="0.15">
      <c r="AX6149" s="67" t="s">
        <v>23227</v>
      </c>
    </row>
    <row r="6150" spans="50:50" ht="15.75" customHeight="1" x14ac:dyDescent="0.15">
      <c r="AX6150" s="67" t="s">
        <v>23228</v>
      </c>
    </row>
    <row r="6151" spans="50:50" ht="15.75" customHeight="1" x14ac:dyDescent="0.15">
      <c r="AX6151" s="67" t="s">
        <v>23229</v>
      </c>
    </row>
    <row r="6152" spans="50:50" ht="15.75" customHeight="1" x14ac:dyDescent="0.15">
      <c r="AX6152" s="67" t="s">
        <v>23230</v>
      </c>
    </row>
    <row r="6153" spans="50:50" ht="15.75" customHeight="1" x14ac:dyDescent="0.15">
      <c r="AX6153" s="67" t="s">
        <v>23231</v>
      </c>
    </row>
    <row r="6154" spans="50:50" ht="15.75" customHeight="1" x14ac:dyDescent="0.15">
      <c r="AX6154" s="67" t="s">
        <v>23232</v>
      </c>
    </row>
    <row r="6155" spans="50:50" ht="15.75" customHeight="1" x14ac:dyDescent="0.15">
      <c r="AX6155" s="67" t="s">
        <v>23233</v>
      </c>
    </row>
    <row r="6156" spans="50:50" ht="15.75" customHeight="1" x14ac:dyDescent="0.15">
      <c r="AX6156" s="67" t="s">
        <v>23234</v>
      </c>
    </row>
    <row r="6157" spans="50:50" ht="15.75" customHeight="1" x14ac:dyDescent="0.15">
      <c r="AX6157" s="67" t="s">
        <v>23235</v>
      </c>
    </row>
    <row r="6158" spans="50:50" ht="15.75" customHeight="1" x14ac:dyDescent="0.15">
      <c r="AX6158" s="67" t="s">
        <v>23236</v>
      </c>
    </row>
    <row r="6159" spans="50:50" ht="15.75" customHeight="1" x14ac:dyDescent="0.15">
      <c r="AX6159" s="67" t="s">
        <v>23237</v>
      </c>
    </row>
    <row r="6160" spans="50:50" ht="15.75" customHeight="1" x14ac:dyDescent="0.15">
      <c r="AX6160" s="67" t="s">
        <v>23238</v>
      </c>
    </row>
    <row r="6161" spans="50:50" ht="15.75" customHeight="1" x14ac:dyDescent="0.15">
      <c r="AX6161" s="67" t="s">
        <v>23239</v>
      </c>
    </row>
    <row r="6162" spans="50:50" ht="15.75" customHeight="1" x14ac:dyDescent="0.15">
      <c r="AX6162" s="67" t="s">
        <v>23240</v>
      </c>
    </row>
    <row r="6163" spans="50:50" ht="15.75" customHeight="1" x14ac:dyDescent="0.15">
      <c r="AX6163" s="67" t="s">
        <v>23241</v>
      </c>
    </row>
    <row r="6164" spans="50:50" ht="15.75" customHeight="1" x14ac:dyDescent="0.15">
      <c r="AX6164" s="67" t="s">
        <v>23242</v>
      </c>
    </row>
    <row r="6165" spans="50:50" ht="15.75" customHeight="1" x14ac:dyDescent="0.15">
      <c r="AX6165" s="67" t="s">
        <v>23243</v>
      </c>
    </row>
    <row r="6166" spans="50:50" ht="15.75" customHeight="1" x14ac:dyDescent="0.15">
      <c r="AX6166" s="67" t="s">
        <v>23244</v>
      </c>
    </row>
    <row r="6167" spans="50:50" ht="15.75" customHeight="1" x14ac:dyDescent="0.15">
      <c r="AX6167" s="67" t="s">
        <v>23245</v>
      </c>
    </row>
    <row r="6168" spans="50:50" ht="15.75" customHeight="1" x14ac:dyDescent="0.15">
      <c r="AX6168" s="67" t="s">
        <v>23246</v>
      </c>
    </row>
    <row r="6169" spans="50:50" ht="15.75" customHeight="1" x14ac:dyDescent="0.15">
      <c r="AX6169" s="67" t="s">
        <v>23247</v>
      </c>
    </row>
    <row r="6170" spans="50:50" ht="15.75" customHeight="1" x14ac:dyDescent="0.15">
      <c r="AX6170" s="67" t="s">
        <v>23248</v>
      </c>
    </row>
    <row r="6171" spans="50:50" ht="15.75" customHeight="1" x14ac:dyDescent="0.15">
      <c r="AX6171" s="67" t="s">
        <v>23249</v>
      </c>
    </row>
    <row r="6172" spans="50:50" ht="15.75" customHeight="1" x14ac:dyDescent="0.15">
      <c r="AX6172" s="67" t="s">
        <v>23250</v>
      </c>
    </row>
    <row r="6173" spans="50:50" ht="15.75" customHeight="1" x14ac:dyDescent="0.15">
      <c r="AX6173" s="67" t="s">
        <v>23251</v>
      </c>
    </row>
    <row r="6174" spans="50:50" ht="15.75" customHeight="1" x14ac:dyDescent="0.15">
      <c r="AX6174" s="67" t="s">
        <v>23252</v>
      </c>
    </row>
    <row r="6175" spans="50:50" ht="15.75" customHeight="1" x14ac:dyDescent="0.15">
      <c r="AX6175" s="67" t="s">
        <v>23253</v>
      </c>
    </row>
    <row r="6176" spans="50:50" ht="15.75" customHeight="1" x14ac:dyDescent="0.15">
      <c r="AX6176" s="67" t="s">
        <v>23254</v>
      </c>
    </row>
    <row r="6177" spans="50:50" ht="15.75" customHeight="1" x14ac:dyDescent="0.15">
      <c r="AX6177" s="67" t="s">
        <v>23255</v>
      </c>
    </row>
    <row r="6178" spans="50:50" ht="15.75" customHeight="1" x14ac:dyDescent="0.15">
      <c r="AX6178" s="67" t="s">
        <v>23256</v>
      </c>
    </row>
    <row r="6179" spans="50:50" ht="15.75" customHeight="1" x14ac:dyDescent="0.15">
      <c r="AX6179" s="67" t="s">
        <v>23257</v>
      </c>
    </row>
    <row r="6180" spans="50:50" ht="15.75" customHeight="1" x14ac:dyDescent="0.15">
      <c r="AX6180" s="67" t="s">
        <v>23258</v>
      </c>
    </row>
    <row r="6181" spans="50:50" ht="15.75" customHeight="1" x14ac:dyDescent="0.15">
      <c r="AX6181" s="67" t="s">
        <v>23259</v>
      </c>
    </row>
    <row r="6182" spans="50:50" ht="15.75" customHeight="1" x14ac:dyDescent="0.15">
      <c r="AX6182" s="67" t="s">
        <v>23260</v>
      </c>
    </row>
    <row r="6183" spans="50:50" ht="15.75" customHeight="1" x14ac:dyDescent="0.15">
      <c r="AX6183" s="67" t="s">
        <v>23261</v>
      </c>
    </row>
    <row r="6184" spans="50:50" ht="15.75" customHeight="1" x14ac:dyDescent="0.15">
      <c r="AX6184" s="67" t="s">
        <v>23262</v>
      </c>
    </row>
    <row r="6185" spans="50:50" ht="15.75" customHeight="1" x14ac:dyDescent="0.15">
      <c r="AX6185" s="67" t="s">
        <v>23263</v>
      </c>
    </row>
    <row r="6186" spans="50:50" ht="15.75" customHeight="1" x14ac:dyDescent="0.15">
      <c r="AX6186" s="67" t="s">
        <v>23264</v>
      </c>
    </row>
    <row r="6187" spans="50:50" ht="15.75" customHeight="1" x14ac:dyDescent="0.15">
      <c r="AX6187" s="67" t="s">
        <v>23265</v>
      </c>
    </row>
    <row r="6188" spans="50:50" ht="15.75" customHeight="1" x14ac:dyDescent="0.15">
      <c r="AX6188" s="67" t="s">
        <v>23266</v>
      </c>
    </row>
    <row r="6189" spans="50:50" ht="15.75" customHeight="1" x14ac:dyDescent="0.15">
      <c r="AX6189" s="67" t="s">
        <v>23267</v>
      </c>
    </row>
    <row r="6190" spans="50:50" ht="15.75" customHeight="1" x14ac:dyDescent="0.15">
      <c r="AX6190" s="67" t="s">
        <v>23268</v>
      </c>
    </row>
    <row r="6191" spans="50:50" ht="15.75" customHeight="1" x14ac:dyDescent="0.15">
      <c r="AX6191" s="67" t="s">
        <v>23269</v>
      </c>
    </row>
    <row r="6192" spans="50:50" ht="15.75" customHeight="1" x14ac:dyDescent="0.15">
      <c r="AX6192" s="67" t="s">
        <v>23270</v>
      </c>
    </row>
    <row r="6193" spans="50:50" ht="15.75" customHeight="1" x14ac:dyDescent="0.15">
      <c r="AX6193" s="67" t="s">
        <v>23271</v>
      </c>
    </row>
    <row r="6194" spans="50:50" ht="15.75" customHeight="1" x14ac:dyDescent="0.15">
      <c r="AX6194" s="67" t="s">
        <v>23272</v>
      </c>
    </row>
    <row r="6195" spans="50:50" ht="15.75" customHeight="1" x14ac:dyDescent="0.15">
      <c r="AX6195" s="67" t="s">
        <v>23273</v>
      </c>
    </row>
    <row r="6196" spans="50:50" ht="15.75" customHeight="1" x14ac:dyDescent="0.15">
      <c r="AX6196" s="67" t="s">
        <v>23274</v>
      </c>
    </row>
    <row r="6197" spans="50:50" ht="15.75" customHeight="1" x14ac:dyDescent="0.15">
      <c r="AX6197" s="67" t="s">
        <v>23275</v>
      </c>
    </row>
    <row r="6198" spans="50:50" ht="15.75" customHeight="1" x14ac:dyDescent="0.15">
      <c r="AX6198" s="67" t="s">
        <v>23276</v>
      </c>
    </row>
    <row r="6199" spans="50:50" ht="15.75" customHeight="1" x14ac:dyDescent="0.15">
      <c r="AX6199" s="67" t="s">
        <v>23277</v>
      </c>
    </row>
    <row r="6200" spans="50:50" ht="15.75" customHeight="1" x14ac:dyDescent="0.15">
      <c r="AX6200" s="67" t="s">
        <v>23278</v>
      </c>
    </row>
    <row r="6201" spans="50:50" ht="15.75" customHeight="1" x14ac:dyDescent="0.15">
      <c r="AX6201" s="67" t="s">
        <v>23279</v>
      </c>
    </row>
    <row r="6202" spans="50:50" ht="15.75" customHeight="1" x14ac:dyDescent="0.15">
      <c r="AX6202" s="67" t="s">
        <v>23280</v>
      </c>
    </row>
    <row r="6203" spans="50:50" ht="15.75" customHeight="1" x14ac:dyDescent="0.15">
      <c r="AX6203" s="67" t="s">
        <v>23281</v>
      </c>
    </row>
    <row r="6204" spans="50:50" ht="15.75" customHeight="1" x14ac:dyDescent="0.15">
      <c r="AX6204" s="67" t="s">
        <v>23282</v>
      </c>
    </row>
    <row r="6205" spans="50:50" ht="15.75" customHeight="1" x14ac:dyDescent="0.15">
      <c r="AX6205" s="67" t="s">
        <v>23283</v>
      </c>
    </row>
    <row r="6206" spans="50:50" ht="15.75" customHeight="1" x14ac:dyDescent="0.15">
      <c r="AX6206" s="67" t="s">
        <v>23284</v>
      </c>
    </row>
    <row r="6207" spans="50:50" ht="15.75" customHeight="1" x14ac:dyDescent="0.15">
      <c r="AX6207" s="67" t="s">
        <v>23285</v>
      </c>
    </row>
    <row r="6208" spans="50:50" ht="15.75" customHeight="1" x14ac:dyDescent="0.15">
      <c r="AX6208" s="67" t="s">
        <v>23286</v>
      </c>
    </row>
    <row r="6209" spans="50:50" ht="15.75" customHeight="1" x14ac:dyDescent="0.15">
      <c r="AX6209" s="67" t="s">
        <v>23287</v>
      </c>
    </row>
    <row r="6210" spans="50:50" ht="15.75" customHeight="1" x14ac:dyDescent="0.15">
      <c r="AX6210" s="67" t="s">
        <v>23288</v>
      </c>
    </row>
    <row r="6211" spans="50:50" ht="15.75" customHeight="1" x14ac:dyDescent="0.15">
      <c r="AX6211" s="67" t="s">
        <v>23289</v>
      </c>
    </row>
    <row r="6212" spans="50:50" ht="15.75" customHeight="1" x14ac:dyDescent="0.15">
      <c r="AX6212" s="67" t="s">
        <v>23290</v>
      </c>
    </row>
    <row r="6213" spans="50:50" ht="15.75" customHeight="1" x14ac:dyDescent="0.15">
      <c r="AX6213" s="67" t="s">
        <v>23291</v>
      </c>
    </row>
    <row r="6214" spans="50:50" ht="15.75" customHeight="1" x14ac:dyDescent="0.15">
      <c r="AX6214" s="67" t="s">
        <v>23292</v>
      </c>
    </row>
    <row r="6215" spans="50:50" ht="15.75" customHeight="1" x14ac:dyDescent="0.15">
      <c r="AX6215" s="67" t="s">
        <v>23293</v>
      </c>
    </row>
    <row r="6216" spans="50:50" ht="15.75" customHeight="1" x14ac:dyDescent="0.15">
      <c r="AX6216" s="67" t="s">
        <v>23294</v>
      </c>
    </row>
    <row r="6217" spans="50:50" ht="15.75" customHeight="1" x14ac:dyDescent="0.15">
      <c r="AX6217" s="67" t="s">
        <v>23295</v>
      </c>
    </row>
    <row r="6218" spans="50:50" ht="15.75" customHeight="1" x14ac:dyDescent="0.15">
      <c r="AX6218" s="67" t="s">
        <v>23296</v>
      </c>
    </row>
    <row r="6219" spans="50:50" ht="15.75" customHeight="1" x14ac:dyDescent="0.15">
      <c r="AX6219" s="67" t="s">
        <v>23297</v>
      </c>
    </row>
    <row r="6220" spans="50:50" ht="15.75" customHeight="1" x14ac:dyDescent="0.15">
      <c r="AX6220" s="67" t="s">
        <v>23298</v>
      </c>
    </row>
    <row r="6221" spans="50:50" ht="15.75" customHeight="1" x14ac:dyDescent="0.15">
      <c r="AX6221" s="67" t="s">
        <v>23299</v>
      </c>
    </row>
    <row r="6222" spans="50:50" ht="15.75" customHeight="1" x14ac:dyDescent="0.15">
      <c r="AX6222" s="67" t="s">
        <v>23300</v>
      </c>
    </row>
    <row r="6223" spans="50:50" ht="15.75" customHeight="1" x14ac:dyDescent="0.15">
      <c r="AX6223" s="67" t="s">
        <v>23301</v>
      </c>
    </row>
    <row r="6224" spans="50:50" ht="15.75" customHeight="1" x14ac:dyDescent="0.15">
      <c r="AX6224" s="67" t="s">
        <v>23302</v>
      </c>
    </row>
    <row r="6225" spans="50:50" ht="15.75" customHeight="1" x14ac:dyDescent="0.15">
      <c r="AX6225" s="67" t="s">
        <v>23303</v>
      </c>
    </row>
    <row r="6226" spans="50:50" ht="15.75" customHeight="1" x14ac:dyDescent="0.15">
      <c r="AX6226" s="67" t="s">
        <v>23304</v>
      </c>
    </row>
    <row r="6227" spans="50:50" ht="15.75" customHeight="1" x14ac:dyDescent="0.15">
      <c r="AX6227" s="67" t="s">
        <v>23305</v>
      </c>
    </row>
    <row r="6228" spans="50:50" ht="15.75" customHeight="1" x14ac:dyDescent="0.15">
      <c r="AX6228" s="67" t="s">
        <v>23306</v>
      </c>
    </row>
    <row r="6229" spans="50:50" ht="15.75" customHeight="1" x14ac:dyDescent="0.15">
      <c r="AX6229" s="67" t="s">
        <v>23307</v>
      </c>
    </row>
    <row r="6230" spans="50:50" ht="15.75" customHeight="1" x14ac:dyDescent="0.15">
      <c r="AX6230" s="67" t="s">
        <v>23308</v>
      </c>
    </row>
    <row r="6231" spans="50:50" ht="15.75" customHeight="1" x14ac:dyDescent="0.15">
      <c r="AX6231" s="67" t="s">
        <v>23309</v>
      </c>
    </row>
    <row r="6232" spans="50:50" ht="15.75" customHeight="1" x14ac:dyDescent="0.15">
      <c r="AX6232" s="67" t="s">
        <v>23310</v>
      </c>
    </row>
    <row r="6233" spans="50:50" ht="15.75" customHeight="1" x14ac:dyDescent="0.15">
      <c r="AX6233" s="67" t="s">
        <v>23311</v>
      </c>
    </row>
    <row r="6234" spans="50:50" ht="15.75" customHeight="1" x14ac:dyDescent="0.15">
      <c r="AX6234" s="67" t="s">
        <v>23312</v>
      </c>
    </row>
    <row r="6235" spans="50:50" ht="15.75" customHeight="1" x14ac:dyDescent="0.15">
      <c r="AX6235" s="67" t="s">
        <v>23313</v>
      </c>
    </row>
    <row r="6236" spans="50:50" ht="15.75" customHeight="1" x14ac:dyDescent="0.15">
      <c r="AX6236" s="67" t="s">
        <v>23314</v>
      </c>
    </row>
    <row r="6237" spans="50:50" ht="15.75" customHeight="1" x14ac:dyDescent="0.15">
      <c r="AX6237" s="67" t="s">
        <v>23315</v>
      </c>
    </row>
    <row r="6238" spans="50:50" ht="15.75" customHeight="1" x14ac:dyDescent="0.15">
      <c r="AX6238" s="67" t="s">
        <v>23316</v>
      </c>
    </row>
    <row r="6239" spans="50:50" ht="15.75" customHeight="1" x14ac:dyDescent="0.15">
      <c r="AX6239" s="67" t="s">
        <v>23317</v>
      </c>
    </row>
    <row r="6240" spans="50:50" ht="15.75" customHeight="1" x14ac:dyDescent="0.15">
      <c r="AX6240" s="67" t="s">
        <v>23318</v>
      </c>
    </row>
    <row r="6241" spans="50:50" ht="15.75" customHeight="1" x14ac:dyDescent="0.15">
      <c r="AX6241" s="67" t="s">
        <v>23319</v>
      </c>
    </row>
    <row r="6242" spans="50:50" ht="15.75" customHeight="1" x14ac:dyDescent="0.15">
      <c r="AX6242" s="67" t="s">
        <v>23320</v>
      </c>
    </row>
    <row r="6243" spans="50:50" ht="15.75" customHeight="1" x14ac:dyDescent="0.15">
      <c r="AX6243" s="67" t="s">
        <v>23321</v>
      </c>
    </row>
    <row r="6244" spans="50:50" ht="15.75" customHeight="1" x14ac:dyDescent="0.15">
      <c r="AX6244" s="67" t="s">
        <v>23322</v>
      </c>
    </row>
    <row r="6245" spans="50:50" ht="15.75" customHeight="1" x14ac:dyDescent="0.15">
      <c r="AX6245" s="67" t="s">
        <v>23323</v>
      </c>
    </row>
    <row r="6246" spans="50:50" ht="15.75" customHeight="1" x14ac:dyDescent="0.15">
      <c r="AX6246" s="67" t="s">
        <v>23324</v>
      </c>
    </row>
    <row r="6247" spans="50:50" ht="15.75" customHeight="1" x14ac:dyDescent="0.15">
      <c r="AX6247" s="67" t="s">
        <v>23325</v>
      </c>
    </row>
    <row r="6248" spans="50:50" ht="15.75" customHeight="1" x14ac:dyDescent="0.15">
      <c r="AX6248" s="67" t="s">
        <v>23326</v>
      </c>
    </row>
    <row r="6249" spans="50:50" ht="15.75" customHeight="1" x14ac:dyDescent="0.15">
      <c r="AX6249" s="67" t="s">
        <v>23327</v>
      </c>
    </row>
    <row r="6250" spans="50:50" ht="15.75" customHeight="1" x14ac:dyDescent="0.15">
      <c r="AX6250" s="67" t="s">
        <v>23328</v>
      </c>
    </row>
    <row r="6251" spans="50:50" ht="15.75" customHeight="1" x14ac:dyDescent="0.15">
      <c r="AX6251" s="67" t="s">
        <v>23329</v>
      </c>
    </row>
    <row r="6252" spans="50:50" ht="15.75" customHeight="1" x14ac:dyDescent="0.15">
      <c r="AX6252" s="67" t="s">
        <v>23330</v>
      </c>
    </row>
    <row r="6253" spans="50:50" ht="15.75" customHeight="1" x14ac:dyDescent="0.15">
      <c r="AX6253" s="67" t="s">
        <v>23331</v>
      </c>
    </row>
    <row r="6254" spans="50:50" ht="15.75" customHeight="1" x14ac:dyDescent="0.15">
      <c r="AX6254" s="67" t="s">
        <v>23332</v>
      </c>
    </row>
    <row r="6255" spans="50:50" ht="15.75" customHeight="1" x14ac:dyDescent="0.15">
      <c r="AX6255" s="67" t="s">
        <v>23333</v>
      </c>
    </row>
    <row r="6256" spans="50:50" ht="15.75" customHeight="1" x14ac:dyDescent="0.15">
      <c r="AX6256" s="67" t="s">
        <v>23334</v>
      </c>
    </row>
    <row r="6257" spans="50:50" ht="15.75" customHeight="1" x14ac:dyDescent="0.15">
      <c r="AX6257" s="67" t="s">
        <v>23335</v>
      </c>
    </row>
    <row r="6258" spans="50:50" ht="15.75" customHeight="1" x14ac:dyDescent="0.15">
      <c r="AX6258" s="67" t="s">
        <v>23336</v>
      </c>
    </row>
    <row r="6259" spans="50:50" ht="15.75" customHeight="1" x14ac:dyDescent="0.15">
      <c r="AX6259" s="67" t="s">
        <v>23337</v>
      </c>
    </row>
    <row r="6260" spans="50:50" ht="15.75" customHeight="1" x14ac:dyDescent="0.15">
      <c r="AX6260" s="67" t="s">
        <v>23338</v>
      </c>
    </row>
    <row r="6261" spans="50:50" ht="15.75" customHeight="1" x14ac:dyDescent="0.15">
      <c r="AX6261" s="67" t="s">
        <v>23339</v>
      </c>
    </row>
    <row r="6262" spans="50:50" ht="15.75" customHeight="1" x14ac:dyDescent="0.15">
      <c r="AX6262" s="67" t="s">
        <v>23340</v>
      </c>
    </row>
    <row r="6263" spans="50:50" ht="15.75" customHeight="1" x14ac:dyDescent="0.15">
      <c r="AX6263" s="67" t="s">
        <v>23341</v>
      </c>
    </row>
    <row r="6264" spans="50:50" ht="15.75" customHeight="1" x14ac:dyDescent="0.15">
      <c r="AX6264" s="67" t="s">
        <v>23342</v>
      </c>
    </row>
    <row r="6265" spans="50:50" ht="15.75" customHeight="1" x14ac:dyDescent="0.15">
      <c r="AX6265" s="67" t="s">
        <v>23343</v>
      </c>
    </row>
    <row r="6266" spans="50:50" ht="15.75" customHeight="1" x14ac:dyDescent="0.15">
      <c r="AX6266" s="67" t="s">
        <v>23344</v>
      </c>
    </row>
    <row r="6267" spans="50:50" ht="15.75" customHeight="1" x14ac:dyDescent="0.15">
      <c r="AX6267" s="67" t="s">
        <v>23345</v>
      </c>
    </row>
    <row r="6268" spans="50:50" ht="15.75" customHeight="1" x14ac:dyDescent="0.15">
      <c r="AX6268" s="67" t="s">
        <v>23346</v>
      </c>
    </row>
    <row r="6269" spans="50:50" ht="15.75" customHeight="1" x14ac:dyDescent="0.15">
      <c r="AX6269" s="67" t="s">
        <v>23347</v>
      </c>
    </row>
    <row r="6270" spans="50:50" ht="15.75" customHeight="1" x14ac:dyDescent="0.15">
      <c r="AX6270" s="67" t="s">
        <v>23348</v>
      </c>
    </row>
    <row r="6271" spans="50:50" ht="15.75" customHeight="1" x14ac:dyDescent="0.15">
      <c r="AX6271" s="67" t="s">
        <v>23349</v>
      </c>
    </row>
    <row r="6272" spans="50:50" ht="15.75" customHeight="1" x14ac:dyDescent="0.15">
      <c r="AX6272" s="67" t="s">
        <v>23350</v>
      </c>
    </row>
    <row r="6273" spans="50:50" ht="15.75" customHeight="1" x14ac:dyDescent="0.15">
      <c r="AX6273" s="67" t="s">
        <v>23351</v>
      </c>
    </row>
    <row r="6274" spans="50:50" ht="15.75" customHeight="1" x14ac:dyDescent="0.15">
      <c r="AX6274" s="67" t="s">
        <v>23352</v>
      </c>
    </row>
    <row r="6275" spans="50:50" ht="15.75" customHeight="1" x14ac:dyDescent="0.15">
      <c r="AX6275" s="67" t="s">
        <v>23353</v>
      </c>
    </row>
    <row r="6276" spans="50:50" ht="15.75" customHeight="1" x14ac:dyDescent="0.15">
      <c r="AX6276" s="67" t="s">
        <v>23354</v>
      </c>
    </row>
    <row r="6277" spans="50:50" ht="15.75" customHeight="1" x14ac:dyDescent="0.15">
      <c r="AX6277" s="67" t="s">
        <v>23355</v>
      </c>
    </row>
    <row r="6278" spans="50:50" ht="15.75" customHeight="1" x14ac:dyDescent="0.15">
      <c r="AX6278" s="67" t="s">
        <v>23356</v>
      </c>
    </row>
    <row r="6279" spans="50:50" ht="15.75" customHeight="1" x14ac:dyDescent="0.15">
      <c r="AX6279" s="67" t="s">
        <v>23357</v>
      </c>
    </row>
    <row r="6280" spans="50:50" ht="15.75" customHeight="1" x14ac:dyDescent="0.15">
      <c r="AX6280" s="67" t="s">
        <v>23358</v>
      </c>
    </row>
    <row r="6281" spans="50:50" ht="15.75" customHeight="1" x14ac:dyDescent="0.15">
      <c r="AX6281" s="67" t="s">
        <v>23359</v>
      </c>
    </row>
    <row r="6282" spans="50:50" ht="15.75" customHeight="1" x14ac:dyDescent="0.15">
      <c r="AX6282" s="67" t="s">
        <v>23360</v>
      </c>
    </row>
    <row r="6283" spans="50:50" ht="15.75" customHeight="1" x14ac:dyDescent="0.15">
      <c r="AX6283" s="67" t="s">
        <v>23361</v>
      </c>
    </row>
    <row r="6284" spans="50:50" ht="15.75" customHeight="1" x14ac:dyDescent="0.15">
      <c r="AX6284" s="67" t="s">
        <v>23362</v>
      </c>
    </row>
    <row r="6285" spans="50:50" ht="15.75" customHeight="1" x14ac:dyDescent="0.15">
      <c r="AX6285" s="67" t="s">
        <v>23363</v>
      </c>
    </row>
    <row r="6286" spans="50:50" ht="15.75" customHeight="1" x14ac:dyDescent="0.15">
      <c r="AX6286" s="67" t="s">
        <v>23364</v>
      </c>
    </row>
    <row r="6287" spans="50:50" ht="15.75" customHeight="1" x14ac:dyDescent="0.15">
      <c r="AX6287" s="67" t="s">
        <v>23365</v>
      </c>
    </row>
    <row r="6288" spans="50:50" ht="15.75" customHeight="1" x14ac:dyDescent="0.15">
      <c r="AX6288" s="67" t="s">
        <v>23366</v>
      </c>
    </row>
    <row r="6289" spans="50:50" ht="15.75" customHeight="1" x14ac:dyDescent="0.15">
      <c r="AX6289" s="67" t="s">
        <v>23367</v>
      </c>
    </row>
    <row r="6290" spans="50:50" ht="15.75" customHeight="1" x14ac:dyDescent="0.15">
      <c r="AX6290" s="67" t="s">
        <v>23368</v>
      </c>
    </row>
    <row r="6291" spans="50:50" ht="15.75" customHeight="1" x14ac:dyDescent="0.15">
      <c r="AX6291" s="67" t="s">
        <v>23369</v>
      </c>
    </row>
    <row r="6292" spans="50:50" ht="15.75" customHeight="1" x14ac:dyDescent="0.15">
      <c r="AX6292" s="67" t="s">
        <v>23370</v>
      </c>
    </row>
    <row r="6293" spans="50:50" ht="15.75" customHeight="1" x14ac:dyDescent="0.15">
      <c r="AX6293" s="67" t="s">
        <v>23371</v>
      </c>
    </row>
    <row r="6294" spans="50:50" ht="15.75" customHeight="1" x14ac:dyDescent="0.15">
      <c r="AX6294" s="67" t="s">
        <v>23372</v>
      </c>
    </row>
    <row r="6295" spans="50:50" ht="15.75" customHeight="1" x14ac:dyDescent="0.15">
      <c r="AX6295" s="67" t="s">
        <v>23373</v>
      </c>
    </row>
    <row r="6296" spans="50:50" ht="15.75" customHeight="1" x14ac:dyDescent="0.15">
      <c r="AX6296" s="67" t="s">
        <v>23374</v>
      </c>
    </row>
    <row r="6297" spans="50:50" ht="15.75" customHeight="1" x14ac:dyDescent="0.15">
      <c r="AX6297" s="67" t="s">
        <v>23375</v>
      </c>
    </row>
    <row r="6298" spans="50:50" ht="15.75" customHeight="1" x14ac:dyDescent="0.15">
      <c r="AX6298" s="67" t="s">
        <v>23376</v>
      </c>
    </row>
    <row r="6299" spans="50:50" ht="15.75" customHeight="1" x14ac:dyDescent="0.15">
      <c r="AX6299" s="67" t="s">
        <v>23377</v>
      </c>
    </row>
    <row r="6300" spans="50:50" ht="15.75" customHeight="1" x14ac:dyDescent="0.15">
      <c r="AX6300" s="67" t="s">
        <v>23378</v>
      </c>
    </row>
    <row r="6301" spans="50:50" ht="15.75" customHeight="1" x14ac:dyDescent="0.15">
      <c r="AX6301" s="67" t="s">
        <v>23379</v>
      </c>
    </row>
    <row r="6302" spans="50:50" ht="15.75" customHeight="1" x14ac:dyDescent="0.15">
      <c r="AX6302" s="67" t="s">
        <v>23380</v>
      </c>
    </row>
    <row r="6303" spans="50:50" ht="15.75" customHeight="1" x14ac:dyDescent="0.15">
      <c r="AX6303" s="67" t="s">
        <v>23381</v>
      </c>
    </row>
    <row r="6304" spans="50:50" ht="15.75" customHeight="1" x14ac:dyDescent="0.15">
      <c r="AX6304" s="67" t="s">
        <v>23382</v>
      </c>
    </row>
    <row r="6305" spans="50:50" ht="15.75" customHeight="1" x14ac:dyDescent="0.15">
      <c r="AX6305" s="67" t="s">
        <v>23383</v>
      </c>
    </row>
    <row r="6306" spans="50:50" ht="15.75" customHeight="1" x14ac:dyDescent="0.15">
      <c r="AX6306" s="67" t="s">
        <v>23384</v>
      </c>
    </row>
    <row r="6307" spans="50:50" ht="15.75" customHeight="1" x14ac:dyDescent="0.15">
      <c r="AX6307" s="67" t="s">
        <v>23385</v>
      </c>
    </row>
    <row r="6308" spans="50:50" ht="15.75" customHeight="1" x14ac:dyDescent="0.15">
      <c r="AX6308" s="67" t="s">
        <v>23386</v>
      </c>
    </row>
    <row r="6309" spans="50:50" ht="15.75" customHeight="1" x14ac:dyDescent="0.15">
      <c r="AX6309" s="67" t="s">
        <v>23387</v>
      </c>
    </row>
    <row r="6310" spans="50:50" ht="15.75" customHeight="1" x14ac:dyDescent="0.15">
      <c r="AX6310" s="67" t="s">
        <v>23388</v>
      </c>
    </row>
    <row r="6311" spans="50:50" ht="15.75" customHeight="1" x14ac:dyDescent="0.15">
      <c r="AX6311" s="67" t="s">
        <v>23389</v>
      </c>
    </row>
    <row r="6312" spans="50:50" ht="15.75" customHeight="1" x14ac:dyDescent="0.15">
      <c r="AX6312" s="67" t="s">
        <v>23390</v>
      </c>
    </row>
    <row r="6313" spans="50:50" ht="15.75" customHeight="1" x14ac:dyDescent="0.15">
      <c r="AX6313" s="67" t="s">
        <v>23391</v>
      </c>
    </row>
    <row r="6314" spans="50:50" ht="15.75" customHeight="1" x14ac:dyDescent="0.15">
      <c r="AX6314" s="67" t="s">
        <v>23392</v>
      </c>
    </row>
    <row r="6315" spans="50:50" ht="15.75" customHeight="1" x14ac:dyDescent="0.15">
      <c r="AX6315" s="67" t="s">
        <v>23393</v>
      </c>
    </row>
    <row r="6316" spans="50:50" ht="15.75" customHeight="1" x14ac:dyDescent="0.15">
      <c r="AX6316" s="67" t="s">
        <v>23394</v>
      </c>
    </row>
    <row r="6317" spans="50:50" ht="15.75" customHeight="1" x14ac:dyDescent="0.15">
      <c r="AX6317" s="67" t="s">
        <v>23395</v>
      </c>
    </row>
    <row r="6318" spans="50:50" ht="15.75" customHeight="1" x14ac:dyDescent="0.15">
      <c r="AX6318" s="67" t="s">
        <v>23396</v>
      </c>
    </row>
    <row r="6319" spans="50:50" ht="15.75" customHeight="1" x14ac:dyDescent="0.15">
      <c r="AX6319" s="67" t="s">
        <v>23397</v>
      </c>
    </row>
    <row r="6320" spans="50:50" ht="15.75" customHeight="1" x14ac:dyDescent="0.15">
      <c r="AX6320" s="67" t="s">
        <v>23398</v>
      </c>
    </row>
    <row r="6321" spans="50:50" ht="15.75" customHeight="1" x14ac:dyDescent="0.15">
      <c r="AX6321" s="67" t="s">
        <v>23399</v>
      </c>
    </row>
    <row r="6322" spans="50:50" ht="15.75" customHeight="1" x14ac:dyDescent="0.15">
      <c r="AX6322" s="67" t="s">
        <v>23400</v>
      </c>
    </row>
    <row r="6323" spans="50:50" ht="15.75" customHeight="1" x14ac:dyDescent="0.15">
      <c r="AX6323" s="67" t="s">
        <v>23401</v>
      </c>
    </row>
    <row r="6324" spans="50:50" ht="15.75" customHeight="1" x14ac:dyDescent="0.15">
      <c r="AX6324" s="67" t="s">
        <v>23402</v>
      </c>
    </row>
    <row r="6325" spans="50:50" ht="15.75" customHeight="1" x14ac:dyDescent="0.15">
      <c r="AX6325" s="67" t="s">
        <v>23403</v>
      </c>
    </row>
    <row r="6326" spans="50:50" ht="15.75" customHeight="1" x14ac:dyDescent="0.15">
      <c r="AX6326" s="67" t="s">
        <v>23404</v>
      </c>
    </row>
    <row r="6327" spans="50:50" ht="15.75" customHeight="1" x14ac:dyDescent="0.15">
      <c r="AX6327" s="67" t="s">
        <v>23405</v>
      </c>
    </row>
    <row r="6328" spans="50:50" ht="15.75" customHeight="1" x14ac:dyDescent="0.15">
      <c r="AX6328" s="67" t="s">
        <v>23406</v>
      </c>
    </row>
    <row r="6329" spans="50:50" ht="15.75" customHeight="1" x14ac:dyDescent="0.15">
      <c r="AX6329" s="67" t="s">
        <v>23407</v>
      </c>
    </row>
    <row r="6330" spans="50:50" ht="15.75" customHeight="1" x14ac:dyDescent="0.15">
      <c r="AX6330" s="67" t="s">
        <v>23408</v>
      </c>
    </row>
    <row r="6331" spans="50:50" ht="15.75" customHeight="1" x14ac:dyDescent="0.15">
      <c r="AX6331" s="67" t="s">
        <v>23409</v>
      </c>
    </row>
    <row r="6332" spans="50:50" ht="15.75" customHeight="1" x14ac:dyDescent="0.15">
      <c r="AX6332" s="67" t="s">
        <v>23410</v>
      </c>
    </row>
    <row r="6333" spans="50:50" ht="15.75" customHeight="1" x14ac:dyDescent="0.15">
      <c r="AX6333" s="67" t="s">
        <v>23411</v>
      </c>
    </row>
    <row r="6334" spans="50:50" ht="15.75" customHeight="1" x14ac:dyDescent="0.15">
      <c r="AX6334" s="67" t="s">
        <v>23412</v>
      </c>
    </row>
    <row r="6335" spans="50:50" ht="15.75" customHeight="1" x14ac:dyDescent="0.15">
      <c r="AX6335" s="67" t="s">
        <v>23413</v>
      </c>
    </row>
    <row r="6336" spans="50:50" ht="15.75" customHeight="1" x14ac:dyDescent="0.15">
      <c r="AX6336" s="67" t="s">
        <v>23414</v>
      </c>
    </row>
    <row r="6337" spans="50:50" ht="15.75" customHeight="1" x14ac:dyDescent="0.15">
      <c r="AX6337" s="67" t="s">
        <v>23415</v>
      </c>
    </row>
    <row r="6338" spans="50:50" ht="15.75" customHeight="1" x14ac:dyDescent="0.15">
      <c r="AX6338" s="67" t="s">
        <v>23416</v>
      </c>
    </row>
    <row r="6339" spans="50:50" ht="15.75" customHeight="1" x14ac:dyDescent="0.15">
      <c r="AX6339" s="67" t="s">
        <v>23417</v>
      </c>
    </row>
    <row r="6340" spans="50:50" ht="15.75" customHeight="1" x14ac:dyDescent="0.15">
      <c r="AX6340" s="67" t="s">
        <v>23418</v>
      </c>
    </row>
    <row r="6341" spans="50:50" ht="15.75" customHeight="1" x14ac:dyDescent="0.15">
      <c r="AX6341" s="67" t="s">
        <v>23419</v>
      </c>
    </row>
    <row r="6342" spans="50:50" ht="15.75" customHeight="1" x14ac:dyDescent="0.15">
      <c r="AX6342" s="67" t="s">
        <v>23420</v>
      </c>
    </row>
    <row r="6343" spans="50:50" ht="15.75" customHeight="1" x14ac:dyDescent="0.15">
      <c r="AX6343" s="67" t="s">
        <v>23421</v>
      </c>
    </row>
    <row r="6344" spans="50:50" ht="15.75" customHeight="1" x14ac:dyDescent="0.15">
      <c r="AX6344" s="67" t="s">
        <v>23422</v>
      </c>
    </row>
    <row r="6345" spans="50:50" ht="15.75" customHeight="1" x14ac:dyDescent="0.15">
      <c r="AX6345" s="67" t="s">
        <v>23423</v>
      </c>
    </row>
    <row r="6346" spans="50:50" ht="15.75" customHeight="1" x14ac:dyDescent="0.15">
      <c r="AX6346" s="67" t="s">
        <v>23424</v>
      </c>
    </row>
    <row r="6347" spans="50:50" ht="15.75" customHeight="1" x14ac:dyDescent="0.15">
      <c r="AX6347" s="67" t="s">
        <v>23425</v>
      </c>
    </row>
    <row r="6348" spans="50:50" ht="15.75" customHeight="1" x14ac:dyDescent="0.15">
      <c r="AX6348" s="67" t="s">
        <v>23426</v>
      </c>
    </row>
    <row r="6349" spans="50:50" ht="15.75" customHeight="1" x14ac:dyDescent="0.15">
      <c r="AX6349" s="67" t="s">
        <v>23427</v>
      </c>
    </row>
    <row r="6350" spans="50:50" ht="15.75" customHeight="1" x14ac:dyDescent="0.15">
      <c r="AX6350" s="67" t="s">
        <v>23428</v>
      </c>
    </row>
    <row r="6351" spans="50:50" ht="15.75" customHeight="1" x14ac:dyDescent="0.15">
      <c r="AX6351" s="67" t="s">
        <v>23429</v>
      </c>
    </row>
    <row r="6352" spans="50:50" ht="15.75" customHeight="1" x14ac:dyDescent="0.15">
      <c r="AX6352" s="67" t="s">
        <v>23430</v>
      </c>
    </row>
    <row r="6353" spans="50:50" ht="15.75" customHeight="1" x14ac:dyDescent="0.15">
      <c r="AX6353" s="67" t="s">
        <v>23431</v>
      </c>
    </row>
    <row r="6354" spans="50:50" ht="15.75" customHeight="1" x14ac:dyDescent="0.15">
      <c r="AX6354" s="67" t="s">
        <v>23432</v>
      </c>
    </row>
    <row r="6355" spans="50:50" ht="15.75" customHeight="1" x14ac:dyDescent="0.15">
      <c r="AX6355" s="67" t="s">
        <v>23433</v>
      </c>
    </row>
    <row r="6356" spans="50:50" ht="15.75" customHeight="1" x14ac:dyDescent="0.15">
      <c r="AX6356" s="67" t="s">
        <v>23434</v>
      </c>
    </row>
    <row r="6357" spans="50:50" ht="15.75" customHeight="1" x14ac:dyDescent="0.15">
      <c r="AX6357" s="67" t="s">
        <v>23435</v>
      </c>
    </row>
    <row r="6358" spans="50:50" ht="15.75" customHeight="1" x14ac:dyDescent="0.15">
      <c r="AX6358" s="67" t="s">
        <v>23436</v>
      </c>
    </row>
    <row r="6359" spans="50:50" ht="15.75" customHeight="1" x14ac:dyDescent="0.15">
      <c r="AX6359" s="67" t="s">
        <v>23437</v>
      </c>
    </row>
    <row r="6360" spans="50:50" ht="15.75" customHeight="1" x14ac:dyDescent="0.15">
      <c r="AX6360" s="67" t="s">
        <v>23438</v>
      </c>
    </row>
    <row r="6361" spans="50:50" ht="15.75" customHeight="1" x14ac:dyDescent="0.15">
      <c r="AX6361" s="67" t="s">
        <v>23439</v>
      </c>
    </row>
    <row r="6362" spans="50:50" ht="15.75" customHeight="1" x14ac:dyDescent="0.15">
      <c r="AX6362" s="67" t="s">
        <v>23440</v>
      </c>
    </row>
    <row r="6363" spans="50:50" ht="15.75" customHeight="1" x14ac:dyDescent="0.15">
      <c r="AX6363" s="67" t="s">
        <v>23441</v>
      </c>
    </row>
    <row r="6364" spans="50:50" ht="15.75" customHeight="1" x14ac:dyDescent="0.15">
      <c r="AX6364" s="67" t="s">
        <v>23442</v>
      </c>
    </row>
    <row r="6365" spans="50:50" ht="15.75" customHeight="1" x14ac:dyDescent="0.15">
      <c r="AX6365" s="67" t="s">
        <v>23443</v>
      </c>
    </row>
    <row r="6366" spans="50:50" ht="15.75" customHeight="1" x14ac:dyDescent="0.15">
      <c r="AX6366" s="67" t="s">
        <v>23444</v>
      </c>
    </row>
    <row r="6367" spans="50:50" ht="15.75" customHeight="1" x14ac:dyDescent="0.15">
      <c r="AX6367" s="67" t="s">
        <v>23445</v>
      </c>
    </row>
    <row r="6368" spans="50:50" ht="15.75" customHeight="1" x14ac:dyDescent="0.15">
      <c r="AX6368" s="67" t="s">
        <v>23446</v>
      </c>
    </row>
    <row r="6369" spans="50:50" ht="15.75" customHeight="1" x14ac:dyDescent="0.15">
      <c r="AX6369" s="67" t="s">
        <v>23447</v>
      </c>
    </row>
    <row r="6370" spans="50:50" ht="15.75" customHeight="1" x14ac:dyDescent="0.15">
      <c r="AX6370" s="67" t="s">
        <v>23448</v>
      </c>
    </row>
    <row r="6371" spans="50:50" ht="15.75" customHeight="1" x14ac:dyDescent="0.15">
      <c r="AX6371" s="67" t="s">
        <v>23449</v>
      </c>
    </row>
    <row r="6372" spans="50:50" ht="15.75" customHeight="1" x14ac:dyDescent="0.15">
      <c r="AX6372" s="67" t="s">
        <v>23450</v>
      </c>
    </row>
    <row r="6373" spans="50:50" ht="15.75" customHeight="1" x14ac:dyDescent="0.15">
      <c r="AX6373" s="67" t="s">
        <v>23451</v>
      </c>
    </row>
    <row r="6374" spans="50:50" ht="15.75" customHeight="1" x14ac:dyDescent="0.15">
      <c r="AX6374" s="67" t="s">
        <v>23452</v>
      </c>
    </row>
    <row r="6375" spans="50:50" ht="15.75" customHeight="1" x14ac:dyDescent="0.15">
      <c r="AX6375" s="67" t="s">
        <v>23453</v>
      </c>
    </row>
    <row r="6376" spans="50:50" ht="15.75" customHeight="1" x14ac:dyDescent="0.15">
      <c r="AX6376" s="67" t="s">
        <v>23454</v>
      </c>
    </row>
    <row r="6377" spans="50:50" ht="15.75" customHeight="1" x14ac:dyDescent="0.15">
      <c r="AX6377" s="67" t="s">
        <v>23455</v>
      </c>
    </row>
    <row r="6378" spans="50:50" ht="15.75" customHeight="1" x14ac:dyDescent="0.15">
      <c r="AX6378" s="67" t="s">
        <v>23456</v>
      </c>
    </row>
    <row r="6379" spans="50:50" ht="15.75" customHeight="1" x14ac:dyDescent="0.15">
      <c r="AX6379" s="67" t="s">
        <v>23457</v>
      </c>
    </row>
    <row r="6380" spans="50:50" ht="15.75" customHeight="1" x14ac:dyDescent="0.15">
      <c r="AX6380" s="67" t="s">
        <v>23458</v>
      </c>
    </row>
    <row r="6381" spans="50:50" ht="15.75" customHeight="1" x14ac:dyDescent="0.15">
      <c r="AX6381" s="67" t="s">
        <v>23459</v>
      </c>
    </row>
    <row r="6382" spans="50:50" ht="15.75" customHeight="1" x14ac:dyDescent="0.15">
      <c r="AX6382" s="67" t="s">
        <v>23460</v>
      </c>
    </row>
    <row r="6383" spans="50:50" ht="15.75" customHeight="1" x14ac:dyDescent="0.15">
      <c r="AX6383" s="67" t="s">
        <v>23461</v>
      </c>
    </row>
    <row r="6384" spans="50:50" ht="15.75" customHeight="1" x14ac:dyDescent="0.15">
      <c r="AX6384" s="67" t="s">
        <v>23462</v>
      </c>
    </row>
    <row r="6385" spans="50:50" ht="15.75" customHeight="1" x14ac:dyDescent="0.15">
      <c r="AX6385" s="67" t="s">
        <v>23463</v>
      </c>
    </row>
    <row r="6386" spans="50:50" ht="15.75" customHeight="1" x14ac:dyDescent="0.15">
      <c r="AX6386" s="67" t="s">
        <v>23464</v>
      </c>
    </row>
    <row r="6387" spans="50:50" ht="15.75" customHeight="1" x14ac:dyDescent="0.15">
      <c r="AX6387" s="67" t="s">
        <v>23465</v>
      </c>
    </row>
    <row r="6388" spans="50:50" ht="15.75" customHeight="1" x14ac:dyDescent="0.15">
      <c r="AX6388" s="67" t="s">
        <v>23466</v>
      </c>
    </row>
    <row r="6389" spans="50:50" ht="15.75" customHeight="1" x14ac:dyDescent="0.15">
      <c r="AX6389" s="67" t="s">
        <v>23467</v>
      </c>
    </row>
    <row r="6390" spans="50:50" ht="15.75" customHeight="1" x14ac:dyDescent="0.15">
      <c r="AX6390" s="67" t="s">
        <v>23468</v>
      </c>
    </row>
    <row r="6391" spans="50:50" ht="15.75" customHeight="1" x14ac:dyDescent="0.15">
      <c r="AX6391" s="67" t="s">
        <v>23469</v>
      </c>
    </row>
    <row r="6392" spans="50:50" ht="15.75" customHeight="1" x14ac:dyDescent="0.15">
      <c r="AX6392" s="67" t="s">
        <v>23470</v>
      </c>
    </row>
    <row r="6393" spans="50:50" ht="15.75" customHeight="1" x14ac:dyDescent="0.15">
      <c r="AX6393" s="67" t="s">
        <v>23471</v>
      </c>
    </row>
    <row r="6394" spans="50:50" ht="15.75" customHeight="1" x14ac:dyDescent="0.15">
      <c r="AX6394" s="67" t="s">
        <v>23472</v>
      </c>
    </row>
    <row r="6395" spans="50:50" ht="15.75" customHeight="1" x14ac:dyDescent="0.15">
      <c r="AX6395" s="67" t="s">
        <v>23473</v>
      </c>
    </row>
    <row r="6396" spans="50:50" ht="15.75" customHeight="1" x14ac:dyDescent="0.15">
      <c r="AX6396" s="67" t="s">
        <v>23474</v>
      </c>
    </row>
    <row r="6397" spans="50:50" ht="15.75" customHeight="1" x14ac:dyDescent="0.15">
      <c r="AX6397" s="67" t="s">
        <v>23475</v>
      </c>
    </row>
    <row r="6398" spans="50:50" ht="15.75" customHeight="1" x14ac:dyDescent="0.15">
      <c r="AX6398" s="67" t="s">
        <v>23476</v>
      </c>
    </row>
    <row r="6399" spans="50:50" ht="15.75" customHeight="1" x14ac:dyDescent="0.15">
      <c r="AX6399" s="67" t="s">
        <v>23477</v>
      </c>
    </row>
    <row r="6400" spans="50:50" ht="15.75" customHeight="1" x14ac:dyDescent="0.15">
      <c r="AX6400" s="67" t="s">
        <v>23478</v>
      </c>
    </row>
    <row r="6401" spans="50:50" ht="15.75" customHeight="1" x14ac:dyDescent="0.15">
      <c r="AX6401" s="67" t="s">
        <v>23479</v>
      </c>
    </row>
    <row r="6402" spans="50:50" ht="15.75" customHeight="1" x14ac:dyDescent="0.15">
      <c r="AX6402" s="67" t="s">
        <v>23480</v>
      </c>
    </row>
    <row r="6403" spans="50:50" ht="15.75" customHeight="1" x14ac:dyDescent="0.15">
      <c r="AX6403" s="67" t="s">
        <v>23481</v>
      </c>
    </row>
    <row r="6404" spans="50:50" ht="15.75" customHeight="1" x14ac:dyDescent="0.15">
      <c r="AX6404" s="67" t="s">
        <v>23482</v>
      </c>
    </row>
    <row r="6405" spans="50:50" ht="15.75" customHeight="1" x14ac:dyDescent="0.15">
      <c r="AX6405" s="67" t="s">
        <v>23483</v>
      </c>
    </row>
    <row r="6406" spans="50:50" ht="15.75" customHeight="1" x14ac:dyDescent="0.15">
      <c r="AX6406" s="67" t="s">
        <v>23484</v>
      </c>
    </row>
    <row r="6407" spans="50:50" ht="15.75" customHeight="1" x14ac:dyDescent="0.15">
      <c r="AX6407" s="67" t="s">
        <v>23485</v>
      </c>
    </row>
    <row r="6408" spans="50:50" ht="15.75" customHeight="1" x14ac:dyDescent="0.15">
      <c r="AX6408" s="67" t="s">
        <v>23486</v>
      </c>
    </row>
    <row r="6409" spans="50:50" ht="15.75" customHeight="1" x14ac:dyDescent="0.15">
      <c r="AX6409" s="67" t="s">
        <v>23487</v>
      </c>
    </row>
    <row r="6410" spans="50:50" ht="15.75" customHeight="1" x14ac:dyDescent="0.15">
      <c r="AX6410" s="67" t="s">
        <v>23488</v>
      </c>
    </row>
    <row r="6411" spans="50:50" ht="15.75" customHeight="1" x14ac:dyDescent="0.15">
      <c r="AX6411" s="67" t="s">
        <v>23489</v>
      </c>
    </row>
    <row r="6412" spans="50:50" ht="15.75" customHeight="1" x14ac:dyDescent="0.15">
      <c r="AX6412" s="67" t="s">
        <v>23490</v>
      </c>
    </row>
    <row r="6413" spans="50:50" ht="15.75" customHeight="1" x14ac:dyDescent="0.15">
      <c r="AX6413" s="67" t="s">
        <v>23491</v>
      </c>
    </row>
    <row r="6414" spans="50:50" ht="15.75" customHeight="1" x14ac:dyDescent="0.15">
      <c r="AX6414" s="67" t="s">
        <v>23492</v>
      </c>
    </row>
    <row r="6415" spans="50:50" ht="15.75" customHeight="1" x14ac:dyDescent="0.15">
      <c r="AX6415" s="67" t="s">
        <v>23493</v>
      </c>
    </row>
    <row r="6416" spans="50:50" ht="15.75" customHeight="1" x14ac:dyDescent="0.15">
      <c r="AX6416" s="67" t="s">
        <v>23494</v>
      </c>
    </row>
    <row r="6417" spans="50:50" ht="15.75" customHeight="1" x14ac:dyDescent="0.15">
      <c r="AX6417" s="67" t="s">
        <v>23495</v>
      </c>
    </row>
    <row r="6418" spans="50:50" ht="15.75" customHeight="1" x14ac:dyDescent="0.15">
      <c r="AX6418" s="67" t="s">
        <v>23496</v>
      </c>
    </row>
    <row r="6419" spans="50:50" ht="15.75" customHeight="1" x14ac:dyDescent="0.15">
      <c r="AX6419" s="67" t="s">
        <v>23497</v>
      </c>
    </row>
    <row r="6420" spans="50:50" ht="15.75" customHeight="1" x14ac:dyDescent="0.15">
      <c r="AX6420" s="67" t="s">
        <v>23498</v>
      </c>
    </row>
    <row r="6421" spans="50:50" ht="15.75" customHeight="1" x14ac:dyDescent="0.15">
      <c r="AX6421" s="67" t="s">
        <v>23499</v>
      </c>
    </row>
    <row r="6422" spans="50:50" ht="15.75" customHeight="1" x14ac:dyDescent="0.15">
      <c r="AX6422" s="67" t="s">
        <v>23500</v>
      </c>
    </row>
    <row r="6423" spans="50:50" ht="15.75" customHeight="1" x14ac:dyDescent="0.15">
      <c r="AX6423" s="67" t="s">
        <v>23501</v>
      </c>
    </row>
    <row r="6424" spans="50:50" ht="15.75" customHeight="1" x14ac:dyDescent="0.15">
      <c r="AX6424" s="67" t="s">
        <v>23502</v>
      </c>
    </row>
    <row r="6425" spans="50:50" ht="15.75" customHeight="1" x14ac:dyDescent="0.15">
      <c r="AX6425" s="67" t="s">
        <v>23503</v>
      </c>
    </row>
    <row r="6426" spans="50:50" ht="15.75" customHeight="1" x14ac:dyDescent="0.15">
      <c r="AX6426" s="67" t="s">
        <v>23504</v>
      </c>
    </row>
    <row r="6427" spans="50:50" ht="15.75" customHeight="1" x14ac:dyDescent="0.15">
      <c r="AX6427" s="67" t="s">
        <v>23505</v>
      </c>
    </row>
    <row r="6428" spans="50:50" ht="15.75" customHeight="1" x14ac:dyDescent="0.15">
      <c r="AX6428" s="67" t="s">
        <v>23506</v>
      </c>
    </row>
    <row r="6429" spans="50:50" ht="15.75" customHeight="1" x14ac:dyDescent="0.15">
      <c r="AX6429" s="67" t="s">
        <v>23507</v>
      </c>
    </row>
    <row r="6430" spans="50:50" ht="15.75" customHeight="1" x14ac:dyDescent="0.15">
      <c r="AX6430" s="67" t="s">
        <v>23508</v>
      </c>
    </row>
    <row r="6431" spans="50:50" ht="15.75" customHeight="1" x14ac:dyDescent="0.15">
      <c r="AX6431" s="67" t="s">
        <v>23509</v>
      </c>
    </row>
    <row r="6432" spans="50:50" ht="15.75" customHeight="1" x14ac:dyDescent="0.15">
      <c r="AX6432" s="67" t="s">
        <v>23510</v>
      </c>
    </row>
    <row r="6433" spans="50:50" ht="15.75" customHeight="1" x14ac:dyDescent="0.15">
      <c r="AX6433" s="67" t="s">
        <v>23511</v>
      </c>
    </row>
    <row r="6434" spans="50:50" ht="15.75" customHeight="1" x14ac:dyDescent="0.15">
      <c r="AX6434" s="67" t="s">
        <v>23512</v>
      </c>
    </row>
    <row r="6435" spans="50:50" ht="15.75" customHeight="1" x14ac:dyDescent="0.15">
      <c r="AX6435" s="67" t="s">
        <v>23513</v>
      </c>
    </row>
    <row r="6436" spans="50:50" ht="15.75" customHeight="1" x14ac:dyDescent="0.15">
      <c r="AX6436" s="67" t="s">
        <v>23514</v>
      </c>
    </row>
    <row r="6437" spans="50:50" ht="15.75" customHeight="1" x14ac:dyDescent="0.15">
      <c r="AX6437" s="67" t="s">
        <v>23515</v>
      </c>
    </row>
    <row r="6438" spans="50:50" ht="15.75" customHeight="1" x14ac:dyDescent="0.15">
      <c r="AX6438" s="67" t="s">
        <v>23516</v>
      </c>
    </row>
    <row r="6439" spans="50:50" ht="15.75" customHeight="1" x14ac:dyDescent="0.15">
      <c r="AX6439" s="67" t="s">
        <v>23517</v>
      </c>
    </row>
    <row r="6440" spans="50:50" ht="15.75" customHeight="1" x14ac:dyDescent="0.15">
      <c r="AX6440" s="67" t="s">
        <v>23518</v>
      </c>
    </row>
    <row r="6441" spans="50:50" ht="15.75" customHeight="1" x14ac:dyDescent="0.15">
      <c r="AX6441" s="67" t="s">
        <v>23519</v>
      </c>
    </row>
    <row r="6442" spans="50:50" ht="15.75" customHeight="1" x14ac:dyDescent="0.15">
      <c r="AX6442" s="67" t="s">
        <v>23520</v>
      </c>
    </row>
    <row r="6443" spans="50:50" ht="15.75" customHeight="1" x14ac:dyDescent="0.15">
      <c r="AX6443" s="67" t="s">
        <v>23521</v>
      </c>
    </row>
    <row r="6444" spans="50:50" ht="15.75" customHeight="1" x14ac:dyDescent="0.15">
      <c r="AX6444" s="67" t="s">
        <v>23522</v>
      </c>
    </row>
    <row r="6445" spans="50:50" ht="15.75" customHeight="1" x14ac:dyDescent="0.15">
      <c r="AX6445" s="67" t="s">
        <v>23523</v>
      </c>
    </row>
    <row r="6446" spans="50:50" ht="15.75" customHeight="1" x14ac:dyDescent="0.15">
      <c r="AX6446" s="67" t="s">
        <v>23524</v>
      </c>
    </row>
    <row r="6447" spans="50:50" ht="15.75" customHeight="1" x14ac:dyDescent="0.15">
      <c r="AX6447" s="67" t="s">
        <v>23525</v>
      </c>
    </row>
    <row r="6448" spans="50:50" ht="15.75" customHeight="1" x14ac:dyDescent="0.15">
      <c r="AX6448" s="67" t="s">
        <v>23526</v>
      </c>
    </row>
    <row r="6449" spans="50:50" ht="15.75" customHeight="1" x14ac:dyDescent="0.15">
      <c r="AX6449" s="67" t="s">
        <v>23527</v>
      </c>
    </row>
    <row r="6450" spans="50:50" ht="15.75" customHeight="1" x14ac:dyDescent="0.15">
      <c r="AX6450" s="67" t="s">
        <v>23528</v>
      </c>
    </row>
    <row r="6451" spans="50:50" ht="15.75" customHeight="1" x14ac:dyDescent="0.15">
      <c r="AX6451" s="67" t="s">
        <v>23529</v>
      </c>
    </row>
    <row r="6452" spans="50:50" ht="15.75" customHeight="1" x14ac:dyDescent="0.15">
      <c r="AX6452" s="67" t="s">
        <v>23530</v>
      </c>
    </row>
    <row r="6453" spans="50:50" ht="15.75" customHeight="1" x14ac:dyDescent="0.15">
      <c r="AX6453" s="67" t="s">
        <v>23531</v>
      </c>
    </row>
    <row r="6454" spans="50:50" ht="15.75" customHeight="1" x14ac:dyDescent="0.15">
      <c r="AX6454" s="67" t="s">
        <v>23532</v>
      </c>
    </row>
    <row r="6455" spans="50:50" ht="15.75" customHeight="1" x14ac:dyDescent="0.15">
      <c r="AX6455" s="67" t="s">
        <v>23533</v>
      </c>
    </row>
    <row r="6456" spans="50:50" ht="15.75" customHeight="1" x14ac:dyDescent="0.15">
      <c r="AX6456" s="67" t="s">
        <v>23534</v>
      </c>
    </row>
    <row r="6457" spans="50:50" ht="15.75" customHeight="1" x14ac:dyDescent="0.15">
      <c r="AX6457" s="67" t="s">
        <v>23535</v>
      </c>
    </row>
    <row r="6458" spans="50:50" ht="15.75" customHeight="1" x14ac:dyDescent="0.15">
      <c r="AX6458" s="67" t="s">
        <v>23536</v>
      </c>
    </row>
    <row r="6459" spans="50:50" ht="15.75" customHeight="1" x14ac:dyDescent="0.15">
      <c r="AX6459" s="67" t="s">
        <v>23537</v>
      </c>
    </row>
    <row r="6460" spans="50:50" ht="15.75" customHeight="1" x14ac:dyDescent="0.15">
      <c r="AX6460" s="67" t="s">
        <v>23538</v>
      </c>
    </row>
    <row r="6461" spans="50:50" ht="15.75" customHeight="1" x14ac:dyDescent="0.15">
      <c r="AX6461" s="67" t="s">
        <v>23539</v>
      </c>
    </row>
    <row r="6462" spans="50:50" ht="15.75" customHeight="1" x14ac:dyDescent="0.15">
      <c r="AX6462" s="67" t="s">
        <v>23540</v>
      </c>
    </row>
    <row r="6463" spans="50:50" ht="15.75" customHeight="1" x14ac:dyDescent="0.15">
      <c r="AX6463" s="67" t="s">
        <v>23541</v>
      </c>
    </row>
    <row r="6464" spans="50:50" ht="15.75" customHeight="1" x14ac:dyDescent="0.15">
      <c r="AX6464" s="67" t="s">
        <v>23542</v>
      </c>
    </row>
    <row r="6465" spans="50:50" ht="15.75" customHeight="1" x14ac:dyDescent="0.15">
      <c r="AX6465" s="67" t="s">
        <v>23543</v>
      </c>
    </row>
    <row r="6466" spans="50:50" ht="15.75" customHeight="1" x14ac:dyDescent="0.15">
      <c r="AX6466" s="67" t="s">
        <v>23544</v>
      </c>
    </row>
    <row r="6467" spans="50:50" ht="15.75" customHeight="1" x14ac:dyDescent="0.15">
      <c r="AX6467" s="67" t="s">
        <v>23545</v>
      </c>
    </row>
    <row r="6468" spans="50:50" ht="15.75" customHeight="1" x14ac:dyDescent="0.15">
      <c r="AX6468" s="67" t="s">
        <v>23546</v>
      </c>
    </row>
    <row r="6469" spans="50:50" ht="15.75" customHeight="1" x14ac:dyDescent="0.15">
      <c r="AX6469" s="67" t="s">
        <v>23547</v>
      </c>
    </row>
    <row r="6470" spans="50:50" ht="15.75" customHeight="1" x14ac:dyDescent="0.15">
      <c r="AX6470" s="67" t="s">
        <v>23548</v>
      </c>
    </row>
    <row r="6471" spans="50:50" ht="15.75" customHeight="1" x14ac:dyDescent="0.15">
      <c r="AX6471" s="67" t="s">
        <v>23549</v>
      </c>
    </row>
    <row r="6472" spans="50:50" ht="15.75" customHeight="1" x14ac:dyDescent="0.15">
      <c r="AX6472" s="67" t="s">
        <v>23550</v>
      </c>
    </row>
    <row r="6473" spans="50:50" ht="15.75" customHeight="1" x14ac:dyDescent="0.15">
      <c r="AX6473" s="67" t="s">
        <v>23551</v>
      </c>
    </row>
    <row r="6474" spans="50:50" ht="15.75" customHeight="1" x14ac:dyDescent="0.15">
      <c r="AX6474" s="67" t="s">
        <v>23552</v>
      </c>
    </row>
    <row r="6475" spans="50:50" ht="15.75" customHeight="1" x14ac:dyDescent="0.15">
      <c r="AX6475" s="67" t="s">
        <v>23553</v>
      </c>
    </row>
    <row r="6476" spans="50:50" ht="15.75" customHeight="1" x14ac:dyDescent="0.15">
      <c r="AX6476" s="67" t="s">
        <v>23554</v>
      </c>
    </row>
    <row r="6477" spans="50:50" ht="15.75" customHeight="1" x14ac:dyDescent="0.15">
      <c r="AX6477" s="67" t="s">
        <v>23555</v>
      </c>
    </row>
    <row r="6478" spans="50:50" ht="15.75" customHeight="1" x14ac:dyDescent="0.15">
      <c r="AX6478" s="67" t="s">
        <v>23556</v>
      </c>
    </row>
    <row r="6479" spans="50:50" ht="15.75" customHeight="1" x14ac:dyDescent="0.15">
      <c r="AX6479" s="67" t="s">
        <v>23557</v>
      </c>
    </row>
    <row r="6480" spans="50:50" ht="15.75" customHeight="1" x14ac:dyDescent="0.15">
      <c r="AX6480" s="67" t="s">
        <v>23558</v>
      </c>
    </row>
    <row r="6481" spans="50:50" ht="15.75" customHeight="1" x14ac:dyDescent="0.15">
      <c r="AX6481" s="67" t="s">
        <v>23559</v>
      </c>
    </row>
    <row r="6482" spans="50:50" ht="15.75" customHeight="1" x14ac:dyDescent="0.15">
      <c r="AX6482" s="67" t="s">
        <v>23560</v>
      </c>
    </row>
    <row r="6483" spans="50:50" ht="15.75" customHeight="1" x14ac:dyDescent="0.15">
      <c r="AX6483" s="67" t="s">
        <v>23561</v>
      </c>
    </row>
    <row r="6484" spans="50:50" ht="15.75" customHeight="1" x14ac:dyDescent="0.15">
      <c r="AX6484" s="67" t="s">
        <v>23562</v>
      </c>
    </row>
    <row r="6485" spans="50:50" ht="15.75" customHeight="1" x14ac:dyDescent="0.15">
      <c r="AX6485" s="67" t="s">
        <v>23563</v>
      </c>
    </row>
    <row r="6486" spans="50:50" ht="15.75" customHeight="1" x14ac:dyDescent="0.15">
      <c r="AX6486" s="67" t="s">
        <v>23564</v>
      </c>
    </row>
    <row r="6487" spans="50:50" ht="15.75" customHeight="1" x14ac:dyDescent="0.15">
      <c r="AX6487" s="67" t="s">
        <v>23565</v>
      </c>
    </row>
    <row r="6488" spans="50:50" ht="15.75" customHeight="1" x14ac:dyDescent="0.15">
      <c r="AX6488" s="67" t="s">
        <v>23566</v>
      </c>
    </row>
    <row r="6489" spans="50:50" ht="15.75" customHeight="1" x14ac:dyDescent="0.15">
      <c r="AX6489" s="67" t="s">
        <v>23567</v>
      </c>
    </row>
    <row r="6490" spans="50:50" ht="15.75" customHeight="1" x14ac:dyDescent="0.15">
      <c r="AX6490" s="67" t="s">
        <v>23568</v>
      </c>
    </row>
    <row r="6491" spans="50:50" ht="15.75" customHeight="1" x14ac:dyDescent="0.15">
      <c r="AX6491" s="67" t="s">
        <v>23569</v>
      </c>
    </row>
    <row r="6492" spans="50:50" ht="15.75" customHeight="1" x14ac:dyDescent="0.15">
      <c r="AX6492" s="67" t="s">
        <v>23570</v>
      </c>
    </row>
    <row r="6493" spans="50:50" ht="15.75" customHeight="1" x14ac:dyDescent="0.15">
      <c r="AX6493" s="67" t="s">
        <v>23571</v>
      </c>
    </row>
    <row r="6494" spans="50:50" ht="15.75" customHeight="1" x14ac:dyDescent="0.15">
      <c r="AX6494" s="67" t="s">
        <v>23572</v>
      </c>
    </row>
    <row r="6495" spans="50:50" ht="15.75" customHeight="1" x14ac:dyDescent="0.15">
      <c r="AX6495" s="67" t="s">
        <v>23573</v>
      </c>
    </row>
    <row r="6496" spans="50:50" ht="15.75" customHeight="1" x14ac:dyDescent="0.15">
      <c r="AX6496" s="67" t="s">
        <v>23574</v>
      </c>
    </row>
    <row r="6497" spans="50:50" ht="15.75" customHeight="1" x14ac:dyDescent="0.15">
      <c r="AX6497" s="67" t="s">
        <v>23575</v>
      </c>
    </row>
    <row r="6498" spans="50:50" ht="15.75" customHeight="1" x14ac:dyDescent="0.15">
      <c r="AX6498" s="67" t="s">
        <v>23576</v>
      </c>
    </row>
    <row r="6499" spans="50:50" ht="15.75" customHeight="1" x14ac:dyDescent="0.15">
      <c r="AX6499" s="67" t="s">
        <v>23577</v>
      </c>
    </row>
    <row r="6500" spans="50:50" ht="15.75" customHeight="1" x14ac:dyDescent="0.15">
      <c r="AX6500" s="67" t="s">
        <v>23578</v>
      </c>
    </row>
    <row r="6501" spans="50:50" ht="15.75" customHeight="1" x14ac:dyDescent="0.15">
      <c r="AX6501" s="67" t="s">
        <v>23579</v>
      </c>
    </row>
    <row r="6502" spans="50:50" ht="15.75" customHeight="1" x14ac:dyDescent="0.15">
      <c r="AX6502" s="67" t="s">
        <v>23580</v>
      </c>
    </row>
    <row r="6503" spans="50:50" ht="15.75" customHeight="1" x14ac:dyDescent="0.15">
      <c r="AX6503" s="67" t="s">
        <v>23581</v>
      </c>
    </row>
    <row r="6504" spans="50:50" ht="15.75" customHeight="1" x14ac:dyDescent="0.15">
      <c r="AX6504" s="67" t="s">
        <v>23582</v>
      </c>
    </row>
    <row r="6505" spans="50:50" ht="15.75" customHeight="1" x14ac:dyDescent="0.15">
      <c r="AX6505" s="67" t="s">
        <v>23583</v>
      </c>
    </row>
    <row r="6506" spans="50:50" ht="15.75" customHeight="1" x14ac:dyDescent="0.15">
      <c r="AX6506" s="67" t="s">
        <v>23584</v>
      </c>
    </row>
    <row r="6507" spans="50:50" ht="15.75" customHeight="1" x14ac:dyDescent="0.15">
      <c r="AX6507" s="67" t="s">
        <v>23585</v>
      </c>
    </row>
    <row r="6508" spans="50:50" ht="15.75" customHeight="1" x14ac:dyDescent="0.15">
      <c r="AX6508" s="67" t="s">
        <v>23586</v>
      </c>
    </row>
    <row r="6509" spans="50:50" ht="15.75" customHeight="1" x14ac:dyDescent="0.15">
      <c r="AX6509" s="67" t="s">
        <v>23587</v>
      </c>
    </row>
    <row r="6510" spans="50:50" ht="15.75" customHeight="1" x14ac:dyDescent="0.15">
      <c r="AX6510" s="67" t="s">
        <v>23588</v>
      </c>
    </row>
    <row r="6511" spans="50:50" ht="15.75" customHeight="1" x14ac:dyDescent="0.15">
      <c r="AX6511" s="67" t="s">
        <v>23589</v>
      </c>
    </row>
    <row r="6512" spans="50:50" ht="15.75" customHeight="1" x14ac:dyDescent="0.15">
      <c r="AX6512" s="67" t="s">
        <v>23590</v>
      </c>
    </row>
    <row r="6513" spans="50:50" ht="15.75" customHeight="1" x14ac:dyDescent="0.15">
      <c r="AX6513" s="67" t="s">
        <v>23591</v>
      </c>
    </row>
    <row r="6514" spans="50:50" ht="15.75" customHeight="1" x14ac:dyDescent="0.15">
      <c r="AX6514" s="67" t="s">
        <v>23592</v>
      </c>
    </row>
    <row r="6515" spans="50:50" ht="15.75" customHeight="1" x14ac:dyDescent="0.15">
      <c r="AX6515" s="67" t="s">
        <v>23593</v>
      </c>
    </row>
    <row r="6516" spans="50:50" ht="15.75" customHeight="1" x14ac:dyDescent="0.15">
      <c r="AX6516" s="67" t="s">
        <v>23594</v>
      </c>
    </row>
    <row r="6517" spans="50:50" ht="15.75" customHeight="1" x14ac:dyDescent="0.15">
      <c r="AX6517" s="67" t="s">
        <v>23595</v>
      </c>
    </row>
    <row r="6518" spans="50:50" ht="15.75" customHeight="1" x14ac:dyDescent="0.15">
      <c r="AX6518" s="67" t="s">
        <v>23596</v>
      </c>
    </row>
    <row r="6519" spans="50:50" ht="15.75" customHeight="1" x14ac:dyDescent="0.15">
      <c r="AX6519" s="67" t="s">
        <v>23597</v>
      </c>
    </row>
    <row r="6520" spans="50:50" ht="15.75" customHeight="1" x14ac:dyDescent="0.15">
      <c r="AX6520" s="67" t="s">
        <v>23598</v>
      </c>
    </row>
    <row r="6521" spans="50:50" ht="15.75" customHeight="1" x14ac:dyDescent="0.15">
      <c r="AX6521" s="67" t="s">
        <v>23599</v>
      </c>
    </row>
    <row r="6522" spans="50:50" ht="15.75" customHeight="1" x14ac:dyDescent="0.15">
      <c r="AX6522" s="67" t="s">
        <v>23600</v>
      </c>
    </row>
    <row r="6523" spans="50:50" ht="15.75" customHeight="1" x14ac:dyDescent="0.15">
      <c r="AX6523" s="67" t="s">
        <v>23601</v>
      </c>
    </row>
    <row r="6524" spans="50:50" ht="15.75" customHeight="1" x14ac:dyDescent="0.15">
      <c r="AX6524" s="67" t="s">
        <v>23602</v>
      </c>
    </row>
    <row r="6525" spans="50:50" ht="15.75" customHeight="1" x14ac:dyDescent="0.15">
      <c r="AX6525" s="67" t="s">
        <v>23603</v>
      </c>
    </row>
    <row r="6526" spans="50:50" ht="15.75" customHeight="1" x14ac:dyDescent="0.15">
      <c r="AX6526" s="67" t="s">
        <v>23604</v>
      </c>
    </row>
    <row r="6527" spans="50:50" ht="15.75" customHeight="1" x14ac:dyDescent="0.15">
      <c r="AX6527" s="67" t="s">
        <v>23605</v>
      </c>
    </row>
    <row r="6528" spans="50:50" ht="15.75" customHeight="1" x14ac:dyDescent="0.15">
      <c r="AX6528" s="67" t="s">
        <v>23606</v>
      </c>
    </row>
    <row r="6529" spans="50:50" ht="15.75" customHeight="1" x14ac:dyDescent="0.15">
      <c r="AX6529" s="67" t="s">
        <v>23607</v>
      </c>
    </row>
    <row r="6530" spans="50:50" ht="15.75" customHeight="1" x14ac:dyDescent="0.15">
      <c r="AX6530" s="67" t="s">
        <v>23608</v>
      </c>
    </row>
    <row r="6531" spans="50:50" ht="15.75" customHeight="1" x14ac:dyDescent="0.15">
      <c r="AX6531" s="67" t="s">
        <v>23609</v>
      </c>
    </row>
    <row r="6532" spans="50:50" ht="15.75" customHeight="1" x14ac:dyDescent="0.15">
      <c r="AX6532" s="67" t="s">
        <v>23610</v>
      </c>
    </row>
    <row r="6533" spans="50:50" ht="15.75" customHeight="1" x14ac:dyDescent="0.15">
      <c r="AX6533" s="67" t="s">
        <v>23611</v>
      </c>
    </row>
    <row r="6534" spans="50:50" ht="15.75" customHeight="1" x14ac:dyDescent="0.15">
      <c r="AX6534" s="67" t="s">
        <v>23612</v>
      </c>
    </row>
    <row r="6535" spans="50:50" ht="15.75" customHeight="1" x14ac:dyDescent="0.15">
      <c r="AX6535" s="67" t="s">
        <v>23613</v>
      </c>
    </row>
    <row r="6536" spans="50:50" ht="15.75" customHeight="1" x14ac:dyDescent="0.15">
      <c r="AX6536" s="67" t="s">
        <v>23614</v>
      </c>
    </row>
    <row r="6537" spans="50:50" ht="15.75" customHeight="1" x14ac:dyDescent="0.15">
      <c r="AX6537" s="67" t="s">
        <v>23615</v>
      </c>
    </row>
    <row r="6538" spans="50:50" ht="15.75" customHeight="1" x14ac:dyDescent="0.15">
      <c r="AX6538" s="67" t="s">
        <v>23616</v>
      </c>
    </row>
    <row r="6539" spans="50:50" ht="15.75" customHeight="1" x14ac:dyDescent="0.15">
      <c r="AX6539" s="67" t="s">
        <v>23617</v>
      </c>
    </row>
    <row r="6540" spans="50:50" ht="15.75" customHeight="1" x14ac:dyDescent="0.15">
      <c r="AX6540" s="67" t="s">
        <v>23618</v>
      </c>
    </row>
    <row r="6541" spans="50:50" ht="15.75" customHeight="1" x14ac:dyDescent="0.15">
      <c r="AX6541" s="67" t="s">
        <v>23619</v>
      </c>
    </row>
    <row r="6542" spans="50:50" ht="15.75" customHeight="1" x14ac:dyDescent="0.15">
      <c r="AX6542" s="67" t="s">
        <v>23620</v>
      </c>
    </row>
    <row r="6543" spans="50:50" ht="15.75" customHeight="1" x14ac:dyDescent="0.15">
      <c r="AX6543" s="67" t="s">
        <v>23621</v>
      </c>
    </row>
    <row r="6544" spans="50:50" ht="15.75" customHeight="1" x14ac:dyDescent="0.15">
      <c r="AX6544" s="67" t="s">
        <v>23622</v>
      </c>
    </row>
    <row r="6545" spans="50:50" ht="15.75" customHeight="1" x14ac:dyDescent="0.15">
      <c r="AX6545" s="67" t="s">
        <v>23623</v>
      </c>
    </row>
    <row r="6546" spans="50:50" ht="15.75" customHeight="1" x14ac:dyDescent="0.15">
      <c r="AX6546" s="67" t="s">
        <v>23624</v>
      </c>
    </row>
    <row r="6547" spans="50:50" ht="15.75" customHeight="1" x14ac:dyDescent="0.15">
      <c r="AX6547" s="67" t="s">
        <v>23625</v>
      </c>
    </row>
    <row r="6548" spans="50:50" ht="15.75" customHeight="1" x14ac:dyDescent="0.15">
      <c r="AX6548" s="67" t="s">
        <v>23626</v>
      </c>
    </row>
    <row r="6549" spans="50:50" ht="15.75" customHeight="1" x14ac:dyDescent="0.15">
      <c r="AX6549" s="67" t="s">
        <v>23627</v>
      </c>
    </row>
    <row r="6550" spans="50:50" ht="15.75" customHeight="1" x14ac:dyDescent="0.15">
      <c r="AX6550" s="67" t="s">
        <v>23628</v>
      </c>
    </row>
    <row r="6551" spans="50:50" ht="15.75" customHeight="1" x14ac:dyDescent="0.15">
      <c r="AX6551" s="67" t="s">
        <v>23629</v>
      </c>
    </row>
    <row r="6552" spans="50:50" ht="15.75" customHeight="1" x14ac:dyDescent="0.15">
      <c r="AX6552" s="67" t="s">
        <v>23630</v>
      </c>
    </row>
    <row r="6553" spans="50:50" ht="15.75" customHeight="1" x14ac:dyDescent="0.15">
      <c r="AX6553" s="67" t="s">
        <v>23631</v>
      </c>
    </row>
    <row r="6554" spans="50:50" ht="15.75" customHeight="1" x14ac:dyDescent="0.15">
      <c r="AX6554" s="67" t="s">
        <v>23632</v>
      </c>
    </row>
    <row r="6555" spans="50:50" ht="15.75" customHeight="1" x14ac:dyDescent="0.15">
      <c r="AX6555" s="67" t="s">
        <v>23633</v>
      </c>
    </row>
    <row r="6556" spans="50:50" ht="15.75" customHeight="1" x14ac:dyDescent="0.15">
      <c r="AX6556" s="67" t="s">
        <v>23634</v>
      </c>
    </row>
    <row r="6557" spans="50:50" ht="15.75" customHeight="1" x14ac:dyDescent="0.15">
      <c r="AX6557" s="67" t="s">
        <v>23635</v>
      </c>
    </row>
    <row r="6558" spans="50:50" ht="15.75" customHeight="1" x14ac:dyDescent="0.15">
      <c r="AX6558" s="67" t="s">
        <v>23636</v>
      </c>
    </row>
    <row r="6559" spans="50:50" ht="15.75" customHeight="1" x14ac:dyDescent="0.15">
      <c r="AX6559" s="67" t="s">
        <v>23637</v>
      </c>
    </row>
    <row r="6560" spans="50:50" ht="15.75" customHeight="1" x14ac:dyDescent="0.15">
      <c r="AX6560" s="67" t="s">
        <v>23638</v>
      </c>
    </row>
    <row r="6561" spans="50:50" ht="15.75" customHeight="1" x14ac:dyDescent="0.15">
      <c r="AX6561" s="67" t="s">
        <v>23639</v>
      </c>
    </row>
    <row r="6562" spans="50:50" ht="15.75" customHeight="1" x14ac:dyDescent="0.15">
      <c r="AX6562" s="67" t="s">
        <v>23640</v>
      </c>
    </row>
    <row r="6563" spans="50:50" ht="15.75" customHeight="1" x14ac:dyDescent="0.15">
      <c r="AX6563" s="67" t="s">
        <v>23641</v>
      </c>
    </row>
    <row r="6564" spans="50:50" ht="15.75" customHeight="1" x14ac:dyDescent="0.15">
      <c r="AX6564" s="67" t="s">
        <v>23642</v>
      </c>
    </row>
    <row r="6565" spans="50:50" ht="15.75" customHeight="1" x14ac:dyDescent="0.15">
      <c r="AX6565" s="67" t="s">
        <v>23643</v>
      </c>
    </row>
    <row r="6566" spans="50:50" ht="15.75" customHeight="1" x14ac:dyDescent="0.15">
      <c r="AX6566" s="67" t="s">
        <v>23644</v>
      </c>
    </row>
    <row r="6567" spans="50:50" ht="15.75" customHeight="1" x14ac:dyDescent="0.15">
      <c r="AX6567" s="67" t="s">
        <v>23645</v>
      </c>
    </row>
    <row r="6568" spans="50:50" ht="15.75" customHeight="1" x14ac:dyDescent="0.15">
      <c r="AX6568" s="67" t="s">
        <v>23646</v>
      </c>
    </row>
    <row r="6569" spans="50:50" ht="15.75" customHeight="1" x14ac:dyDescent="0.15">
      <c r="AX6569" s="67" t="s">
        <v>23647</v>
      </c>
    </row>
    <row r="6570" spans="50:50" ht="15.75" customHeight="1" x14ac:dyDescent="0.15">
      <c r="AX6570" s="67" t="s">
        <v>23648</v>
      </c>
    </row>
    <row r="6571" spans="50:50" ht="15.75" customHeight="1" x14ac:dyDescent="0.15">
      <c r="AX6571" s="67" t="s">
        <v>23649</v>
      </c>
    </row>
    <row r="6572" spans="50:50" ht="15.75" customHeight="1" x14ac:dyDescent="0.15">
      <c r="AX6572" s="67" t="s">
        <v>23650</v>
      </c>
    </row>
    <row r="6573" spans="50:50" ht="15.75" customHeight="1" x14ac:dyDescent="0.15">
      <c r="AX6573" s="67" t="s">
        <v>23651</v>
      </c>
    </row>
    <row r="6574" spans="50:50" ht="15.75" customHeight="1" x14ac:dyDescent="0.15">
      <c r="AX6574" s="67" t="s">
        <v>23652</v>
      </c>
    </row>
    <row r="6575" spans="50:50" ht="15.75" customHeight="1" x14ac:dyDescent="0.15">
      <c r="AX6575" s="67" t="s">
        <v>23653</v>
      </c>
    </row>
    <row r="6576" spans="50:50" ht="15.75" customHeight="1" x14ac:dyDescent="0.15">
      <c r="AX6576" s="67" t="s">
        <v>23654</v>
      </c>
    </row>
    <row r="6577" spans="50:50" ht="15.75" customHeight="1" x14ac:dyDescent="0.15">
      <c r="AX6577" s="67" t="s">
        <v>23655</v>
      </c>
    </row>
    <row r="6578" spans="50:50" ht="15.75" customHeight="1" x14ac:dyDescent="0.15">
      <c r="AX6578" s="67" t="s">
        <v>23656</v>
      </c>
    </row>
    <row r="6579" spans="50:50" ht="15.75" customHeight="1" x14ac:dyDescent="0.15">
      <c r="AX6579" s="67" t="s">
        <v>23657</v>
      </c>
    </row>
    <row r="6580" spans="50:50" ht="15.75" customHeight="1" x14ac:dyDescent="0.15">
      <c r="AX6580" s="67" t="s">
        <v>23658</v>
      </c>
    </row>
    <row r="6581" spans="50:50" ht="15.75" customHeight="1" x14ac:dyDescent="0.15">
      <c r="AX6581" s="67" t="s">
        <v>23659</v>
      </c>
    </row>
    <row r="6582" spans="50:50" ht="15.75" customHeight="1" x14ac:dyDescent="0.15">
      <c r="AX6582" s="67" t="s">
        <v>23660</v>
      </c>
    </row>
    <row r="6583" spans="50:50" ht="15.75" customHeight="1" x14ac:dyDescent="0.15">
      <c r="AX6583" s="67" t="s">
        <v>23661</v>
      </c>
    </row>
    <row r="6584" spans="50:50" ht="15.75" customHeight="1" x14ac:dyDescent="0.15">
      <c r="AX6584" s="67" t="s">
        <v>23662</v>
      </c>
    </row>
    <row r="6585" spans="50:50" ht="15.75" customHeight="1" x14ac:dyDescent="0.15">
      <c r="AX6585" s="67" t="s">
        <v>23663</v>
      </c>
    </row>
    <row r="6586" spans="50:50" ht="15.75" customHeight="1" x14ac:dyDescent="0.15">
      <c r="AX6586" s="67" t="s">
        <v>23664</v>
      </c>
    </row>
    <row r="6587" spans="50:50" ht="15.75" customHeight="1" x14ac:dyDescent="0.15">
      <c r="AX6587" s="67" t="s">
        <v>23665</v>
      </c>
    </row>
    <row r="6588" spans="50:50" ht="15.75" customHeight="1" x14ac:dyDescent="0.15">
      <c r="AX6588" s="67" t="s">
        <v>23666</v>
      </c>
    </row>
    <row r="6589" spans="50:50" ht="15.75" customHeight="1" x14ac:dyDescent="0.15">
      <c r="AX6589" s="67" t="s">
        <v>23667</v>
      </c>
    </row>
    <row r="6590" spans="50:50" ht="15.75" customHeight="1" x14ac:dyDescent="0.15">
      <c r="AX6590" s="67" t="s">
        <v>23668</v>
      </c>
    </row>
    <row r="6591" spans="50:50" ht="15.75" customHeight="1" x14ac:dyDescent="0.15">
      <c r="AX6591" s="67" t="s">
        <v>23669</v>
      </c>
    </row>
    <row r="6592" spans="50:50" ht="15.75" customHeight="1" x14ac:dyDescent="0.15">
      <c r="AX6592" s="67" t="s">
        <v>23670</v>
      </c>
    </row>
    <row r="6593" spans="50:50" ht="15.75" customHeight="1" x14ac:dyDescent="0.15">
      <c r="AX6593" s="67" t="s">
        <v>23671</v>
      </c>
    </row>
    <row r="6594" spans="50:50" ht="15.75" customHeight="1" x14ac:dyDescent="0.15">
      <c r="AX6594" s="67" t="s">
        <v>23672</v>
      </c>
    </row>
    <row r="6595" spans="50:50" ht="15.75" customHeight="1" x14ac:dyDescent="0.15">
      <c r="AX6595" s="67" t="s">
        <v>23673</v>
      </c>
    </row>
    <row r="6596" spans="50:50" ht="15.75" customHeight="1" x14ac:dyDescent="0.15">
      <c r="AX6596" s="67" t="s">
        <v>23674</v>
      </c>
    </row>
    <row r="6597" spans="50:50" ht="15.75" customHeight="1" x14ac:dyDescent="0.15">
      <c r="AX6597" s="67" t="s">
        <v>23675</v>
      </c>
    </row>
    <row r="6598" spans="50:50" ht="15.75" customHeight="1" x14ac:dyDescent="0.15">
      <c r="AX6598" s="67" t="s">
        <v>23676</v>
      </c>
    </row>
    <row r="6599" spans="50:50" ht="15.75" customHeight="1" x14ac:dyDescent="0.15">
      <c r="AX6599" s="67" t="s">
        <v>23677</v>
      </c>
    </row>
    <row r="6600" spans="50:50" ht="15.75" customHeight="1" x14ac:dyDescent="0.15">
      <c r="AX6600" s="67" t="s">
        <v>23678</v>
      </c>
    </row>
    <row r="6601" spans="50:50" ht="15.75" customHeight="1" x14ac:dyDescent="0.15">
      <c r="AX6601" s="67" t="s">
        <v>23679</v>
      </c>
    </row>
    <row r="6602" spans="50:50" ht="15.75" customHeight="1" x14ac:dyDescent="0.15">
      <c r="AX6602" s="67" t="s">
        <v>23680</v>
      </c>
    </row>
    <row r="6603" spans="50:50" ht="15.75" customHeight="1" x14ac:dyDescent="0.15">
      <c r="AX6603" s="67" t="s">
        <v>23681</v>
      </c>
    </row>
    <row r="6604" spans="50:50" ht="15.75" customHeight="1" x14ac:dyDescent="0.15">
      <c r="AX6604" s="67" t="s">
        <v>23682</v>
      </c>
    </row>
    <row r="6605" spans="50:50" ht="15.75" customHeight="1" x14ac:dyDescent="0.15">
      <c r="AX6605" s="67" t="s">
        <v>23683</v>
      </c>
    </row>
    <row r="6606" spans="50:50" ht="15.75" customHeight="1" x14ac:dyDescent="0.15">
      <c r="AX6606" s="67" t="s">
        <v>23684</v>
      </c>
    </row>
    <row r="6607" spans="50:50" ht="15.75" customHeight="1" x14ac:dyDescent="0.15">
      <c r="AX6607" s="67" t="s">
        <v>23685</v>
      </c>
    </row>
    <row r="6608" spans="50:50" ht="15.75" customHeight="1" x14ac:dyDescent="0.15">
      <c r="AX6608" s="67" t="s">
        <v>23686</v>
      </c>
    </row>
    <row r="6609" spans="50:50" ht="15.75" customHeight="1" x14ac:dyDescent="0.15">
      <c r="AX6609" s="67" t="s">
        <v>23687</v>
      </c>
    </row>
    <row r="6610" spans="50:50" ht="15.75" customHeight="1" x14ac:dyDescent="0.15">
      <c r="AX6610" s="67" t="s">
        <v>23688</v>
      </c>
    </row>
    <row r="6611" spans="50:50" ht="15.75" customHeight="1" x14ac:dyDescent="0.15">
      <c r="AX6611" s="67" t="s">
        <v>23689</v>
      </c>
    </row>
    <row r="6612" spans="50:50" ht="15.75" customHeight="1" x14ac:dyDescent="0.15">
      <c r="AX6612" s="67" t="s">
        <v>23690</v>
      </c>
    </row>
    <row r="6613" spans="50:50" ht="15.75" customHeight="1" x14ac:dyDescent="0.15">
      <c r="AX6613" s="67" t="s">
        <v>23691</v>
      </c>
    </row>
    <row r="6614" spans="50:50" ht="15.75" customHeight="1" x14ac:dyDescent="0.15">
      <c r="AX6614" s="67" t="s">
        <v>23692</v>
      </c>
    </row>
    <row r="6615" spans="50:50" ht="15.75" customHeight="1" x14ac:dyDescent="0.15">
      <c r="AX6615" s="67" t="s">
        <v>23693</v>
      </c>
    </row>
    <row r="6616" spans="50:50" ht="15.75" customHeight="1" x14ac:dyDescent="0.15">
      <c r="AX6616" s="67" t="s">
        <v>23694</v>
      </c>
    </row>
    <row r="6617" spans="50:50" ht="15.75" customHeight="1" x14ac:dyDescent="0.15">
      <c r="AX6617" s="67" t="s">
        <v>23695</v>
      </c>
    </row>
    <row r="6618" spans="50:50" ht="15.75" customHeight="1" x14ac:dyDescent="0.15">
      <c r="AX6618" s="67" t="s">
        <v>23696</v>
      </c>
    </row>
    <row r="6619" spans="50:50" ht="15.75" customHeight="1" x14ac:dyDescent="0.15">
      <c r="AX6619" s="67" t="s">
        <v>23697</v>
      </c>
    </row>
    <row r="6620" spans="50:50" ht="15.75" customHeight="1" x14ac:dyDescent="0.15">
      <c r="AX6620" s="67" t="s">
        <v>23698</v>
      </c>
    </row>
    <row r="6621" spans="50:50" ht="15.75" customHeight="1" x14ac:dyDescent="0.15">
      <c r="AX6621" s="67" t="s">
        <v>23699</v>
      </c>
    </row>
    <row r="6622" spans="50:50" ht="15.75" customHeight="1" x14ac:dyDescent="0.15">
      <c r="AX6622" s="67" t="s">
        <v>23700</v>
      </c>
    </row>
    <row r="6623" spans="50:50" ht="15.75" customHeight="1" x14ac:dyDescent="0.15">
      <c r="AX6623" s="67" t="s">
        <v>23701</v>
      </c>
    </row>
    <row r="6624" spans="50:50" ht="15.75" customHeight="1" x14ac:dyDescent="0.15">
      <c r="AX6624" s="67" t="s">
        <v>23702</v>
      </c>
    </row>
    <row r="6625" spans="50:50" ht="15.75" customHeight="1" x14ac:dyDescent="0.15">
      <c r="AX6625" s="67" t="s">
        <v>23703</v>
      </c>
    </row>
    <row r="6626" spans="50:50" ht="15.75" customHeight="1" x14ac:dyDescent="0.15">
      <c r="AX6626" s="67" t="s">
        <v>23704</v>
      </c>
    </row>
    <row r="6627" spans="50:50" ht="15.75" customHeight="1" x14ac:dyDescent="0.15">
      <c r="AX6627" s="67" t="s">
        <v>23705</v>
      </c>
    </row>
    <row r="6628" spans="50:50" ht="15.75" customHeight="1" x14ac:dyDescent="0.15">
      <c r="AX6628" s="67" t="s">
        <v>23706</v>
      </c>
    </row>
    <row r="6629" spans="50:50" ht="15.75" customHeight="1" x14ac:dyDescent="0.15">
      <c r="AX6629" s="67" t="s">
        <v>23707</v>
      </c>
    </row>
    <row r="6630" spans="50:50" ht="15.75" customHeight="1" x14ac:dyDescent="0.15">
      <c r="AX6630" s="67" t="s">
        <v>23708</v>
      </c>
    </row>
    <row r="6631" spans="50:50" ht="15.75" customHeight="1" x14ac:dyDescent="0.15">
      <c r="AX6631" s="67" t="s">
        <v>23709</v>
      </c>
    </row>
    <row r="6632" spans="50:50" ht="15.75" customHeight="1" x14ac:dyDescent="0.15">
      <c r="AX6632" s="67" t="s">
        <v>23710</v>
      </c>
    </row>
    <row r="6633" spans="50:50" ht="15.75" customHeight="1" x14ac:dyDescent="0.15">
      <c r="AX6633" s="67" t="s">
        <v>23711</v>
      </c>
    </row>
    <row r="6634" spans="50:50" ht="15.75" customHeight="1" x14ac:dyDescent="0.15">
      <c r="AX6634" s="67" t="s">
        <v>23712</v>
      </c>
    </row>
    <row r="6635" spans="50:50" ht="15.75" customHeight="1" x14ac:dyDescent="0.15">
      <c r="AX6635" s="67" t="s">
        <v>23713</v>
      </c>
    </row>
    <row r="6636" spans="50:50" ht="15.75" customHeight="1" x14ac:dyDescent="0.15">
      <c r="AX6636" s="67" t="s">
        <v>23714</v>
      </c>
    </row>
    <row r="6637" spans="50:50" ht="15.75" customHeight="1" x14ac:dyDescent="0.15">
      <c r="AX6637" s="67" t="s">
        <v>23715</v>
      </c>
    </row>
    <row r="6638" spans="50:50" ht="15.75" customHeight="1" x14ac:dyDescent="0.15">
      <c r="AX6638" s="67" t="s">
        <v>23716</v>
      </c>
    </row>
    <row r="6639" spans="50:50" ht="15.75" customHeight="1" x14ac:dyDescent="0.15">
      <c r="AX6639" s="67" t="s">
        <v>23717</v>
      </c>
    </row>
    <row r="6640" spans="50:50" ht="15.75" customHeight="1" x14ac:dyDescent="0.15">
      <c r="AX6640" s="67" t="s">
        <v>23718</v>
      </c>
    </row>
    <row r="6641" spans="50:50" ht="15.75" customHeight="1" x14ac:dyDescent="0.15">
      <c r="AX6641" s="67" t="s">
        <v>23719</v>
      </c>
    </row>
    <row r="6642" spans="50:50" ht="15.75" customHeight="1" x14ac:dyDescent="0.15">
      <c r="AX6642" s="67" t="s">
        <v>23720</v>
      </c>
    </row>
    <row r="6643" spans="50:50" ht="15.75" customHeight="1" x14ac:dyDescent="0.15">
      <c r="AX6643" s="67" t="s">
        <v>23721</v>
      </c>
    </row>
    <row r="6644" spans="50:50" ht="15.75" customHeight="1" x14ac:dyDescent="0.15">
      <c r="AX6644" s="67" t="s">
        <v>23722</v>
      </c>
    </row>
    <row r="6645" spans="50:50" ht="15.75" customHeight="1" x14ac:dyDescent="0.15">
      <c r="AX6645" s="67" t="s">
        <v>23723</v>
      </c>
    </row>
    <row r="6646" spans="50:50" ht="15.75" customHeight="1" x14ac:dyDescent="0.15">
      <c r="AX6646" s="67" t="s">
        <v>23724</v>
      </c>
    </row>
    <row r="6647" spans="50:50" ht="15.75" customHeight="1" x14ac:dyDescent="0.15">
      <c r="AX6647" s="67" t="s">
        <v>23725</v>
      </c>
    </row>
    <row r="6648" spans="50:50" ht="15.75" customHeight="1" x14ac:dyDescent="0.15">
      <c r="AX6648" s="67" t="s">
        <v>23726</v>
      </c>
    </row>
    <row r="6649" spans="50:50" ht="15.75" customHeight="1" x14ac:dyDescent="0.15">
      <c r="AX6649" s="67" t="s">
        <v>23727</v>
      </c>
    </row>
    <row r="6650" spans="50:50" ht="15.75" customHeight="1" x14ac:dyDescent="0.15">
      <c r="AX6650" s="67" t="s">
        <v>23728</v>
      </c>
    </row>
    <row r="6651" spans="50:50" ht="15.75" customHeight="1" x14ac:dyDescent="0.15">
      <c r="AX6651" s="67" t="s">
        <v>23729</v>
      </c>
    </row>
    <row r="6652" spans="50:50" ht="15.75" customHeight="1" x14ac:dyDescent="0.15">
      <c r="AX6652" s="67" t="s">
        <v>23730</v>
      </c>
    </row>
    <row r="6653" spans="50:50" ht="15.75" customHeight="1" x14ac:dyDescent="0.15">
      <c r="AX6653" s="67" t="s">
        <v>23731</v>
      </c>
    </row>
    <row r="6654" spans="50:50" ht="15.75" customHeight="1" x14ac:dyDescent="0.15">
      <c r="AX6654" s="67" t="s">
        <v>23732</v>
      </c>
    </row>
    <row r="6655" spans="50:50" ht="15.75" customHeight="1" x14ac:dyDescent="0.15">
      <c r="AX6655" s="67" t="s">
        <v>23733</v>
      </c>
    </row>
    <row r="6656" spans="50:50" ht="15.75" customHeight="1" x14ac:dyDescent="0.15">
      <c r="AX6656" s="67" t="s">
        <v>23734</v>
      </c>
    </row>
    <row r="6657" spans="50:50" ht="15.75" customHeight="1" x14ac:dyDescent="0.15">
      <c r="AX6657" s="67" t="s">
        <v>23735</v>
      </c>
    </row>
    <row r="6658" spans="50:50" ht="15.75" customHeight="1" x14ac:dyDescent="0.15">
      <c r="AX6658" s="67" t="s">
        <v>23736</v>
      </c>
    </row>
    <row r="6659" spans="50:50" ht="15.75" customHeight="1" x14ac:dyDescent="0.15">
      <c r="AX6659" s="67" t="s">
        <v>23737</v>
      </c>
    </row>
    <row r="6660" spans="50:50" ht="15.75" customHeight="1" x14ac:dyDescent="0.15">
      <c r="AX6660" s="67" t="s">
        <v>23738</v>
      </c>
    </row>
    <row r="6661" spans="50:50" ht="15.75" customHeight="1" x14ac:dyDescent="0.15">
      <c r="AX6661" s="67" t="s">
        <v>23739</v>
      </c>
    </row>
    <row r="6662" spans="50:50" ht="15.75" customHeight="1" x14ac:dyDescent="0.15">
      <c r="AX6662" s="67" t="s">
        <v>23740</v>
      </c>
    </row>
    <row r="6663" spans="50:50" ht="15.75" customHeight="1" x14ac:dyDescent="0.15">
      <c r="AX6663" s="67" t="s">
        <v>23741</v>
      </c>
    </row>
    <row r="6664" spans="50:50" ht="15.75" customHeight="1" x14ac:dyDescent="0.15">
      <c r="AX6664" s="67" t="s">
        <v>23742</v>
      </c>
    </row>
    <row r="6665" spans="50:50" ht="15.75" customHeight="1" x14ac:dyDescent="0.15">
      <c r="AX6665" s="67" t="s">
        <v>23743</v>
      </c>
    </row>
    <row r="6666" spans="50:50" ht="15.75" customHeight="1" x14ac:dyDescent="0.15">
      <c r="AX6666" s="67" t="s">
        <v>23744</v>
      </c>
    </row>
    <row r="6667" spans="50:50" ht="15.75" customHeight="1" x14ac:dyDescent="0.15">
      <c r="AX6667" s="67" t="s">
        <v>23745</v>
      </c>
    </row>
    <row r="6668" spans="50:50" ht="15.75" customHeight="1" x14ac:dyDescent="0.15">
      <c r="AX6668" s="67" t="s">
        <v>23746</v>
      </c>
    </row>
    <row r="6669" spans="50:50" ht="15.75" customHeight="1" x14ac:dyDescent="0.15">
      <c r="AX6669" s="67" t="s">
        <v>23747</v>
      </c>
    </row>
    <row r="6670" spans="50:50" ht="15.75" customHeight="1" x14ac:dyDescent="0.15">
      <c r="AX6670" s="67" t="s">
        <v>23748</v>
      </c>
    </row>
    <row r="6671" spans="50:50" ht="15.75" customHeight="1" x14ac:dyDescent="0.15">
      <c r="AX6671" s="67" t="s">
        <v>23749</v>
      </c>
    </row>
    <row r="6672" spans="50:50" ht="15.75" customHeight="1" x14ac:dyDescent="0.15">
      <c r="AX6672" s="67" t="s">
        <v>23750</v>
      </c>
    </row>
    <row r="6673" spans="50:50" ht="15.75" customHeight="1" x14ac:dyDescent="0.15">
      <c r="AX6673" s="67" t="s">
        <v>23751</v>
      </c>
    </row>
    <row r="6674" spans="50:50" ht="15.75" customHeight="1" x14ac:dyDescent="0.15">
      <c r="AX6674" s="67" t="s">
        <v>23752</v>
      </c>
    </row>
    <row r="6675" spans="50:50" ht="15.75" customHeight="1" x14ac:dyDescent="0.15">
      <c r="AX6675" s="67" t="s">
        <v>23753</v>
      </c>
    </row>
    <row r="6676" spans="50:50" ht="15.75" customHeight="1" x14ac:dyDescent="0.15">
      <c r="AX6676" s="67" t="s">
        <v>23754</v>
      </c>
    </row>
    <row r="6677" spans="50:50" ht="15.75" customHeight="1" x14ac:dyDescent="0.15">
      <c r="AX6677" s="67" t="s">
        <v>23755</v>
      </c>
    </row>
    <row r="6678" spans="50:50" ht="15.75" customHeight="1" x14ac:dyDescent="0.15">
      <c r="AX6678" s="67" t="s">
        <v>23756</v>
      </c>
    </row>
    <row r="6679" spans="50:50" ht="15.75" customHeight="1" x14ac:dyDescent="0.15">
      <c r="AX6679" s="67" t="s">
        <v>23757</v>
      </c>
    </row>
    <row r="6680" spans="50:50" ht="15.75" customHeight="1" x14ac:dyDescent="0.15">
      <c r="AX6680" s="67" t="s">
        <v>23758</v>
      </c>
    </row>
    <row r="6681" spans="50:50" ht="15.75" customHeight="1" x14ac:dyDescent="0.15">
      <c r="AX6681" s="67" t="s">
        <v>23759</v>
      </c>
    </row>
    <row r="6682" spans="50:50" ht="15.75" customHeight="1" x14ac:dyDescent="0.15">
      <c r="AX6682" s="67" t="s">
        <v>23760</v>
      </c>
    </row>
    <row r="6683" spans="50:50" ht="15.75" customHeight="1" x14ac:dyDescent="0.15">
      <c r="AX6683" s="67" t="s">
        <v>23761</v>
      </c>
    </row>
    <row r="6684" spans="50:50" ht="15.75" customHeight="1" x14ac:dyDescent="0.15">
      <c r="AX6684" s="67" t="s">
        <v>23762</v>
      </c>
    </row>
    <row r="6685" spans="50:50" ht="15.75" customHeight="1" x14ac:dyDescent="0.15">
      <c r="AX6685" s="67" t="s">
        <v>23763</v>
      </c>
    </row>
    <row r="6686" spans="50:50" ht="15.75" customHeight="1" x14ac:dyDescent="0.15">
      <c r="AX6686" s="67" t="s">
        <v>23764</v>
      </c>
    </row>
    <row r="6687" spans="50:50" ht="15.75" customHeight="1" x14ac:dyDescent="0.15">
      <c r="AX6687" s="67" t="s">
        <v>23765</v>
      </c>
    </row>
    <row r="6688" spans="50:50" ht="15.75" customHeight="1" x14ac:dyDescent="0.15">
      <c r="AX6688" s="67" t="s">
        <v>23766</v>
      </c>
    </row>
    <row r="6689" spans="50:50" ht="15.75" customHeight="1" x14ac:dyDescent="0.15">
      <c r="AX6689" s="67" t="s">
        <v>23767</v>
      </c>
    </row>
    <row r="6690" spans="50:50" ht="15.75" customHeight="1" x14ac:dyDescent="0.15">
      <c r="AX6690" s="67" t="s">
        <v>23768</v>
      </c>
    </row>
    <row r="6691" spans="50:50" ht="15.75" customHeight="1" x14ac:dyDescent="0.15">
      <c r="AX6691" s="67" t="s">
        <v>23769</v>
      </c>
    </row>
    <row r="6692" spans="50:50" ht="15.75" customHeight="1" x14ac:dyDescent="0.15">
      <c r="AX6692" s="67" t="s">
        <v>23770</v>
      </c>
    </row>
    <row r="6693" spans="50:50" ht="15.75" customHeight="1" x14ac:dyDescent="0.15">
      <c r="AX6693" s="67" t="s">
        <v>23771</v>
      </c>
    </row>
    <row r="6694" spans="50:50" ht="15.75" customHeight="1" x14ac:dyDescent="0.15">
      <c r="AX6694" s="67" t="s">
        <v>23772</v>
      </c>
    </row>
    <row r="6695" spans="50:50" ht="15.75" customHeight="1" x14ac:dyDescent="0.15">
      <c r="AX6695" s="67" t="s">
        <v>23773</v>
      </c>
    </row>
    <row r="6696" spans="50:50" ht="15.75" customHeight="1" x14ac:dyDescent="0.15">
      <c r="AX6696" s="67" t="s">
        <v>23774</v>
      </c>
    </row>
    <row r="6697" spans="50:50" ht="15.75" customHeight="1" x14ac:dyDescent="0.15">
      <c r="AX6697" s="67" t="s">
        <v>23775</v>
      </c>
    </row>
    <row r="6698" spans="50:50" ht="15.75" customHeight="1" x14ac:dyDescent="0.15">
      <c r="AX6698" s="67" t="s">
        <v>23776</v>
      </c>
    </row>
    <row r="6699" spans="50:50" ht="15.75" customHeight="1" x14ac:dyDescent="0.15">
      <c r="AX6699" s="67" t="s">
        <v>23777</v>
      </c>
    </row>
    <row r="6700" spans="50:50" ht="15.75" customHeight="1" x14ac:dyDescent="0.15">
      <c r="AX6700" s="67" t="s">
        <v>23778</v>
      </c>
    </row>
    <row r="6701" spans="50:50" ht="15.75" customHeight="1" x14ac:dyDescent="0.15">
      <c r="AX6701" s="67" t="s">
        <v>23779</v>
      </c>
    </row>
    <row r="6702" spans="50:50" ht="15.75" customHeight="1" x14ac:dyDescent="0.15">
      <c r="AX6702" s="67" t="s">
        <v>23780</v>
      </c>
    </row>
    <row r="6703" spans="50:50" ht="15.75" customHeight="1" x14ac:dyDescent="0.15">
      <c r="AX6703" s="67" t="s">
        <v>23781</v>
      </c>
    </row>
    <row r="6704" spans="50:50" ht="15.75" customHeight="1" x14ac:dyDescent="0.15">
      <c r="AX6704" s="67" t="s">
        <v>23782</v>
      </c>
    </row>
    <row r="6705" spans="50:50" ht="15.75" customHeight="1" x14ac:dyDescent="0.15">
      <c r="AX6705" s="67" t="s">
        <v>23783</v>
      </c>
    </row>
    <row r="6706" spans="50:50" ht="15.75" customHeight="1" x14ac:dyDescent="0.15">
      <c r="AX6706" s="67" t="s">
        <v>23784</v>
      </c>
    </row>
    <row r="6707" spans="50:50" ht="15.75" customHeight="1" x14ac:dyDescent="0.15">
      <c r="AX6707" s="67" t="s">
        <v>23785</v>
      </c>
    </row>
    <row r="6708" spans="50:50" ht="15.75" customHeight="1" x14ac:dyDescent="0.15">
      <c r="AX6708" s="67" t="s">
        <v>23786</v>
      </c>
    </row>
    <row r="6709" spans="50:50" ht="15.75" customHeight="1" x14ac:dyDescent="0.15">
      <c r="AX6709" s="67" t="s">
        <v>23787</v>
      </c>
    </row>
    <row r="6710" spans="50:50" ht="15.75" customHeight="1" x14ac:dyDescent="0.15">
      <c r="AX6710" s="67" t="s">
        <v>23788</v>
      </c>
    </row>
    <row r="6711" spans="50:50" ht="15.75" customHeight="1" x14ac:dyDescent="0.15">
      <c r="AX6711" s="67" t="s">
        <v>23789</v>
      </c>
    </row>
    <row r="6712" spans="50:50" ht="15.75" customHeight="1" x14ac:dyDescent="0.15">
      <c r="AX6712" s="67" t="s">
        <v>23790</v>
      </c>
    </row>
    <row r="6713" spans="50:50" ht="15.75" customHeight="1" x14ac:dyDescent="0.15">
      <c r="AX6713" s="67" t="s">
        <v>23791</v>
      </c>
    </row>
    <row r="6714" spans="50:50" ht="15.75" customHeight="1" x14ac:dyDescent="0.15">
      <c r="AX6714" s="67" t="s">
        <v>23792</v>
      </c>
    </row>
    <row r="6715" spans="50:50" ht="15.75" customHeight="1" x14ac:dyDescent="0.15">
      <c r="AX6715" s="67" t="s">
        <v>23793</v>
      </c>
    </row>
    <row r="6716" spans="50:50" ht="15.75" customHeight="1" x14ac:dyDescent="0.15">
      <c r="AX6716" s="67" t="s">
        <v>23794</v>
      </c>
    </row>
    <row r="6717" spans="50:50" ht="15.75" customHeight="1" x14ac:dyDescent="0.15">
      <c r="AX6717" s="67" t="s">
        <v>23795</v>
      </c>
    </row>
    <row r="6718" spans="50:50" ht="15.75" customHeight="1" x14ac:dyDescent="0.15">
      <c r="AX6718" s="67" t="s">
        <v>23796</v>
      </c>
    </row>
    <row r="6719" spans="50:50" ht="15.75" customHeight="1" x14ac:dyDescent="0.15">
      <c r="AX6719" s="67" t="s">
        <v>23797</v>
      </c>
    </row>
    <row r="6720" spans="50:50" ht="15.75" customHeight="1" x14ac:dyDescent="0.15">
      <c r="AX6720" s="67" t="s">
        <v>23798</v>
      </c>
    </row>
    <row r="6721" spans="50:50" ht="15.75" customHeight="1" x14ac:dyDescent="0.15">
      <c r="AX6721" s="67" t="s">
        <v>23799</v>
      </c>
    </row>
    <row r="6722" spans="50:50" ht="15.75" customHeight="1" x14ac:dyDescent="0.15">
      <c r="AX6722" s="67" t="s">
        <v>23800</v>
      </c>
    </row>
    <row r="6723" spans="50:50" ht="15.75" customHeight="1" x14ac:dyDescent="0.15">
      <c r="AX6723" s="67" t="s">
        <v>23801</v>
      </c>
    </row>
    <row r="6724" spans="50:50" ht="15.75" customHeight="1" x14ac:dyDescent="0.15">
      <c r="AX6724" s="67" t="s">
        <v>23802</v>
      </c>
    </row>
    <row r="6725" spans="50:50" ht="15.75" customHeight="1" x14ac:dyDescent="0.15">
      <c r="AX6725" s="67" t="s">
        <v>23803</v>
      </c>
    </row>
    <row r="6726" spans="50:50" ht="15.75" customHeight="1" x14ac:dyDescent="0.15">
      <c r="AX6726" s="67" t="s">
        <v>23804</v>
      </c>
    </row>
    <row r="6727" spans="50:50" ht="15.75" customHeight="1" x14ac:dyDescent="0.15">
      <c r="AX6727" s="67" t="s">
        <v>23805</v>
      </c>
    </row>
    <row r="6728" spans="50:50" ht="15.75" customHeight="1" x14ac:dyDescent="0.15">
      <c r="AX6728" s="67" t="s">
        <v>23806</v>
      </c>
    </row>
    <row r="6729" spans="50:50" ht="15.75" customHeight="1" x14ac:dyDescent="0.15">
      <c r="AX6729" s="67" t="s">
        <v>23807</v>
      </c>
    </row>
    <row r="6730" spans="50:50" ht="15.75" customHeight="1" x14ac:dyDescent="0.15">
      <c r="AX6730" s="67" t="s">
        <v>23808</v>
      </c>
    </row>
    <row r="6731" spans="50:50" ht="15.75" customHeight="1" x14ac:dyDescent="0.15">
      <c r="AX6731" s="67" t="s">
        <v>23809</v>
      </c>
    </row>
    <row r="6732" spans="50:50" ht="15.75" customHeight="1" x14ac:dyDescent="0.15">
      <c r="AX6732" s="67" t="s">
        <v>23810</v>
      </c>
    </row>
    <row r="6733" spans="50:50" ht="15.75" customHeight="1" x14ac:dyDescent="0.15">
      <c r="AX6733" s="67" t="s">
        <v>23811</v>
      </c>
    </row>
    <row r="6734" spans="50:50" ht="15.75" customHeight="1" x14ac:dyDescent="0.15">
      <c r="AX6734" s="67" t="s">
        <v>23812</v>
      </c>
    </row>
    <row r="6735" spans="50:50" ht="15.75" customHeight="1" x14ac:dyDescent="0.15">
      <c r="AX6735" s="67" t="s">
        <v>23813</v>
      </c>
    </row>
    <row r="6736" spans="50:50" ht="15.75" customHeight="1" x14ac:dyDescent="0.15">
      <c r="AX6736" s="67" t="s">
        <v>23814</v>
      </c>
    </row>
    <row r="6737" spans="50:50" ht="15.75" customHeight="1" x14ac:dyDescent="0.15">
      <c r="AX6737" s="67" t="s">
        <v>23815</v>
      </c>
    </row>
    <row r="6738" spans="50:50" ht="15.75" customHeight="1" x14ac:dyDescent="0.15">
      <c r="AX6738" s="67" t="s">
        <v>23816</v>
      </c>
    </row>
    <row r="6739" spans="50:50" ht="15.75" customHeight="1" x14ac:dyDescent="0.15">
      <c r="AX6739" s="67" t="s">
        <v>23817</v>
      </c>
    </row>
    <row r="6740" spans="50:50" ht="15.75" customHeight="1" x14ac:dyDescent="0.15">
      <c r="AX6740" s="67" t="s">
        <v>23818</v>
      </c>
    </row>
    <row r="6741" spans="50:50" ht="15.75" customHeight="1" x14ac:dyDescent="0.15">
      <c r="AX6741" s="67" t="s">
        <v>23819</v>
      </c>
    </row>
    <row r="6742" spans="50:50" ht="15.75" customHeight="1" x14ac:dyDescent="0.15">
      <c r="AX6742" s="67" t="s">
        <v>23820</v>
      </c>
    </row>
    <row r="6743" spans="50:50" ht="15.75" customHeight="1" x14ac:dyDescent="0.15">
      <c r="AX6743" s="67" t="s">
        <v>23821</v>
      </c>
    </row>
    <row r="6744" spans="50:50" ht="15.75" customHeight="1" x14ac:dyDescent="0.15">
      <c r="AX6744" s="67" t="s">
        <v>23822</v>
      </c>
    </row>
    <row r="6745" spans="50:50" ht="15.75" customHeight="1" x14ac:dyDescent="0.15">
      <c r="AX6745" s="67" t="s">
        <v>23823</v>
      </c>
    </row>
    <row r="6746" spans="50:50" ht="15.75" customHeight="1" x14ac:dyDescent="0.15">
      <c r="AX6746" s="67" t="s">
        <v>23824</v>
      </c>
    </row>
    <row r="6747" spans="50:50" ht="15.75" customHeight="1" x14ac:dyDescent="0.15">
      <c r="AX6747" s="67" t="s">
        <v>23825</v>
      </c>
    </row>
    <row r="6748" spans="50:50" ht="15.75" customHeight="1" x14ac:dyDescent="0.15">
      <c r="AX6748" s="67" t="s">
        <v>23826</v>
      </c>
    </row>
    <row r="6749" spans="50:50" ht="15.75" customHeight="1" x14ac:dyDescent="0.15">
      <c r="AX6749" s="67" t="s">
        <v>23827</v>
      </c>
    </row>
    <row r="6750" spans="50:50" ht="15.75" customHeight="1" x14ac:dyDescent="0.15">
      <c r="AX6750" s="67" t="s">
        <v>23828</v>
      </c>
    </row>
    <row r="6751" spans="50:50" ht="15.75" customHeight="1" x14ac:dyDescent="0.15">
      <c r="AX6751" s="67" t="s">
        <v>23829</v>
      </c>
    </row>
    <row r="6752" spans="50:50" ht="15.75" customHeight="1" x14ac:dyDescent="0.15">
      <c r="AX6752" s="67" t="s">
        <v>23830</v>
      </c>
    </row>
    <row r="6753" spans="50:50" ht="15.75" customHeight="1" x14ac:dyDescent="0.15">
      <c r="AX6753" s="67" t="s">
        <v>23831</v>
      </c>
    </row>
    <row r="6754" spans="50:50" ht="15.75" customHeight="1" x14ac:dyDescent="0.15">
      <c r="AX6754" s="67" t="s">
        <v>23832</v>
      </c>
    </row>
    <row r="6755" spans="50:50" ht="15.75" customHeight="1" x14ac:dyDescent="0.15">
      <c r="AX6755" s="67" t="s">
        <v>23833</v>
      </c>
    </row>
    <row r="6756" spans="50:50" ht="15.75" customHeight="1" x14ac:dyDescent="0.15">
      <c r="AX6756" s="67" t="s">
        <v>23834</v>
      </c>
    </row>
    <row r="6757" spans="50:50" ht="15.75" customHeight="1" x14ac:dyDescent="0.15">
      <c r="AX6757" s="67" t="s">
        <v>23835</v>
      </c>
    </row>
    <row r="6758" spans="50:50" ht="15.75" customHeight="1" x14ac:dyDescent="0.15">
      <c r="AX6758" s="67" t="s">
        <v>23836</v>
      </c>
    </row>
    <row r="6759" spans="50:50" ht="15.75" customHeight="1" x14ac:dyDescent="0.15">
      <c r="AX6759" s="67" t="s">
        <v>23837</v>
      </c>
    </row>
    <row r="6760" spans="50:50" ht="15.75" customHeight="1" x14ac:dyDescent="0.15">
      <c r="AX6760" s="67" t="s">
        <v>23838</v>
      </c>
    </row>
    <row r="6761" spans="50:50" ht="15.75" customHeight="1" x14ac:dyDescent="0.15">
      <c r="AX6761" s="67" t="s">
        <v>23839</v>
      </c>
    </row>
    <row r="6762" spans="50:50" ht="15.75" customHeight="1" x14ac:dyDescent="0.15">
      <c r="AX6762" s="67" t="s">
        <v>23840</v>
      </c>
    </row>
    <row r="6763" spans="50:50" ht="15.75" customHeight="1" x14ac:dyDescent="0.15">
      <c r="AX6763" s="67" t="s">
        <v>23841</v>
      </c>
    </row>
    <row r="6764" spans="50:50" ht="15.75" customHeight="1" x14ac:dyDescent="0.15">
      <c r="AX6764" s="67" t="s">
        <v>23842</v>
      </c>
    </row>
    <row r="6765" spans="50:50" ht="15.75" customHeight="1" x14ac:dyDescent="0.15">
      <c r="AX6765" s="67" t="s">
        <v>23843</v>
      </c>
    </row>
    <row r="6766" spans="50:50" ht="15.75" customHeight="1" x14ac:dyDescent="0.15">
      <c r="AX6766" s="67" t="s">
        <v>23844</v>
      </c>
    </row>
    <row r="6767" spans="50:50" ht="15.75" customHeight="1" x14ac:dyDescent="0.15">
      <c r="AX6767" s="67" t="s">
        <v>23845</v>
      </c>
    </row>
    <row r="6768" spans="50:50" ht="15.75" customHeight="1" x14ac:dyDescent="0.15">
      <c r="AX6768" s="67" t="s">
        <v>23846</v>
      </c>
    </row>
    <row r="6769" spans="50:50" ht="15.75" customHeight="1" x14ac:dyDescent="0.15">
      <c r="AX6769" s="67" t="s">
        <v>23847</v>
      </c>
    </row>
    <row r="6770" spans="50:50" ht="15.75" customHeight="1" x14ac:dyDescent="0.15">
      <c r="AX6770" s="67" t="s">
        <v>23848</v>
      </c>
    </row>
    <row r="6771" spans="50:50" ht="15.75" customHeight="1" x14ac:dyDescent="0.15">
      <c r="AX6771" s="67" t="s">
        <v>23849</v>
      </c>
    </row>
    <row r="6772" spans="50:50" ht="15.75" customHeight="1" x14ac:dyDescent="0.15">
      <c r="AX6772" s="67" t="s">
        <v>23850</v>
      </c>
    </row>
    <row r="6773" spans="50:50" ht="15.75" customHeight="1" x14ac:dyDescent="0.15">
      <c r="AX6773" s="67" t="s">
        <v>23851</v>
      </c>
    </row>
    <row r="6774" spans="50:50" ht="15.75" customHeight="1" x14ac:dyDescent="0.15">
      <c r="AX6774" s="67" t="s">
        <v>23852</v>
      </c>
    </row>
    <row r="6775" spans="50:50" ht="15.75" customHeight="1" x14ac:dyDescent="0.15">
      <c r="AX6775" s="67" t="s">
        <v>23853</v>
      </c>
    </row>
    <row r="6776" spans="50:50" ht="15.75" customHeight="1" x14ac:dyDescent="0.15">
      <c r="AX6776" s="67" t="s">
        <v>23854</v>
      </c>
    </row>
    <row r="6777" spans="50:50" ht="15.75" customHeight="1" x14ac:dyDescent="0.15">
      <c r="AX6777" s="67" t="s">
        <v>23855</v>
      </c>
    </row>
    <row r="6778" spans="50:50" ht="15.75" customHeight="1" x14ac:dyDescent="0.15">
      <c r="AX6778" s="67" t="s">
        <v>23856</v>
      </c>
    </row>
    <row r="6779" spans="50:50" ht="15.75" customHeight="1" x14ac:dyDescent="0.15">
      <c r="AX6779" s="67" t="s">
        <v>23857</v>
      </c>
    </row>
    <row r="6780" spans="50:50" ht="15.75" customHeight="1" x14ac:dyDescent="0.15">
      <c r="AX6780" s="67" t="s">
        <v>23858</v>
      </c>
    </row>
    <row r="6781" spans="50:50" ht="15.75" customHeight="1" x14ac:dyDescent="0.15">
      <c r="AX6781" s="67" t="s">
        <v>23859</v>
      </c>
    </row>
    <row r="6782" spans="50:50" ht="15.75" customHeight="1" x14ac:dyDescent="0.15">
      <c r="AX6782" s="67" t="s">
        <v>23860</v>
      </c>
    </row>
    <row r="6783" spans="50:50" ht="15.75" customHeight="1" x14ac:dyDescent="0.15">
      <c r="AX6783" s="67" t="s">
        <v>23861</v>
      </c>
    </row>
    <row r="6784" spans="50:50" ht="15.75" customHeight="1" x14ac:dyDescent="0.15">
      <c r="AX6784" s="67" t="s">
        <v>23862</v>
      </c>
    </row>
    <row r="6785" spans="50:50" ht="15.75" customHeight="1" x14ac:dyDescent="0.15">
      <c r="AX6785" s="67" t="s">
        <v>23863</v>
      </c>
    </row>
    <row r="6786" spans="50:50" ht="15.75" customHeight="1" x14ac:dyDescent="0.15">
      <c r="AX6786" s="67" t="s">
        <v>23864</v>
      </c>
    </row>
    <row r="6787" spans="50:50" ht="15.75" customHeight="1" x14ac:dyDescent="0.15">
      <c r="AX6787" s="67" t="s">
        <v>23865</v>
      </c>
    </row>
    <row r="6788" spans="50:50" ht="15.75" customHeight="1" x14ac:dyDescent="0.15">
      <c r="AX6788" s="67" t="s">
        <v>23866</v>
      </c>
    </row>
    <row r="6789" spans="50:50" ht="15.75" customHeight="1" x14ac:dyDescent="0.15">
      <c r="AX6789" s="67" t="s">
        <v>23867</v>
      </c>
    </row>
    <row r="6790" spans="50:50" ht="15.75" customHeight="1" x14ac:dyDescent="0.15">
      <c r="AX6790" s="67" t="s">
        <v>23868</v>
      </c>
    </row>
    <row r="6791" spans="50:50" ht="15.75" customHeight="1" x14ac:dyDescent="0.15">
      <c r="AX6791" s="67" t="s">
        <v>23869</v>
      </c>
    </row>
    <row r="6792" spans="50:50" ht="15.75" customHeight="1" x14ac:dyDescent="0.15">
      <c r="AX6792" s="67" t="s">
        <v>23870</v>
      </c>
    </row>
    <row r="6793" spans="50:50" ht="15.75" customHeight="1" x14ac:dyDescent="0.15">
      <c r="AX6793" s="67" t="s">
        <v>23871</v>
      </c>
    </row>
    <row r="6794" spans="50:50" ht="15.75" customHeight="1" x14ac:dyDescent="0.15">
      <c r="AX6794" s="67" t="s">
        <v>23872</v>
      </c>
    </row>
    <row r="6795" spans="50:50" ht="15.75" customHeight="1" x14ac:dyDescent="0.15">
      <c r="AX6795" s="67" t="s">
        <v>23873</v>
      </c>
    </row>
    <row r="6796" spans="50:50" ht="15.75" customHeight="1" x14ac:dyDescent="0.15">
      <c r="AX6796" s="67" t="s">
        <v>23874</v>
      </c>
    </row>
    <row r="6797" spans="50:50" ht="15.75" customHeight="1" x14ac:dyDescent="0.15">
      <c r="AX6797" s="67" t="s">
        <v>23875</v>
      </c>
    </row>
    <row r="6798" spans="50:50" ht="15.75" customHeight="1" x14ac:dyDescent="0.15">
      <c r="AX6798" s="67" t="s">
        <v>23876</v>
      </c>
    </row>
    <row r="6799" spans="50:50" ht="15.75" customHeight="1" x14ac:dyDescent="0.15">
      <c r="AX6799" s="67" t="s">
        <v>23877</v>
      </c>
    </row>
    <row r="6800" spans="50:50" ht="15.75" customHeight="1" x14ac:dyDescent="0.15">
      <c r="AX6800" s="67" t="s">
        <v>23878</v>
      </c>
    </row>
    <row r="6801" spans="50:50" ht="15.75" customHeight="1" x14ac:dyDescent="0.15">
      <c r="AX6801" s="67" t="s">
        <v>23879</v>
      </c>
    </row>
    <row r="6802" spans="50:50" ht="15.75" customHeight="1" x14ac:dyDescent="0.15">
      <c r="AX6802" s="67" t="s">
        <v>23880</v>
      </c>
    </row>
    <row r="6803" spans="50:50" ht="15.75" customHeight="1" x14ac:dyDescent="0.15">
      <c r="AX6803" s="67" t="s">
        <v>23881</v>
      </c>
    </row>
    <row r="6804" spans="50:50" ht="15.75" customHeight="1" x14ac:dyDescent="0.15">
      <c r="AX6804" s="67" t="s">
        <v>23882</v>
      </c>
    </row>
    <row r="6805" spans="50:50" ht="15.75" customHeight="1" x14ac:dyDescent="0.15">
      <c r="AX6805" s="67" t="s">
        <v>23883</v>
      </c>
    </row>
    <row r="6806" spans="50:50" ht="15.75" customHeight="1" x14ac:dyDescent="0.15">
      <c r="AX6806" s="67" t="s">
        <v>23884</v>
      </c>
    </row>
    <row r="6807" spans="50:50" ht="15.75" customHeight="1" x14ac:dyDescent="0.15">
      <c r="AX6807" s="67" t="s">
        <v>23885</v>
      </c>
    </row>
    <row r="6808" spans="50:50" ht="15.75" customHeight="1" x14ac:dyDescent="0.15">
      <c r="AX6808" s="67" t="s">
        <v>23886</v>
      </c>
    </row>
    <row r="6809" spans="50:50" ht="15.75" customHeight="1" x14ac:dyDescent="0.15">
      <c r="AX6809" s="67" t="s">
        <v>23887</v>
      </c>
    </row>
    <row r="6810" spans="50:50" ht="15.75" customHeight="1" x14ac:dyDescent="0.15">
      <c r="AX6810" s="67" t="s">
        <v>23888</v>
      </c>
    </row>
    <row r="6811" spans="50:50" ht="15.75" customHeight="1" x14ac:dyDescent="0.15">
      <c r="AX6811" s="67" t="s">
        <v>23889</v>
      </c>
    </row>
    <row r="6812" spans="50:50" ht="15.75" customHeight="1" x14ac:dyDescent="0.15">
      <c r="AX6812" s="67" t="s">
        <v>23890</v>
      </c>
    </row>
    <row r="6813" spans="50:50" ht="15.75" customHeight="1" x14ac:dyDescent="0.15">
      <c r="AX6813" s="67" t="s">
        <v>23891</v>
      </c>
    </row>
    <row r="6814" spans="50:50" ht="15.75" customHeight="1" x14ac:dyDescent="0.15">
      <c r="AX6814" s="67" t="s">
        <v>23892</v>
      </c>
    </row>
    <row r="6815" spans="50:50" ht="15.75" customHeight="1" x14ac:dyDescent="0.15">
      <c r="AX6815" s="67" t="s">
        <v>23893</v>
      </c>
    </row>
    <row r="6816" spans="50:50" ht="15.75" customHeight="1" x14ac:dyDescent="0.15">
      <c r="AX6816" s="67" t="s">
        <v>23894</v>
      </c>
    </row>
    <row r="6817" spans="50:50" ht="15.75" customHeight="1" x14ac:dyDescent="0.15">
      <c r="AX6817" s="67" t="s">
        <v>23895</v>
      </c>
    </row>
    <row r="6818" spans="50:50" ht="15.75" customHeight="1" x14ac:dyDescent="0.15">
      <c r="AX6818" s="67" t="s">
        <v>23896</v>
      </c>
    </row>
    <row r="6819" spans="50:50" ht="15.75" customHeight="1" x14ac:dyDescent="0.15">
      <c r="AX6819" s="67" t="s">
        <v>23897</v>
      </c>
    </row>
    <row r="6820" spans="50:50" ht="15.75" customHeight="1" x14ac:dyDescent="0.15">
      <c r="AX6820" s="67" t="s">
        <v>23898</v>
      </c>
    </row>
    <row r="6821" spans="50:50" ht="15.75" customHeight="1" x14ac:dyDescent="0.15">
      <c r="AX6821" s="67" t="s">
        <v>23899</v>
      </c>
    </row>
    <row r="6822" spans="50:50" ht="15.75" customHeight="1" x14ac:dyDescent="0.15">
      <c r="AX6822" s="67" t="s">
        <v>23900</v>
      </c>
    </row>
    <row r="6823" spans="50:50" ht="15.75" customHeight="1" x14ac:dyDescent="0.15">
      <c r="AX6823" s="67" t="s">
        <v>23901</v>
      </c>
    </row>
    <row r="6824" spans="50:50" ht="15.75" customHeight="1" x14ac:dyDescent="0.15">
      <c r="AX6824" s="67" t="s">
        <v>23902</v>
      </c>
    </row>
    <row r="6825" spans="50:50" ht="15.75" customHeight="1" x14ac:dyDescent="0.15">
      <c r="AX6825" s="67" t="s">
        <v>23903</v>
      </c>
    </row>
    <row r="6826" spans="50:50" ht="15.75" customHeight="1" x14ac:dyDescent="0.15">
      <c r="AX6826" s="67" t="s">
        <v>23904</v>
      </c>
    </row>
    <row r="6827" spans="50:50" ht="15.75" customHeight="1" x14ac:dyDescent="0.15">
      <c r="AX6827" s="67" t="s">
        <v>23905</v>
      </c>
    </row>
    <row r="6828" spans="50:50" ht="15.75" customHeight="1" x14ac:dyDescent="0.15">
      <c r="AX6828" s="67" t="s">
        <v>23906</v>
      </c>
    </row>
    <row r="6829" spans="50:50" ht="15.75" customHeight="1" x14ac:dyDescent="0.15">
      <c r="AX6829" s="67" t="s">
        <v>23907</v>
      </c>
    </row>
    <row r="6830" spans="50:50" ht="15.75" customHeight="1" x14ac:dyDescent="0.15">
      <c r="AX6830" s="67" t="s">
        <v>23908</v>
      </c>
    </row>
    <row r="6831" spans="50:50" ht="15.75" customHeight="1" x14ac:dyDescent="0.15">
      <c r="AX6831" s="67" t="s">
        <v>23909</v>
      </c>
    </row>
    <row r="6832" spans="50:50" ht="15.75" customHeight="1" x14ac:dyDescent="0.15">
      <c r="AX6832" s="67" t="s">
        <v>23910</v>
      </c>
    </row>
    <row r="6833" spans="50:50" ht="15.75" customHeight="1" x14ac:dyDescent="0.15">
      <c r="AX6833" s="67" t="s">
        <v>23911</v>
      </c>
    </row>
    <row r="6834" spans="50:50" ht="15.75" customHeight="1" x14ac:dyDescent="0.15">
      <c r="AX6834" s="67" t="s">
        <v>23912</v>
      </c>
    </row>
    <row r="6835" spans="50:50" ht="15.75" customHeight="1" x14ac:dyDescent="0.15">
      <c r="AX6835" s="67" t="s">
        <v>23913</v>
      </c>
    </row>
    <row r="6836" spans="50:50" ht="15.75" customHeight="1" x14ac:dyDescent="0.15">
      <c r="AX6836" s="67" t="s">
        <v>23914</v>
      </c>
    </row>
    <row r="6837" spans="50:50" ht="15.75" customHeight="1" x14ac:dyDescent="0.15">
      <c r="AX6837" s="67" t="s">
        <v>23915</v>
      </c>
    </row>
    <row r="6838" spans="50:50" ht="15.75" customHeight="1" x14ac:dyDescent="0.15">
      <c r="AX6838" s="67" t="s">
        <v>23916</v>
      </c>
    </row>
    <row r="6839" spans="50:50" ht="15.75" customHeight="1" x14ac:dyDescent="0.15">
      <c r="AX6839" s="67" t="s">
        <v>23917</v>
      </c>
    </row>
    <row r="6840" spans="50:50" ht="15.75" customHeight="1" x14ac:dyDescent="0.15">
      <c r="AX6840" s="67" t="s">
        <v>23918</v>
      </c>
    </row>
    <row r="6841" spans="50:50" ht="15.75" customHeight="1" x14ac:dyDescent="0.15">
      <c r="AX6841" s="67" t="s">
        <v>23919</v>
      </c>
    </row>
    <row r="6842" spans="50:50" ht="15.75" customHeight="1" x14ac:dyDescent="0.15">
      <c r="AX6842" s="67" t="s">
        <v>23920</v>
      </c>
    </row>
    <row r="6843" spans="50:50" ht="15.75" customHeight="1" x14ac:dyDescent="0.15">
      <c r="AX6843" s="67" t="s">
        <v>23921</v>
      </c>
    </row>
    <row r="6844" spans="50:50" ht="15.75" customHeight="1" x14ac:dyDescent="0.15">
      <c r="AX6844" s="67" t="s">
        <v>23922</v>
      </c>
    </row>
    <row r="6845" spans="50:50" ht="15.75" customHeight="1" x14ac:dyDescent="0.15">
      <c r="AX6845" s="67" t="s">
        <v>23923</v>
      </c>
    </row>
    <row r="6846" spans="50:50" ht="15.75" customHeight="1" x14ac:dyDescent="0.15">
      <c r="AX6846" s="67" t="s">
        <v>23924</v>
      </c>
    </row>
    <row r="6847" spans="50:50" ht="15.75" customHeight="1" x14ac:dyDescent="0.15">
      <c r="AX6847" s="67" t="s">
        <v>23925</v>
      </c>
    </row>
    <row r="6848" spans="50:50" ht="15.75" customHeight="1" x14ac:dyDescent="0.15">
      <c r="AX6848" s="67" t="s">
        <v>23926</v>
      </c>
    </row>
    <row r="6849" spans="50:50" ht="15.75" customHeight="1" x14ac:dyDescent="0.15">
      <c r="AX6849" s="67" t="s">
        <v>23927</v>
      </c>
    </row>
    <row r="6850" spans="50:50" ht="15.75" customHeight="1" x14ac:dyDescent="0.15">
      <c r="AX6850" s="67" t="s">
        <v>23928</v>
      </c>
    </row>
    <row r="6851" spans="50:50" ht="15.75" customHeight="1" x14ac:dyDescent="0.15">
      <c r="AX6851" s="67" t="s">
        <v>23929</v>
      </c>
    </row>
    <row r="6852" spans="50:50" ht="15.75" customHeight="1" x14ac:dyDescent="0.15">
      <c r="AX6852" s="67" t="s">
        <v>23930</v>
      </c>
    </row>
    <row r="6853" spans="50:50" ht="15.75" customHeight="1" x14ac:dyDescent="0.15">
      <c r="AX6853" s="67" t="s">
        <v>23931</v>
      </c>
    </row>
    <row r="6854" spans="50:50" ht="15.75" customHeight="1" x14ac:dyDescent="0.15">
      <c r="AX6854" s="67" t="s">
        <v>23932</v>
      </c>
    </row>
    <row r="6855" spans="50:50" ht="15.75" customHeight="1" x14ac:dyDescent="0.15">
      <c r="AX6855" s="67" t="s">
        <v>23933</v>
      </c>
    </row>
    <row r="6856" spans="50:50" ht="15.75" customHeight="1" x14ac:dyDescent="0.15">
      <c r="AX6856" s="67" t="s">
        <v>23934</v>
      </c>
    </row>
    <row r="6857" spans="50:50" ht="15.75" customHeight="1" x14ac:dyDescent="0.15">
      <c r="AX6857" s="67" t="s">
        <v>23935</v>
      </c>
    </row>
    <row r="6858" spans="50:50" ht="15.75" customHeight="1" x14ac:dyDescent="0.15">
      <c r="AX6858" s="67" t="s">
        <v>23936</v>
      </c>
    </row>
    <row r="6859" spans="50:50" ht="15.75" customHeight="1" x14ac:dyDescent="0.15">
      <c r="AX6859" s="67" t="s">
        <v>23937</v>
      </c>
    </row>
    <row r="6860" spans="50:50" ht="15.75" customHeight="1" x14ac:dyDescent="0.15">
      <c r="AX6860" s="67" t="s">
        <v>23938</v>
      </c>
    </row>
    <row r="6861" spans="50:50" ht="15.75" customHeight="1" x14ac:dyDescent="0.15">
      <c r="AX6861" s="67" t="s">
        <v>23939</v>
      </c>
    </row>
    <row r="6862" spans="50:50" ht="15.75" customHeight="1" x14ac:dyDescent="0.15">
      <c r="AX6862" s="67" t="s">
        <v>23940</v>
      </c>
    </row>
    <row r="6863" spans="50:50" ht="15.75" customHeight="1" x14ac:dyDescent="0.15">
      <c r="AX6863" s="67" t="s">
        <v>23941</v>
      </c>
    </row>
    <row r="6864" spans="50:50" ht="15.75" customHeight="1" x14ac:dyDescent="0.15">
      <c r="AX6864" s="67" t="s">
        <v>23942</v>
      </c>
    </row>
    <row r="6865" spans="50:50" ht="15.75" customHeight="1" x14ac:dyDescent="0.15">
      <c r="AX6865" s="67" t="s">
        <v>23943</v>
      </c>
    </row>
    <row r="6866" spans="50:50" ht="15.75" customHeight="1" x14ac:dyDescent="0.15">
      <c r="AX6866" s="67" t="s">
        <v>23944</v>
      </c>
    </row>
    <row r="6867" spans="50:50" ht="15.75" customHeight="1" x14ac:dyDescent="0.15">
      <c r="AX6867" s="67" t="s">
        <v>23945</v>
      </c>
    </row>
    <row r="6868" spans="50:50" ht="15.75" customHeight="1" x14ac:dyDescent="0.15">
      <c r="AX6868" s="67" t="s">
        <v>23946</v>
      </c>
    </row>
    <row r="6869" spans="50:50" ht="15.75" customHeight="1" x14ac:dyDescent="0.15">
      <c r="AX6869" s="67" t="s">
        <v>23947</v>
      </c>
    </row>
    <row r="6870" spans="50:50" ht="15.75" customHeight="1" x14ac:dyDescent="0.15">
      <c r="AX6870" s="67" t="s">
        <v>23948</v>
      </c>
    </row>
    <row r="6871" spans="50:50" ht="15.75" customHeight="1" x14ac:dyDescent="0.15">
      <c r="AX6871" s="67" t="s">
        <v>23949</v>
      </c>
    </row>
    <row r="6872" spans="50:50" ht="15.75" customHeight="1" x14ac:dyDescent="0.15">
      <c r="AX6872" s="67" t="s">
        <v>23950</v>
      </c>
    </row>
    <row r="6873" spans="50:50" ht="15.75" customHeight="1" x14ac:dyDescent="0.15">
      <c r="AX6873" s="67" t="s">
        <v>23951</v>
      </c>
    </row>
    <row r="6874" spans="50:50" ht="15.75" customHeight="1" x14ac:dyDescent="0.15">
      <c r="AX6874" s="67" t="s">
        <v>23952</v>
      </c>
    </row>
    <row r="6875" spans="50:50" ht="15.75" customHeight="1" x14ac:dyDescent="0.15">
      <c r="AX6875" s="67" t="s">
        <v>23953</v>
      </c>
    </row>
    <row r="6876" spans="50:50" ht="15.75" customHeight="1" x14ac:dyDescent="0.15">
      <c r="AX6876" s="67" t="s">
        <v>23954</v>
      </c>
    </row>
    <row r="6877" spans="50:50" ht="15.75" customHeight="1" x14ac:dyDescent="0.15">
      <c r="AX6877" s="67" t="s">
        <v>23955</v>
      </c>
    </row>
    <row r="6878" spans="50:50" ht="15.75" customHeight="1" x14ac:dyDescent="0.15">
      <c r="AX6878" s="67" t="s">
        <v>23956</v>
      </c>
    </row>
    <row r="6879" spans="50:50" ht="15.75" customHeight="1" x14ac:dyDescent="0.15">
      <c r="AX6879" s="67" t="s">
        <v>23957</v>
      </c>
    </row>
    <row r="6880" spans="50:50" ht="15.75" customHeight="1" x14ac:dyDescent="0.15">
      <c r="AX6880" s="67" t="s">
        <v>23958</v>
      </c>
    </row>
    <row r="6881" spans="50:50" ht="15.75" customHeight="1" x14ac:dyDescent="0.15">
      <c r="AX6881" s="67" t="s">
        <v>23959</v>
      </c>
    </row>
    <row r="6882" spans="50:50" ht="15.75" customHeight="1" x14ac:dyDescent="0.15">
      <c r="AX6882" s="67" t="s">
        <v>23960</v>
      </c>
    </row>
    <row r="6883" spans="50:50" ht="15.75" customHeight="1" x14ac:dyDescent="0.15">
      <c r="AX6883" s="67" t="s">
        <v>23961</v>
      </c>
    </row>
    <row r="6884" spans="50:50" ht="15.75" customHeight="1" x14ac:dyDescent="0.15">
      <c r="AX6884" s="67" t="s">
        <v>23962</v>
      </c>
    </row>
    <row r="6885" spans="50:50" ht="15.75" customHeight="1" x14ac:dyDescent="0.15">
      <c r="AX6885" s="67" t="s">
        <v>23963</v>
      </c>
    </row>
    <row r="6886" spans="50:50" ht="15.75" customHeight="1" x14ac:dyDescent="0.15">
      <c r="AX6886" s="67" t="s">
        <v>23964</v>
      </c>
    </row>
    <row r="6887" spans="50:50" ht="15.75" customHeight="1" x14ac:dyDescent="0.15">
      <c r="AX6887" s="67" t="s">
        <v>23965</v>
      </c>
    </row>
    <row r="6888" spans="50:50" ht="15.75" customHeight="1" x14ac:dyDescent="0.15">
      <c r="AX6888" s="67" t="s">
        <v>23966</v>
      </c>
    </row>
    <row r="6889" spans="50:50" ht="15.75" customHeight="1" x14ac:dyDescent="0.15">
      <c r="AX6889" s="67" t="s">
        <v>23967</v>
      </c>
    </row>
    <row r="6890" spans="50:50" ht="15.75" customHeight="1" x14ac:dyDescent="0.15">
      <c r="AX6890" s="67" t="s">
        <v>23968</v>
      </c>
    </row>
    <row r="6891" spans="50:50" ht="15.75" customHeight="1" x14ac:dyDescent="0.15">
      <c r="AX6891" s="67" t="s">
        <v>23969</v>
      </c>
    </row>
    <row r="6892" spans="50:50" ht="15.75" customHeight="1" x14ac:dyDescent="0.15">
      <c r="AX6892" s="67" t="s">
        <v>23970</v>
      </c>
    </row>
    <row r="6893" spans="50:50" ht="15.75" customHeight="1" x14ac:dyDescent="0.15">
      <c r="AX6893" s="67" t="s">
        <v>23971</v>
      </c>
    </row>
    <row r="6894" spans="50:50" ht="15.75" customHeight="1" x14ac:dyDescent="0.15">
      <c r="AX6894" s="67" t="s">
        <v>23972</v>
      </c>
    </row>
    <row r="6895" spans="50:50" ht="15.75" customHeight="1" x14ac:dyDescent="0.15">
      <c r="AX6895" s="67" t="s">
        <v>23973</v>
      </c>
    </row>
    <row r="6896" spans="50:50" ht="15.75" customHeight="1" x14ac:dyDescent="0.15">
      <c r="AX6896" s="67" t="s">
        <v>23974</v>
      </c>
    </row>
    <row r="6897" spans="50:50" ht="15.75" customHeight="1" x14ac:dyDescent="0.15">
      <c r="AX6897" s="67" t="s">
        <v>23975</v>
      </c>
    </row>
    <row r="6898" spans="50:50" ht="15.75" customHeight="1" x14ac:dyDescent="0.15">
      <c r="AX6898" s="67" t="s">
        <v>23976</v>
      </c>
    </row>
    <row r="6899" spans="50:50" ht="15.75" customHeight="1" x14ac:dyDescent="0.15">
      <c r="AX6899" s="67" t="s">
        <v>23977</v>
      </c>
    </row>
    <row r="6900" spans="50:50" ht="15.75" customHeight="1" x14ac:dyDescent="0.15">
      <c r="AX6900" s="67" t="s">
        <v>23978</v>
      </c>
    </row>
    <row r="6901" spans="50:50" ht="15.75" customHeight="1" x14ac:dyDescent="0.15">
      <c r="AX6901" s="67" t="s">
        <v>23979</v>
      </c>
    </row>
    <row r="6902" spans="50:50" ht="15.75" customHeight="1" x14ac:dyDescent="0.15">
      <c r="AX6902" s="67" t="s">
        <v>23980</v>
      </c>
    </row>
    <row r="6903" spans="50:50" ht="15.75" customHeight="1" x14ac:dyDescent="0.15">
      <c r="AX6903" s="67" t="s">
        <v>23981</v>
      </c>
    </row>
    <row r="6904" spans="50:50" ht="15.75" customHeight="1" x14ac:dyDescent="0.15">
      <c r="AX6904" s="67" t="s">
        <v>23982</v>
      </c>
    </row>
    <row r="6905" spans="50:50" ht="15.75" customHeight="1" x14ac:dyDescent="0.15">
      <c r="AX6905" s="67" t="s">
        <v>23983</v>
      </c>
    </row>
    <row r="6906" spans="50:50" ht="15.75" customHeight="1" x14ac:dyDescent="0.15">
      <c r="AX6906" s="67" t="s">
        <v>23984</v>
      </c>
    </row>
    <row r="6907" spans="50:50" ht="15.75" customHeight="1" x14ac:dyDescent="0.15">
      <c r="AX6907" s="67" t="s">
        <v>23985</v>
      </c>
    </row>
    <row r="6908" spans="50:50" ht="15.75" customHeight="1" x14ac:dyDescent="0.15">
      <c r="AX6908" s="67" t="s">
        <v>23986</v>
      </c>
    </row>
    <row r="6909" spans="50:50" ht="15.75" customHeight="1" x14ac:dyDescent="0.15">
      <c r="AX6909" s="67" t="s">
        <v>23987</v>
      </c>
    </row>
    <row r="6910" spans="50:50" ht="15.75" customHeight="1" x14ac:dyDescent="0.15">
      <c r="AX6910" s="67" t="s">
        <v>23988</v>
      </c>
    </row>
    <row r="6911" spans="50:50" ht="15.75" customHeight="1" x14ac:dyDescent="0.15">
      <c r="AX6911" s="67" t="s">
        <v>23989</v>
      </c>
    </row>
    <row r="6912" spans="50:50" ht="15.75" customHeight="1" x14ac:dyDescent="0.15">
      <c r="AX6912" s="67" t="s">
        <v>23990</v>
      </c>
    </row>
    <row r="6913" spans="50:50" ht="15.75" customHeight="1" x14ac:dyDescent="0.15">
      <c r="AX6913" s="67" t="s">
        <v>23991</v>
      </c>
    </row>
    <row r="6914" spans="50:50" ht="15.75" customHeight="1" x14ac:dyDescent="0.15">
      <c r="AX6914" s="67" t="s">
        <v>23992</v>
      </c>
    </row>
    <row r="6915" spans="50:50" ht="15.75" customHeight="1" x14ac:dyDescent="0.15">
      <c r="AX6915" s="67" t="s">
        <v>23993</v>
      </c>
    </row>
    <row r="6916" spans="50:50" ht="15.75" customHeight="1" x14ac:dyDescent="0.15">
      <c r="AX6916" s="67" t="s">
        <v>23994</v>
      </c>
    </row>
    <row r="6917" spans="50:50" ht="15.75" customHeight="1" x14ac:dyDescent="0.15">
      <c r="AX6917" s="67" t="s">
        <v>23995</v>
      </c>
    </row>
    <row r="6918" spans="50:50" ht="15.75" customHeight="1" x14ac:dyDescent="0.15">
      <c r="AX6918" s="67" t="s">
        <v>23996</v>
      </c>
    </row>
    <row r="6919" spans="50:50" ht="15.75" customHeight="1" x14ac:dyDescent="0.15">
      <c r="AX6919" s="67" t="s">
        <v>23997</v>
      </c>
    </row>
    <row r="6920" spans="50:50" ht="15.75" customHeight="1" x14ac:dyDescent="0.15">
      <c r="AX6920" s="67" t="s">
        <v>23998</v>
      </c>
    </row>
    <row r="6921" spans="50:50" ht="15.75" customHeight="1" x14ac:dyDescent="0.15">
      <c r="AX6921" s="67" t="s">
        <v>23999</v>
      </c>
    </row>
    <row r="6922" spans="50:50" ht="15.75" customHeight="1" x14ac:dyDescent="0.15">
      <c r="AX6922" s="67" t="s">
        <v>24000</v>
      </c>
    </row>
    <row r="6923" spans="50:50" ht="15.75" customHeight="1" x14ac:dyDescent="0.15">
      <c r="AX6923" s="67" t="s">
        <v>24001</v>
      </c>
    </row>
    <row r="6924" spans="50:50" ht="15.75" customHeight="1" x14ac:dyDescent="0.15">
      <c r="AX6924" s="67" t="s">
        <v>24002</v>
      </c>
    </row>
    <row r="6925" spans="50:50" ht="15.75" customHeight="1" x14ac:dyDescent="0.15">
      <c r="AX6925" s="67" t="s">
        <v>24003</v>
      </c>
    </row>
    <row r="6926" spans="50:50" ht="15.75" customHeight="1" x14ac:dyDescent="0.15">
      <c r="AX6926" s="67" t="s">
        <v>24004</v>
      </c>
    </row>
    <row r="6927" spans="50:50" ht="15.75" customHeight="1" x14ac:dyDescent="0.15">
      <c r="AX6927" s="67" t="s">
        <v>24005</v>
      </c>
    </row>
    <row r="6928" spans="50:50" ht="15.75" customHeight="1" x14ac:dyDescent="0.15">
      <c r="AX6928" s="67" t="s">
        <v>24006</v>
      </c>
    </row>
    <row r="6929" spans="50:50" ht="15.75" customHeight="1" x14ac:dyDescent="0.15">
      <c r="AX6929" s="67" t="s">
        <v>24007</v>
      </c>
    </row>
    <row r="6930" spans="50:50" ht="15.75" customHeight="1" x14ac:dyDescent="0.15">
      <c r="AX6930" s="67" t="s">
        <v>24008</v>
      </c>
    </row>
    <row r="6931" spans="50:50" ht="15.75" customHeight="1" x14ac:dyDescent="0.15">
      <c r="AX6931" s="67" t="s">
        <v>24009</v>
      </c>
    </row>
    <row r="6932" spans="50:50" ht="15.75" customHeight="1" x14ac:dyDescent="0.15">
      <c r="AX6932" s="67" t="s">
        <v>24010</v>
      </c>
    </row>
    <row r="6933" spans="50:50" ht="15.75" customHeight="1" x14ac:dyDescent="0.15">
      <c r="AX6933" s="67" t="s">
        <v>24011</v>
      </c>
    </row>
    <row r="6934" spans="50:50" ht="15.75" customHeight="1" x14ac:dyDescent="0.15">
      <c r="AX6934" s="67" t="s">
        <v>24012</v>
      </c>
    </row>
    <row r="6935" spans="50:50" ht="15.75" customHeight="1" x14ac:dyDescent="0.15">
      <c r="AX6935" s="67" t="s">
        <v>24013</v>
      </c>
    </row>
    <row r="6936" spans="50:50" ht="15.75" customHeight="1" x14ac:dyDescent="0.15">
      <c r="AX6936" s="67" t="s">
        <v>24014</v>
      </c>
    </row>
    <row r="6937" spans="50:50" ht="15.75" customHeight="1" x14ac:dyDescent="0.15">
      <c r="AX6937" s="67" t="s">
        <v>24015</v>
      </c>
    </row>
    <row r="6938" spans="50:50" ht="15.75" customHeight="1" x14ac:dyDescent="0.15">
      <c r="AX6938" s="67" t="s">
        <v>24016</v>
      </c>
    </row>
    <row r="6939" spans="50:50" ht="15.75" customHeight="1" x14ac:dyDescent="0.15">
      <c r="AX6939" s="67" t="s">
        <v>24017</v>
      </c>
    </row>
    <row r="6940" spans="50:50" ht="15.75" customHeight="1" x14ac:dyDescent="0.15">
      <c r="AX6940" s="67" t="s">
        <v>24018</v>
      </c>
    </row>
    <row r="6941" spans="50:50" ht="15.75" customHeight="1" x14ac:dyDescent="0.15">
      <c r="AX6941" s="67" t="s">
        <v>24019</v>
      </c>
    </row>
    <row r="6942" spans="50:50" ht="15.75" customHeight="1" x14ac:dyDescent="0.15">
      <c r="AX6942" s="67" t="s">
        <v>24020</v>
      </c>
    </row>
    <row r="6943" spans="50:50" ht="15.75" customHeight="1" x14ac:dyDescent="0.15">
      <c r="AX6943" s="67" t="s">
        <v>24021</v>
      </c>
    </row>
    <row r="6944" spans="50:50" ht="15.75" customHeight="1" x14ac:dyDescent="0.15">
      <c r="AX6944" s="67" t="s">
        <v>24022</v>
      </c>
    </row>
    <row r="6945" spans="50:50" ht="15.75" customHeight="1" x14ac:dyDescent="0.15">
      <c r="AX6945" s="67" t="s">
        <v>24023</v>
      </c>
    </row>
    <row r="6946" spans="50:50" ht="15.75" customHeight="1" x14ac:dyDescent="0.15">
      <c r="AX6946" s="67" t="s">
        <v>24024</v>
      </c>
    </row>
    <row r="6947" spans="50:50" ht="15.75" customHeight="1" x14ac:dyDescent="0.15">
      <c r="AX6947" s="67" t="s">
        <v>24025</v>
      </c>
    </row>
    <row r="6948" spans="50:50" ht="15.75" customHeight="1" x14ac:dyDescent="0.15">
      <c r="AX6948" s="67" t="s">
        <v>24026</v>
      </c>
    </row>
    <row r="6949" spans="50:50" ht="15.75" customHeight="1" x14ac:dyDescent="0.15">
      <c r="AX6949" s="67" t="s">
        <v>24027</v>
      </c>
    </row>
    <row r="6950" spans="50:50" ht="15.75" customHeight="1" x14ac:dyDescent="0.15">
      <c r="AX6950" s="67" t="s">
        <v>24028</v>
      </c>
    </row>
    <row r="6951" spans="50:50" ht="15.75" customHeight="1" x14ac:dyDescent="0.15">
      <c r="AX6951" s="67" t="s">
        <v>24029</v>
      </c>
    </row>
    <row r="6952" spans="50:50" ht="15.75" customHeight="1" x14ac:dyDescent="0.15">
      <c r="AX6952" s="67" t="s">
        <v>24030</v>
      </c>
    </row>
    <row r="6953" spans="50:50" ht="15.75" customHeight="1" x14ac:dyDescent="0.15">
      <c r="AX6953" s="67" t="s">
        <v>24031</v>
      </c>
    </row>
    <row r="6954" spans="50:50" ht="15.75" customHeight="1" x14ac:dyDescent="0.15">
      <c r="AX6954" s="67" t="s">
        <v>24032</v>
      </c>
    </row>
    <row r="6955" spans="50:50" ht="15.75" customHeight="1" x14ac:dyDescent="0.15">
      <c r="AX6955" s="67" t="s">
        <v>24033</v>
      </c>
    </row>
    <row r="6956" spans="50:50" ht="15.75" customHeight="1" x14ac:dyDescent="0.15">
      <c r="AX6956" s="67" t="s">
        <v>24034</v>
      </c>
    </row>
    <row r="6957" spans="50:50" ht="15.75" customHeight="1" x14ac:dyDescent="0.15">
      <c r="AX6957" s="67" t="s">
        <v>24035</v>
      </c>
    </row>
    <row r="6958" spans="50:50" ht="15.75" customHeight="1" x14ac:dyDescent="0.15">
      <c r="AX6958" s="67" t="s">
        <v>24036</v>
      </c>
    </row>
    <row r="6959" spans="50:50" ht="15.75" customHeight="1" x14ac:dyDescent="0.15">
      <c r="AX6959" s="67" t="s">
        <v>24037</v>
      </c>
    </row>
    <row r="6960" spans="50:50" ht="15.75" customHeight="1" x14ac:dyDescent="0.15">
      <c r="AX6960" s="67" t="s">
        <v>24038</v>
      </c>
    </row>
    <row r="6961" spans="50:50" ht="15.75" customHeight="1" x14ac:dyDescent="0.15">
      <c r="AX6961" s="67" t="s">
        <v>24039</v>
      </c>
    </row>
    <row r="6962" spans="50:50" ht="15.75" customHeight="1" x14ac:dyDescent="0.15">
      <c r="AX6962" s="67" t="s">
        <v>24040</v>
      </c>
    </row>
    <row r="6963" spans="50:50" ht="15.75" customHeight="1" x14ac:dyDescent="0.15">
      <c r="AX6963" s="67" t="s">
        <v>24041</v>
      </c>
    </row>
    <row r="6964" spans="50:50" ht="15.75" customHeight="1" x14ac:dyDescent="0.15">
      <c r="AX6964" s="67" t="s">
        <v>24042</v>
      </c>
    </row>
    <row r="6965" spans="50:50" ht="15.75" customHeight="1" x14ac:dyDescent="0.15">
      <c r="AX6965" s="67" t="s">
        <v>24043</v>
      </c>
    </row>
    <row r="6966" spans="50:50" ht="15.75" customHeight="1" x14ac:dyDescent="0.15">
      <c r="AX6966" s="67" t="s">
        <v>24044</v>
      </c>
    </row>
    <row r="6967" spans="50:50" ht="15.75" customHeight="1" x14ac:dyDescent="0.15">
      <c r="AX6967" s="67" t="s">
        <v>24045</v>
      </c>
    </row>
    <row r="6968" spans="50:50" ht="15.75" customHeight="1" x14ac:dyDescent="0.15">
      <c r="AX6968" s="67" t="s">
        <v>24046</v>
      </c>
    </row>
    <row r="6969" spans="50:50" ht="15.75" customHeight="1" x14ac:dyDescent="0.15">
      <c r="AX6969" s="67" t="s">
        <v>24047</v>
      </c>
    </row>
    <row r="6970" spans="50:50" ht="15.75" customHeight="1" x14ac:dyDescent="0.15">
      <c r="AX6970" s="67" t="s">
        <v>24048</v>
      </c>
    </row>
    <row r="6971" spans="50:50" ht="15.75" customHeight="1" x14ac:dyDescent="0.15">
      <c r="AX6971" s="67" t="s">
        <v>24049</v>
      </c>
    </row>
    <row r="6972" spans="50:50" ht="15.75" customHeight="1" x14ac:dyDescent="0.15">
      <c r="AX6972" s="67" t="s">
        <v>24050</v>
      </c>
    </row>
    <row r="6973" spans="50:50" ht="15.75" customHeight="1" x14ac:dyDescent="0.15">
      <c r="AX6973" s="67" t="s">
        <v>24051</v>
      </c>
    </row>
    <row r="6974" spans="50:50" ht="15.75" customHeight="1" x14ac:dyDescent="0.15">
      <c r="AX6974" s="67" t="s">
        <v>24052</v>
      </c>
    </row>
    <row r="6975" spans="50:50" ht="15.75" customHeight="1" x14ac:dyDescent="0.15">
      <c r="AX6975" s="67" t="s">
        <v>24053</v>
      </c>
    </row>
    <row r="6976" spans="50:50" ht="15.75" customHeight="1" x14ac:dyDescent="0.15">
      <c r="AX6976" s="67" t="s">
        <v>24054</v>
      </c>
    </row>
    <row r="6977" spans="50:50" ht="15.75" customHeight="1" x14ac:dyDescent="0.15">
      <c r="AX6977" s="67" t="s">
        <v>24055</v>
      </c>
    </row>
    <row r="6978" spans="50:50" ht="15.75" customHeight="1" x14ac:dyDescent="0.15">
      <c r="AX6978" s="67" t="s">
        <v>24056</v>
      </c>
    </row>
    <row r="6979" spans="50:50" ht="15.75" customHeight="1" x14ac:dyDescent="0.15">
      <c r="AX6979" s="67" t="s">
        <v>24057</v>
      </c>
    </row>
    <row r="6980" spans="50:50" ht="15.75" customHeight="1" x14ac:dyDescent="0.15">
      <c r="AX6980" s="67" t="s">
        <v>24058</v>
      </c>
    </row>
    <row r="6981" spans="50:50" ht="15.75" customHeight="1" x14ac:dyDescent="0.15">
      <c r="AX6981" s="67" t="s">
        <v>24059</v>
      </c>
    </row>
    <row r="6982" spans="50:50" ht="15.75" customHeight="1" x14ac:dyDescent="0.15">
      <c r="AX6982" s="67" t="s">
        <v>24060</v>
      </c>
    </row>
    <row r="6983" spans="50:50" ht="15.75" customHeight="1" x14ac:dyDescent="0.15">
      <c r="AX6983" s="67" t="s">
        <v>24061</v>
      </c>
    </row>
    <row r="6984" spans="50:50" ht="15.75" customHeight="1" x14ac:dyDescent="0.15">
      <c r="AX6984" s="67" t="s">
        <v>24062</v>
      </c>
    </row>
    <row r="6985" spans="50:50" ht="15.75" customHeight="1" x14ac:dyDescent="0.15">
      <c r="AX6985" s="67" t="s">
        <v>24063</v>
      </c>
    </row>
    <row r="6986" spans="50:50" ht="15.75" customHeight="1" x14ac:dyDescent="0.15">
      <c r="AX6986" s="67" t="s">
        <v>24064</v>
      </c>
    </row>
    <row r="6987" spans="50:50" ht="15.75" customHeight="1" x14ac:dyDescent="0.15">
      <c r="AX6987" s="67" t="s">
        <v>24065</v>
      </c>
    </row>
    <row r="6988" spans="50:50" ht="15.75" customHeight="1" x14ac:dyDescent="0.15">
      <c r="AX6988" s="67" t="s">
        <v>24066</v>
      </c>
    </row>
    <row r="6989" spans="50:50" ht="15.75" customHeight="1" x14ac:dyDescent="0.15">
      <c r="AX6989" s="67" t="s">
        <v>24067</v>
      </c>
    </row>
    <row r="6990" spans="50:50" ht="15.75" customHeight="1" x14ac:dyDescent="0.15">
      <c r="AX6990" s="67" t="s">
        <v>24068</v>
      </c>
    </row>
    <row r="6991" spans="50:50" ht="15.75" customHeight="1" x14ac:dyDescent="0.15">
      <c r="AX6991" s="67" t="s">
        <v>24069</v>
      </c>
    </row>
    <row r="6992" spans="50:50" ht="15.75" customHeight="1" x14ac:dyDescent="0.15">
      <c r="AX6992" s="67" t="s">
        <v>24070</v>
      </c>
    </row>
    <row r="6993" spans="50:50" ht="15.75" customHeight="1" x14ac:dyDescent="0.15">
      <c r="AX6993" s="67" t="s">
        <v>24071</v>
      </c>
    </row>
    <row r="6994" spans="50:50" ht="15.75" customHeight="1" x14ac:dyDescent="0.15">
      <c r="AX6994" s="67" t="s">
        <v>24072</v>
      </c>
    </row>
    <row r="6995" spans="50:50" ht="15.75" customHeight="1" x14ac:dyDescent="0.15">
      <c r="AX6995" s="67" t="s">
        <v>24073</v>
      </c>
    </row>
    <row r="6996" spans="50:50" ht="15.75" customHeight="1" x14ac:dyDescent="0.15">
      <c r="AX6996" s="67" t="s">
        <v>24074</v>
      </c>
    </row>
    <row r="6997" spans="50:50" ht="15.75" customHeight="1" x14ac:dyDescent="0.15">
      <c r="AX6997" s="67" t="s">
        <v>24075</v>
      </c>
    </row>
    <row r="6998" spans="50:50" ht="15.75" customHeight="1" x14ac:dyDescent="0.15">
      <c r="AX6998" s="67" t="s">
        <v>24076</v>
      </c>
    </row>
    <row r="6999" spans="50:50" ht="15.75" customHeight="1" x14ac:dyDescent="0.15">
      <c r="AX6999" s="67" t="s">
        <v>24077</v>
      </c>
    </row>
    <row r="7000" spans="50:50" ht="15.75" customHeight="1" x14ac:dyDescent="0.15">
      <c r="AX7000" s="67" t="s">
        <v>24078</v>
      </c>
    </row>
    <row r="7001" spans="50:50" ht="15.75" customHeight="1" x14ac:dyDescent="0.15">
      <c r="AX7001" s="67" t="s">
        <v>24079</v>
      </c>
    </row>
    <row r="7002" spans="50:50" ht="15.75" customHeight="1" x14ac:dyDescent="0.15">
      <c r="AX7002" s="67" t="s">
        <v>24080</v>
      </c>
    </row>
    <row r="7003" spans="50:50" ht="15.75" customHeight="1" x14ac:dyDescent="0.15">
      <c r="AX7003" s="67" t="s">
        <v>24081</v>
      </c>
    </row>
    <row r="7004" spans="50:50" ht="15.75" customHeight="1" x14ac:dyDescent="0.15">
      <c r="AX7004" s="67" t="s">
        <v>24082</v>
      </c>
    </row>
    <row r="7005" spans="50:50" ht="15.75" customHeight="1" x14ac:dyDescent="0.15">
      <c r="AX7005" s="67" t="s">
        <v>24083</v>
      </c>
    </row>
    <row r="7006" spans="50:50" ht="15.75" customHeight="1" x14ac:dyDescent="0.15">
      <c r="AX7006" s="67" t="s">
        <v>24084</v>
      </c>
    </row>
    <row r="7007" spans="50:50" ht="15.75" customHeight="1" x14ac:dyDescent="0.15">
      <c r="AX7007" s="67" t="s">
        <v>24085</v>
      </c>
    </row>
    <row r="7008" spans="50:50" ht="15.75" customHeight="1" x14ac:dyDescent="0.15">
      <c r="AX7008" s="67" t="s">
        <v>24086</v>
      </c>
    </row>
    <row r="7009" spans="50:50" ht="15.75" customHeight="1" x14ac:dyDescent="0.15">
      <c r="AX7009" s="67" t="s">
        <v>24087</v>
      </c>
    </row>
    <row r="7010" spans="50:50" ht="15.75" customHeight="1" x14ac:dyDescent="0.15">
      <c r="AX7010" s="67" t="s">
        <v>24088</v>
      </c>
    </row>
    <row r="7011" spans="50:50" ht="15.75" customHeight="1" x14ac:dyDescent="0.15">
      <c r="AX7011" s="67" t="s">
        <v>24089</v>
      </c>
    </row>
    <row r="7012" spans="50:50" ht="15.75" customHeight="1" x14ac:dyDescent="0.15">
      <c r="AX7012" s="67" t="s">
        <v>24090</v>
      </c>
    </row>
    <row r="7013" spans="50:50" ht="15.75" customHeight="1" x14ac:dyDescent="0.15">
      <c r="AX7013" s="67" t="s">
        <v>24091</v>
      </c>
    </row>
    <row r="7014" spans="50:50" ht="15.75" customHeight="1" x14ac:dyDescent="0.15">
      <c r="AX7014" s="67" t="s">
        <v>24092</v>
      </c>
    </row>
    <row r="7015" spans="50:50" ht="15.75" customHeight="1" x14ac:dyDescent="0.15">
      <c r="AX7015" s="67" t="s">
        <v>24093</v>
      </c>
    </row>
    <row r="7016" spans="50:50" ht="15.75" customHeight="1" x14ac:dyDescent="0.15">
      <c r="AX7016" s="67" t="s">
        <v>24094</v>
      </c>
    </row>
    <row r="7017" spans="50:50" ht="15.75" customHeight="1" x14ac:dyDescent="0.15">
      <c r="AX7017" s="67" t="s">
        <v>24095</v>
      </c>
    </row>
    <row r="7018" spans="50:50" ht="15.75" customHeight="1" x14ac:dyDescent="0.15">
      <c r="AX7018" s="67" t="s">
        <v>24096</v>
      </c>
    </row>
    <row r="7019" spans="50:50" ht="15.75" customHeight="1" x14ac:dyDescent="0.15">
      <c r="AX7019" s="67" t="s">
        <v>24097</v>
      </c>
    </row>
    <row r="7020" spans="50:50" ht="15.75" customHeight="1" x14ac:dyDescent="0.15">
      <c r="AX7020" s="67" t="s">
        <v>24098</v>
      </c>
    </row>
    <row r="7021" spans="50:50" ht="15.75" customHeight="1" x14ac:dyDescent="0.15">
      <c r="AX7021" s="67" t="s">
        <v>24099</v>
      </c>
    </row>
    <row r="7022" spans="50:50" ht="15.75" customHeight="1" x14ac:dyDescent="0.15">
      <c r="AX7022" s="67" t="s">
        <v>24100</v>
      </c>
    </row>
    <row r="7023" spans="50:50" ht="15.75" customHeight="1" x14ac:dyDescent="0.15">
      <c r="AX7023" s="67" t="s">
        <v>24101</v>
      </c>
    </row>
    <row r="7024" spans="50:50" ht="15.75" customHeight="1" x14ac:dyDescent="0.15">
      <c r="AX7024" s="67" t="s">
        <v>24102</v>
      </c>
    </row>
    <row r="7025" spans="50:50" ht="15.75" customHeight="1" x14ac:dyDescent="0.15">
      <c r="AX7025" s="67" t="s">
        <v>24103</v>
      </c>
    </row>
    <row r="7026" spans="50:50" ht="15.75" customHeight="1" x14ac:dyDescent="0.15">
      <c r="AX7026" s="67" t="s">
        <v>24104</v>
      </c>
    </row>
    <row r="7027" spans="50:50" ht="15.75" customHeight="1" x14ac:dyDescent="0.15">
      <c r="AX7027" s="67" t="s">
        <v>24105</v>
      </c>
    </row>
    <row r="7028" spans="50:50" ht="15.75" customHeight="1" x14ac:dyDescent="0.15">
      <c r="AX7028" s="67" t="s">
        <v>24106</v>
      </c>
    </row>
    <row r="7029" spans="50:50" ht="15.75" customHeight="1" x14ac:dyDescent="0.15">
      <c r="AX7029" s="67" t="s">
        <v>24107</v>
      </c>
    </row>
    <row r="7030" spans="50:50" ht="15.75" customHeight="1" x14ac:dyDescent="0.15">
      <c r="AX7030" s="67" t="s">
        <v>24108</v>
      </c>
    </row>
    <row r="7031" spans="50:50" ht="15.75" customHeight="1" x14ac:dyDescent="0.15">
      <c r="AX7031" s="67" t="s">
        <v>24109</v>
      </c>
    </row>
    <row r="7032" spans="50:50" ht="15.75" customHeight="1" x14ac:dyDescent="0.15">
      <c r="AX7032" s="67" t="s">
        <v>24110</v>
      </c>
    </row>
    <row r="7033" spans="50:50" ht="15.75" customHeight="1" x14ac:dyDescent="0.15">
      <c r="AX7033" s="67" t="s">
        <v>24111</v>
      </c>
    </row>
    <row r="7034" spans="50:50" ht="15.75" customHeight="1" x14ac:dyDescent="0.15">
      <c r="AX7034" s="67" t="s">
        <v>24112</v>
      </c>
    </row>
    <row r="7035" spans="50:50" ht="15.75" customHeight="1" x14ac:dyDescent="0.15">
      <c r="AX7035" s="67" t="s">
        <v>24113</v>
      </c>
    </row>
    <row r="7036" spans="50:50" ht="15.75" customHeight="1" x14ac:dyDescent="0.15">
      <c r="AX7036" s="67" t="s">
        <v>24114</v>
      </c>
    </row>
    <row r="7037" spans="50:50" ht="15.75" customHeight="1" x14ac:dyDescent="0.15">
      <c r="AX7037" s="67" t="s">
        <v>24115</v>
      </c>
    </row>
    <row r="7038" spans="50:50" ht="15.75" customHeight="1" x14ac:dyDescent="0.15">
      <c r="AX7038" s="67" t="s">
        <v>24116</v>
      </c>
    </row>
    <row r="7039" spans="50:50" ht="15.75" customHeight="1" x14ac:dyDescent="0.15">
      <c r="AX7039" s="67" t="s">
        <v>24117</v>
      </c>
    </row>
    <row r="7040" spans="50:50" ht="15.75" customHeight="1" x14ac:dyDescent="0.15">
      <c r="AX7040" s="67" t="s">
        <v>24118</v>
      </c>
    </row>
    <row r="7041" spans="50:50" ht="15.75" customHeight="1" x14ac:dyDescent="0.15">
      <c r="AX7041" s="67" t="s">
        <v>24119</v>
      </c>
    </row>
    <row r="7042" spans="50:50" ht="15.75" customHeight="1" x14ac:dyDescent="0.15">
      <c r="AX7042" s="67" t="s">
        <v>24120</v>
      </c>
    </row>
    <row r="7043" spans="50:50" ht="15.75" customHeight="1" x14ac:dyDescent="0.15">
      <c r="AX7043" s="67" t="s">
        <v>24121</v>
      </c>
    </row>
    <row r="7044" spans="50:50" ht="15.75" customHeight="1" x14ac:dyDescent="0.15">
      <c r="AX7044" s="67" t="s">
        <v>24122</v>
      </c>
    </row>
    <row r="7045" spans="50:50" ht="15.75" customHeight="1" x14ac:dyDescent="0.15">
      <c r="AX7045" s="67" t="s">
        <v>24123</v>
      </c>
    </row>
    <row r="7046" spans="50:50" ht="15.75" customHeight="1" x14ac:dyDescent="0.15">
      <c r="AX7046" s="67" t="s">
        <v>24124</v>
      </c>
    </row>
    <row r="7047" spans="50:50" ht="15.75" customHeight="1" x14ac:dyDescent="0.15">
      <c r="AX7047" s="67" t="s">
        <v>24125</v>
      </c>
    </row>
    <row r="7048" spans="50:50" ht="15.75" customHeight="1" x14ac:dyDescent="0.15">
      <c r="AX7048" s="67" t="s">
        <v>24126</v>
      </c>
    </row>
    <row r="7049" spans="50:50" ht="15.75" customHeight="1" x14ac:dyDescent="0.15">
      <c r="AX7049" s="67" t="s">
        <v>24127</v>
      </c>
    </row>
    <row r="7050" spans="50:50" ht="15.75" customHeight="1" x14ac:dyDescent="0.15">
      <c r="AX7050" s="67" t="s">
        <v>24128</v>
      </c>
    </row>
    <row r="7051" spans="50:50" ht="15.75" customHeight="1" x14ac:dyDescent="0.15">
      <c r="AX7051" s="67" t="s">
        <v>24129</v>
      </c>
    </row>
    <row r="7052" spans="50:50" ht="15.75" customHeight="1" x14ac:dyDescent="0.15">
      <c r="AX7052" s="67" t="s">
        <v>24130</v>
      </c>
    </row>
    <row r="7053" spans="50:50" ht="15.75" customHeight="1" x14ac:dyDescent="0.15">
      <c r="AX7053" s="67" t="s">
        <v>24131</v>
      </c>
    </row>
    <row r="7054" spans="50:50" ht="15.75" customHeight="1" x14ac:dyDescent="0.15">
      <c r="AX7054" s="67" t="s">
        <v>24132</v>
      </c>
    </row>
    <row r="7055" spans="50:50" ht="15.75" customHeight="1" x14ac:dyDescent="0.15">
      <c r="AX7055" s="67" t="s">
        <v>24133</v>
      </c>
    </row>
    <row r="7056" spans="50:50" ht="15.75" customHeight="1" x14ac:dyDescent="0.15">
      <c r="AX7056" s="67" t="s">
        <v>24134</v>
      </c>
    </row>
    <row r="7057" spans="50:50" ht="15.75" customHeight="1" x14ac:dyDescent="0.15">
      <c r="AX7057" s="67" t="s">
        <v>24135</v>
      </c>
    </row>
    <row r="7058" spans="50:50" ht="15.75" customHeight="1" x14ac:dyDescent="0.15">
      <c r="AX7058" s="67" t="s">
        <v>24136</v>
      </c>
    </row>
    <row r="7059" spans="50:50" ht="15.75" customHeight="1" x14ac:dyDescent="0.15">
      <c r="AX7059" s="67" t="s">
        <v>24137</v>
      </c>
    </row>
    <row r="7060" spans="50:50" ht="15.75" customHeight="1" x14ac:dyDescent="0.15">
      <c r="AX7060" s="67" t="s">
        <v>24138</v>
      </c>
    </row>
    <row r="7061" spans="50:50" ht="15.75" customHeight="1" x14ac:dyDescent="0.15">
      <c r="AX7061" s="67" t="s">
        <v>24139</v>
      </c>
    </row>
    <row r="7062" spans="50:50" ht="15.75" customHeight="1" x14ac:dyDescent="0.15">
      <c r="AX7062" s="67" t="s">
        <v>24140</v>
      </c>
    </row>
    <row r="7063" spans="50:50" ht="15.75" customHeight="1" x14ac:dyDescent="0.15">
      <c r="AX7063" s="67" t="s">
        <v>24141</v>
      </c>
    </row>
    <row r="7064" spans="50:50" ht="15.75" customHeight="1" x14ac:dyDescent="0.15">
      <c r="AX7064" s="67" t="s">
        <v>24142</v>
      </c>
    </row>
    <row r="7065" spans="50:50" ht="15.75" customHeight="1" x14ac:dyDescent="0.15">
      <c r="AX7065" s="67" t="s">
        <v>24143</v>
      </c>
    </row>
    <row r="7066" spans="50:50" ht="15.75" customHeight="1" x14ac:dyDescent="0.15">
      <c r="AX7066" s="67" t="s">
        <v>24144</v>
      </c>
    </row>
    <row r="7067" spans="50:50" ht="15.75" customHeight="1" x14ac:dyDescent="0.15">
      <c r="AX7067" s="67" t="s">
        <v>24145</v>
      </c>
    </row>
    <row r="7068" spans="50:50" ht="15.75" customHeight="1" x14ac:dyDescent="0.15">
      <c r="AX7068" s="67" t="s">
        <v>24146</v>
      </c>
    </row>
    <row r="7069" spans="50:50" ht="15.75" customHeight="1" x14ac:dyDescent="0.15">
      <c r="AX7069" s="67" t="s">
        <v>24147</v>
      </c>
    </row>
    <row r="7070" spans="50:50" ht="15.75" customHeight="1" x14ac:dyDescent="0.15">
      <c r="AX7070" s="67" t="s">
        <v>24148</v>
      </c>
    </row>
    <row r="7071" spans="50:50" ht="15.75" customHeight="1" x14ac:dyDescent="0.15">
      <c r="AX7071" s="67" t="s">
        <v>24149</v>
      </c>
    </row>
    <row r="7072" spans="50:50" ht="15.75" customHeight="1" x14ac:dyDescent="0.15">
      <c r="AX7072" s="67" t="s">
        <v>24150</v>
      </c>
    </row>
    <row r="7073" spans="50:50" ht="15.75" customHeight="1" x14ac:dyDescent="0.15">
      <c r="AX7073" s="67" t="s">
        <v>24151</v>
      </c>
    </row>
    <row r="7074" spans="50:50" ht="15.75" customHeight="1" x14ac:dyDescent="0.15">
      <c r="AX7074" s="67" t="s">
        <v>24152</v>
      </c>
    </row>
    <row r="7075" spans="50:50" ht="15.75" customHeight="1" x14ac:dyDescent="0.15">
      <c r="AX7075" s="67" t="s">
        <v>24153</v>
      </c>
    </row>
    <row r="7076" spans="50:50" ht="15.75" customHeight="1" x14ac:dyDescent="0.15">
      <c r="AX7076" s="67" t="s">
        <v>24154</v>
      </c>
    </row>
    <row r="7077" spans="50:50" ht="15.75" customHeight="1" x14ac:dyDescent="0.15">
      <c r="AX7077" s="67" t="s">
        <v>24155</v>
      </c>
    </row>
    <row r="7078" spans="50:50" ht="15.75" customHeight="1" x14ac:dyDescent="0.15">
      <c r="AX7078" s="67" t="s">
        <v>24156</v>
      </c>
    </row>
    <row r="7079" spans="50:50" ht="15.75" customHeight="1" x14ac:dyDescent="0.15">
      <c r="AX7079" s="67" t="s">
        <v>24157</v>
      </c>
    </row>
    <row r="7080" spans="50:50" ht="15.75" customHeight="1" x14ac:dyDescent="0.15">
      <c r="AX7080" s="67" t="s">
        <v>24158</v>
      </c>
    </row>
    <row r="7081" spans="50:50" ht="15.75" customHeight="1" x14ac:dyDescent="0.15">
      <c r="AX7081" s="67" t="s">
        <v>24159</v>
      </c>
    </row>
    <row r="7082" spans="50:50" ht="15.75" customHeight="1" x14ac:dyDescent="0.15">
      <c r="AX7082" s="67" t="s">
        <v>24160</v>
      </c>
    </row>
    <row r="7083" spans="50:50" ht="15.75" customHeight="1" x14ac:dyDescent="0.15">
      <c r="AX7083" s="67" t="s">
        <v>24161</v>
      </c>
    </row>
    <row r="7084" spans="50:50" ht="15.75" customHeight="1" x14ac:dyDescent="0.15">
      <c r="AX7084" s="67" t="s">
        <v>24162</v>
      </c>
    </row>
    <row r="7085" spans="50:50" ht="15.75" customHeight="1" x14ac:dyDescent="0.15">
      <c r="AX7085" s="67" t="s">
        <v>24163</v>
      </c>
    </row>
    <row r="7086" spans="50:50" ht="15.75" customHeight="1" x14ac:dyDescent="0.15">
      <c r="AX7086" s="67" t="s">
        <v>24164</v>
      </c>
    </row>
    <row r="7087" spans="50:50" ht="15.75" customHeight="1" x14ac:dyDescent="0.15">
      <c r="AX7087" s="67" t="s">
        <v>24165</v>
      </c>
    </row>
    <row r="7088" spans="50:50" ht="15.75" customHeight="1" x14ac:dyDescent="0.15">
      <c r="AX7088" s="67" t="s">
        <v>24166</v>
      </c>
    </row>
    <row r="7089" spans="50:50" ht="15.75" customHeight="1" x14ac:dyDescent="0.15">
      <c r="AX7089" s="67" t="s">
        <v>24167</v>
      </c>
    </row>
    <row r="7090" spans="50:50" ht="15.75" customHeight="1" x14ac:dyDescent="0.15">
      <c r="AX7090" s="67" t="s">
        <v>24168</v>
      </c>
    </row>
    <row r="7091" spans="50:50" ht="15.75" customHeight="1" x14ac:dyDescent="0.15">
      <c r="AX7091" s="67" t="s">
        <v>24169</v>
      </c>
    </row>
    <row r="7092" spans="50:50" ht="15.75" customHeight="1" x14ac:dyDescent="0.15">
      <c r="AX7092" s="67" t="s">
        <v>24170</v>
      </c>
    </row>
    <row r="7093" spans="50:50" ht="15.75" customHeight="1" x14ac:dyDescent="0.15">
      <c r="AX7093" s="67" t="s">
        <v>24171</v>
      </c>
    </row>
    <row r="7094" spans="50:50" ht="15.75" customHeight="1" x14ac:dyDescent="0.15">
      <c r="AX7094" s="67" t="s">
        <v>24172</v>
      </c>
    </row>
    <row r="7095" spans="50:50" ht="15.75" customHeight="1" x14ac:dyDescent="0.15">
      <c r="AX7095" s="67" t="s">
        <v>24173</v>
      </c>
    </row>
    <row r="7096" spans="50:50" ht="15.75" customHeight="1" x14ac:dyDescent="0.15">
      <c r="AX7096" s="67" t="s">
        <v>24174</v>
      </c>
    </row>
    <row r="7097" spans="50:50" ht="15.75" customHeight="1" x14ac:dyDescent="0.15">
      <c r="AX7097" s="67" t="s">
        <v>24175</v>
      </c>
    </row>
    <row r="7098" spans="50:50" ht="15.75" customHeight="1" x14ac:dyDescent="0.15">
      <c r="AX7098" s="67" t="s">
        <v>24176</v>
      </c>
    </row>
    <row r="7099" spans="50:50" ht="15.75" customHeight="1" x14ac:dyDescent="0.15">
      <c r="AX7099" s="67" t="s">
        <v>24177</v>
      </c>
    </row>
    <row r="7100" spans="50:50" ht="15.75" customHeight="1" x14ac:dyDescent="0.15">
      <c r="AX7100" s="67" t="s">
        <v>24178</v>
      </c>
    </row>
    <row r="7101" spans="50:50" ht="15.75" customHeight="1" x14ac:dyDescent="0.15">
      <c r="AX7101" s="67" t="s">
        <v>24179</v>
      </c>
    </row>
    <row r="7102" spans="50:50" ht="15.75" customHeight="1" x14ac:dyDescent="0.15">
      <c r="AX7102" s="67" t="s">
        <v>24180</v>
      </c>
    </row>
    <row r="7103" spans="50:50" ht="15.75" customHeight="1" x14ac:dyDescent="0.15">
      <c r="AX7103" s="67" t="s">
        <v>24181</v>
      </c>
    </row>
    <row r="7104" spans="50:50" ht="15.75" customHeight="1" x14ac:dyDescent="0.15">
      <c r="AX7104" s="67" t="s">
        <v>24182</v>
      </c>
    </row>
    <row r="7105" spans="50:50" ht="15.75" customHeight="1" x14ac:dyDescent="0.15">
      <c r="AX7105" s="67" t="s">
        <v>24183</v>
      </c>
    </row>
    <row r="7106" spans="50:50" ht="15.75" customHeight="1" x14ac:dyDescent="0.15">
      <c r="AX7106" s="67" t="s">
        <v>24184</v>
      </c>
    </row>
    <row r="7107" spans="50:50" ht="15.75" customHeight="1" x14ac:dyDescent="0.15">
      <c r="AX7107" s="67" t="s">
        <v>24185</v>
      </c>
    </row>
    <row r="7108" spans="50:50" ht="15.75" customHeight="1" x14ac:dyDescent="0.15">
      <c r="AX7108" s="67" t="s">
        <v>24186</v>
      </c>
    </row>
    <row r="7109" spans="50:50" ht="15.75" customHeight="1" x14ac:dyDescent="0.15">
      <c r="AX7109" s="67" t="s">
        <v>24187</v>
      </c>
    </row>
    <row r="7110" spans="50:50" ht="15.75" customHeight="1" x14ac:dyDescent="0.15">
      <c r="AX7110" s="67" t="s">
        <v>24188</v>
      </c>
    </row>
    <row r="7111" spans="50:50" ht="15.75" customHeight="1" x14ac:dyDescent="0.15">
      <c r="AX7111" s="67" t="s">
        <v>24189</v>
      </c>
    </row>
    <row r="7112" spans="50:50" ht="15.75" customHeight="1" x14ac:dyDescent="0.15">
      <c r="AX7112" s="67" t="s">
        <v>24190</v>
      </c>
    </row>
    <row r="7113" spans="50:50" ht="15.75" customHeight="1" x14ac:dyDescent="0.15">
      <c r="AX7113" s="67" t="s">
        <v>24191</v>
      </c>
    </row>
    <row r="7114" spans="50:50" ht="15.75" customHeight="1" x14ac:dyDescent="0.15">
      <c r="AX7114" s="67" t="s">
        <v>24192</v>
      </c>
    </row>
    <row r="7115" spans="50:50" ht="15.75" customHeight="1" x14ac:dyDescent="0.15">
      <c r="AX7115" s="67" t="s">
        <v>24193</v>
      </c>
    </row>
    <row r="7116" spans="50:50" ht="15.75" customHeight="1" x14ac:dyDescent="0.15">
      <c r="AX7116" s="67" t="s">
        <v>24194</v>
      </c>
    </row>
    <row r="7117" spans="50:50" ht="15.75" customHeight="1" x14ac:dyDescent="0.15">
      <c r="AX7117" s="67" t="s">
        <v>24195</v>
      </c>
    </row>
    <row r="7118" spans="50:50" ht="15.75" customHeight="1" x14ac:dyDescent="0.15">
      <c r="AX7118" s="67" t="s">
        <v>24196</v>
      </c>
    </row>
    <row r="7119" spans="50:50" ht="15.75" customHeight="1" x14ac:dyDescent="0.15">
      <c r="AX7119" s="67" t="s">
        <v>24197</v>
      </c>
    </row>
    <row r="7120" spans="50:50" ht="15.75" customHeight="1" x14ac:dyDescent="0.15">
      <c r="AX7120" s="67" t="s">
        <v>24198</v>
      </c>
    </row>
    <row r="7121" spans="50:50" ht="15.75" customHeight="1" x14ac:dyDescent="0.15">
      <c r="AX7121" s="67" t="s">
        <v>24199</v>
      </c>
    </row>
    <row r="7122" spans="50:50" ht="15.75" customHeight="1" x14ac:dyDescent="0.15">
      <c r="AX7122" s="67" t="s">
        <v>24200</v>
      </c>
    </row>
    <row r="7123" spans="50:50" ht="15.75" customHeight="1" x14ac:dyDescent="0.15">
      <c r="AX7123" s="67" t="s">
        <v>24201</v>
      </c>
    </row>
    <row r="7124" spans="50:50" ht="15.75" customHeight="1" x14ac:dyDescent="0.15">
      <c r="AX7124" s="67" t="s">
        <v>24202</v>
      </c>
    </row>
    <row r="7125" spans="50:50" ht="15.75" customHeight="1" x14ac:dyDescent="0.15">
      <c r="AX7125" s="67" t="s">
        <v>24203</v>
      </c>
    </row>
    <row r="7126" spans="50:50" ht="15.75" customHeight="1" x14ac:dyDescent="0.15">
      <c r="AX7126" s="67" t="s">
        <v>24204</v>
      </c>
    </row>
    <row r="7127" spans="50:50" ht="15.75" customHeight="1" x14ac:dyDescent="0.15">
      <c r="AX7127" s="67" t="s">
        <v>24205</v>
      </c>
    </row>
    <row r="7128" spans="50:50" ht="15.75" customHeight="1" x14ac:dyDescent="0.15">
      <c r="AX7128" s="67" t="s">
        <v>24206</v>
      </c>
    </row>
    <row r="7129" spans="50:50" ht="15.75" customHeight="1" x14ac:dyDescent="0.15">
      <c r="AX7129" s="67" t="s">
        <v>24207</v>
      </c>
    </row>
    <row r="7130" spans="50:50" ht="15.75" customHeight="1" x14ac:dyDescent="0.15">
      <c r="AX7130" s="67" t="s">
        <v>24208</v>
      </c>
    </row>
    <row r="7131" spans="50:50" ht="15.75" customHeight="1" x14ac:dyDescent="0.15">
      <c r="AX7131" s="67" t="s">
        <v>24209</v>
      </c>
    </row>
    <row r="7132" spans="50:50" ht="15.75" customHeight="1" x14ac:dyDescent="0.15">
      <c r="AX7132" s="67" t="s">
        <v>24210</v>
      </c>
    </row>
    <row r="7133" spans="50:50" ht="15.75" customHeight="1" x14ac:dyDescent="0.15">
      <c r="AX7133" s="67" t="s">
        <v>24211</v>
      </c>
    </row>
    <row r="7134" spans="50:50" ht="15.75" customHeight="1" x14ac:dyDescent="0.15">
      <c r="AX7134" s="67" t="s">
        <v>24212</v>
      </c>
    </row>
    <row r="7135" spans="50:50" ht="15.75" customHeight="1" x14ac:dyDescent="0.15">
      <c r="AX7135" s="67" t="s">
        <v>24213</v>
      </c>
    </row>
    <row r="7136" spans="50:50" ht="15.75" customHeight="1" x14ac:dyDescent="0.15">
      <c r="AX7136" s="67" t="s">
        <v>24214</v>
      </c>
    </row>
    <row r="7137" spans="50:50" ht="15.75" customHeight="1" x14ac:dyDescent="0.15">
      <c r="AX7137" s="67" t="s">
        <v>24215</v>
      </c>
    </row>
    <row r="7138" spans="50:50" ht="15.75" customHeight="1" x14ac:dyDescent="0.15">
      <c r="AX7138" s="67" t="s">
        <v>24216</v>
      </c>
    </row>
    <row r="7139" spans="50:50" ht="15.75" customHeight="1" x14ac:dyDescent="0.15">
      <c r="AX7139" s="67" t="s">
        <v>24217</v>
      </c>
    </row>
    <row r="7140" spans="50:50" ht="15.75" customHeight="1" x14ac:dyDescent="0.15">
      <c r="AX7140" s="67" t="s">
        <v>24218</v>
      </c>
    </row>
    <row r="7141" spans="50:50" ht="15.75" customHeight="1" x14ac:dyDescent="0.15">
      <c r="AX7141" s="67" t="s">
        <v>24219</v>
      </c>
    </row>
    <row r="7142" spans="50:50" ht="15.75" customHeight="1" x14ac:dyDescent="0.15">
      <c r="AX7142" s="67" t="s">
        <v>24220</v>
      </c>
    </row>
    <row r="7143" spans="50:50" ht="15.75" customHeight="1" x14ac:dyDescent="0.15">
      <c r="AX7143" s="67" t="s">
        <v>24221</v>
      </c>
    </row>
    <row r="7144" spans="50:50" ht="15.75" customHeight="1" x14ac:dyDescent="0.15">
      <c r="AX7144" s="67" t="s">
        <v>24222</v>
      </c>
    </row>
    <row r="7145" spans="50:50" ht="15.75" customHeight="1" x14ac:dyDescent="0.15">
      <c r="AX7145" s="67" t="s">
        <v>24223</v>
      </c>
    </row>
    <row r="7146" spans="50:50" ht="15.75" customHeight="1" x14ac:dyDescent="0.15">
      <c r="AX7146" s="67" t="s">
        <v>24224</v>
      </c>
    </row>
    <row r="7147" spans="50:50" ht="15.75" customHeight="1" x14ac:dyDescent="0.15">
      <c r="AX7147" s="67" t="s">
        <v>24225</v>
      </c>
    </row>
    <row r="7148" spans="50:50" ht="15.75" customHeight="1" x14ac:dyDescent="0.15">
      <c r="AX7148" s="67" t="s">
        <v>24226</v>
      </c>
    </row>
    <row r="7149" spans="50:50" ht="15.75" customHeight="1" x14ac:dyDescent="0.15">
      <c r="AX7149" s="67" t="s">
        <v>24227</v>
      </c>
    </row>
    <row r="7150" spans="50:50" ht="15.75" customHeight="1" x14ac:dyDescent="0.15">
      <c r="AX7150" s="67" t="s">
        <v>24228</v>
      </c>
    </row>
    <row r="7151" spans="50:50" ht="15.75" customHeight="1" x14ac:dyDescent="0.15">
      <c r="AX7151" s="67" t="s">
        <v>24229</v>
      </c>
    </row>
    <row r="7152" spans="50:50" ht="15.75" customHeight="1" x14ac:dyDescent="0.15">
      <c r="AX7152" s="67" t="s">
        <v>24230</v>
      </c>
    </row>
    <row r="7153" spans="50:50" ht="15.75" customHeight="1" x14ac:dyDescent="0.15">
      <c r="AX7153" s="67" t="s">
        <v>24231</v>
      </c>
    </row>
    <row r="7154" spans="50:50" ht="15.75" customHeight="1" x14ac:dyDescent="0.15">
      <c r="AX7154" s="67" t="s">
        <v>24232</v>
      </c>
    </row>
    <row r="7155" spans="50:50" ht="15.75" customHeight="1" x14ac:dyDescent="0.15">
      <c r="AX7155" s="67" t="s">
        <v>24233</v>
      </c>
    </row>
    <row r="7156" spans="50:50" ht="15.75" customHeight="1" x14ac:dyDescent="0.15">
      <c r="AX7156" s="67" t="s">
        <v>24234</v>
      </c>
    </row>
    <row r="7157" spans="50:50" ht="15.75" customHeight="1" x14ac:dyDescent="0.15">
      <c r="AX7157" s="67" t="s">
        <v>24235</v>
      </c>
    </row>
    <row r="7158" spans="50:50" ht="15.75" customHeight="1" x14ac:dyDescent="0.15">
      <c r="AX7158" s="67" t="s">
        <v>24236</v>
      </c>
    </row>
    <row r="7159" spans="50:50" ht="15.75" customHeight="1" x14ac:dyDescent="0.15">
      <c r="AX7159" s="67" t="s">
        <v>24237</v>
      </c>
    </row>
    <row r="7160" spans="50:50" ht="15.75" customHeight="1" x14ac:dyDescent="0.15">
      <c r="AX7160" s="67" t="s">
        <v>24238</v>
      </c>
    </row>
    <row r="7161" spans="50:50" ht="15.75" customHeight="1" x14ac:dyDescent="0.15">
      <c r="AX7161" s="67" t="s">
        <v>24239</v>
      </c>
    </row>
    <row r="7162" spans="50:50" ht="15.75" customHeight="1" x14ac:dyDescent="0.15">
      <c r="AX7162" s="67" t="s">
        <v>24240</v>
      </c>
    </row>
    <row r="7163" spans="50:50" ht="15.75" customHeight="1" x14ac:dyDescent="0.15">
      <c r="AX7163" s="67" t="s">
        <v>24241</v>
      </c>
    </row>
    <row r="7164" spans="50:50" ht="15.75" customHeight="1" x14ac:dyDescent="0.15">
      <c r="AX7164" s="67" t="s">
        <v>24242</v>
      </c>
    </row>
    <row r="7165" spans="50:50" ht="15.75" customHeight="1" x14ac:dyDescent="0.15">
      <c r="AX7165" s="67" t="s">
        <v>24243</v>
      </c>
    </row>
    <row r="7166" spans="50:50" ht="15.75" customHeight="1" x14ac:dyDescent="0.15">
      <c r="AX7166" s="67" t="s">
        <v>24244</v>
      </c>
    </row>
    <row r="7167" spans="50:50" ht="15.75" customHeight="1" x14ac:dyDescent="0.15">
      <c r="AX7167" s="67" t="s">
        <v>24245</v>
      </c>
    </row>
    <row r="7168" spans="50:50" ht="15.75" customHeight="1" x14ac:dyDescent="0.15">
      <c r="AX7168" s="67" t="s">
        <v>24246</v>
      </c>
    </row>
    <row r="7169" spans="50:50" ht="15.75" customHeight="1" x14ac:dyDescent="0.15">
      <c r="AX7169" s="67" t="s">
        <v>24247</v>
      </c>
    </row>
    <row r="7170" spans="50:50" ht="15.75" customHeight="1" x14ac:dyDescent="0.15">
      <c r="AX7170" s="67" t="s">
        <v>24248</v>
      </c>
    </row>
    <row r="7171" spans="50:50" ht="15.75" customHeight="1" x14ac:dyDescent="0.15">
      <c r="AX7171" s="67" t="s">
        <v>24249</v>
      </c>
    </row>
    <row r="7172" spans="50:50" ht="15.75" customHeight="1" x14ac:dyDescent="0.15">
      <c r="AX7172" s="67" t="s">
        <v>24250</v>
      </c>
    </row>
    <row r="7173" spans="50:50" ht="15.75" customHeight="1" x14ac:dyDescent="0.15">
      <c r="AX7173" s="67" t="s">
        <v>24251</v>
      </c>
    </row>
    <row r="7174" spans="50:50" ht="15.75" customHeight="1" x14ac:dyDescent="0.15">
      <c r="AX7174" s="67" t="s">
        <v>24252</v>
      </c>
    </row>
    <row r="7175" spans="50:50" ht="15.75" customHeight="1" x14ac:dyDescent="0.15">
      <c r="AX7175" s="67" t="s">
        <v>24253</v>
      </c>
    </row>
    <row r="7176" spans="50:50" ht="15.75" customHeight="1" x14ac:dyDescent="0.15">
      <c r="AX7176" s="67" t="s">
        <v>24254</v>
      </c>
    </row>
    <row r="7177" spans="50:50" ht="15.75" customHeight="1" x14ac:dyDescent="0.15">
      <c r="AX7177" s="67" t="s">
        <v>24255</v>
      </c>
    </row>
    <row r="7178" spans="50:50" ht="15.75" customHeight="1" x14ac:dyDescent="0.15">
      <c r="AX7178" s="67" t="s">
        <v>24256</v>
      </c>
    </row>
    <row r="7179" spans="50:50" ht="15.75" customHeight="1" x14ac:dyDescent="0.15">
      <c r="AX7179" s="67" t="s">
        <v>24257</v>
      </c>
    </row>
    <row r="7180" spans="50:50" ht="15.75" customHeight="1" x14ac:dyDescent="0.15">
      <c r="AX7180" s="67" t="s">
        <v>24258</v>
      </c>
    </row>
    <row r="7181" spans="50:50" ht="15.75" customHeight="1" x14ac:dyDescent="0.15">
      <c r="AX7181" s="67" t="s">
        <v>24259</v>
      </c>
    </row>
    <row r="7182" spans="50:50" ht="15.75" customHeight="1" x14ac:dyDescent="0.15">
      <c r="AX7182" s="67" t="s">
        <v>24260</v>
      </c>
    </row>
    <row r="7183" spans="50:50" ht="15.75" customHeight="1" x14ac:dyDescent="0.15">
      <c r="AX7183" s="67" t="s">
        <v>24261</v>
      </c>
    </row>
    <row r="7184" spans="50:50" ht="15.75" customHeight="1" x14ac:dyDescent="0.15">
      <c r="AX7184" s="67" t="s">
        <v>24262</v>
      </c>
    </row>
    <row r="7185" spans="50:50" ht="15.75" customHeight="1" x14ac:dyDescent="0.15">
      <c r="AX7185" s="67" t="s">
        <v>24263</v>
      </c>
    </row>
    <row r="7186" spans="50:50" ht="15.75" customHeight="1" x14ac:dyDescent="0.15">
      <c r="AX7186" s="67" t="s">
        <v>24264</v>
      </c>
    </row>
    <row r="7187" spans="50:50" ht="15.75" customHeight="1" x14ac:dyDescent="0.15">
      <c r="AX7187" s="67" t="s">
        <v>24265</v>
      </c>
    </row>
    <row r="7188" spans="50:50" ht="15.75" customHeight="1" x14ac:dyDescent="0.15">
      <c r="AX7188" s="67" t="s">
        <v>24266</v>
      </c>
    </row>
    <row r="7189" spans="50:50" ht="15.75" customHeight="1" x14ac:dyDescent="0.15">
      <c r="AX7189" s="67" t="s">
        <v>24267</v>
      </c>
    </row>
    <row r="7190" spans="50:50" ht="15.75" customHeight="1" x14ac:dyDescent="0.15">
      <c r="AX7190" s="67" t="s">
        <v>24268</v>
      </c>
    </row>
    <row r="7191" spans="50:50" ht="15.75" customHeight="1" x14ac:dyDescent="0.15">
      <c r="AX7191" s="67" t="s">
        <v>24269</v>
      </c>
    </row>
    <row r="7192" spans="50:50" ht="15.75" customHeight="1" x14ac:dyDescent="0.15">
      <c r="AX7192" s="67" t="s">
        <v>24270</v>
      </c>
    </row>
    <row r="7193" spans="50:50" ht="15.75" customHeight="1" x14ac:dyDescent="0.15">
      <c r="AX7193" s="67" t="s">
        <v>24271</v>
      </c>
    </row>
    <row r="7194" spans="50:50" ht="15.75" customHeight="1" x14ac:dyDescent="0.15">
      <c r="AX7194" s="67" t="s">
        <v>24272</v>
      </c>
    </row>
    <row r="7195" spans="50:50" ht="15.75" customHeight="1" x14ac:dyDescent="0.15">
      <c r="AX7195" s="67" t="s">
        <v>24273</v>
      </c>
    </row>
    <row r="7196" spans="50:50" ht="15.75" customHeight="1" x14ac:dyDescent="0.15">
      <c r="AX7196" s="67" t="s">
        <v>24274</v>
      </c>
    </row>
    <row r="7197" spans="50:50" ht="15.75" customHeight="1" x14ac:dyDescent="0.15">
      <c r="AX7197" s="67" t="s">
        <v>24275</v>
      </c>
    </row>
    <row r="7198" spans="50:50" ht="15.75" customHeight="1" x14ac:dyDescent="0.15">
      <c r="AX7198" s="67" t="s">
        <v>24276</v>
      </c>
    </row>
    <row r="7199" spans="50:50" ht="15.75" customHeight="1" x14ac:dyDescent="0.15">
      <c r="AX7199" s="67" t="s">
        <v>24277</v>
      </c>
    </row>
    <row r="7200" spans="50:50" ht="15.75" customHeight="1" x14ac:dyDescent="0.15">
      <c r="AX7200" s="67" t="s">
        <v>24278</v>
      </c>
    </row>
    <row r="7201" spans="50:50" ht="15.75" customHeight="1" x14ac:dyDescent="0.15">
      <c r="AX7201" s="67" t="s">
        <v>24279</v>
      </c>
    </row>
    <row r="7202" spans="50:50" ht="15.75" customHeight="1" x14ac:dyDescent="0.15">
      <c r="AX7202" s="67" t="s">
        <v>24280</v>
      </c>
    </row>
    <row r="7203" spans="50:50" ht="15.75" customHeight="1" x14ac:dyDescent="0.15">
      <c r="AX7203" s="67" t="s">
        <v>24281</v>
      </c>
    </row>
    <row r="7204" spans="50:50" ht="15.75" customHeight="1" x14ac:dyDescent="0.15">
      <c r="AX7204" s="67" t="s">
        <v>24282</v>
      </c>
    </row>
    <row r="7205" spans="50:50" ht="15.75" customHeight="1" x14ac:dyDescent="0.15">
      <c r="AX7205" s="67" t="s">
        <v>24283</v>
      </c>
    </row>
    <row r="7206" spans="50:50" ht="15.75" customHeight="1" x14ac:dyDescent="0.15">
      <c r="AX7206" s="67" t="s">
        <v>24284</v>
      </c>
    </row>
    <row r="7207" spans="50:50" ht="15.75" customHeight="1" x14ac:dyDescent="0.15">
      <c r="AX7207" s="67" t="s">
        <v>24285</v>
      </c>
    </row>
    <row r="7208" spans="50:50" ht="15.75" customHeight="1" x14ac:dyDescent="0.15">
      <c r="AX7208" s="67" t="s">
        <v>24286</v>
      </c>
    </row>
    <row r="7209" spans="50:50" ht="15.75" customHeight="1" x14ac:dyDescent="0.15">
      <c r="AX7209" s="67" t="s">
        <v>24287</v>
      </c>
    </row>
    <row r="7210" spans="50:50" ht="15.75" customHeight="1" x14ac:dyDescent="0.15">
      <c r="AX7210" s="67" t="s">
        <v>24288</v>
      </c>
    </row>
    <row r="7211" spans="50:50" ht="15.75" customHeight="1" x14ac:dyDescent="0.15">
      <c r="AX7211" s="67" t="s">
        <v>24289</v>
      </c>
    </row>
    <row r="7212" spans="50:50" ht="15.75" customHeight="1" x14ac:dyDescent="0.15">
      <c r="AX7212" s="67" t="s">
        <v>24290</v>
      </c>
    </row>
    <row r="7213" spans="50:50" ht="15.75" customHeight="1" x14ac:dyDescent="0.15">
      <c r="AX7213" s="67" t="s">
        <v>24291</v>
      </c>
    </row>
    <row r="7214" spans="50:50" ht="15.75" customHeight="1" x14ac:dyDescent="0.15">
      <c r="AX7214" s="67" t="s">
        <v>24292</v>
      </c>
    </row>
    <row r="7215" spans="50:50" ht="15.75" customHeight="1" x14ac:dyDescent="0.15">
      <c r="AX7215" s="67" t="s">
        <v>24293</v>
      </c>
    </row>
    <row r="7216" spans="50:50" ht="15.75" customHeight="1" x14ac:dyDescent="0.15">
      <c r="AX7216" s="67" t="s">
        <v>24294</v>
      </c>
    </row>
    <row r="7217" spans="50:50" ht="15.75" customHeight="1" x14ac:dyDescent="0.15">
      <c r="AX7217" s="67" t="s">
        <v>24295</v>
      </c>
    </row>
    <row r="7218" spans="50:50" ht="15.75" customHeight="1" x14ac:dyDescent="0.15">
      <c r="AX7218" s="67" t="s">
        <v>24296</v>
      </c>
    </row>
    <row r="7219" spans="50:50" ht="15.75" customHeight="1" x14ac:dyDescent="0.15">
      <c r="AX7219" s="67" t="s">
        <v>24297</v>
      </c>
    </row>
    <row r="7220" spans="50:50" ht="15.75" customHeight="1" x14ac:dyDescent="0.15">
      <c r="AX7220" s="67" t="s">
        <v>24298</v>
      </c>
    </row>
    <row r="7221" spans="50:50" ht="15.75" customHeight="1" x14ac:dyDescent="0.15">
      <c r="AX7221" s="67" t="s">
        <v>24299</v>
      </c>
    </row>
    <row r="7222" spans="50:50" ht="15.75" customHeight="1" x14ac:dyDescent="0.15">
      <c r="AX7222" s="67" t="s">
        <v>24300</v>
      </c>
    </row>
    <row r="7223" spans="50:50" ht="15.75" customHeight="1" x14ac:dyDescent="0.15">
      <c r="AX7223" s="67" t="s">
        <v>24301</v>
      </c>
    </row>
    <row r="7224" spans="50:50" ht="15.75" customHeight="1" x14ac:dyDescent="0.15">
      <c r="AX7224" s="67" t="s">
        <v>24302</v>
      </c>
    </row>
    <row r="7225" spans="50:50" ht="15.75" customHeight="1" x14ac:dyDescent="0.15">
      <c r="AX7225" s="67" t="s">
        <v>24303</v>
      </c>
    </row>
    <row r="7226" spans="50:50" ht="15.75" customHeight="1" x14ac:dyDescent="0.15">
      <c r="AX7226" s="67" t="s">
        <v>24304</v>
      </c>
    </row>
    <row r="7227" spans="50:50" ht="15.75" customHeight="1" x14ac:dyDescent="0.15">
      <c r="AX7227" s="67" t="s">
        <v>24305</v>
      </c>
    </row>
    <row r="7228" spans="50:50" ht="15.75" customHeight="1" x14ac:dyDescent="0.15">
      <c r="AX7228" s="67" t="s">
        <v>24306</v>
      </c>
    </row>
    <row r="7229" spans="50:50" ht="15.75" customHeight="1" x14ac:dyDescent="0.15">
      <c r="AX7229" s="67" t="s">
        <v>24307</v>
      </c>
    </row>
    <row r="7230" spans="50:50" ht="15.75" customHeight="1" x14ac:dyDescent="0.15">
      <c r="AX7230" s="67" t="s">
        <v>24308</v>
      </c>
    </row>
    <row r="7231" spans="50:50" ht="15.75" customHeight="1" x14ac:dyDescent="0.15">
      <c r="AX7231" s="67" t="s">
        <v>24309</v>
      </c>
    </row>
    <row r="7232" spans="50:50" ht="15.75" customHeight="1" x14ac:dyDescent="0.15">
      <c r="AX7232" s="67" t="s">
        <v>24310</v>
      </c>
    </row>
    <row r="7233" spans="50:50" ht="15.75" customHeight="1" x14ac:dyDescent="0.15">
      <c r="AX7233" s="67" t="s">
        <v>24311</v>
      </c>
    </row>
    <row r="7234" spans="50:50" ht="15.75" customHeight="1" x14ac:dyDescent="0.15">
      <c r="AX7234" s="67" t="s">
        <v>24312</v>
      </c>
    </row>
    <row r="7235" spans="50:50" ht="15.75" customHeight="1" x14ac:dyDescent="0.15">
      <c r="AX7235" s="67" t="s">
        <v>24313</v>
      </c>
    </row>
    <row r="7236" spans="50:50" ht="15.75" customHeight="1" x14ac:dyDescent="0.15">
      <c r="AX7236" s="67" t="s">
        <v>24314</v>
      </c>
    </row>
    <row r="7237" spans="50:50" ht="15.75" customHeight="1" x14ac:dyDescent="0.15">
      <c r="AX7237" s="67" t="s">
        <v>24315</v>
      </c>
    </row>
    <row r="7238" spans="50:50" ht="15.75" customHeight="1" x14ac:dyDescent="0.15">
      <c r="AX7238" s="67" t="s">
        <v>24316</v>
      </c>
    </row>
    <row r="7239" spans="50:50" ht="15.75" customHeight="1" x14ac:dyDescent="0.15">
      <c r="AX7239" s="67" t="s">
        <v>24317</v>
      </c>
    </row>
    <row r="7240" spans="50:50" ht="15.75" customHeight="1" x14ac:dyDescent="0.15">
      <c r="AX7240" s="67" t="s">
        <v>24318</v>
      </c>
    </row>
    <row r="7241" spans="50:50" ht="15.75" customHeight="1" x14ac:dyDescent="0.15">
      <c r="AX7241" s="67" t="s">
        <v>24319</v>
      </c>
    </row>
    <row r="7242" spans="50:50" ht="15.75" customHeight="1" x14ac:dyDescent="0.15">
      <c r="AX7242" s="67" t="s">
        <v>24320</v>
      </c>
    </row>
    <row r="7243" spans="50:50" ht="15.75" customHeight="1" x14ac:dyDescent="0.15">
      <c r="AX7243" s="67" t="s">
        <v>24321</v>
      </c>
    </row>
    <row r="7244" spans="50:50" ht="15.75" customHeight="1" x14ac:dyDescent="0.15">
      <c r="AX7244" s="67" t="s">
        <v>24322</v>
      </c>
    </row>
    <row r="7245" spans="50:50" ht="15.75" customHeight="1" x14ac:dyDescent="0.15">
      <c r="AX7245" s="67" t="s">
        <v>24323</v>
      </c>
    </row>
    <row r="7246" spans="50:50" ht="15.75" customHeight="1" x14ac:dyDescent="0.15">
      <c r="AX7246" s="67" t="s">
        <v>24324</v>
      </c>
    </row>
    <row r="7247" spans="50:50" ht="15.75" customHeight="1" x14ac:dyDescent="0.15">
      <c r="AX7247" s="67" t="s">
        <v>24325</v>
      </c>
    </row>
    <row r="7248" spans="50:50" ht="15.75" customHeight="1" x14ac:dyDescent="0.15">
      <c r="AX7248" s="67" t="s">
        <v>24326</v>
      </c>
    </row>
    <row r="7249" spans="50:50" ht="15.75" customHeight="1" x14ac:dyDescent="0.15">
      <c r="AX7249" s="67" t="s">
        <v>24327</v>
      </c>
    </row>
    <row r="7250" spans="50:50" ht="15.75" customHeight="1" x14ac:dyDescent="0.15">
      <c r="AX7250" s="67" t="s">
        <v>24328</v>
      </c>
    </row>
    <row r="7251" spans="50:50" ht="15.75" customHeight="1" x14ac:dyDescent="0.15">
      <c r="AX7251" s="67" t="s">
        <v>24329</v>
      </c>
    </row>
    <row r="7252" spans="50:50" ht="15.75" customHeight="1" x14ac:dyDescent="0.15">
      <c r="AX7252" s="67" t="s">
        <v>24330</v>
      </c>
    </row>
    <row r="7253" spans="50:50" ht="15.75" customHeight="1" x14ac:dyDescent="0.15">
      <c r="AX7253" s="67" t="s">
        <v>24331</v>
      </c>
    </row>
    <row r="7254" spans="50:50" ht="15.75" customHeight="1" x14ac:dyDescent="0.15">
      <c r="AX7254" s="67" t="s">
        <v>24332</v>
      </c>
    </row>
    <row r="7255" spans="50:50" ht="15.75" customHeight="1" x14ac:dyDescent="0.15">
      <c r="AX7255" s="67" t="s">
        <v>24333</v>
      </c>
    </row>
    <row r="7256" spans="50:50" ht="15.75" customHeight="1" x14ac:dyDescent="0.15">
      <c r="AX7256" s="67" t="s">
        <v>24334</v>
      </c>
    </row>
    <row r="7257" spans="50:50" ht="15.75" customHeight="1" x14ac:dyDescent="0.15">
      <c r="AX7257" s="67" t="s">
        <v>24335</v>
      </c>
    </row>
    <row r="7258" spans="50:50" ht="15.75" customHeight="1" x14ac:dyDescent="0.15">
      <c r="AX7258" s="67" t="s">
        <v>24336</v>
      </c>
    </row>
    <row r="7259" spans="50:50" ht="15.75" customHeight="1" x14ac:dyDescent="0.15">
      <c r="AX7259" s="67" t="s">
        <v>24337</v>
      </c>
    </row>
    <row r="7260" spans="50:50" ht="15.75" customHeight="1" x14ac:dyDescent="0.15">
      <c r="AX7260" s="67" t="s">
        <v>24338</v>
      </c>
    </row>
    <row r="7261" spans="50:50" ht="15.75" customHeight="1" x14ac:dyDescent="0.15">
      <c r="AX7261" s="67" t="s">
        <v>24339</v>
      </c>
    </row>
    <row r="7262" spans="50:50" ht="15.75" customHeight="1" x14ac:dyDescent="0.15">
      <c r="AX7262" s="67" t="s">
        <v>24340</v>
      </c>
    </row>
    <row r="7263" spans="50:50" ht="15.75" customHeight="1" x14ac:dyDescent="0.15">
      <c r="AX7263" s="67" t="s">
        <v>24341</v>
      </c>
    </row>
    <row r="7264" spans="50:50" ht="15.75" customHeight="1" x14ac:dyDescent="0.15">
      <c r="AX7264" s="67" t="s">
        <v>24342</v>
      </c>
    </row>
    <row r="7265" spans="50:50" ht="15.75" customHeight="1" x14ac:dyDescent="0.15">
      <c r="AX7265" s="67" t="s">
        <v>24343</v>
      </c>
    </row>
    <row r="7266" spans="50:50" ht="15.75" customHeight="1" x14ac:dyDescent="0.15">
      <c r="AX7266" s="67" t="s">
        <v>24344</v>
      </c>
    </row>
    <row r="7267" spans="50:50" ht="15.75" customHeight="1" x14ac:dyDescent="0.15">
      <c r="AX7267" s="67" t="s">
        <v>24345</v>
      </c>
    </row>
    <row r="7268" spans="50:50" ht="15.75" customHeight="1" x14ac:dyDescent="0.15">
      <c r="AX7268" s="67" t="s">
        <v>24346</v>
      </c>
    </row>
    <row r="7269" spans="50:50" ht="15.75" customHeight="1" x14ac:dyDescent="0.15">
      <c r="AX7269" s="67" t="s">
        <v>24347</v>
      </c>
    </row>
    <row r="7270" spans="50:50" ht="15.75" customHeight="1" x14ac:dyDescent="0.15">
      <c r="AX7270" s="67" t="s">
        <v>24348</v>
      </c>
    </row>
    <row r="7271" spans="50:50" ht="15.75" customHeight="1" x14ac:dyDescent="0.15">
      <c r="AX7271" s="67" t="s">
        <v>24349</v>
      </c>
    </row>
    <row r="7272" spans="50:50" ht="15.75" customHeight="1" x14ac:dyDescent="0.15">
      <c r="AX7272" s="67" t="s">
        <v>24350</v>
      </c>
    </row>
    <row r="7273" spans="50:50" ht="15.75" customHeight="1" x14ac:dyDescent="0.15">
      <c r="AX7273" s="67" t="s">
        <v>24351</v>
      </c>
    </row>
    <row r="7274" spans="50:50" ht="15.75" customHeight="1" x14ac:dyDescent="0.15">
      <c r="AX7274" s="67" t="s">
        <v>24352</v>
      </c>
    </row>
    <row r="7275" spans="50:50" ht="15.75" customHeight="1" x14ac:dyDescent="0.15">
      <c r="AX7275" s="67" t="s">
        <v>24353</v>
      </c>
    </row>
    <row r="7276" spans="50:50" ht="15.75" customHeight="1" x14ac:dyDescent="0.15">
      <c r="AX7276" s="67" t="s">
        <v>24354</v>
      </c>
    </row>
    <row r="7277" spans="50:50" ht="15.75" customHeight="1" x14ac:dyDescent="0.15">
      <c r="AX7277" s="67" t="s">
        <v>24355</v>
      </c>
    </row>
    <row r="7278" spans="50:50" ht="15.75" customHeight="1" x14ac:dyDescent="0.15">
      <c r="AX7278" s="67" t="s">
        <v>24356</v>
      </c>
    </row>
    <row r="7279" spans="50:50" ht="15.75" customHeight="1" x14ac:dyDescent="0.15">
      <c r="AX7279" s="67" t="s">
        <v>24357</v>
      </c>
    </row>
    <row r="7280" spans="50:50" ht="15.75" customHeight="1" x14ac:dyDescent="0.15">
      <c r="AX7280" s="67" t="s">
        <v>24358</v>
      </c>
    </row>
    <row r="7281" spans="50:50" ht="15.75" customHeight="1" x14ac:dyDescent="0.15">
      <c r="AX7281" s="67" t="s">
        <v>24359</v>
      </c>
    </row>
    <row r="7282" spans="50:50" ht="15.75" customHeight="1" x14ac:dyDescent="0.15">
      <c r="AX7282" s="67" t="s">
        <v>24360</v>
      </c>
    </row>
    <row r="7283" spans="50:50" ht="15.75" customHeight="1" x14ac:dyDescent="0.15">
      <c r="AX7283" s="67" t="s">
        <v>24361</v>
      </c>
    </row>
    <row r="7284" spans="50:50" ht="15.75" customHeight="1" x14ac:dyDescent="0.15">
      <c r="AX7284" s="67" t="s">
        <v>24362</v>
      </c>
    </row>
    <row r="7285" spans="50:50" ht="15.75" customHeight="1" x14ac:dyDescent="0.15">
      <c r="AX7285" s="67" t="s">
        <v>24363</v>
      </c>
    </row>
    <row r="7286" spans="50:50" ht="15.75" customHeight="1" x14ac:dyDescent="0.15">
      <c r="AX7286" s="67" t="s">
        <v>24364</v>
      </c>
    </row>
    <row r="7287" spans="50:50" ht="15.75" customHeight="1" x14ac:dyDescent="0.15">
      <c r="AX7287" s="67" t="s">
        <v>24365</v>
      </c>
    </row>
    <row r="7288" spans="50:50" ht="15.75" customHeight="1" x14ac:dyDescent="0.15">
      <c r="AX7288" s="67" t="s">
        <v>24366</v>
      </c>
    </row>
    <row r="7289" spans="50:50" ht="15.75" customHeight="1" x14ac:dyDescent="0.15">
      <c r="AX7289" s="67" t="s">
        <v>24367</v>
      </c>
    </row>
    <row r="7290" spans="50:50" ht="15.75" customHeight="1" x14ac:dyDescent="0.15">
      <c r="AX7290" s="67" t="s">
        <v>24368</v>
      </c>
    </row>
    <row r="7291" spans="50:50" ht="15.75" customHeight="1" x14ac:dyDescent="0.15">
      <c r="AX7291" s="67" t="s">
        <v>24369</v>
      </c>
    </row>
    <row r="7292" spans="50:50" ht="15.75" customHeight="1" x14ac:dyDescent="0.15">
      <c r="AX7292" s="67" t="s">
        <v>24370</v>
      </c>
    </row>
    <row r="7293" spans="50:50" ht="15.75" customHeight="1" x14ac:dyDescent="0.15">
      <c r="AX7293" s="67" t="s">
        <v>24371</v>
      </c>
    </row>
    <row r="7294" spans="50:50" ht="15.75" customHeight="1" x14ac:dyDescent="0.15">
      <c r="AX7294" s="67" t="s">
        <v>24372</v>
      </c>
    </row>
    <row r="7295" spans="50:50" ht="15.75" customHeight="1" x14ac:dyDescent="0.15">
      <c r="AX7295" s="67" t="s">
        <v>24373</v>
      </c>
    </row>
    <row r="7296" spans="50:50" ht="15.75" customHeight="1" x14ac:dyDescent="0.15">
      <c r="AX7296" s="67" t="s">
        <v>24374</v>
      </c>
    </row>
    <row r="7297" spans="50:50" ht="15.75" customHeight="1" x14ac:dyDescent="0.15">
      <c r="AX7297" s="67" t="s">
        <v>24375</v>
      </c>
    </row>
    <row r="7298" spans="50:50" ht="15.75" customHeight="1" x14ac:dyDescent="0.15">
      <c r="AX7298" s="67" t="s">
        <v>24376</v>
      </c>
    </row>
    <row r="7299" spans="50:50" ht="15.75" customHeight="1" x14ac:dyDescent="0.15">
      <c r="AX7299" s="67" t="s">
        <v>24377</v>
      </c>
    </row>
    <row r="7300" spans="50:50" ht="15.75" customHeight="1" x14ac:dyDescent="0.15">
      <c r="AX7300" s="67" t="s">
        <v>24378</v>
      </c>
    </row>
    <row r="7301" spans="50:50" ht="15.75" customHeight="1" x14ac:dyDescent="0.15">
      <c r="AX7301" s="67" t="s">
        <v>24379</v>
      </c>
    </row>
    <row r="7302" spans="50:50" ht="15.75" customHeight="1" x14ac:dyDescent="0.15">
      <c r="AX7302" s="67" t="s">
        <v>24380</v>
      </c>
    </row>
    <row r="7303" spans="50:50" ht="15.75" customHeight="1" x14ac:dyDescent="0.15">
      <c r="AX7303" s="67" t="s">
        <v>24381</v>
      </c>
    </row>
    <row r="7304" spans="50:50" ht="15.75" customHeight="1" x14ac:dyDescent="0.15">
      <c r="AX7304" s="67" t="s">
        <v>24382</v>
      </c>
    </row>
    <row r="7305" spans="50:50" ht="15.75" customHeight="1" x14ac:dyDescent="0.15">
      <c r="AX7305" s="67" t="s">
        <v>24383</v>
      </c>
    </row>
    <row r="7306" spans="50:50" ht="15.75" customHeight="1" x14ac:dyDescent="0.15">
      <c r="AX7306" s="67" t="s">
        <v>24384</v>
      </c>
    </row>
    <row r="7307" spans="50:50" ht="15.75" customHeight="1" x14ac:dyDescent="0.15">
      <c r="AX7307" s="67" t="s">
        <v>24385</v>
      </c>
    </row>
    <row r="7308" spans="50:50" ht="15.75" customHeight="1" x14ac:dyDescent="0.15">
      <c r="AX7308" s="67" t="s">
        <v>24386</v>
      </c>
    </row>
    <row r="7309" spans="50:50" ht="15.75" customHeight="1" x14ac:dyDescent="0.15">
      <c r="AX7309" s="67" t="s">
        <v>24387</v>
      </c>
    </row>
    <row r="7310" spans="50:50" ht="15.75" customHeight="1" x14ac:dyDescent="0.15">
      <c r="AX7310" s="67" t="s">
        <v>24388</v>
      </c>
    </row>
    <row r="7311" spans="50:50" ht="15.75" customHeight="1" x14ac:dyDescent="0.15">
      <c r="AX7311" s="67" t="s">
        <v>24389</v>
      </c>
    </row>
    <row r="7312" spans="50:50" ht="15.75" customHeight="1" x14ac:dyDescent="0.15">
      <c r="AX7312" s="67" t="s">
        <v>24390</v>
      </c>
    </row>
    <row r="7313" spans="50:50" ht="15.75" customHeight="1" x14ac:dyDescent="0.15">
      <c r="AX7313" s="67" t="s">
        <v>24391</v>
      </c>
    </row>
    <row r="7314" spans="50:50" ht="15.75" customHeight="1" x14ac:dyDescent="0.15">
      <c r="AX7314" s="67" t="s">
        <v>24392</v>
      </c>
    </row>
    <row r="7315" spans="50:50" ht="15.75" customHeight="1" x14ac:dyDescent="0.15">
      <c r="AX7315" s="67" t="s">
        <v>24393</v>
      </c>
    </row>
    <row r="7316" spans="50:50" ht="15.75" customHeight="1" x14ac:dyDescent="0.15">
      <c r="AX7316" s="67" t="s">
        <v>24394</v>
      </c>
    </row>
    <row r="7317" spans="50:50" ht="15.75" customHeight="1" x14ac:dyDescent="0.15">
      <c r="AX7317" s="67" t="s">
        <v>24395</v>
      </c>
    </row>
    <row r="7318" spans="50:50" ht="15.75" customHeight="1" x14ac:dyDescent="0.15">
      <c r="AX7318" s="67" t="s">
        <v>24396</v>
      </c>
    </row>
    <row r="7319" spans="50:50" ht="15.75" customHeight="1" x14ac:dyDescent="0.15">
      <c r="AX7319" s="67" t="s">
        <v>24397</v>
      </c>
    </row>
    <row r="7320" spans="50:50" ht="15.75" customHeight="1" x14ac:dyDescent="0.15">
      <c r="AX7320" s="67" t="s">
        <v>24398</v>
      </c>
    </row>
    <row r="7321" spans="50:50" ht="15.75" customHeight="1" x14ac:dyDescent="0.15">
      <c r="AX7321" s="67" t="s">
        <v>24399</v>
      </c>
    </row>
    <row r="7322" spans="50:50" ht="15.75" customHeight="1" x14ac:dyDescent="0.15">
      <c r="AX7322" s="67" t="s">
        <v>24400</v>
      </c>
    </row>
    <row r="7323" spans="50:50" ht="15.75" customHeight="1" x14ac:dyDescent="0.15">
      <c r="AX7323" s="67" t="s">
        <v>24401</v>
      </c>
    </row>
    <row r="7324" spans="50:50" ht="15.75" customHeight="1" x14ac:dyDescent="0.15">
      <c r="AX7324" s="67" t="s">
        <v>24402</v>
      </c>
    </row>
    <row r="7325" spans="50:50" ht="15.75" customHeight="1" x14ac:dyDescent="0.15">
      <c r="AX7325" s="67" t="s">
        <v>24403</v>
      </c>
    </row>
    <row r="7326" spans="50:50" ht="15.75" customHeight="1" x14ac:dyDescent="0.15">
      <c r="AX7326" s="67" t="s">
        <v>24404</v>
      </c>
    </row>
    <row r="7327" spans="50:50" ht="15.75" customHeight="1" x14ac:dyDescent="0.15">
      <c r="AX7327" s="67" t="s">
        <v>24405</v>
      </c>
    </row>
    <row r="7328" spans="50:50" ht="15.75" customHeight="1" x14ac:dyDescent="0.15">
      <c r="AX7328" s="67" t="s">
        <v>24406</v>
      </c>
    </row>
    <row r="7329" spans="50:50" ht="15.75" customHeight="1" x14ac:dyDescent="0.15">
      <c r="AX7329" s="67" t="s">
        <v>24407</v>
      </c>
    </row>
    <row r="7330" spans="50:50" ht="15.75" customHeight="1" x14ac:dyDescent="0.15">
      <c r="AX7330" s="67" t="s">
        <v>24408</v>
      </c>
    </row>
    <row r="7331" spans="50:50" ht="15.75" customHeight="1" x14ac:dyDescent="0.15">
      <c r="AX7331" s="67" t="s">
        <v>24409</v>
      </c>
    </row>
    <row r="7332" spans="50:50" ht="15.75" customHeight="1" x14ac:dyDescent="0.15">
      <c r="AX7332" s="67" t="s">
        <v>24410</v>
      </c>
    </row>
    <row r="7333" spans="50:50" ht="15.75" customHeight="1" x14ac:dyDescent="0.15">
      <c r="AX7333" s="67" t="s">
        <v>24411</v>
      </c>
    </row>
    <row r="7334" spans="50:50" ht="15.75" customHeight="1" x14ac:dyDescent="0.15">
      <c r="AX7334" s="67" t="s">
        <v>24412</v>
      </c>
    </row>
    <row r="7335" spans="50:50" ht="15.75" customHeight="1" x14ac:dyDescent="0.15">
      <c r="AX7335" s="67" t="s">
        <v>24413</v>
      </c>
    </row>
    <row r="7336" spans="50:50" ht="15.75" customHeight="1" x14ac:dyDescent="0.15">
      <c r="AX7336" s="67" t="s">
        <v>24414</v>
      </c>
    </row>
    <row r="7337" spans="50:50" ht="15.75" customHeight="1" x14ac:dyDescent="0.15">
      <c r="AX7337" s="67" t="s">
        <v>24415</v>
      </c>
    </row>
    <row r="7338" spans="50:50" ht="15.75" customHeight="1" x14ac:dyDescent="0.15">
      <c r="AX7338" s="67" t="s">
        <v>24416</v>
      </c>
    </row>
    <row r="7339" spans="50:50" ht="15.75" customHeight="1" x14ac:dyDescent="0.15">
      <c r="AX7339" s="67" t="s">
        <v>24417</v>
      </c>
    </row>
    <row r="7340" spans="50:50" ht="15.75" customHeight="1" x14ac:dyDescent="0.15">
      <c r="AX7340" s="67" t="s">
        <v>24418</v>
      </c>
    </row>
    <row r="7341" spans="50:50" ht="15.75" customHeight="1" x14ac:dyDescent="0.15">
      <c r="AX7341" s="67" t="s">
        <v>24419</v>
      </c>
    </row>
    <row r="7342" spans="50:50" ht="15.75" customHeight="1" x14ac:dyDescent="0.15">
      <c r="AX7342" s="67" t="s">
        <v>24420</v>
      </c>
    </row>
    <row r="7343" spans="50:50" ht="15.75" customHeight="1" x14ac:dyDescent="0.15">
      <c r="AX7343" s="67" t="s">
        <v>24421</v>
      </c>
    </row>
    <row r="7344" spans="50:50" ht="15.75" customHeight="1" x14ac:dyDescent="0.15">
      <c r="AX7344" s="67" t="s">
        <v>24422</v>
      </c>
    </row>
    <row r="7345" spans="50:50" ht="15.75" customHeight="1" x14ac:dyDescent="0.15">
      <c r="AX7345" s="67" t="s">
        <v>24423</v>
      </c>
    </row>
    <row r="7346" spans="50:50" ht="15.75" customHeight="1" x14ac:dyDescent="0.15">
      <c r="AX7346" s="67" t="s">
        <v>24424</v>
      </c>
    </row>
    <row r="7347" spans="50:50" ht="15.75" customHeight="1" x14ac:dyDescent="0.15">
      <c r="AX7347" s="67" t="s">
        <v>24425</v>
      </c>
    </row>
    <row r="7348" spans="50:50" ht="15.75" customHeight="1" x14ac:dyDescent="0.15">
      <c r="AX7348" s="67" t="s">
        <v>24426</v>
      </c>
    </row>
    <row r="7349" spans="50:50" ht="15.75" customHeight="1" x14ac:dyDescent="0.15">
      <c r="AX7349" s="67" t="s">
        <v>24427</v>
      </c>
    </row>
    <row r="7350" spans="50:50" ht="15.75" customHeight="1" x14ac:dyDescent="0.15">
      <c r="AX7350" s="67" t="s">
        <v>24428</v>
      </c>
    </row>
    <row r="7351" spans="50:50" ht="15.75" customHeight="1" x14ac:dyDescent="0.15">
      <c r="AX7351" s="67" t="s">
        <v>24429</v>
      </c>
    </row>
    <row r="7352" spans="50:50" ht="15.75" customHeight="1" x14ac:dyDescent="0.15">
      <c r="AX7352" s="67" t="s">
        <v>24430</v>
      </c>
    </row>
    <row r="7353" spans="50:50" ht="15.75" customHeight="1" x14ac:dyDescent="0.15">
      <c r="AX7353" s="67" t="s">
        <v>24431</v>
      </c>
    </row>
    <row r="7354" spans="50:50" ht="15.75" customHeight="1" x14ac:dyDescent="0.15">
      <c r="AX7354" s="67" t="s">
        <v>24432</v>
      </c>
    </row>
    <row r="7355" spans="50:50" ht="15.75" customHeight="1" x14ac:dyDescent="0.15">
      <c r="AX7355" s="67" t="s">
        <v>24433</v>
      </c>
    </row>
    <row r="7356" spans="50:50" ht="15.75" customHeight="1" x14ac:dyDescent="0.15">
      <c r="AX7356" s="67" t="s">
        <v>24434</v>
      </c>
    </row>
    <row r="7357" spans="50:50" ht="15.75" customHeight="1" x14ac:dyDescent="0.15">
      <c r="AX7357" s="67" t="s">
        <v>24435</v>
      </c>
    </row>
    <row r="7358" spans="50:50" ht="15.75" customHeight="1" x14ac:dyDescent="0.15">
      <c r="AX7358" s="67" t="s">
        <v>24436</v>
      </c>
    </row>
    <row r="7359" spans="50:50" ht="15.75" customHeight="1" x14ac:dyDescent="0.15">
      <c r="AX7359" s="67" t="s">
        <v>24437</v>
      </c>
    </row>
    <row r="7360" spans="50:50" ht="15.75" customHeight="1" x14ac:dyDescent="0.15">
      <c r="AX7360" s="67" t="s">
        <v>24438</v>
      </c>
    </row>
    <row r="7361" spans="50:50" ht="15.75" customHeight="1" x14ac:dyDescent="0.15">
      <c r="AX7361" s="67" t="s">
        <v>24439</v>
      </c>
    </row>
    <row r="7362" spans="50:50" ht="15.75" customHeight="1" x14ac:dyDescent="0.15">
      <c r="AX7362" s="67" t="s">
        <v>24440</v>
      </c>
    </row>
    <row r="7363" spans="50:50" ht="15.75" customHeight="1" x14ac:dyDescent="0.15">
      <c r="AX7363" s="67" t="s">
        <v>24441</v>
      </c>
    </row>
    <row r="7364" spans="50:50" ht="15.75" customHeight="1" x14ac:dyDescent="0.15">
      <c r="AX7364" s="67" t="s">
        <v>24442</v>
      </c>
    </row>
    <row r="7365" spans="50:50" ht="15.75" customHeight="1" x14ac:dyDescent="0.15">
      <c r="AX7365" s="67" t="s">
        <v>24443</v>
      </c>
    </row>
    <row r="7366" spans="50:50" ht="15.75" customHeight="1" x14ac:dyDescent="0.15">
      <c r="AX7366" s="67" t="s">
        <v>24444</v>
      </c>
    </row>
    <row r="7367" spans="50:50" ht="15.75" customHeight="1" x14ac:dyDescent="0.15">
      <c r="AX7367" s="67" t="s">
        <v>24445</v>
      </c>
    </row>
    <row r="7368" spans="50:50" ht="15.75" customHeight="1" x14ac:dyDescent="0.15">
      <c r="AX7368" s="67" t="s">
        <v>24446</v>
      </c>
    </row>
    <row r="7369" spans="50:50" ht="15.75" customHeight="1" x14ac:dyDescent="0.15">
      <c r="AX7369" s="67" t="s">
        <v>24447</v>
      </c>
    </row>
    <row r="7370" spans="50:50" ht="15.75" customHeight="1" x14ac:dyDescent="0.15">
      <c r="AX7370" s="67" t="s">
        <v>24448</v>
      </c>
    </row>
    <row r="7371" spans="50:50" ht="15.75" customHeight="1" x14ac:dyDescent="0.15">
      <c r="AX7371" s="67" t="s">
        <v>24449</v>
      </c>
    </row>
    <row r="7372" spans="50:50" ht="15.75" customHeight="1" x14ac:dyDescent="0.15">
      <c r="AX7372" s="67" t="s">
        <v>24450</v>
      </c>
    </row>
    <row r="7373" spans="50:50" ht="15.75" customHeight="1" x14ac:dyDescent="0.15">
      <c r="AX7373" s="67" t="s">
        <v>24451</v>
      </c>
    </row>
    <row r="7374" spans="50:50" ht="15.75" customHeight="1" x14ac:dyDescent="0.15">
      <c r="AX7374" s="67" t="s">
        <v>24452</v>
      </c>
    </row>
    <row r="7375" spans="50:50" ht="15.75" customHeight="1" x14ac:dyDescent="0.15">
      <c r="AX7375" s="67" t="s">
        <v>24453</v>
      </c>
    </row>
    <row r="7376" spans="50:50" ht="15.75" customHeight="1" x14ac:dyDescent="0.15">
      <c r="AX7376" s="67" t="s">
        <v>24454</v>
      </c>
    </row>
    <row r="7377" spans="50:50" ht="15.75" customHeight="1" x14ac:dyDescent="0.15">
      <c r="AX7377" s="67" t="s">
        <v>24455</v>
      </c>
    </row>
    <row r="7378" spans="50:50" ht="15.75" customHeight="1" x14ac:dyDescent="0.15">
      <c r="AX7378" s="67" t="s">
        <v>24456</v>
      </c>
    </row>
    <row r="7379" spans="50:50" ht="15.75" customHeight="1" x14ac:dyDescent="0.15">
      <c r="AX7379" s="67" t="s">
        <v>24457</v>
      </c>
    </row>
    <row r="7380" spans="50:50" ht="15.75" customHeight="1" x14ac:dyDescent="0.15">
      <c r="AX7380" s="67" t="s">
        <v>24458</v>
      </c>
    </row>
    <row r="7381" spans="50:50" ht="15.75" customHeight="1" x14ac:dyDescent="0.15">
      <c r="AX7381" s="67" t="s">
        <v>24459</v>
      </c>
    </row>
    <row r="7382" spans="50:50" ht="15.75" customHeight="1" x14ac:dyDescent="0.15">
      <c r="AX7382" s="67" t="s">
        <v>24460</v>
      </c>
    </row>
    <row r="7383" spans="50:50" ht="15.75" customHeight="1" x14ac:dyDescent="0.15">
      <c r="AX7383" s="67" t="s">
        <v>24461</v>
      </c>
    </row>
    <row r="7384" spans="50:50" ht="15.75" customHeight="1" x14ac:dyDescent="0.15">
      <c r="AX7384" s="67" t="s">
        <v>24462</v>
      </c>
    </row>
    <row r="7385" spans="50:50" ht="15.75" customHeight="1" x14ac:dyDescent="0.15">
      <c r="AX7385" s="67" t="s">
        <v>24463</v>
      </c>
    </row>
    <row r="7386" spans="50:50" ht="15.75" customHeight="1" x14ac:dyDescent="0.15">
      <c r="AX7386" s="67" t="s">
        <v>24464</v>
      </c>
    </row>
    <row r="7387" spans="50:50" ht="15.75" customHeight="1" x14ac:dyDescent="0.15">
      <c r="AX7387" s="67" t="s">
        <v>24465</v>
      </c>
    </row>
    <row r="7388" spans="50:50" ht="15.75" customHeight="1" x14ac:dyDescent="0.15">
      <c r="AX7388" s="67" t="s">
        <v>24466</v>
      </c>
    </row>
    <row r="7389" spans="50:50" ht="15.75" customHeight="1" x14ac:dyDescent="0.15">
      <c r="AX7389" s="67" t="s">
        <v>24467</v>
      </c>
    </row>
    <row r="7390" spans="50:50" ht="15.75" customHeight="1" x14ac:dyDescent="0.15">
      <c r="AX7390" s="67" t="s">
        <v>24468</v>
      </c>
    </row>
    <row r="7391" spans="50:50" ht="15.75" customHeight="1" x14ac:dyDescent="0.15">
      <c r="AX7391" s="67" t="s">
        <v>24469</v>
      </c>
    </row>
    <row r="7392" spans="50:50" ht="15.75" customHeight="1" x14ac:dyDescent="0.15">
      <c r="AX7392" s="67" t="s">
        <v>24470</v>
      </c>
    </row>
    <row r="7393" spans="50:50" ht="15.75" customHeight="1" x14ac:dyDescent="0.15">
      <c r="AX7393" s="67" t="s">
        <v>24471</v>
      </c>
    </row>
    <row r="7394" spans="50:50" ht="15.75" customHeight="1" x14ac:dyDescent="0.15">
      <c r="AX7394" s="67" t="s">
        <v>24472</v>
      </c>
    </row>
    <row r="7395" spans="50:50" ht="15.75" customHeight="1" x14ac:dyDescent="0.15">
      <c r="AX7395" s="67" t="s">
        <v>24473</v>
      </c>
    </row>
    <row r="7396" spans="50:50" ht="15.75" customHeight="1" x14ac:dyDescent="0.15">
      <c r="AX7396" s="67" t="s">
        <v>24474</v>
      </c>
    </row>
    <row r="7397" spans="50:50" ht="15.75" customHeight="1" x14ac:dyDescent="0.15">
      <c r="AX7397" s="67" t="s">
        <v>24475</v>
      </c>
    </row>
    <row r="7398" spans="50:50" ht="15.75" customHeight="1" x14ac:dyDescent="0.15">
      <c r="AX7398" s="67" t="s">
        <v>24476</v>
      </c>
    </row>
    <row r="7399" spans="50:50" ht="15.75" customHeight="1" x14ac:dyDescent="0.15">
      <c r="AX7399" s="67" t="s">
        <v>24477</v>
      </c>
    </row>
    <row r="7400" spans="50:50" ht="15.75" customHeight="1" x14ac:dyDescent="0.15">
      <c r="AX7400" s="67" t="s">
        <v>24478</v>
      </c>
    </row>
    <row r="7401" spans="50:50" ht="15.75" customHeight="1" x14ac:dyDescent="0.15">
      <c r="AX7401" s="67" t="s">
        <v>24479</v>
      </c>
    </row>
    <row r="7402" spans="50:50" ht="15.75" customHeight="1" x14ac:dyDescent="0.15">
      <c r="AX7402" s="67" t="s">
        <v>24480</v>
      </c>
    </row>
    <row r="7403" spans="50:50" ht="15.75" customHeight="1" x14ac:dyDescent="0.15">
      <c r="AX7403" s="67" t="s">
        <v>24481</v>
      </c>
    </row>
    <row r="7404" spans="50:50" ht="15.75" customHeight="1" x14ac:dyDescent="0.15">
      <c r="AX7404" s="67" t="s">
        <v>24482</v>
      </c>
    </row>
    <row r="7405" spans="50:50" ht="15.75" customHeight="1" x14ac:dyDescent="0.15">
      <c r="AX7405" s="67" t="s">
        <v>24483</v>
      </c>
    </row>
    <row r="7406" spans="50:50" ht="15.75" customHeight="1" x14ac:dyDescent="0.15">
      <c r="AX7406" s="67" t="s">
        <v>24484</v>
      </c>
    </row>
    <row r="7407" spans="50:50" ht="15.75" customHeight="1" x14ac:dyDescent="0.15">
      <c r="AX7407" s="67" t="s">
        <v>24485</v>
      </c>
    </row>
    <row r="7408" spans="50:50" ht="15.75" customHeight="1" x14ac:dyDescent="0.15">
      <c r="AX7408" s="67" t="s">
        <v>24486</v>
      </c>
    </row>
    <row r="7409" spans="50:50" ht="15.75" customHeight="1" x14ac:dyDescent="0.15">
      <c r="AX7409" s="67" t="s">
        <v>24487</v>
      </c>
    </row>
    <row r="7410" spans="50:50" ht="15.75" customHeight="1" x14ac:dyDescent="0.15">
      <c r="AX7410" s="67" t="s">
        <v>24488</v>
      </c>
    </row>
    <row r="7411" spans="50:50" ht="15.75" customHeight="1" x14ac:dyDescent="0.15">
      <c r="AX7411" s="67" t="s">
        <v>24489</v>
      </c>
    </row>
    <row r="7412" spans="50:50" ht="15.75" customHeight="1" x14ac:dyDescent="0.15">
      <c r="AX7412" s="67" t="s">
        <v>24490</v>
      </c>
    </row>
    <row r="7413" spans="50:50" ht="15.75" customHeight="1" x14ac:dyDescent="0.15">
      <c r="AX7413" s="67" t="s">
        <v>24491</v>
      </c>
    </row>
    <row r="7414" spans="50:50" ht="15.75" customHeight="1" x14ac:dyDescent="0.15">
      <c r="AX7414" s="67" t="s">
        <v>24492</v>
      </c>
    </row>
    <row r="7415" spans="50:50" ht="15.75" customHeight="1" x14ac:dyDescent="0.15">
      <c r="AX7415" s="67" t="s">
        <v>24493</v>
      </c>
    </row>
    <row r="7416" spans="50:50" ht="15.75" customHeight="1" x14ac:dyDescent="0.15">
      <c r="AX7416" s="67" t="s">
        <v>24494</v>
      </c>
    </row>
    <row r="7417" spans="50:50" ht="15.75" customHeight="1" x14ac:dyDescent="0.15">
      <c r="AX7417" s="67" t="s">
        <v>24495</v>
      </c>
    </row>
    <row r="7418" spans="50:50" ht="15.75" customHeight="1" x14ac:dyDescent="0.15">
      <c r="AX7418" s="67" t="s">
        <v>24496</v>
      </c>
    </row>
    <row r="7419" spans="50:50" ht="15.75" customHeight="1" x14ac:dyDescent="0.15">
      <c r="AX7419" s="67" t="s">
        <v>24497</v>
      </c>
    </row>
    <row r="7420" spans="50:50" ht="15.75" customHeight="1" x14ac:dyDescent="0.15">
      <c r="AX7420" s="67" t="s">
        <v>24498</v>
      </c>
    </row>
    <row r="7421" spans="50:50" ht="15.75" customHeight="1" x14ac:dyDescent="0.15">
      <c r="AX7421" s="67" t="s">
        <v>24499</v>
      </c>
    </row>
    <row r="7422" spans="50:50" ht="15.75" customHeight="1" x14ac:dyDescent="0.15">
      <c r="AX7422" s="67" t="s">
        <v>24500</v>
      </c>
    </row>
    <row r="7423" spans="50:50" ht="15.75" customHeight="1" x14ac:dyDescent="0.15">
      <c r="AX7423" s="67" t="s">
        <v>24501</v>
      </c>
    </row>
    <row r="7424" spans="50:50" ht="15.75" customHeight="1" x14ac:dyDescent="0.15">
      <c r="AX7424" s="67" t="s">
        <v>24502</v>
      </c>
    </row>
    <row r="7425" spans="50:50" ht="15.75" customHeight="1" x14ac:dyDescent="0.15">
      <c r="AX7425" s="67" t="s">
        <v>24503</v>
      </c>
    </row>
    <row r="7426" spans="50:50" ht="15.75" customHeight="1" x14ac:dyDescent="0.15">
      <c r="AX7426" s="67" t="s">
        <v>24504</v>
      </c>
    </row>
    <row r="7427" spans="50:50" ht="15.75" customHeight="1" x14ac:dyDescent="0.15">
      <c r="AX7427" s="67" t="s">
        <v>24505</v>
      </c>
    </row>
    <row r="7428" spans="50:50" ht="15.75" customHeight="1" x14ac:dyDescent="0.15">
      <c r="AX7428" s="67" t="s">
        <v>24506</v>
      </c>
    </row>
    <row r="7429" spans="50:50" ht="15.75" customHeight="1" x14ac:dyDescent="0.15">
      <c r="AX7429" s="67" t="s">
        <v>24507</v>
      </c>
    </row>
    <row r="7430" spans="50:50" ht="15.75" customHeight="1" x14ac:dyDescent="0.15">
      <c r="AX7430" s="67" t="s">
        <v>24508</v>
      </c>
    </row>
    <row r="7431" spans="50:50" ht="15.75" customHeight="1" x14ac:dyDescent="0.15">
      <c r="AX7431" s="67" t="s">
        <v>24509</v>
      </c>
    </row>
    <row r="7432" spans="50:50" ht="15.75" customHeight="1" x14ac:dyDescent="0.15">
      <c r="AX7432" s="67" t="s">
        <v>24510</v>
      </c>
    </row>
    <row r="7433" spans="50:50" ht="15.75" customHeight="1" x14ac:dyDescent="0.15">
      <c r="AX7433" s="67" t="s">
        <v>24511</v>
      </c>
    </row>
    <row r="7434" spans="50:50" ht="15.75" customHeight="1" x14ac:dyDescent="0.15">
      <c r="AX7434" s="67" t="s">
        <v>24512</v>
      </c>
    </row>
    <row r="7435" spans="50:50" ht="15.75" customHeight="1" x14ac:dyDescent="0.15">
      <c r="AX7435" s="67" t="s">
        <v>24513</v>
      </c>
    </row>
    <row r="7436" spans="50:50" ht="15.75" customHeight="1" x14ac:dyDescent="0.15">
      <c r="AX7436" s="67" t="s">
        <v>24514</v>
      </c>
    </row>
    <row r="7437" spans="50:50" ht="15.75" customHeight="1" x14ac:dyDescent="0.15">
      <c r="AX7437" s="67" t="s">
        <v>24515</v>
      </c>
    </row>
    <row r="7438" spans="50:50" ht="15.75" customHeight="1" x14ac:dyDescent="0.15">
      <c r="AX7438" s="67" t="s">
        <v>24516</v>
      </c>
    </row>
    <row r="7439" spans="50:50" ht="15.75" customHeight="1" x14ac:dyDescent="0.15">
      <c r="AX7439" s="67" t="s">
        <v>24517</v>
      </c>
    </row>
    <row r="7440" spans="50:50" ht="15.75" customHeight="1" x14ac:dyDescent="0.15">
      <c r="AX7440" s="67" t="s">
        <v>24518</v>
      </c>
    </row>
    <row r="7441" spans="50:50" ht="15.75" customHeight="1" x14ac:dyDescent="0.15">
      <c r="AX7441" s="67" t="s">
        <v>24519</v>
      </c>
    </row>
    <row r="7442" spans="50:50" ht="15.75" customHeight="1" x14ac:dyDescent="0.15">
      <c r="AX7442" s="67" t="s">
        <v>24520</v>
      </c>
    </row>
    <row r="7443" spans="50:50" ht="15.75" customHeight="1" x14ac:dyDescent="0.15">
      <c r="AX7443" s="67" t="s">
        <v>24521</v>
      </c>
    </row>
    <row r="7444" spans="50:50" ht="15.75" customHeight="1" x14ac:dyDescent="0.15">
      <c r="AX7444" s="67" t="s">
        <v>24522</v>
      </c>
    </row>
    <row r="7445" spans="50:50" ht="15.75" customHeight="1" x14ac:dyDescent="0.15">
      <c r="AX7445" s="67" t="s">
        <v>24523</v>
      </c>
    </row>
    <row r="7446" spans="50:50" ht="15.75" customHeight="1" x14ac:dyDescent="0.15">
      <c r="AX7446" s="67" t="s">
        <v>24524</v>
      </c>
    </row>
    <row r="7447" spans="50:50" ht="15.75" customHeight="1" x14ac:dyDescent="0.15">
      <c r="AX7447" s="67" t="s">
        <v>24525</v>
      </c>
    </row>
    <row r="7448" spans="50:50" ht="15.75" customHeight="1" x14ac:dyDescent="0.15">
      <c r="AX7448" s="67" t="s">
        <v>24526</v>
      </c>
    </row>
    <row r="7449" spans="50:50" ht="15.75" customHeight="1" x14ac:dyDescent="0.15">
      <c r="AX7449" s="67" t="s">
        <v>24527</v>
      </c>
    </row>
    <row r="7450" spans="50:50" ht="15.75" customHeight="1" x14ac:dyDescent="0.15">
      <c r="AX7450" s="67" t="s">
        <v>24528</v>
      </c>
    </row>
    <row r="7451" spans="50:50" ht="15.75" customHeight="1" x14ac:dyDescent="0.15">
      <c r="AX7451" s="67" t="s">
        <v>24529</v>
      </c>
    </row>
    <row r="7452" spans="50:50" ht="15.75" customHeight="1" x14ac:dyDescent="0.15">
      <c r="AX7452" s="67" t="s">
        <v>24530</v>
      </c>
    </row>
    <row r="7453" spans="50:50" ht="15.75" customHeight="1" x14ac:dyDescent="0.15">
      <c r="AX7453" s="67" t="s">
        <v>24531</v>
      </c>
    </row>
    <row r="7454" spans="50:50" ht="15.75" customHeight="1" x14ac:dyDescent="0.15">
      <c r="AX7454" s="67" t="s">
        <v>24532</v>
      </c>
    </row>
    <row r="7455" spans="50:50" ht="15.75" customHeight="1" x14ac:dyDescent="0.15">
      <c r="AX7455" s="67" t="s">
        <v>24533</v>
      </c>
    </row>
    <row r="7456" spans="50:50" ht="15.75" customHeight="1" x14ac:dyDescent="0.15">
      <c r="AX7456" s="67" t="s">
        <v>24534</v>
      </c>
    </row>
    <row r="7457" spans="50:50" ht="15.75" customHeight="1" x14ac:dyDescent="0.15">
      <c r="AX7457" s="67" t="s">
        <v>24535</v>
      </c>
    </row>
    <row r="7458" spans="50:50" ht="15.75" customHeight="1" x14ac:dyDescent="0.15">
      <c r="AX7458" s="67" t="s">
        <v>24536</v>
      </c>
    </row>
    <row r="7459" spans="50:50" ht="15.75" customHeight="1" x14ac:dyDescent="0.15">
      <c r="AX7459" s="67" t="s">
        <v>24537</v>
      </c>
    </row>
    <row r="7460" spans="50:50" ht="15.75" customHeight="1" x14ac:dyDescent="0.15">
      <c r="AX7460" s="67" t="s">
        <v>24538</v>
      </c>
    </row>
    <row r="7461" spans="50:50" ht="15.75" customHeight="1" x14ac:dyDescent="0.15">
      <c r="AX7461" s="67" t="s">
        <v>24539</v>
      </c>
    </row>
    <row r="7462" spans="50:50" ht="15.75" customHeight="1" x14ac:dyDescent="0.15">
      <c r="AX7462" s="67" t="s">
        <v>24540</v>
      </c>
    </row>
    <row r="7463" spans="50:50" ht="15.75" customHeight="1" x14ac:dyDescent="0.15">
      <c r="AX7463" s="67" t="s">
        <v>24541</v>
      </c>
    </row>
    <row r="7464" spans="50:50" ht="15.75" customHeight="1" x14ac:dyDescent="0.15">
      <c r="AX7464" s="67" t="s">
        <v>24542</v>
      </c>
    </row>
    <row r="7465" spans="50:50" ht="15.75" customHeight="1" x14ac:dyDescent="0.15">
      <c r="AX7465" s="67" t="s">
        <v>24543</v>
      </c>
    </row>
    <row r="7466" spans="50:50" ht="15.75" customHeight="1" x14ac:dyDescent="0.15">
      <c r="AX7466" s="67" t="s">
        <v>24544</v>
      </c>
    </row>
    <row r="7467" spans="50:50" ht="15.75" customHeight="1" x14ac:dyDescent="0.15">
      <c r="AX7467" s="67" t="s">
        <v>24545</v>
      </c>
    </row>
    <row r="7468" spans="50:50" ht="15.75" customHeight="1" x14ac:dyDescent="0.15">
      <c r="AX7468" s="67" t="s">
        <v>24546</v>
      </c>
    </row>
    <row r="7469" spans="50:50" ht="15.75" customHeight="1" x14ac:dyDescent="0.15">
      <c r="AX7469" s="67" t="s">
        <v>24547</v>
      </c>
    </row>
    <row r="7470" spans="50:50" ht="15.75" customHeight="1" x14ac:dyDescent="0.15">
      <c r="AX7470" s="67" t="s">
        <v>24548</v>
      </c>
    </row>
    <row r="7471" spans="50:50" ht="15.75" customHeight="1" x14ac:dyDescent="0.15">
      <c r="AX7471" s="67" t="s">
        <v>24549</v>
      </c>
    </row>
    <row r="7472" spans="50:50" ht="15.75" customHeight="1" x14ac:dyDescent="0.15">
      <c r="AX7472" s="67" t="s">
        <v>24550</v>
      </c>
    </row>
    <row r="7473" spans="50:50" ht="15.75" customHeight="1" x14ac:dyDescent="0.15">
      <c r="AX7473" s="67" t="s">
        <v>24551</v>
      </c>
    </row>
    <row r="7474" spans="50:50" ht="15.75" customHeight="1" x14ac:dyDescent="0.15">
      <c r="AX7474" s="67" t="s">
        <v>24552</v>
      </c>
    </row>
    <row r="7475" spans="50:50" ht="15.75" customHeight="1" x14ac:dyDescent="0.15">
      <c r="AX7475" s="67" t="s">
        <v>24553</v>
      </c>
    </row>
    <row r="7476" spans="50:50" ht="15.75" customHeight="1" x14ac:dyDescent="0.15">
      <c r="AX7476" s="67" t="s">
        <v>24554</v>
      </c>
    </row>
    <row r="7477" spans="50:50" ht="15.75" customHeight="1" x14ac:dyDescent="0.15">
      <c r="AX7477" s="67" t="s">
        <v>24555</v>
      </c>
    </row>
    <row r="7478" spans="50:50" ht="15.75" customHeight="1" x14ac:dyDescent="0.15">
      <c r="AX7478" s="67" t="s">
        <v>24556</v>
      </c>
    </row>
    <row r="7479" spans="50:50" ht="15.75" customHeight="1" x14ac:dyDescent="0.15">
      <c r="AX7479" s="67" t="s">
        <v>24557</v>
      </c>
    </row>
    <row r="7480" spans="50:50" ht="15.75" customHeight="1" x14ac:dyDescent="0.15">
      <c r="AX7480" s="67" t="s">
        <v>24558</v>
      </c>
    </row>
    <row r="7481" spans="50:50" ht="15.75" customHeight="1" x14ac:dyDescent="0.15">
      <c r="AX7481" s="67" t="s">
        <v>24559</v>
      </c>
    </row>
    <row r="7482" spans="50:50" ht="15.75" customHeight="1" x14ac:dyDescent="0.15">
      <c r="AX7482" s="67" t="s">
        <v>24560</v>
      </c>
    </row>
    <row r="7483" spans="50:50" ht="15.75" customHeight="1" x14ac:dyDescent="0.15">
      <c r="AX7483" s="67" t="s">
        <v>24561</v>
      </c>
    </row>
    <row r="7484" spans="50:50" ht="15.75" customHeight="1" x14ac:dyDescent="0.15">
      <c r="AX7484" s="67" t="s">
        <v>24562</v>
      </c>
    </row>
    <row r="7485" spans="50:50" ht="15.75" customHeight="1" x14ac:dyDescent="0.15">
      <c r="AX7485" s="67" t="s">
        <v>24563</v>
      </c>
    </row>
    <row r="7486" spans="50:50" ht="15.75" customHeight="1" x14ac:dyDescent="0.15">
      <c r="AX7486" s="67" t="s">
        <v>24564</v>
      </c>
    </row>
    <row r="7487" spans="50:50" ht="15.75" customHeight="1" x14ac:dyDescent="0.15">
      <c r="AX7487" s="67" t="s">
        <v>24565</v>
      </c>
    </row>
    <row r="7488" spans="50:50" ht="15.75" customHeight="1" x14ac:dyDescent="0.15">
      <c r="AX7488" s="67" t="s">
        <v>24566</v>
      </c>
    </row>
    <row r="7489" spans="50:50" ht="15.75" customHeight="1" x14ac:dyDescent="0.15">
      <c r="AX7489" s="67" t="s">
        <v>24567</v>
      </c>
    </row>
    <row r="7490" spans="50:50" ht="15.75" customHeight="1" x14ac:dyDescent="0.15">
      <c r="AX7490" s="67" t="s">
        <v>24568</v>
      </c>
    </row>
    <row r="7491" spans="50:50" ht="15.75" customHeight="1" x14ac:dyDescent="0.15">
      <c r="AX7491" s="67" t="s">
        <v>24569</v>
      </c>
    </row>
    <row r="7492" spans="50:50" ht="15.75" customHeight="1" x14ac:dyDescent="0.15">
      <c r="AX7492" s="67" t="s">
        <v>24570</v>
      </c>
    </row>
    <row r="7493" spans="50:50" ht="15.75" customHeight="1" x14ac:dyDescent="0.15">
      <c r="AX7493" s="67" t="s">
        <v>24571</v>
      </c>
    </row>
    <row r="7494" spans="50:50" ht="15.75" customHeight="1" x14ac:dyDescent="0.15">
      <c r="AX7494" s="67" t="s">
        <v>24572</v>
      </c>
    </row>
    <row r="7495" spans="50:50" ht="15.75" customHeight="1" x14ac:dyDescent="0.15">
      <c r="AX7495" s="67" t="s">
        <v>24573</v>
      </c>
    </row>
    <row r="7496" spans="50:50" ht="15.75" customHeight="1" x14ac:dyDescent="0.15">
      <c r="AX7496" s="67" t="s">
        <v>24574</v>
      </c>
    </row>
    <row r="7497" spans="50:50" ht="15.75" customHeight="1" x14ac:dyDescent="0.15">
      <c r="AX7497" s="67" t="s">
        <v>24575</v>
      </c>
    </row>
    <row r="7498" spans="50:50" ht="15.75" customHeight="1" x14ac:dyDescent="0.15">
      <c r="AX7498" s="67" t="s">
        <v>24576</v>
      </c>
    </row>
    <row r="7499" spans="50:50" ht="15.75" customHeight="1" x14ac:dyDescent="0.15">
      <c r="AX7499" s="67" t="s">
        <v>24577</v>
      </c>
    </row>
    <row r="7500" spans="50:50" ht="15.75" customHeight="1" x14ac:dyDescent="0.15">
      <c r="AX7500" s="67" t="s">
        <v>24578</v>
      </c>
    </row>
    <row r="7501" spans="50:50" ht="15.75" customHeight="1" x14ac:dyDescent="0.15">
      <c r="AX7501" s="67" t="s">
        <v>24579</v>
      </c>
    </row>
    <row r="7502" spans="50:50" ht="15.75" customHeight="1" x14ac:dyDescent="0.15">
      <c r="AX7502" s="67" t="s">
        <v>24580</v>
      </c>
    </row>
    <row r="7503" spans="50:50" ht="15.75" customHeight="1" x14ac:dyDescent="0.15">
      <c r="AX7503" s="67" t="s">
        <v>24581</v>
      </c>
    </row>
    <row r="7504" spans="50:50" ht="15.75" customHeight="1" x14ac:dyDescent="0.15">
      <c r="AX7504" s="67" t="s">
        <v>24582</v>
      </c>
    </row>
    <row r="7505" spans="50:50" ht="15.75" customHeight="1" x14ac:dyDescent="0.15">
      <c r="AX7505" s="67" t="s">
        <v>24583</v>
      </c>
    </row>
    <row r="7506" spans="50:50" ht="15.75" customHeight="1" x14ac:dyDescent="0.15">
      <c r="AX7506" s="67" t="s">
        <v>24584</v>
      </c>
    </row>
    <row r="7507" spans="50:50" ht="15.75" customHeight="1" x14ac:dyDescent="0.15">
      <c r="AX7507" s="67" t="s">
        <v>24585</v>
      </c>
    </row>
    <row r="7508" spans="50:50" ht="15.75" customHeight="1" x14ac:dyDescent="0.15">
      <c r="AX7508" s="67" t="s">
        <v>24586</v>
      </c>
    </row>
    <row r="7509" spans="50:50" ht="15.75" customHeight="1" x14ac:dyDescent="0.15">
      <c r="AX7509" s="67" t="s">
        <v>24587</v>
      </c>
    </row>
    <row r="7510" spans="50:50" ht="15.75" customHeight="1" x14ac:dyDescent="0.15">
      <c r="AX7510" s="67" t="s">
        <v>24588</v>
      </c>
    </row>
    <row r="7511" spans="50:50" ht="15.75" customHeight="1" x14ac:dyDescent="0.15">
      <c r="AX7511" s="67" t="s">
        <v>24589</v>
      </c>
    </row>
    <row r="7512" spans="50:50" ht="15.75" customHeight="1" x14ac:dyDescent="0.15">
      <c r="AX7512" s="67" t="s">
        <v>24590</v>
      </c>
    </row>
    <row r="7513" spans="50:50" ht="15.75" customHeight="1" x14ac:dyDescent="0.15">
      <c r="AX7513" s="67" t="s">
        <v>24591</v>
      </c>
    </row>
    <row r="7514" spans="50:50" ht="15.75" customHeight="1" x14ac:dyDescent="0.15">
      <c r="AX7514" s="67" t="s">
        <v>24592</v>
      </c>
    </row>
    <row r="7515" spans="50:50" ht="15.75" customHeight="1" x14ac:dyDescent="0.15">
      <c r="AX7515" s="67" t="s">
        <v>24593</v>
      </c>
    </row>
    <row r="7516" spans="50:50" ht="15.75" customHeight="1" x14ac:dyDescent="0.15">
      <c r="AX7516" s="67" t="s">
        <v>24594</v>
      </c>
    </row>
    <row r="7517" spans="50:50" ht="15.75" customHeight="1" x14ac:dyDescent="0.15">
      <c r="AX7517" s="67" t="s">
        <v>24595</v>
      </c>
    </row>
    <row r="7518" spans="50:50" ht="15.75" customHeight="1" x14ac:dyDescent="0.15">
      <c r="AX7518" s="67" t="s">
        <v>24596</v>
      </c>
    </row>
    <row r="7519" spans="50:50" ht="15.75" customHeight="1" x14ac:dyDescent="0.15">
      <c r="AX7519" s="67" t="s">
        <v>24597</v>
      </c>
    </row>
    <row r="7520" spans="50:50" ht="15.75" customHeight="1" x14ac:dyDescent="0.15">
      <c r="AX7520" s="67" t="s">
        <v>24598</v>
      </c>
    </row>
    <row r="7521" spans="50:50" ht="15.75" customHeight="1" x14ac:dyDescent="0.15">
      <c r="AX7521" s="67" t="s">
        <v>24599</v>
      </c>
    </row>
    <row r="7522" spans="50:50" ht="15.75" customHeight="1" x14ac:dyDescent="0.15">
      <c r="AX7522" s="67" t="s">
        <v>24600</v>
      </c>
    </row>
    <row r="7523" spans="50:50" ht="15.75" customHeight="1" x14ac:dyDescent="0.15">
      <c r="AX7523" s="67" t="s">
        <v>24601</v>
      </c>
    </row>
    <row r="7524" spans="50:50" ht="15.75" customHeight="1" x14ac:dyDescent="0.15">
      <c r="AX7524" s="67" t="s">
        <v>24602</v>
      </c>
    </row>
    <row r="7525" spans="50:50" ht="15.75" customHeight="1" x14ac:dyDescent="0.15">
      <c r="AX7525" s="67" t="s">
        <v>24603</v>
      </c>
    </row>
    <row r="7526" spans="50:50" ht="15.75" customHeight="1" x14ac:dyDescent="0.15">
      <c r="AX7526" s="67" t="s">
        <v>24604</v>
      </c>
    </row>
    <row r="7527" spans="50:50" ht="15.75" customHeight="1" x14ac:dyDescent="0.15">
      <c r="AX7527" s="67" t="s">
        <v>24605</v>
      </c>
    </row>
    <row r="7528" spans="50:50" ht="15.75" customHeight="1" x14ac:dyDescent="0.15">
      <c r="AX7528" s="67" t="s">
        <v>24606</v>
      </c>
    </row>
    <row r="7529" spans="50:50" ht="15.75" customHeight="1" x14ac:dyDescent="0.15">
      <c r="AX7529" s="67" t="s">
        <v>24607</v>
      </c>
    </row>
    <row r="7530" spans="50:50" ht="15.75" customHeight="1" x14ac:dyDescent="0.15">
      <c r="AX7530" s="67" t="s">
        <v>24608</v>
      </c>
    </row>
    <row r="7531" spans="50:50" ht="15.75" customHeight="1" x14ac:dyDescent="0.15">
      <c r="AX7531" s="67" t="s">
        <v>24609</v>
      </c>
    </row>
    <row r="7532" spans="50:50" ht="15.75" customHeight="1" x14ac:dyDescent="0.15">
      <c r="AX7532" s="67" t="s">
        <v>24610</v>
      </c>
    </row>
    <row r="7533" spans="50:50" ht="15.75" customHeight="1" x14ac:dyDescent="0.15">
      <c r="AX7533" s="67" t="s">
        <v>24611</v>
      </c>
    </row>
    <row r="7534" spans="50:50" ht="15.75" customHeight="1" x14ac:dyDescent="0.15">
      <c r="AX7534" s="67" t="s">
        <v>24612</v>
      </c>
    </row>
    <row r="7535" spans="50:50" ht="15.75" customHeight="1" x14ac:dyDescent="0.15">
      <c r="AX7535" s="67" t="s">
        <v>24613</v>
      </c>
    </row>
    <row r="7536" spans="50:50" ht="15.75" customHeight="1" x14ac:dyDescent="0.15">
      <c r="AX7536" s="67" t="s">
        <v>24614</v>
      </c>
    </row>
    <row r="7537" spans="50:50" ht="15.75" customHeight="1" x14ac:dyDescent="0.15">
      <c r="AX7537" s="67" t="s">
        <v>24615</v>
      </c>
    </row>
    <row r="7538" spans="50:50" ht="15.75" customHeight="1" x14ac:dyDescent="0.15">
      <c r="AX7538" s="67" t="s">
        <v>24616</v>
      </c>
    </row>
    <row r="7539" spans="50:50" ht="15.75" customHeight="1" x14ac:dyDescent="0.15">
      <c r="AX7539" s="67" t="s">
        <v>24617</v>
      </c>
    </row>
    <row r="7540" spans="50:50" ht="15.75" customHeight="1" x14ac:dyDescent="0.15">
      <c r="AX7540" s="67" t="s">
        <v>24618</v>
      </c>
    </row>
    <row r="7541" spans="50:50" ht="15.75" customHeight="1" x14ac:dyDescent="0.15">
      <c r="AX7541" s="67" t="s">
        <v>24619</v>
      </c>
    </row>
    <row r="7542" spans="50:50" ht="15.75" customHeight="1" x14ac:dyDescent="0.15">
      <c r="AX7542" s="67" t="s">
        <v>24620</v>
      </c>
    </row>
    <row r="7543" spans="50:50" ht="15.75" customHeight="1" x14ac:dyDescent="0.15">
      <c r="AX7543" s="67" t="s">
        <v>24621</v>
      </c>
    </row>
    <row r="7544" spans="50:50" ht="15.75" customHeight="1" x14ac:dyDescent="0.15">
      <c r="AX7544" s="67" t="s">
        <v>24622</v>
      </c>
    </row>
    <row r="7545" spans="50:50" ht="15.75" customHeight="1" x14ac:dyDescent="0.15">
      <c r="AX7545" s="67" t="s">
        <v>24623</v>
      </c>
    </row>
    <row r="7546" spans="50:50" ht="15.75" customHeight="1" x14ac:dyDescent="0.15">
      <c r="AX7546" s="67" t="s">
        <v>24624</v>
      </c>
    </row>
    <row r="7547" spans="50:50" ht="15.75" customHeight="1" x14ac:dyDescent="0.15">
      <c r="AX7547" s="67" t="s">
        <v>24625</v>
      </c>
    </row>
    <row r="7548" spans="50:50" ht="15.75" customHeight="1" x14ac:dyDescent="0.15">
      <c r="AX7548" s="67" t="s">
        <v>24626</v>
      </c>
    </row>
    <row r="7549" spans="50:50" ht="15.75" customHeight="1" x14ac:dyDescent="0.15">
      <c r="AX7549" s="67" t="s">
        <v>24627</v>
      </c>
    </row>
    <row r="7550" spans="50:50" ht="15.75" customHeight="1" x14ac:dyDescent="0.15">
      <c r="AX7550" s="67" t="s">
        <v>24628</v>
      </c>
    </row>
    <row r="7551" spans="50:50" ht="15.75" customHeight="1" x14ac:dyDescent="0.15">
      <c r="AX7551" s="67" t="s">
        <v>24629</v>
      </c>
    </row>
    <row r="7552" spans="50:50" ht="15.75" customHeight="1" x14ac:dyDescent="0.15">
      <c r="AX7552" s="67" t="s">
        <v>24630</v>
      </c>
    </row>
    <row r="7553" spans="50:50" ht="15.75" customHeight="1" x14ac:dyDescent="0.15">
      <c r="AX7553" s="67" t="s">
        <v>24631</v>
      </c>
    </row>
    <row r="7554" spans="50:50" ht="15.75" customHeight="1" x14ac:dyDescent="0.15">
      <c r="AX7554" s="67" t="s">
        <v>24632</v>
      </c>
    </row>
    <row r="7555" spans="50:50" ht="15.75" customHeight="1" x14ac:dyDescent="0.15">
      <c r="AX7555" s="67" t="s">
        <v>24633</v>
      </c>
    </row>
    <row r="7556" spans="50:50" ht="15.75" customHeight="1" x14ac:dyDescent="0.15">
      <c r="AX7556" s="67" t="s">
        <v>24634</v>
      </c>
    </row>
    <row r="7557" spans="50:50" ht="15.75" customHeight="1" x14ac:dyDescent="0.15">
      <c r="AX7557" s="67" t="s">
        <v>24635</v>
      </c>
    </row>
    <row r="7558" spans="50:50" ht="15.75" customHeight="1" x14ac:dyDescent="0.15">
      <c r="AX7558" s="67" t="s">
        <v>24636</v>
      </c>
    </row>
    <row r="7559" spans="50:50" ht="15.75" customHeight="1" x14ac:dyDescent="0.15">
      <c r="AX7559" s="67" t="s">
        <v>24637</v>
      </c>
    </row>
    <row r="7560" spans="50:50" ht="15.75" customHeight="1" x14ac:dyDescent="0.15">
      <c r="AX7560" s="67" t="s">
        <v>24638</v>
      </c>
    </row>
    <row r="7561" spans="50:50" ht="15.75" customHeight="1" x14ac:dyDescent="0.15">
      <c r="AX7561" s="67" t="s">
        <v>24639</v>
      </c>
    </row>
    <row r="7562" spans="50:50" ht="15.75" customHeight="1" x14ac:dyDescent="0.15">
      <c r="AX7562" s="67" t="s">
        <v>24640</v>
      </c>
    </row>
    <row r="7563" spans="50:50" ht="15.75" customHeight="1" x14ac:dyDescent="0.15">
      <c r="AX7563" s="67" t="s">
        <v>24641</v>
      </c>
    </row>
    <row r="7564" spans="50:50" ht="15.75" customHeight="1" x14ac:dyDescent="0.15">
      <c r="AX7564" s="67" t="s">
        <v>24642</v>
      </c>
    </row>
    <row r="7565" spans="50:50" ht="15.75" customHeight="1" x14ac:dyDescent="0.15">
      <c r="AX7565" s="67" t="s">
        <v>24643</v>
      </c>
    </row>
    <row r="7566" spans="50:50" ht="15.75" customHeight="1" x14ac:dyDescent="0.15">
      <c r="AX7566" s="67" t="s">
        <v>24644</v>
      </c>
    </row>
    <row r="7567" spans="50:50" ht="15.75" customHeight="1" x14ac:dyDescent="0.15">
      <c r="AX7567" s="67" t="s">
        <v>24645</v>
      </c>
    </row>
    <row r="7568" spans="50:50" ht="15.75" customHeight="1" x14ac:dyDescent="0.15">
      <c r="AX7568" s="67" t="s">
        <v>24646</v>
      </c>
    </row>
    <row r="7569" spans="50:50" ht="15.75" customHeight="1" x14ac:dyDescent="0.15">
      <c r="AX7569" s="67" t="s">
        <v>24647</v>
      </c>
    </row>
    <row r="7570" spans="50:50" ht="15.75" customHeight="1" x14ac:dyDescent="0.15">
      <c r="AX7570" s="67" t="s">
        <v>24648</v>
      </c>
    </row>
    <row r="7571" spans="50:50" ht="15.75" customHeight="1" x14ac:dyDescent="0.15">
      <c r="AX7571" s="67" t="s">
        <v>24649</v>
      </c>
    </row>
    <row r="7572" spans="50:50" ht="15.75" customHeight="1" x14ac:dyDescent="0.15">
      <c r="AX7572" s="67" t="s">
        <v>24650</v>
      </c>
    </row>
    <row r="7573" spans="50:50" ht="15.75" customHeight="1" x14ac:dyDescent="0.15">
      <c r="AX7573" s="67" t="s">
        <v>24651</v>
      </c>
    </row>
    <row r="7574" spans="50:50" ht="15.75" customHeight="1" x14ac:dyDescent="0.15">
      <c r="AX7574" s="67" t="s">
        <v>24652</v>
      </c>
    </row>
    <row r="7575" spans="50:50" ht="15.75" customHeight="1" x14ac:dyDescent="0.15">
      <c r="AX7575" s="67" t="s">
        <v>24653</v>
      </c>
    </row>
    <row r="7576" spans="50:50" ht="15.75" customHeight="1" x14ac:dyDescent="0.15">
      <c r="AX7576" s="67" t="s">
        <v>24654</v>
      </c>
    </row>
    <row r="7577" spans="50:50" ht="15.75" customHeight="1" x14ac:dyDescent="0.15">
      <c r="AX7577" s="67" t="s">
        <v>24655</v>
      </c>
    </row>
    <row r="7578" spans="50:50" ht="15.75" customHeight="1" x14ac:dyDescent="0.15">
      <c r="AX7578" s="67" t="s">
        <v>24656</v>
      </c>
    </row>
    <row r="7579" spans="50:50" ht="15.75" customHeight="1" x14ac:dyDescent="0.15">
      <c r="AX7579" s="67" t="s">
        <v>24657</v>
      </c>
    </row>
    <row r="7580" spans="50:50" ht="15.75" customHeight="1" x14ac:dyDescent="0.15">
      <c r="AX7580" s="67" t="s">
        <v>24658</v>
      </c>
    </row>
    <row r="7581" spans="50:50" ht="15.75" customHeight="1" x14ac:dyDescent="0.15">
      <c r="AX7581" s="67" t="s">
        <v>24659</v>
      </c>
    </row>
    <row r="7582" spans="50:50" ht="15.75" customHeight="1" x14ac:dyDescent="0.15">
      <c r="AX7582" s="67" t="s">
        <v>24660</v>
      </c>
    </row>
    <row r="7583" spans="50:50" ht="15.75" customHeight="1" x14ac:dyDescent="0.15">
      <c r="AX7583" s="67" t="s">
        <v>24661</v>
      </c>
    </row>
    <row r="7584" spans="50:50" ht="15.75" customHeight="1" x14ac:dyDescent="0.15">
      <c r="AX7584" s="67" t="s">
        <v>24662</v>
      </c>
    </row>
    <row r="7585" spans="50:50" ht="15.75" customHeight="1" x14ac:dyDescent="0.15">
      <c r="AX7585" s="67" t="s">
        <v>24663</v>
      </c>
    </row>
    <row r="7586" spans="50:50" ht="15.75" customHeight="1" x14ac:dyDescent="0.15">
      <c r="AX7586" s="67" t="s">
        <v>24664</v>
      </c>
    </row>
    <row r="7587" spans="50:50" ht="15.75" customHeight="1" x14ac:dyDescent="0.15">
      <c r="AX7587" s="67" t="s">
        <v>24665</v>
      </c>
    </row>
    <row r="7588" spans="50:50" ht="15.75" customHeight="1" x14ac:dyDescent="0.15">
      <c r="AX7588" s="67" t="s">
        <v>24666</v>
      </c>
    </row>
    <row r="7589" spans="50:50" ht="15.75" customHeight="1" x14ac:dyDescent="0.15">
      <c r="AX7589" s="67" t="s">
        <v>24667</v>
      </c>
    </row>
    <row r="7590" spans="50:50" ht="15.75" customHeight="1" x14ac:dyDescent="0.15">
      <c r="AX7590" s="67" t="s">
        <v>24668</v>
      </c>
    </row>
    <row r="7591" spans="50:50" ht="15.75" customHeight="1" x14ac:dyDescent="0.15">
      <c r="AX7591" s="67" t="s">
        <v>24669</v>
      </c>
    </row>
    <row r="7592" spans="50:50" ht="15.75" customHeight="1" x14ac:dyDescent="0.15">
      <c r="AX7592" s="67" t="s">
        <v>24670</v>
      </c>
    </row>
    <row r="7593" spans="50:50" ht="15.75" customHeight="1" x14ac:dyDescent="0.15">
      <c r="AX7593" s="67" t="s">
        <v>24671</v>
      </c>
    </row>
    <row r="7594" spans="50:50" ht="15.75" customHeight="1" x14ac:dyDescent="0.15">
      <c r="AX7594" s="67" t="s">
        <v>24672</v>
      </c>
    </row>
    <row r="7595" spans="50:50" ht="15.75" customHeight="1" x14ac:dyDescent="0.15">
      <c r="AX7595" s="67" t="s">
        <v>24673</v>
      </c>
    </row>
    <row r="7596" spans="50:50" ht="15.75" customHeight="1" x14ac:dyDescent="0.15">
      <c r="AX7596" s="67" t="s">
        <v>24674</v>
      </c>
    </row>
    <row r="7597" spans="50:50" ht="15.75" customHeight="1" x14ac:dyDescent="0.15">
      <c r="AX7597" s="67" t="s">
        <v>24675</v>
      </c>
    </row>
    <row r="7598" spans="50:50" ht="15.75" customHeight="1" x14ac:dyDescent="0.15">
      <c r="AX7598" s="67" t="s">
        <v>24676</v>
      </c>
    </row>
    <row r="7599" spans="50:50" ht="15.75" customHeight="1" x14ac:dyDescent="0.15">
      <c r="AX7599" s="67" t="s">
        <v>24677</v>
      </c>
    </row>
    <row r="7600" spans="50:50" ht="15.75" customHeight="1" x14ac:dyDescent="0.15">
      <c r="AX7600" s="67" t="s">
        <v>24678</v>
      </c>
    </row>
    <row r="7601" spans="50:50" ht="15.75" customHeight="1" x14ac:dyDescent="0.15">
      <c r="AX7601" s="67" t="s">
        <v>24679</v>
      </c>
    </row>
    <row r="7602" spans="50:50" ht="15.75" customHeight="1" x14ac:dyDescent="0.15">
      <c r="AX7602" s="67" t="s">
        <v>24680</v>
      </c>
    </row>
    <row r="7603" spans="50:50" ht="15.75" customHeight="1" x14ac:dyDescent="0.15">
      <c r="AX7603" s="67" t="s">
        <v>24681</v>
      </c>
    </row>
    <row r="7604" spans="50:50" ht="15.75" customHeight="1" x14ac:dyDescent="0.15">
      <c r="AX7604" s="67" t="s">
        <v>24682</v>
      </c>
    </row>
    <row r="7605" spans="50:50" ht="15.75" customHeight="1" x14ac:dyDescent="0.15">
      <c r="AX7605" s="67" t="s">
        <v>24683</v>
      </c>
    </row>
    <row r="7606" spans="50:50" ht="15.75" customHeight="1" x14ac:dyDescent="0.15">
      <c r="AX7606" s="67" t="s">
        <v>24684</v>
      </c>
    </row>
    <row r="7607" spans="50:50" ht="15.75" customHeight="1" x14ac:dyDescent="0.15">
      <c r="AX7607" s="67" t="s">
        <v>24685</v>
      </c>
    </row>
    <row r="7608" spans="50:50" ht="15.75" customHeight="1" x14ac:dyDescent="0.15">
      <c r="AX7608" s="67" t="s">
        <v>24686</v>
      </c>
    </row>
    <row r="7609" spans="50:50" ht="15.75" customHeight="1" x14ac:dyDescent="0.15">
      <c r="AX7609" s="67" t="s">
        <v>24687</v>
      </c>
    </row>
    <row r="7610" spans="50:50" ht="15.75" customHeight="1" x14ac:dyDescent="0.15">
      <c r="AX7610" s="67" t="s">
        <v>24688</v>
      </c>
    </row>
    <row r="7611" spans="50:50" ht="15.75" customHeight="1" x14ac:dyDescent="0.15">
      <c r="AX7611" s="67" t="s">
        <v>24689</v>
      </c>
    </row>
    <row r="7612" spans="50:50" ht="15.75" customHeight="1" x14ac:dyDescent="0.15">
      <c r="AX7612" s="67" t="s">
        <v>24690</v>
      </c>
    </row>
    <row r="7613" spans="50:50" ht="15.75" customHeight="1" x14ac:dyDescent="0.15">
      <c r="AX7613" s="67" t="s">
        <v>24691</v>
      </c>
    </row>
    <row r="7614" spans="50:50" ht="15.75" customHeight="1" x14ac:dyDescent="0.15">
      <c r="AX7614" s="67" t="s">
        <v>24692</v>
      </c>
    </row>
    <row r="7615" spans="50:50" ht="15.75" customHeight="1" x14ac:dyDescent="0.15">
      <c r="AX7615" s="67" t="s">
        <v>24693</v>
      </c>
    </row>
    <row r="7616" spans="50:50" ht="15.75" customHeight="1" x14ac:dyDescent="0.15">
      <c r="AX7616" s="67" t="s">
        <v>24694</v>
      </c>
    </row>
    <row r="7617" spans="50:50" ht="15.75" customHeight="1" x14ac:dyDescent="0.15">
      <c r="AX7617" s="67" t="s">
        <v>24695</v>
      </c>
    </row>
    <row r="7618" spans="50:50" ht="15.75" customHeight="1" x14ac:dyDescent="0.15">
      <c r="AX7618" s="67" t="s">
        <v>24696</v>
      </c>
    </row>
    <row r="7619" spans="50:50" ht="15.75" customHeight="1" x14ac:dyDescent="0.15">
      <c r="AX7619" s="67" t="s">
        <v>24697</v>
      </c>
    </row>
    <row r="7620" spans="50:50" ht="15.75" customHeight="1" x14ac:dyDescent="0.15">
      <c r="AX7620" s="67" t="s">
        <v>24698</v>
      </c>
    </row>
    <row r="7621" spans="50:50" ht="15.75" customHeight="1" x14ac:dyDescent="0.15">
      <c r="AX7621" s="67" t="s">
        <v>24699</v>
      </c>
    </row>
    <row r="7622" spans="50:50" ht="15.75" customHeight="1" x14ac:dyDescent="0.15">
      <c r="AX7622" s="67" t="s">
        <v>24700</v>
      </c>
    </row>
    <row r="7623" spans="50:50" ht="15.75" customHeight="1" x14ac:dyDescent="0.15">
      <c r="AX7623" s="67" t="s">
        <v>24701</v>
      </c>
    </row>
    <row r="7624" spans="50:50" ht="15.75" customHeight="1" x14ac:dyDescent="0.15">
      <c r="AX7624" s="67" t="s">
        <v>24702</v>
      </c>
    </row>
    <row r="7625" spans="50:50" ht="15.75" customHeight="1" x14ac:dyDescent="0.15">
      <c r="AX7625" s="67" t="s">
        <v>24703</v>
      </c>
    </row>
    <row r="7626" spans="50:50" ht="15.75" customHeight="1" x14ac:dyDescent="0.15">
      <c r="AX7626" s="67" t="s">
        <v>24704</v>
      </c>
    </row>
    <row r="7627" spans="50:50" ht="15.75" customHeight="1" x14ac:dyDescent="0.15">
      <c r="AX7627" s="67" t="s">
        <v>24705</v>
      </c>
    </row>
    <row r="7628" spans="50:50" ht="15.75" customHeight="1" x14ac:dyDescent="0.15">
      <c r="AX7628" s="67" t="s">
        <v>24706</v>
      </c>
    </row>
    <row r="7629" spans="50:50" ht="15.75" customHeight="1" x14ac:dyDescent="0.15">
      <c r="AX7629" s="67" t="s">
        <v>24707</v>
      </c>
    </row>
    <row r="7630" spans="50:50" ht="15.75" customHeight="1" x14ac:dyDescent="0.15">
      <c r="AX7630" s="67" t="s">
        <v>24708</v>
      </c>
    </row>
    <row r="7631" spans="50:50" ht="15.75" customHeight="1" x14ac:dyDescent="0.15">
      <c r="AX7631" s="67" t="s">
        <v>24709</v>
      </c>
    </row>
    <row r="7632" spans="50:50" ht="15.75" customHeight="1" x14ac:dyDescent="0.15">
      <c r="AX7632" s="67" t="s">
        <v>24710</v>
      </c>
    </row>
    <row r="7633" spans="50:50" ht="15.75" customHeight="1" x14ac:dyDescent="0.15">
      <c r="AX7633" s="67" t="s">
        <v>24711</v>
      </c>
    </row>
    <row r="7634" spans="50:50" ht="15.75" customHeight="1" x14ac:dyDescent="0.15">
      <c r="AX7634" s="67" t="s">
        <v>24712</v>
      </c>
    </row>
    <row r="7635" spans="50:50" ht="15.75" customHeight="1" x14ac:dyDescent="0.15">
      <c r="AX7635" s="67" t="s">
        <v>24713</v>
      </c>
    </row>
    <row r="7636" spans="50:50" ht="15.75" customHeight="1" x14ac:dyDescent="0.15">
      <c r="AX7636" s="67" t="s">
        <v>24714</v>
      </c>
    </row>
    <row r="7637" spans="50:50" ht="15.75" customHeight="1" x14ac:dyDescent="0.15">
      <c r="AX7637" s="67" t="s">
        <v>24715</v>
      </c>
    </row>
    <row r="7638" spans="50:50" ht="15.75" customHeight="1" x14ac:dyDescent="0.15">
      <c r="AX7638" s="67" t="s">
        <v>24716</v>
      </c>
    </row>
    <row r="7639" spans="50:50" ht="15.75" customHeight="1" x14ac:dyDescent="0.15">
      <c r="AX7639" s="67" t="s">
        <v>24717</v>
      </c>
    </row>
    <row r="7640" spans="50:50" ht="15.75" customHeight="1" x14ac:dyDescent="0.15">
      <c r="AX7640" s="67" t="s">
        <v>24718</v>
      </c>
    </row>
    <row r="7641" spans="50:50" ht="15.75" customHeight="1" x14ac:dyDescent="0.15">
      <c r="AX7641" s="67" t="s">
        <v>24719</v>
      </c>
    </row>
    <row r="7642" spans="50:50" ht="15.75" customHeight="1" x14ac:dyDescent="0.15">
      <c r="AX7642" s="67" t="s">
        <v>24720</v>
      </c>
    </row>
    <row r="7643" spans="50:50" ht="15.75" customHeight="1" x14ac:dyDescent="0.15">
      <c r="AX7643" s="67" t="s">
        <v>24721</v>
      </c>
    </row>
    <row r="7644" spans="50:50" ht="15.75" customHeight="1" x14ac:dyDescent="0.15">
      <c r="AX7644" s="67" t="s">
        <v>24722</v>
      </c>
    </row>
    <row r="7645" spans="50:50" ht="15.75" customHeight="1" x14ac:dyDescent="0.15">
      <c r="AX7645" s="67" t="s">
        <v>24723</v>
      </c>
    </row>
    <row r="7646" spans="50:50" ht="15.75" customHeight="1" x14ac:dyDescent="0.15">
      <c r="AX7646" s="67" t="s">
        <v>24724</v>
      </c>
    </row>
    <row r="7647" spans="50:50" ht="15.75" customHeight="1" x14ac:dyDescent="0.15">
      <c r="AX7647" s="67" t="s">
        <v>24725</v>
      </c>
    </row>
    <row r="7648" spans="50:50" ht="15.75" customHeight="1" x14ac:dyDescent="0.15">
      <c r="AX7648" s="67" t="s">
        <v>24726</v>
      </c>
    </row>
    <row r="7649" spans="50:50" ht="15.75" customHeight="1" x14ac:dyDescent="0.15">
      <c r="AX7649" s="67" t="s">
        <v>24727</v>
      </c>
    </row>
    <row r="7650" spans="50:50" ht="15.75" customHeight="1" x14ac:dyDescent="0.15">
      <c r="AX7650" s="67" t="s">
        <v>24728</v>
      </c>
    </row>
    <row r="7651" spans="50:50" ht="15.75" customHeight="1" x14ac:dyDescent="0.15">
      <c r="AX7651" s="67" t="s">
        <v>24729</v>
      </c>
    </row>
    <row r="7652" spans="50:50" ht="15.75" customHeight="1" x14ac:dyDescent="0.15">
      <c r="AX7652" s="67" t="s">
        <v>24730</v>
      </c>
    </row>
    <row r="7653" spans="50:50" ht="15.75" customHeight="1" x14ac:dyDescent="0.15">
      <c r="AX7653" s="67" t="s">
        <v>24731</v>
      </c>
    </row>
    <row r="7654" spans="50:50" ht="15.75" customHeight="1" x14ac:dyDescent="0.15">
      <c r="AX7654" s="67" t="s">
        <v>24732</v>
      </c>
    </row>
    <row r="7655" spans="50:50" ht="15.75" customHeight="1" x14ac:dyDescent="0.15">
      <c r="AX7655" s="67" t="s">
        <v>24733</v>
      </c>
    </row>
    <row r="7656" spans="50:50" ht="15.75" customHeight="1" x14ac:dyDescent="0.15">
      <c r="AX7656" s="67" t="s">
        <v>24734</v>
      </c>
    </row>
    <row r="7657" spans="50:50" ht="15.75" customHeight="1" x14ac:dyDescent="0.15">
      <c r="AX7657" s="67" t="s">
        <v>24735</v>
      </c>
    </row>
    <row r="7658" spans="50:50" ht="15.75" customHeight="1" x14ac:dyDescent="0.15">
      <c r="AX7658" s="67" t="s">
        <v>24736</v>
      </c>
    </row>
    <row r="7659" spans="50:50" ht="15.75" customHeight="1" x14ac:dyDescent="0.15">
      <c r="AX7659" s="67" t="s">
        <v>24737</v>
      </c>
    </row>
    <row r="7660" spans="50:50" ht="15.75" customHeight="1" x14ac:dyDescent="0.15">
      <c r="AX7660" s="67" t="s">
        <v>24738</v>
      </c>
    </row>
    <row r="7661" spans="50:50" ht="15.75" customHeight="1" x14ac:dyDescent="0.15">
      <c r="AX7661" s="67" t="s">
        <v>24739</v>
      </c>
    </row>
    <row r="7662" spans="50:50" ht="15.75" customHeight="1" x14ac:dyDescent="0.15">
      <c r="AX7662" s="67" t="s">
        <v>24740</v>
      </c>
    </row>
    <row r="7663" spans="50:50" ht="15.75" customHeight="1" x14ac:dyDescent="0.15">
      <c r="AX7663" s="67" t="s">
        <v>24741</v>
      </c>
    </row>
    <row r="7664" spans="50:50" ht="15.75" customHeight="1" x14ac:dyDescent="0.15">
      <c r="AX7664" s="67" t="s">
        <v>24742</v>
      </c>
    </row>
    <row r="7665" spans="50:50" ht="15.75" customHeight="1" x14ac:dyDescent="0.15">
      <c r="AX7665" s="67" t="s">
        <v>24743</v>
      </c>
    </row>
    <row r="7666" spans="50:50" ht="15.75" customHeight="1" x14ac:dyDescent="0.15">
      <c r="AX7666" s="67" t="s">
        <v>24744</v>
      </c>
    </row>
    <row r="7667" spans="50:50" ht="15.75" customHeight="1" x14ac:dyDescent="0.15">
      <c r="AX7667" s="67" t="s">
        <v>24745</v>
      </c>
    </row>
    <row r="7668" spans="50:50" ht="15.75" customHeight="1" x14ac:dyDescent="0.15">
      <c r="AX7668" s="67" t="s">
        <v>24746</v>
      </c>
    </row>
    <row r="7669" spans="50:50" ht="15.75" customHeight="1" x14ac:dyDescent="0.15">
      <c r="AX7669" s="67" t="s">
        <v>24747</v>
      </c>
    </row>
    <row r="7670" spans="50:50" ht="15.75" customHeight="1" x14ac:dyDescent="0.15">
      <c r="AX7670" s="67" t="s">
        <v>24748</v>
      </c>
    </row>
    <row r="7671" spans="50:50" ht="15.75" customHeight="1" x14ac:dyDescent="0.15">
      <c r="AX7671" s="67" t="s">
        <v>24749</v>
      </c>
    </row>
    <row r="7672" spans="50:50" ht="15.75" customHeight="1" x14ac:dyDescent="0.15">
      <c r="AX7672" s="67" t="s">
        <v>24750</v>
      </c>
    </row>
    <row r="7673" spans="50:50" ht="15.75" customHeight="1" x14ac:dyDescent="0.15">
      <c r="AX7673" s="67" t="s">
        <v>24751</v>
      </c>
    </row>
    <row r="7674" spans="50:50" ht="15.75" customHeight="1" x14ac:dyDescent="0.15">
      <c r="AX7674" s="67" t="s">
        <v>24752</v>
      </c>
    </row>
    <row r="7675" spans="50:50" ht="15.75" customHeight="1" x14ac:dyDescent="0.15">
      <c r="AX7675" s="67" t="s">
        <v>24753</v>
      </c>
    </row>
    <row r="7676" spans="50:50" ht="15.75" customHeight="1" x14ac:dyDescent="0.15">
      <c r="AX7676" s="67" t="s">
        <v>24754</v>
      </c>
    </row>
    <row r="7677" spans="50:50" ht="15.75" customHeight="1" x14ac:dyDescent="0.15">
      <c r="AX7677" s="67" t="s">
        <v>24755</v>
      </c>
    </row>
    <row r="7678" spans="50:50" ht="15.75" customHeight="1" x14ac:dyDescent="0.15">
      <c r="AX7678" s="67" t="s">
        <v>24756</v>
      </c>
    </row>
    <row r="7679" spans="50:50" ht="15.75" customHeight="1" x14ac:dyDescent="0.15">
      <c r="AX7679" s="67" t="s">
        <v>24757</v>
      </c>
    </row>
    <row r="7680" spans="50:50" ht="15.75" customHeight="1" x14ac:dyDescent="0.15">
      <c r="AX7680" s="67" t="s">
        <v>24758</v>
      </c>
    </row>
    <row r="7681" spans="50:50" ht="15.75" customHeight="1" x14ac:dyDescent="0.15">
      <c r="AX7681" s="67" t="s">
        <v>24759</v>
      </c>
    </row>
    <row r="7682" spans="50:50" ht="15.75" customHeight="1" x14ac:dyDescent="0.15">
      <c r="AX7682" s="67" t="s">
        <v>24760</v>
      </c>
    </row>
    <row r="7683" spans="50:50" ht="15.75" customHeight="1" x14ac:dyDescent="0.15">
      <c r="AX7683" s="67" t="s">
        <v>24761</v>
      </c>
    </row>
    <row r="7684" spans="50:50" ht="15.75" customHeight="1" x14ac:dyDescent="0.15">
      <c r="AX7684" s="67" t="s">
        <v>24762</v>
      </c>
    </row>
    <row r="7685" spans="50:50" ht="15.75" customHeight="1" x14ac:dyDescent="0.15">
      <c r="AX7685" s="67" t="s">
        <v>24763</v>
      </c>
    </row>
    <row r="7686" spans="50:50" ht="15.75" customHeight="1" x14ac:dyDescent="0.15">
      <c r="AX7686" s="67" t="s">
        <v>24764</v>
      </c>
    </row>
    <row r="7687" spans="50:50" ht="15.75" customHeight="1" x14ac:dyDescent="0.15">
      <c r="AX7687" s="67" t="s">
        <v>24765</v>
      </c>
    </row>
    <row r="7688" spans="50:50" ht="15.75" customHeight="1" x14ac:dyDescent="0.15">
      <c r="AX7688" s="67" t="s">
        <v>24766</v>
      </c>
    </row>
    <row r="7689" spans="50:50" ht="15.75" customHeight="1" x14ac:dyDescent="0.15">
      <c r="AX7689" s="67" t="s">
        <v>24767</v>
      </c>
    </row>
    <row r="7690" spans="50:50" ht="15.75" customHeight="1" x14ac:dyDescent="0.15">
      <c r="AX7690" s="67" t="s">
        <v>24768</v>
      </c>
    </row>
    <row r="7691" spans="50:50" ht="15.75" customHeight="1" x14ac:dyDescent="0.15">
      <c r="AX7691" s="67" t="s">
        <v>24769</v>
      </c>
    </row>
    <row r="7692" spans="50:50" ht="15.75" customHeight="1" x14ac:dyDescent="0.15">
      <c r="AX7692" s="67" t="s">
        <v>24770</v>
      </c>
    </row>
    <row r="7693" spans="50:50" ht="15.75" customHeight="1" x14ac:dyDescent="0.15">
      <c r="AX7693" s="67" t="s">
        <v>24771</v>
      </c>
    </row>
    <row r="7694" spans="50:50" ht="15.75" customHeight="1" x14ac:dyDescent="0.15">
      <c r="AX7694" s="67" t="s">
        <v>24772</v>
      </c>
    </row>
    <row r="7695" spans="50:50" ht="15.75" customHeight="1" x14ac:dyDescent="0.15">
      <c r="AX7695" s="67" t="s">
        <v>24773</v>
      </c>
    </row>
    <row r="7696" spans="50:50" ht="15.75" customHeight="1" x14ac:dyDescent="0.15">
      <c r="AX7696" s="67" t="s">
        <v>24774</v>
      </c>
    </row>
    <row r="7697" spans="50:50" ht="15.75" customHeight="1" x14ac:dyDescent="0.15">
      <c r="AX7697" s="67" t="s">
        <v>24775</v>
      </c>
    </row>
    <row r="7698" spans="50:50" ht="15.75" customHeight="1" x14ac:dyDescent="0.15">
      <c r="AX7698" s="67" t="s">
        <v>24776</v>
      </c>
    </row>
    <row r="7699" spans="50:50" ht="15.75" customHeight="1" x14ac:dyDescent="0.15">
      <c r="AX7699" s="67" t="s">
        <v>24777</v>
      </c>
    </row>
    <row r="7700" spans="50:50" ht="15.75" customHeight="1" x14ac:dyDescent="0.15">
      <c r="AX7700" s="67" t="s">
        <v>24778</v>
      </c>
    </row>
    <row r="7701" spans="50:50" ht="15.75" customHeight="1" x14ac:dyDescent="0.15">
      <c r="AX7701" s="67" t="s">
        <v>24779</v>
      </c>
    </row>
    <row r="7702" spans="50:50" ht="15.75" customHeight="1" x14ac:dyDescent="0.15">
      <c r="AX7702" s="67" t="s">
        <v>24780</v>
      </c>
    </row>
    <row r="7703" spans="50:50" ht="15.75" customHeight="1" x14ac:dyDescent="0.15">
      <c r="AX7703" s="67" t="s">
        <v>24781</v>
      </c>
    </row>
    <row r="7704" spans="50:50" ht="15.75" customHeight="1" x14ac:dyDescent="0.15">
      <c r="AX7704" s="67" t="s">
        <v>24782</v>
      </c>
    </row>
    <row r="7705" spans="50:50" ht="15.75" customHeight="1" x14ac:dyDescent="0.15">
      <c r="AX7705" s="67" t="s">
        <v>24783</v>
      </c>
    </row>
    <row r="7706" spans="50:50" ht="15.75" customHeight="1" x14ac:dyDescent="0.15">
      <c r="AX7706" s="67" t="s">
        <v>24784</v>
      </c>
    </row>
    <row r="7707" spans="50:50" ht="15.75" customHeight="1" x14ac:dyDescent="0.15">
      <c r="AX7707" s="67" t="s">
        <v>24785</v>
      </c>
    </row>
    <row r="7708" spans="50:50" ht="15.75" customHeight="1" x14ac:dyDescent="0.15">
      <c r="AX7708" s="67" t="s">
        <v>24786</v>
      </c>
    </row>
    <row r="7709" spans="50:50" ht="15.75" customHeight="1" x14ac:dyDescent="0.15">
      <c r="AX7709" s="67" t="s">
        <v>24787</v>
      </c>
    </row>
    <row r="7710" spans="50:50" ht="15.75" customHeight="1" x14ac:dyDescent="0.15">
      <c r="AX7710" s="67" t="s">
        <v>24788</v>
      </c>
    </row>
    <row r="7711" spans="50:50" ht="15.75" customHeight="1" x14ac:dyDescent="0.15">
      <c r="AX7711" s="67" t="s">
        <v>24789</v>
      </c>
    </row>
    <row r="7712" spans="50:50" ht="15.75" customHeight="1" x14ac:dyDescent="0.15">
      <c r="AX7712" s="67" t="s">
        <v>24790</v>
      </c>
    </row>
    <row r="7713" spans="50:50" ht="15.75" customHeight="1" x14ac:dyDescent="0.15">
      <c r="AX7713" s="67" t="s">
        <v>24791</v>
      </c>
    </row>
    <row r="7714" spans="50:50" ht="15.75" customHeight="1" x14ac:dyDescent="0.15">
      <c r="AX7714" s="67" t="s">
        <v>24792</v>
      </c>
    </row>
    <row r="7715" spans="50:50" ht="15.75" customHeight="1" x14ac:dyDescent="0.15">
      <c r="AX7715" s="67" t="s">
        <v>24793</v>
      </c>
    </row>
    <row r="7716" spans="50:50" ht="15.75" customHeight="1" x14ac:dyDescent="0.15">
      <c r="AX7716" s="67" t="s">
        <v>24794</v>
      </c>
    </row>
    <row r="7717" spans="50:50" ht="15.75" customHeight="1" x14ac:dyDescent="0.15">
      <c r="AX7717" s="67" t="s">
        <v>24795</v>
      </c>
    </row>
    <row r="7718" spans="50:50" ht="15.75" customHeight="1" x14ac:dyDescent="0.15">
      <c r="AX7718" s="67" t="s">
        <v>24796</v>
      </c>
    </row>
    <row r="7719" spans="50:50" ht="15.75" customHeight="1" x14ac:dyDescent="0.15">
      <c r="AX7719" s="67" t="s">
        <v>24797</v>
      </c>
    </row>
    <row r="7720" spans="50:50" ht="15.75" customHeight="1" x14ac:dyDescent="0.15">
      <c r="AX7720" s="67" t="s">
        <v>24798</v>
      </c>
    </row>
    <row r="7721" spans="50:50" ht="15.75" customHeight="1" x14ac:dyDescent="0.15">
      <c r="AX7721" s="67" t="s">
        <v>24799</v>
      </c>
    </row>
    <row r="7722" spans="50:50" ht="15.75" customHeight="1" x14ac:dyDescent="0.15">
      <c r="AX7722" s="67" t="s">
        <v>24800</v>
      </c>
    </row>
    <row r="7723" spans="50:50" ht="15.75" customHeight="1" x14ac:dyDescent="0.15">
      <c r="AX7723" s="67" t="s">
        <v>24801</v>
      </c>
    </row>
    <row r="7724" spans="50:50" ht="15.75" customHeight="1" x14ac:dyDescent="0.15">
      <c r="AX7724" s="67" t="s">
        <v>24802</v>
      </c>
    </row>
    <row r="7725" spans="50:50" ht="15.75" customHeight="1" x14ac:dyDescent="0.15">
      <c r="AX7725" s="67" t="s">
        <v>24803</v>
      </c>
    </row>
    <row r="7726" spans="50:50" ht="15.75" customHeight="1" x14ac:dyDescent="0.15">
      <c r="AX7726" s="67" t="s">
        <v>24804</v>
      </c>
    </row>
    <row r="7727" spans="50:50" ht="15.75" customHeight="1" x14ac:dyDescent="0.15">
      <c r="AX7727" s="67" t="s">
        <v>24805</v>
      </c>
    </row>
    <row r="7728" spans="50:50" ht="15.75" customHeight="1" x14ac:dyDescent="0.15">
      <c r="AX7728" s="67" t="s">
        <v>24806</v>
      </c>
    </row>
    <row r="7729" spans="50:50" ht="15.75" customHeight="1" x14ac:dyDescent="0.15">
      <c r="AX7729" s="67" t="s">
        <v>24807</v>
      </c>
    </row>
    <row r="7730" spans="50:50" ht="15.75" customHeight="1" x14ac:dyDescent="0.15">
      <c r="AX7730" s="67" t="s">
        <v>24808</v>
      </c>
    </row>
    <row r="7731" spans="50:50" ht="15.75" customHeight="1" x14ac:dyDescent="0.15">
      <c r="AX7731" s="67" t="s">
        <v>24809</v>
      </c>
    </row>
    <row r="7732" spans="50:50" ht="15.75" customHeight="1" x14ac:dyDescent="0.15">
      <c r="AX7732" s="67" t="s">
        <v>24810</v>
      </c>
    </row>
    <row r="7733" spans="50:50" ht="15.75" customHeight="1" x14ac:dyDescent="0.15">
      <c r="AX7733" s="67" t="s">
        <v>24811</v>
      </c>
    </row>
    <row r="7734" spans="50:50" ht="15.75" customHeight="1" x14ac:dyDescent="0.15">
      <c r="AX7734" s="67" t="s">
        <v>24812</v>
      </c>
    </row>
    <row r="7735" spans="50:50" ht="15.75" customHeight="1" x14ac:dyDescent="0.15">
      <c r="AX7735" s="67" t="s">
        <v>24813</v>
      </c>
    </row>
    <row r="7736" spans="50:50" ht="15.75" customHeight="1" x14ac:dyDescent="0.15">
      <c r="AX7736" s="67" t="s">
        <v>24814</v>
      </c>
    </row>
    <row r="7737" spans="50:50" ht="15.75" customHeight="1" x14ac:dyDescent="0.15">
      <c r="AX7737" s="67" t="s">
        <v>24815</v>
      </c>
    </row>
    <row r="7738" spans="50:50" ht="15.75" customHeight="1" x14ac:dyDescent="0.15">
      <c r="AX7738" s="67" t="s">
        <v>24816</v>
      </c>
    </row>
    <row r="7739" spans="50:50" ht="15.75" customHeight="1" x14ac:dyDescent="0.15">
      <c r="AX7739" s="67" t="s">
        <v>24817</v>
      </c>
    </row>
    <row r="7740" spans="50:50" ht="15.75" customHeight="1" x14ac:dyDescent="0.15">
      <c r="AX7740" s="67" t="s">
        <v>24818</v>
      </c>
    </row>
    <row r="7741" spans="50:50" ht="15.75" customHeight="1" x14ac:dyDescent="0.15">
      <c r="AX7741" s="67" t="s">
        <v>24819</v>
      </c>
    </row>
    <row r="7742" spans="50:50" ht="15.75" customHeight="1" x14ac:dyDescent="0.15">
      <c r="AX7742" s="67" t="s">
        <v>24820</v>
      </c>
    </row>
    <row r="7743" spans="50:50" ht="15.75" customHeight="1" x14ac:dyDescent="0.15">
      <c r="AX7743" s="67" t="s">
        <v>24821</v>
      </c>
    </row>
    <row r="7744" spans="50:50" ht="15.75" customHeight="1" x14ac:dyDescent="0.15">
      <c r="AX7744" s="67" t="s">
        <v>24822</v>
      </c>
    </row>
    <row r="7745" spans="50:50" ht="15.75" customHeight="1" x14ac:dyDescent="0.15">
      <c r="AX7745" s="67" t="s">
        <v>24823</v>
      </c>
    </row>
    <row r="7746" spans="50:50" ht="15.75" customHeight="1" x14ac:dyDescent="0.15">
      <c r="AX7746" s="67" t="s">
        <v>24824</v>
      </c>
    </row>
    <row r="7747" spans="50:50" ht="15.75" customHeight="1" x14ac:dyDescent="0.15">
      <c r="AX7747" s="67" t="s">
        <v>24825</v>
      </c>
    </row>
    <row r="7748" spans="50:50" ht="15.75" customHeight="1" x14ac:dyDescent="0.15">
      <c r="AX7748" s="67" t="s">
        <v>24826</v>
      </c>
    </row>
    <row r="7749" spans="50:50" ht="15.75" customHeight="1" x14ac:dyDescent="0.15">
      <c r="AX7749" s="67" t="s">
        <v>24827</v>
      </c>
    </row>
    <row r="7750" spans="50:50" ht="15.75" customHeight="1" x14ac:dyDescent="0.15">
      <c r="AX7750" s="67" t="s">
        <v>24828</v>
      </c>
    </row>
    <row r="7751" spans="50:50" ht="15.75" customHeight="1" x14ac:dyDescent="0.15">
      <c r="AX7751" s="67" t="s">
        <v>24829</v>
      </c>
    </row>
    <row r="7752" spans="50:50" ht="15.75" customHeight="1" x14ac:dyDescent="0.15">
      <c r="AX7752" s="67" t="s">
        <v>24830</v>
      </c>
    </row>
    <row r="7753" spans="50:50" ht="15.75" customHeight="1" x14ac:dyDescent="0.15">
      <c r="AX7753" s="67" t="s">
        <v>24831</v>
      </c>
    </row>
    <row r="7754" spans="50:50" ht="15.75" customHeight="1" x14ac:dyDescent="0.15">
      <c r="AX7754" s="67" t="s">
        <v>24832</v>
      </c>
    </row>
    <row r="7755" spans="50:50" ht="15.75" customHeight="1" x14ac:dyDescent="0.15">
      <c r="AX7755" s="67" t="s">
        <v>24833</v>
      </c>
    </row>
    <row r="7756" spans="50:50" ht="15.75" customHeight="1" x14ac:dyDescent="0.15">
      <c r="AX7756" s="67" t="s">
        <v>24834</v>
      </c>
    </row>
    <row r="7757" spans="50:50" ht="15.75" customHeight="1" x14ac:dyDescent="0.15">
      <c r="AX7757" s="67" t="s">
        <v>24835</v>
      </c>
    </row>
    <row r="7758" spans="50:50" ht="15.75" customHeight="1" x14ac:dyDescent="0.15">
      <c r="AX7758" s="67" t="s">
        <v>24836</v>
      </c>
    </row>
    <row r="7759" spans="50:50" ht="15.75" customHeight="1" x14ac:dyDescent="0.15">
      <c r="AX7759" s="67" t="s">
        <v>24837</v>
      </c>
    </row>
    <row r="7760" spans="50:50" ht="15.75" customHeight="1" x14ac:dyDescent="0.15">
      <c r="AX7760" s="67" t="s">
        <v>24838</v>
      </c>
    </row>
    <row r="7761" spans="50:50" ht="15.75" customHeight="1" x14ac:dyDescent="0.15">
      <c r="AX7761" s="67" t="s">
        <v>24839</v>
      </c>
    </row>
    <row r="7762" spans="50:50" ht="15.75" customHeight="1" x14ac:dyDescent="0.15">
      <c r="AX7762" s="67" t="s">
        <v>24840</v>
      </c>
    </row>
    <row r="7763" spans="50:50" ht="15.75" customHeight="1" x14ac:dyDescent="0.15">
      <c r="AX7763" s="67" t="s">
        <v>24841</v>
      </c>
    </row>
    <row r="7764" spans="50:50" ht="15.75" customHeight="1" x14ac:dyDescent="0.15">
      <c r="AX7764" s="67" t="s">
        <v>24842</v>
      </c>
    </row>
    <row r="7765" spans="50:50" ht="15.75" customHeight="1" x14ac:dyDescent="0.15">
      <c r="AX7765" s="67" t="s">
        <v>24843</v>
      </c>
    </row>
    <row r="7766" spans="50:50" ht="15.75" customHeight="1" x14ac:dyDescent="0.15">
      <c r="AX7766" s="67" t="s">
        <v>24844</v>
      </c>
    </row>
    <row r="7767" spans="50:50" ht="15.75" customHeight="1" x14ac:dyDescent="0.15">
      <c r="AX7767" s="67" t="s">
        <v>24845</v>
      </c>
    </row>
    <row r="7768" spans="50:50" ht="15.75" customHeight="1" x14ac:dyDescent="0.15">
      <c r="AX7768" s="67" t="s">
        <v>24846</v>
      </c>
    </row>
    <row r="7769" spans="50:50" ht="15.75" customHeight="1" x14ac:dyDescent="0.15">
      <c r="AX7769" s="67" t="s">
        <v>24847</v>
      </c>
    </row>
    <row r="7770" spans="50:50" ht="15.75" customHeight="1" x14ac:dyDescent="0.15">
      <c r="AX7770" s="67" t="s">
        <v>24848</v>
      </c>
    </row>
    <row r="7771" spans="50:50" ht="15.75" customHeight="1" x14ac:dyDescent="0.15">
      <c r="AX7771" s="67" t="s">
        <v>24849</v>
      </c>
    </row>
    <row r="7772" spans="50:50" ht="15.75" customHeight="1" x14ac:dyDescent="0.15">
      <c r="AX7772" s="67" t="s">
        <v>24850</v>
      </c>
    </row>
    <row r="7773" spans="50:50" ht="15.75" customHeight="1" x14ac:dyDescent="0.15">
      <c r="AX7773" s="67" t="s">
        <v>24851</v>
      </c>
    </row>
    <row r="7774" spans="50:50" ht="15.75" customHeight="1" x14ac:dyDescent="0.15">
      <c r="AX7774" s="67" t="s">
        <v>24852</v>
      </c>
    </row>
    <row r="7775" spans="50:50" ht="15.75" customHeight="1" x14ac:dyDescent="0.15">
      <c r="AX7775" s="67" t="s">
        <v>24853</v>
      </c>
    </row>
    <row r="7776" spans="50:50" ht="15.75" customHeight="1" x14ac:dyDescent="0.15">
      <c r="AX7776" s="67" t="s">
        <v>24854</v>
      </c>
    </row>
    <row r="7777" spans="50:50" ht="15.75" customHeight="1" x14ac:dyDescent="0.15">
      <c r="AX7777" s="67" t="s">
        <v>24855</v>
      </c>
    </row>
    <row r="7778" spans="50:50" ht="15.75" customHeight="1" x14ac:dyDescent="0.15">
      <c r="AX7778" s="67" t="s">
        <v>24856</v>
      </c>
    </row>
    <row r="7779" spans="50:50" ht="15.75" customHeight="1" x14ac:dyDescent="0.15">
      <c r="AX7779" s="67" t="s">
        <v>24857</v>
      </c>
    </row>
    <row r="7780" spans="50:50" ht="15.75" customHeight="1" x14ac:dyDescent="0.15">
      <c r="AX7780" s="67" t="s">
        <v>24858</v>
      </c>
    </row>
    <row r="7781" spans="50:50" ht="15.75" customHeight="1" x14ac:dyDescent="0.15">
      <c r="AX7781" s="67" t="s">
        <v>24859</v>
      </c>
    </row>
    <row r="7782" spans="50:50" ht="15.75" customHeight="1" x14ac:dyDescent="0.15">
      <c r="AX7782" s="67" t="s">
        <v>24860</v>
      </c>
    </row>
    <row r="7783" spans="50:50" ht="15.75" customHeight="1" x14ac:dyDescent="0.15">
      <c r="AX7783" s="67" t="s">
        <v>24861</v>
      </c>
    </row>
    <row r="7784" spans="50:50" ht="15.75" customHeight="1" x14ac:dyDescent="0.15">
      <c r="AX7784" s="67" t="s">
        <v>24862</v>
      </c>
    </row>
    <row r="7785" spans="50:50" ht="15.75" customHeight="1" x14ac:dyDescent="0.15">
      <c r="AX7785" s="67" t="s">
        <v>24863</v>
      </c>
    </row>
    <row r="7786" spans="50:50" ht="15.75" customHeight="1" x14ac:dyDescent="0.15">
      <c r="AX7786" s="67" t="s">
        <v>24864</v>
      </c>
    </row>
    <row r="7787" spans="50:50" ht="15.75" customHeight="1" x14ac:dyDescent="0.15">
      <c r="AX7787" s="67" t="s">
        <v>24865</v>
      </c>
    </row>
    <row r="7788" spans="50:50" ht="15.75" customHeight="1" x14ac:dyDescent="0.15">
      <c r="AX7788" s="67" t="s">
        <v>24866</v>
      </c>
    </row>
    <row r="7789" spans="50:50" ht="15.75" customHeight="1" x14ac:dyDescent="0.15">
      <c r="AX7789" s="67" t="s">
        <v>24867</v>
      </c>
    </row>
    <row r="7790" spans="50:50" ht="15.75" customHeight="1" x14ac:dyDescent="0.15">
      <c r="AX7790" s="67" t="s">
        <v>24868</v>
      </c>
    </row>
    <row r="7791" spans="50:50" ht="15.75" customHeight="1" x14ac:dyDescent="0.15">
      <c r="AX7791" s="67" t="s">
        <v>24869</v>
      </c>
    </row>
    <row r="7792" spans="50:50" ht="15.75" customHeight="1" x14ac:dyDescent="0.15">
      <c r="AX7792" s="67" t="s">
        <v>24870</v>
      </c>
    </row>
    <row r="7793" spans="50:50" ht="15.75" customHeight="1" x14ac:dyDescent="0.15">
      <c r="AX7793" s="67" t="s">
        <v>24871</v>
      </c>
    </row>
    <row r="7794" spans="50:50" ht="15.75" customHeight="1" x14ac:dyDescent="0.15">
      <c r="AX7794" s="67" t="s">
        <v>24872</v>
      </c>
    </row>
    <row r="7795" spans="50:50" ht="15.75" customHeight="1" x14ac:dyDescent="0.15">
      <c r="AX7795" s="67" t="s">
        <v>24873</v>
      </c>
    </row>
    <row r="7796" spans="50:50" ht="15.75" customHeight="1" x14ac:dyDescent="0.15">
      <c r="AX7796" s="67" t="s">
        <v>24874</v>
      </c>
    </row>
    <row r="7797" spans="50:50" ht="15.75" customHeight="1" x14ac:dyDescent="0.15">
      <c r="AX7797" s="67" t="s">
        <v>24875</v>
      </c>
    </row>
    <row r="7798" spans="50:50" ht="15.75" customHeight="1" x14ac:dyDescent="0.15">
      <c r="AX7798" s="67" t="s">
        <v>24876</v>
      </c>
    </row>
    <row r="7799" spans="50:50" ht="15.75" customHeight="1" x14ac:dyDescent="0.15">
      <c r="AX7799" s="67" t="s">
        <v>24877</v>
      </c>
    </row>
    <row r="7800" spans="50:50" ht="15.75" customHeight="1" x14ac:dyDescent="0.15">
      <c r="AX7800" s="67" t="s">
        <v>24878</v>
      </c>
    </row>
    <row r="7801" spans="50:50" ht="15.75" customHeight="1" x14ac:dyDescent="0.15">
      <c r="AX7801" s="67" t="s">
        <v>24879</v>
      </c>
    </row>
    <row r="7802" spans="50:50" ht="15.75" customHeight="1" x14ac:dyDescent="0.15">
      <c r="AX7802" s="67" t="s">
        <v>24880</v>
      </c>
    </row>
    <row r="7803" spans="50:50" ht="15.75" customHeight="1" x14ac:dyDescent="0.15">
      <c r="AX7803" s="67" t="s">
        <v>24881</v>
      </c>
    </row>
    <row r="7804" spans="50:50" ht="15.75" customHeight="1" x14ac:dyDescent="0.15">
      <c r="AX7804" s="67" t="s">
        <v>24882</v>
      </c>
    </row>
    <row r="7805" spans="50:50" ht="15.75" customHeight="1" x14ac:dyDescent="0.15">
      <c r="AX7805" s="67" t="s">
        <v>24883</v>
      </c>
    </row>
    <row r="7806" spans="50:50" ht="15.75" customHeight="1" x14ac:dyDescent="0.15">
      <c r="AX7806" s="67" t="s">
        <v>24884</v>
      </c>
    </row>
    <row r="7807" spans="50:50" ht="15.75" customHeight="1" x14ac:dyDescent="0.15">
      <c r="AX7807" s="67" t="s">
        <v>24885</v>
      </c>
    </row>
    <row r="7808" spans="50:50" ht="15.75" customHeight="1" x14ac:dyDescent="0.15">
      <c r="AX7808" s="67" t="s">
        <v>24886</v>
      </c>
    </row>
    <row r="7809" spans="50:50" ht="15.75" customHeight="1" x14ac:dyDescent="0.15">
      <c r="AX7809" s="67" t="s">
        <v>24887</v>
      </c>
    </row>
    <row r="7810" spans="50:50" ht="15.75" customHeight="1" x14ac:dyDescent="0.15">
      <c r="AX7810" s="67" t="s">
        <v>24888</v>
      </c>
    </row>
    <row r="7811" spans="50:50" ht="15.75" customHeight="1" x14ac:dyDescent="0.15">
      <c r="AX7811" s="67" t="s">
        <v>24889</v>
      </c>
    </row>
    <row r="7812" spans="50:50" ht="15.75" customHeight="1" x14ac:dyDescent="0.15">
      <c r="AX7812" s="67" t="s">
        <v>24890</v>
      </c>
    </row>
    <row r="7813" spans="50:50" ht="15.75" customHeight="1" x14ac:dyDescent="0.15">
      <c r="AX7813" s="67" t="s">
        <v>24891</v>
      </c>
    </row>
    <row r="7814" spans="50:50" ht="15.75" customHeight="1" x14ac:dyDescent="0.15">
      <c r="AX7814" s="67" t="s">
        <v>24892</v>
      </c>
    </row>
    <row r="7815" spans="50:50" ht="15.75" customHeight="1" x14ac:dyDescent="0.15">
      <c r="AX7815" s="67" t="s">
        <v>24893</v>
      </c>
    </row>
    <row r="7816" spans="50:50" ht="15.75" customHeight="1" x14ac:dyDescent="0.15">
      <c r="AX7816" s="67" t="s">
        <v>24894</v>
      </c>
    </row>
    <row r="7817" spans="50:50" ht="15.75" customHeight="1" x14ac:dyDescent="0.15">
      <c r="AX7817" s="67" t="s">
        <v>24895</v>
      </c>
    </row>
    <row r="7818" spans="50:50" ht="15.75" customHeight="1" x14ac:dyDescent="0.15">
      <c r="AX7818" s="67" t="s">
        <v>24896</v>
      </c>
    </row>
    <row r="7819" spans="50:50" ht="15.75" customHeight="1" x14ac:dyDescent="0.15">
      <c r="AX7819" s="67" t="s">
        <v>24897</v>
      </c>
    </row>
    <row r="7820" spans="50:50" ht="15.75" customHeight="1" x14ac:dyDescent="0.15">
      <c r="AX7820" s="67" t="s">
        <v>24898</v>
      </c>
    </row>
    <row r="7821" spans="50:50" ht="15.75" customHeight="1" x14ac:dyDescent="0.15">
      <c r="AX7821" s="67" t="s">
        <v>24899</v>
      </c>
    </row>
    <row r="7822" spans="50:50" ht="15.75" customHeight="1" x14ac:dyDescent="0.15">
      <c r="AX7822" s="67" t="s">
        <v>24900</v>
      </c>
    </row>
    <row r="7823" spans="50:50" ht="15.75" customHeight="1" x14ac:dyDescent="0.15">
      <c r="AX7823" s="67" t="s">
        <v>24901</v>
      </c>
    </row>
    <row r="7824" spans="50:50" ht="15.75" customHeight="1" x14ac:dyDescent="0.15">
      <c r="AX7824" s="67" t="s">
        <v>24902</v>
      </c>
    </row>
    <row r="7825" spans="50:50" ht="15.75" customHeight="1" x14ac:dyDescent="0.15">
      <c r="AX7825" s="67" t="s">
        <v>24903</v>
      </c>
    </row>
    <row r="7826" spans="50:50" ht="15.75" customHeight="1" x14ac:dyDescent="0.15">
      <c r="AX7826" s="67" t="s">
        <v>24904</v>
      </c>
    </row>
    <row r="7827" spans="50:50" ht="15.75" customHeight="1" x14ac:dyDescent="0.15">
      <c r="AX7827" s="67" t="s">
        <v>24905</v>
      </c>
    </row>
    <row r="7828" spans="50:50" ht="15.75" customHeight="1" x14ac:dyDescent="0.15">
      <c r="AX7828" s="67" t="s">
        <v>24906</v>
      </c>
    </row>
    <row r="7829" spans="50:50" ht="15.75" customHeight="1" x14ac:dyDescent="0.15">
      <c r="AX7829" s="67" t="s">
        <v>24907</v>
      </c>
    </row>
    <row r="7830" spans="50:50" ht="15.75" customHeight="1" x14ac:dyDescent="0.15">
      <c r="AX7830" s="67" t="s">
        <v>24908</v>
      </c>
    </row>
    <row r="7831" spans="50:50" ht="15.75" customHeight="1" x14ac:dyDescent="0.15">
      <c r="AX7831" s="67" t="s">
        <v>24909</v>
      </c>
    </row>
    <row r="7832" spans="50:50" ht="15.75" customHeight="1" x14ac:dyDescent="0.15">
      <c r="AX7832" s="67" t="s">
        <v>24910</v>
      </c>
    </row>
    <row r="7833" spans="50:50" ht="15.75" customHeight="1" x14ac:dyDescent="0.15">
      <c r="AX7833" s="67" t="s">
        <v>24911</v>
      </c>
    </row>
    <row r="7834" spans="50:50" ht="15.75" customHeight="1" x14ac:dyDescent="0.15">
      <c r="AX7834" s="67" t="s">
        <v>24912</v>
      </c>
    </row>
    <row r="7835" spans="50:50" ht="15.75" customHeight="1" x14ac:dyDescent="0.15">
      <c r="AX7835" s="67" t="s">
        <v>24913</v>
      </c>
    </row>
    <row r="7836" spans="50:50" ht="15.75" customHeight="1" x14ac:dyDescent="0.15">
      <c r="AX7836" s="67" t="s">
        <v>24914</v>
      </c>
    </row>
    <row r="7837" spans="50:50" ht="15.75" customHeight="1" x14ac:dyDescent="0.15">
      <c r="AX7837" s="67" t="s">
        <v>24915</v>
      </c>
    </row>
    <row r="7838" spans="50:50" ht="15.75" customHeight="1" x14ac:dyDescent="0.15">
      <c r="AX7838" s="67" t="s">
        <v>24916</v>
      </c>
    </row>
    <row r="7839" spans="50:50" ht="15.75" customHeight="1" x14ac:dyDescent="0.15">
      <c r="AX7839" s="67" t="s">
        <v>24917</v>
      </c>
    </row>
    <row r="7840" spans="50:50" ht="15.75" customHeight="1" x14ac:dyDescent="0.15">
      <c r="AX7840" s="67" t="s">
        <v>24918</v>
      </c>
    </row>
    <row r="7841" spans="50:50" ht="15.75" customHeight="1" x14ac:dyDescent="0.15">
      <c r="AX7841" s="67" t="s">
        <v>24919</v>
      </c>
    </row>
    <row r="7842" spans="50:50" ht="15.75" customHeight="1" x14ac:dyDescent="0.15">
      <c r="AX7842" s="67" t="s">
        <v>24920</v>
      </c>
    </row>
    <row r="7843" spans="50:50" ht="15.75" customHeight="1" x14ac:dyDescent="0.15">
      <c r="AX7843" s="67" t="s">
        <v>24921</v>
      </c>
    </row>
    <row r="7844" spans="50:50" ht="15.75" customHeight="1" x14ac:dyDescent="0.15">
      <c r="AX7844" s="67" t="s">
        <v>24922</v>
      </c>
    </row>
    <row r="7845" spans="50:50" ht="15.75" customHeight="1" x14ac:dyDescent="0.15">
      <c r="AX7845" s="67" t="s">
        <v>24923</v>
      </c>
    </row>
    <row r="7846" spans="50:50" ht="15.75" customHeight="1" x14ac:dyDescent="0.15">
      <c r="AX7846" s="67" t="s">
        <v>24924</v>
      </c>
    </row>
    <row r="7847" spans="50:50" ht="15.75" customHeight="1" x14ac:dyDescent="0.15">
      <c r="AX7847" s="67" t="s">
        <v>24925</v>
      </c>
    </row>
    <row r="7848" spans="50:50" ht="15.75" customHeight="1" x14ac:dyDescent="0.15">
      <c r="AX7848" s="67" t="s">
        <v>24926</v>
      </c>
    </row>
    <row r="7849" spans="50:50" ht="15.75" customHeight="1" x14ac:dyDescent="0.15">
      <c r="AX7849" s="67" t="s">
        <v>24927</v>
      </c>
    </row>
    <row r="7850" spans="50:50" ht="15.75" customHeight="1" x14ac:dyDescent="0.15">
      <c r="AX7850" s="67" t="s">
        <v>24928</v>
      </c>
    </row>
    <row r="7851" spans="50:50" ht="15.75" customHeight="1" x14ac:dyDescent="0.15">
      <c r="AX7851" s="67" t="s">
        <v>24929</v>
      </c>
    </row>
    <row r="7852" spans="50:50" ht="15.75" customHeight="1" x14ac:dyDescent="0.15">
      <c r="AX7852" s="67" t="s">
        <v>24930</v>
      </c>
    </row>
    <row r="7853" spans="50:50" ht="15.75" customHeight="1" x14ac:dyDescent="0.15">
      <c r="AX7853" s="67" t="s">
        <v>24931</v>
      </c>
    </row>
    <row r="7854" spans="50:50" ht="15.75" customHeight="1" x14ac:dyDescent="0.15">
      <c r="AX7854" s="67" t="s">
        <v>24932</v>
      </c>
    </row>
    <row r="7855" spans="50:50" ht="15.75" customHeight="1" x14ac:dyDescent="0.15">
      <c r="AX7855" s="67" t="s">
        <v>24933</v>
      </c>
    </row>
    <row r="7856" spans="50:50" ht="15.75" customHeight="1" x14ac:dyDescent="0.15">
      <c r="AX7856" s="67" t="s">
        <v>24934</v>
      </c>
    </row>
    <row r="7857" spans="50:50" ht="15.75" customHeight="1" x14ac:dyDescent="0.15">
      <c r="AX7857" s="67" t="s">
        <v>24935</v>
      </c>
    </row>
    <row r="7858" spans="50:50" ht="15.75" customHeight="1" x14ac:dyDescent="0.15">
      <c r="AX7858" s="67" t="s">
        <v>24936</v>
      </c>
    </row>
    <row r="7859" spans="50:50" ht="15.75" customHeight="1" x14ac:dyDescent="0.15">
      <c r="AX7859" s="67" t="s">
        <v>24937</v>
      </c>
    </row>
    <row r="7860" spans="50:50" ht="15.75" customHeight="1" x14ac:dyDescent="0.15">
      <c r="AX7860" s="67" t="s">
        <v>24938</v>
      </c>
    </row>
    <row r="7861" spans="50:50" ht="15.75" customHeight="1" x14ac:dyDescent="0.15">
      <c r="AX7861" s="67" t="s">
        <v>24939</v>
      </c>
    </row>
    <row r="7862" spans="50:50" ht="15.75" customHeight="1" x14ac:dyDescent="0.15">
      <c r="AX7862" s="67" t="s">
        <v>24940</v>
      </c>
    </row>
    <row r="7863" spans="50:50" ht="15.75" customHeight="1" x14ac:dyDescent="0.15">
      <c r="AX7863" s="67" t="s">
        <v>24941</v>
      </c>
    </row>
    <row r="7864" spans="50:50" ht="15.75" customHeight="1" x14ac:dyDescent="0.15">
      <c r="AX7864" s="67" t="s">
        <v>24942</v>
      </c>
    </row>
    <row r="7865" spans="50:50" ht="15.75" customHeight="1" x14ac:dyDescent="0.15">
      <c r="AX7865" s="67" t="s">
        <v>24943</v>
      </c>
    </row>
    <row r="7866" spans="50:50" ht="15.75" customHeight="1" x14ac:dyDescent="0.15">
      <c r="AX7866" s="67" t="s">
        <v>24944</v>
      </c>
    </row>
    <row r="7867" spans="50:50" ht="15.75" customHeight="1" x14ac:dyDescent="0.15">
      <c r="AX7867" s="67" t="s">
        <v>24945</v>
      </c>
    </row>
    <row r="7868" spans="50:50" ht="15.75" customHeight="1" x14ac:dyDescent="0.15">
      <c r="AX7868" s="67" t="s">
        <v>24946</v>
      </c>
    </row>
    <row r="7869" spans="50:50" ht="15.75" customHeight="1" x14ac:dyDescent="0.15">
      <c r="AX7869" s="67" t="s">
        <v>24947</v>
      </c>
    </row>
    <row r="7870" spans="50:50" ht="15.75" customHeight="1" x14ac:dyDescent="0.15">
      <c r="AX7870" s="67" t="s">
        <v>24948</v>
      </c>
    </row>
    <row r="7871" spans="50:50" ht="15.75" customHeight="1" x14ac:dyDescent="0.15">
      <c r="AX7871" s="67" t="s">
        <v>24949</v>
      </c>
    </row>
    <row r="7872" spans="50:50" ht="15.75" customHeight="1" x14ac:dyDescent="0.15">
      <c r="AX7872" s="67" t="s">
        <v>24950</v>
      </c>
    </row>
    <row r="7873" spans="50:50" ht="15.75" customHeight="1" x14ac:dyDescent="0.15">
      <c r="AX7873" s="67" t="s">
        <v>24951</v>
      </c>
    </row>
    <row r="7874" spans="50:50" ht="15.75" customHeight="1" x14ac:dyDescent="0.15">
      <c r="AX7874" s="67" t="s">
        <v>24952</v>
      </c>
    </row>
    <row r="7875" spans="50:50" ht="15.75" customHeight="1" x14ac:dyDescent="0.15">
      <c r="AX7875" s="67" t="s">
        <v>24953</v>
      </c>
    </row>
    <row r="7876" spans="50:50" ht="15.75" customHeight="1" x14ac:dyDescent="0.15">
      <c r="AX7876" s="67" t="s">
        <v>24954</v>
      </c>
    </row>
    <row r="7877" spans="50:50" ht="15.75" customHeight="1" x14ac:dyDescent="0.15">
      <c r="AX7877" s="67" t="s">
        <v>24955</v>
      </c>
    </row>
    <row r="7878" spans="50:50" ht="15.75" customHeight="1" x14ac:dyDescent="0.15">
      <c r="AX7878" s="67" t="s">
        <v>24956</v>
      </c>
    </row>
    <row r="7879" spans="50:50" ht="15.75" customHeight="1" x14ac:dyDescent="0.15">
      <c r="AX7879" s="67" t="s">
        <v>24957</v>
      </c>
    </row>
    <row r="7880" spans="50:50" ht="15.75" customHeight="1" x14ac:dyDescent="0.15">
      <c r="AX7880" s="67" t="s">
        <v>24958</v>
      </c>
    </row>
    <row r="7881" spans="50:50" ht="15.75" customHeight="1" x14ac:dyDescent="0.15">
      <c r="AX7881" s="67" t="s">
        <v>24959</v>
      </c>
    </row>
    <row r="7882" spans="50:50" ht="15.75" customHeight="1" x14ac:dyDescent="0.15">
      <c r="AX7882" s="67" t="s">
        <v>24960</v>
      </c>
    </row>
    <row r="7883" spans="50:50" ht="15.75" customHeight="1" x14ac:dyDescent="0.15">
      <c r="AX7883" s="67" t="s">
        <v>24961</v>
      </c>
    </row>
    <row r="7884" spans="50:50" ht="15.75" customHeight="1" x14ac:dyDescent="0.15">
      <c r="AX7884" s="67" t="s">
        <v>24962</v>
      </c>
    </row>
    <row r="7885" spans="50:50" ht="15.75" customHeight="1" x14ac:dyDescent="0.15">
      <c r="AX7885" s="67" t="s">
        <v>24963</v>
      </c>
    </row>
    <row r="7886" spans="50:50" ht="15.75" customHeight="1" x14ac:dyDescent="0.15">
      <c r="AX7886" s="67" t="s">
        <v>24964</v>
      </c>
    </row>
    <row r="7887" spans="50:50" ht="15.75" customHeight="1" x14ac:dyDescent="0.15">
      <c r="AX7887" s="67" t="s">
        <v>24965</v>
      </c>
    </row>
    <row r="7888" spans="50:50" ht="15.75" customHeight="1" x14ac:dyDescent="0.15">
      <c r="AX7888" s="67" t="s">
        <v>24966</v>
      </c>
    </row>
    <row r="7889" spans="50:50" ht="15.75" customHeight="1" x14ac:dyDescent="0.15">
      <c r="AX7889" s="67" t="s">
        <v>24967</v>
      </c>
    </row>
    <row r="7890" spans="50:50" ht="15.75" customHeight="1" x14ac:dyDescent="0.15">
      <c r="AX7890" s="67" t="s">
        <v>24968</v>
      </c>
    </row>
    <row r="7891" spans="50:50" ht="15.75" customHeight="1" x14ac:dyDescent="0.15">
      <c r="AX7891" s="67" t="s">
        <v>24969</v>
      </c>
    </row>
    <row r="7892" spans="50:50" ht="15.75" customHeight="1" x14ac:dyDescent="0.15">
      <c r="AX7892" s="67" t="s">
        <v>24970</v>
      </c>
    </row>
    <row r="7893" spans="50:50" ht="15.75" customHeight="1" x14ac:dyDescent="0.15">
      <c r="AX7893" s="67" t="s">
        <v>24971</v>
      </c>
    </row>
    <row r="7894" spans="50:50" ht="15.75" customHeight="1" x14ac:dyDescent="0.15">
      <c r="AX7894" s="67" t="s">
        <v>24972</v>
      </c>
    </row>
    <row r="7895" spans="50:50" ht="15.75" customHeight="1" x14ac:dyDescent="0.15">
      <c r="AX7895" s="67" t="s">
        <v>24973</v>
      </c>
    </row>
    <row r="7896" spans="50:50" ht="15.75" customHeight="1" x14ac:dyDescent="0.15">
      <c r="AX7896" s="67" t="s">
        <v>24974</v>
      </c>
    </row>
    <row r="7897" spans="50:50" ht="15.75" customHeight="1" x14ac:dyDescent="0.15">
      <c r="AX7897" s="67" t="s">
        <v>24975</v>
      </c>
    </row>
    <row r="7898" spans="50:50" ht="15.75" customHeight="1" x14ac:dyDescent="0.15">
      <c r="AX7898" s="67" t="s">
        <v>24976</v>
      </c>
    </row>
    <row r="7899" spans="50:50" ht="15.75" customHeight="1" x14ac:dyDescent="0.15">
      <c r="AX7899" s="67" t="s">
        <v>24977</v>
      </c>
    </row>
    <row r="7900" spans="50:50" ht="15.75" customHeight="1" x14ac:dyDescent="0.15">
      <c r="AX7900" s="67" t="s">
        <v>24978</v>
      </c>
    </row>
    <row r="7901" spans="50:50" ht="15.75" customHeight="1" x14ac:dyDescent="0.15">
      <c r="AX7901" s="67" t="s">
        <v>24979</v>
      </c>
    </row>
    <row r="7902" spans="50:50" ht="15.75" customHeight="1" x14ac:dyDescent="0.15">
      <c r="AX7902" s="67" t="s">
        <v>24980</v>
      </c>
    </row>
    <row r="7903" spans="50:50" ht="15.75" customHeight="1" x14ac:dyDescent="0.15">
      <c r="AX7903" s="67" t="s">
        <v>24981</v>
      </c>
    </row>
    <row r="7904" spans="50:50" ht="15.75" customHeight="1" x14ac:dyDescent="0.15">
      <c r="AX7904" s="67" t="s">
        <v>24982</v>
      </c>
    </row>
    <row r="7905" spans="50:50" ht="15.75" customHeight="1" x14ac:dyDescent="0.15">
      <c r="AX7905" s="67" t="s">
        <v>24983</v>
      </c>
    </row>
    <row r="7906" spans="50:50" ht="15.75" customHeight="1" x14ac:dyDescent="0.15">
      <c r="AX7906" s="67" t="s">
        <v>24984</v>
      </c>
    </row>
    <row r="7907" spans="50:50" ht="15.75" customHeight="1" x14ac:dyDescent="0.15">
      <c r="AX7907" s="67" t="s">
        <v>24985</v>
      </c>
    </row>
    <row r="7908" spans="50:50" ht="15.75" customHeight="1" x14ac:dyDescent="0.15">
      <c r="AX7908" s="67" t="s">
        <v>24986</v>
      </c>
    </row>
    <row r="7909" spans="50:50" ht="15.75" customHeight="1" x14ac:dyDescent="0.15">
      <c r="AX7909" s="67" t="s">
        <v>24987</v>
      </c>
    </row>
    <row r="7910" spans="50:50" ht="15.75" customHeight="1" x14ac:dyDescent="0.15">
      <c r="AX7910" s="67" t="s">
        <v>24988</v>
      </c>
    </row>
    <row r="7911" spans="50:50" ht="15.75" customHeight="1" x14ac:dyDescent="0.15">
      <c r="AX7911" s="67" t="s">
        <v>24989</v>
      </c>
    </row>
    <row r="7912" spans="50:50" ht="15.75" customHeight="1" x14ac:dyDescent="0.15">
      <c r="AX7912" s="67" t="s">
        <v>24990</v>
      </c>
    </row>
    <row r="7913" spans="50:50" ht="15.75" customHeight="1" x14ac:dyDescent="0.15">
      <c r="AX7913" s="67" t="s">
        <v>24991</v>
      </c>
    </row>
    <row r="7914" spans="50:50" ht="15.75" customHeight="1" x14ac:dyDescent="0.15">
      <c r="AX7914" s="67" t="s">
        <v>24992</v>
      </c>
    </row>
    <row r="7915" spans="50:50" ht="15.75" customHeight="1" x14ac:dyDescent="0.15">
      <c r="AX7915" s="67" t="s">
        <v>24993</v>
      </c>
    </row>
    <row r="7916" spans="50:50" ht="15.75" customHeight="1" x14ac:dyDescent="0.15">
      <c r="AX7916" s="67" t="s">
        <v>24994</v>
      </c>
    </row>
    <row r="7917" spans="50:50" ht="15.75" customHeight="1" x14ac:dyDescent="0.15">
      <c r="AX7917" s="67" t="s">
        <v>24995</v>
      </c>
    </row>
    <row r="7918" spans="50:50" ht="15.75" customHeight="1" x14ac:dyDescent="0.15">
      <c r="AX7918" s="67" t="s">
        <v>24996</v>
      </c>
    </row>
    <row r="7919" spans="50:50" ht="15.75" customHeight="1" x14ac:dyDescent="0.15">
      <c r="AX7919" s="67" t="s">
        <v>24997</v>
      </c>
    </row>
    <row r="7920" spans="50:50" ht="15.75" customHeight="1" x14ac:dyDescent="0.15">
      <c r="AX7920" s="67" t="s">
        <v>24998</v>
      </c>
    </row>
    <row r="7921" spans="50:50" ht="15.75" customHeight="1" x14ac:dyDescent="0.15">
      <c r="AX7921" s="67" t="s">
        <v>24999</v>
      </c>
    </row>
    <row r="7922" spans="50:50" ht="15.75" customHeight="1" x14ac:dyDescent="0.15">
      <c r="AX7922" s="67" t="s">
        <v>25000</v>
      </c>
    </row>
    <row r="7923" spans="50:50" ht="15.75" customHeight="1" x14ac:dyDescent="0.15">
      <c r="AX7923" s="67" t="s">
        <v>25001</v>
      </c>
    </row>
    <row r="7924" spans="50:50" ht="15.75" customHeight="1" x14ac:dyDescent="0.15">
      <c r="AX7924" s="67" t="s">
        <v>25002</v>
      </c>
    </row>
    <row r="7925" spans="50:50" ht="15.75" customHeight="1" x14ac:dyDescent="0.15">
      <c r="AX7925" s="67" t="s">
        <v>25003</v>
      </c>
    </row>
    <row r="7926" spans="50:50" ht="15.75" customHeight="1" x14ac:dyDescent="0.15">
      <c r="AX7926" s="67" t="s">
        <v>25004</v>
      </c>
    </row>
    <row r="7927" spans="50:50" ht="15.75" customHeight="1" x14ac:dyDescent="0.15">
      <c r="AX7927" s="67" t="s">
        <v>25005</v>
      </c>
    </row>
    <row r="7928" spans="50:50" ht="15.75" customHeight="1" x14ac:dyDescent="0.15">
      <c r="AX7928" s="67" t="s">
        <v>25006</v>
      </c>
    </row>
    <row r="7929" spans="50:50" ht="15.75" customHeight="1" x14ac:dyDescent="0.15">
      <c r="AX7929" s="67" t="s">
        <v>25007</v>
      </c>
    </row>
    <row r="7930" spans="50:50" ht="15.75" customHeight="1" x14ac:dyDescent="0.15">
      <c r="AX7930" s="67" t="s">
        <v>25008</v>
      </c>
    </row>
    <row r="7931" spans="50:50" ht="15.75" customHeight="1" x14ac:dyDescent="0.15">
      <c r="AX7931" s="67" t="s">
        <v>25009</v>
      </c>
    </row>
    <row r="7932" spans="50:50" ht="15.75" customHeight="1" x14ac:dyDescent="0.15">
      <c r="AX7932" s="67" t="s">
        <v>25010</v>
      </c>
    </row>
    <row r="7933" spans="50:50" ht="15.75" customHeight="1" x14ac:dyDescent="0.15">
      <c r="AX7933" s="67" t="s">
        <v>25011</v>
      </c>
    </row>
    <row r="7934" spans="50:50" ht="15.75" customHeight="1" x14ac:dyDescent="0.15">
      <c r="AX7934" s="67" t="s">
        <v>25012</v>
      </c>
    </row>
    <row r="7935" spans="50:50" ht="15.75" customHeight="1" x14ac:dyDescent="0.15">
      <c r="AX7935" s="67" t="s">
        <v>25013</v>
      </c>
    </row>
    <row r="7936" spans="50:50" ht="15.75" customHeight="1" x14ac:dyDescent="0.15">
      <c r="AX7936" s="67" t="s">
        <v>25014</v>
      </c>
    </row>
    <row r="7937" spans="50:50" ht="15.75" customHeight="1" x14ac:dyDescent="0.15">
      <c r="AX7937" s="67" t="s">
        <v>25015</v>
      </c>
    </row>
    <row r="7938" spans="50:50" ht="15.75" customHeight="1" x14ac:dyDescent="0.15">
      <c r="AX7938" s="67" t="s">
        <v>25016</v>
      </c>
    </row>
    <row r="7939" spans="50:50" ht="15.75" customHeight="1" x14ac:dyDescent="0.15">
      <c r="AX7939" s="67" t="s">
        <v>25017</v>
      </c>
    </row>
    <row r="7940" spans="50:50" ht="15.75" customHeight="1" x14ac:dyDescent="0.15">
      <c r="AX7940" s="67" t="s">
        <v>25018</v>
      </c>
    </row>
    <row r="7941" spans="50:50" ht="15.75" customHeight="1" x14ac:dyDescent="0.15">
      <c r="AX7941" s="67" t="s">
        <v>25019</v>
      </c>
    </row>
    <row r="7942" spans="50:50" ht="15.75" customHeight="1" x14ac:dyDescent="0.15">
      <c r="AX7942" s="67" t="s">
        <v>25020</v>
      </c>
    </row>
    <row r="7943" spans="50:50" ht="15.75" customHeight="1" x14ac:dyDescent="0.15">
      <c r="AX7943" s="67" t="s">
        <v>25021</v>
      </c>
    </row>
    <row r="7944" spans="50:50" ht="15.75" customHeight="1" x14ac:dyDescent="0.15">
      <c r="AX7944" s="67" t="s">
        <v>25022</v>
      </c>
    </row>
    <row r="7945" spans="50:50" ht="15.75" customHeight="1" x14ac:dyDescent="0.15">
      <c r="AX7945" s="67" t="s">
        <v>25023</v>
      </c>
    </row>
    <row r="7946" spans="50:50" ht="15.75" customHeight="1" x14ac:dyDescent="0.15">
      <c r="AX7946" s="67" t="s">
        <v>25024</v>
      </c>
    </row>
    <row r="7947" spans="50:50" ht="15.75" customHeight="1" x14ac:dyDescent="0.15">
      <c r="AX7947" s="67" t="s">
        <v>25025</v>
      </c>
    </row>
    <row r="7948" spans="50:50" ht="15.75" customHeight="1" x14ac:dyDescent="0.15">
      <c r="AX7948" s="67" t="s">
        <v>25026</v>
      </c>
    </row>
    <row r="7949" spans="50:50" ht="15.75" customHeight="1" x14ac:dyDescent="0.15">
      <c r="AX7949" s="67" t="s">
        <v>25027</v>
      </c>
    </row>
    <row r="7950" spans="50:50" ht="15.75" customHeight="1" x14ac:dyDescent="0.15">
      <c r="AX7950" s="67" t="s">
        <v>25028</v>
      </c>
    </row>
    <row r="7951" spans="50:50" ht="15.75" customHeight="1" x14ac:dyDescent="0.15">
      <c r="AX7951" s="67" t="s">
        <v>25029</v>
      </c>
    </row>
    <row r="7952" spans="50:50" ht="15.75" customHeight="1" x14ac:dyDescent="0.15">
      <c r="AX7952" s="67" t="s">
        <v>25030</v>
      </c>
    </row>
    <row r="7953" spans="50:50" ht="15.75" customHeight="1" x14ac:dyDescent="0.15">
      <c r="AX7953" s="67" t="s">
        <v>25031</v>
      </c>
    </row>
    <row r="7954" spans="50:50" ht="15.75" customHeight="1" x14ac:dyDescent="0.15">
      <c r="AX7954" s="67" t="s">
        <v>25032</v>
      </c>
    </row>
    <row r="7955" spans="50:50" ht="15.75" customHeight="1" x14ac:dyDescent="0.15">
      <c r="AX7955" s="67" t="s">
        <v>25033</v>
      </c>
    </row>
    <row r="7956" spans="50:50" ht="15.75" customHeight="1" x14ac:dyDescent="0.15">
      <c r="AX7956" s="67" t="s">
        <v>25034</v>
      </c>
    </row>
    <row r="7957" spans="50:50" ht="15.75" customHeight="1" x14ac:dyDescent="0.15">
      <c r="AX7957" s="67" t="s">
        <v>25035</v>
      </c>
    </row>
    <row r="7958" spans="50:50" ht="15.75" customHeight="1" x14ac:dyDescent="0.15">
      <c r="AX7958" s="67" t="s">
        <v>25036</v>
      </c>
    </row>
    <row r="7959" spans="50:50" ht="15.75" customHeight="1" x14ac:dyDescent="0.15">
      <c r="AX7959" s="67" t="s">
        <v>25037</v>
      </c>
    </row>
    <row r="7960" spans="50:50" ht="15.75" customHeight="1" x14ac:dyDescent="0.15">
      <c r="AX7960" s="67" t="s">
        <v>25038</v>
      </c>
    </row>
    <row r="7961" spans="50:50" ht="15.75" customHeight="1" x14ac:dyDescent="0.15">
      <c r="AX7961" s="67" t="s">
        <v>25039</v>
      </c>
    </row>
    <row r="7962" spans="50:50" ht="15.75" customHeight="1" x14ac:dyDescent="0.15">
      <c r="AX7962" s="67" t="s">
        <v>25040</v>
      </c>
    </row>
    <row r="7963" spans="50:50" ht="15.75" customHeight="1" x14ac:dyDescent="0.15">
      <c r="AX7963" s="67" t="s">
        <v>25041</v>
      </c>
    </row>
    <row r="7964" spans="50:50" ht="15.75" customHeight="1" x14ac:dyDescent="0.15">
      <c r="AX7964" s="67" t="s">
        <v>25042</v>
      </c>
    </row>
    <row r="7965" spans="50:50" ht="15.75" customHeight="1" x14ac:dyDescent="0.15">
      <c r="AX7965" s="67" t="s">
        <v>25043</v>
      </c>
    </row>
    <row r="7966" spans="50:50" ht="15.75" customHeight="1" x14ac:dyDescent="0.15">
      <c r="AX7966" s="67" t="s">
        <v>25044</v>
      </c>
    </row>
    <row r="7967" spans="50:50" ht="15.75" customHeight="1" x14ac:dyDescent="0.15">
      <c r="AX7967" s="67" t="s">
        <v>25045</v>
      </c>
    </row>
    <row r="7968" spans="50:50" ht="15.75" customHeight="1" x14ac:dyDescent="0.15">
      <c r="AX7968" s="67" t="s">
        <v>25046</v>
      </c>
    </row>
    <row r="7969" spans="50:50" ht="15.75" customHeight="1" x14ac:dyDescent="0.15">
      <c r="AX7969" s="67" t="s">
        <v>25047</v>
      </c>
    </row>
    <row r="7970" spans="50:50" ht="15.75" customHeight="1" x14ac:dyDescent="0.15">
      <c r="AX7970" s="67" t="s">
        <v>25048</v>
      </c>
    </row>
    <row r="7971" spans="50:50" ht="15.75" customHeight="1" x14ac:dyDescent="0.15">
      <c r="AX7971" s="67" t="s">
        <v>25049</v>
      </c>
    </row>
    <row r="7972" spans="50:50" ht="15.75" customHeight="1" x14ac:dyDescent="0.15">
      <c r="AX7972" s="67" t="s">
        <v>25050</v>
      </c>
    </row>
    <row r="7973" spans="50:50" ht="15.75" customHeight="1" x14ac:dyDescent="0.15">
      <c r="AX7973" s="67" t="s">
        <v>25051</v>
      </c>
    </row>
    <row r="7974" spans="50:50" ht="15.75" customHeight="1" x14ac:dyDescent="0.15">
      <c r="AX7974" s="67" t="s">
        <v>25052</v>
      </c>
    </row>
    <row r="7975" spans="50:50" ht="15.75" customHeight="1" x14ac:dyDescent="0.15">
      <c r="AX7975" s="67" t="s">
        <v>25053</v>
      </c>
    </row>
    <row r="7976" spans="50:50" ht="15.75" customHeight="1" x14ac:dyDescent="0.15">
      <c r="AX7976" s="67" t="s">
        <v>25054</v>
      </c>
    </row>
    <row r="7977" spans="50:50" ht="15.75" customHeight="1" x14ac:dyDescent="0.15">
      <c r="AX7977" s="67" t="s">
        <v>25055</v>
      </c>
    </row>
    <row r="7978" spans="50:50" ht="15.75" customHeight="1" x14ac:dyDescent="0.15">
      <c r="AX7978" s="67" t="s">
        <v>25056</v>
      </c>
    </row>
    <row r="7979" spans="50:50" ht="15.75" customHeight="1" x14ac:dyDescent="0.15">
      <c r="AX7979" s="67" t="s">
        <v>25057</v>
      </c>
    </row>
    <row r="7980" spans="50:50" ht="15.75" customHeight="1" x14ac:dyDescent="0.15">
      <c r="AX7980" s="67" t="s">
        <v>25058</v>
      </c>
    </row>
    <row r="7981" spans="50:50" ht="15.75" customHeight="1" x14ac:dyDescent="0.15">
      <c r="AX7981" s="67" t="s">
        <v>25059</v>
      </c>
    </row>
    <row r="7982" spans="50:50" ht="15.75" customHeight="1" x14ac:dyDescent="0.15">
      <c r="AX7982" s="67" t="s">
        <v>25060</v>
      </c>
    </row>
    <row r="7983" spans="50:50" ht="15.75" customHeight="1" x14ac:dyDescent="0.15">
      <c r="AX7983" s="67" t="s">
        <v>25061</v>
      </c>
    </row>
    <row r="7984" spans="50:50" ht="15.75" customHeight="1" x14ac:dyDescent="0.15">
      <c r="AX7984" s="67" t="s">
        <v>25062</v>
      </c>
    </row>
    <row r="7985" spans="50:50" ht="15.75" customHeight="1" x14ac:dyDescent="0.15">
      <c r="AX7985" s="67" t="s">
        <v>25063</v>
      </c>
    </row>
    <row r="7986" spans="50:50" ht="15.75" customHeight="1" x14ac:dyDescent="0.15">
      <c r="AX7986" s="67" t="s">
        <v>25064</v>
      </c>
    </row>
    <row r="7987" spans="50:50" ht="15.75" customHeight="1" x14ac:dyDescent="0.15">
      <c r="AX7987" s="67" t="s">
        <v>25065</v>
      </c>
    </row>
    <row r="7988" spans="50:50" ht="15.75" customHeight="1" x14ac:dyDescent="0.15">
      <c r="AX7988" s="67" t="s">
        <v>25066</v>
      </c>
    </row>
    <row r="7989" spans="50:50" ht="15.75" customHeight="1" x14ac:dyDescent="0.15">
      <c r="AX7989" s="67" t="s">
        <v>25067</v>
      </c>
    </row>
    <row r="7990" spans="50:50" ht="15.75" customHeight="1" x14ac:dyDescent="0.15">
      <c r="AX7990" s="67" t="s">
        <v>25068</v>
      </c>
    </row>
    <row r="7991" spans="50:50" ht="15.75" customHeight="1" x14ac:dyDescent="0.15">
      <c r="AX7991" s="67" t="s">
        <v>25069</v>
      </c>
    </row>
    <row r="7992" spans="50:50" ht="15.75" customHeight="1" x14ac:dyDescent="0.15">
      <c r="AX7992" s="67" t="s">
        <v>25070</v>
      </c>
    </row>
    <row r="7993" spans="50:50" ht="15.75" customHeight="1" x14ac:dyDescent="0.15">
      <c r="AX7993" s="67" t="s">
        <v>25071</v>
      </c>
    </row>
    <row r="7994" spans="50:50" ht="15.75" customHeight="1" x14ac:dyDescent="0.15">
      <c r="AX7994" s="67" t="s">
        <v>25072</v>
      </c>
    </row>
    <row r="7995" spans="50:50" ht="15.75" customHeight="1" x14ac:dyDescent="0.15">
      <c r="AX7995" s="67" t="s">
        <v>25073</v>
      </c>
    </row>
    <row r="7996" spans="50:50" ht="15.75" customHeight="1" x14ac:dyDescent="0.15">
      <c r="AX7996" s="67" t="s">
        <v>25074</v>
      </c>
    </row>
    <row r="7997" spans="50:50" ht="15.75" customHeight="1" x14ac:dyDescent="0.15">
      <c r="AX7997" s="67" t="s">
        <v>25075</v>
      </c>
    </row>
    <row r="7998" spans="50:50" ht="15.75" customHeight="1" x14ac:dyDescent="0.15">
      <c r="AX7998" s="67" t="s">
        <v>25076</v>
      </c>
    </row>
    <row r="7999" spans="50:50" ht="15.75" customHeight="1" x14ac:dyDescent="0.15">
      <c r="AX7999" s="67" t="s">
        <v>25077</v>
      </c>
    </row>
    <row r="8000" spans="50:50" ht="15.75" customHeight="1" x14ac:dyDescent="0.15">
      <c r="AX8000" s="67" t="s">
        <v>25078</v>
      </c>
    </row>
    <row r="8001" spans="50:50" ht="15.75" customHeight="1" x14ac:dyDescent="0.15">
      <c r="AX8001" s="67" t="s">
        <v>25079</v>
      </c>
    </row>
    <row r="8002" spans="50:50" ht="15.75" customHeight="1" x14ac:dyDescent="0.15">
      <c r="AX8002" s="67" t="s">
        <v>25080</v>
      </c>
    </row>
    <row r="8003" spans="50:50" ht="15.75" customHeight="1" x14ac:dyDescent="0.15">
      <c r="AX8003" s="67" t="s">
        <v>25081</v>
      </c>
    </row>
    <row r="8004" spans="50:50" ht="15.75" customHeight="1" x14ac:dyDescent="0.15">
      <c r="AX8004" s="67" t="s">
        <v>25082</v>
      </c>
    </row>
    <row r="8005" spans="50:50" ht="15.75" customHeight="1" x14ac:dyDescent="0.15">
      <c r="AX8005" s="67" t="s">
        <v>25083</v>
      </c>
    </row>
    <row r="8006" spans="50:50" ht="15.75" customHeight="1" x14ac:dyDescent="0.15">
      <c r="AX8006" s="67" t="s">
        <v>25084</v>
      </c>
    </row>
    <row r="8007" spans="50:50" ht="15.75" customHeight="1" x14ac:dyDescent="0.15">
      <c r="AX8007" s="67" t="s">
        <v>25085</v>
      </c>
    </row>
    <row r="8008" spans="50:50" ht="15.75" customHeight="1" x14ac:dyDescent="0.15">
      <c r="AX8008" s="67" t="s">
        <v>25086</v>
      </c>
    </row>
    <row r="8009" spans="50:50" ht="15.75" customHeight="1" x14ac:dyDescent="0.15">
      <c r="AX8009" s="67" t="s">
        <v>25087</v>
      </c>
    </row>
    <row r="8010" spans="50:50" ht="15.75" customHeight="1" x14ac:dyDescent="0.15">
      <c r="AX8010" s="67" t="s">
        <v>25088</v>
      </c>
    </row>
    <row r="8011" spans="50:50" ht="15.75" customHeight="1" x14ac:dyDescent="0.15">
      <c r="AX8011" s="67" t="s">
        <v>25089</v>
      </c>
    </row>
    <row r="8012" spans="50:50" ht="15.75" customHeight="1" x14ac:dyDescent="0.15">
      <c r="AX8012" s="67" t="s">
        <v>25090</v>
      </c>
    </row>
    <row r="8013" spans="50:50" ht="15.75" customHeight="1" x14ac:dyDescent="0.15">
      <c r="AX8013" s="67" t="s">
        <v>25091</v>
      </c>
    </row>
    <row r="8014" spans="50:50" ht="15.75" customHeight="1" x14ac:dyDescent="0.15">
      <c r="AX8014" s="67" t="s">
        <v>25092</v>
      </c>
    </row>
    <row r="8015" spans="50:50" ht="15.75" customHeight="1" x14ac:dyDescent="0.15">
      <c r="AX8015" s="67" t="s">
        <v>25093</v>
      </c>
    </row>
    <row r="8016" spans="50:50" ht="15.75" customHeight="1" x14ac:dyDescent="0.15">
      <c r="AX8016" s="67" t="s">
        <v>25094</v>
      </c>
    </row>
    <row r="8017" spans="50:50" ht="15.75" customHeight="1" x14ac:dyDescent="0.15">
      <c r="AX8017" s="67" t="s">
        <v>25095</v>
      </c>
    </row>
    <row r="8018" spans="50:50" ht="15.75" customHeight="1" x14ac:dyDescent="0.15">
      <c r="AX8018" s="67" t="s">
        <v>25096</v>
      </c>
    </row>
    <row r="8019" spans="50:50" ht="15.75" customHeight="1" x14ac:dyDescent="0.15">
      <c r="AX8019" s="67" t="s">
        <v>25097</v>
      </c>
    </row>
    <row r="8020" spans="50:50" ht="15.75" customHeight="1" x14ac:dyDescent="0.15">
      <c r="AX8020" s="67" t="s">
        <v>25098</v>
      </c>
    </row>
    <row r="8021" spans="50:50" ht="15.75" customHeight="1" x14ac:dyDescent="0.15">
      <c r="AX8021" s="67" t="s">
        <v>25099</v>
      </c>
    </row>
    <row r="8022" spans="50:50" ht="15.75" customHeight="1" x14ac:dyDescent="0.15">
      <c r="AX8022" s="67" t="s">
        <v>25100</v>
      </c>
    </row>
    <row r="8023" spans="50:50" ht="15.75" customHeight="1" x14ac:dyDescent="0.15">
      <c r="AX8023" s="67" t="s">
        <v>25101</v>
      </c>
    </row>
    <row r="8024" spans="50:50" ht="15.75" customHeight="1" x14ac:dyDescent="0.15">
      <c r="AX8024" s="67" t="s">
        <v>25102</v>
      </c>
    </row>
    <row r="8025" spans="50:50" ht="15.75" customHeight="1" x14ac:dyDescent="0.15">
      <c r="AX8025" s="67" t="s">
        <v>25103</v>
      </c>
    </row>
    <row r="8026" spans="50:50" ht="15.75" customHeight="1" x14ac:dyDescent="0.15">
      <c r="AX8026" s="67" t="s">
        <v>25104</v>
      </c>
    </row>
    <row r="8027" spans="50:50" ht="15.75" customHeight="1" x14ac:dyDescent="0.15">
      <c r="AX8027" s="67" t="s">
        <v>25105</v>
      </c>
    </row>
    <row r="8028" spans="50:50" ht="15.75" customHeight="1" x14ac:dyDescent="0.15">
      <c r="AX8028" s="67" t="s">
        <v>25106</v>
      </c>
    </row>
    <row r="8029" spans="50:50" ht="15.75" customHeight="1" x14ac:dyDescent="0.15">
      <c r="AX8029" s="67" t="s">
        <v>25107</v>
      </c>
    </row>
    <row r="8030" spans="50:50" ht="15.75" customHeight="1" x14ac:dyDescent="0.15">
      <c r="AX8030" s="67" t="s">
        <v>25108</v>
      </c>
    </row>
    <row r="8031" spans="50:50" ht="15.75" customHeight="1" x14ac:dyDescent="0.15">
      <c r="AX8031" s="67" t="s">
        <v>25109</v>
      </c>
    </row>
    <row r="8032" spans="50:50" ht="15.75" customHeight="1" x14ac:dyDescent="0.15">
      <c r="AX8032" s="67" t="s">
        <v>25110</v>
      </c>
    </row>
    <row r="8033" spans="50:50" ht="15.75" customHeight="1" x14ac:dyDescent="0.15">
      <c r="AX8033" s="67" t="s">
        <v>25111</v>
      </c>
    </row>
    <row r="8034" spans="50:50" ht="15.75" customHeight="1" x14ac:dyDescent="0.15">
      <c r="AX8034" s="67" t="s">
        <v>25112</v>
      </c>
    </row>
    <row r="8035" spans="50:50" ht="15.75" customHeight="1" x14ac:dyDescent="0.15">
      <c r="AX8035" s="67" t="s">
        <v>25113</v>
      </c>
    </row>
    <row r="8036" spans="50:50" ht="15.75" customHeight="1" x14ac:dyDescent="0.15">
      <c r="AX8036" s="67" t="s">
        <v>25114</v>
      </c>
    </row>
    <row r="8037" spans="50:50" ht="15.75" customHeight="1" x14ac:dyDescent="0.15">
      <c r="AX8037" s="67" t="s">
        <v>25115</v>
      </c>
    </row>
    <row r="8038" spans="50:50" ht="15.75" customHeight="1" x14ac:dyDescent="0.15">
      <c r="AX8038" s="67" t="s">
        <v>25116</v>
      </c>
    </row>
    <row r="8039" spans="50:50" ht="15.75" customHeight="1" x14ac:dyDescent="0.15">
      <c r="AX8039" s="67" t="s">
        <v>25117</v>
      </c>
    </row>
    <row r="8040" spans="50:50" ht="15.75" customHeight="1" x14ac:dyDescent="0.15">
      <c r="AX8040" s="67" t="s">
        <v>25118</v>
      </c>
    </row>
    <row r="8041" spans="50:50" ht="15.75" customHeight="1" x14ac:dyDescent="0.15">
      <c r="AX8041" s="67" t="s">
        <v>25119</v>
      </c>
    </row>
    <row r="8042" spans="50:50" ht="15.75" customHeight="1" x14ac:dyDescent="0.15">
      <c r="AX8042" s="67" t="s">
        <v>25120</v>
      </c>
    </row>
    <row r="8043" spans="50:50" ht="15.75" customHeight="1" x14ac:dyDescent="0.15">
      <c r="AX8043" s="67" t="s">
        <v>25121</v>
      </c>
    </row>
    <row r="8044" spans="50:50" ht="15.75" customHeight="1" x14ac:dyDescent="0.15">
      <c r="AX8044" s="67" t="s">
        <v>25122</v>
      </c>
    </row>
    <row r="8045" spans="50:50" ht="15.75" customHeight="1" x14ac:dyDescent="0.15">
      <c r="AX8045" s="67" t="s">
        <v>25123</v>
      </c>
    </row>
    <row r="8046" spans="50:50" ht="15.75" customHeight="1" x14ac:dyDescent="0.15">
      <c r="AX8046" s="67" t="s">
        <v>25124</v>
      </c>
    </row>
    <row r="8047" spans="50:50" ht="15.75" customHeight="1" x14ac:dyDescent="0.15">
      <c r="AX8047" s="67" t="s">
        <v>25125</v>
      </c>
    </row>
    <row r="8048" spans="50:50" ht="15.75" customHeight="1" x14ac:dyDescent="0.15">
      <c r="AX8048" s="67" t="s">
        <v>25126</v>
      </c>
    </row>
    <row r="8049" spans="50:50" ht="15.75" customHeight="1" x14ac:dyDescent="0.15">
      <c r="AX8049" s="67" t="s">
        <v>25127</v>
      </c>
    </row>
    <row r="8050" spans="50:50" ht="15.75" customHeight="1" x14ac:dyDescent="0.15">
      <c r="AX8050" s="67" t="s">
        <v>25128</v>
      </c>
    </row>
    <row r="8051" spans="50:50" ht="15.75" customHeight="1" x14ac:dyDescent="0.15">
      <c r="AX8051" s="67" t="s">
        <v>25129</v>
      </c>
    </row>
    <row r="8052" spans="50:50" ht="15.75" customHeight="1" x14ac:dyDescent="0.15">
      <c r="AX8052" s="67" t="s">
        <v>25130</v>
      </c>
    </row>
    <row r="8053" spans="50:50" ht="15.75" customHeight="1" x14ac:dyDescent="0.15">
      <c r="AX8053" s="67" t="s">
        <v>25131</v>
      </c>
    </row>
    <row r="8054" spans="50:50" ht="15.75" customHeight="1" x14ac:dyDescent="0.15">
      <c r="AX8054" s="67" t="s">
        <v>25132</v>
      </c>
    </row>
    <row r="8055" spans="50:50" ht="15.75" customHeight="1" x14ac:dyDescent="0.15">
      <c r="AX8055" s="67" t="s">
        <v>25133</v>
      </c>
    </row>
    <row r="8056" spans="50:50" ht="15.75" customHeight="1" x14ac:dyDescent="0.15">
      <c r="AX8056" s="67" t="s">
        <v>25134</v>
      </c>
    </row>
    <row r="8057" spans="50:50" ht="15.75" customHeight="1" x14ac:dyDescent="0.15">
      <c r="AX8057" s="67" t="s">
        <v>25135</v>
      </c>
    </row>
    <row r="8058" spans="50:50" ht="15.75" customHeight="1" x14ac:dyDescent="0.15">
      <c r="AX8058" s="67" t="s">
        <v>25136</v>
      </c>
    </row>
    <row r="8059" spans="50:50" ht="15.75" customHeight="1" x14ac:dyDescent="0.15">
      <c r="AX8059" s="67" t="s">
        <v>25137</v>
      </c>
    </row>
    <row r="8060" spans="50:50" ht="15.75" customHeight="1" x14ac:dyDescent="0.15">
      <c r="AX8060" s="67" t="s">
        <v>25138</v>
      </c>
    </row>
    <row r="8061" spans="50:50" ht="15.75" customHeight="1" x14ac:dyDescent="0.15">
      <c r="AX8061" s="67" t="s">
        <v>25139</v>
      </c>
    </row>
    <row r="8062" spans="50:50" ht="15.75" customHeight="1" x14ac:dyDescent="0.15">
      <c r="AX8062" s="67" t="s">
        <v>25140</v>
      </c>
    </row>
    <row r="8063" spans="50:50" ht="15.75" customHeight="1" x14ac:dyDescent="0.15">
      <c r="AX8063" s="67" t="s">
        <v>25141</v>
      </c>
    </row>
    <row r="8064" spans="50:50" ht="15.75" customHeight="1" x14ac:dyDescent="0.15">
      <c r="AX8064" s="67" t="s">
        <v>25142</v>
      </c>
    </row>
    <row r="8065" spans="50:50" ht="15.75" customHeight="1" x14ac:dyDescent="0.15">
      <c r="AX8065" s="67" t="s">
        <v>25143</v>
      </c>
    </row>
    <row r="8066" spans="50:50" ht="15.75" customHeight="1" x14ac:dyDescent="0.15">
      <c r="AX8066" s="67" t="s">
        <v>25144</v>
      </c>
    </row>
    <row r="8067" spans="50:50" ht="15.75" customHeight="1" x14ac:dyDescent="0.15">
      <c r="AX8067" s="67" t="s">
        <v>25145</v>
      </c>
    </row>
    <row r="8068" spans="50:50" ht="15.75" customHeight="1" x14ac:dyDescent="0.15">
      <c r="AX8068" s="67" t="s">
        <v>25146</v>
      </c>
    </row>
    <row r="8069" spans="50:50" ht="15.75" customHeight="1" x14ac:dyDescent="0.15">
      <c r="AX8069" s="67" t="s">
        <v>25147</v>
      </c>
    </row>
    <row r="8070" spans="50:50" ht="15.75" customHeight="1" x14ac:dyDescent="0.15">
      <c r="AX8070" s="67" t="s">
        <v>25148</v>
      </c>
    </row>
    <row r="8071" spans="50:50" ht="15.75" customHeight="1" x14ac:dyDescent="0.15">
      <c r="AX8071" s="67" t="s">
        <v>25149</v>
      </c>
    </row>
    <row r="8072" spans="50:50" ht="15.75" customHeight="1" x14ac:dyDescent="0.15">
      <c r="AX8072" s="67" t="s">
        <v>25150</v>
      </c>
    </row>
    <row r="8073" spans="50:50" ht="15.75" customHeight="1" x14ac:dyDescent="0.15">
      <c r="AX8073" s="67" t="s">
        <v>25151</v>
      </c>
    </row>
    <row r="8074" spans="50:50" ht="15.75" customHeight="1" x14ac:dyDescent="0.15">
      <c r="AX8074" s="67" t="s">
        <v>25152</v>
      </c>
    </row>
    <row r="8075" spans="50:50" ht="15.75" customHeight="1" x14ac:dyDescent="0.15">
      <c r="AX8075" s="67" t="s">
        <v>25153</v>
      </c>
    </row>
    <row r="8076" spans="50:50" ht="15.75" customHeight="1" x14ac:dyDescent="0.15">
      <c r="AX8076" s="67" t="s">
        <v>25154</v>
      </c>
    </row>
    <row r="8077" spans="50:50" ht="15.75" customHeight="1" x14ac:dyDescent="0.15">
      <c r="AX8077" s="67" t="s">
        <v>25155</v>
      </c>
    </row>
    <row r="8078" spans="50:50" ht="15.75" customHeight="1" x14ac:dyDescent="0.15">
      <c r="AX8078" s="67" t="s">
        <v>25156</v>
      </c>
    </row>
    <row r="8079" spans="50:50" ht="15.75" customHeight="1" x14ac:dyDescent="0.15">
      <c r="AX8079" s="67" t="s">
        <v>25157</v>
      </c>
    </row>
    <row r="8080" spans="50:50" ht="15.75" customHeight="1" x14ac:dyDescent="0.15">
      <c r="AX8080" s="67" t="s">
        <v>25158</v>
      </c>
    </row>
    <row r="8081" spans="50:50" ht="15.75" customHeight="1" x14ac:dyDescent="0.15">
      <c r="AX8081" s="67" t="s">
        <v>25159</v>
      </c>
    </row>
    <row r="8082" spans="50:50" ht="15.75" customHeight="1" x14ac:dyDescent="0.15">
      <c r="AX8082" s="67" t="s">
        <v>25160</v>
      </c>
    </row>
    <row r="8083" spans="50:50" ht="15.75" customHeight="1" x14ac:dyDescent="0.15">
      <c r="AX8083" s="67" t="s">
        <v>25161</v>
      </c>
    </row>
    <row r="8084" spans="50:50" ht="15.75" customHeight="1" x14ac:dyDescent="0.15">
      <c r="AX8084" s="67" t="s">
        <v>25162</v>
      </c>
    </row>
    <row r="8085" spans="50:50" ht="15.75" customHeight="1" x14ac:dyDescent="0.15">
      <c r="AX8085" s="67" t="s">
        <v>25163</v>
      </c>
    </row>
    <row r="8086" spans="50:50" ht="15.75" customHeight="1" x14ac:dyDescent="0.15">
      <c r="AX8086" s="67" t="s">
        <v>25164</v>
      </c>
    </row>
    <row r="8087" spans="50:50" ht="15.75" customHeight="1" x14ac:dyDescent="0.15">
      <c r="AX8087" s="67" t="s">
        <v>25165</v>
      </c>
    </row>
    <row r="8088" spans="50:50" ht="15.75" customHeight="1" x14ac:dyDescent="0.15">
      <c r="AX8088" s="67" t="s">
        <v>25166</v>
      </c>
    </row>
    <row r="8089" spans="50:50" ht="15.75" customHeight="1" x14ac:dyDescent="0.15">
      <c r="AX8089" s="67" t="s">
        <v>25167</v>
      </c>
    </row>
    <row r="8090" spans="50:50" ht="15.75" customHeight="1" x14ac:dyDescent="0.15">
      <c r="AX8090" s="67" t="s">
        <v>25168</v>
      </c>
    </row>
    <row r="8091" spans="50:50" ht="15.75" customHeight="1" x14ac:dyDescent="0.15">
      <c r="AX8091" s="67" t="s">
        <v>25169</v>
      </c>
    </row>
    <row r="8092" spans="50:50" ht="15.75" customHeight="1" x14ac:dyDescent="0.15">
      <c r="AX8092" s="67" t="s">
        <v>25170</v>
      </c>
    </row>
    <row r="8093" spans="50:50" ht="15.75" customHeight="1" x14ac:dyDescent="0.15">
      <c r="AX8093" s="67" t="s">
        <v>25171</v>
      </c>
    </row>
    <row r="8094" spans="50:50" ht="15.75" customHeight="1" x14ac:dyDescent="0.15">
      <c r="AX8094" s="67" t="s">
        <v>25172</v>
      </c>
    </row>
    <row r="8095" spans="50:50" ht="15.75" customHeight="1" x14ac:dyDescent="0.15">
      <c r="AX8095" s="67" t="s">
        <v>25173</v>
      </c>
    </row>
    <row r="8096" spans="50:50" ht="15.75" customHeight="1" x14ac:dyDescent="0.15">
      <c r="AX8096" s="67" t="s">
        <v>25174</v>
      </c>
    </row>
    <row r="8097" spans="50:50" ht="15.75" customHeight="1" x14ac:dyDescent="0.15">
      <c r="AX8097" s="67" t="s">
        <v>25175</v>
      </c>
    </row>
    <row r="8098" spans="50:50" ht="15.75" customHeight="1" x14ac:dyDescent="0.15">
      <c r="AX8098" s="67" t="s">
        <v>25176</v>
      </c>
    </row>
    <row r="8099" spans="50:50" ht="15.75" customHeight="1" x14ac:dyDescent="0.15">
      <c r="AX8099" s="67" t="s">
        <v>25177</v>
      </c>
    </row>
    <row r="8100" spans="50:50" ht="15.75" customHeight="1" x14ac:dyDescent="0.15">
      <c r="AX8100" s="67" t="s">
        <v>25178</v>
      </c>
    </row>
    <row r="8101" spans="50:50" ht="15.75" customHeight="1" x14ac:dyDescent="0.15">
      <c r="AX8101" s="67" t="s">
        <v>25179</v>
      </c>
    </row>
    <row r="8102" spans="50:50" ht="15.75" customHeight="1" x14ac:dyDescent="0.15">
      <c r="AX8102" s="67" t="s">
        <v>25180</v>
      </c>
    </row>
    <row r="8103" spans="50:50" ht="15.75" customHeight="1" x14ac:dyDescent="0.15">
      <c r="AX8103" s="67" t="s">
        <v>25181</v>
      </c>
    </row>
    <row r="8104" spans="50:50" ht="15.75" customHeight="1" x14ac:dyDescent="0.15">
      <c r="AX8104" s="67" t="s">
        <v>25182</v>
      </c>
    </row>
    <row r="8105" spans="50:50" ht="15.75" customHeight="1" x14ac:dyDescent="0.15">
      <c r="AX8105" s="67" t="s">
        <v>25183</v>
      </c>
    </row>
    <row r="8106" spans="50:50" ht="15.75" customHeight="1" x14ac:dyDescent="0.15">
      <c r="AX8106" s="67" t="s">
        <v>25184</v>
      </c>
    </row>
    <row r="8107" spans="50:50" ht="15.75" customHeight="1" x14ac:dyDescent="0.15">
      <c r="AX8107" s="67" t="s">
        <v>25185</v>
      </c>
    </row>
    <row r="8108" spans="50:50" ht="15.75" customHeight="1" x14ac:dyDescent="0.15">
      <c r="AX8108" s="67" t="s">
        <v>25186</v>
      </c>
    </row>
    <row r="8109" spans="50:50" ht="15.75" customHeight="1" x14ac:dyDescent="0.15">
      <c r="AX8109" s="67" t="s">
        <v>25187</v>
      </c>
    </row>
    <row r="8110" spans="50:50" ht="15.75" customHeight="1" x14ac:dyDescent="0.15">
      <c r="AX8110" s="67" t="s">
        <v>25188</v>
      </c>
    </row>
    <row r="8111" spans="50:50" ht="15.75" customHeight="1" x14ac:dyDescent="0.15">
      <c r="AX8111" s="67" t="s">
        <v>25189</v>
      </c>
    </row>
    <row r="8112" spans="50:50" ht="15.75" customHeight="1" x14ac:dyDescent="0.15">
      <c r="AX8112" s="67" t="s">
        <v>25190</v>
      </c>
    </row>
    <row r="8113" spans="50:50" ht="15.75" customHeight="1" x14ac:dyDescent="0.15">
      <c r="AX8113" s="67" t="s">
        <v>25191</v>
      </c>
    </row>
    <row r="8114" spans="50:50" ht="15.75" customHeight="1" x14ac:dyDescent="0.15">
      <c r="AX8114" s="67" t="s">
        <v>25192</v>
      </c>
    </row>
    <row r="8115" spans="50:50" ht="15.75" customHeight="1" x14ac:dyDescent="0.15">
      <c r="AX8115" s="67" t="s">
        <v>25193</v>
      </c>
    </row>
    <row r="8116" spans="50:50" ht="15.75" customHeight="1" x14ac:dyDescent="0.15">
      <c r="AX8116" s="67" t="s">
        <v>25194</v>
      </c>
    </row>
    <row r="8117" spans="50:50" ht="15.75" customHeight="1" x14ac:dyDescent="0.15">
      <c r="AX8117" s="67" t="s">
        <v>25195</v>
      </c>
    </row>
    <row r="8118" spans="50:50" ht="15.75" customHeight="1" x14ac:dyDescent="0.15">
      <c r="AX8118" s="67" t="s">
        <v>25196</v>
      </c>
    </row>
    <row r="8119" spans="50:50" ht="15.75" customHeight="1" x14ac:dyDescent="0.15">
      <c r="AX8119" s="67" t="s">
        <v>25197</v>
      </c>
    </row>
    <row r="8120" spans="50:50" ht="15.75" customHeight="1" x14ac:dyDescent="0.15">
      <c r="AX8120" s="67" t="s">
        <v>25198</v>
      </c>
    </row>
    <row r="8121" spans="50:50" ht="15.75" customHeight="1" x14ac:dyDescent="0.15">
      <c r="AX8121" s="67" t="s">
        <v>25199</v>
      </c>
    </row>
    <row r="8122" spans="50:50" ht="15.75" customHeight="1" x14ac:dyDescent="0.15">
      <c r="AX8122" s="67" t="s">
        <v>25200</v>
      </c>
    </row>
    <row r="8123" spans="50:50" ht="15.75" customHeight="1" x14ac:dyDescent="0.15">
      <c r="AX8123" s="67" t="s">
        <v>25201</v>
      </c>
    </row>
    <row r="8124" spans="50:50" ht="15.75" customHeight="1" x14ac:dyDescent="0.15">
      <c r="AX8124" s="67" t="s">
        <v>25202</v>
      </c>
    </row>
    <row r="8125" spans="50:50" ht="15.75" customHeight="1" x14ac:dyDescent="0.15">
      <c r="AX8125" s="67" t="s">
        <v>25203</v>
      </c>
    </row>
    <row r="8126" spans="50:50" ht="15.75" customHeight="1" x14ac:dyDescent="0.15">
      <c r="AX8126" s="67" t="s">
        <v>25204</v>
      </c>
    </row>
    <row r="8127" spans="50:50" ht="15.75" customHeight="1" x14ac:dyDescent="0.15">
      <c r="AX8127" s="67" t="s">
        <v>25205</v>
      </c>
    </row>
    <row r="8128" spans="50:50" ht="15.75" customHeight="1" x14ac:dyDescent="0.15">
      <c r="AX8128" s="67" t="s">
        <v>25206</v>
      </c>
    </row>
    <row r="8129" spans="50:50" ht="15.75" customHeight="1" x14ac:dyDescent="0.15">
      <c r="AX8129" s="67" t="s">
        <v>25207</v>
      </c>
    </row>
    <row r="8130" spans="50:50" ht="15.75" customHeight="1" x14ac:dyDescent="0.15">
      <c r="AX8130" s="67" t="s">
        <v>25208</v>
      </c>
    </row>
    <row r="8131" spans="50:50" ht="15.75" customHeight="1" x14ac:dyDescent="0.15">
      <c r="AX8131" s="67" t="s">
        <v>25209</v>
      </c>
    </row>
    <row r="8132" spans="50:50" ht="15.75" customHeight="1" x14ac:dyDescent="0.15">
      <c r="AX8132" s="67" t="s">
        <v>25210</v>
      </c>
    </row>
    <row r="8133" spans="50:50" ht="15.75" customHeight="1" x14ac:dyDescent="0.15">
      <c r="AX8133" s="67" t="s">
        <v>25211</v>
      </c>
    </row>
    <row r="8134" spans="50:50" ht="15.75" customHeight="1" x14ac:dyDescent="0.15">
      <c r="AX8134" s="67" t="s">
        <v>25212</v>
      </c>
    </row>
    <row r="8135" spans="50:50" ht="15.75" customHeight="1" x14ac:dyDescent="0.15">
      <c r="AX8135" s="67" t="s">
        <v>25213</v>
      </c>
    </row>
    <row r="8136" spans="50:50" ht="15.75" customHeight="1" x14ac:dyDescent="0.15">
      <c r="AX8136" s="67" t="s">
        <v>25214</v>
      </c>
    </row>
    <row r="8137" spans="50:50" ht="15.75" customHeight="1" x14ac:dyDescent="0.15">
      <c r="AX8137" s="67" t="s">
        <v>25215</v>
      </c>
    </row>
    <row r="8138" spans="50:50" ht="15.75" customHeight="1" x14ac:dyDescent="0.15">
      <c r="AX8138" s="67" t="s">
        <v>25216</v>
      </c>
    </row>
    <row r="8139" spans="50:50" ht="15.75" customHeight="1" x14ac:dyDescent="0.15">
      <c r="AX8139" s="67" t="s">
        <v>25217</v>
      </c>
    </row>
    <row r="8140" spans="50:50" ht="15.75" customHeight="1" x14ac:dyDescent="0.15">
      <c r="AX8140" s="67" t="s">
        <v>25218</v>
      </c>
    </row>
    <row r="8141" spans="50:50" ht="15.75" customHeight="1" x14ac:dyDescent="0.15">
      <c r="AX8141" s="67" t="s">
        <v>25219</v>
      </c>
    </row>
    <row r="8142" spans="50:50" ht="15.75" customHeight="1" x14ac:dyDescent="0.15">
      <c r="AX8142" s="67" t="s">
        <v>25220</v>
      </c>
    </row>
    <row r="8143" spans="50:50" ht="15.75" customHeight="1" x14ac:dyDescent="0.15">
      <c r="AX8143" s="67" t="s">
        <v>25221</v>
      </c>
    </row>
    <row r="8144" spans="50:50" ht="15.75" customHeight="1" x14ac:dyDescent="0.15">
      <c r="AX8144" s="67" t="s">
        <v>25222</v>
      </c>
    </row>
    <row r="8145" spans="50:50" ht="15.75" customHeight="1" x14ac:dyDescent="0.15">
      <c r="AX8145" s="67" t="s">
        <v>25223</v>
      </c>
    </row>
    <row r="8146" spans="50:50" ht="15.75" customHeight="1" x14ac:dyDescent="0.15">
      <c r="AX8146" s="67" t="s">
        <v>25224</v>
      </c>
    </row>
    <row r="8147" spans="50:50" ht="15.75" customHeight="1" x14ac:dyDescent="0.15">
      <c r="AX8147" s="67" t="s">
        <v>25225</v>
      </c>
    </row>
    <row r="8148" spans="50:50" ht="15.75" customHeight="1" x14ac:dyDescent="0.15">
      <c r="AX8148" s="67" t="s">
        <v>25226</v>
      </c>
    </row>
    <row r="8149" spans="50:50" ht="15.75" customHeight="1" x14ac:dyDescent="0.15">
      <c r="AX8149" s="67" t="s">
        <v>25227</v>
      </c>
    </row>
    <row r="8150" spans="50:50" ht="15.75" customHeight="1" x14ac:dyDescent="0.15">
      <c r="AX8150" s="67" t="s">
        <v>25228</v>
      </c>
    </row>
    <row r="8151" spans="50:50" ht="15.75" customHeight="1" x14ac:dyDescent="0.15">
      <c r="AX8151" s="67" t="s">
        <v>25229</v>
      </c>
    </row>
    <row r="8152" spans="50:50" ht="15.75" customHeight="1" x14ac:dyDescent="0.15">
      <c r="AX8152" s="67" t="s">
        <v>25230</v>
      </c>
    </row>
    <row r="8153" spans="50:50" ht="15.75" customHeight="1" x14ac:dyDescent="0.15">
      <c r="AX8153" s="67" t="s">
        <v>25231</v>
      </c>
    </row>
    <row r="8154" spans="50:50" ht="15.75" customHeight="1" x14ac:dyDescent="0.15">
      <c r="AX8154" s="67" t="s">
        <v>25232</v>
      </c>
    </row>
    <row r="8155" spans="50:50" ht="15.75" customHeight="1" x14ac:dyDescent="0.15">
      <c r="AX8155" s="67" t="s">
        <v>25233</v>
      </c>
    </row>
    <row r="8156" spans="50:50" ht="15.75" customHeight="1" x14ac:dyDescent="0.15">
      <c r="AX8156" s="67" t="s">
        <v>25234</v>
      </c>
    </row>
    <row r="8157" spans="50:50" ht="15.75" customHeight="1" x14ac:dyDescent="0.15">
      <c r="AX8157" s="67" t="s">
        <v>25235</v>
      </c>
    </row>
    <row r="8158" spans="50:50" ht="15.75" customHeight="1" x14ac:dyDescent="0.15">
      <c r="AX8158" s="67" t="s">
        <v>25236</v>
      </c>
    </row>
    <row r="8159" spans="50:50" ht="15.75" customHeight="1" x14ac:dyDescent="0.15">
      <c r="AX8159" s="67" t="s">
        <v>25237</v>
      </c>
    </row>
    <row r="8160" spans="50:50" ht="15.75" customHeight="1" x14ac:dyDescent="0.15">
      <c r="AX8160" s="67" t="s">
        <v>25238</v>
      </c>
    </row>
    <row r="8161" spans="50:50" ht="15.75" customHeight="1" x14ac:dyDescent="0.15">
      <c r="AX8161" s="67" t="s">
        <v>25239</v>
      </c>
    </row>
    <row r="8162" spans="50:50" ht="15.75" customHeight="1" x14ac:dyDescent="0.15">
      <c r="AX8162" s="67" t="s">
        <v>25240</v>
      </c>
    </row>
    <row r="8163" spans="50:50" ht="15.75" customHeight="1" x14ac:dyDescent="0.15">
      <c r="AX8163" s="67" t="s">
        <v>25241</v>
      </c>
    </row>
    <row r="8164" spans="50:50" ht="15.75" customHeight="1" x14ac:dyDescent="0.15">
      <c r="AX8164" s="67" t="s">
        <v>25242</v>
      </c>
    </row>
    <row r="8165" spans="50:50" ht="15.75" customHeight="1" x14ac:dyDescent="0.15">
      <c r="AX8165" s="67" t="s">
        <v>25243</v>
      </c>
    </row>
    <row r="8166" spans="50:50" ht="15.75" customHeight="1" x14ac:dyDescent="0.15">
      <c r="AX8166" s="67" t="s">
        <v>25244</v>
      </c>
    </row>
    <row r="8167" spans="50:50" ht="15.75" customHeight="1" x14ac:dyDescent="0.15">
      <c r="AX8167" s="67" t="s">
        <v>25245</v>
      </c>
    </row>
    <row r="8168" spans="50:50" ht="15.75" customHeight="1" x14ac:dyDescent="0.15">
      <c r="AX8168" s="67" t="s">
        <v>25246</v>
      </c>
    </row>
    <row r="8169" spans="50:50" ht="15.75" customHeight="1" x14ac:dyDescent="0.15">
      <c r="AX8169" s="67" t="s">
        <v>25247</v>
      </c>
    </row>
    <row r="8170" spans="50:50" ht="15.75" customHeight="1" x14ac:dyDescent="0.15">
      <c r="AX8170" s="67" t="s">
        <v>25248</v>
      </c>
    </row>
    <row r="8171" spans="50:50" ht="15.75" customHeight="1" x14ac:dyDescent="0.15">
      <c r="AX8171" s="67" t="s">
        <v>25249</v>
      </c>
    </row>
    <row r="8172" spans="50:50" ht="15.75" customHeight="1" x14ac:dyDescent="0.15">
      <c r="AX8172" s="67" t="s">
        <v>25250</v>
      </c>
    </row>
    <row r="8173" spans="50:50" ht="15.75" customHeight="1" x14ac:dyDescent="0.15">
      <c r="AX8173" s="67" t="s">
        <v>25251</v>
      </c>
    </row>
    <row r="8174" spans="50:50" ht="15.75" customHeight="1" x14ac:dyDescent="0.15">
      <c r="AX8174" s="67" t="s">
        <v>25252</v>
      </c>
    </row>
    <row r="8175" spans="50:50" ht="15.75" customHeight="1" x14ac:dyDescent="0.15">
      <c r="AX8175" s="67" t="s">
        <v>25253</v>
      </c>
    </row>
    <row r="8176" spans="50:50" ht="15.75" customHeight="1" x14ac:dyDescent="0.15">
      <c r="AX8176" s="67" t="s">
        <v>25254</v>
      </c>
    </row>
    <row r="8177" spans="50:50" ht="15.75" customHeight="1" x14ac:dyDescent="0.15">
      <c r="AX8177" s="67" t="s">
        <v>25255</v>
      </c>
    </row>
    <row r="8178" spans="50:50" ht="15.75" customHeight="1" x14ac:dyDescent="0.15">
      <c r="AX8178" s="67" t="s">
        <v>25256</v>
      </c>
    </row>
    <row r="8179" spans="50:50" ht="15.75" customHeight="1" x14ac:dyDescent="0.15">
      <c r="AX8179" s="67" t="s">
        <v>25257</v>
      </c>
    </row>
    <row r="8180" spans="50:50" ht="15.75" customHeight="1" x14ac:dyDescent="0.15">
      <c r="AX8180" s="67" t="s">
        <v>25258</v>
      </c>
    </row>
    <row r="8181" spans="50:50" ht="15.75" customHeight="1" x14ac:dyDescent="0.15">
      <c r="AX8181" s="67" t="s">
        <v>9053</v>
      </c>
    </row>
    <row r="8182" spans="50:50" ht="15.75" customHeight="1" x14ac:dyDescent="0.15">
      <c r="AX8182" s="67" t="s">
        <v>9054</v>
      </c>
    </row>
    <row r="8183" spans="50:50" ht="15.75" customHeight="1" x14ac:dyDescent="0.15">
      <c r="AX8183" s="67" t="s">
        <v>9055</v>
      </c>
    </row>
    <row r="8184" spans="50:50" ht="15.75" customHeight="1" x14ac:dyDescent="0.15">
      <c r="AX8184" s="67" t="s">
        <v>9056</v>
      </c>
    </row>
    <row r="8185" spans="50:50" ht="15.75" customHeight="1" x14ac:dyDescent="0.15">
      <c r="AX8185" s="67" t="s">
        <v>9057</v>
      </c>
    </row>
    <row r="8186" spans="50:50" ht="15.75" customHeight="1" x14ac:dyDescent="0.15">
      <c r="AX8186" s="67" t="s">
        <v>9058</v>
      </c>
    </row>
    <row r="8187" spans="50:50" ht="15.75" customHeight="1" x14ac:dyDescent="0.15">
      <c r="AX8187" s="67" t="s">
        <v>9059</v>
      </c>
    </row>
    <row r="8188" spans="50:50" ht="15.75" customHeight="1" x14ac:dyDescent="0.15">
      <c r="AX8188" s="67" t="s">
        <v>9060</v>
      </c>
    </row>
    <row r="8189" spans="50:50" ht="15.75" customHeight="1" x14ac:dyDescent="0.15">
      <c r="AX8189" s="67" t="s">
        <v>9061</v>
      </c>
    </row>
    <row r="8190" spans="50:50" ht="15.75" customHeight="1" x14ac:dyDescent="0.15">
      <c r="AX8190" s="67" t="s">
        <v>9062</v>
      </c>
    </row>
    <row r="8191" spans="50:50" ht="15.75" customHeight="1" x14ac:dyDescent="0.15">
      <c r="AX8191" s="67" t="s">
        <v>9063</v>
      </c>
    </row>
    <row r="8192" spans="50:50" ht="15.75" customHeight="1" x14ac:dyDescent="0.15">
      <c r="AX8192" s="67" t="s">
        <v>9064</v>
      </c>
    </row>
    <row r="8193" spans="50:50" ht="15.75" customHeight="1" x14ac:dyDescent="0.15">
      <c r="AX8193" s="67" t="s">
        <v>9065</v>
      </c>
    </row>
    <row r="8194" spans="50:50" ht="15.75" customHeight="1" x14ac:dyDescent="0.15">
      <c r="AX8194" s="67" t="s">
        <v>9066</v>
      </c>
    </row>
    <row r="8195" spans="50:50" ht="15.75" customHeight="1" x14ac:dyDescent="0.15">
      <c r="AX8195" s="67" t="s">
        <v>9067</v>
      </c>
    </row>
    <row r="8196" spans="50:50" ht="15.75" customHeight="1" x14ac:dyDescent="0.15">
      <c r="AX8196" s="67" t="s">
        <v>9068</v>
      </c>
    </row>
    <row r="8197" spans="50:50" ht="15.75" customHeight="1" x14ac:dyDescent="0.15">
      <c r="AX8197" s="67" t="s">
        <v>9069</v>
      </c>
    </row>
    <row r="8198" spans="50:50" ht="15.75" customHeight="1" x14ac:dyDescent="0.15">
      <c r="AX8198" s="67" t="s">
        <v>9070</v>
      </c>
    </row>
    <row r="8199" spans="50:50" ht="15.75" customHeight="1" x14ac:dyDescent="0.15">
      <c r="AX8199" s="67" t="s">
        <v>9071</v>
      </c>
    </row>
    <row r="8200" spans="50:50" ht="15.75" customHeight="1" x14ac:dyDescent="0.15">
      <c r="AX8200" s="67" t="s">
        <v>9072</v>
      </c>
    </row>
    <row r="8201" spans="50:50" ht="15.75" customHeight="1" x14ac:dyDescent="0.15">
      <c r="AX8201" s="67" t="s">
        <v>9073</v>
      </c>
    </row>
    <row r="8202" spans="50:50" ht="15.75" customHeight="1" x14ac:dyDescent="0.15">
      <c r="AX8202" s="67" t="s">
        <v>9074</v>
      </c>
    </row>
    <row r="8203" spans="50:50" ht="15.75" customHeight="1" x14ac:dyDescent="0.15">
      <c r="AX8203" s="67" t="s">
        <v>9076</v>
      </c>
    </row>
    <row r="8204" spans="50:50" ht="15.75" customHeight="1" x14ac:dyDescent="0.15">
      <c r="AX8204" s="67" t="s">
        <v>9077</v>
      </c>
    </row>
    <row r="8205" spans="50:50" ht="15.75" customHeight="1" x14ac:dyDescent="0.15">
      <c r="AX8205" s="67" t="s">
        <v>9075</v>
      </c>
    </row>
    <row r="8206" spans="50:50" ht="15.75" customHeight="1" x14ac:dyDescent="0.15">
      <c r="AX8206" s="67" t="s">
        <v>9078</v>
      </c>
    </row>
    <row r="8207" spans="50:50" ht="15.75" customHeight="1" x14ac:dyDescent="0.15">
      <c r="AX8207" s="67" t="s">
        <v>9079</v>
      </c>
    </row>
    <row r="8208" spans="50:50" ht="15.75" customHeight="1" x14ac:dyDescent="0.15">
      <c r="AX8208" s="67" t="s">
        <v>9080</v>
      </c>
    </row>
    <row r="8209" spans="50:50" ht="15.75" customHeight="1" x14ac:dyDescent="0.15">
      <c r="AX8209" s="67" t="s">
        <v>9081</v>
      </c>
    </row>
    <row r="8210" spans="50:50" ht="15.75" customHeight="1" x14ac:dyDescent="0.15">
      <c r="AX8210" s="67" t="s">
        <v>9082</v>
      </c>
    </row>
    <row r="8211" spans="50:50" ht="15.75" customHeight="1" x14ac:dyDescent="0.15">
      <c r="AX8211" s="67" t="s">
        <v>9083</v>
      </c>
    </row>
    <row r="8212" spans="50:50" ht="15.75" customHeight="1" x14ac:dyDescent="0.15">
      <c r="AX8212" s="67" t="s">
        <v>9084</v>
      </c>
    </row>
    <row r="8213" spans="50:50" ht="15.75" customHeight="1" x14ac:dyDescent="0.15">
      <c r="AX8213" s="67" t="s">
        <v>9085</v>
      </c>
    </row>
    <row r="8214" spans="50:50" ht="15.75" customHeight="1" x14ac:dyDescent="0.15">
      <c r="AX8214" s="67" t="s">
        <v>9086</v>
      </c>
    </row>
    <row r="8215" spans="50:50" ht="15.75" customHeight="1" x14ac:dyDescent="0.15">
      <c r="AX8215" s="67" t="s">
        <v>9087</v>
      </c>
    </row>
    <row r="8216" spans="50:50" ht="15.75" customHeight="1" x14ac:dyDescent="0.15">
      <c r="AX8216" s="67" t="s">
        <v>9088</v>
      </c>
    </row>
    <row r="8217" spans="50:50" ht="15.75" customHeight="1" x14ac:dyDescent="0.15">
      <c r="AX8217" s="67" t="s">
        <v>9089</v>
      </c>
    </row>
    <row r="8218" spans="50:50" ht="15.75" customHeight="1" x14ac:dyDescent="0.15">
      <c r="AX8218" s="67" t="s">
        <v>9090</v>
      </c>
    </row>
    <row r="8219" spans="50:50" ht="15.75" customHeight="1" x14ac:dyDescent="0.15">
      <c r="AX8219" s="67" t="s">
        <v>9091</v>
      </c>
    </row>
    <row r="8220" spans="50:50" ht="15.75" customHeight="1" x14ac:dyDescent="0.15">
      <c r="AX8220" s="67" t="s">
        <v>9092</v>
      </c>
    </row>
    <row r="8221" spans="50:50" ht="15.75" customHeight="1" x14ac:dyDescent="0.15">
      <c r="AX8221" s="67" t="s">
        <v>9093</v>
      </c>
    </row>
    <row r="8222" spans="50:50" ht="15.75" customHeight="1" x14ac:dyDescent="0.15">
      <c r="AX8222" s="67" t="s">
        <v>9094</v>
      </c>
    </row>
    <row r="8223" spans="50:50" ht="15.75" customHeight="1" x14ac:dyDescent="0.15">
      <c r="AX8223" s="67" t="s">
        <v>9095</v>
      </c>
    </row>
    <row r="8224" spans="50:50" ht="15.75" customHeight="1" x14ac:dyDescent="0.15">
      <c r="AX8224" s="67" t="s">
        <v>9096</v>
      </c>
    </row>
    <row r="8225" spans="50:50" ht="15.75" customHeight="1" x14ac:dyDescent="0.15">
      <c r="AX8225" s="67" t="s">
        <v>9097</v>
      </c>
    </row>
    <row r="8226" spans="50:50" ht="15.75" customHeight="1" x14ac:dyDescent="0.15">
      <c r="AX8226" s="67" t="s">
        <v>9098</v>
      </c>
    </row>
    <row r="8227" spans="50:50" ht="15.75" customHeight="1" x14ac:dyDescent="0.15">
      <c r="AX8227" s="67" t="s">
        <v>9099</v>
      </c>
    </row>
    <row r="8228" spans="50:50" ht="15.75" customHeight="1" x14ac:dyDescent="0.15">
      <c r="AX8228" s="67" t="s">
        <v>9100</v>
      </c>
    </row>
    <row r="8229" spans="50:50" ht="15.75" customHeight="1" x14ac:dyDescent="0.15">
      <c r="AX8229" s="67" t="s">
        <v>25259</v>
      </c>
    </row>
    <row r="8230" spans="50:50" ht="15.75" customHeight="1" x14ac:dyDescent="0.15">
      <c r="AX8230" s="67" t="s">
        <v>25260</v>
      </c>
    </row>
    <row r="8231" spans="50:50" ht="15.75" customHeight="1" x14ac:dyDescent="0.15">
      <c r="AX8231" s="67" t="s">
        <v>25261</v>
      </c>
    </row>
    <row r="8232" spans="50:50" ht="15.75" customHeight="1" x14ac:dyDescent="0.15">
      <c r="AX8232" s="67" t="s">
        <v>25262</v>
      </c>
    </row>
    <row r="8233" spans="50:50" ht="15.75" customHeight="1" x14ac:dyDescent="0.15">
      <c r="AX8233" s="67" t="s">
        <v>25263</v>
      </c>
    </row>
    <row r="8234" spans="50:50" ht="15.75" customHeight="1" x14ac:dyDescent="0.15">
      <c r="AX8234" s="67" t="s">
        <v>25264</v>
      </c>
    </row>
    <row r="8235" spans="50:50" ht="15.75" customHeight="1" x14ac:dyDescent="0.15">
      <c r="AX8235" s="67" t="s">
        <v>25265</v>
      </c>
    </row>
    <row r="8236" spans="50:50" ht="15.75" customHeight="1" x14ac:dyDescent="0.15">
      <c r="AX8236" s="67" t="s">
        <v>25266</v>
      </c>
    </row>
    <row r="8237" spans="50:50" ht="15.75" customHeight="1" x14ac:dyDescent="0.15">
      <c r="AX8237" s="67" t="s">
        <v>25267</v>
      </c>
    </row>
    <row r="8238" spans="50:50" ht="15.75" customHeight="1" x14ac:dyDescent="0.15">
      <c r="AX8238" s="67" t="s">
        <v>25268</v>
      </c>
    </row>
    <row r="8239" spans="50:50" ht="15.75" customHeight="1" x14ac:dyDescent="0.15">
      <c r="AX8239" s="67" t="s">
        <v>25269</v>
      </c>
    </row>
    <row r="8240" spans="50:50" ht="15.75" customHeight="1" x14ac:dyDescent="0.15">
      <c r="AX8240" s="67" t="s">
        <v>25270</v>
      </c>
    </row>
    <row r="8241" spans="50:50" ht="15.75" customHeight="1" x14ac:dyDescent="0.15">
      <c r="AX8241" s="67" t="s">
        <v>25271</v>
      </c>
    </row>
    <row r="8242" spans="50:50" ht="15.75" customHeight="1" x14ac:dyDescent="0.15">
      <c r="AX8242" s="67" t="s">
        <v>25272</v>
      </c>
    </row>
    <row r="8243" spans="50:50" ht="15.75" customHeight="1" x14ac:dyDescent="0.15">
      <c r="AX8243" s="67" t="s">
        <v>25273</v>
      </c>
    </row>
    <row r="8244" spans="50:50" ht="15.75" customHeight="1" x14ac:dyDescent="0.15">
      <c r="AX8244" s="67" t="s">
        <v>25274</v>
      </c>
    </row>
    <row r="8245" spans="50:50" ht="15.75" customHeight="1" x14ac:dyDescent="0.15">
      <c r="AX8245" s="67" t="s">
        <v>25275</v>
      </c>
    </row>
    <row r="8246" spans="50:50" ht="15.75" customHeight="1" x14ac:dyDescent="0.15">
      <c r="AX8246" s="67" t="s">
        <v>25276</v>
      </c>
    </row>
    <row r="8247" spans="50:50" ht="15.75" customHeight="1" x14ac:dyDescent="0.15">
      <c r="AX8247" s="67" t="s">
        <v>25277</v>
      </c>
    </row>
    <row r="8248" spans="50:50" ht="15.75" customHeight="1" x14ac:dyDescent="0.15">
      <c r="AX8248" s="67" t="s">
        <v>25278</v>
      </c>
    </row>
    <row r="8249" spans="50:50" ht="15.75" customHeight="1" x14ac:dyDescent="0.15">
      <c r="AX8249" s="67" t="s">
        <v>25279</v>
      </c>
    </row>
    <row r="8250" spans="50:50" ht="15.75" customHeight="1" x14ac:dyDescent="0.15">
      <c r="AX8250" s="67" t="s">
        <v>25280</v>
      </c>
    </row>
    <row r="8251" spans="50:50" ht="15.75" customHeight="1" x14ac:dyDescent="0.15">
      <c r="AX8251" s="67" t="s">
        <v>25281</v>
      </c>
    </row>
    <row r="8252" spans="50:50" ht="15.75" customHeight="1" x14ac:dyDescent="0.15">
      <c r="AX8252" s="67" t="s">
        <v>25282</v>
      </c>
    </row>
    <row r="8253" spans="50:50" ht="15.75" customHeight="1" x14ac:dyDescent="0.15">
      <c r="AX8253" s="67" t="s">
        <v>25283</v>
      </c>
    </row>
    <row r="8254" spans="50:50" ht="15.75" customHeight="1" x14ac:dyDescent="0.15">
      <c r="AX8254" s="67" t="s">
        <v>25284</v>
      </c>
    </row>
    <row r="8255" spans="50:50" ht="15.75" customHeight="1" x14ac:dyDescent="0.15">
      <c r="AX8255" s="67" t="s">
        <v>25285</v>
      </c>
    </row>
    <row r="8256" spans="50:50" ht="15.75" customHeight="1" x14ac:dyDescent="0.15">
      <c r="AX8256" s="67" t="s">
        <v>25286</v>
      </c>
    </row>
    <row r="8257" spans="50:50" ht="15.75" customHeight="1" x14ac:dyDescent="0.15">
      <c r="AX8257" s="67" t="s">
        <v>25287</v>
      </c>
    </row>
    <row r="8258" spans="50:50" ht="15.75" customHeight="1" x14ac:dyDescent="0.15">
      <c r="AX8258" s="67" t="s">
        <v>25288</v>
      </c>
    </row>
    <row r="8259" spans="50:50" ht="15.75" customHeight="1" x14ac:dyDescent="0.15">
      <c r="AX8259" s="67" t="s">
        <v>25289</v>
      </c>
    </row>
    <row r="8260" spans="50:50" ht="15.75" customHeight="1" x14ac:dyDescent="0.15">
      <c r="AX8260" s="67" t="s">
        <v>25290</v>
      </c>
    </row>
    <row r="8261" spans="50:50" ht="15.75" customHeight="1" x14ac:dyDescent="0.15">
      <c r="AX8261" s="67" t="s">
        <v>25291</v>
      </c>
    </row>
    <row r="8262" spans="50:50" ht="15.75" customHeight="1" x14ac:dyDescent="0.15">
      <c r="AX8262" s="67" t="s">
        <v>25292</v>
      </c>
    </row>
    <row r="8263" spans="50:50" ht="15.75" customHeight="1" x14ac:dyDescent="0.15">
      <c r="AX8263" s="67" t="s">
        <v>25293</v>
      </c>
    </row>
    <row r="8264" spans="50:50" ht="15.75" customHeight="1" x14ac:dyDescent="0.15">
      <c r="AX8264" s="67" t="s">
        <v>25294</v>
      </c>
    </row>
    <row r="8265" spans="50:50" ht="15.75" customHeight="1" x14ac:dyDescent="0.15">
      <c r="AX8265" s="67" t="s">
        <v>25295</v>
      </c>
    </row>
    <row r="8266" spans="50:50" ht="15.75" customHeight="1" x14ac:dyDescent="0.15">
      <c r="AX8266" s="67" t="s">
        <v>25296</v>
      </c>
    </row>
    <row r="8267" spans="50:50" ht="15.75" customHeight="1" x14ac:dyDescent="0.15">
      <c r="AX8267" s="67" t="s">
        <v>25297</v>
      </c>
    </row>
    <row r="8268" spans="50:50" ht="15.75" customHeight="1" x14ac:dyDescent="0.15">
      <c r="AX8268" s="67" t="s">
        <v>25298</v>
      </c>
    </row>
    <row r="8269" spans="50:50" ht="15.75" customHeight="1" x14ac:dyDescent="0.15">
      <c r="AX8269" s="67" t="s">
        <v>25299</v>
      </c>
    </row>
    <row r="8270" spans="50:50" ht="15.75" customHeight="1" x14ac:dyDescent="0.15">
      <c r="AX8270" s="67" t="s">
        <v>25300</v>
      </c>
    </row>
    <row r="8271" spans="50:50" ht="15.75" customHeight="1" x14ac:dyDescent="0.15">
      <c r="AX8271" s="67" t="s">
        <v>25301</v>
      </c>
    </row>
    <row r="8272" spans="50:50" ht="15.75" customHeight="1" x14ac:dyDescent="0.15">
      <c r="AX8272" s="67" t="s">
        <v>25302</v>
      </c>
    </row>
    <row r="8273" spans="50:50" ht="15.75" customHeight="1" x14ac:dyDescent="0.15">
      <c r="AX8273" s="67" t="s">
        <v>25303</v>
      </c>
    </row>
    <row r="8274" spans="50:50" ht="15.75" customHeight="1" x14ac:dyDescent="0.15">
      <c r="AX8274" s="67" t="s">
        <v>25304</v>
      </c>
    </row>
    <row r="8275" spans="50:50" ht="15.75" customHeight="1" x14ac:dyDescent="0.15">
      <c r="AX8275" s="67" t="s">
        <v>25305</v>
      </c>
    </row>
    <row r="8276" spans="50:50" ht="15.75" customHeight="1" x14ac:dyDescent="0.15">
      <c r="AX8276" s="67" t="s">
        <v>25306</v>
      </c>
    </row>
    <row r="8277" spans="50:50" ht="15.75" customHeight="1" x14ac:dyDescent="0.15">
      <c r="AX8277" s="67" t="s">
        <v>25307</v>
      </c>
    </row>
    <row r="8278" spans="50:50" ht="15.75" customHeight="1" x14ac:dyDescent="0.15">
      <c r="AX8278" s="67" t="s">
        <v>25308</v>
      </c>
    </row>
    <row r="8279" spans="50:50" ht="15.75" customHeight="1" x14ac:dyDescent="0.15">
      <c r="AX8279" s="67" t="s">
        <v>25309</v>
      </c>
    </row>
    <row r="8280" spans="50:50" ht="15.75" customHeight="1" x14ac:dyDescent="0.15">
      <c r="AX8280" s="67" t="s">
        <v>25310</v>
      </c>
    </row>
    <row r="8281" spans="50:50" ht="15.75" customHeight="1" x14ac:dyDescent="0.15">
      <c r="AX8281" s="67" t="s">
        <v>25311</v>
      </c>
    </row>
    <row r="8282" spans="50:50" ht="15.75" customHeight="1" x14ac:dyDescent="0.15">
      <c r="AX8282" s="67" t="s">
        <v>25312</v>
      </c>
    </row>
    <row r="8283" spans="50:50" ht="15.75" customHeight="1" x14ac:dyDescent="0.15">
      <c r="AX8283" s="67" t="s">
        <v>25313</v>
      </c>
    </row>
    <row r="8284" spans="50:50" ht="15.75" customHeight="1" x14ac:dyDescent="0.15">
      <c r="AX8284" s="67" t="s">
        <v>25314</v>
      </c>
    </row>
    <row r="8285" spans="50:50" ht="15.75" customHeight="1" x14ac:dyDescent="0.15">
      <c r="AX8285" s="67" t="s">
        <v>25315</v>
      </c>
    </row>
    <row r="8286" spans="50:50" ht="15.75" customHeight="1" x14ac:dyDescent="0.15">
      <c r="AX8286" s="67" t="s">
        <v>25316</v>
      </c>
    </row>
    <row r="8287" spans="50:50" ht="15.75" customHeight="1" x14ac:dyDescent="0.15">
      <c r="AX8287" s="67" t="s">
        <v>25317</v>
      </c>
    </row>
    <row r="8288" spans="50:50" ht="15.75" customHeight="1" x14ac:dyDescent="0.15">
      <c r="AX8288" s="67" t="s">
        <v>25318</v>
      </c>
    </row>
    <row r="8289" spans="50:50" ht="15.75" customHeight="1" x14ac:dyDescent="0.15">
      <c r="AX8289" s="67" t="s">
        <v>25319</v>
      </c>
    </row>
    <row r="8290" spans="50:50" ht="15.75" customHeight="1" x14ac:dyDescent="0.15">
      <c r="AX8290" s="67" t="s">
        <v>25320</v>
      </c>
    </row>
    <row r="8291" spans="50:50" ht="15.75" customHeight="1" x14ac:dyDescent="0.15">
      <c r="AX8291" s="67" t="s">
        <v>25321</v>
      </c>
    </row>
    <row r="8292" spans="50:50" ht="15.75" customHeight="1" x14ac:dyDescent="0.15">
      <c r="AX8292" s="67" t="s">
        <v>25322</v>
      </c>
    </row>
    <row r="8293" spans="50:50" ht="15.75" customHeight="1" x14ac:dyDescent="0.15">
      <c r="AX8293" s="67" t="s">
        <v>25323</v>
      </c>
    </row>
    <row r="8294" spans="50:50" ht="15.75" customHeight="1" x14ac:dyDescent="0.15">
      <c r="AX8294" s="67" t="s">
        <v>25324</v>
      </c>
    </row>
    <row r="8295" spans="50:50" ht="15.75" customHeight="1" x14ac:dyDescent="0.15">
      <c r="AX8295" s="67" t="s">
        <v>25325</v>
      </c>
    </row>
    <row r="8296" spans="50:50" ht="15.75" customHeight="1" x14ac:dyDescent="0.15">
      <c r="AX8296" s="67" t="s">
        <v>25326</v>
      </c>
    </row>
    <row r="8297" spans="50:50" ht="15.75" customHeight="1" x14ac:dyDescent="0.15">
      <c r="AX8297" s="67" t="s">
        <v>25327</v>
      </c>
    </row>
    <row r="8298" spans="50:50" ht="15.75" customHeight="1" x14ac:dyDescent="0.15">
      <c r="AX8298" s="67" t="s">
        <v>25328</v>
      </c>
    </row>
    <row r="8299" spans="50:50" ht="15.75" customHeight="1" x14ac:dyDescent="0.15">
      <c r="AX8299" s="67" t="s">
        <v>25329</v>
      </c>
    </row>
    <row r="8300" spans="50:50" ht="15.75" customHeight="1" x14ac:dyDescent="0.15">
      <c r="AX8300" s="67" t="s">
        <v>25330</v>
      </c>
    </row>
    <row r="8301" spans="50:50" ht="15.75" customHeight="1" x14ac:dyDescent="0.15">
      <c r="AX8301" s="67" t="s">
        <v>25331</v>
      </c>
    </row>
    <row r="8302" spans="50:50" ht="15.75" customHeight="1" x14ac:dyDescent="0.15">
      <c r="AX8302" s="67" t="s">
        <v>25332</v>
      </c>
    </row>
    <row r="8303" spans="50:50" ht="15.75" customHeight="1" x14ac:dyDescent="0.15">
      <c r="AX8303" s="67" t="s">
        <v>25333</v>
      </c>
    </row>
    <row r="8304" spans="50:50" ht="15.75" customHeight="1" x14ac:dyDescent="0.15">
      <c r="AX8304" s="67" t="s">
        <v>25334</v>
      </c>
    </row>
    <row r="8305" spans="50:50" ht="15.75" customHeight="1" x14ac:dyDescent="0.15">
      <c r="AX8305" s="67" t="s">
        <v>25335</v>
      </c>
    </row>
    <row r="8306" spans="50:50" ht="15.75" customHeight="1" x14ac:dyDescent="0.15">
      <c r="AX8306" s="67" t="s">
        <v>25336</v>
      </c>
    </row>
    <row r="8307" spans="50:50" ht="15.75" customHeight="1" x14ac:dyDescent="0.15">
      <c r="AX8307" s="67" t="s">
        <v>25337</v>
      </c>
    </row>
    <row r="8308" spans="50:50" ht="15.75" customHeight="1" x14ac:dyDescent="0.15">
      <c r="AX8308" s="67" t="s">
        <v>25338</v>
      </c>
    </row>
    <row r="8309" spans="50:50" ht="15.75" customHeight="1" x14ac:dyDescent="0.15">
      <c r="AX8309" s="67" t="s">
        <v>25339</v>
      </c>
    </row>
    <row r="8310" spans="50:50" ht="15.75" customHeight="1" x14ac:dyDescent="0.15">
      <c r="AX8310" s="67" t="s">
        <v>25340</v>
      </c>
    </row>
    <row r="8311" spans="50:50" ht="15.75" customHeight="1" x14ac:dyDescent="0.15">
      <c r="AX8311" s="67" t="s">
        <v>25341</v>
      </c>
    </row>
    <row r="8312" spans="50:50" ht="15.75" customHeight="1" x14ac:dyDescent="0.15">
      <c r="AX8312" s="67" t="s">
        <v>25342</v>
      </c>
    </row>
    <row r="8313" spans="50:50" ht="15.75" customHeight="1" x14ac:dyDescent="0.15">
      <c r="AX8313" s="67" t="s">
        <v>25343</v>
      </c>
    </row>
    <row r="8314" spans="50:50" ht="15.75" customHeight="1" x14ac:dyDescent="0.15">
      <c r="AX8314" s="67" t="s">
        <v>25344</v>
      </c>
    </row>
    <row r="8315" spans="50:50" ht="15.75" customHeight="1" x14ac:dyDescent="0.15">
      <c r="AX8315" s="67" t="s">
        <v>25345</v>
      </c>
    </row>
    <row r="8316" spans="50:50" ht="15.75" customHeight="1" x14ac:dyDescent="0.15">
      <c r="AX8316" s="67" t="s">
        <v>25346</v>
      </c>
    </row>
    <row r="8317" spans="50:50" ht="15.75" customHeight="1" x14ac:dyDescent="0.15">
      <c r="AX8317" s="67" t="s">
        <v>25347</v>
      </c>
    </row>
    <row r="8318" spans="50:50" ht="15.75" customHeight="1" x14ac:dyDescent="0.15">
      <c r="AX8318" s="67" t="s">
        <v>25348</v>
      </c>
    </row>
    <row r="8319" spans="50:50" ht="15.75" customHeight="1" x14ac:dyDescent="0.15">
      <c r="AX8319" s="67" t="s">
        <v>25349</v>
      </c>
    </row>
    <row r="8320" spans="50:50" ht="15.75" customHeight="1" x14ac:dyDescent="0.15">
      <c r="AX8320" s="67" t="s">
        <v>25350</v>
      </c>
    </row>
    <row r="8321" spans="50:50" ht="15.75" customHeight="1" x14ac:dyDescent="0.15">
      <c r="AX8321" s="67" t="s">
        <v>25351</v>
      </c>
    </row>
    <row r="8322" spans="50:50" ht="15.75" customHeight="1" x14ac:dyDescent="0.15">
      <c r="AX8322" s="67" t="s">
        <v>25352</v>
      </c>
    </row>
    <row r="8323" spans="50:50" ht="15.75" customHeight="1" x14ac:dyDescent="0.15">
      <c r="AX8323" s="67" t="s">
        <v>25353</v>
      </c>
    </row>
    <row r="8324" spans="50:50" ht="15.75" customHeight="1" x14ac:dyDescent="0.15">
      <c r="AX8324" s="67" t="s">
        <v>25354</v>
      </c>
    </row>
    <row r="8325" spans="50:50" ht="15.75" customHeight="1" x14ac:dyDescent="0.15">
      <c r="AX8325" s="67" t="s">
        <v>25355</v>
      </c>
    </row>
    <row r="8326" spans="50:50" ht="15.75" customHeight="1" x14ac:dyDescent="0.15">
      <c r="AX8326" s="67" t="s">
        <v>25356</v>
      </c>
    </row>
    <row r="8327" spans="50:50" ht="15.75" customHeight="1" x14ac:dyDescent="0.15">
      <c r="AX8327" s="67" t="s">
        <v>25357</v>
      </c>
    </row>
    <row r="8328" spans="50:50" ht="15.75" customHeight="1" x14ac:dyDescent="0.15">
      <c r="AX8328" s="67" t="s">
        <v>25358</v>
      </c>
    </row>
    <row r="8329" spans="50:50" ht="15.75" customHeight="1" x14ac:dyDescent="0.15">
      <c r="AX8329" s="67" t="s">
        <v>25359</v>
      </c>
    </row>
    <row r="8330" spans="50:50" ht="15.75" customHeight="1" x14ac:dyDescent="0.15">
      <c r="AX8330" s="67" t="s">
        <v>25360</v>
      </c>
    </row>
    <row r="8331" spans="50:50" ht="15.75" customHeight="1" x14ac:dyDescent="0.15">
      <c r="AX8331" s="67" t="s">
        <v>25361</v>
      </c>
    </row>
    <row r="8332" spans="50:50" ht="15.75" customHeight="1" x14ac:dyDescent="0.15">
      <c r="AX8332" s="67" t="s">
        <v>25362</v>
      </c>
    </row>
    <row r="8333" spans="50:50" ht="15.75" customHeight="1" x14ac:dyDescent="0.15">
      <c r="AX8333" s="67" t="s">
        <v>25363</v>
      </c>
    </row>
    <row r="8334" spans="50:50" ht="15.75" customHeight="1" x14ac:dyDescent="0.15">
      <c r="AX8334" s="67" t="s">
        <v>25364</v>
      </c>
    </row>
    <row r="8335" spans="50:50" ht="15.75" customHeight="1" x14ac:dyDescent="0.15">
      <c r="AX8335" s="67" t="s">
        <v>25365</v>
      </c>
    </row>
    <row r="8336" spans="50:50" ht="15.75" customHeight="1" x14ac:dyDescent="0.15">
      <c r="AX8336" s="67" t="s">
        <v>25366</v>
      </c>
    </row>
    <row r="8337" spans="50:50" ht="15.75" customHeight="1" x14ac:dyDescent="0.15">
      <c r="AX8337" s="67" t="s">
        <v>25367</v>
      </c>
    </row>
    <row r="8338" spans="50:50" ht="15.75" customHeight="1" x14ac:dyDescent="0.15">
      <c r="AX8338" s="67" t="s">
        <v>25368</v>
      </c>
    </row>
    <row r="8339" spans="50:50" ht="15.75" customHeight="1" x14ac:dyDescent="0.15">
      <c r="AX8339" s="67" t="s">
        <v>25369</v>
      </c>
    </row>
    <row r="8340" spans="50:50" ht="15.75" customHeight="1" x14ac:dyDescent="0.15">
      <c r="AX8340" s="67" t="s">
        <v>25370</v>
      </c>
    </row>
    <row r="8341" spans="50:50" ht="15.75" customHeight="1" x14ac:dyDescent="0.15">
      <c r="AX8341" s="67" t="s">
        <v>25371</v>
      </c>
    </row>
    <row r="8342" spans="50:50" ht="15.75" customHeight="1" x14ac:dyDescent="0.15">
      <c r="AX8342" s="67" t="s">
        <v>25372</v>
      </c>
    </row>
    <row r="8343" spans="50:50" ht="15.75" customHeight="1" x14ac:dyDescent="0.15">
      <c r="AX8343" s="67" t="s">
        <v>25373</v>
      </c>
    </row>
    <row r="8344" spans="50:50" ht="15.75" customHeight="1" x14ac:dyDescent="0.15">
      <c r="AX8344" s="67" t="s">
        <v>25374</v>
      </c>
    </row>
    <row r="8345" spans="50:50" ht="15.75" customHeight="1" x14ac:dyDescent="0.15">
      <c r="AX8345" s="67" t="s">
        <v>25375</v>
      </c>
    </row>
    <row r="8346" spans="50:50" ht="15.75" customHeight="1" x14ac:dyDescent="0.15">
      <c r="AX8346" s="67" t="s">
        <v>25376</v>
      </c>
    </row>
    <row r="8347" spans="50:50" ht="15.75" customHeight="1" x14ac:dyDescent="0.15">
      <c r="AX8347" s="67" t="s">
        <v>25377</v>
      </c>
    </row>
    <row r="8348" spans="50:50" ht="15.75" customHeight="1" x14ac:dyDescent="0.15">
      <c r="AX8348" s="67" t="s">
        <v>25378</v>
      </c>
    </row>
    <row r="8349" spans="50:50" ht="15.75" customHeight="1" x14ac:dyDescent="0.15">
      <c r="AX8349" s="67" t="s">
        <v>25379</v>
      </c>
    </row>
    <row r="8350" spans="50:50" ht="15.75" customHeight="1" x14ac:dyDescent="0.15">
      <c r="AX8350" s="67" t="s">
        <v>25380</v>
      </c>
    </row>
    <row r="8351" spans="50:50" ht="15.75" customHeight="1" x14ac:dyDescent="0.15">
      <c r="AX8351" s="67" t="s">
        <v>25381</v>
      </c>
    </row>
    <row r="8352" spans="50:50" ht="15.75" customHeight="1" x14ac:dyDescent="0.15">
      <c r="AX8352" s="67" t="s">
        <v>25382</v>
      </c>
    </row>
    <row r="8353" spans="50:50" ht="15.75" customHeight="1" x14ac:dyDescent="0.15">
      <c r="AX8353" s="67" t="s">
        <v>25383</v>
      </c>
    </row>
    <row r="8354" spans="50:50" ht="15.75" customHeight="1" x14ac:dyDescent="0.15">
      <c r="AX8354" s="67" t="s">
        <v>25384</v>
      </c>
    </row>
    <row r="8355" spans="50:50" ht="15.75" customHeight="1" x14ac:dyDescent="0.15">
      <c r="AX8355" s="67" t="s">
        <v>25385</v>
      </c>
    </row>
    <row r="8356" spans="50:50" ht="15.75" customHeight="1" x14ac:dyDescent="0.15">
      <c r="AX8356" s="67" t="s">
        <v>25386</v>
      </c>
    </row>
    <row r="8357" spans="50:50" ht="15.75" customHeight="1" x14ac:dyDescent="0.15">
      <c r="AX8357" s="67" t="s">
        <v>25387</v>
      </c>
    </row>
    <row r="8358" spans="50:50" ht="15.75" customHeight="1" x14ac:dyDescent="0.15">
      <c r="AX8358" s="67" t="s">
        <v>25388</v>
      </c>
    </row>
    <row r="8359" spans="50:50" ht="15.75" customHeight="1" x14ac:dyDescent="0.15">
      <c r="AX8359" s="67" t="s">
        <v>25389</v>
      </c>
    </row>
    <row r="8360" spans="50:50" ht="15.75" customHeight="1" x14ac:dyDescent="0.15">
      <c r="AX8360" s="67" t="s">
        <v>25390</v>
      </c>
    </row>
    <row r="8361" spans="50:50" ht="15.75" customHeight="1" x14ac:dyDescent="0.15">
      <c r="AX8361" s="67" t="s">
        <v>25391</v>
      </c>
    </row>
    <row r="8362" spans="50:50" ht="15.75" customHeight="1" x14ac:dyDescent="0.15">
      <c r="AX8362" s="67" t="s">
        <v>25392</v>
      </c>
    </row>
    <row r="8363" spans="50:50" ht="15.75" customHeight="1" x14ac:dyDescent="0.15">
      <c r="AX8363" s="67" t="s">
        <v>25393</v>
      </c>
    </row>
    <row r="8364" spans="50:50" ht="15.75" customHeight="1" x14ac:dyDescent="0.15">
      <c r="AX8364" s="67" t="s">
        <v>25394</v>
      </c>
    </row>
    <row r="8365" spans="50:50" ht="15.75" customHeight="1" x14ac:dyDescent="0.15">
      <c r="AX8365" s="67" t="s">
        <v>25395</v>
      </c>
    </row>
    <row r="8366" spans="50:50" ht="15.75" customHeight="1" x14ac:dyDescent="0.15">
      <c r="AX8366" s="67" t="s">
        <v>25396</v>
      </c>
    </row>
    <row r="8367" spans="50:50" ht="15.75" customHeight="1" x14ac:dyDescent="0.15">
      <c r="AX8367" s="67" t="s">
        <v>25397</v>
      </c>
    </row>
    <row r="8368" spans="50:50" ht="15.75" customHeight="1" x14ac:dyDescent="0.15">
      <c r="AX8368" s="67" t="s">
        <v>25398</v>
      </c>
    </row>
    <row r="8369" spans="50:50" ht="15.75" customHeight="1" x14ac:dyDescent="0.15">
      <c r="AX8369" s="67" t="s">
        <v>25399</v>
      </c>
    </row>
    <row r="8370" spans="50:50" ht="15.75" customHeight="1" x14ac:dyDescent="0.15">
      <c r="AX8370" s="67" t="s">
        <v>25400</v>
      </c>
    </row>
    <row r="8371" spans="50:50" ht="15.75" customHeight="1" x14ac:dyDescent="0.15">
      <c r="AX8371" s="67" t="s">
        <v>25401</v>
      </c>
    </row>
    <row r="8372" spans="50:50" ht="15.75" customHeight="1" x14ac:dyDescent="0.15">
      <c r="AX8372" s="67" t="s">
        <v>25402</v>
      </c>
    </row>
    <row r="8373" spans="50:50" ht="15.75" customHeight="1" x14ac:dyDescent="0.15">
      <c r="AX8373" s="67" t="s">
        <v>25403</v>
      </c>
    </row>
    <row r="8374" spans="50:50" ht="15.75" customHeight="1" x14ac:dyDescent="0.15">
      <c r="AX8374" s="67" t="s">
        <v>25404</v>
      </c>
    </row>
    <row r="8375" spans="50:50" ht="15.75" customHeight="1" x14ac:dyDescent="0.15">
      <c r="AX8375" s="67" t="s">
        <v>25405</v>
      </c>
    </row>
    <row r="8376" spans="50:50" ht="15.75" customHeight="1" x14ac:dyDescent="0.15">
      <c r="AX8376" s="67" t="s">
        <v>25406</v>
      </c>
    </row>
    <row r="8377" spans="50:50" ht="15.75" customHeight="1" x14ac:dyDescent="0.15">
      <c r="AX8377" s="67" t="s">
        <v>25407</v>
      </c>
    </row>
    <row r="8378" spans="50:50" ht="15.75" customHeight="1" x14ac:dyDescent="0.15">
      <c r="AX8378" s="67" t="s">
        <v>25408</v>
      </c>
    </row>
    <row r="8379" spans="50:50" ht="15.75" customHeight="1" x14ac:dyDescent="0.15">
      <c r="AX8379" s="67" t="s">
        <v>25409</v>
      </c>
    </row>
    <row r="8380" spans="50:50" ht="15.75" customHeight="1" x14ac:dyDescent="0.15">
      <c r="AX8380" s="67" t="s">
        <v>25410</v>
      </c>
    </row>
    <row r="8381" spans="50:50" ht="15.75" customHeight="1" x14ac:dyDescent="0.15">
      <c r="AX8381" s="67" t="s">
        <v>25411</v>
      </c>
    </row>
    <row r="8382" spans="50:50" ht="15.75" customHeight="1" x14ac:dyDescent="0.15">
      <c r="AX8382" s="67" t="s">
        <v>25412</v>
      </c>
    </row>
    <row r="8383" spans="50:50" ht="15.75" customHeight="1" x14ac:dyDescent="0.15">
      <c r="AX8383" s="67" t="s">
        <v>25413</v>
      </c>
    </row>
    <row r="8384" spans="50:50" ht="15.75" customHeight="1" x14ac:dyDescent="0.15">
      <c r="AX8384" s="67" t="s">
        <v>25414</v>
      </c>
    </row>
    <row r="8385" spans="50:50" ht="15.75" customHeight="1" x14ac:dyDescent="0.15">
      <c r="AX8385" s="67" t="s">
        <v>25415</v>
      </c>
    </row>
    <row r="8386" spans="50:50" ht="15.75" customHeight="1" x14ac:dyDescent="0.15">
      <c r="AX8386" s="67" t="s">
        <v>25416</v>
      </c>
    </row>
    <row r="8387" spans="50:50" ht="15.75" customHeight="1" x14ac:dyDescent="0.15">
      <c r="AX8387" s="67" t="s">
        <v>25417</v>
      </c>
    </row>
    <row r="8388" spans="50:50" ht="15.75" customHeight="1" x14ac:dyDescent="0.15">
      <c r="AX8388" s="67" t="s">
        <v>25418</v>
      </c>
    </row>
    <row r="8389" spans="50:50" ht="15.75" customHeight="1" x14ac:dyDescent="0.15">
      <c r="AX8389" s="67" t="s">
        <v>25419</v>
      </c>
    </row>
    <row r="8390" spans="50:50" ht="15.75" customHeight="1" x14ac:dyDescent="0.15">
      <c r="AX8390" s="67" t="s">
        <v>25420</v>
      </c>
    </row>
    <row r="8391" spans="50:50" ht="15.75" customHeight="1" x14ac:dyDescent="0.15">
      <c r="AX8391" s="67" t="s">
        <v>25421</v>
      </c>
    </row>
    <row r="8392" spans="50:50" ht="15.75" customHeight="1" x14ac:dyDescent="0.15">
      <c r="AX8392" s="67" t="s">
        <v>25422</v>
      </c>
    </row>
    <row r="8393" spans="50:50" ht="15.75" customHeight="1" x14ac:dyDescent="0.15">
      <c r="AX8393" s="67" t="s">
        <v>25423</v>
      </c>
    </row>
    <row r="8394" spans="50:50" ht="15.75" customHeight="1" x14ac:dyDescent="0.15">
      <c r="AX8394" s="67" t="s">
        <v>25424</v>
      </c>
    </row>
    <row r="8395" spans="50:50" ht="15.75" customHeight="1" x14ac:dyDescent="0.15">
      <c r="AX8395" s="67" t="s">
        <v>25425</v>
      </c>
    </row>
    <row r="8396" spans="50:50" ht="15.75" customHeight="1" x14ac:dyDescent="0.15">
      <c r="AX8396" s="67" t="s">
        <v>25426</v>
      </c>
    </row>
    <row r="8397" spans="50:50" ht="15.75" customHeight="1" x14ac:dyDescent="0.15">
      <c r="AX8397" s="67" t="s">
        <v>25427</v>
      </c>
    </row>
    <row r="8398" spans="50:50" ht="15.75" customHeight="1" x14ac:dyDescent="0.15">
      <c r="AX8398" s="67" t="s">
        <v>25428</v>
      </c>
    </row>
    <row r="8399" spans="50:50" ht="15.75" customHeight="1" x14ac:dyDescent="0.15">
      <c r="AX8399" s="67" t="s">
        <v>25429</v>
      </c>
    </row>
    <row r="8400" spans="50:50" ht="15.75" customHeight="1" x14ac:dyDescent="0.15">
      <c r="AX8400" s="67" t="s">
        <v>25430</v>
      </c>
    </row>
    <row r="8401" spans="50:50" ht="15.75" customHeight="1" x14ac:dyDescent="0.15">
      <c r="AX8401" s="67" t="s">
        <v>25431</v>
      </c>
    </row>
    <row r="8402" spans="50:50" ht="15.75" customHeight="1" x14ac:dyDescent="0.15">
      <c r="AX8402" s="67" t="s">
        <v>25432</v>
      </c>
    </row>
    <row r="8403" spans="50:50" ht="15.75" customHeight="1" x14ac:dyDescent="0.15">
      <c r="AX8403" s="67" t="s">
        <v>25433</v>
      </c>
    </row>
    <row r="8404" spans="50:50" ht="15.75" customHeight="1" x14ac:dyDescent="0.15">
      <c r="AX8404" s="67" t="s">
        <v>25434</v>
      </c>
    </row>
    <row r="8405" spans="50:50" ht="15.75" customHeight="1" x14ac:dyDescent="0.15">
      <c r="AX8405" s="67" t="s">
        <v>25435</v>
      </c>
    </row>
    <row r="8406" spans="50:50" ht="15.75" customHeight="1" x14ac:dyDescent="0.15">
      <c r="AX8406" s="67" t="s">
        <v>25436</v>
      </c>
    </row>
    <row r="8407" spans="50:50" ht="15.75" customHeight="1" x14ac:dyDescent="0.15">
      <c r="AX8407" s="67" t="s">
        <v>25437</v>
      </c>
    </row>
    <row r="8408" spans="50:50" ht="15.75" customHeight="1" x14ac:dyDescent="0.15">
      <c r="AX8408" s="67" t="s">
        <v>25438</v>
      </c>
    </row>
    <row r="8409" spans="50:50" ht="15.75" customHeight="1" x14ac:dyDescent="0.15">
      <c r="AX8409" s="67" t="s">
        <v>25439</v>
      </c>
    </row>
    <row r="8410" spans="50:50" ht="15.75" customHeight="1" x14ac:dyDescent="0.15">
      <c r="AX8410" s="67" t="s">
        <v>25440</v>
      </c>
    </row>
    <row r="8411" spans="50:50" ht="15.75" customHeight="1" x14ac:dyDescent="0.15">
      <c r="AX8411" s="67" t="s">
        <v>25441</v>
      </c>
    </row>
    <row r="8412" spans="50:50" ht="15.75" customHeight="1" x14ac:dyDescent="0.15">
      <c r="AX8412" s="67" t="s">
        <v>25442</v>
      </c>
    </row>
    <row r="8413" spans="50:50" ht="15.75" customHeight="1" x14ac:dyDescent="0.15">
      <c r="AX8413" s="67" t="s">
        <v>25443</v>
      </c>
    </row>
    <row r="8414" spans="50:50" ht="15.75" customHeight="1" x14ac:dyDescent="0.15">
      <c r="AX8414" s="67" t="s">
        <v>25444</v>
      </c>
    </row>
    <row r="8415" spans="50:50" ht="15.75" customHeight="1" x14ac:dyDescent="0.15">
      <c r="AX8415" s="67" t="s">
        <v>25445</v>
      </c>
    </row>
    <row r="8416" spans="50:50" ht="15.75" customHeight="1" x14ac:dyDescent="0.15">
      <c r="AX8416" s="67" t="s">
        <v>25446</v>
      </c>
    </row>
    <row r="8417" spans="50:50" ht="15.75" customHeight="1" x14ac:dyDescent="0.15">
      <c r="AX8417" s="67" t="s">
        <v>25447</v>
      </c>
    </row>
    <row r="8418" spans="50:50" ht="15.75" customHeight="1" x14ac:dyDescent="0.15">
      <c r="AX8418" s="67" t="s">
        <v>25448</v>
      </c>
    </row>
    <row r="8419" spans="50:50" ht="15.75" customHeight="1" x14ac:dyDescent="0.15">
      <c r="AX8419" s="67" t="s">
        <v>25449</v>
      </c>
    </row>
    <row r="8420" spans="50:50" ht="15.75" customHeight="1" x14ac:dyDescent="0.15">
      <c r="AX8420" s="67" t="s">
        <v>25450</v>
      </c>
    </row>
    <row r="8421" spans="50:50" ht="15.75" customHeight="1" x14ac:dyDescent="0.15">
      <c r="AX8421" s="67" t="s">
        <v>25451</v>
      </c>
    </row>
    <row r="8422" spans="50:50" ht="15.75" customHeight="1" x14ac:dyDescent="0.15">
      <c r="AX8422" s="67" t="s">
        <v>25452</v>
      </c>
    </row>
    <row r="8423" spans="50:50" ht="15.75" customHeight="1" x14ac:dyDescent="0.15">
      <c r="AX8423" s="67" t="s">
        <v>25453</v>
      </c>
    </row>
    <row r="8424" spans="50:50" ht="15.75" customHeight="1" x14ac:dyDescent="0.15">
      <c r="AX8424" s="67" t="s">
        <v>25454</v>
      </c>
    </row>
    <row r="8425" spans="50:50" ht="15.75" customHeight="1" x14ac:dyDescent="0.15">
      <c r="AX8425" s="67" t="s">
        <v>25455</v>
      </c>
    </row>
    <row r="8426" spans="50:50" ht="15.75" customHeight="1" x14ac:dyDescent="0.15">
      <c r="AX8426" s="67" t="s">
        <v>25456</v>
      </c>
    </row>
    <row r="8427" spans="50:50" ht="15.75" customHeight="1" x14ac:dyDescent="0.15">
      <c r="AX8427" s="67" t="s">
        <v>25457</v>
      </c>
    </row>
    <row r="8428" spans="50:50" ht="15.75" customHeight="1" x14ac:dyDescent="0.15">
      <c r="AX8428" s="67" t="s">
        <v>25458</v>
      </c>
    </row>
    <row r="8429" spans="50:50" ht="15.75" customHeight="1" x14ac:dyDescent="0.15">
      <c r="AX8429" s="67" t="s">
        <v>25459</v>
      </c>
    </row>
    <row r="8430" spans="50:50" ht="15.75" customHeight="1" x14ac:dyDescent="0.15">
      <c r="AX8430" s="67" t="s">
        <v>25460</v>
      </c>
    </row>
    <row r="8431" spans="50:50" ht="15.75" customHeight="1" x14ac:dyDescent="0.15">
      <c r="AX8431" s="67" t="s">
        <v>25461</v>
      </c>
    </row>
    <row r="8432" spans="50:50" ht="15.75" customHeight="1" x14ac:dyDescent="0.15">
      <c r="AX8432" s="67" t="s">
        <v>25462</v>
      </c>
    </row>
    <row r="8433" spans="50:50" ht="15.75" customHeight="1" x14ac:dyDescent="0.15">
      <c r="AX8433" s="67" t="s">
        <v>25463</v>
      </c>
    </row>
    <row r="8434" spans="50:50" ht="15.75" customHeight="1" x14ac:dyDescent="0.15">
      <c r="AX8434" s="67" t="s">
        <v>25464</v>
      </c>
    </row>
    <row r="8435" spans="50:50" ht="15.75" customHeight="1" x14ac:dyDescent="0.15">
      <c r="AX8435" s="67" t="s">
        <v>25465</v>
      </c>
    </row>
    <row r="8436" spans="50:50" ht="15.75" customHeight="1" x14ac:dyDescent="0.15">
      <c r="AX8436" s="67" t="s">
        <v>25466</v>
      </c>
    </row>
    <row r="8437" spans="50:50" ht="15.75" customHeight="1" x14ac:dyDescent="0.15">
      <c r="AX8437" s="67" t="s">
        <v>25467</v>
      </c>
    </row>
    <row r="8438" spans="50:50" ht="15.75" customHeight="1" x14ac:dyDescent="0.15">
      <c r="AX8438" s="67" t="s">
        <v>25468</v>
      </c>
    </row>
    <row r="8439" spans="50:50" ht="15.75" customHeight="1" x14ac:dyDescent="0.15">
      <c r="AX8439" s="67" t="s">
        <v>25469</v>
      </c>
    </row>
    <row r="8440" spans="50:50" ht="15.75" customHeight="1" x14ac:dyDescent="0.15">
      <c r="AX8440" s="67" t="s">
        <v>25470</v>
      </c>
    </row>
    <row r="8441" spans="50:50" ht="15.75" customHeight="1" x14ac:dyDescent="0.15">
      <c r="AX8441" s="67" t="s">
        <v>25471</v>
      </c>
    </row>
    <row r="8442" spans="50:50" ht="15.75" customHeight="1" x14ac:dyDescent="0.15">
      <c r="AX8442" s="67" t="s">
        <v>25472</v>
      </c>
    </row>
    <row r="8443" spans="50:50" ht="15.75" customHeight="1" x14ac:dyDescent="0.15">
      <c r="AX8443" s="67" t="s">
        <v>25473</v>
      </c>
    </row>
    <row r="8444" spans="50:50" ht="15.75" customHeight="1" x14ac:dyDescent="0.15">
      <c r="AX8444" s="67" t="s">
        <v>25474</v>
      </c>
    </row>
    <row r="8445" spans="50:50" ht="15.75" customHeight="1" x14ac:dyDescent="0.15">
      <c r="AX8445" s="67" t="s">
        <v>25475</v>
      </c>
    </row>
    <row r="8446" spans="50:50" ht="15.75" customHeight="1" x14ac:dyDescent="0.15">
      <c r="AX8446" s="67" t="s">
        <v>25476</v>
      </c>
    </row>
    <row r="8447" spans="50:50" ht="15.75" customHeight="1" x14ac:dyDescent="0.15">
      <c r="AX8447" s="67" t="s">
        <v>25477</v>
      </c>
    </row>
    <row r="8448" spans="50:50" ht="15.75" customHeight="1" x14ac:dyDescent="0.15">
      <c r="AX8448" s="67" t="s">
        <v>25478</v>
      </c>
    </row>
    <row r="8449" spans="50:50" ht="15.75" customHeight="1" x14ac:dyDescent="0.15">
      <c r="AX8449" s="67" t="s">
        <v>25479</v>
      </c>
    </row>
    <row r="8450" spans="50:50" ht="15.75" customHeight="1" x14ac:dyDescent="0.15">
      <c r="AX8450" s="67" t="s">
        <v>25480</v>
      </c>
    </row>
    <row r="8451" spans="50:50" ht="15.75" customHeight="1" x14ac:dyDescent="0.15">
      <c r="AX8451" s="67" t="s">
        <v>25481</v>
      </c>
    </row>
    <row r="8452" spans="50:50" ht="15.75" customHeight="1" x14ac:dyDescent="0.15">
      <c r="AX8452" s="67" t="s">
        <v>25482</v>
      </c>
    </row>
    <row r="8453" spans="50:50" ht="15.75" customHeight="1" x14ac:dyDescent="0.15">
      <c r="AX8453" s="67" t="s">
        <v>25483</v>
      </c>
    </row>
    <row r="8454" spans="50:50" ht="15.75" customHeight="1" x14ac:dyDescent="0.15">
      <c r="AX8454" s="67" t="s">
        <v>25484</v>
      </c>
    </row>
    <row r="8455" spans="50:50" ht="15.75" customHeight="1" x14ac:dyDescent="0.15">
      <c r="AX8455" s="67" t="s">
        <v>25485</v>
      </c>
    </row>
    <row r="8456" spans="50:50" ht="15.75" customHeight="1" x14ac:dyDescent="0.15">
      <c r="AX8456" s="67" t="s">
        <v>25486</v>
      </c>
    </row>
    <row r="8457" spans="50:50" ht="15.75" customHeight="1" x14ac:dyDescent="0.15">
      <c r="AX8457" s="67" t="s">
        <v>25487</v>
      </c>
    </row>
    <row r="8458" spans="50:50" ht="15.75" customHeight="1" x14ac:dyDescent="0.15">
      <c r="AX8458" s="67" t="s">
        <v>25488</v>
      </c>
    </row>
    <row r="8459" spans="50:50" ht="15.75" customHeight="1" x14ac:dyDescent="0.15">
      <c r="AX8459" s="67" t="s">
        <v>25489</v>
      </c>
    </row>
    <row r="8460" spans="50:50" ht="15.75" customHeight="1" x14ac:dyDescent="0.15">
      <c r="AX8460" s="67" t="s">
        <v>25490</v>
      </c>
    </row>
    <row r="8461" spans="50:50" ht="15.75" customHeight="1" x14ac:dyDescent="0.15">
      <c r="AX8461" s="67" t="s">
        <v>25491</v>
      </c>
    </row>
    <row r="8462" spans="50:50" ht="15.75" customHeight="1" x14ac:dyDescent="0.15">
      <c r="AX8462" s="67" t="s">
        <v>25492</v>
      </c>
    </row>
    <row r="8463" spans="50:50" ht="15.75" customHeight="1" x14ac:dyDescent="0.15">
      <c r="AX8463" s="67" t="s">
        <v>25493</v>
      </c>
    </row>
    <row r="8464" spans="50:50" ht="15.75" customHeight="1" x14ac:dyDescent="0.15">
      <c r="AX8464" s="67" t="s">
        <v>25494</v>
      </c>
    </row>
    <row r="8465" spans="50:50" ht="15.75" customHeight="1" x14ac:dyDescent="0.15">
      <c r="AX8465" s="67" t="s">
        <v>25495</v>
      </c>
    </row>
    <row r="8466" spans="50:50" ht="15.75" customHeight="1" x14ac:dyDescent="0.15">
      <c r="AX8466" s="67" t="s">
        <v>25496</v>
      </c>
    </row>
    <row r="8467" spans="50:50" ht="15.75" customHeight="1" x14ac:dyDescent="0.15">
      <c r="AX8467" s="67" t="s">
        <v>25497</v>
      </c>
    </row>
    <row r="8468" spans="50:50" ht="15.75" customHeight="1" x14ac:dyDescent="0.15">
      <c r="AX8468" s="67" t="s">
        <v>25498</v>
      </c>
    </row>
    <row r="8469" spans="50:50" ht="15.75" customHeight="1" x14ac:dyDescent="0.15">
      <c r="AX8469" s="67" t="s">
        <v>25499</v>
      </c>
    </row>
    <row r="8470" spans="50:50" ht="15.75" customHeight="1" x14ac:dyDescent="0.15">
      <c r="AX8470" s="67" t="s">
        <v>25500</v>
      </c>
    </row>
    <row r="8471" spans="50:50" ht="15.75" customHeight="1" x14ac:dyDescent="0.15">
      <c r="AX8471" s="67" t="s">
        <v>25501</v>
      </c>
    </row>
    <row r="8472" spans="50:50" ht="15.75" customHeight="1" x14ac:dyDescent="0.15">
      <c r="AX8472" s="67" t="s">
        <v>25502</v>
      </c>
    </row>
    <row r="8473" spans="50:50" ht="15.75" customHeight="1" x14ac:dyDescent="0.15">
      <c r="AX8473" s="67" t="s">
        <v>25503</v>
      </c>
    </row>
    <row r="8474" spans="50:50" ht="15.75" customHeight="1" x14ac:dyDescent="0.15">
      <c r="AX8474" s="67" t="s">
        <v>25504</v>
      </c>
    </row>
    <row r="8475" spans="50:50" ht="15.75" customHeight="1" x14ac:dyDescent="0.15">
      <c r="AX8475" s="67" t="s">
        <v>25505</v>
      </c>
    </row>
    <row r="8476" spans="50:50" ht="15.75" customHeight="1" x14ac:dyDescent="0.15">
      <c r="AX8476" s="67" t="s">
        <v>25506</v>
      </c>
    </row>
    <row r="8477" spans="50:50" ht="15.75" customHeight="1" x14ac:dyDescent="0.15">
      <c r="AX8477" s="67" t="s">
        <v>25507</v>
      </c>
    </row>
    <row r="8478" spans="50:50" ht="15.75" customHeight="1" x14ac:dyDescent="0.15">
      <c r="AX8478" s="67" t="s">
        <v>25508</v>
      </c>
    </row>
    <row r="8479" spans="50:50" ht="15.75" customHeight="1" x14ac:dyDescent="0.15">
      <c r="AX8479" s="67" t="s">
        <v>25509</v>
      </c>
    </row>
    <row r="8480" spans="50:50" ht="15.75" customHeight="1" x14ac:dyDescent="0.15">
      <c r="AX8480" s="67" t="s">
        <v>25510</v>
      </c>
    </row>
    <row r="8481" spans="50:50" ht="15.75" customHeight="1" x14ac:dyDescent="0.15">
      <c r="AX8481" s="67" t="s">
        <v>25511</v>
      </c>
    </row>
    <row r="8482" spans="50:50" ht="15.75" customHeight="1" x14ac:dyDescent="0.15">
      <c r="AX8482" s="67" t="s">
        <v>25512</v>
      </c>
    </row>
    <row r="8483" spans="50:50" ht="15.75" customHeight="1" x14ac:dyDescent="0.15">
      <c r="AX8483" s="67" t="s">
        <v>25513</v>
      </c>
    </row>
    <row r="8484" spans="50:50" ht="15.75" customHeight="1" x14ac:dyDescent="0.15">
      <c r="AX8484" s="67" t="s">
        <v>25514</v>
      </c>
    </row>
    <row r="8485" spans="50:50" ht="15.75" customHeight="1" x14ac:dyDescent="0.15">
      <c r="AX8485" s="67" t="s">
        <v>25515</v>
      </c>
    </row>
    <row r="8486" spans="50:50" ht="15.75" customHeight="1" x14ac:dyDescent="0.15">
      <c r="AX8486" s="67" t="s">
        <v>25516</v>
      </c>
    </row>
    <row r="8487" spans="50:50" ht="15.75" customHeight="1" x14ac:dyDescent="0.15">
      <c r="AX8487" s="67" t="s">
        <v>25517</v>
      </c>
    </row>
    <row r="8488" spans="50:50" ht="15.75" customHeight="1" x14ac:dyDescent="0.15">
      <c r="AX8488" s="67" t="s">
        <v>25518</v>
      </c>
    </row>
    <row r="8489" spans="50:50" ht="15.75" customHeight="1" x14ac:dyDescent="0.15">
      <c r="AX8489" s="67" t="s">
        <v>25519</v>
      </c>
    </row>
    <row r="8490" spans="50:50" ht="15.75" customHeight="1" x14ac:dyDescent="0.15">
      <c r="AX8490" s="67" t="s">
        <v>25520</v>
      </c>
    </row>
    <row r="8491" spans="50:50" ht="15.75" customHeight="1" x14ac:dyDescent="0.15">
      <c r="AX8491" s="67" t="s">
        <v>25521</v>
      </c>
    </row>
    <row r="8492" spans="50:50" ht="15.75" customHeight="1" x14ac:dyDescent="0.15">
      <c r="AX8492" s="67" t="s">
        <v>25522</v>
      </c>
    </row>
    <row r="8493" spans="50:50" ht="15.75" customHeight="1" x14ac:dyDescent="0.15">
      <c r="AX8493" s="67" t="s">
        <v>25523</v>
      </c>
    </row>
    <row r="8494" spans="50:50" ht="15.75" customHeight="1" x14ac:dyDescent="0.15">
      <c r="AX8494" s="67" t="s">
        <v>25524</v>
      </c>
    </row>
    <row r="8495" spans="50:50" ht="15.75" customHeight="1" x14ac:dyDescent="0.15">
      <c r="AX8495" s="67" t="s">
        <v>25525</v>
      </c>
    </row>
    <row r="8496" spans="50:50" ht="15.75" customHeight="1" x14ac:dyDescent="0.15">
      <c r="AX8496" s="67" t="s">
        <v>25526</v>
      </c>
    </row>
    <row r="8497" spans="50:50" ht="15.75" customHeight="1" x14ac:dyDescent="0.15">
      <c r="AX8497" s="67" t="s">
        <v>25527</v>
      </c>
    </row>
    <row r="8498" spans="50:50" ht="15.75" customHeight="1" x14ac:dyDescent="0.15">
      <c r="AX8498" s="67" t="s">
        <v>25528</v>
      </c>
    </row>
    <row r="8499" spans="50:50" ht="15.75" customHeight="1" x14ac:dyDescent="0.15">
      <c r="AX8499" s="67" t="s">
        <v>25529</v>
      </c>
    </row>
    <row r="8500" spans="50:50" ht="15.75" customHeight="1" x14ac:dyDescent="0.15">
      <c r="AX8500" s="67" t="s">
        <v>25530</v>
      </c>
    </row>
    <row r="8501" spans="50:50" ht="15.75" customHeight="1" x14ac:dyDescent="0.15">
      <c r="AX8501" s="67" t="s">
        <v>25531</v>
      </c>
    </row>
    <row r="8502" spans="50:50" ht="15.75" customHeight="1" x14ac:dyDescent="0.15">
      <c r="AX8502" s="67" t="s">
        <v>25532</v>
      </c>
    </row>
    <row r="8503" spans="50:50" ht="15.75" customHeight="1" x14ac:dyDescent="0.15">
      <c r="AX8503" s="67" t="s">
        <v>25533</v>
      </c>
    </row>
    <row r="8504" spans="50:50" ht="15.75" customHeight="1" x14ac:dyDescent="0.15">
      <c r="AX8504" s="67" t="s">
        <v>25534</v>
      </c>
    </row>
    <row r="8505" spans="50:50" ht="15.75" customHeight="1" x14ac:dyDescent="0.15">
      <c r="AX8505" s="67" t="s">
        <v>25535</v>
      </c>
    </row>
    <row r="8506" spans="50:50" ht="15.75" customHeight="1" x14ac:dyDescent="0.15">
      <c r="AX8506" s="67" t="s">
        <v>25536</v>
      </c>
    </row>
    <row r="8507" spans="50:50" ht="15.75" customHeight="1" x14ac:dyDescent="0.15">
      <c r="AX8507" s="67" t="s">
        <v>25537</v>
      </c>
    </row>
    <row r="8508" spans="50:50" ht="15.75" customHeight="1" x14ac:dyDescent="0.15">
      <c r="AX8508" s="67" t="s">
        <v>25538</v>
      </c>
    </row>
    <row r="8509" spans="50:50" ht="15.75" customHeight="1" x14ac:dyDescent="0.15">
      <c r="AX8509" s="67" t="s">
        <v>25539</v>
      </c>
    </row>
    <row r="8510" spans="50:50" ht="15.75" customHeight="1" x14ac:dyDescent="0.15">
      <c r="AX8510" s="67" t="s">
        <v>25540</v>
      </c>
    </row>
    <row r="8511" spans="50:50" ht="15.75" customHeight="1" x14ac:dyDescent="0.15">
      <c r="AX8511" s="67" t="s">
        <v>25541</v>
      </c>
    </row>
    <row r="8512" spans="50:50" ht="15.75" customHeight="1" x14ac:dyDescent="0.15">
      <c r="AX8512" s="67" t="s">
        <v>25542</v>
      </c>
    </row>
    <row r="8513" spans="50:50" ht="15.75" customHeight="1" x14ac:dyDescent="0.15">
      <c r="AX8513" s="67" t="s">
        <v>25543</v>
      </c>
    </row>
    <row r="8514" spans="50:50" ht="15.75" customHeight="1" x14ac:dyDescent="0.15">
      <c r="AX8514" s="67" t="s">
        <v>25544</v>
      </c>
    </row>
    <row r="8515" spans="50:50" ht="15.75" customHeight="1" x14ac:dyDescent="0.15">
      <c r="AX8515" s="67" t="s">
        <v>25545</v>
      </c>
    </row>
    <row r="8516" spans="50:50" ht="15.75" customHeight="1" x14ac:dyDescent="0.15">
      <c r="AX8516" s="67" t="s">
        <v>25546</v>
      </c>
    </row>
    <row r="8517" spans="50:50" ht="15.75" customHeight="1" x14ac:dyDescent="0.15">
      <c r="AX8517" s="67" t="s">
        <v>25547</v>
      </c>
    </row>
    <row r="8518" spans="50:50" ht="15.75" customHeight="1" x14ac:dyDescent="0.15">
      <c r="AX8518" s="67" t="s">
        <v>25548</v>
      </c>
    </row>
    <row r="8519" spans="50:50" ht="15.75" customHeight="1" x14ac:dyDescent="0.15">
      <c r="AX8519" s="67" t="s">
        <v>25549</v>
      </c>
    </row>
    <row r="8520" spans="50:50" ht="15.75" customHeight="1" x14ac:dyDescent="0.15">
      <c r="AX8520" s="67" t="s">
        <v>25550</v>
      </c>
    </row>
    <row r="8521" spans="50:50" ht="15.75" customHeight="1" x14ac:dyDescent="0.15">
      <c r="AX8521" s="67" t="s">
        <v>25551</v>
      </c>
    </row>
    <row r="8522" spans="50:50" ht="15.75" customHeight="1" x14ac:dyDescent="0.15">
      <c r="AX8522" s="67" t="s">
        <v>25552</v>
      </c>
    </row>
    <row r="8523" spans="50:50" ht="15.75" customHeight="1" x14ac:dyDescent="0.15">
      <c r="AX8523" s="67" t="s">
        <v>25553</v>
      </c>
    </row>
    <row r="8524" spans="50:50" ht="15.75" customHeight="1" x14ac:dyDescent="0.15">
      <c r="AX8524" s="67" t="s">
        <v>25554</v>
      </c>
    </row>
    <row r="8525" spans="50:50" ht="15.75" customHeight="1" x14ac:dyDescent="0.15">
      <c r="AX8525" s="67" t="s">
        <v>25555</v>
      </c>
    </row>
    <row r="8526" spans="50:50" ht="15.75" customHeight="1" x14ac:dyDescent="0.15">
      <c r="AX8526" s="67" t="s">
        <v>25556</v>
      </c>
    </row>
    <row r="8527" spans="50:50" ht="15.75" customHeight="1" x14ac:dyDescent="0.15">
      <c r="AX8527" s="67" t="s">
        <v>25557</v>
      </c>
    </row>
    <row r="8528" spans="50:50" ht="15.75" customHeight="1" x14ac:dyDescent="0.15">
      <c r="AX8528" s="67" t="s">
        <v>25558</v>
      </c>
    </row>
    <row r="8529" spans="50:50" ht="15.75" customHeight="1" x14ac:dyDescent="0.15">
      <c r="AX8529" s="67" t="s">
        <v>25559</v>
      </c>
    </row>
    <row r="8530" spans="50:50" ht="15.75" customHeight="1" x14ac:dyDescent="0.15">
      <c r="AX8530" s="67" t="s">
        <v>25560</v>
      </c>
    </row>
    <row r="8531" spans="50:50" ht="15.75" customHeight="1" x14ac:dyDescent="0.15">
      <c r="AX8531" s="67" t="s">
        <v>25561</v>
      </c>
    </row>
    <row r="8532" spans="50:50" ht="15.75" customHeight="1" x14ac:dyDescent="0.15">
      <c r="AX8532" s="67" t="s">
        <v>25562</v>
      </c>
    </row>
    <row r="8533" spans="50:50" ht="15.75" customHeight="1" x14ac:dyDescent="0.15">
      <c r="AX8533" s="67" t="s">
        <v>25563</v>
      </c>
    </row>
    <row r="8534" spans="50:50" ht="15.75" customHeight="1" x14ac:dyDescent="0.15">
      <c r="AX8534" s="67" t="s">
        <v>25564</v>
      </c>
    </row>
    <row r="8535" spans="50:50" ht="15.75" customHeight="1" x14ac:dyDescent="0.15">
      <c r="AX8535" s="67" t="s">
        <v>25565</v>
      </c>
    </row>
    <row r="8536" spans="50:50" ht="15.75" customHeight="1" x14ac:dyDescent="0.15">
      <c r="AX8536" s="67" t="s">
        <v>25566</v>
      </c>
    </row>
    <row r="8537" spans="50:50" ht="15.75" customHeight="1" x14ac:dyDescent="0.15">
      <c r="AX8537" s="67" t="s">
        <v>25567</v>
      </c>
    </row>
    <row r="8538" spans="50:50" ht="15.75" customHeight="1" x14ac:dyDescent="0.15">
      <c r="AX8538" s="67" t="s">
        <v>25568</v>
      </c>
    </row>
    <row r="8539" spans="50:50" ht="15.75" customHeight="1" x14ac:dyDescent="0.15">
      <c r="AX8539" s="67" t="s">
        <v>25569</v>
      </c>
    </row>
    <row r="8540" spans="50:50" ht="15.75" customHeight="1" x14ac:dyDescent="0.15">
      <c r="AX8540" s="67" t="s">
        <v>25570</v>
      </c>
    </row>
    <row r="8541" spans="50:50" ht="15.75" customHeight="1" x14ac:dyDescent="0.15">
      <c r="AX8541" s="67" t="s">
        <v>25571</v>
      </c>
    </row>
    <row r="8542" spans="50:50" ht="15.75" customHeight="1" x14ac:dyDescent="0.15">
      <c r="AX8542" s="67" t="s">
        <v>25572</v>
      </c>
    </row>
    <row r="8543" spans="50:50" ht="15.75" customHeight="1" x14ac:dyDescent="0.15">
      <c r="AX8543" s="67" t="s">
        <v>25573</v>
      </c>
    </row>
    <row r="8544" spans="50:50" ht="15.75" customHeight="1" x14ac:dyDescent="0.15">
      <c r="AX8544" s="67" t="s">
        <v>25574</v>
      </c>
    </row>
    <row r="8545" spans="50:50" ht="15.75" customHeight="1" x14ac:dyDescent="0.15">
      <c r="AX8545" s="67" t="s">
        <v>25575</v>
      </c>
    </row>
    <row r="8546" spans="50:50" ht="15.75" customHeight="1" x14ac:dyDescent="0.15">
      <c r="AX8546" s="67" t="s">
        <v>25576</v>
      </c>
    </row>
    <row r="8547" spans="50:50" ht="15.75" customHeight="1" x14ac:dyDescent="0.15">
      <c r="AX8547" s="67" t="s">
        <v>25577</v>
      </c>
    </row>
    <row r="8548" spans="50:50" ht="15.75" customHeight="1" x14ac:dyDescent="0.15">
      <c r="AX8548" s="67" t="s">
        <v>25578</v>
      </c>
    </row>
    <row r="8549" spans="50:50" ht="15.75" customHeight="1" x14ac:dyDescent="0.15">
      <c r="AX8549" s="67" t="s">
        <v>25579</v>
      </c>
    </row>
    <row r="8550" spans="50:50" ht="15.75" customHeight="1" x14ac:dyDescent="0.15">
      <c r="AX8550" s="67" t="s">
        <v>25580</v>
      </c>
    </row>
    <row r="8551" spans="50:50" ht="15.75" customHeight="1" x14ac:dyDescent="0.15">
      <c r="AX8551" s="67" t="s">
        <v>25581</v>
      </c>
    </row>
    <row r="8552" spans="50:50" ht="15.75" customHeight="1" x14ac:dyDescent="0.15">
      <c r="AX8552" s="67" t="s">
        <v>25582</v>
      </c>
    </row>
    <row r="8553" spans="50:50" ht="15.75" customHeight="1" x14ac:dyDescent="0.15">
      <c r="AX8553" s="67" t="s">
        <v>25583</v>
      </c>
    </row>
    <row r="8554" spans="50:50" ht="15.75" customHeight="1" x14ac:dyDescent="0.15">
      <c r="AX8554" s="67" t="s">
        <v>25584</v>
      </c>
    </row>
    <row r="8555" spans="50:50" ht="15.75" customHeight="1" x14ac:dyDescent="0.15">
      <c r="AX8555" s="67" t="s">
        <v>25585</v>
      </c>
    </row>
    <row r="8556" spans="50:50" ht="15.75" customHeight="1" x14ac:dyDescent="0.15">
      <c r="AX8556" s="67" t="s">
        <v>25586</v>
      </c>
    </row>
    <row r="8557" spans="50:50" ht="15.75" customHeight="1" x14ac:dyDescent="0.15">
      <c r="AX8557" s="67" t="s">
        <v>25587</v>
      </c>
    </row>
    <row r="8558" spans="50:50" ht="15.75" customHeight="1" x14ac:dyDescent="0.15">
      <c r="AX8558" s="67" t="s">
        <v>25588</v>
      </c>
    </row>
    <row r="8559" spans="50:50" ht="15.75" customHeight="1" x14ac:dyDescent="0.15">
      <c r="AX8559" s="67" t="s">
        <v>25589</v>
      </c>
    </row>
    <row r="8560" spans="50:50" ht="15.75" customHeight="1" x14ac:dyDescent="0.15">
      <c r="AX8560" s="67" t="s">
        <v>25590</v>
      </c>
    </row>
    <row r="8561" spans="50:50" ht="15.75" customHeight="1" x14ac:dyDescent="0.15">
      <c r="AX8561" s="67" t="s">
        <v>25591</v>
      </c>
    </row>
    <row r="8562" spans="50:50" ht="15.75" customHeight="1" x14ac:dyDescent="0.15">
      <c r="AX8562" s="67" t="s">
        <v>25592</v>
      </c>
    </row>
    <row r="8563" spans="50:50" ht="15.75" customHeight="1" x14ac:dyDescent="0.15">
      <c r="AX8563" s="67" t="s">
        <v>25593</v>
      </c>
    </row>
    <row r="8564" spans="50:50" ht="15.75" customHeight="1" x14ac:dyDescent="0.15">
      <c r="AX8564" s="67" t="s">
        <v>25594</v>
      </c>
    </row>
    <row r="8565" spans="50:50" ht="15.75" customHeight="1" x14ac:dyDescent="0.15">
      <c r="AX8565" s="67" t="s">
        <v>25595</v>
      </c>
    </row>
    <row r="8566" spans="50:50" ht="15.75" customHeight="1" x14ac:dyDescent="0.15">
      <c r="AX8566" s="67" t="s">
        <v>25596</v>
      </c>
    </row>
    <row r="8567" spans="50:50" ht="15.75" customHeight="1" x14ac:dyDescent="0.15">
      <c r="AX8567" s="67" t="s">
        <v>25597</v>
      </c>
    </row>
    <row r="8568" spans="50:50" ht="15.75" customHeight="1" x14ac:dyDescent="0.15">
      <c r="AX8568" s="67" t="s">
        <v>25598</v>
      </c>
    </row>
    <row r="8569" spans="50:50" ht="15.75" customHeight="1" x14ac:dyDescent="0.15">
      <c r="AX8569" s="67" t="s">
        <v>25599</v>
      </c>
    </row>
    <row r="8570" spans="50:50" ht="15.75" customHeight="1" x14ac:dyDescent="0.15">
      <c r="AX8570" s="67" t="s">
        <v>25600</v>
      </c>
    </row>
    <row r="8571" spans="50:50" ht="15.75" customHeight="1" x14ac:dyDescent="0.15">
      <c r="AX8571" s="67" t="s">
        <v>25601</v>
      </c>
    </row>
    <row r="8572" spans="50:50" ht="15.75" customHeight="1" x14ac:dyDescent="0.15">
      <c r="AX8572" s="67" t="s">
        <v>25602</v>
      </c>
    </row>
    <row r="8573" spans="50:50" ht="15.75" customHeight="1" x14ac:dyDescent="0.15">
      <c r="AX8573" s="67" t="s">
        <v>25603</v>
      </c>
    </row>
    <row r="8574" spans="50:50" ht="15.75" customHeight="1" x14ac:dyDescent="0.15">
      <c r="AX8574" s="67" t="s">
        <v>25604</v>
      </c>
    </row>
    <row r="8575" spans="50:50" ht="15.75" customHeight="1" x14ac:dyDescent="0.15">
      <c r="AX8575" s="67" t="s">
        <v>25605</v>
      </c>
    </row>
    <row r="8576" spans="50:50" ht="15.75" customHeight="1" x14ac:dyDescent="0.15">
      <c r="AX8576" s="67" t="s">
        <v>25606</v>
      </c>
    </row>
    <row r="8577" spans="50:50" ht="15.75" customHeight="1" x14ac:dyDescent="0.15">
      <c r="AX8577" s="67" t="s">
        <v>25607</v>
      </c>
    </row>
    <row r="8578" spans="50:50" ht="15.75" customHeight="1" x14ac:dyDescent="0.15">
      <c r="AX8578" s="67" t="s">
        <v>25608</v>
      </c>
    </row>
    <row r="8579" spans="50:50" ht="15.75" customHeight="1" x14ac:dyDescent="0.15">
      <c r="AX8579" s="67" t="s">
        <v>25609</v>
      </c>
    </row>
    <row r="8580" spans="50:50" ht="15.75" customHeight="1" x14ac:dyDescent="0.15">
      <c r="AX8580" s="67" t="s">
        <v>25610</v>
      </c>
    </row>
    <row r="8581" spans="50:50" ht="15.75" customHeight="1" x14ac:dyDescent="0.15">
      <c r="AX8581" s="67" t="s">
        <v>25611</v>
      </c>
    </row>
    <row r="8582" spans="50:50" ht="15.75" customHeight="1" x14ac:dyDescent="0.15">
      <c r="AX8582" s="67" t="s">
        <v>25612</v>
      </c>
    </row>
    <row r="8583" spans="50:50" ht="15.75" customHeight="1" x14ac:dyDescent="0.15">
      <c r="AX8583" s="67" t="s">
        <v>25613</v>
      </c>
    </row>
    <row r="8584" spans="50:50" ht="15.75" customHeight="1" x14ac:dyDescent="0.15">
      <c r="AX8584" s="67" t="s">
        <v>25614</v>
      </c>
    </row>
    <row r="8585" spans="50:50" ht="15.75" customHeight="1" x14ac:dyDescent="0.15">
      <c r="AX8585" s="67" t="s">
        <v>25615</v>
      </c>
    </row>
    <row r="8586" spans="50:50" ht="15.75" customHeight="1" x14ac:dyDescent="0.15">
      <c r="AX8586" s="67" t="s">
        <v>25616</v>
      </c>
    </row>
    <row r="8587" spans="50:50" ht="15.75" customHeight="1" x14ac:dyDescent="0.15">
      <c r="AX8587" s="67" t="s">
        <v>25617</v>
      </c>
    </row>
    <row r="8588" spans="50:50" ht="15.75" customHeight="1" x14ac:dyDescent="0.15">
      <c r="AX8588" s="67" t="s">
        <v>25618</v>
      </c>
    </row>
    <row r="8589" spans="50:50" ht="15.75" customHeight="1" x14ac:dyDescent="0.15">
      <c r="AX8589" s="67" t="s">
        <v>25619</v>
      </c>
    </row>
    <row r="8590" spans="50:50" ht="15.75" customHeight="1" x14ac:dyDescent="0.15">
      <c r="AX8590" s="67" t="s">
        <v>25620</v>
      </c>
    </row>
    <row r="8591" spans="50:50" ht="15.75" customHeight="1" x14ac:dyDescent="0.15">
      <c r="AX8591" s="67" t="s">
        <v>25621</v>
      </c>
    </row>
    <row r="8592" spans="50:50" ht="15.75" customHeight="1" x14ac:dyDescent="0.15">
      <c r="AX8592" s="67" t="s">
        <v>25622</v>
      </c>
    </row>
    <row r="8593" spans="50:50" ht="15.75" customHeight="1" x14ac:dyDescent="0.15">
      <c r="AX8593" s="67" t="s">
        <v>25623</v>
      </c>
    </row>
    <row r="8594" spans="50:50" ht="15.75" customHeight="1" x14ac:dyDescent="0.15">
      <c r="AX8594" s="67" t="s">
        <v>25624</v>
      </c>
    </row>
    <row r="8595" spans="50:50" ht="15.75" customHeight="1" x14ac:dyDescent="0.15">
      <c r="AX8595" s="67" t="s">
        <v>25625</v>
      </c>
    </row>
    <row r="8596" spans="50:50" ht="15.75" customHeight="1" x14ac:dyDescent="0.15">
      <c r="AX8596" s="67" t="s">
        <v>25626</v>
      </c>
    </row>
    <row r="8597" spans="50:50" ht="15.75" customHeight="1" x14ac:dyDescent="0.15">
      <c r="AX8597" s="67" t="s">
        <v>25627</v>
      </c>
    </row>
    <row r="8598" spans="50:50" ht="15.75" customHeight="1" x14ac:dyDescent="0.15">
      <c r="AX8598" s="67" t="s">
        <v>25628</v>
      </c>
    </row>
    <row r="8599" spans="50:50" ht="15.75" customHeight="1" x14ac:dyDescent="0.15">
      <c r="AX8599" s="67" t="s">
        <v>25629</v>
      </c>
    </row>
    <row r="8600" spans="50:50" ht="15.75" customHeight="1" x14ac:dyDescent="0.15">
      <c r="AX8600" s="67" t="s">
        <v>25630</v>
      </c>
    </row>
    <row r="8601" spans="50:50" ht="15.75" customHeight="1" x14ac:dyDescent="0.15">
      <c r="AX8601" s="67" t="s">
        <v>25631</v>
      </c>
    </row>
    <row r="8602" spans="50:50" ht="15.75" customHeight="1" x14ac:dyDescent="0.15">
      <c r="AX8602" s="67" t="s">
        <v>25632</v>
      </c>
    </row>
    <row r="8603" spans="50:50" ht="15.75" customHeight="1" x14ac:dyDescent="0.15">
      <c r="AX8603" s="67" t="s">
        <v>25633</v>
      </c>
    </row>
    <row r="8604" spans="50:50" ht="15.75" customHeight="1" x14ac:dyDescent="0.15">
      <c r="AX8604" s="67" t="s">
        <v>25634</v>
      </c>
    </row>
    <row r="8605" spans="50:50" ht="15.75" customHeight="1" x14ac:dyDescent="0.15">
      <c r="AX8605" s="67" t="s">
        <v>25635</v>
      </c>
    </row>
    <row r="8606" spans="50:50" ht="15.75" customHeight="1" x14ac:dyDescent="0.15">
      <c r="AX8606" s="67" t="s">
        <v>25636</v>
      </c>
    </row>
    <row r="8607" spans="50:50" ht="15.75" customHeight="1" x14ac:dyDescent="0.15">
      <c r="AX8607" s="67" t="s">
        <v>25637</v>
      </c>
    </row>
    <row r="8608" spans="50:50" ht="15.75" customHeight="1" x14ac:dyDescent="0.15">
      <c r="AX8608" s="67" t="s">
        <v>25638</v>
      </c>
    </row>
    <row r="8609" spans="50:50" ht="15.75" customHeight="1" x14ac:dyDescent="0.15">
      <c r="AX8609" s="67" t="s">
        <v>25639</v>
      </c>
    </row>
    <row r="8610" spans="50:50" ht="15.75" customHeight="1" x14ac:dyDescent="0.15">
      <c r="AX8610" s="67" t="s">
        <v>25640</v>
      </c>
    </row>
    <row r="8611" spans="50:50" ht="15.75" customHeight="1" x14ac:dyDescent="0.15">
      <c r="AX8611" s="67" t="s">
        <v>25641</v>
      </c>
    </row>
    <row r="8612" spans="50:50" ht="15.75" customHeight="1" x14ac:dyDescent="0.15">
      <c r="AX8612" s="67" t="s">
        <v>25642</v>
      </c>
    </row>
    <row r="8613" spans="50:50" ht="15.75" customHeight="1" x14ac:dyDescent="0.15">
      <c r="AX8613" s="67" t="s">
        <v>25643</v>
      </c>
    </row>
    <row r="8614" spans="50:50" ht="15.75" customHeight="1" x14ac:dyDescent="0.15">
      <c r="AX8614" s="67" t="s">
        <v>25644</v>
      </c>
    </row>
    <row r="8615" spans="50:50" ht="15.75" customHeight="1" x14ac:dyDescent="0.15">
      <c r="AX8615" s="67" t="s">
        <v>25645</v>
      </c>
    </row>
    <row r="8616" spans="50:50" ht="15.75" customHeight="1" x14ac:dyDescent="0.15">
      <c r="AX8616" s="67" t="s">
        <v>25646</v>
      </c>
    </row>
    <row r="8617" spans="50:50" ht="15.75" customHeight="1" x14ac:dyDescent="0.15">
      <c r="AX8617" s="67" t="s">
        <v>25647</v>
      </c>
    </row>
    <row r="8618" spans="50:50" ht="15.75" customHeight="1" x14ac:dyDescent="0.15">
      <c r="AX8618" s="67" t="s">
        <v>25648</v>
      </c>
    </row>
    <row r="8619" spans="50:50" ht="15.75" customHeight="1" x14ac:dyDescent="0.15">
      <c r="AX8619" s="67" t="s">
        <v>25649</v>
      </c>
    </row>
    <row r="8620" spans="50:50" ht="15.75" customHeight="1" x14ac:dyDescent="0.15">
      <c r="AX8620" s="67" t="s">
        <v>25650</v>
      </c>
    </row>
    <row r="8621" spans="50:50" ht="15.75" customHeight="1" x14ac:dyDescent="0.15">
      <c r="AX8621" s="67" t="s">
        <v>25651</v>
      </c>
    </row>
    <row r="8622" spans="50:50" ht="15.75" customHeight="1" x14ac:dyDescent="0.15">
      <c r="AX8622" s="67" t="s">
        <v>25652</v>
      </c>
    </row>
    <row r="8623" spans="50:50" ht="15.75" customHeight="1" x14ac:dyDescent="0.15">
      <c r="AX8623" s="67" t="s">
        <v>25653</v>
      </c>
    </row>
    <row r="8624" spans="50:50" ht="15.75" customHeight="1" x14ac:dyDescent="0.15">
      <c r="AX8624" s="67" t="s">
        <v>25654</v>
      </c>
    </row>
    <row r="8625" spans="50:50" ht="15.75" customHeight="1" x14ac:dyDescent="0.15">
      <c r="AX8625" s="67" t="s">
        <v>25655</v>
      </c>
    </row>
    <row r="8626" spans="50:50" ht="15.75" customHeight="1" x14ac:dyDescent="0.15">
      <c r="AX8626" s="67" t="s">
        <v>25656</v>
      </c>
    </row>
    <row r="8627" spans="50:50" ht="15.75" customHeight="1" x14ac:dyDescent="0.15">
      <c r="AX8627" s="67" t="s">
        <v>25657</v>
      </c>
    </row>
    <row r="8628" spans="50:50" ht="15.75" customHeight="1" x14ac:dyDescent="0.15">
      <c r="AX8628" s="67" t="s">
        <v>25658</v>
      </c>
    </row>
    <row r="8629" spans="50:50" ht="15.75" customHeight="1" x14ac:dyDescent="0.15">
      <c r="AX8629" s="67" t="s">
        <v>25659</v>
      </c>
    </row>
    <row r="8630" spans="50:50" ht="15.75" customHeight="1" x14ac:dyDescent="0.15">
      <c r="AX8630" s="67" t="s">
        <v>25660</v>
      </c>
    </row>
    <row r="8631" spans="50:50" ht="15.75" customHeight="1" x14ac:dyDescent="0.15">
      <c r="AX8631" s="67" t="s">
        <v>25661</v>
      </c>
    </row>
    <row r="8632" spans="50:50" ht="15.75" customHeight="1" x14ac:dyDescent="0.15">
      <c r="AX8632" s="67" t="s">
        <v>25662</v>
      </c>
    </row>
    <row r="8633" spans="50:50" ht="15.75" customHeight="1" x14ac:dyDescent="0.15">
      <c r="AX8633" s="67" t="s">
        <v>25663</v>
      </c>
    </row>
    <row r="8634" spans="50:50" ht="15.75" customHeight="1" x14ac:dyDescent="0.15">
      <c r="AX8634" s="67" t="s">
        <v>25664</v>
      </c>
    </row>
    <row r="8635" spans="50:50" ht="15.75" customHeight="1" x14ac:dyDescent="0.15">
      <c r="AX8635" s="67" t="s">
        <v>25665</v>
      </c>
    </row>
    <row r="8636" spans="50:50" ht="15.75" customHeight="1" x14ac:dyDescent="0.15">
      <c r="AX8636" s="67" t="s">
        <v>25666</v>
      </c>
    </row>
    <row r="8637" spans="50:50" ht="15.75" customHeight="1" x14ac:dyDescent="0.15">
      <c r="AX8637" s="67" t="s">
        <v>25667</v>
      </c>
    </row>
    <row r="8638" spans="50:50" ht="15.75" customHeight="1" x14ac:dyDescent="0.15">
      <c r="AX8638" s="67" t="s">
        <v>25668</v>
      </c>
    </row>
    <row r="8639" spans="50:50" ht="15.75" customHeight="1" x14ac:dyDescent="0.15">
      <c r="AX8639" s="67" t="s">
        <v>25669</v>
      </c>
    </row>
    <row r="8640" spans="50:50" ht="15.75" customHeight="1" x14ac:dyDescent="0.15">
      <c r="AX8640" s="67" t="s">
        <v>25670</v>
      </c>
    </row>
    <row r="8641" spans="50:50" ht="15.75" customHeight="1" x14ac:dyDescent="0.15">
      <c r="AX8641" s="67" t="s">
        <v>25671</v>
      </c>
    </row>
    <row r="8642" spans="50:50" ht="15.75" customHeight="1" x14ac:dyDescent="0.15">
      <c r="AX8642" s="67" t="s">
        <v>25672</v>
      </c>
    </row>
    <row r="8643" spans="50:50" ht="15.75" customHeight="1" x14ac:dyDescent="0.15">
      <c r="AX8643" s="67" t="s">
        <v>25673</v>
      </c>
    </row>
    <row r="8644" spans="50:50" ht="15.75" customHeight="1" x14ac:dyDescent="0.15">
      <c r="AX8644" s="67" t="s">
        <v>25674</v>
      </c>
    </row>
    <row r="8645" spans="50:50" ht="15.75" customHeight="1" x14ac:dyDescent="0.15">
      <c r="AX8645" s="67" t="s">
        <v>25675</v>
      </c>
    </row>
    <row r="8646" spans="50:50" ht="15.75" customHeight="1" x14ac:dyDescent="0.15">
      <c r="AX8646" s="67" t="s">
        <v>25676</v>
      </c>
    </row>
    <row r="8647" spans="50:50" ht="15.75" customHeight="1" x14ac:dyDescent="0.15">
      <c r="AX8647" s="67" t="s">
        <v>25677</v>
      </c>
    </row>
    <row r="8648" spans="50:50" ht="15.75" customHeight="1" x14ac:dyDescent="0.15">
      <c r="AX8648" s="67" t="s">
        <v>25678</v>
      </c>
    </row>
    <row r="8649" spans="50:50" ht="15.75" customHeight="1" x14ac:dyDescent="0.15">
      <c r="AX8649" s="67" t="s">
        <v>25679</v>
      </c>
    </row>
    <row r="8650" spans="50:50" ht="15.75" customHeight="1" x14ac:dyDescent="0.15">
      <c r="AX8650" s="67" t="s">
        <v>25680</v>
      </c>
    </row>
    <row r="8651" spans="50:50" ht="15.75" customHeight="1" x14ac:dyDescent="0.15">
      <c r="AX8651" s="67" t="s">
        <v>25681</v>
      </c>
    </row>
    <row r="8652" spans="50:50" ht="15.75" customHeight="1" x14ac:dyDescent="0.15">
      <c r="AX8652" s="67" t="s">
        <v>25682</v>
      </c>
    </row>
    <row r="8653" spans="50:50" ht="15.75" customHeight="1" x14ac:dyDescent="0.15">
      <c r="AX8653" s="67" t="s">
        <v>25683</v>
      </c>
    </row>
    <row r="8654" spans="50:50" ht="15.75" customHeight="1" x14ac:dyDescent="0.15">
      <c r="AX8654" s="67" t="s">
        <v>25684</v>
      </c>
    </row>
    <row r="8655" spans="50:50" ht="15.75" customHeight="1" x14ac:dyDescent="0.15">
      <c r="AX8655" s="67" t="s">
        <v>25685</v>
      </c>
    </row>
    <row r="8656" spans="50:50" ht="15.75" customHeight="1" x14ac:dyDescent="0.15">
      <c r="AX8656" s="67" t="s">
        <v>25686</v>
      </c>
    </row>
    <row r="8657" spans="50:50" ht="15.75" customHeight="1" x14ac:dyDescent="0.15">
      <c r="AX8657" s="67" t="s">
        <v>25687</v>
      </c>
    </row>
    <row r="8658" spans="50:50" ht="15.75" customHeight="1" x14ac:dyDescent="0.15">
      <c r="AX8658" s="67" t="s">
        <v>25688</v>
      </c>
    </row>
    <row r="8659" spans="50:50" ht="15.75" customHeight="1" x14ac:dyDescent="0.15">
      <c r="AX8659" s="67" t="s">
        <v>25689</v>
      </c>
    </row>
    <row r="8660" spans="50:50" ht="15.75" customHeight="1" x14ac:dyDescent="0.15">
      <c r="AX8660" s="67" t="s">
        <v>25690</v>
      </c>
    </row>
    <row r="8661" spans="50:50" ht="15.75" customHeight="1" x14ac:dyDescent="0.15">
      <c r="AX8661" s="67" t="s">
        <v>25691</v>
      </c>
    </row>
    <row r="8662" spans="50:50" ht="15.75" customHeight="1" x14ac:dyDescent="0.15">
      <c r="AX8662" s="67" t="s">
        <v>25692</v>
      </c>
    </row>
    <row r="8663" spans="50:50" ht="15.75" customHeight="1" x14ac:dyDescent="0.15">
      <c r="AX8663" s="67" t="s">
        <v>25693</v>
      </c>
    </row>
    <row r="8664" spans="50:50" ht="15.75" customHeight="1" x14ac:dyDescent="0.15">
      <c r="AX8664" s="67" t="s">
        <v>25694</v>
      </c>
    </row>
    <row r="8665" spans="50:50" ht="15.75" customHeight="1" x14ac:dyDescent="0.15">
      <c r="AX8665" s="67" t="s">
        <v>25695</v>
      </c>
    </row>
    <row r="8666" spans="50:50" ht="15.75" customHeight="1" x14ac:dyDescent="0.15">
      <c r="AX8666" s="67" t="s">
        <v>25696</v>
      </c>
    </row>
    <row r="8667" spans="50:50" ht="15.75" customHeight="1" x14ac:dyDescent="0.15">
      <c r="AX8667" s="67" t="s">
        <v>25697</v>
      </c>
    </row>
    <row r="8668" spans="50:50" ht="15.75" customHeight="1" x14ac:dyDescent="0.15">
      <c r="AX8668" s="67" t="s">
        <v>25698</v>
      </c>
    </row>
    <row r="8669" spans="50:50" ht="15.75" customHeight="1" x14ac:dyDescent="0.15">
      <c r="AX8669" s="67" t="s">
        <v>25699</v>
      </c>
    </row>
    <row r="8670" spans="50:50" ht="15.75" customHeight="1" x14ac:dyDescent="0.15">
      <c r="AX8670" s="67" t="s">
        <v>25700</v>
      </c>
    </row>
    <row r="8671" spans="50:50" ht="15.75" customHeight="1" x14ac:dyDescent="0.15">
      <c r="AX8671" s="67" t="s">
        <v>25701</v>
      </c>
    </row>
    <row r="8672" spans="50:50" ht="15.75" customHeight="1" x14ac:dyDescent="0.15">
      <c r="AX8672" s="67" t="s">
        <v>25702</v>
      </c>
    </row>
    <row r="8673" spans="50:50" ht="15.75" customHeight="1" x14ac:dyDescent="0.15">
      <c r="AX8673" s="67" t="s">
        <v>25703</v>
      </c>
    </row>
    <row r="8674" spans="50:50" ht="15.75" customHeight="1" x14ac:dyDescent="0.15">
      <c r="AX8674" s="67" t="s">
        <v>25704</v>
      </c>
    </row>
    <row r="8675" spans="50:50" ht="15.75" customHeight="1" x14ac:dyDescent="0.15">
      <c r="AX8675" s="67" t="s">
        <v>25705</v>
      </c>
    </row>
    <row r="8676" spans="50:50" ht="15.75" customHeight="1" x14ac:dyDescent="0.15">
      <c r="AX8676" s="67" t="s">
        <v>25706</v>
      </c>
    </row>
    <row r="8677" spans="50:50" ht="15.75" customHeight="1" x14ac:dyDescent="0.15">
      <c r="AX8677" s="67" t="s">
        <v>25707</v>
      </c>
    </row>
    <row r="8678" spans="50:50" ht="15.75" customHeight="1" x14ac:dyDescent="0.15">
      <c r="AX8678" s="67" t="s">
        <v>25708</v>
      </c>
    </row>
    <row r="8679" spans="50:50" ht="15.75" customHeight="1" x14ac:dyDescent="0.15">
      <c r="AX8679" s="67" t="s">
        <v>25709</v>
      </c>
    </row>
    <row r="8680" spans="50:50" ht="15.75" customHeight="1" x14ac:dyDescent="0.15">
      <c r="AX8680" s="67" t="s">
        <v>25710</v>
      </c>
    </row>
    <row r="8681" spans="50:50" ht="15.75" customHeight="1" x14ac:dyDescent="0.15">
      <c r="AX8681" s="67" t="s">
        <v>25711</v>
      </c>
    </row>
    <row r="8682" spans="50:50" ht="15.75" customHeight="1" x14ac:dyDescent="0.15">
      <c r="AX8682" s="67" t="s">
        <v>25712</v>
      </c>
    </row>
    <row r="8683" spans="50:50" ht="15.75" customHeight="1" x14ac:dyDescent="0.15">
      <c r="AX8683" s="67" t="s">
        <v>25713</v>
      </c>
    </row>
    <row r="8684" spans="50:50" ht="15.75" customHeight="1" x14ac:dyDescent="0.15">
      <c r="AX8684" s="67" t="s">
        <v>25714</v>
      </c>
    </row>
    <row r="8685" spans="50:50" ht="15.75" customHeight="1" x14ac:dyDescent="0.15">
      <c r="AX8685" s="67" t="s">
        <v>25715</v>
      </c>
    </row>
    <row r="8686" spans="50:50" ht="15.75" customHeight="1" x14ac:dyDescent="0.15">
      <c r="AX8686" s="67" t="s">
        <v>25716</v>
      </c>
    </row>
    <row r="8687" spans="50:50" ht="15.75" customHeight="1" x14ac:dyDescent="0.15">
      <c r="AX8687" s="67" t="s">
        <v>25717</v>
      </c>
    </row>
    <row r="8688" spans="50:50" ht="15.75" customHeight="1" x14ac:dyDescent="0.15">
      <c r="AX8688" s="67" t="s">
        <v>25718</v>
      </c>
    </row>
    <row r="8689" spans="50:50" ht="15.75" customHeight="1" x14ac:dyDescent="0.15">
      <c r="AX8689" s="67" t="s">
        <v>25719</v>
      </c>
    </row>
    <row r="8690" spans="50:50" ht="15.75" customHeight="1" x14ac:dyDescent="0.15">
      <c r="AX8690" s="67" t="s">
        <v>25720</v>
      </c>
    </row>
    <row r="8691" spans="50:50" ht="15.75" customHeight="1" x14ac:dyDescent="0.15">
      <c r="AX8691" s="67" t="s">
        <v>25721</v>
      </c>
    </row>
    <row r="8692" spans="50:50" ht="15.75" customHeight="1" x14ac:dyDescent="0.15">
      <c r="AX8692" s="67" t="s">
        <v>25722</v>
      </c>
    </row>
    <row r="8693" spans="50:50" ht="15.75" customHeight="1" x14ac:dyDescent="0.15">
      <c r="AX8693" s="67" t="s">
        <v>25723</v>
      </c>
    </row>
    <row r="8694" spans="50:50" ht="15.75" customHeight="1" x14ac:dyDescent="0.15">
      <c r="AX8694" s="67" t="s">
        <v>25724</v>
      </c>
    </row>
    <row r="8695" spans="50:50" ht="15.75" customHeight="1" x14ac:dyDescent="0.15">
      <c r="AX8695" s="67" t="s">
        <v>25725</v>
      </c>
    </row>
    <row r="8696" spans="50:50" ht="15.75" customHeight="1" x14ac:dyDescent="0.15">
      <c r="AX8696" s="67" t="s">
        <v>25726</v>
      </c>
    </row>
    <row r="8697" spans="50:50" ht="15.75" customHeight="1" x14ac:dyDescent="0.15">
      <c r="AX8697" s="67" t="s">
        <v>25727</v>
      </c>
    </row>
    <row r="8698" spans="50:50" ht="15.75" customHeight="1" x14ac:dyDescent="0.15">
      <c r="AX8698" s="67" t="s">
        <v>25728</v>
      </c>
    </row>
    <row r="8699" spans="50:50" ht="15.75" customHeight="1" x14ac:dyDescent="0.15">
      <c r="AX8699" s="67" t="s">
        <v>25729</v>
      </c>
    </row>
    <row r="8700" spans="50:50" ht="15.75" customHeight="1" x14ac:dyDescent="0.15">
      <c r="AX8700" s="67" t="s">
        <v>25730</v>
      </c>
    </row>
    <row r="8701" spans="50:50" ht="15.75" customHeight="1" x14ac:dyDescent="0.15">
      <c r="AX8701" s="67" t="s">
        <v>25731</v>
      </c>
    </row>
    <row r="8702" spans="50:50" ht="15.75" customHeight="1" x14ac:dyDescent="0.15">
      <c r="AX8702" s="67" t="s">
        <v>25732</v>
      </c>
    </row>
    <row r="8703" spans="50:50" ht="15.75" customHeight="1" x14ac:dyDescent="0.15">
      <c r="AX8703" s="67" t="s">
        <v>25733</v>
      </c>
    </row>
    <row r="8704" spans="50:50" ht="15.75" customHeight="1" x14ac:dyDescent="0.15">
      <c r="AX8704" s="67" t="s">
        <v>25734</v>
      </c>
    </row>
    <row r="8705" spans="50:50" ht="15.75" customHeight="1" x14ac:dyDescent="0.15">
      <c r="AX8705" s="67" t="s">
        <v>25735</v>
      </c>
    </row>
    <row r="8706" spans="50:50" ht="15.75" customHeight="1" x14ac:dyDescent="0.15">
      <c r="AX8706" s="67" t="s">
        <v>25736</v>
      </c>
    </row>
    <row r="8707" spans="50:50" ht="15.75" customHeight="1" x14ac:dyDescent="0.15">
      <c r="AX8707" s="67" t="s">
        <v>25737</v>
      </c>
    </row>
    <row r="8708" spans="50:50" ht="15.75" customHeight="1" x14ac:dyDescent="0.15">
      <c r="AX8708" s="67" t="s">
        <v>25738</v>
      </c>
    </row>
    <row r="8709" spans="50:50" ht="15.75" customHeight="1" x14ac:dyDescent="0.15">
      <c r="AX8709" s="67" t="s">
        <v>25739</v>
      </c>
    </row>
    <row r="8710" spans="50:50" ht="15.75" customHeight="1" x14ac:dyDescent="0.15">
      <c r="AX8710" s="67" t="s">
        <v>25740</v>
      </c>
    </row>
    <row r="8711" spans="50:50" ht="15.75" customHeight="1" x14ac:dyDescent="0.15">
      <c r="AX8711" s="67" t="s">
        <v>25741</v>
      </c>
    </row>
    <row r="8712" spans="50:50" ht="15.75" customHeight="1" x14ac:dyDescent="0.15">
      <c r="AX8712" s="67" t="s">
        <v>25742</v>
      </c>
    </row>
    <row r="8713" spans="50:50" ht="15.75" customHeight="1" x14ac:dyDescent="0.15">
      <c r="AX8713" s="67" t="s">
        <v>25743</v>
      </c>
    </row>
    <row r="8714" spans="50:50" ht="15.75" customHeight="1" x14ac:dyDescent="0.15">
      <c r="AX8714" s="67" t="s">
        <v>25744</v>
      </c>
    </row>
    <row r="8715" spans="50:50" ht="15.75" customHeight="1" x14ac:dyDescent="0.15">
      <c r="AX8715" s="67" t="s">
        <v>25745</v>
      </c>
    </row>
    <row r="8716" spans="50:50" ht="15.75" customHeight="1" x14ac:dyDescent="0.15">
      <c r="AX8716" s="67" t="s">
        <v>25746</v>
      </c>
    </row>
    <row r="8717" spans="50:50" ht="15.75" customHeight="1" x14ac:dyDescent="0.15">
      <c r="AX8717" s="67" t="s">
        <v>25747</v>
      </c>
    </row>
    <row r="8718" spans="50:50" ht="15.75" customHeight="1" x14ac:dyDescent="0.15">
      <c r="AX8718" s="67" t="s">
        <v>25748</v>
      </c>
    </row>
    <row r="8719" spans="50:50" ht="15.75" customHeight="1" x14ac:dyDescent="0.15">
      <c r="AX8719" s="67" t="s">
        <v>25749</v>
      </c>
    </row>
    <row r="8720" spans="50:50" ht="15.75" customHeight="1" x14ac:dyDescent="0.15">
      <c r="AX8720" s="67" t="s">
        <v>25750</v>
      </c>
    </row>
    <row r="8721" spans="50:50" ht="15.75" customHeight="1" x14ac:dyDescent="0.15">
      <c r="AX8721" s="67" t="s">
        <v>25751</v>
      </c>
    </row>
    <row r="8722" spans="50:50" ht="15.75" customHeight="1" x14ac:dyDescent="0.15">
      <c r="AX8722" s="67" t="s">
        <v>25752</v>
      </c>
    </row>
    <row r="8723" spans="50:50" ht="15.75" customHeight="1" x14ac:dyDescent="0.15">
      <c r="AX8723" s="67" t="s">
        <v>25753</v>
      </c>
    </row>
    <row r="8724" spans="50:50" ht="15.75" customHeight="1" x14ac:dyDescent="0.15">
      <c r="AX8724" s="67" t="s">
        <v>25754</v>
      </c>
    </row>
    <row r="8725" spans="50:50" ht="15.75" customHeight="1" x14ac:dyDescent="0.15">
      <c r="AX8725" s="67" t="s">
        <v>25755</v>
      </c>
    </row>
    <row r="8726" spans="50:50" ht="15.75" customHeight="1" x14ac:dyDescent="0.15">
      <c r="AX8726" s="67" t="s">
        <v>25756</v>
      </c>
    </row>
    <row r="8727" spans="50:50" ht="15.75" customHeight="1" x14ac:dyDescent="0.15">
      <c r="AX8727" s="67" t="s">
        <v>25757</v>
      </c>
    </row>
    <row r="8728" spans="50:50" ht="15.75" customHeight="1" x14ac:dyDescent="0.15">
      <c r="AX8728" s="67" t="s">
        <v>25758</v>
      </c>
    </row>
    <row r="8729" spans="50:50" ht="15.75" customHeight="1" x14ac:dyDescent="0.15">
      <c r="AX8729" s="67" t="s">
        <v>25759</v>
      </c>
    </row>
    <row r="8730" spans="50:50" ht="15.75" customHeight="1" x14ac:dyDescent="0.15">
      <c r="AX8730" s="67" t="s">
        <v>25760</v>
      </c>
    </row>
    <row r="8731" spans="50:50" ht="15.75" customHeight="1" x14ac:dyDescent="0.15">
      <c r="AX8731" s="67" t="s">
        <v>25761</v>
      </c>
    </row>
    <row r="8732" spans="50:50" ht="15.75" customHeight="1" x14ac:dyDescent="0.15">
      <c r="AX8732" s="67" t="s">
        <v>25762</v>
      </c>
    </row>
    <row r="8733" spans="50:50" ht="15.75" customHeight="1" x14ac:dyDescent="0.15">
      <c r="AX8733" s="67" t="s">
        <v>25763</v>
      </c>
    </row>
    <row r="8734" spans="50:50" ht="15.75" customHeight="1" x14ac:dyDescent="0.15">
      <c r="AX8734" s="67" t="s">
        <v>25764</v>
      </c>
    </row>
    <row r="8735" spans="50:50" ht="15.75" customHeight="1" x14ac:dyDescent="0.15">
      <c r="AX8735" s="67" t="s">
        <v>25765</v>
      </c>
    </row>
    <row r="8736" spans="50:50" ht="15.75" customHeight="1" x14ac:dyDescent="0.15">
      <c r="AX8736" s="67" t="s">
        <v>25766</v>
      </c>
    </row>
    <row r="8737" spans="50:50" ht="15.75" customHeight="1" x14ac:dyDescent="0.15">
      <c r="AX8737" s="67" t="s">
        <v>25767</v>
      </c>
    </row>
    <row r="8738" spans="50:50" ht="15.75" customHeight="1" x14ac:dyDescent="0.15">
      <c r="AX8738" s="67" t="s">
        <v>25768</v>
      </c>
    </row>
    <row r="8739" spans="50:50" ht="15.75" customHeight="1" x14ac:dyDescent="0.15">
      <c r="AX8739" s="67" t="s">
        <v>25769</v>
      </c>
    </row>
    <row r="8740" spans="50:50" ht="15.75" customHeight="1" x14ac:dyDescent="0.15">
      <c r="AX8740" s="67" t="s">
        <v>25770</v>
      </c>
    </row>
    <row r="8741" spans="50:50" ht="15.75" customHeight="1" x14ac:dyDescent="0.15">
      <c r="AX8741" s="67" t="s">
        <v>25771</v>
      </c>
    </row>
    <row r="8742" spans="50:50" ht="15.75" customHeight="1" x14ac:dyDescent="0.15">
      <c r="AX8742" s="67" t="s">
        <v>25772</v>
      </c>
    </row>
    <row r="8743" spans="50:50" ht="15.75" customHeight="1" x14ac:dyDescent="0.15">
      <c r="AX8743" s="67" t="s">
        <v>25773</v>
      </c>
    </row>
    <row r="8744" spans="50:50" ht="15.75" customHeight="1" x14ac:dyDescent="0.15">
      <c r="AX8744" s="67" t="s">
        <v>25774</v>
      </c>
    </row>
    <row r="8745" spans="50:50" ht="15.75" customHeight="1" x14ac:dyDescent="0.15">
      <c r="AX8745" s="67" t="s">
        <v>25775</v>
      </c>
    </row>
    <row r="8746" spans="50:50" ht="15.75" customHeight="1" x14ac:dyDescent="0.15">
      <c r="AX8746" s="67" t="s">
        <v>25776</v>
      </c>
    </row>
    <row r="8747" spans="50:50" ht="15.75" customHeight="1" x14ac:dyDescent="0.15">
      <c r="AX8747" s="67" t="s">
        <v>25777</v>
      </c>
    </row>
    <row r="8748" spans="50:50" ht="15.75" customHeight="1" x14ac:dyDescent="0.15">
      <c r="AX8748" s="67" t="s">
        <v>25778</v>
      </c>
    </row>
    <row r="8749" spans="50:50" ht="15.75" customHeight="1" x14ac:dyDescent="0.15">
      <c r="AX8749" s="67" t="s">
        <v>25779</v>
      </c>
    </row>
    <row r="8750" spans="50:50" ht="15.75" customHeight="1" x14ac:dyDescent="0.15">
      <c r="AX8750" s="67" t="s">
        <v>25780</v>
      </c>
    </row>
    <row r="8751" spans="50:50" ht="15.75" customHeight="1" x14ac:dyDescent="0.15">
      <c r="AX8751" s="67" t="s">
        <v>25781</v>
      </c>
    </row>
    <row r="8752" spans="50:50" ht="15.75" customHeight="1" x14ac:dyDescent="0.15">
      <c r="AX8752" s="67" t="s">
        <v>25782</v>
      </c>
    </row>
    <row r="8753" spans="50:50" ht="15.75" customHeight="1" x14ac:dyDescent="0.15">
      <c r="AX8753" s="67" t="s">
        <v>25783</v>
      </c>
    </row>
    <row r="8754" spans="50:50" ht="15.75" customHeight="1" x14ac:dyDescent="0.15">
      <c r="AX8754" s="67" t="s">
        <v>25784</v>
      </c>
    </row>
    <row r="8755" spans="50:50" ht="15.75" customHeight="1" x14ac:dyDescent="0.15">
      <c r="AX8755" s="67" t="s">
        <v>25785</v>
      </c>
    </row>
    <row r="8756" spans="50:50" ht="15.75" customHeight="1" x14ac:dyDescent="0.15">
      <c r="AX8756" s="67" t="s">
        <v>25786</v>
      </c>
    </row>
    <row r="8757" spans="50:50" ht="15.75" customHeight="1" x14ac:dyDescent="0.15">
      <c r="AX8757" s="67" t="s">
        <v>25787</v>
      </c>
    </row>
    <row r="8758" spans="50:50" ht="15.75" customHeight="1" x14ac:dyDescent="0.15">
      <c r="AX8758" s="67" t="s">
        <v>25788</v>
      </c>
    </row>
    <row r="8759" spans="50:50" ht="15.75" customHeight="1" x14ac:dyDescent="0.15">
      <c r="AX8759" s="67" t="s">
        <v>25789</v>
      </c>
    </row>
    <row r="8760" spans="50:50" ht="15.75" customHeight="1" x14ac:dyDescent="0.15">
      <c r="AX8760" s="67" t="s">
        <v>25790</v>
      </c>
    </row>
    <row r="8761" spans="50:50" ht="15.75" customHeight="1" x14ac:dyDescent="0.15">
      <c r="AX8761" s="67" t="s">
        <v>25791</v>
      </c>
    </row>
    <row r="8762" spans="50:50" ht="15.75" customHeight="1" x14ac:dyDescent="0.15">
      <c r="AX8762" s="67" t="s">
        <v>25792</v>
      </c>
    </row>
    <row r="8763" spans="50:50" ht="15.75" customHeight="1" x14ac:dyDescent="0.15">
      <c r="AX8763" s="67" t="s">
        <v>25793</v>
      </c>
    </row>
    <row r="8764" spans="50:50" ht="15.75" customHeight="1" x14ac:dyDescent="0.15">
      <c r="AX8764" s="67" t="s">
        <v>25794</v>
      </c>
    </row>
    <row r="8765" spans="50:50" ht="15.75" customHeight="1" x14ac:dyDescent="0.15">
      <c r="AX8765" s="67" t="s">
        <v>25795</v>
      </c>
    </row>
    <row r="8766" spans="50:50" ht="15.75" customHeight="1" x14ac:dyDescent="0.15">
      <c r="AX8766" s="67" t="s">
        <v>25796</v>
      </c>
    </row>
    <row r="8767" spans="50:50" ht="15.75" customHeight="1" x14ac:dyDescent="0.15">
      <c r="AX8767" s="67" t="s">
        <v>25797</v>
      </c>
    </row>
    <row r="8768" spans="50:50" ht="15.75" customHeight="1" x14ac:dyDescent="0.15">
      <c r="AX8768" s="67" t="s">
        <v>25798</v>
      </c>
    </row>
    <row r="8769" spans="50:50" ht="15.75" customHeight="1" x14ac:dyDescent="0.15">
      <c r="AX8769" s="67" t="s">
        <v>25799</v>
      </c>
    </row>
    <row r="8770" spans="50:50" ht="15.75" customHeight="1" x14ac:dyDescent="0.15">
      <c r="AX8770" s="67" t="s">
        <v>25800</v>
      </c>
    </row>
    <row r="8771" spans="50:50" ht="15.75" customHeight="1" x14ac:dyDescent="0.15">
      <c r="AX8771" s="67" t="s">
        <v>25801</v>
      </c>
    </row>
    <row r="8772" spans="50:50" ht="15.75" customHeight="1" x14ac:dyDescent="0.15">
      <c r="AX8772" s="67" t="s">
        <v>25802</v>
      </c>
    </row>
    <row r="8773" spans="50:50" ht="15.75" customHeight="1" x14ac:dyDescent="0.15">
      <c r="AX8773" s="67" t="s">
        <v>25803</v>
      </c>
    </row>
    <row r="8774" spans="50:50" ht="15.75" customHeight="1" x14ac:dyDescent="0.15">
      <c r="AX8774" s="67" t="s">
        <v>25804</v>
      </c>
    </row>
    <row r="8775" spans="50:50" ht="15.75" customHeight="1" x14ac:dyDescent="0.15">
      <c r="AX8775" s="67" t="s">
        <v>25805</v>
      </c>
    </row>
    <row r="8776" spans="50:50" ht="15.75" customHeight="1" x14ac:dyDescent="0.15">
      <c r="AX8776" s="67" t="s">
        <v>25806</v>
      </c>
    </row>
    <row r="8777" spans="50:50" ht="15.75" customHeight="1" x14ac:dyDescent="0.15">
      <c r="AX8777" s="67" t="s">
        <v>25807</v>
      </c>
    </row>
    <row r="8778" spans="50:50" ht="15.75" customHeight="1" x14ac:dyDescent="0.15">
      <c r="AX8778" s="67" t="s">
        <v>25808</v>
      </c>
    </row>
    <row r="8779" spans="50:50" ht="15.75" customHeight="1" x14ac:dyDescent="0.15">
      <c r="AX8779" s="67" t="s">
        <v>25809</v>
      </c>
    </row>
    <row r="8780" spans="50:50" ht="15.75" customHeight="1" x14ac:dyDescent="0.15">
      <c r="AX8780" s="67" t="s">
        <v>25810</v>
      </c>
    </row>
    <row r="8781" spans="50:50" ht="15.75" customHeight="1" x14ac:dyDescent="0.15">
      <c r="AX8781" s="67" t="s">
        <v>25811</v>
      </c>
    </row>
    <row r="8782" spans="50:50" ht="15.75" customHeight="1" x14ac:dyDescent="0.15">
      <c r="AX8782" s="67" t="s">
        <v>25812</v>
      </c>
    </row>
    <row r="8783" spans="50:50" ht="15.75" customHeight="1" x14ac:dyDescent="0.15">
      <c r="AX8783" s="67" t="s">
        <v>25813</v>
      </c>
    </row>
    <row r="8784" spans="50:50" ht="15.75" customHeight="1" x14ac:dyDescent="0.15">
      <c r="AX8784" s="67" t="s">
        <v>25814</v>
      </c>
    </row>
    <row r="8785" spans="50:50" ht="15.75" customHeight="1" x14ac:dyDescent="0.15">
      <c r="AX8785" s="67" t="s">
        <v>25815</v>
      </c>
    </row>
    <row r="8786" spans="50:50" ht="15.75" customHeight="1" x14ac:dyDescent="0.15">
      <c r="AX8786" s="67" t="s">
        <v>25816</v>
      </c>
    </row>
    <row r="8787" spans="50:50" ht="15.75" customHeight="1" x14ac:dyDescent="0.15">
      <c r="AX8787" s="67" t="s">
        <v>25817</v>
      </c>
    </row>
    <row r="8788" spans="50:50" ht="15.75" customHeight="1" x14ac:dyDescent="0.15">
      <c r="AX8788" s="67" t="s">
        <v>25818</v>
      </c>
    </row>
    <row r="8789" spans="50:50" ht="15.75" customHeight="1" x14ac:dyDescent="0.15">
      <c r="AX8789" s="67" t="s">
        <v>25819</v>
      </c>
    </row>
    <row r="8790" spans="50:50" ht="15.75" customHeight="1" x14ac:dyDescent="0.15">
      <c r="AX8790" s="67" t="s">
        <v>25820</v>
      </c>
    </row>
    <row r="8791" spans="50:50" ht="15.75" customHeight="1" x14ac:dyDescent="0.15">
      <c r="AX8791" s="67" t="s">
        <v>25821</v>
      </c>
    </row>
    <row r="8792" spans="50:50" ht="15.75" customHeight="1" x14ac:dyDescent="0.15">
      <c r="AX8792" s="67" t="s">
        <v>25822</v>
      </c>
    </row>
    <row r="8793" spans="50:50" ht="15.75" customHeight="1" x14ac:dyDescent="0.15">
      <c r="AX8793" s="67" t="s">
        <v>25823</v>
      </c>
    </row>
    <row r="8794" spans="50:50" ht="15.75" customHeight="1" x14ac:dyDescent="0.15">
      <c r="AX8794" s="67" t="s">
        <v>25824</v>
      </c>
    </row>
    <row r="8795" spans="50:50" ht="15.75" customHeight="1" x14ac:dyDescent="0.15">
      <c r="AX8795" s="67" t="s">
        <v>25825</v>
      </c>
    </row>
    <row r="8796" spans="50:50" ht="15.75" customHeight="1" x14ac:dyDescent="0.15">
      <c r="AX8796" s="67" t="s">
        <v>25826</v>
      </c>
    </row>
    <row r="8797" spans="50:50" ht="15.75" customHeight="1" x14ac:dyDescent="0.15">
      <c r="AX8797" s="67" t="s">
        <v>25827</v>
      </c>
    </row>
    <row r="8798" spans="50:50" ht="15.75" customHeight="1" x14ac:dyDescent="0.15">
      <c r="AX8798" s="67" t="s">
        <v>25828</v>
      </c>
    </row>
    <row r="8799" spans="50:50" ht="15.75" customHeight="1" x14ac:dyDescent="0.15">
      <c r="AX8799" s="67" t="s">
        <v>25829</v>
      </c>
    </row>
    <row r="8800" spans="50:50" ht="15.75" customHeight="1" x14ac:dyDescent="0.15">
      <c r="AX8800" s="67" t="s">
        <v>25830</v>
      </c>
    </row>
    <row r="8801" spans="50:50" ht="15.75" customHeight="1" x14ac:dyDescent="0.15">
      <c r="AX8801" s="67" t="s">
        <v>25831</v>
      </c>
    </row>
    <row r="8802" spans="50:50" ht="15.75" customHeight="1" x14ac:dyDescent="0.15">
      <c r="AX8802" s="67" t="s">
        <v>25832</v>
      </c>
    </row>
    <row r="8803" spans="50:50" ht="15.75" customHeight="1" x14ac:dyDescent="0.15">
      <c r="AX8803" s="67" t="s">
        <v>25833</v>
      </c>
    </row>
    <row r="8804" spans="50:50" ht="15.75" customHeight="1" x14ac:dyDescent="0.15">
      <c r="AX8804" s="67" t="s">
        <v>25834</v>
      </c>
    </row>
    <row r="8805" spans="50:50" ht="15.75" customHeight="1" x14ac:dyDescent="0.15">
      <c r="AX8805" s="67" t="s">
        <v>25835</v>
      </c>
    </row>
    <row r="8806" spans="50:50" ht="15.75" customHeight="1" x14ac:dyDescent="0.15">
      <c r="AX8806" s="67" t="s">
        <v>25836</v>
      </c>
    </row>
    <row r="8807" spans="50:50" ht="15.75" customHeight="1" x14ac:dyDescent="0.15">
      <c r="AX8807" s="67" t="s">
        <v>25837</v>
      </c>
    </row>
    <row r="8808" spans="50:50" ht="15.75" customHeight="1" x14ac:dyDescent="0.15">
      <c r="AX8808" s="67" t="s">
        <v>25838</v>
      </c>
    </row>
    <row r="8809" spans="50:50" ht="15.75" customHeight="1" x14ac:dyDescent="0.15">
      <c r="AX8809" s="67" t="s">
        <v>25839</v>
      </c>
    </row>
    <row r="8810" spans="50:50" ht="15.75" customHeight="1" x14ac:dyDescent="0.15">
      <c r="AX8810" s="67" t="s">
        <v>25840</v>
      </c>
    </row>
    <row r="8811" spans="50:50" ht="15.75" customHeight="1" x14ac:dyDescent="0.15">
      <c r="AX8811" s="67" t="s">
        <v>25841</v>
      </c>
    </row>
    <row r="8812" spans="50:50" ht="15.75" customHeight="1" x14ac:dyDescent="0.15">
      <c r="AX8812" s="67" t="s">
        <v>25842</v>
      </c>
    </row>
    <row r="8813" spans="50:50" ht="15.75" customHeight="1" x14ac:dyDescent="0.15">
      <c r="AX8813" s="67" t="s">
        <v>25843</v>
      </c>
    </row>
    <row r="8814" spans="50:50" ht="15.75" customHeight="1" x14ac:dyDescent="0.15">
      <c r="AX8814" s="67" t="s">
        <v>25844</v>
      </c>
    </row>
    <row r="8815" spans="50:50" ht="15.75" customHeight="1" x14ac:dyDescent="0.15">
      <c r="AX8815" s="67" t="s">
        <v>25845</v>
      </c>
    </row>
    <row r="8816" spans="50:50" ht="15.75" customHeight="1" x14ac:dyDescent="0.15">
      <c r="AX8816" s="67" t="s">
        <v>25846</v>
      </c>
    </row>
    <row r="8817" spans="50:50" ht="15.75" customHeight="1" x14ac:dyDescent="0.15">
      <c r="AX8817" s="67" t="s">
        <v>25847</v>
      </c>
    </row>
    <row r="8818" spans="50:50" ht="15.75" customHeight="1" x14ac:dyDescent="0.15">
      <c r="AX8818" s="67" t="s">
        <v>25848</v>
      </c>
    </row>
    <row r="8819" spans="50:50" ht="15.75" customHeight="1" x14ac:dyDescent="0.15">
      <c r="AX8819" s="67" t="s">
        <v>25849</v>
      </c>
    </row>
    <row r="8820" spans="50:50" ht="15.75" customHeight="1" x14ac:dyDescent="0.15">
      <c r="AX8820" s="67" t="s">
        <v>25850</v>
      </c>
    </row>
    <row r="8821" spans="50:50" ht="15.75" customHeight="1" x14ac:dyDescent="0.15">
      <c r="AX8821" s="67" t="s">
        <v>25851</v>
      </c>
    </row>
    <row r="8822" spans="50:50" ht="15.75" customHeight="1" x14ac:dyDescent="0.15">
      <c r="AX8822" s="67" t="s">
        <v>25852</v>
      </c>
    </row>
    <row r="8823" spans="50:50" ht="15.75" customHeight="1" x14ac:dyDescent="0.15">
      <c r="AX8823" s="67" t="s">
        <v>25853</v>
      </c>
    </row>
    <row r="8824" spans="50:50" ht="15.75" customHeight="1" x14ac:dyDescent="0.15">
      <c r="AX8824" s="67" t="s">
        <v>25854</v>
      </c>
    </row>
    <row r="8825" spans="50:50" ht="15.75" customHeight="1" x14ac:dyDescent="0.15">
      <c r="AX8825" s="67" t="s">
        <v>25855</v>
      </c>
    </row>
    <row r="8826" spans="50:50" ht="15.75" customHeight="1" x14ac:dyDescent="0.15">
      <c r="AX8826" s="67" t="s">
        <v>25856</v>
      </c>
    </row>
    <row r="8827" spans="50:50" ht="15.75" customHeight="1" x14ac:dyDescent="0.15">
      <c r="AX8827" s="67" t="s">
        <v>25857</v>
      </c>
    </row>
    <row r="8828" spans="50:50" ht="15.75" customHeight="1" x14ac:dyDescent="0.15">
      <c r="AX8828" s="67" t="s">
        <v>25858</v>
      </c>
    </row>
    <row r="8829" spans="50:50" ht="15.75" customHeight="1" x14ac:dyDescent="0.15">
      <c r="AX8829" s="67" t="s">
        <v>25859</v>
      </c>
    </row>
    <row r="8830" spans="50:50" ht="15.75" customHeight="1" x14ac:dyDescent="0.15">
      <c r="AX8830" s="67" t="s">
        <v>25860</v>
      </c>
    </row>
    <row r="8831" spans="50:50" ht="15.75" customHeight="1" x14ac:dyDescent="0.15">
      <c r="AX8831" s="67" t="s">
        <v>25861</v>
      </c>
    </row>
    <row r="8832" spans="50:50" ht="15.75" customHeight="1" x14ac:dyDescent="0.15">
      <c r="AX8832" s="67" t="s">
        <v>25862</v>
      </c>
    </row>
    <row r="8833" spans="50:50" ht="15.75" customHeight="1" x14ac:dyDescent="0.15">
      <c r="AX8833" s="67" t="s">
        <v>25863</v>
      </c>
    </row>
    <row r="8834" spans="50:50" ht="15.75" customHeight="1" x14ac:dyDescent="0.15">
      <c r="AX8834" s="67" t="s">
        <v>25864</v>
      </c>
    </row>
    <row r="8835" spans="50:50" ht="15.75" customHeight="1" x14ac:dyDescent="0.15">
      <c r="AX8835" s="67" t="s">
        <v>25865</v>
      </c>
    </row>
    <row r="8836" spans="50:50" ht="15.75" customHeight="1" x14ac:dyDescent="0.15">
      <c r="AX8836" s="67" t="s">
        <v>25866</v>
      </c>
    </row>
    <row r="8837" spans="50:50" ht="15.75" customHeight="1" x14ac:dyDescent="0.15">
      <c r="AX8837" s="67" t="s">
        <v>25867</v>
      </c>
    </row>
    <row r="8838" spans="50:50" ht="15.75" customHeight="1" x14ac:dyDescent="0.15">
      <c r="AX8838" s="67" t="s">
        <v>25868</v>
      </c>
    </row>
    <row r="8839" spans="50:50" ht="15.75" customHeight="1" x14ac:dyDescent="0.15">
      <c r="AX8839" s="67" t="s">
        <v>25869</v>
      </c>
    </row>
    <row r="8840" spans="50:50" ht="15.75" customHeight="1" x14ac:dyDescent="0.15">
      <c r="AX8840" s="67" t="s">
        <v>25870</v>
      </c>
    </row>
    <row r="8841" spans="50:50" ht="15.75" customHeight="1" x14ac:dyDescent="0.15">
      <c r="AX8841" s="67" t="s">
        <v>25871</v>
      </c>
    </row>
    <row r="8842" spans="50:50" ht="15.75" customHeight="1" x14ac:dyDescent="0.15">
      <c r="AX8842" s="67" t="s">
        <v>25872</v>
      </c>
    </row>
    <row r="8843" spans="50:50" ht="15.75" customHeight="1" x14ac:dyDescent="0.15">
      <c r="AX8843" s="67" t="s">
        <v>25873</v>
      </c>
    </row>
    <row r="8844" spans="50:50" ht="15.75" customHeight="1" x14ac:dyDescent="0.15">
      <c r="AX8844" s="67" t="s">
        <v>25874</v>
      </c>
    </row>
    <row r="8845" spans="50:50" ht="15.75" customHeight="1" x14ac:dyDescent="0.15">
      <c r="AX8845" s="67" t="s">
        <v>25875</v>
      </c>
    </row>
    <row r="8846" spans="50:50" ht="15.75" customHeight="1" x14ac:dyDescent="0.15">
      <c r="AX8846" s="67" t="s">
        <v>25876</v>
      </c>
    </row>
    <row r="8847" spans="50:50" ht="15.75" customHeight="1" x14ac:dyDescent="0.15">
      <c r="AX8847" s="67" t="s">
        <v>25877</v>
      </c>
    </row>
    <row r="8848" spans="50:50" ht="15.75" customHeight="1" x14ac:dyDescent="0.15">
      <c r="AX8848" s="67" t="s">
        <v>25878</v>
      </c>
    </row>
    <row r="8849" spans="50:50" ht="15.75" customHeight="1" x14ac:dyDescent="0.15">
      <c r="AX8849" s="67" t="s">
        <v>25879</v>
      </c>
    </row>
    <row r="8850" spans="50:50" ht="15.75" customHeight="1" x14ac:dyDescent="0.15">
      <c r="AX8850" s="67" t="s">
        <v>25880</v>
      </c>
    </row>
    <row r="8851" spans="50:50" ht="15.75" customHeight="1" x14ac:dyDescent="0.15">
      <c r="AX8851" s="67" t="s">
        <v>25881</v>
      </c>
    </row>
    <row r="8852" spans="50:50" ht="15.75" customHeight="1" x14ac:dyDescent="0.15">
      <c r="AX8852" s="67" t="s">
        <v>25882</v>
      </c>
    </row>
    <row r="8853" spans="50:50" ht="15.75" customHeight="1" x14ac:dyDescent="0.15">
      <c r="AX8853" s="67" t="s">
        <v>25883</v>
      </c>
    </row>
    <row r="8854" spans="50:50" ht="15.75" customHeight="1" x14ac:dyDescent="0.15">
      <c r="AX8854" s="67" t="s">
        <v>25884</v>
      </c>
    </row>
    <row r="8855" spans="50:50" ht="15.75" customHeight="1" x14ac:dyDescent="0.15">
      <c r="AX8855" s="67" t="s">
        <v>25885</v>
      </c>
    </row>
    <row r="8856" spans="50:50" ht="15.75" customHeight="1" x14ac:dyDescent="0.15">
      <c r="AX8856" s="67" t="s">
        <v>25886</v>
      </c>
    </row>
    <row r="8857" spans="50:50" ht="15.75" customHeight="1" x14ac:dyDescent="0.15">
      <c r="AX8857" s="67" t="s">
        <v>25887</v>
      </c>
    </row>
    <row r="8858" spans="50:50" ht="15.75" customHeight="1" x14ac:dyDescent="0.15">
      <c r="AX8858" s="67" t="s">
        <v>25888</v>
      </c>
    </row>
    <row r="8859" spans="50:50" ht="15.75" customHeight="1" x14ac:dyDescent="0.15">
      <c r="AX8859" s="67" t="s">
        <v>25889</v>
      </c>
    </row>
    <row r="8860" spans="50:50" ht="15.75" customHeight="1" x14ac:dyDescent="0.15">
      <c r="AX8860" s="67" t="s">
        <v>25890</v>
      </c>
    </row>
    <row r="8861" spans="50:50" ht="15.75" customHeight="1" x14ac:dyDescent="0.15">
      <c r="AX8861" s="67" t="s">
        <v>25891</v>
      </c>
    </row>
    <row r="8862" spans="50:50" ht="15.75" customHeight="1" x14ac:dyDescent="0.15">
      <c r="AX8862" s="67" t="s">
        <v>25892</v>
      </c>
    </row>
    <row r="8863" spans="50:50" ht="15.75" customHeight="1" x14ac:dyDescent="0.15">
      <c r="AX8863" s="67" t="s">
        <v>25893</v>
      </c>
    </row>
    <row r="8864" spans="50:50" ht="15.75" customHeight="1" x14ac:dyDescent="0.15">
      <c r="AX8864" s="67" t="s">
        <v>25894</v>
      </c>
    </row>
    <row r="8865" spans="50:50" ht="15.75" customHeight="1" x14ac:dyDescent="0.15">
      <c r="AX8865" s="67" t="s">
        <v>25895</v>
      </c>
    </row>
    <row r="8866" spans="50:50" ht="15.75" customHeight="1" x14ac:dyDescent="0.15">
      <c r="AX8866" s="67" t="s">
        <v>25896</v>
      </c>
    </row>
    <row r="8867" spans="50:50" ht="15.75" customHeight="1" x14ac:dyDescent="0.15">
      <c r="AX8867" s="67" t="s">
        <v>25897</v>
      </c>
    </row>
    <row r="8868" spans="50:50" ht="15.75" customHeight="1" x14ac:dyDescent="0.15">
      <c r="AX8868" s="67" t="s">
        <v>25898</v>
      </c>
    </row>
    <row r="8869" spans="50:50" ht="15.75" customHeight="1" x14ac:dyDescent="0.15">
      <c r="AX8869" s="67" t="s">
        <v>25899</v>
      </c>
    </row>
    <row r="8870" spans="50:50" ht="15.75" customHeight="1" x14ac:dyDescent="0.15">
      <c r="AX8870" s="67" t="s">
        <v>25900</v>
      </c>
    </row>
    <row r="8871" spans="50:50" ht="15.75" customHeight="1" x14ac:dyDescent="0.15">
      <c r="AX8871" s="67" t="s">
        <v>25901</v>
      </c>
    </row>
    <row r="8872" spans="50:50" ht="15.75" customHeight="1" x14ac:dyDescent="0.15">
      <c r="AX8872" s="67" t="s">
        <v>25902</v>
      </c>
    </row>
    <row r="8873" spans="50:50" ht="15.75" customHeight="1" x14ac:dyDescent="0.15">
      <c r="AX8873" s="67" t="s">
        <v>25903</v>
      </c>
    </row>
    <row r="8874" spans="50:50" ht="15.75" customHeight="1" x14ac:dyDescent="0.15">
      <c r="AX8874" s="67" t="s">
        <v>25904</v>
      </c>
    </row>
    <row r="8875" spans="50:50" ht="15.75" customHeight="1" x14ac:dyDescent="0.15">
      <c r="AX8875" s="67" t="s">
        <v>25905</v>
      </c>
    </row>
    <row r="8876" spans="50:50" ht="15.75" customHeight="1" x14ac:dyDescent="0.15">
      <c r="AX8876" s="67" t="s">
        <v>25906</v>
      </c>
    </row>
    <row r="8877" spans="50:50" ht="15.75" customHeight="1" x14ac:dyDescent="0.15">
      <c r="AX8877" s="67" t="s">
        <v>25907</v>
      </c>
    </row>
    <row r="8878" spans="50:50" ht="15.75" customHeight="1" x14ac:dyDescent="0.15">
      <c r="AX8878" s="67" t="s">
        <v>25908</v>
      </c>
    </row>
    <row r="8879" spans="50:50" ht="15.75" customHeight="1" x14ac:dyDescent="0.15">
      <c r="AX8879" s="67" t="s">
        <v>25909</v>
      </c>
    </row>
    <row r="8880" spans="50:50" ht="15.75" customHeight="1" x14ac:dyDescent="0.15">
      <c r="AX8880" s="67" t="s">
        <v>25910</v>
      </c>
    </row>
    <row r="8881" spans="50:50" ht="15.75" customHeight="1" x14ac:dyDescent="0.15">
      <c r="AX8881" s="67" t="s">
        <v>25911</v>
      </c>
    </row>
    <row r="8882" spans="50:50" ht="15.75" customHeight="1" x14ac:dyDescent="0.15">
      <c r="AX8882" s="67" t="s">
        <v>25912</v>
      </c>
    </row>
    <row r="8883" spans="50:50" ht="15.75" customHeight="1" x14ac:dyDescent="0.15">
      <c r="AX8883" s="67" t="s">
        <v>25913</v>
      </c>
    </row>
    <row r="8884" spans="50:50" ht="15.75" customHeight="1" x14ac:dyDescent="0.15">
      <c r="AX8884" s="67" t="s">
        <v>25914</v>
      </c>
    </row>
    <row r="8885" spans="50:50" ht="15.75" customHeight="1" x14ac:dyDescent="0.15">
      <c r="AX8885" s="67" t="s">
        <v>25915</v>
      </c>
    </row>
    <row r="8886" spans="50:50" ht="15.75" customHeight="1" x14ac:dyDescent="0.15">
      <c r="AX8886" s="67" t="s">
        <v>25916</v>
      </c>
    </row>
    <row r="8887" spans="50:50" ht="15.75" customHeight="1" x14ac:dyDescent="0.15">
      <c r="AX8887" s="67" t="s">
        <v>25917</v>
      </c>
    </row>
    <row r="8888" spans="50:50" ht="15.75" customHeight="1" x14ac:dyDescent="0.15">
      <c r="AX8888" s="67" t="s">
        <v>25918</v>
      </c>
    </row>
    <row r="8889" spans="50:50" ht="15.75" customHeight="1" x14ac:dyDescent="0.15">
      <c r="AX8889" s="67" t="s">
        <v>25919</v>
      </c>
    </row>
    <row r="8890" spans="50:50" ht="15.75" customHeight="1" x14ac:dyDescent="0.15">
      <c r="AX8890" s="67" t="s">
        <v>25920</v>
      </c>
    </row>
    <row r="8891" spans="50:50" ht="15.75" customHeight="1" x14ac:dyDescent="0.15">
      <c r="AX8891" s="67" t="s">
        <v>25921</v>
      </c>
    </row>
    <row r="8892" spans="50:50" ht="15.75" customHeight="1" x14ac:dyDescent="0.15">
      <c r="AX8892" s="67" t="s">
        <v>25922</v>
      </c>
    </row>
    <row r="8893" spans="50:50" ht="15.75" customHeight="1" x14ac:dyDescent="0.15">
      <c r="AX8893" s="67" t="s">
        <v>25923</v>
      </c>
    </row>
    <row r="8894" spans="50:50" ht="15.75" customHeight="1" x14ac:dyDescent="0.15">
      <c r="AX8894" s="67" t="s">
        <v>25924</v>
      </c>
    </row>
    <row r="8895" spans="50:50" ht="15.75" customHeight="1" x14ac:dyDescent="0.15">
      <c r="AX8895" s="67" t="s">
        <v>25925</v>
      </c>
    </row>
    <row r="8896" spans="50:50" ht="15.75" customHeight="1" x14ac:dyDescent="0.15">
      <c r="AX8896" s="67" t="s">
        <v>25926</v>
      </c>
    </row>
    <row r="8897" spans="50:50" ht="15.75" customHeight="1" x14ac:dyDescent="0.15">
      <c r="AX8897" s="67" t="s">
        <v>25927</v>
      </c>
    </row>
    <row r="8898" spans="50:50" ht="15.75" customHeight="1" x14ac:dyDescent="0.15">
      <c r="AX8898" s="67" t="s">
        <v>25928</v>
      </c>
    </row>
    <row r="8899" spans="50:50" ht="15.75" customHeight="1" x14ac:dyDescent="0.15">
      <c r="AX8899" s="67" t="s">
        <v>25929</v>
      </c>
    </row>
    <row r="8900" spans="50:50" ht="15.75" customHeight="1" x14ac:dyDescent="0.15">
      <c r="AX8900" s="67" t="s">
        <v>25930</v>
      </c>
    </row>
    <row r="8901" spans="50:50" ht="15.75" customHeight="1" x14ac:dyDescent="0.15">
      <c r="AX8901" s="67" t="s">
        <v>25931</v>
      </c>
    </row>
    <row r="8902" spans="50:50" ht="15.75" customHeight="1" x14ac:dyDescent="0.15">
      <c r="AX8902" s="67" t="s">
        <v>25932</v>
      </c>
    </row>
    <row r="8903" spans="50:50" ht="15.75" customHeight="1" x14ac:dyDescent="0.15">
      <c r="AX8903" s="67" t="s">
        <v>25933</v>
      </c>
    </row>
    <row r="8904" spans="50:50" ht="15.75" customHeight="1" x14ac:dyDescent="0.15">
      <c r="AX8904" s="67" t="s">
        <v>25934</v>
      </c>
    </row>
    <row r="8905" spans="50:50" ht="15.75" customHeight="1" x14ac:dyDescent="0.15">
      <c r="AX8905" s="67" t="s">
        <v>25935</v>
      </c>
    </row>
    <row r="8906" spans="50:50" ht="15.75" customHeight="1" x14ac:dyDescent="0.15">
      <c r="AX8906" s="67" t="s">
        <v>25936</v>
      </c>
    </row>
    <row r="8907" spans="50:50" ht="15.75" customHeight="1" x14ac:dyDescent="0.15">
      <c r="AX8907" s="67" t="s">
        <v>25937</v>
      </c>
    </row>
    <row r="8908" spans="50:50" ht="15.75" customHeight="1" x14ac:dyDescent="0.15">
      <c r="AX8908" s="67" t="s">
        <v>25938</v>
      </c>
    </row>
    <row r="8909" spans="50:50" ht="15.75" customHeight="1" x14ac:dyDescent="0.15">
      <c r="AX8909" s="67" t="s">
        <v>25939</v>
      </c>
    </row>
    <row r="8910" spans="50:50" ht="15.75" customHeight="1" x14ac:dyDescent="0.15">
      <c r="AX8910" s="67" t="s">
        <v>25940</v>
      </c>
    </row>
    <row r="8911" spans="50:50" ht="15.75" customHeight="1" x14ac:dyDescent="0.15">
      <c r="AX8911" s="67" t="s">
        <v>25941</v>
      </c>
    </row>
    <row r="8912" spans="50:50" ht="15.75" customHeight="1" x14ac:dyDescent="0.15">
      <c r="AX8912" s="67" t="s">
        <v>25942</v>
      </c>
    </row>
    <row r="8913" spans="50:50" ht="15.75" customHeight="1" x14ac:dyDescent="0.15">
      <c r="AX8913" s="67" t="s">
        <v>25943</v>
      </c>
    </row>
    <row r="8914" spans="50:50" ht="15.75" customHeight="1" x14ac:dyDescent="0.15">
      <c r="AX8914" s="67" t="s">
        <v>25944</v>
      </c>
    </row>
    <row r="8915" spans="50:50" ht="15.75" customHeight="1" x14ac:dyDescent="0.15">
      <c r="AX8915" s="67" t="s">
        <v>25945</v>
      </c>
    </row>
    <row r="8916" spans="50:50" ht="15.75" customHeight="1" x14ac:dyDescent="0.15">
      <c r="AX8916" s="67" t="s">
        <v>25946</v>
      </c>
    </row>
    <row r="8917" spans="50:50" ht="15.75" customHeight="1" x14ac:dyDescent="0.15">
      <c r="AX8917" s="67" t="s">
        <v>25947</v>
      </c>
    </row>
    <row r="8918" spans="50:50" ht="15.75" customHeight="1" x14ac:dyDescent="0.15">
      <c r="AX8918" s="67" t="s">
        <v>25948</v>
      </c>
    </row>
    <row r="8919" spans="50:50" ht="15.75" customHeight="1" x14ac:dyDescent="0.15">
      <c r="AX8919" s="67" t="s">
        <v>25949</v>
      </c>
    </row>
    <row r="8920" spans="50:50" ht="15.75" customHeight="1" x14ac:dyDescent="0.15">
      <c r="AX8920" s="67" t="s">
        <v>25950</v>
      </c>
    </row>
    <row r="8921" spans="50:50" ht="15.75" customHeight="1" x14ac:dyDescent="0.15">
      <c r="AX8921" s="67" t="s">
        <v>25951</v>
      </c>
    </row>
    <row r="8922" spans="50:50" ht="15.75" customHeight="1" x14ac:dyDescent="0.15">
      <c r="AX8922" s="67" t="s">
        <v>25952</v>
      </c>
    </row>
    <row r="8923" spans="50:50" ht="15.75" customHeight="1" x14ac:dyDescent="0.15">
      <c r="AX8923" s="67" t="s">
        <v>25953</v>
      </c>
    </row>
    <row r="8924" spans="50:50" ht="15.75" customHeight="1" x14ac:dyDescent="0.15">
      <c r="AX8924" s="67" t="s">
        <v>25954</v>
      </c>
    </row>
    <row r="8925" spans="50:50" ht="15.75" customHeight="1" x14ac:dyDescent="0.15">
      <c r="AX8925" s="67" t="s">
        <v>25955</v>
      </c>
    </row>
    <row r="8926" spans="50:50" ht="15.75" customHeight="1" x14ac:dyDescent="0.15">
      <c r="AX8926" s="67" t="s">
        <v>25956</v>
      </c>
    </row>
    <row r="8927" spans="50:50" ht="15.75" customHeight="1" x14ac:dyDescent="0.15">
      <c r="AX8927" s="67" t="s">
        <v>25957</v>
      </c>
    </row>
    <row r="8928" spans="50:50" ht="15.75" customHeight="1" x14ac:dyDescent="0.15">
      <c r="AX8928" s="67" t="s">
        <v>25958</v>
      </c>
    </row>
    <row r="8929" spans="50:50" ht="15.75" customHeight="1" x14ac:dyDescent="0.15">
      <c r="AX8929" s="67" t="s">
        <v>25959</v>
      </c>
    </row>
    <row r="8930" spans="50:50" ht="15.75" customHeight="1" x14ac:dyDescent="0.15">
      <c r="AX8930" s="67" t="s">
        <v>25960</v>
      </c>
    </row>
    <row r="8931" spans="50:50" ht="15.75" customHeight="1" x14ac:dyDescent="0.15">
      <c r="AX8931" s="67" t="s">
        <v>25961</v>
      </c>
    </row>
    <row r="8932" spans="50:50" ht="15.75" customHeight="1" x14ac:dyDescent="0.15">
      <c r="AX8932" s="67" t="s">
        <v>25962</v>
      </c>
    </row>
    <row r="8933" spans="50:50" ht="15.75" customHeight="1" x14ac:dyDescent="0.15">
      <c r="AX8933" s="67" t="s">
        <v>25963</v>
      </c>
    </row>
    <row r="8934" spans="50:50" ht="15.75" customHeight="1" x14ac:dyDescent="0.15">
      <c r="AX8934" s="67" t="s">
        <v>25964</v>
      </c>
    </row>
    <row r="8935" spans="50:50" ht="15.75" customHeight="1" x14ac:dyDescent="0.15">
      <c r="AX8935" s="67" t="s">
        <v>25965</v>
      </c>
    </row>
    <row r="8936" spans="50:50" ht="15.75" customHeight="1" x14ac:dyDescent="0.15">
      <c r="AX8936" s="67" t="s">
        <v>25966</v>
      </c>
    </row>
    <row r="8937" spans="50:50" ht="15.75" customHeight="1" x14ac:dyDescent="0.15">
      <c r="AX8937" s="67" t="s">
        <v>25967</v>
      </c>
    </row>
    <row r="8938" spans="50:50" ht="15.75" customHeight="1" x14ac:dyDescent="0.15">
      <c r="AX8938" s="67" t="s">
        <v>25968</v>
      </c>
    </row>
    <row r="8939" spans="50:50" ht="15.75" customHeight="1" x14ac:dyDescent="0.15">
      <c r="AX8939" s="67" t="s">
        <v>25969</v>
      </c>
    </row>
    <row r="8940" spans="50:50" ht="15.75" customHeight="1" x14ac:dyDescent="0.15">
      <c r="AX8940" s="67" t="s">
        <v>25970</v>
      </c>
    </row>
    <row r="8941" spans="50:50" ht="15.75" customHeight="1" x14ac:dyDescent="0.15">
      <c r="AX8941" s="67" t="s">
        <v>25971</v>
      </c>
    </row>
    <row r="8942" spans="50:50" ht="15.75" customHeight="1" x14ac:dyDescent="0.15">
      <c r="AX8942" s="67" t="s">
        <v>25972</v>
      </c>
    </row>
    <row r="8943" spans="50:50" ht="15.75" customHeight="1" x14ac:dyDescent="0.15">
      <c r="AX8943" s="67" t="s">
        <v>25973</v>
      </c>
    </row>
    <row r="8944" spans="50:50" ht="15.75" customHeight="1" x14ac:dyDescent="0.15">
      <c r="AX8944" s="67" t="s">
        <v>25974</v>
      </c>
    </row>
    <row r="8945" spans="50:50" ht="15.75" customHeight="1" x14ac:dyDescent="0.15">
      <c r="AX8945" s="67" t="s">
        <v>25975</v>
      </c>
    </row>
    <row r="8946" spans="50:50" ht="15.75" customHeight="1" x14ac:dyDescent="0.15">
      <c r="AX8946" s="67" t="s">
        <v>25976</v>
      </c>
    </row>
    <row r="8947" spans="50:50" ht="15.75" customHeight="1" x14ac:dyDescent="0.15">
      <c r="AX8947" s="67" t="s">
        <v>25977</v>
      </c>
    </row>
    <row r="8948" spans="50:50" ht="15.75" customHeight="1" x14ac:dyDescent="0.15">
      <c r="AX8948" s="67" t="s">
        <v>25978</v>
      </c>
    </row>
    <row r="8949" spans="50:50" ht="15.75" customHeight="1" x14ac:dyDescent="0.15">
      <c r="AX8949" s="67" t="s">
        <v>25979</v>
      </c>
    </row>
    <row r="8950" spans="50:50" ht="15.75" customHeight="1" x14ac:dyDescent="0.15">
      <c r="AX8950" s="67" t="s">
        <v>25980</v>
      </c>
    </row>
    <row r="8951" spans="50:50" ht="15.75" customHeight="1" x14ac:dyDescent="0.15">
      <c r="AX8951" s="67" t="s">
        <v>25981</v>
      </c>
    </row>
    <row r="8952" spans="50:50" ht="15.75" customHeight="1" x14ac:dyDescent="0.15">
      <c r="AX8952" s="67" t="s">
        <v>25982</v>
      </c>
    </row>
    <row r="8953" spans="50:50" ht="15.75" customHeight="1" x14ac:dyDescent="0.15">
      <c r="AX8953" s="67" t="s">
        <v>25983</v>
      </c>
    </row>
    <row r="8954" spans="50:50" ht="15.75" customHeight="1" x14ac:dyDescent="0.15">
      <c r="AX8954" s="67" t="s">
        <v>25984</v>
      </c>
    </row>
    <row r="8955" spans="50:50" ht="15.75" customHeight="1" x14ac:dyDescent="0.15">
      <c r="AX8955" s="67" t="s">
        <v>25985</v>
      </c>
    </row>
    <row r="8956" spans="50:50" ht="15.75" customHeight="1" x14ac:dyDescent="0.15">
      <c r="AX8956" s="67" t="s">
        <v>25986</v>
      </c>
    </row>
    <row r="8957" spans="50:50" ht="15.75" customHeight="1" x14ac:dyDescent="0.15">
      <c r="AX8957" s="67" t="s">
        <v>25987</v>
      </c>
    </row>
    <row r="8958" spans="50:50" ht="15.75" customHeight="1" x14ac:dyDescent="0.15">
      <c r="AX8958" s="67" t="s">
        <v>25988</v>
      </c>
    </row>
    <row r="8959" spans="50:50" ht="15.75" customHeight="1" x14ac:dyDescent="0.15">
      <c r="AX8959" s="67" t="s">
        <v>25989</v>
      </c>
    </row>
    <row r="8960" spans="50:50" ht="15.75" customHeight="1" x14ac:dyDescent="0.15">
      <c r="AX8960" s="67" t="s">
        <v>25990</v>
      </c>
    </row>
    <row r="8961" spans="50:50" ht="15.75" customHeight="1" x14ac:dyDescent="0.15">
      <c r="AX8961" s="67" t="s">
        <v>25991</v>
      </c>
    </row>
    <row r="8962" spans="50:50" ht="15.75" customHeight="1" x14ac:dyDescent="0.15">
      <c r="AX8962" s="67" t="s">
        <v>25992</v>
      </c>
    </row>
    <row r="8963" spans="50:50" ht="15.75" customHeight="1" x14ac:dyDescent="0.15">
      <c r="AX8963" s="67" t="s">
        <v>25993</v>
      </c>
    </row>
    <row r="8964" spans="50:50" ht="15.75" customHeight="1" x14ac:dyDescent="0.15">
      <c r="AX8964" s="67" t="s">
        <v>25994</v>
      </c>
    </row>
    <row r="8965" spans="50:50" ht="15.75" customHeight="1" x14ac:dyDescent="0.15">
      <c r="AX8965" s="67" t="s">
        <v>25995</v>
      </c>
    </row>
    <row r="8966" spans="50:50" ht="15.75" customHeight="1" x14ac:dyDescent="0.15">
      <c r="AX8966" s="67" t="s">
        <v>25996</v>
      </c>
    </row>
    <row r="8967" spans="50:50" ht="15.75" customHeight="1" x14ac:dyDescent="0.15">
      <c r="AX8967" s="67" t="s">
        <v>25997</v>
      </c>
    </row>
    <row r="8968" spans="50:50" ht="15.75" customHeight="1" x14ac:dyDescent="0.15">
      <c r="AX8968" s="67" t="s">
        <v>25998</v>
      </c>
    </row>
    <row r="8969" spans="50:50" ht="15.75" customHeight="1" x14ac:dyDescent="0.15">
      <c r="AX8969" s="67" t="s">
        <v>25999</v>
      </c>
    </row>
    <row r="8970" spans="50:50" ht="15.75" customHeight="1" x14ac:dyDescent="0.15">
      <c r="AX8970" s="67" t="s">
        <v>26000</v>
      </c>
    </row>
    <row r="8971" spans="50:50" ht="15.75" customHeight="1" x14ac:dyDescent="0.15">
      <c r="AX8971" s="67" t="s">
        <v>26001</v>
      </c>
    </row>
    <row r="8972" spans="50:50" ht="15.75" customHeight="1" x14ac:dyDescent="0.15">
      <c r="AX8972" s="67" t="s">
        <v>26002</v>
      </c>
    </row>
    <row r="8973" spans="50:50" ht="15.75" customHeight="1" x14ac:dyDescent="0.15">
      <c r="AX8973" s="67" t="s">
        <v>26003</v>
      </c>
    </row>
    <row r="8974" spans="50:50" ht="15.75" customHeight="1" x14ac:dyDescent="0.15">
      <c r="AX8974" s="67" t="s">
        <v>26004</v>
      </c>
    </row>
    <row r="8975" spans="50:50" ht="15.75" customHeight="1" x14ac:dyDescent="0.15">
      <c r="AX8975" s="67" t="s">
        <v>26005</v>
      </c>
    </row>
    <row r="8976" spans="50:50" ht="15.75" customHeight="1" x14ac:dyDescent="0.15">
      <c r="AX8976" s="67" t="s">
        <v>26006</v>
      </c>
    </row>
    <row r="8977" spans="50:50" ht="15.75" customHeight="1" x14ac:dyDescent="0.15">
      <c r="AX8977" s="67" t="s">
        <v>26007</v>
      </c>
    </row>
    <row r="8978" spans="50:50" ht="15.75" customHeight="1" x14ac:dyDescent="0.15">
      <c r="AX8978" s="67" t="s">
        <v>26008</v>
      </c>
    </row>
    <row r="8979" spans="50:50" ht="15.75" customHeight="1" x14ac:dyDescent="0.15">
      <c r="AX8979" s="67" t="s">
        <v>26009</v>
      </c>
    </row>
    <row r="8980" spans="50:50" ht="15.75" customHeight="1" x14ac:dyDescent="0.15">
      <c r="AX8980" s="67" t="s">
        <v>26010</v>
      </c>
    </row>
    <row r="8981" spans="50:50" ht="15.75" customHeight="1" x14ac:dyDescent="0.15">
      <c r="AX8981" s="67" t="s">
        <v>26011</v>
      </c>
    </row>
    <row r="8982" spans="50:50" ht="15.75" customHeight="1" x14ac:dyDescent="0.15">
      <c r="AX8982" s="67" t="s">
        <v>26012</v>
      </c>
    </row>
    <row r="8983" spans="50:50" ht="15.75" customHeight="1" x14ac:dyDescent="0.15">
      <c r="AX8983" s="67" t="s">
        <v>26013</v>
      </c>
    </row>
    <row r="8984" spans="50:50" ht="15.75" customHeight="1" x14ac:dyDescent="0.15">
      <c r="AX8984" s="67" t="s">
        <v>26014</v>
      </c>
    </row>
    <row r="8985" spans="50:50" ht="15.75" customHeight="1" x14ac:dyDescent="0.15">
      <c r="AX8985" s="67" t="s">
        <v>26015</v>
      </c>
    </row>
    <row r="8986" spans="50:50" ht="15.75" customHeight="1" x14ac:dyDescent="0.15">
      <c r="AX8986" s="67" t="s">
        <v>26016</v>
      </c>
    </row>
    <row r="8987" spans="50:50" ht="15.75" customHeight="1" x14ac:dyDescent="0.15">
      <c r="AX8987" s="67" t="s">
        <v>26017</v>
      </c>
    </row>
    <row r="8988" spans="50:50" ht="15.75" customHeight="1" x14ac:dyDescent="0.15">
      <c r="AX8988" s="67" t="s">
        <v>26018</v>
      </c>
    </row>
    <row r="8989" spans="50:50" ht="15.75" customHeight="1" x14ac:dyDescent="0.15">
      <c r="AX8989" s="67" t="s">
        <v>26019</v>
      </c>
    </row>
    <row r="8990" spans="50:50" ht="15.75" customHeight="1" x14ac:dyDescent="0.15">
      <c r="AX8990" s="67" t="s">
        <v>26020</v>
      </c>
    </row>
    <row r="8991" spans="50:50" ht="15.75" customHeight="1" x14ac:dyDescent="0.15">
      <c r="AX8991" s="67" t="s">
        <v>26021</v>
      </c>
    </row>
    <row r="8992" spans="50:50" ht="15.75" customHeight="1" x14ac:dyDescent="0.15">
      <c r="AX8992" s="67" t="s">
        <v>26022</v>
      </c>
    </row>
    <row r="8993" spans="50:50" ht="15.75" customHeight="1" x14ac:dyDescent="0.15">
      <c r="AX8993" s="67" t="s">
        <v>26023</v>
      </c>
    </row>
    <row r="8994" spans="50:50" ht="15.75" customHeight="1" x14ac:dyDescent="0.15">
      <c r="AX8994" s="67" t="s">
        <v>26024</v>
      </c>
    </row>
    <row r="8995" spans="50:50" ht="15.75" customHeight="1" x14ac:dyDescent="0.15">
      <c r="AX8995" s="67" t="s">
        <v>26025</v>
      </c>
    </row>
    <row r="8996" spans="50:50" ht="15.75" customHeight="1" x14ac:dyDescent="0.15">
      <c r="AX8996" s="67" t="s">
        <v>26026</v>
      </c>
    </row>
    <row r="8997" spans="50:50" ht="15.75" customHeight="1" x14ac:dyDescent="0.15">
      <c r="AX8997" s="67" t="s">
        <v>26027</v>
      </c>
    </row>
    <row r="8998" spans="50:50" ht="15.75" customHeight="1" x14ac:dyDescent="0.15">
      <c r="AX8998" s="67" t="s">
        <v>26028</v>
      </c>
    </row>
    <row r="8999" spans="50:50" ht="15.75" customHeight="1" x14ac:dyDescent="0.15">
      <c r="AX8999" s="67" t="s">
        <v>26029</v>
      </c>
    </row>
    <row r="9000" spans="50:50" ht="15.75" customHeight="1" x14ac:dyDescent="0.15">
      <c r="AX9000" s="67" t="s">
        <v>26030</v>
      </c>
    </row>
    <row r="9001" spans="50:50" ht="15.75" customHeight="1" x14ac:dyDescent="0.15">
      <c r="AX9001" s="67" t="s">
        <v>26031</v>
      </c>
    </row>
    <row r="9002" spans="50:50" ht="15.75" customHeight="1" x14ac:dyDescent="0.15">
      <c r="AX9002" s="67" t="s">
        <v>26032</v>
      </c>
    </row>
    <row r="9003" spans="50:50" ht="15.75" customHeight="1" x14ac:dyDescent="0.15">
      <c r="AX9003" s="67" t="s">
        <v>26033</v>
      </c>
    </row>
    <row r="9004" spans="50:50" ht="15.75" customHeight="1" x14ac:dyDescent="0.15">
      <c r="AX9004" s="67" t="s">
        <v>26034</v>
      </c>
    </row>
    <row r="9005" spans="50:50" ht="15.75" customHeight="1" x14ac:dyDescent="0.15">
      <c r="AX9005" s="67" t="s">
        <v>26035</v>
      </c>
    </row>
    <row r="9006" spans="50:50" ht="15.75" customHeight="1" x14ac:dyDescent="0.15">
      <c r="AX9006" s="67" t="s">
        <v>26036</v>
      </c>
    </row>
    <row r="9007" spans="50:50" ht="15.75" customHeight="1" x14ac:dyDescent="0.15">
      <c r="AX9007" s="67" t="s">
        <v>26037</v>
      </c>
    </row>
    <row r="9008" spans="50:50" ht="15.75" customHeight="1" x14ac:dyDescent="0.15">
      <c r="AX9008" s="67" t="s">
        <v>26038</v>
      </c>
    </row>
    <row r="9009" spans="50:50" ht="15.75" customHeight="1" x14ac:dyDescent="0.15">
      <c r="AX9009" s="67" t="s">
        <v>26039</v>
      </c>
    </row>
    <row r="9010" spans="50:50" ht="15.75" customHeight="1" x14ac:dyDescent="0.15">
      <c r="AX9010" s="67" t="s">
        <v>26040</v>
      </c>
    </row>
    <row r="9011" spans="50:50" ht="15.75" customHeight="1" x14ac:dyDescent="0.15">
      <c r="AX9011" s="67" t="s">
        <v>26041</v>
      </c>
    </row>
    <row r="9012" spans="50:50" ht="15.75" customHeight="1" x14ac:dyDescent="0.15">
      <c r="AX9012" s="67" t="s">
        <v>26042</v>
      </c>
    </row>
    <row r="9013" spans="50:50" ht="15.75" customHeight="1" x14ac:dyDescent="0.15">
      <c r="AX9013" s="67" t="s">
        <v>26043</v>
      </c>
    </row>
    <row r="9014" spans="50:50" ht="15.75" customHeight="1" x14ac:dyDescent="0.15">
      <c r="AX9014" s="67" t="s">
        <v>26044</v>
      </c>
    </row>
    <row r="9015" spans="50:50" ht="15.75" customHeight="1" x14ac:dyDescent="0.15">
      <c r="AX9015" s="67" t="s">
        <v>26045</v>
      </c>
    </row>
    <row r="9016" spans="50:50" ht="15.75" customHeight="1" x14ac:dyDescent="0.15">
      <c r="AX9016" s="67" t="s">
        <v>26046</v>
      </c>
    </row>
    <row r="9017" spans="50:50" ht="15.75" customHeight="1" x14ac:dyDescent="0.15">
      <c r="AX9017" s="67" t="s">
        <v>26047</v>
      </c>
    </row>
    <row r="9018" spans="50:50" ht="15.75" customHeight="1" x14ac:dyDescent="0.15">
      <c r="AX9018" s="67" t="s">
        <v>26048</v>
      </c>
    </row>
    <row r="9019" spans="50:50" ht="15.75" customHeight="1" x14ac:dyDescent="0.15">
      <c r="AX9019" s="67" t="s">
        <v>26049</v>
      </c>
    </row>
    <row r="9020" spans="50:50" ht="15.75" customHeight="1" x14ac:dyDescent="0.15">
      <c r="AX9020" s="67" t="s">
        <v>26050</v>
      </c>
    </row>
    <row r="9021" spans="50:50" ht="15.75" customHeight="1" x14ac:dyDescent="0.15">
      <c r="AX9021" s="67" t="s">
        <v>26051</v>
      </c>
    </row>
    <row r="9022" spans="50:50" ht="15.75" customHeight="1" x14ac:dyDescent="0.15">
      <c r="AX9022" s="67" t="s">
        <v>26052</v>
      </c>
    </row>
    <row r="9023" spans="50:50" ht="15.75" customHeight="1" x14ac:dyDescent="0.15">
      <c r="AX9023" s="67" t="s">
        <v>26053</v>
      </c>
    </row>
    <row r="9024" spans="50:50" ht="15.75" customHeight="1" x14ac:dyDescent="0.15">
      <c r="AX9024" s="67" t="s">
        <v>26054</v>
      </c>
    </row>
    <row r="9025" spans="50:50" ht="15.75" customHeight="1" x14ac:dyDescent="0.15">
      <c r="AX9025" s="67" t="s">
        <v>26055</v>
      </c>
    </row>
    <row r="9026" spans="50:50" ht="15.75" customHeight="1" x14ac:dyDescent="0.15">
      <c r="AX9026" s="67" t="s">
        <v>26056</v>
      </c>
    </row>
    <row r="9027" spans="50:50" ht="15.75" customHeight="1" x14ac:dyDescent="0.15">
      <c r="AX9027" s="67" t="s">
        <v>26057</v>
      </c>
    </row>
    <row r="9028" spans="50:50" ht="15.75" customHeight="1" x14ac:dyDescent="0.15">
      <c r="AX9028" s="67" t="s">
        <v>26058</v>
      </c>
    </row>
    <row r="9029" spans="50:50" ht="15.75" customHeight="1" x14ac:dyDescent="0.15">
      <c r="AX9029" s="67" t="s">
        <v>26059</v>
      </c>
    </row>
    <row r="9030" spans="50:50" ht="15.75" customHeight="1" x14ac:dyDescent="0.15">
      <c r="AX9030" s="67" t="s">
        <v>26060</v>
      </c>
    </row>
    <row r="9031" spans="50:50" ht="15.75" customHeight="1" x14ac:dyDescent="0.15">
      <c r="AX9031" s="67" t="s">
        <v>26061</v>
      </c>
    </row>
    <row r="9032" spans="50:50" ht="15.75" customHeight="1" x14ac:dyDescent="0.15">
      <c r="AX9032" s="67" t="s">
        <v>26062</v>
      </c>
    </row>
    <row r="9033" spans="50:50" ht="15.75" customHeight="1" x14ac:dyDescent="0.15">
      <c r="AX9033" s="67" t="s">
        <v>26063</v>
      </c>
    </row>
    <row r="9034" spans="50:50" ht="15.75" customHeight="1" x14ac:dyDescent="0.15">
      <c r="AX9034" s="67" t="s">
        <v>26064</v>
      </c>
    </row>
    <row r="9035" spans="50:50" ht="15.75" customHeight="1" x14ac:dyDescent="0.15">
      <c r="AX9035" s="67" t="s">
        <v>26065</v>
      </c>
    </row>
    <row r="9036" spans="50:50" ht="15.75" customHeight="1" x14ac:dyDescent="0.15">
      <c r="AX9036" s="67" t="s">
        <v>26066</v>
      </c>
    </row>
    <row r="9037" spans="50:50" ht="15.75" customHeight="1" x14ac:dyDescent="0.15">
      <c r="AX9037" s="67" t="s">
        <v>26067</v>
      </c>
    </row>
    <row r="9038" spans="50:50" ht="15.75" customHeight="1" x14ac:dyDescent="0.15">
      <c r="AX9038" s="67" t="s">
        <v>26068</v>
      </c>
    </row>
    <row r="9039" spans="50:50" ht="15.75" customHeight="1" x14ac:dyDescent="0.15">
      <c r="AX9039" s="67" t="s">
        <v>26069</v>
      </c>
    </row>
    <row r="9040" spans="50:50" ht="15.75" customHeight="1" x14ac:dyDescent="0.15">
      <c r="AX9040" s="67" t="s">
        <v>26070</v>
      </c>
    </row>
    <row r="9041" spans="50:50" ht="15.75" customHeight="1" x14ac:dyDescent="0.15">
      <c r="AX9041" s="67" t="s">
        <v>26071</v>
      </c>
    </row>
    <row r="9042" spans="50:50" ht="15.75" customHeight="1" x14ac:dyDescent="0.15">
      <c r="AX9042" s="67" t="s">
        <v>26072</v>
      </c>
    </row>
    <row r="9043" spans="50:50" ht="15.75" customHeight="1" x14ac:dyDescent="0.15">
      <c r="AX9043" s="67" t="s">
        <v>26073</v>
      </c>
    </row>
    <row r="9044" spans="50:50" ht="15.75" customHeight="1" x14ac:dyDescent="0.15">
      <c r="AX9044" s="67" t="s">
        <v>26074</v>
      </c>
    </row>
    <row r="9045" spans="50:50" ht="15.75" customHeight="1" x14ac:dyDescent="0.15">
      <c r="AX9045" s="67" t="s">
        <v>26075</v>
      </c>
    </row>
    <row r="9046" spans="50:50" ht="15.75" customHeight="1" x14ac:dyDescent="0.15">
      <c r="AX9046" s="67" t="s">
        <v>26076</v>
      </c>
    </row>
    <row r="9047" spans="50:50" ht="15.75" customHeight="1" x14ac:dyDescent="0.15">
      <c r="AX9047" s="67" t="s">
        <v>26077</v>
      </c>
    </row>
    <row r="9048" spans="50:50" ht="15.75" customHeight="1" x14ac:dyDescent="0.15">
      <c r="AX9048" s="67" t="s">
        <v>26078</v>
      </c>
    </row>
    <row r="9049" spans="50:50" ht="15.75" customHeight="1" x14ac:dyDescent="0.15">
      <c r="AX9049" s="67" t="s">
        <v>26079</v>
      </c>
    </row>
    <row r="9050" spans="50:50" ht="15.75" customHeight="1" x14ac:dyDescent="0.15">
      <c r="AX9050" s="67" t="s">
        <v>26080</v>
      </c>
    </row>
    <row r="9051" spans="50:50" ht="15.75" customHeight="1" x14ac:dyDescent="0.15">
      <c r="AX9051" s="67" t="s">
        <v>26081</v>
      </c>
    </row>
    <row r="9052" spans="50:50" ht="15.75" customHeight="1" x14ac:dyDescent="0.15">
      <c r="AX9052" s="67" t="s">
        <v>26082</v>
      </c>
    </row>
    <row r="9053" spans="50:50" ht="15.75" customHeight="1" x14ac:dyDescent="0.15">
      <c r="AX9053" s="67" t="s">
        <v>26083</v>
      </c>
    </row>
    <row r="9054" spans="50:50" ht="15.75" customHeight="1" x14ac:dyDescent="0.15">
      <c r="AX9054" s="67" t="s">
        <v>26084</v>
      </c>
    </row>
    <row r="9055" spans="50:50" ht="15.75" customHeight="1" x14ac:dyDescent="0.15">
      <c r="AX9055" s="67" t="s">
        <v>26085</v>
      </c>
    </row>
    <row r="9056" spans="50:50" ht="15.75" customHeight="1" x14ac:dyDescent="0.15">
      <c r="AX9056" s="67" t="s">
        <v>26086</v>
      </c>
    </row>
    <row r="9057" spans="50:50" ht="15.75" customHeight="1" x14ac:dyDescent="0.15">
      <c r="AX9057" s="67" t="s">
        <v>26087</v>
      </c>
    </row>
    <row r="9058" spans="50:50" ht="15.75" customHeight="1" x14ac:dyDescent="0.15">
      <c r="AX9058" s="67" t="s">
        <v>26088</v>
      </c>
    </row>
    <row r="9059" spans="50:50" ht="15.75" customHeight="1" x14ac:dyDescent="0.15">
      <c r="AX9059" s="67" t="s">
        <v>26089</v>
      </c>
    </row>
    <row r="9060" spans="50:50" ht="15.75" customHeight="1" x14ac:dyDescent="0.15">
      <c r="AX9060" s="67" t="s">
        <v>26090</v>
      </c>
    </row>
    <row r="9061" spans="50:50" ht="15.75" customHeight="1" x14ac:dyDescent="0.15">
      <c r="AX9061" s="67" t="s">
        <v>26091</v>
      </c>
    </row>
    <row r="9062" spans="50:50" ht="15.75" customHeight="1" x14ac:dyDescent="0.15">
      <c r="AX9062" s="67" t="s">
        <v>26092</v>
      </c>
    </row>
    <row r="9063" spans="50:50" ht="15.75" customHeight="1" x14ac:dyDescent="0.15">
      <c r="AX9063" s="67" t="s">
        <v>26093</v>
      </c>
    </row>
    <row r="9064" spans="50:50" ht="15.75" customHeight="1" x14ac:dyDescent="0.15">
      <c r="AX9064" s="67" t="s">
        <v>26094</v>
      </c>
    </row>
    <row r="9065" spans="50:50" ht="15.75" customHeight="1" x14ac:dyDescent="0.15">
      <c r="AX9065" s="67" t="s">
        <v>26095</v>
      </c>
    </row>
    <row r="9066" spans="50:50" ht="15.75" customHeight="1" x14ac:dyDescent="0.15">
      <c r="AX9066" s="67" t="s">
        <v>26096</v>
      </c>
    </row>
    <row r="9067" spans="50:50" ht="15.75" customHeight="1" x14ac:dyDescent="0.15">
      <c r="AX9067" s="67" t="s">
        <v>26097</v>
      </c>
    </row>
    <row r="9068" spans="50:50" ht="15.75" customHeight="1" x14ac:dyDescent="0.15">
      <c r="AX9068" s="67" t="s">
        <v>26098</v>
      </c>
    </row>
    <row r="9069" spans="50:50" ht="15.75" customHeight="1" x14ac:dyDescent="0.15">
      <c r="AX9069" s="67" t="s">
        <v>26099</v>
      </c>
    </row>
    <row r="9070" spans="50:50" ht="15.75" customHeight="1" x14ac:dyDescent="0.15">
      <c r="AX9070" s="67" t="s">
        <v>26100</v>
      </c>
    </row>
    <row r="9071" spans="50:50" ht="15.75" customHeight="1" x14ac:dyDescent="0.15">
      <c r="AX9071" s="67" t="s">
        <v>26101</v>
      </c>
    </row>
    <row r="9072" spans="50:50" ht="15.75" customHeight="1" x14ac:dyDescent="0.15">
      <c r="AX9072" s="67" t="s">
        <v>26102</v>
      </c>
    </row>
    <row r="9073" spans="50:50" ht="15.75" customHeight="1" x14ac:dyDescent="0.15">
      <c r="AX9073" s="67" t="s">
        <v>26103</v>
      </c>
    </row>
    <row r="9074" spans="50:50" ht="15.75" customHeight="1" x14ac:dyDescent="0.15">
      <c r="AX9074" s="67" t="s">
        <v>26104</v>
      </c>
    </row>
    <row r="9075" spans="50:50" ht="15.75" customHeight="1" x14ac:dyDescent="0.15">
      <c r="AX9075" s="67" t="s">
        <v>26105</v>
      </c>
    </row>
    <row r="9076" spans="50:50" ht="15.75" customHeight="1" x14ac:dyDescent="0.15">
      <c r="AX9076" s="67" t="s">
        <v>26106</v>
      </c>
    </row>
    <row r="9077" spans="50:50" ht="15.75" customHeight="1" x14ac:dyDescent="0.15">
      <c r="AX9077" s="67" t="s">
        <v>26107</v>
      </c>
    </row>
    <row r="9078" spans="50:50" ht="15.75" customHeight="1" x14ac:dyDescent="0.15">
      <c r="AX9078" s="67" t="s">
        <v>26108</v>
      </c>
    </row>
    <row r="9079" spans="50:50" ht="15.75" customHeight="1" x14ac:dyDescent="0.15">
      <c r="AX9079" s="67" t="s">
        <v>26109</v>
      </c>
    </row>
    <row r="9080" spans="50:50" ht="15.75" customHeight="1" x14ac:dyDescent="0.15">
      <c r="AX9080" s="67" t="s">
        <v>26110</v>
      </c>
    </row>
    <row r="9081" spans="50:50" ht="15.75" customHeight="1" x14ac:dyDescent="0.15">
      <c r="AX9081" s="67" t="s">
        <v>26111</v>
      </c>
    </row>
    <row r="9082" spans="50:50" ht="15.75" customHeight="1" x14ac:dyDescent="0.15">
      <c r="AX9082" s="67" t="s">
        <v>26112</v>
      </c>
    </row>
    <row r="9083" spans="50:50" ht="15.75" customHeight="1" x14ac:dyDescent="0.15">
      <c r="AX9083" s="67" t="s">
        <v>26113</v>
      </c>
    </row>
    <row r="9084" spans="50:50" ht="15.75" customHeight="1" x14ac:dyDescent="0.15">
      <c r="AX9084" s="67" t="s">
        <v>26114</v>
      </c>
    </row>
    <row r="9085" spans="50:50" ht="15.75" customHeight="1" x14ac:dyDescent="0.15">
      <c r="AX9085" s="67" t="s">
        <v>26115</v>
      </c>
    </row>
    <row r="9086" spans="50:50" ht="15.75" customHeight="1" x14ac:dyDescent="0.15">
      <c r="AX9086" s="67" t="s">
        <v>26116</v>
      </c>
    </row>
    <row r="9087" spans="50:50" ht="15.75" customHeight="1" x14ac:dyDescent="0.15">
      <c r="AX9087" s="67" t="s">
        <v>26117</v>
      </c>
    </row>
    <row r="9088" spans="50:50" ht="15.75" customHeight="1" x14ac:dyDescent="0.15">
      <c r="AX9088" s="67" t="s">
        <v>26118</v>
      </c>
    </row>
    <row r="9089" spans="50:50" ht="15.75" customHeight="1" x14ac:dyDescent="0.15">
      <c r="AX9089" s="67" t="s">
        <v>26119</v>
      </c>
    </row>
    <row r="9090" spans="50:50" ht="15.75" customHeight="1" x14ac:dyDescent="0.15">
      <c r="AX9090" s="67" t="s">
        <v>26120</v>
      </c>
    </row>
    <row r="9091" spans="50:50" ht="15.75" customHeight="1" x14ac:dyDescent="0.15">
      <c r="AX9091" s="67" t="s">
        <v>26121</v>
      </c>
    </row>
    <row r="9092" spans="50:50" ht="15.75" customHeight="1" x14ac:dyDescent="0.15">
      <c r="AX9092" s="67" t="s">
        <v>26122</v>
      </c>
    </row>
    <row r="9093" spans="50:50" ht="15.75" customHeight="1" x14ac:dyDescent="0.15">
      <c r="AX9093" s="67" t="s">
        <v>26123</v>
      </c>
    </row>
    <row r="9094" spans="50:50" ht="15.75" customHeight="1" x14ac:dyDescent="0.15">
      <c r="AX9094" s="67" t="s">
        <v>26124</v>
      </c>
    </row>
    <row r="9095" spans="50:50" ht="15.75" customHeight="1" x14ac:dyDescent="0.15">
      <c r="AX9095" s="67" t="s">
        <v>26125</v>
      </c>
    </row>
    <row r="9096" spans="50:50" ht="15.75" customHeight="1" x14ac:dyDescent="0.15">
      <c r="AX9096" s="67" t="s">
        <v>26126</v>
      </c>
    </row>
    <row r="9097" spans="50:50" ht="15.75" customHeight="1" x14ac:dyDescent="0.15">
      <c r="AX9097" s="67" t="s">
        <v>26127</v>
      </c>
    </row>
    <row r="9098" spans="50:50" ht="15.75" customHeight="1" x14ac:dyDescent="0.15">
      <c r="AX9098" s="67" t="s">
        <v>26128</v>
      </c>
    </row>
    <row r="9099" spans="50:50" ht="15.75" customHeight="1" x14ac:dyDescent="0.15">
      <c r="AX9099" s="67" t="s">
        <v>26129</v>
      </c>
    </row>
    <row r="9100" spans="50:50" ht="15.75" customHeight="1" x14ac:dyDescent="0.15">
      <c r="AX9100" s="67" t="s">
        <v>26130</v>
      </c>
    </row>
    <row r="9101" spans="50:50" ht="15.75" customHeight="1" x14ac:dyDescent="0.15">
      <c r="AX9101" s="67" t="s">
        <v>26131</v>
      </c>
    </row>
    <row r="9102" spans="50:50" ht="15.75" customHeight="1" x14ac:dyDescent="0.15">
      <c r="AX9102" s="67" t="s">
        <v>26132</v>
      </c>
    </row>
    <row r="9103" spans="50:50" ht="15.75" customHeight="1" x14ac:dyDescent="0.15">
      <c r="AX9103" s="67" t="s">
        <v>26133</v>
      </c>
    </row>
    <row r="9104" spans="50:50" ht="15.75" customHeight="1" x14ac:dyDescent="0.15">
      <c r="AX9104" s="67" t="s">
        <v>26134</v>
      </c>
    </row>
    <row r="9105" spans="50:50" ht="15.75" customHeight="1" x14ac:dyDescent="0.15">
      <c r="AX9105" s="67" t="s">
        <v>26135</v>
      </c>
    </row>
    <row r="9106" spans="50:50" ht="15.75" customHeight="1" x14ac:dyDescent="0.15">
      <c r="AX9106" s="67" t="s">
        <v>26136</v>
      </c>
    </row>
    <row r="9107" spans="50:50" ht="15.75" customHeight="1" x14ac:dyDescent="0.15">
      <c r="AX9107" s="67" t="s">
        <v>26137</v>
      </c>
    </row>
    <row r="9108" spans="50:50" ht="15.75" customHeight="1" x14ac:dyDescent="0.15">
      <c r="AX9108" s="67" t="s">
        <v>26138</v>
      </c>
    </row>
    <row r="9109" spans="50:50" ht="15.75" customHeight="1" x14ac:dyDescent="0.15">
      <c r="AX9109" s="67" t="s">
        <v>26139</v>
      </c>
    </row>
    <row r="9110" spans="50:50" ht="15.75" customHeight="1" x14ac:dyDescent="0.15">
      <c r="AX9110" s="67" t="s">
        <v>26140</v>
      </c>
    </row>
    <row r="9111" spans="50:50" ht="15.75" customHeight="1" x14ac:dyDescent="0.15">
      <c r="AX9111" s="67" t="s">
        <v>26141</v>
      </c>
    </row>
    <row r="9112" spans="50:50" ht="15.75" customHeight="1" x14ac:dyDescent="0.15">
      <c r="AX9112" s="67" t="s">
        <v>26142</v>
      </c>
    </row>
    <row r="9113" spans="50:50" ht="15.75" customHeight="1" x14ac:dyDescent="0.15">
      <c r="AX9113" s="67" t="s">
        <v>26143</v>
      </c>
    </row>
    <row r="9114" spans="50:50" ht="15.75" customHeight="1" x14ac:dyDescent="0.15">
      <c r="AX9114" s="67" t="s">
        <v>26144</v>
      </c>
    </row>
    <row r="9115" spans="50:50" ht="15.75" customHeight="1" x14ac:dyDescent="0.15">
      <c r="AX9115" s="67" t="s">
        <v>26145</v>
      </c>
    </row>
    <row r="9116" spans="50:50" ht="15.75" customHeight="1" x14ac:dyDescent="0.15">
      <c r="AX9116" s="67" t="s">
        <v>26146</v>
      </c>
    </row>
    <row r="9117" spans="50:50" ht="15.75" customHeight="1" x14ac:dyDescent="0.15">
      <c r="AX9117" s="67" t="s">
        <v>26147</v>
      </c>
    </row>
    <row r="9118" spans="50:50" ht="15.75" customHeight="1" x14ac:dyDescent="0.15">
      <c r="AX9118" s="67" t="s">
        <v>26148</v>
      </c>
    </row>
    <row r="9119" spans="50:50" ht="15.75" customHeight="1" x14ac:dyDescent="0.15">
      <c r="AX9119" s="67" t="s">
        <v>26149</v>
      </c>
    </row>
    <row r="9120" spans="50:50" ht="15.75" customHeight="1" x14ac:dyDescent="0.15">
      <c r="AX9120" s="67" t="s">
        <v>26150</v>
      </c>
    </row>
    <row r="9121" spans="50:50" ht="15.75" customHeight="1" x14ac:dyDescent="0.15">
      <c r="AX9121" s="67" t="s">
        <v>26151</v>
      </c>
    </row>
    <row r="9122" spans="50:50" ht="15.75" customHeight="1" x14ac:dyDescent="0.15">
      <c r="AX9122" s="67" t="s">
        <v>26152</v>
      </c>
    </row>
    <row r="9123" spans="50:50" ht="15.75" customHeight="1" x14ac:dyDescent="0.15">
      <c r="AX9123" s="67" t="s">
        <v>26153</v>
      </c>
    </row>
    <row r="9124" spans="50:50" ht="15.75" customHeight="1" x14ac:dyDescent="0.15">
      <c r="AX9124" s="67" t="s">
        <v>26154</v>
      </c>
    </row>
    <row r="9125" spans="50:50" ht="15.75" customHeight="1" x14ac:dyDescent="0.15">
      <c r="AX9125" s="67" t="s">
        <v>26155</v>
      </c>
    </row>
    <row r="9126" spans="50:50" ht="15.75" customHeight="1" x14ac:dyDescent="0.15">
      <c r="AX9126" s="67" t="s">
        <v>26156</v>
      </c>
    </row>
    <row r="9127" spans="50:50" ht="15.75" customHeight="1" x14ac:dyDescent="0.15">
      <c r="AX9127" s="67" t="s">
        <v>26157</v>
      </c>
    </row>
    <row r="9128" spans="50:50" ht="15.75" customHeight="1" x14ac:dyDescent="0.15">
      <c r="AX9128" s="67" t="s">
        <v>26158</v>
      </c>
    </row>
    <row r="9129" spans="50:50" ht="15.75" customHeight="1" x14ac:dyDescent="0.15">
      <c r="AX9129" s="67" t="s">
        <v>26159</v>
      </c>
    </row>
    <row r="9130" spans="50:50" ht="15.75" customHeight="1" x14ac:dyDescent="0.15">
      <c r="AX9130" s="67" t="s">
        <v>26160</v>
      </c>
    </row>
    <row r="9131" spans="50:50" ht="15.75" customHeight="1" x14ac:dyDescent="0.15">
      <c r="AX9131" s="67" t="s">
        <v>26161</v>
      </c>
    </row>
    <row r="9132" spans="50:50" ht="15.75" customHeight="1" x14ac:dyDescent="0.15">
      <c r="AX9132" s="67" t="s">
        <v>26162</v>
      </c>
    </row>
    <row r="9133" spans="50:50" ht="15.75" customHeight="1" x14ac:dyDescent="0.15">
      <c r="AX9133" s="67" t="s">
        <v>26163</v>
      </c>
    </row>
    <row r="9134" spans="50:50" ht="15.75" customHeight="1" x14ac:dyDescent="0.15">
      <c r="AX9134" s="67" t="s">
        <v>26164</v>
      </c>
    </row>
    <row r="9135" spans="50:50" ht="15.75" customHeight="1" x14ac:dyDescent="0.15">
      <c r="AX9135" s="67" t="s">
        <v>26165</v>
      </c>
    </row>
    <row r="9136" spans="50:50" ht="15.75" customHeight="1" x14ac:dyDescent="0.15">
      <c r="AX9136" s="67" t="s">
        <v>26166</v>
      </c>
    </row>
    <row r="9137" spans="50:50" ht="15.75" customHeight="1" x14ac:dyDescent="0.15">
      <c r="AX9137" s="67" t="s">
        <v>26167</v>
      </c>
    </row>
    <row r="9138" spans="50:50" ht="15.75" customHeight="1" x14ac:dyDescent="0.15">
      <c r="AX9138" s="67" t="s">
        <v>26168</v>
      </c>
    </row>
    <row r="9139" spans="50:50" ht="15.75" customHeight="1" x14ac:dyDescent="0.15">
      <c r="AX9139" s="67" t="s">
        <v>26169</v>
      </c>
    </row>
    <row r="9140" spans="50:50" ht="15.75" customHeight="1" x14ac:dyDescent="0.15">
      <c r="AX9140" s="67" t="s">
        <v>26170</v>
      </c>
    </row>
    <row r="9141" spans="50:50" ht="15.75" customHeight="1" x14ac:dyDescent="0.15">
      <c r="AX9141" s="67" t="s">
        <v>26171</v>
      </c>
    </row>
    <row r="9142" spans="50:50" ht="15.75" customHeight="1" x14ac:dyDescent="0.15">
      <c r="AX9142" s="67" t="s">
        <v>26172</v>
      </c>
    </row>
    <row r="9143" spans="50:50" ht="15.75" customHeight="1" x14ac:dyDescent="0.15">
      <c r="AX9143" s="67" t="s">
        <v>26173</v>
      </c>
    </row>
    <row r="9144" spans="50:50" ht="15.75" customHeight="1" x14ac:dyDescent="0.15">
      <c r="AX9144" s="67" t="s">
        <v>26174</v>
      </c>
    </row>
    <row r="9145" spans="50:50" ht="15.75" customHeight="1" x14ac:dyDescent="0.15">
      <c r="AX9145" s="67" t="s">
        <v>26175</v>
      </c>
    </row>
    <row r="9146" spans="50:50" ht="15.75" customHeight="1" x14ac:dyDescent="0.15">
      <c r="AX9146" s="67" t="s">
        <v>26176</v>
      </c>
    </row>
    <row r="9147" spans="50:50" ht="15.75" customHeight="1" x14ac:dyDescent="0.15">
      <c r="AX9147" s="67" t="s">
        <v>26177</v>
      </c>
    </row>
    <row r="9148" spans="50:50" ht="15.75" customHeight="1" x14ac:dyDescent="0.15">
      <c r="AX9148" s="67" t="s">
        <v>26178</v>
      </c>
    </row>
    <row r="9149" spans="50:50" ht="15.75" customHeight="1" x14ac:dyDescent="0.15">
      <c r="AX9149" s="67" t="s">
        <v>26179</v>
      </c>
    </row>
    <row r="9150" spans="50:50" ht="15.75" customHeight="1" x14ac:dyDescent="0.15">
      <c r="AX9150" s="67" t="s">
        <v>26180</v>
      </c>
    </row>
    <row r="9151" spans="50:50" ht="15.75" customHeight="1" x14ac:dyDescent="0.15">
      <c r="AX9151" s="67" t="s">
        <v>26181</v>
      </c>
    </row>
    <row r="9152" spans="50:50" ht="15.75" customHeight="1" x14ac:dyDescent="0.15">
      <c r="AX9152" s="67" t="s">
        <v>26182</v>
      </c>
    </row>
    <row r="9153" spans="50:50" ht="15.75" customHeight="1" x14ac:dyDescent="0.15">
      <c r="AX9153" s="67" t="s">
        <v>26183</v>
      </c>
    </row>
    <row r="9154" spans="50:50" ht="15.75" customHeight="1" x14ac:dyDescent="0.15">
      <c r="AX9154" s="67" t="s">
        <v>26184</v>
      </c>
    </row>
    <row r="9155" spans="50:50" ht="15.75" customHeight="1" x14ac:dyDescent="0.15">
      <c r="AX9155" s="67" t="s">
        <v>26185</v>
      </c>
    </row>
    <row r="9156" spans="50:50" ht="15.75" customHeight="1" x14ac:dyDescent="0.15">
      <c r="AX9156" s="67" t="s">
        <v>26186</v>
      </c>
    </row>
    <row r="9157" spans="50:50" ht="15.75" customHeight="1" x14ac:dyDescent="0.15">
      <c r="AX9157" s="67" t="s">
        <v>26187</v>
      </c>
    </row>
    <row r="9158" spans="50:50" ht="15.75" customHeight="1" x14ac:dyDescent="0.15">
      <c r="AX9158" s="67" t="s">
        <v>26188</v>
      </c>
    </row>
    <row r="9159" spans="50:50" ht="15.75" customHeight="1" x14ac:dyDescent="0.15">
      <c r="AX9159" s="67" t="s">
        <v>26189</v>
      </c>
    </row>
    <row r="9160" spans="50:50" ht="15.75" customHeight="1" x14ac:dyDescent="0.15">
      <c r="AX9160" s="67" t="s">
        <v>26190</v>
      </c>
    </row>
    <row r="9161" spans="50:50" ht="15.75" customHeight="1" x14ac:dyDescent="0.15">
      <c r="AX9161" s="67" t="s">
        <v>26191</v>
      </c>
    </row>
    <row r="9162" spans="50:50" ht="15.75" customHeight="1" x14ac:dyDescent="0.15">
      <c r="AX9162" s="67" t="s">
        <v>26192</v>
      </c>
    </row>
    <row r="9163" spans="50:50" ht="15.75" customHeight="1" x14ac:dyDescent="0.15">
      <c r="AX9163" s="67" t="s">
        <v>26193</v>
      </c>
    </row>
    <row r="9164" spans="50:50" ht="15.75" customHeight="1" x14ac:dyDescent="0.15">
      <c r="AX9164" s="67" t="s">
        <v>26194</v>
      </c>
    </row>
    <row r="9165" spans="50:50" ht="15.75" customHeight="1" x14ac:dyDescent="0.15">
      <c r="AX9165" s="67" t="s">
        <v>26195</v>
      </c>
    </row>
    <row r="9166" spans="50:50" ht="15.75" customHeight="1" x14ac:dyDescent="0.15">
      <c r="AX9166" s="67" t="s">
        <v>26196</v>
      </c>
    </row>
    <row r="9167" spans="50:50" ht="15.75" customHeight="1" x14ac:dyDescent="0.15">
      <c r="AX9167" s="67" t="s">
        <v>26197</v>
      </c>
    </row>
    <row r="9168" spans="50:50" ht="15.75" customHeight="1" x14ac:dyDescent="0.15">
      <c r="AX9168" s="67" t="s">
        <v>26198</v>
      </c>
    </row>
    <row r="9169" spans="50:50" ht="15.75" customHeight="1" x14ac:dyDescent="0.15">
      <c r="AX9169" s="67" t="s">
        <v>26199</v>
      </c>
    </row>
    <row r="9170" spans="50:50" ht="15.75" customHeight="1" x14ac:dyDescent="0.15">
      <c r="AX9170" s="67" t="s">
        <v>26200</v>
      </c>
    </row>
    <row r="9171" spans="50:50" ht="15.75" customHeight="1" x14ac:dyDescent="0.15">
      <c r="AX9171" s="67" t="s">
        <v>26201</v>
      </c>
    </row>
    <row r="9172" spans="50:50" ht="15.75" customHeight="1" x14ac:dyDescent="0.15">
      <c r="AX9172" s="67" t="s">
        <v>26202</v>
      </c>
    </row>
    <row r="9173" spans="50:50" ht="15.75" customHeight="1" x14ac:dyDescent="0.15">
      <c r="AX9173" s="67" t="s">
        <v>26203</v>
      </c>
    </row>
    <row r="9174" spans="50:50" ht="15.75" customHeight="1" x14ac:dyDescent="0.15">
      <c r="AX9174" s="67" t="s">
        <v>26204</v>
      </c>
    </row>
    <row r="9175" spans="50:50" ht="15.75" customHeight="1" x14ac:dyDescent="0.15">
      <c r="AX9175" s="67" t="s">
        <v>26205</v>
      </c>
    </row>
    <row r="9176" spans="50:50" ht="15.75" customHeight="1" x14ac:dyDescent="0.15">
      <c r="AX9176" s="67" t="s">
        <v>26206</v>
      </c>
    </row>
    <row r="9177" spans="50:50" ht="15.75" customHeight="1" x14ac:dyDescent="0.15">
      <c r="AX9177" s="67" t="s">
        <v>26207</v>
      </c>
    </row>
    <row r="9178" spans="50:50" ht="15.75" customHeight="1" x14ac:dyDescent="0.15">
      <c r="AX9178" s="67" t="s">
        <v>26208</v>
      </c>
    </row>
    <row r="9179" spans="50:50" ht="15.75" customHeight="1" x14ac:dyDescent="0.15">
      <c r="AX9179" s="67" t="s">
        <v>26209</v>
      </c>
    </row>
    <row r="9180" spans="50:50" ht="15.75" customHeight="1" x14ac:dyDescent="0.15">
      <c r="AX9180" s="67" t="s">
        <v>26210</v>
      </c>
    </row>
    <row r="9181" spans="50:50" ht="15.75" customHeight="1" x14ac:dyDescent="0.15">
      <c r="AX9181" s="67" t="s">
        <v>26211</v>
      </c>
    </row>
    <row r="9182" spans="50:50" ht="15.75" customHeight="1" x14ac:dyDescent="0.15">
      <c r="AX9182" s="67" t="s">
        <v>26212</v>
      </c>
    </row>
    <row r="9183" spans="50:50" ht="15.75" customHeight="1" x14ac:dyDescent="0.15">
      <c r="AX9183" s="67" t="s">
        <v>26213</v>
      </c>
    </row>
    <row r="9184" spans="50:50" ht="15.75" customHeight="1" x14ac:dyDescent="0.15">
      <c r="AX9184" s="67" t="s">
        <v>26214</v>
      </c>
    </row>
    <row r="9185" spans="50:50" ht="15.75" customHeight="1" x14ac:dyDescent="0.15">
      <c r="AX9185" s="67" t="s">
        <v>26215</v>
      </c>
    </row>
    <row r="9186" spans="50:50" ht="15.75" customHeight="1" x14ac:dyDescent="0.15">
      <c r="AX9186" s="67" t="s">
        <v>26216</v>
      </c>
    </row>
    <row r="9187" spans="50:50" ht="15.75" customHeight="1" x14ac:dyDescent="0.15">
      <c r="AX9187" s="67" t="s">
        <v>26217</v>
      </c>
    </row>
    <row r="9188" spans="50:50" ht="15.75" customHeight="1" x14ac:dyDescent="0.15">
      <c r="AX9188" s="67" t="s">
        <v>26218</v>
      </c>
    </row>
    <row r="9189" spans="50:50" ht="15.75" customHeight="1" x14ac:dyDescent="0.15">
      <c r="AX9189" s="67" t="s">
        <v>26219</v>
      </c>
    </row>
    <row r="9190" spans="50:50" ht="15.75" customHeight="1" x14ac:dyDescent="0.15">
      <c r="AX9190" s="67" t="s">
        <v>26220</v>
      </c>
    </row>
    <row r="9191" spans="50:50" ht="15.75" customHeight="1" x14ac:dyDescent="0.15">
      <c r="AX9191" s="67" t="s">
        <v>26221</v>
      </c>
    </row>
    <row r="9192" spans="50:50" ht="15.75" customHeight="1" x14ac:dyDescent="0.15">
      <c r="AX9192" s="67" t="s">
        <v>26222</v>
      </c>
    </row>
    <row r="9193" spans="50:50" ht="15.75" customHeight="1" x14ac:dyDescent="0.15">
      <c r="AX9193" s="67" t="s">
        <v>26223</v>
      </c>
    </row>
    <row r="9194" spans="50:50" ht="15.75" customHeight="1" x14ac:dyDescent="0.15">
      <c r="AX9194" s="67" t="s">
        <v>26224</v>
      </c>
    </row>
    <row r="9195" spans="50:50" ht="15.75" customHeight="1" x14ac:dyDescent="0.15">
      <c r="AX9195" s="67" t="s">
        <v>26225</v>
      </c>
    </row>
    <row r="9196" spans="50:50" ht="15.75" customHeight="1" x14ac:dyDescent="0.15">
      <c r="AX9196" s="67" t="s">
        <v>26226</v>
      </c>
    </row>
    <row r="9197" spans="50:50" ht="15.75" customHeight="1" x14ac:dyDescent="0.15">
      <c r="AX9197" s="67" t="s">
        <v>26227</v>
      </c>
    </row>
    <row r="9198" spans="50:50" ht="15.75" customHeight="1" x14ac:dyDescent="0.15">
      <c r="AX9198" s="67" t="s">
        <v>26228</v>
      </c>
    </row>
    <row r="9199" spans="50:50" ht="15.75" customHeight="1" x14ac:dyDescent="0.15">
      <c r="AX9199" s="67" t="s">
        <v>26229</v>
      </c>
    </row>
    <row r="9200" spans="50:50" ht="15.75" customHeight="1" x14ac:dyDescent="0.15">
      <c r="AX9200" s="67" t="s">
        <v>26230</v>
      </c>
    </row>
    <row r="9201" spans="50:50" ht="15.75" customHeight="1" x14ac:dyDescent="0.15">
      <c r="AX9201" s="67" t="s">
        <v>26231</v>
      </c>
    </row>
    <row r="9202" spans="50:50" ht="15.75" customHeight="1" x14ac:dyDescent="0.15">
      <c r="AX9202" s="67" t="s">
        <v>26232</v>
      </c>
    </row>
    <row r="9203" spans="50:50" ht="15.75" customHeight="1" x14ac:dyDescent="0.15">
      <c r="AX9203" s="67" t="s">
        <v>26233</v>
      </c>
    </row>
    <row r="9204" spans="50:50" ht="15.75" customHeight="1" x14ac:dyDescent="0.15">
      <c r="AX9204" s="67" t="s">
        <v>26234</v>
      </c>
    </row>
    <row r="9205" spans="50:50" ht="15.75" customHeight="1" x14ac:dyDescent="0.15">
      <c r="AX9205" s="67" t="s">
        <v>26235</v>
      </c>
    </row>
    <row r="9206" spans="50:50" ht="15.75" customHeight="1" x14ac:dyDescent="0.15">
      <c r="AX9206" s="67" t="s">
        <v>26236</v>
      </c>
    </row>
    <row r="9207" spans="50:50" ht="15.75" customHeight="1" x14ac:dyDescent="0.15">
      <c r="AX9207" s="67" t="s">
        <v>26237</v>
      </c>
    </row>
    <row r="9208" spans="50:50" ht="15.75" customHeight="1" x14ac:dyDescent="0.15">
      <c r="AX9208" s="67" t="s">
        <v>26238</v>
      </c>
    </row>
    <row r="9209" spans="50:50" ht="15.75" customHeight="1" x14ac:dyDescent="0.15">
      <c r="AX9209" s="67" t="s">
        <v>26239</v>
      </c>
    </row>
    <row r="9210" spans="50:50" ht="15.75" customHeight="1" x14ac:dyDescent="0.15">
      <c r="AX9210" s="67" t="s">
        <v>26240</v>
      </c>
    </row>
    <row r="9211" spans="50:50" ht="15.75" customHeight="1" x14ac:dyDescent="0.15">
      <c r="AX9211" s="67" t="s">
        <v>26241</v>
      </c>
    </row>
    <row r="9212" spans="50:50" ht="15.75" customHeight="1" x14ac:dyDescent="0.15">
      <c r="AX9212" s="67" t="s">
        <v>26242</v>
      </c>
    </row>
    <row r="9213" spans="50:50" ht="15.75" customHeight="1" x14ac:dyDescent="0.15">
      <c r="AX9213" s="67" t="s">
        <v>26243</v>
      </c>
    </row>
    <row r="9214" spans="50:50" ht="15.75" customHeight="1" x14ac:dyDescent="0.15">
      <c r="AX9214" s="67" t="s">
        <v>26244</v>
      </c>
    </row>
    <row r="9215" spans="50:50" ht="15.75" customHeight="1" x14ac:dyDescent="0.15">
      <c r="AX9215" s="67" t="s">
        <v>26245</v>
      </c>
    </row>
    <row r="9216" spans="50:50" ht="15.75" customHeight="1" x14ac:dyDescent="0.15">
      <c r="AX9216" s="67" t="s">
        <v>26246</v>
      </c>
    </row>
    <row r="9217" spans="50:50" ht="15.75" customHeight="1" x14ac:dyDescent="0.15">
      <c r="AX9217" s="67" t="s">
        <v>26247</v>
      </c>
    </row>
    <row r="9218" spans="50:50" ht="15.75" customHeight="1" x14ac:dyDescent="0.15">
      <c r="AX9218" s="67" t="s">
        <v>26248</v>
      </c>
    </row>
    <row r="9219" spans="50:50" ht="15.75" customHeight="1" x14ac:dyDescent="0.15">
      <c r="AX9219" s="67" t="s">
        <v>26249</v>
      </c>
    </row>
    <row r="9220" spans="50:50" ht="15.75" customHeight="1" x14ac:dyDescent="0.15">
      <c r="AX9220" s="67" t="s">
        <v>26250</v>
      </c>
    </row>
    <row r="9221" spans="50:50" ht="15.75" customHeight="1" x14ac:dyDescent="0.15">
      <c r="AX9221" s="67" t="s">
        <v>26251</v>
      </c>
    </row>
    <row r="9222" spans="50:50" ht="15.75" customHeight="1" x14ac:dyDescent="0.15">
      <c r="AX9222" s="67" t="s">
        <v>26252</v>
      </c>
    </row>
    <row r="9223" spans="50:50" ht="15.75" customHeight="1" x14ac:dyDescent="0.15">
      <c r="AX9223" s="67" t="s">
        <v>26253</v>
      </c>
    </row>
    <row r="9224" spans="50:50" ht="15.75" customHeight="1" x14ac:dyDescent="0.15">
      <c r="AX9224" s="67" t="s">
        <v>26254</v>
      </c>
    </row>
    <row r="9225" spans="50:50" ht="15.75" customHeight="1" x14ac:dyDescent="0.15">
      <c r="AX9225" s="67" t="s">
        <v>26255</v>
      </c>
    </row>
    <row r="9226" spans="50:50" ht="15.75" customHeight="1" x14ac:dyDescent="0.15">
      <c r="AX9226" s="67" t="s">
        <v>26256</v>
      </c>
    </row>
    <row r="9227" spans="50:50" ht="15.75" customHeight="1" x14ac:dyDescent="0.15">
      <c r="AX9227" s="67" t="s">
        <v>26257</v>
      </c>
    </row>
    <row r="9228" spans="50:50" ht="15.75" customHeight="1" x14ac:dyDescent="0.15">
      <c r="AX9228" s="67" t="s">
        <v>26258</v>
      </c>
    </row>
    <row r="9229" spans="50:50" ht="15.75" customHeight="1" x14ac:dyDescent="0.15">
      <c r="AX9229" s="67" t="s">
        <v>26259</v>
      </c>
    </row>
    <row r="9230" spans="50:50" ht="15.75" customHeight="1" x14ac:dyDescent="0.15">
      <c r="AX9230" s="67" t="s">
        <v>26260</v>
      </c>
    </row>
    <row r="9231" spans="50:50" ht="15.75" customHeight="1" x14ac:dyDescent="0.15">
      <c r="AX9231" s="67" t="s">
        <v>26261</v>
      </c>
    </row>
    <row r="9232" spans="50:50" ht="15.75" customHeight="1" x14ac:dyDescent="0.15">
      <c r="AX9232" s="67" t="s">
        <v>26262</v>
      </c>
    </row>
    <row r="9233" spans="50:50" ht="15.75" customHeight="1" x14ac:dyDescent="0.15">
      <c r="AX9233" s="67" t="s">
        <v>26263</v>
      </c>
    </row>
    <row r="9234" spans="50:50" ht="15.75" customHeight="1" x14ac:dyDescent="0.15">
      <c r="AX9234" s="67" t="s">
        <v>26264</v>
      </c>
    </row>
    <row r="9235" spans="50:50" ht="15.75" customHeight="1" x14ac:dyDescent="0.15">
      <c r="AX9235" s="67" t="s">
        <v>26265</v>
      </c>
    </row>
    <row r="9236" spans="50:50" ht="15.75" customHeight="1" x14ac:dyDescent="0.15">
      <c r="AX9236" s="67" t="s">
        <v>26266</v>
      </c>
    </row>
    <row r="9237" spans="50:50" ht="15.75" customHeight="1" x14ac:dyDescent="0.15">
      <c r="AX9237" s="67" t="s">
        <v>26267</v>
      </c>
    </row>
    <row r="9238" spans="50:50" ht="15.75" customHeight="1" x14ac:dyDescent="0.15">
      <c r="AX9238" s="67" t="s">
        <v>26268</v>
      </c>
    </row>
    <row r="9239" spans="50:50" ht="15.75" customHeight="1" x14ac:dyDescent="0.15">
      <c r="AX9239" s="67" t="s">
        <v>26269</v>
      </c>
    </row>
    <row r="9240" spans="50:50" ht="15.75" customHeight="1" x14ac:dyDescent="0.15">
      <c r="AX9240" s="67" t="s">
        <v>26270</v>
      </c>
    </row>
    <row r="9241" spans="50:50" ht="15.75" customHeight="1" x14ac:dyDescent="0.15">
      <c r="AX9241" s="67" t="s">
        <v>26271</v>
      </c>
    </row>
    <row r="9242" spans="50:50" ht="15.75" customHeight="1" x14ac:dyDescent="0.15">
      <c r="AX9242" s="67" t="s">
        <v>26272</v>
      </c>
    </row>
    <row r="9243" spans="50:50" ht="15.75" customHeight="1" x14ac:dyDescent="0.15">
      <c r="AX9243" s="67" t="s">
        <v>26273</v>
      </c>
    </row>
    <row r="9244" spans="50:50" ht="15.75" customHeight="1" x14ac:dyDescent="0.15">
      <c r="AX9244" s="67" t="s">
        <v>26274</v>
      </c>
    </row>
    <row r="9245" spans="50:50" ht="15.75" customHeight="1" x14ac:dyDescent="0.15">
      <c r="AX9245" s="67" t="s">
        <v>26275</v>
      </c>
    </row>
    <row r="9246" spans="50:50" ht="15.75" customHeight="1" x14ac:dyDescent="0.15">
      <c r="AX9246" s="67" t="s">
        <v>26276</v>
      </c>
    </row>
    <row r="9247" spans="50:50" ht="15.75" customHeight="1" x14ac:dyDescent="0.15">
      <c r="AX9247" s="67" t="s">
        <v>26277</v>
      </c>
    </row>
    <row r="9248" spans="50:50" ht="15.75" customHeight="1" x14ac:dyDescent="0.15">
      <c r="AX9248" s="67" t="s">
        <v>26278</v>
      </c>
    </row>
    <row r="9249" spans="50:50" ht="15.75" customHeight="1" x14ac:dyDescent="0.15">
      <c r="AX9249" s="67" t="s">
        <v>26279</v>
      </c>
    </row>
    <row r="9250" spans="50:50" ht="15.75" customHeight="1" x14ac:dyDescent="0.15">
      <c r="AX9250" s="67" t="s">
        <v>26280</v>
      </c>
    </row>
    <row r="9251" spans="50:50" ht="15.75" customHeight="1" x14ac:dyDescent="0.15">
      <c r="AX9251" s="67" t="s">
        <v>26281</v>
      </c>
    </row>
    <row r="9252" spans="50:50" ht="15.75" customHeight="1" x14ac:dyDescent="0.15">
      <c r="AX9252" s="67" t="s">
        <v>26282</v>
      </c>
    </row>
    <row r="9253" spans="50:50" ht="15.75" customHeight="1" x14ac:dyDescent="0.15">
      <c r="AX9253" s="67" t="s">
        <v>26283</v>
      </c>
    </row>
    <row r="9254" spans="50:50" ht="15.75" customHeight="1" x14ac:dyDescent="0.15">
      <c r="AX9254" s="67" t="s">
        <v>26284</v>
      </c>
    </row>
    <row r="9255" spans="50:50" ht="15.75" customHeight="1" x14ac:dyDescent="0.15">
      <c r="AX9255" s="67" t="s">
        <v>26285</v>
      </c>
    </row>
    <row r="9256" spans="50:50" ht="15.75" customHeight="1" x14ac:dyDescent="0.15">
      <c r="AX9256" s="67" t="s">
        <v>26286</v>
      </c>
    </row>
    <row r="9257" spans="50:50" ht="15.75" customHeight="1" x14ac:dyDescent="0.15">
      <c r="AX9257" s="67" t="s">
        <v>26287</v>
      </c>
    </row>
    <row r="9258" spans="50:50" ht="15.75" customHeight="1" x14ac:dyDescent="0.15">
      <c r="AX9258" s="67" t="s">
        <v>26288</v>
      </c>
    </row>
    <row r="9259" spans="50:50" ht="15.75" customHeight="1" x14ac:dyDescent="0.15">
      <c r="AX9259" s="67" t="s">
        <v>26289</v>
      </c>
    </row>
    <row r="9260" spans="50:50" ht="15.75" customHeight="1" x14ac:dyDescent="0.15">
      <c r="AX9260" s="67" t="s">
        <v>26290</v>
      </c>
    </row>
    <row r="9261" spans="50:50" ht="15.75" customHeight="1" x14ac:dyDescent="0.15">
      <c r="AX9261" s="67" t="s">
        <v>26291</v>
      </c>
    </row>
    <row r="9262" spans="50:50" ht="15.75" customHeight="1" x14ac:dyDescent="0.15">
      <c r="AX9262" s="67" t="s">
        <v>26292</v>
      </c>
    </row>
    <row r="9263" spans="50:50" ht="15.75" customHeight="1" x14ac:dyDescent="0.15">
      <c r="AX9263" s="67" t="s">
        <v>26293</v>
      </c>
    </row>
    <row r="9264" spans="50:50" ht="15.75" customHeight="1" x14ac:dyDescent="0.15">
      <c r="AX9264" s="67" t="s">
        <v>26294</v>
      </c>
    </row>
    <row r="9265" spans="50:50" ht="15.75" customHeight="1" x14ac:dyDescent="0.15">
      <c r="AX9265" s="67" t="s">
        <v>26295</v>
      </c>
    </row>
    <row r="9266" spans="50:50" ht="15.75" customHeight="1" x14ac:dyDescent="0.15">
      <c r="AX9266" s="67" t="s">
        <v>26296</v>
      </c>
    </row>
    <row r="9267" spans="50:50" ht="15.75" customHeight="1" x14ac:dyDescent="0.15">
      <c r="AX9267" s="67" t="s">
        <v>26297</v>
      </c>
    </row>
    <row r="9268" spans="50:50" ht="15.75" customHeight="1" x14ac:dyDescent="0.15">
      <c r="AX9268" s="67" t="s">
        <v>26298</v>
      </c>
    </row>
    <row r="9269" spans="50:50" ht="15.75" customHeight="1" x14ac:dyDescent="0.15">
      <c r="AX9269" s="67" t="s">
        <v>26299</v>
      </c>
    </row>
    <row r="9270" spans="50:50" ht="15.75" customHeight="1" x14ac:dyDescent="0.15">
      <c r="AX9270" s="67" t="s">
        <v>26300</v>
      </c>
    </row>
    <row r="9271" spans="50:50" ht="15.75" customHeight="1" x14ac:dyDescent="0.15">
      <c r="AX9271" s="67" t="s">
        <v>26301</v>
      </c>
    </row>
    <row r="9272" spans="50:50" ht="15.75" customHeight="1" x14ac:dyDescent="0.15">
      <c r="AX9272" s="67" t="s">
        <v>26302</v>
      </c>
    </row>
    <row r="9273" spans="50:50" ht="15.75" customHeight="1" x14ac:dyDescent="0.15">
      <c r="AX9273" s="67" t="s">
        <v>26303</v>
      </c>
    </row>
    <row r="9274" spans="50:50" ht="15.75" customHeight="1" x14ac:dyDescent="0.15">
      <c r="AX9274" s="67" t="s">
        <v>26304</v>
      </c>
    </row>
    <row r="9275" spans="50:50" ht="15.75" customHeight="1" x14ac:dyDescent="0.15">
      <c r="AX9275" s="67" t="s">
        <v>26305</v>
      </c>
    </row>
    <row r="9276" spans="50:50" ht="15.75" customHeight="1" x14ac:dyDescent="0.15">
      <c r="AX9276" s="67" t="s">
        <v>26306</v>
      </c>
    </row>
    <row r="9277" spans="50:50" ht="15.75" customHeight="1" x14ac:dyDescent="0.15">
      <c r="AX9277" s="67" t="s">
        <v>26307</v>
      </c>
    </row>
    <row r="9278" spans="50:50" ht="15.75" customHeight="1" x14ac:dyDescent="0.15">
      <c r="AX9278" s="67" t="s">
        <v>26308</v>
      </c>
    </row>
    <row r="9279" spans="50:50" ht="15.75" customHeight="1" x14ac:dyDescent="0.15">
      <c r="AX9279" s="67" t="s">
        <v>26309</v>
      </c>
    </row>
    <row r="9280" spans="50:50" ht="15.75" customHeight="1" x14ac:dyDescent="0.15">
      <c r="AX9280" s="67" t="s">
        <v>26310</v>
      </c>
    </row>
    <row r="9281" spans="50:50" ht="15.75" customHeight="1" x14ac:dyDescent="0.15">
      <c r="AX9281" s="67" t="s">
        <v>26311</v>
      </c>
    </row>
    <row r="9282" spans="50:50" ht="15.75" customHeight="1" x14ac:dyDescent="0.15">
      <c r="AX9282" s="67" t="s">
        <v>26312</v>
      </c>
    </row>
    <row r="9283" spans="50:50" ht="15.75" customHeight="1" x14ac:dyDescent="0.15">
      <c r="AX9283" s="67" t="s">
        <v>26313</v>
      </c>
    </row>
    <row r="9284" spans="50:50" ht="15.75" customHeight="1" x14ac:dyDescent="0.15">
      <c r="AX9284" s="67" t="s">
        <v>26314</v>
      </c>
    </row>
    <row r="9285" spans="50:50" ht="15.75" customHeight="1" x14ac:dyDescent="0.15">
      <c r="AX9285" s="67" t="s">
        <v>9129</v>
      </c>
    </row>
    <row r="9286" spans="50:50" ht="15.75" customHeight="1" x14ac:dyDescent="0.15">
      <c r="AX9286" s="67" t="s">
        <v>9130</v>
      </c>
    </row>
    <row r="9287" spans="50:50" ht="15.75" customHeight="1" x14ac:dyDescent="0.15">
      <c r="AX9287" s="67" t="s">
        <v>9131</v>
      </c>
    </row>
    <row r="9288" spans="50:50" ht="15.75" customHeight="1" x14ac:dyDescent="0.15">
      <c r="AX9288" s="67" t="s">
        <v>9132</v>
      </c>
    </row>
    <row r="9289" spans="50:50" ht="15.75" customHeight="1" x14ac:dyDescent="0.15">
      <c r="AX9289" s="67" t="s">
        <v>9133</v>
      </c>
    </row>
    <row r="9290" spans="50:50" ht="15.75" customHeight="1" x14ac:dyDescent="0.15">
      <c r="AX9290" s="67" t="s">
        <v>9134</v>
      </c>
    </row>
    <row r="9291" spans="50:50" ht="15.75" customHeight="1" x14ac:dyDescent="0.15">
      <c r="AX9291" s="67" t="s">
        <v>9135</v>
      </c>
    </row>
    <row r="9292" spans="50:50" ht="15.75" customHeight="1" x14ac:dyDescent="0.15">
      <c r="AX9292" s="67" t="s">
        <v>9136</v>
      </c>
    </row>
    <row r="9293" spans="50:50" ht="15.75" customHeight="1" x14ac:dyDescent="0.15">
      <c r="AX9293" s="67" t="s">
        <v>9137</v>
      </c>
    </row>
    <row r="9294" spans="50:50" ht="15.75" customHeight="1" x14ac:dyDescent="0.15">
      <c r="AX9294" s="67" t="s">
        <v>9138</v>
      </c>
    </row>
    <row r="9295" spans="50:50" ht="15.75" customHeight="1" x14ac:dyDescent="0.15">
      <c r="AX9295" s="67" t="s">
        <v>9139</v>
      </c>
    </row>
    <row r="9296" spans="50:50" ht="15.75" customHeight="1" x14ac:dyDescent="0.15">
      <c r="AX9296" s="67" t="s">
        <v>9140</v>
      </c>
    </row>
    <row r="9297" spans="50:50" ht="15.75" customHeight="1" x14ac:dyDescent="0.15">
      <c r="AX9297" s="67" t="s">
        <v>9141</v>
      </c>
    </row>
    <row r="9298" spans="50:50" ht="15.75" customHeight="1" x14ac:dyDescent="0.15">
      <c r="AX9298" s="67" t="s">
        <v>9142</v>
      </c>
    </row>
    <row r="9299" spans="50:50" ht="15.75" customHeight="1" x14ac:dyDescent="0.15">
      <c r="AX9299" s="67" t="s">
        <v>9143</v>
      </c>
    </row>
    <row r="9300" spans="50:50" ht="15.75" customHeight="1" x14ac:dyDescent="0.15">
      <c r="AX9300" s="67" t="s">
        <v>9144</v>
      </c>
    </row>
    <row r="9301" spans="50:50" ht="15.75" customHeight="1" x14ac:dyDescent="0.15">
      <c r="AX9301" s="67" t="s">
        <v>9145</v>
      </c>
    </row>
    <row r="9302" spans="50:50" ht="15.75" customHeight="1" x14ac:dyDescent="0.15">
      <c r="AX9302" s="67" t="s">
        <v>9146</v>
      </c>
    </row>
    <row r="9303" spans="50:50" ht="15.75" customHeight="1" x14ac:dyDescent="0.15">
      <c r="AX9303" s="67" t="s">
        <v>9147</v>
      </c>
    </row>
    <row r="9304" spans="50:50" ht="15.75" customHeight="1" x14ac:dyDescent="0.15">
      <c r="AX9304" s="67" t="s">
        <v>9148</v>
      </c>
    </row>
    <row r="9305" spans="50:50" ht="15.75" customHeight="1" x14ac:dyDescent="0.15">
      <c r="AX9305" s="67" t="s">
        <v>9149</v>
      </c>
    </row>
    <row r="9306" spans="50:50" ht="15.75" customHeight="1" x14ac:dyDescent="0.15">
      <c r="AX9306" s="67" t="s">
        <v>9150</v>
      </c>
    </row>
    <row r="9307" spans="50:50" ht="15.75" customHeight="1" x14ac:dyDescent="0.15">
      <c r="AX9307" s="67" t="s">
        <v>9151</v>
      </c>
    </row>
    <row r="9308" spans="50:50" ht="15.75" customHeight="1" x14ac:dyDescent="0.15">
      <c r="AX9308" s="67" t="s">
        <v>9152</v>
      </c>
    </row>
    <row r="9309" spans="50:50" ht="15.75" customHeight="1" x14ac:dyDescent="0.15">
      <c r="AX9309" s="67" t="s">
        <v>9153</v>
      </c>
    </row>
    <row r="9310" spans="50:50" ht="15.75" customHeight="1" x14ac:dyDescent="0.15">
      <c r="AX9310" s="67" t="s">
        <v>9154</v>
      </c>
    </row>
    <row r="9311" spans="50:50" ht="15.75" customHeight="1" x14ac:dyDescent="0.15">
      <c r="AX9311" s="67" t="s">
        <v>9155</v>
      </c>
    </row>
    <row r="9312" spans="50:50" ht="15.75" customHeight="1" x14ac:dyDescent="0.15">
      <c r="AX9312" s="67" t="s">
        <v>9156</v>
      </c>
    </row>
    <row r="9313" spans="50:50" ht="15.75" customHeight="1" x14ac:dyDescent="0.15">
      <c r="AX9313" s="67" t="s">
        <v>9157</v>
      </c>
    </row>
    <row r="9314" spans="50:50" ht="15.75" customHeight="1" x14ac:dyDescent="0.15">
      <c r="AX9314" s="67" t="s">
        <v>9158</v>
      </c>
    </row>
    <row r="9315" spans="50:50" ht="15.75" customHeight="1" x14ac:dyDescent="0.15">
      <c r="AX9315" s="67" t="s">
        <v>9159</v>
      </c>
    </row>
    <row r="9316" spans="50:50" ht="15.75" customHeight="1" x14ac:dyDescent="0.15">
      <c r="AX9316" s="67" t="s">
        <v>9160</v>
      </c>
    </row>
    <row r="9317" spans="50:50" ht="15.75" customHeight="1" x14ac:dyDescent="0.15">
      <c r="AX9317" s="67" t="s">
        <v>9161</v>
      </c>
    </row>
    <row r="9318" spans="50:50" ht="15.75" customHeight="1" x14ac:dyDescent="0.15">
      <c r="AX9318" s="67" t="s">
        <v>9162</v>
      </c>
    </row>
    <row r="9319" spans="50:50" ht="15.75" customHeight="1" x14ac:dyDescent="0.15">
      <c r="AX9319" s="67" t="s">
        <v>9163</v>
      </c>
    </row>
    <row r="9320" spans="50:50" ht="15.75" customHeight="1" x14ac:dyDescent="0.15">
      <c r="AX9320" s="67" t="s">
        <v>9164</v>
      </c>
    </row>
    <row r="9321" spans="50:50" ht="15.75" customHeight="1" x14ac:dyDescent="0.15">
      <c r="AX9321" s="67" t="s">
        <v>9165</v>
      </c>
    </row>
    <row r="9322" spans="50:50" ht="15.75" customHeight="1" x14ac:dyDescent="0.15">
      <c r="AX9322" s="67" t="s">
        <v>9166</v>
      </c>
    </row>
    <row r="9323" spans="50:50" ht="15.75" customHeight="1" x14ac:dyDescent="0.15">
      <c r="AX9323" s="67" t="s">
        <v>9167</v>
      </c>
    </row>
    <row r="9324" spans="50:50" ht="15.75" customHeight="1" x14ac:dyDescent="0.15">
      <c r="AX9324" s="67" t="s">
        <v>9168</v>
      </c>
    </row>
    <row r="9325" spans="50:50" ht="15.75" customHeight="1" x14ac:dyDescent="0.15">
      <c r="AX9325" s="67" t="s">
        <v>9169</v>
      </c>
    </row>
    <row r="9326" spans="50:50" ht="15.75" customHeight="1" x14ac:dyDescent="0.15">
      <c r="AX9326" s="67" t="s">
        <v>9170</v>
      </c>
    </row>
    <row r="9327" spans="50:50" ht="15.75" customHeight="1" x14ac:dyDescent="0.15">
      <c r="AX9327" s="67" t="s">
        <v>9171</v>
      </c>
    </row>
    <row r="9328" spans="50:50" ht="15.75" customHeight="1" x14ac:dyDescent="0.15">
      <c r="AX9328" s="67" t="s">
        <v>9172</v>
      </c>
    </row>
    <row r="9329" spans="50:50" ht="15.75" customHeight="1" x14ac:dyDescent="0.15">
      <c r="AX9329" s="67" t="s">
        <v>9173</v>
      </c>
    </row>
    <row r="9330" spans="50:50" ht="15.75" customHeight="1" x14ac:dyDescent="0.15">
      <c r="AX9330" s="67" t="s">
        <v>9174</v>
      </c>
    </row>
    <row r="9331" spans="50:50" ht="15.75" customHeight="1" x14ac:dyDescent="0.15">
      <c r="AX9331" s="67" t="s">
        <v>9175</v>
      </c>
    </row>
    <row r="9332" spans="50:50" ht="15.75" customHeight="1" x14ac:dyDescent="0.15">
      <c r="AX9332" s="67" t="s">
        <v>9176</v>
      </c>
    </row>
    <row r="9333" spans="50:50" ht="15.75" customHeight="1" x14ac:dyDescent="0.15">
      <c r="AX9333" s="67" t="s">
        <v>9177</v>
      </c>
    </row>
    <row r="9334" spans="50:50" ht="15.75" customHeight="1" x14ac:dyDescent="0.15">
      <c r="AX9334" s="67" t="s">
        <v>9178</v>
      </c>
    </row>
    <row r="9335" spans="50:50" ht="15.75" customHeight="1" x14ac:dyDescent="0.15">
      <c r="AX9335" s="67" t="s">
        <v>9179</v>
      </c>
    </row>
    <row r="9336" spans="50:50" ht="15.75" customHeight="1" x14ac:dyDescent="0.15">
      <c r="AX9336" s="67" t="s">
        <v>9180</v>
      </c>
    </row>
    <row r="9337" spans="50:50" ht="15.75" customHeight="1" x14ac:dyDescent="0.15">
      <c r="AX9337" s="67" t="s">
        <v>9181</v>
      </c>
    </row>
    <row r="9338" spans="50:50" ht="15.75" customHeight="1" x14ac:dyDescent="0.15">
      <c r="AX9338" s="67" t="s">
        <v>9182</v>
      </c>
    </row>
    <row r="9339" spans="50:50" ht="15.75" customHeight="1" x14ac:dyDescent="0.15">
      <c r="AX9339" s="67" t="s">
        <v>9183</v>
      </c>
    </row>
    <row r="9340" spans="50:50" ht="15.75" customHeight="1" x14ac:dyDescent="0.15">
      <c r="AX9340" s="67" t="s">
        <v>9184</v>
      </c>
    </row>
    <row r="9341" spans="50:50" ht="15.75" customHeight="1" x14ac:dyDescent="0.15">
      <c r="AX9341" s="67" t="s">
        <v>9185</v>
      </c>
    </row>
    <row r="9342" spans="50:50" ht="15.75" customHeight="1" x14ac:dyDescent="0.15">
      <c r="AX9342" s="67" t="s">
        <v>9186</v>
      </c>
    </row>
    <row r="9343" spans="50:50" ht="15.75" customHeight="1" x14ac:dyDescent="0.15">
      <c r="AX9343" s="67" t="s">
        <v>9187</v>
      </c>
    </row>
    <row r="9344" spans="50:50" ht="15.75" customHeight="1" x14ac:dyDescent="0.15">
      <c r="AX9344" s="67" t="s">
        <v>9188</v>
      </c>
    </row>
    <row r="9345" spans="50:50" ht="15.75" customHeight="1" x14ac:dyDescent="0.15">
      <c r="AX9345" s="67" t="s">
        <v>9189</v>
      </c>
    </row>
    <row r="9346" spans="50:50" ht="15.75" customHeight="1" x14ac:dyDescent="0.15">
      <c r="AX9346" s="67" t="s">
        <v>9190</v>
      </c>
    </row>
    <row r="9347" spans="50:50" ht="15.75" customHeight="1" x14ac:dyDescent="0.15">
      <c r="AX9347" s="67" t="s">
        <v>9191</v>
      </c>
    </row>
    <row r="9348" spans="50:50" ht="15.75" customHeight="1" x14ac:dyDescent="0.15">
      <c r="AX9348" s="67" t="s">
        <v>9192</v>
      </c>
    </row>
    <row r="9349" spans="50:50" ht="15.75" customHeight="1" x14ac:dyDescent="0.15">
      <c r="AX9349" s="67" t="s">
        <v>9193</v>
      </c>
    </row>
    <row r="9350" spans="50:50" ht="15.75" customHeight="1" x14ac:dyDescent="0.15">
      <c r="AX9350" s="67" t="s">
        <v>9194</v>
      </c>
    </row>
    <row r="9351" spans="50:50" ht="15.75" customHeight="1" x14ac:dyDescent="0.15">
      <c r="AX9351" s="67" t="s">
        <v>9195</v>
      </c>
    </row>
    <row r="9352" spans="50:50" ht="15.75" customHeight="1" x14ac:dyDescent="0.15">
      <c r="AX9352" s="67" t="s">
        <v>9196</v>
      </c>
    </row>
    <row r="9353" spans="50:50" ht="15.75" customHeight="1" x14ac:dyDescent="0.15">
      <c r="AX9353" s="67" t="s">
        <v>9197</v>
      </c>
    </row>
    <row r="9354" spans="50:50" ht="15.75" customHeight="1" x14ac:dyDescent="0.15">
      <c r="AX9354" s="67" t="s">
        <v>9198</v>
      </c>
    </row>
    <row r="9355" spans="50:50" ht="15.75" customHeight="1" x14ac:dyDescent="0.15">
      <c r="AX9355" s="67" t="s">
        <v>9199</v>
      </c>
    </row>
    <row r="9356" spans="50:50" ht="15.75" customHeight="1" x14ac:dyDescent="0.15">
      <c r="AX9356" s="67" t="s">
        <v>9200</v>
      </c>
    </row>
    <row r="9357" spans="50:50" ht="15.75" customHeight="1" x14ac:dyDescent="0.15">
      <c r="AX9357" s="67" t="s">
        <v>9201</v>
      </c>
    </row>
    <row r="9358" spans="50:50" ht="15.75" customHeight="1" x14ac:dyDescent="0.15">
      <c r="AX9358" s="67" t="s">
        <v>9202</v>
      </c>
    </row>
    <row r="9359" spans="50:50" ht="15.75" customHeight="1" x14ac:dyDescent="0.15">
      <c r="AX9359" s="67" t="s">
        <v>9203</v>
      </c>
    </row>
    <row r="9360" spans="50:50" ht="15.75" customHeight="1" x14ac:dyDescent="0.15">
      <c r="AX9360" s="67" t="s">
        <v>9204</v>
      </c>
    </row>
    <row r="9361" spans="50:50" ht="15.75" customHeight="1" x14ac:dyDescent="0.15">
      <c r="AX9361" s="67" t="s">
        <v>9205</v>
      </c>
    </row>
    <row r="9362" spans="50:50" ht="15.75" customHeight="1" x14ac:dyDescent="0.15">
      <c r="AX9362" s="67" t="s">
        <v>9206</v>
      </c>
    </row>
    <row r="9363" spans="50:50" ht="15.75" customHeight="1" x14ac:dyDescent="0.15">
      <c r="AX9363" s="67" t="s">
        <v>9207</v>
      </c>
    </row>
    <row r="9364" spans="50:50" ht="15.75" customHeight="1" x14ac:dyDescent="0.15">
      <c r="AX9364" s="67" t="s">
        <v>9208</v>
      </c>
    </row>
    <row r="9365" spans="50:50" ht="15.75" customHeight="1" x14ac:dyDescent="0.15">
      <c r="AX9365" s="67" t="s">
        <v>9209</v>
      </c>
    </row>
    <row r="9366" spans="50:50" ht="15.75" customHeight="1" x14ac:dyDescent="0.15">
      <c r="AX9366" s="67" t="s">
        <v>9210</v>
      </c>
    </row>
    <row r="9367" spans="50:50" ht="15.75" customHeight="1" x14ac:dyDescent="0.15">
      <c r="AX9367" s="67" t="s">
        <v>9211</v>
      </c>
    </row>
    <row r="9368" spans="50:50" ht="15.75" customHeight="1" x14ac:dyDescent="0.15">
      <c r="AX9368" s="67" t="s">
        <v>9212</v>
      </c>
    </row>
    <row r="9369" spans="50:50" ht="15.75" customHeight="1" x14ac:dyDescent="0.15">
      <c r="AX9369" s="67" t="s">
        <v>9213</v>
      </c>
    </row>
    <row r="9370" spans="50:50" ht="15.75" customHeight="1" x14ac:dyDescent="0.15">
      <c r="AX9370" s="67" t="s">
        <v>9214</v>
      </c>
    </row>
    <row r="9371" spans="50:50" ht="15.75" customHeight="1" x14ac:dyDescent="0.15">
      <c r="AX9371" s="67" t="s">
        <v>9215</v>
      </c>
    </row>
    <row r="9372" spans="50:50" ht="15.75" customHeight="1" x14ac:dyDescent="0.15">
      <c r="AX9372" s="67" t="s">
        <v>9216</v>
      </c>
    </row>
    <row r="9373" spans="50:50" ht="15.75" customHeight="1" x14ac:dyDescent="0.15">
      <c r="AX9373" s="67" t="s">
        <v>9217</v>
      </c>
    </row>
    <row r="9374" spans="50:50" ht="15.75" customHeight="1" x14ac:dyDescent="0.15">
      <c r="AX9374" s="67" t="s">
        <v>9218</v>
      </c>
    </row>
    <row r="9375" spans="50:50" ht="15.75" customHeight="1" x14ac:dyDescent="0.15">
      <c r="AX9375" s="67" t="s">
        <v>9219</v>
      </c>
    </row>
    <row r="9376" spans="50:50" ht="15.75" customHeight="1" x14ac:dyDescent="0.15">
      <c r="AX9376" s="67" t="s">
        <v>9220</v>
      </c>
    </row>
    <row r="9377" spans="50:50" ht="15.75" customHeight="1" x14ac:dyDescent="0.15">
      <c r="AX9377" s="67" t="s">
        <v>9221</v>
      </c>
    </row>
    <row r="9378" spans="50:50" ht="15.75" customHeight="1" x14ac:dyDescent="0.15">
      <c r="AX9378" s="67" t="s">
        <v>9222</v>
      </c>
    </row>
    <row r="9379" spans="50:50" ht="15.75" customHeight="1" x14ac:dyDescent="0.15">
      <c r="AX9379" s="67" t="s">
        <v>9223</v>
      </c>
    </row>
    <row r="9380" spans="50:50" ht="15.75" customHeight="1" x14ac:dyDescent="0.15">
      <c r="AX9380" s="67" t="s">
        <v>9224</v>
      </c>
    </row>
    <row r="9381" spans="50:50" ht="15.75" customHeight="1" x14ac:dyDescent="0.15">
      <c r="AX9381" s="67" t="s">
        <v>9225</v>
      </c>
    </row>
    <row r="9382" spans="50:50" ht="15.75" customHeight="1" x14ac:dyDescent="0.15">
      <c r="AX9382" s="67" t="s">
        <v>9226</v>
      </c>
    </row>
    <row r="9383" spans="50:50" ht="15.75" customHeight="1" x14ac:dyDescent="0.15">
      <c r="AX9383" s="67" t="s">
        <v>9227</v>
      </c>
    </row>
    <row r="9384" spans="50:50" ht="15.75" customHeight="1" x14ac:dyDescent="0.15">
      <c r="AX9384" s="67" t="s">
        <v>9228</v>
      </c>
    </row>
    <row r="9385" spans="50:50" ht="15.75" customHeight="1" x14ac:dyDescent="0.15">
      <c r="AX9385" s="67" t="s">
        <v>9229</v>
      </c>
    </row>
    <row r="9386" spans="50:50" ht="15.75" customHeight="1" x14ac:dyDescent="0.15">
      <c r="AX9386" s="67" t="s">
        <v>9230</v>
      </c>
    </row>
    <row r="9387" spans="50:50" ht="15.75" customHeight="1" x14ac:dyDescent="0.15">
      <c r="AX9387" s="67" t="s">
        <v>9231</v>
      </c>
    </row>
    <row r="9388" spans="50:50" ht="15.75" customHeight="1" x14ac:dyDescent="0.15">
      <c r="AX9388" s="67" t="s">
        <v>9232</v>
      </c>
    </row>
    <row r="9389" spans="50:50" ht="15.75" customHeight="1" x14ac:dyDescent="0.15">
      <c r="AX9389" s="67" t="s">
        <v>9233</v>
      </c>
    </row>
    <row r="9390" spans="50:50" ht="15.75" customHeight="1" x14ac:dyDescent="0.15">
      <c r="AX9390" s="67" t="s">
        <v>9234</v>
      </c>
    </row>
    <row r="9391" spans="50:50" ht="15.75" customHeight="1" x14ac:dyDescent="0.15">
      <c r="AX9391" s="67" t="s">
        <v>9235</v>
      </c>
    </row>
    <row r="9392" spans="50:50" ht="15.75" customHeight="1" x14ac:dyDescent="0.15">
      <c r="AX9392" s="67" t="s">
        <v>9236</v>
      </c>
    </row>
    <row r="9393" spans="50:50" ht="15.75" customHeight="1" x14ac:dyDescent="0.15">
      <c r="AX9393" s="67" t="s">
        <v>9237</v>
      </c>
    </row>
    <row r="9394" spans="50:50" ht="15.75" customHeight="1" x14ac:dyDescent="0.15">
      <c r="AX9394" s="67" t="s">
        <v>9238</v>
      </c>
    </row>
    <row r="9395" spans="50:50" ht="15.75" customHeight="1" x14ac:dyDescent="0.15">
      <c r="AX9395" s="67" t="s">
        <v>9239</v>
      </c>
    </row>
    <row r="9396" spans="50:50" ht="15.75" customHeight="1" x14ac:dyDescent="0.15">
      <c r="AX9396" s="67" t="s">
        <v>9240</v>
      </c>
    </row>
    <row r="9397" spans="50:50" ht="15.75" customHeight="1" x14ac:dyDescent="0.15">
      <c r="AX9397" s="67" t="s">
        <v>9241</v>
      </c>
    </row>
    <row r="9398" spans="50:50" ht="15.75" customHeight="1" x14ac:dyDescent="0.15">
      <c r="AX9398" s="67" t="s">
        <v>9242</v>
      </c>
    </row>
    <row r="9399" spans="50:50" ht="15.75" customHeight="1" x14ac:dyDescent="0.15">
      <c r="AX9399" s="67" t="s">
        <v>9243</v>
      </c>
    </row>
    <row r="9400" spans="50:50" ht="15.75" customHeight="1" x14ac:dyDescent="0.15">
      <c r="AX9400" s="67" t="s">
        <v>9244</v>
      </c>
    </row>
    <row r="9401" spans="50:50" ht="15.75" customHeight="1" x14ac:dyDescent="0.15">
      <c r="AX9401" s="67" t="s">
        <v>9245</v>
      </c>
    </row>
    <row r="9402" spans="50:50" ht="15.75" customHeight="1" x14ac:dyDescent="0.15">
      <c r="AX9402" s="67" t="s">
        <v>9246</v>
      </c>
    </row>
    <row r="9403" spans="50:50" ht="15.75" customHeight="1" x14ac:dyDescent="0.15">
      <c r="AX9403" s="67" t="s">
        <v>9247</v>
      </c>
    </row>
    <row r="9404" spans="50:50" ht="15.75" customHeight="1" x14ac:dyDescent="0.15">
      <c r="AX9404" s="67" t="s">
        <v>9248</v>
      </c>
    </row>
    <row r="9405" spans="50:50" ht="15.75" customHeight="1" x14ac:dyDescent="0.15">
      <c r="AX9405" s="67" t="s">
        <v>9249</v>
      </c>
    </row>
    <row r="9406" spans="50:50" ht="15.75" customHeight="1" x14ac:dyDescent="0.15">
      <c r="AX9406" s="67" t="s">
        <v>9250</v>
      </c>
    </row>
    <row r="9407" spans="50:50" ht="15.75" customHeight="1" x14ac:dyDescent="0.15">
      <c r="AX9407" s="67" t="s">
        <v>9251</v>
      </c>
    </row>
    <row r="9408" spans="50:50" ht="15.75" customHeight="1" x14ac:dyDescent="0.15">
      <c r="AX9408" s="67" t="s">
        <v>9252</v>
      </c>
    </row>
    <row r="9409" spans="50:50" ht="15.75" customHeight="1" x14ac:dyDescent="0.15">
      <c r="AX9409" s="67" t="s">
        <v>9253</v>
      </c>
    </row>
    <row r="9410" spans="50:50" ht="15.75" customHeight="1" x14ac:dyDescent="0.15">
      <c r="AX9410" s="67" t="s">
        <v>9254</v>
      </c>
    </row>
    <row r="9411" spans="50:50" ht="15.75" customHeight="1" x14ac:dyDescent="0.15">
      <c r="AX9411" s="67" t="s">
        <v>9255</v>
      </c>
    </row>
    <row r="9412" spans="50:50" ht="15.75" customHeight="1" x14ac:dyDescent="0.15">
      <c r="AX9412" s="67" t="s">
        <v>9256</v>
      </c>
    </row>
    <row r="9413" spans="50:50" ht="15.75" customHeight="1" x14ac:dyDescent="0.15">
      <c r="AX9413" s="67" t="s">
        <v>9257</v>
      </c>
    </row>
    <row r="9414" spans="50:50" ht="15.75" customHeight="1" x14ac:dyDescent="0.15">
      <c r="AX9414" s="67" t="s">
        <v>9258</v>
      </c>
    </row>
    <row r="9415" spans="50:50" ht="15.75" customHeight="1" x14ac:dyDescent="0.15">
      <c r="AX9415" s="67" t="s">
        <v>9259</v>
      </c>
    </row>
    <row r="9416" spans="50:50" ht="15.75" customHeight="1" x14ac:dyDescent="0.15">
      <c r="AX9416" s="67" t="s">
        <v>9260</v>
      </c>
    </row>
    <row r="9417" spans="50:50" ht="15.75" customHeight="1" x14ac:dyDescent="0.15">
      <c r="AX9417" s="67" t="s">
        <v>9261</v>
      </c>
    </row>
    <row r="9418" spans="50:50" ht="15.75" customHeight="1" x14ac:dyDescent="0.15">
      <c r="AX9418" s="67" t="s">
        <v>9262</v>
      </c>
    </row>
    <row r="9419" spans="50:50" ht="15.75" customHeight="1" x14ac:dyDescent="0.15">
      <c r="AX9419" s="67" t="s">
        <v>9263</v>
      </c>
    </row>
    <row r="9420" spans="50:50" ht="15.75" customHeight="1" x14ac:dyDescent="0.15">
      <c r="AX9420" s="67" t="s">
        <v>9264</v>
      </c>
    </row>
    <row r="9421" spans="50:50" ht="15.75" customHeight="1" x14ac:dyDescent="0.15">
      <c r="AX9421" s="67" t="s">
        <v>9265</v>
      </c>
    </row>
    <row r="9422" spans="50:50" ht="15.75" customHeight="1" x14ac:dyDescent="0.15">
      <c r="AX9422" s="67" t="s">
        <v>9266</v>
      </c>
    </row>
    <row r="9423" spans="50:50" ht="15.75" customHeight="1" x14ac:dyDescent="0.15">
      <c r="AX9423" s="67" t="s">
        <v>9267</v>
      </c>
    </row>
    <row r="9424" spans="50:50" ht="15.75" customHeight="1" x14ac:dyDescent="0.15">
      <c r="AX9424" s="67" t="s">
        <v>9268</v>
      </c>
    </row>
    <row r="9425" spans="50:50" ht="15.75" customHeight="1" x14ac:dyDescent="0.15">
      <c r="AX9425" s="67" t="s">
        <v>9269</v>
      </c>
    </row>
    <row r="9426" spans="50:50" ht="15.75" customHeight="1" x14ac:dyDescent="0.15">
      <c r="AX9426" s="67" t="s">
        <v>9270</v>
      </c>
    </row>
    <row r="9427" spans="50:50" ht="15.75" customHeight="1" x14ac:dyDescent="0.15">
      <c r="AX9427" s="67" t="s">
        <v>9271</v>
      </c>
    </row>
    <row r="9428" spans="50:50" ht="15.75" customHeight="1" x14ac:dyDescent="0.15">
      <c r="AX9428" s="67" t="s">
        <v>9272</v>
      </c>
    </row>
    <row r="9429" spans="50:50" ht="15.75" customHeight="1" x14ac:dyDescent="0.15">
      <c r="AX9429" s="67" t="s">
        <v>9400</v>
      </c>
    </row>
    <row r="9430" spans="50:50" ht="15.75" customHeight="1" x14ac:dyDescent="0.15">
      <c r="AX9430" s="67" t="s">
        <v>9426</v>
      </c>
    </row>
    <row r="9431" spans="50:50" ht="15.75" customHeight="1" x14ac:dyDescent="0.15">
      <c r="AX9431" s="67" t="s">
        <v>9451</v>
      </c>
    </row>
    <row r="9432" spans="50:50" ht="15.75" customHeight="1" x14ac:dyDescent="0.15">
      <c r="AX9432" s="67" t="s">
        <v>9476</v>
      </c>
    </row>
    <row r="9433" spans="50:50" ht="15.75" customHeight="1" x14ac:dyDescent="0.15">
      <c r="AX9433" s="67" t="s">
        <v>9500</v>
      </c>
    </row>
    <row r="9434" spans="50:50" ht="15.75" customHeight="1" x14ac:dyDescent="0.15">
      <c r="AX9434" s="67" t="s">
        <v>9524</v>
      </c>
    </row>
    <row r="9435" spans="50:50" ht="15.75" customHeight="1" x14ac:dyDescent="0.15">
      <c r="AX9435" s="67" t="s">
        <v>9548</v>
      </c>
    </row>
    <row r="9436" spans="50:50" ht="15.75" customHeight="1" x14ac:dyDescent="0.15">
      <c r="AX9436" s="67" t="s">
        <v>9572</v>
      </c>
    </row>
    <row r="9437" spans="50:50" ht="15.75" customHeight="1" x14ac:dyDescent="0.15">
      <c r="AX9437" s="67" t="s">
        <v>9596</v>
      </c>
    </row>
    <row r="9438" spans="50:50" ht="15.75" customHeight="1" x14ac:dyDescent="0.15">
      <c r="AX9438" s="67" t="s">
        <v>9621</v>
      </c>
    </row>
    <row r="9439" spans="50:50" ht="15.75" customHeight="1" x14ac:dyDescent="0.15">
      <c r="AX9439" s="67" t="s">
        <v>9646</v>
      </c>
    </row>
    <row r="9440" spans="50:50" ht="15.75" customHeight="1" x14ac:dyDescent="0.15">
      <c r="AX9440" s="67" t="s">
        <v>9670</v>
      </c>
    </row>
    <row r="9441" spans="50:50" ht="15.75" customHeight="1" x14ac:dyDescent="0.15">
      <c r="AX9441" s="67" t="s">
        <v>9693</v>
      </c>
    </row>
    <row r="9442" spans="50:50" ht="15.75" customHeight="1" x14ac:dyDescent="0.15">
      <c r="AX9442" s="67" t="s">
        <v>9716</v>
      </c>
    </row>
    <row r="9443" spans="50:50" ht="15.75" customHeight="1" x14ac:dyDescent="0.15">
      <c r="AX9443" s="67" t="s">
        <v>9738</v>
      </c>
    </row>
    <row r="9444" spans="50:50" ht="15.75" customHeight="1" x14ac:dyDescent="0.15">
      <c r="AX9444" s="67" t="s">
        <v>9761</v>
      </c>
    </row>
    <row r="9445" spans="50:50" ht="15.75" customHeight="1" x14ac:dyDescent="0.15">
      <c r="AX9445" s="67" t="s">
        <v>9784</v>
      </c>
    </row>
    <row r="9446" spans="50:50" ht="15.75" customHeight="1" x14ac:dyDescent="0.15">
      <c r="AX9446" s="67" t="s">
        <v>9808</v>
      </c>
    </row>
    <row r="9447" spans="50:50" ht="15.75" customHeight="1" x14ac:dyDescent="0.15">
      <c r="AX9447" s="67" t="s">
        <v>9831</v>
      </c>
    </row>
    <row r="9448" spans="50:50" ht="15.75" customHeight="1" x14ac:dyDescent="0.15">
      <c r="AX9448" s="67" t="s">
        <v>9852</v>
      </c>
    </row>
    <row r="9449" spans="50:50" ht="15.75" customHeight="1" x14ac:dyDescent="0.15">
      <c r="AX9449" s="67" t="s">
        <v>9873</v>
      </c>
    </row>
    <row r="9450" spans="50:50" ht="15.75" customHeight="1" x14ac:dyDescent="0.15">
      <c r="AX9450" s="67" t="s">
        <v>9894</v>
      </c>
    </row>
    <row r="9451" spans="50:50" ht="15.75" customHeight="1" x14ac:dyDescent="0.15">
      <c r="AX9451" s="67" t="s">
        <v>9915</v>
      </c>
    </row>
    <row r="9452" spans="50:50" ht="15.75" customHeight="1" x14ac:dyDescent="0.15">
      <c r="AX9452" s="67" t="s">
        <v>9935</v>
      </c>
    </row>
    <row r="9453" spans="50:50" ht="15.75" customHeight="1" x14ac:dyDescent="0.15">
      <c r="AX9453" s="67" t="s">
        <v>9955</v>
      </c>
    </row>
    <row r="9454" spans="50:50" ht="15.75" customHeight="1" x14ac:dyDescent="0.15">
      <c r="AX9454" s="67" t="s">
        <v>9972</v>
      </c>
    </row>
    <row r="9455" spans="50:50" ht="15.75" customHeight="1" x14ac:dyDescent="0.15">
      <c r="AX9455" s="67" t="s">
        <v>9989</v>
      </c>
    </row>
    <row r="9456" spans="50:50" ht="15.75" customHeight="1" x14ac:dyDescent="0.15">
      <c r="AX9456" s="67" t="s">
        <v>10008</v>
      </c>
    </row>
    <row r="9457" spans="50:50" ht="15.75" customHeight="1" x14ac:dyDescent="0.15">
      <c r="AX9457" s="67" t="s">
        <v>10027</v>
      </c>
    </row>
    <row r="9458" spans="50:50" ht="15.75" customHeight="1" x14ac:dyDescent="0.15">
      <c r="AX9458" s="67" t="s">
        <v>10046</v>
      </c>
    </row>
    <row r="9459" spans="50:50" ht="15.75" customHeight="1" x14ac:dyDescent="0.15">
      <c r="AX9459" s="67" t="s">
        <v>10065</v>
      </c>
    </row>
    <row r="9460" spans="50:50" ht="15.75" customHeight="1" x14ac:dyDescent="0.15">
      <c r="AX9460" s="67" t="s">
        <v>10084</v>
      </c>
    </row>
    <row r="9461" spans="50:50" ht="15.75" customHeight="1" x14ac:dyDescent="0.15">
      <c r="AX9461" s="67" t="s">
        <v>10101</v>
      </c>
    </row>
    <row r="9462" spans="50:50" ht="15.75" customHeight="1" x14ac:dyDescent="0.15">
      <c r="AX9462" s="67" t="s">
        <v>10119</v>
      </c>
    </row>
    <row r="9463" spans="50:50" ht="15.75" customHeight="1" x14ac:dyDescent="0.15">
      <c r="AX9463" s="67" t="s">
        <v>10137</v>
      </c>
    </row>
    <row r="9464" spans="50:50" ht="15.75" customHeight="1" x14ac:dyDescent="0.15">
      <c r="AX9464" s="67" t="s">
        <v>10155</v>
      </c>
    </row>
    <row r="9465" spans="50:50" ht="15.75" customHeight="1" x14ac:dyDescent="0.15">
      <c r="AX9465" s="67" t="s">
        <v>10173</v>
      </c>
    </row>
    <row r="9466" spans="50:50" ht="15.75" customHeight="1" x14ac:dyDescent="0.15">
      <c r="AX9466" s="67" t="s">
        <v>10190</v>
      </c>
    </row>
    <row r="9467" spans="50:50" ht="15.75" customHeight="1" x14ac:dyDescent="0.15">
      <c r="AX9467" s="67" t="s">
        <v>10206</v>
      </c>
    </row>
    <row r="9468" spans="50:50" ht="15.75" customHeight="1" x14ac:dyDescent="0.15">
      <c r="AX9468" s="67" t="s">
        <v>10222</v>
      </c>
    </row>
    <row r="9469" spans="50:50" ht="15.75" customHeight="1" x14ac:dyDescent="0.15">
      <c r="AX9469" s="67" t="s">
        <v>10238</v>
      </c>
    </row>
    <row r="9470" spans="50:50" ht="15.75" customHeight="1" x14ac:dyDescent="0.15">
      <c r="AX9470" s="67" t="s">
        <v>10254</v>
      </c>
    </row>
    <row r="9471" spans="50:50" ht="15.75" customHeight="1" x14ac:dyDescent="0.15">
      <c r="AX9471" s="67" t="s">
        <v>10270</v>
      </c>
    </row>
    <row r="9472" spans="50:50" ht="15.75" customHeight="1" x14ac:dyDescent="0.15">
      <c r="AX9472" s="67" t="s">
        <v>10286</v>
      </c>
    </row>
    <row r="9473" spans="50:50" ht="15.75" customHeight="1" x14ac:dyDescent="0.15">
      <c r="AX9473" s="67" t="s">
        <v>10302</v>
      </c>
    </row>
    <row r="9474" spans="50:50" ht="15.75" customHeight="1" x14ac:dyDescent="0.15">
      <c r="AX9474" s="67" t="s">
        <v>10320</v>
      </c>
    </row>
    <row r="9475" spans="50:50" ht="15.75" customHeight="1" x14ac:dyDescent="0.15">
      <c r="AX9475" s="67" t="s">
        <v>10338</v>
      </c>
    </row>
    <row r="9476" spans="50:50" ht="15.75" customHeight="1" x14ac:dyDescent="0.15">
      <c r="AX9476" s="67" t="s">
        <v>10356</v>
      </c>
    </row>
    <row r="9477" spans="50:50" ht="15.75" customHeight="1" x14ac:dyDescent="0.15">
      <c r="AX9477" s="67" t="s">
        <v>10374</v>
      </c>
    </row>
    <row r="9478" spans="50:50" ht="15.75" customHeight="1" x14ac:dyDescent="0.15">
      <c r="AX9478" s="67" t="s">
        <v>10392</v>
      </c>
    </row>
    <row r="9479" spans="50:50" ht="15.75" customHeight="1" x14ac:dyDescent="0.15">
      <c r="AX9479" s="67" t="s">
        <v>10409</v>
      </c>
    </row>
    <row r="9480" spans="50:50" ht="15.75" customHeight="1" x14ac:dyDescent="0.15">
      <c r="AX9480" s="67" t="s">
        <v>10427</v>
      </c>
    </row>
    <row r="9481" spans="50:50" ht="15.75" customHeight="1" x14ac:dyDescent="0.15">
      <c r="AX9481" s="67" t="s">
        <v>10445</v>
      </c>
    </row>
    <row r="9482" spans="50:50" ht="15.75" customHeight="1" x14ac:dyDescent="0.15">
      <c r="AX9482" s="67" t="s">
        <v>10464</v>
      </c>
    </row>
    <row r="9483" spans="50:50" ht="15.75" customHeight="1" x14ac:dyDescent="0.15">
      <c r="AX9483" s="67" t="s">
        <v>10482</v>
      </c>
    </row>
    <row r="9484" spans="50:50" ht="15.75" customHeight="1" x14ac:dyDescent="0.15">
      <c r="AX9484" s="67" t="s">
        <v>10498</v>
      </c>
    </row>
    <row r="9485" spans="50:50" ht="15.75" customHeight="1" x14ac:dyDescent="0.15">
      <c r="AX9485" s="67" t="s">
        <v>10514</v>
      </c>
    </row>
    <row r="9486" spans="50:50" ht="15.75" customHeight="1" x14ac:dyDescent="0.15">
      <c r="AX9486" s="67" t="s">
        <v>10530</v>
      </c>
    </row>
    <row r="9487" spans="50:50" ht="15.75" customHeight="1" x14ac:dyDescent="0.15">
      <c r="AX9487" s="67" t="s">
        <v>10546</v>
      </c>
    </row>
    <row r="9488" spans="50:50" ht="15.75" customHeight="1" x14ac:dyDescent="0.15">
      <c r="AX9488" s="67" t="s">
        <v>10562</v>
      </c>
    </row>
    <row r="9489" spans="50:50" ht="15.75" customHeight="1" x14ac:dyDescent="0.15">
      <c r="AX9489" s="67" t="s">
        <v>10578</v>
      </c>
    </row>
    <row r="9490" spans="50:50" ht="15.75" customHeight="1" x14ac:dyDescent="0.15">
      <c r="AX9490" s="67" t="s">
        <v>10594</v>
      </c>
    </row>
    <row r="9491" spans="50:50" ht="15.75" customHeight="1" x14ac:dyDescent="0.15">
      <c r="AX9491" s="67" t="s">
        <v>10610</v>
      </c>
    </row>
    <row r="9492" spans="50:50" ht="15.75" customHeight="1" x14ac:dyDescent="0.15">
      <c r="AX9492" s="67" t="s">
        <v>10628</v>
      </c>
    </row>
    <row r="9493" spans="50:50" ht="15.75" customHeight="1" x14ac:dyDescent="0.15">
      <c r="AX9493" s="67" t="s">
        <v>10646</v>
      </c>
    </row>
    <row r="9494" spans="50:50" ht="15.75" customHeight="1" x14ac:dyDescent="0.15">
      <c r="AX9494" s="67" t="s">
        <v>10664</v>
      </c>
    </row>
    <row r="9495" spans="50:50" ht="15.75" customHeight="1" x14ac:dyDescent="0.15">
      <c r="AX9495" s="67" t="s">
        <v>10682</v>
      </c>
    </row>
    <row r="9496" spans="50:50" ht="15.75" customHeight="1" x14ac:dyDescent="0.15">
      <c r="AX9496" s="67" t="s">
        <v>10700</v>
      </c>
    </row>
    <row r="9497" spans="50:50" ht="15.75" customHeight="1" x14ac:dyDescent="0.15">
      <c r="AX9497" s="67" t="s">
        <v>10717</v>
      </c>
    </row>
    <row r="9498" spans="50:50" ht="15.75" customHeight="1" x14ac:dyDescent="0.15">
      <c r="AX9498" s="67" t="s">
        <v>10735</v>
      </c>
    </row>
    <row r="9499" spans="50:50" ht="15.75" customHeight="1" x14ac:dyDescent="0.15">
      <c r="AX9499" s="67" t="s">
        <v>10753</v>
      </c>
    </row>
    <row r="9500" spans="50:50" ht="15.75" customHeight="1" x14ac:dyDescent="0.15">
      <c r="AX9500" s="67" t="s">
        <v>10771</v>
      </c>
    </row>
    <row r="9501" spans="50:50" ht="15.75" customHeight="1" x14ac:dyDescent="0.15">
      <c r="AX9501" s="67" t="s">
        <v>10789</v>
      </c>
    </row>
    <row r="9502" spans="50:50" ht="15.75" customHeight="1" x14ac:dyDescent="0.15">
      <c r="AX9502" s="67" t="s">
        <v>10806</v>
      </c>
    </row>
    <row r="9503" spans="50:50" ht="15.75" customHeight="1" x14ac:dyDescent="0.15">
      <c r="AX9503" s="67" t="s">
        <v>10822</v>
      </c>
    </row>
    <row r="9504" spans="50:50" ht="15.75" customHeight="1" x14ac:dyDescent="0.15">
      <c r="AX9504" s="67" t="s">
        <v>10838</v>
      </c>
    </row>
    <row r="9505" spans="50:50" ht="15.75" customHeight="1" x14ac:dyDescent="0.15">
      <c r="AX9505" s="67" t="s">
        <v>10854</v>
      </c>
    </row>
    <row r="9506" spans="50:50" ht="15.75" customHeight="1" x14ac:dyDescent="0.15">
      <c r="AX9506" s="67" t="s">
        <v>10870</v>
      </c>
    </row>
    <row r="9507" spans="50:50" ht="15.75" customHeight="1" x14ac:dyDescent="0.15">
      <c r="AX9507" s="67" t="s">
        <v>10886</v>
      </c>
    </row>
    <row r="9508" spans="50:50" ht="15.75" customHeight="1" x14ac:dyDescent="0.15">
      <c r="AX9508" s="67" t="s">
        <v>10902</v>
      </c>
    </row>
    <row r="9509" spans="50:50" ht="15.75" customHeight="1" x14ac:dyDescent="0.15">
      <c r="AX9509" s="67" t="s">
        <v>10918</v>
      </c>
    </row>
    <row r="9510" spans="50:50" ht="15.75" customHeight="1" x14ac:dyDescent="0.15">
      <c r="AX9510" s="67" t="s">
        <v>10936</v>
      </c>
    </row>
    <row r="9511" spans="50:50" ht="15.75" customHeight="1" x14ac:dyDescent="0.15">
      <c r="AX9511" s="67" t="s">
        <v>10954</v>
      </c>
    </row>
    <row r="9512" spans="50:50" ht="15.75" customHeight="1" x14ac:dyDescent="0.15">
      <c r="AX9512" s="67" t="s">
        <v>10972</v>
      </c>
    </row>
    <row r="9513" spans="50:50" ht="15.75" customHeight="1" x14ac:dyDescent="0.15">
      <c r="AX9513" s="67" t="s">
        <v>10990</v>
      </c>
    </row>
    <row r="9514" spans="50:50" ht="15.75" customHeight="1" x14ac:dyDescent="0.15">
      <c r="AX9514" s="67" t="s">
        <v>11008</v>
      </c>
    </row>
    <row r="9515" spans="50:50" ht="15.75" customHeight="1" x14ac:dyDescent="0.15">
      <c r="AX9515" s="67" t="s">
        <v>11025</v>
      </c>
    </row>
    <row r="9516" spans="50:50" ht="15.75" customHeight="1" x14ac:dyDescent="0.15">
      <c r="AX9516" s="67" t="s">
        <v>11043</v>
      </c>
    </row>
    <row r="9517" spans="50:50" ht="15.75" customHeight="1" x14ac:dyDescent="0.15">
      <c r="AX9517" s="67" t="s">
        <v>11061</v>
      </c>
    </row>
    <row r="9518" spans="50:50" ht="15.75" customHeight="1" x14ac:dyDescent="0.15">
      <c r="AX9518" s="67" t="s">
        <v>11080</v>
      </c>
    </row>
    <row r="9519" spans="50:50" ht="15.75" customHeight="1" x14ac:dyDescent="0.15">
      <c r="AX9519" s="67" t="s">
        <v>11098</v>
      </c>
    </row>
    <row r="9520" spans="50:50" ht="15.75" customHeight="1" x14ac:dyDescent="0.15">
      <c r="AX9520" s="67" t="s">
        <v>11114</v>
      </c>
    </row>
    <row r="9521" spans="50:50" ht="15.75" customHeight="1" x14ac:dyDescent="0.15">
      <c r="AX9521" s="67" t="s">
        <v>11130</v>
      </c>
    </row>
    <row r="9522" spans="50:50" ht="15.75" customHeight="1" x14ac:dyDescent="0.15">
      <c r="AX9522" s="67" t="s">
        <v>11144</v>
      </c>
    </row>
    <row r="9523" spans="50:50" ht="15.75" customHeight="1" x14ac:dyDescent="0.15">
      <c r="AX9523" s="67" t="s">
        <v>11158</v>
      </c>
    </row>
    <row r="9524" spans="50:50" ht="15.75" customHeight="1" x14ac:dyDescent="0.15">
      <c r="AX9524" s="67" t="s">
        <v>11172</v>
      </c>
    </row>
    <row r="9525" spans="50:50" ht="15.75" customHeight="1" x14ac:dyDescent="0.15">
      <c r="AX9525" s="67" t="s">
        <v>26315</v>
      </c>
    </row>
    <row r="9526" spans="50:50" ht="15.75" customHeight="1" x14ac:dyDescent="0.15">
      <c r="AX9526" s="67" t="s">
        <v>26316</v>
      </c>
    </row>
    <row r="9527" spans="50:50" ht="15.75" customHeight="1" x14ac:dyDescent="0.15">
      <c r="AX9527" s="67" t="s">
        <v>26317</v>
      </c>
    </row>
    <row r="9528" spans="50:50" ht="15.75" customHeight="1" x14ac:dyDescent="0.15">
      <c r="AX9528" s="67" t="s">
        <v>26318</v>
      </c>
    </row>
    <row r="9529" spans="50:50" ht="15.75" customHeight="1" x14ac:dyDescent="0.15">
      <c r="AX9529" s="67" t="s">
        <v>26319</v>
      </c>
    </row>
    <row r="9530" spans="50:50" ht="15.75" customHeight="1" x14ac:dyDescent="0.15">
      <c r="AX9530" s="67" t="s">
        <v>26320</v>
      </c>
    </row>
    <row r="9531" spans="50:50" ht="15.75" customHeight="1" x14ac:dyDescent="0.15">
      <c r="AX9531" s="67" t="s">
        <v>26321</v>
      </c>
    </row>
    <row r="9532" spans="50:50" ht="15.75" customHeight="1" x14ac:dyDescent="0.15">
      <c r="AX9532" s="67" t="s">
        <v>26322</v>
      </c>
    </row>
    <row r="9533" spans="50:50" ht="15.75" customHeight="1" x14ac:dyDescent="0.15">
      <c r="AX9533" s="67" t="s">
        <v>26323</v>
      </c>
    </row>
    <row r="9534" spans="50:50" ht="15.75" customHeight="1" x14ac:dyDescent="0.15">
      <c r="AX9534" s="67" t="s">
        <v>26324</v>
      </c>
    </row>
    <row r="9535" spans="50:50" ht="15.75" customHeight="1" x14ac:dyDescent="0.15">
      <c r="AX9535" s="67" t="s">
        <v>26325</v>
      </c>
    </row>
    <row r="9536" spans="50:50" ht="15.75" customHeight="1" x14ac:dyDescent="0.15">
      <c r="AX9536" s="67" t="s">
        <v>26326</v>
      </c>
    </row>
    <row r="9537" spans="50:50" ht="15.75" customHeight="1" x14ac:dyDescent="0.15">
      <c r="AX9537" s="67" t="s">
        <v>26327</v>
      </c>
    </row>
    <row r="9538" spans="50:50" ht="15.75" customHeight="1" x14ac:dyDescent="0.15">
      <c r="AX9538" s="67" t="s">
        <v>26328</v>
      </c>
    </row>
    <row r="9539" spans="50:50" ht="15.75" customHeight="1" x14ac:dyDescent="0.15">
      <c r="AX9539" s="67" t="s">
        <v>26329</v>
      </c>
    </row>
    <row r="9540" spans="50:50" ht="15.75" customHeight="1" x14ac:dyDescent="0.15">
      <c r="AX9540" s="67" t="s">
        <v>26330</v>
      </c>
    </row>
    <row r="9541" spans="50:50" ht="15.75" customHeight="1" x14ac:dyDescent="0.15">
      <c r="AX9541" s="67" t="s">
        <v>26331</v>
      </c>
    </row>
    <row r="9542" spans="50:50" ht="15.75" customHeight="1" x14ac:dyDescent="0.15">
      <c r="AX9542" s="67" t="s">
        <v>26332</v>
      </c>
    </row>
    <row r="9543" spans="50:50" ht="15.75" customHeight="1" x14ac:dyDescent="0.15">
      <c r="AX9543" s="67" t="s">
        <v>26333</v>
      </c>
    </row>
    <row r="9544" spans="50:50" ht="15.75" customHeight="1" x14ac:dyDescent="0.15">
      <c r="AX9544" s="67" t="s">
        <v>26334</v>
      </c>
    </row>
    <row r="9545" spans="50:50" ht="15.75" customHeight="1" x14ac:dyDescent="0.15">
      <c r="AX9545" s="67" t="s">
        <v>26335</v>
      </c>
    </row>
    <row r="9546" spans="50:50" ht="15.75" customHeight="1" x14ac:dyDescent="0.15">
      <c r="AX9546" s="67" t="s">
        <v>26336</v>
      </c>
    </row>
    <row r="9547" spans="50:50" ht="15.75" customHeight="1" x14ac:dyDescent="0.15">
      <c r="AX9547" s="67" t="s">
        <v>26337</v>
      </c>
    </row>
    <row r="9548" spans="50:50" ht="15.75" customHeight="1" x14ac:dyDescent="0.15">
      <c r="AX9548" s="67" t="s">
        <v>26338</v>
      </c>
    </row>
    <row r="9549" spans="50:50" ht="15.75" customHeight="1" x14ac:dyDescent="0.15">
      <c r="AX9549" s="67" t="s">
        <v>26339</v>
      </c>
    </row>
    <row r="9550" spans="50:50" ht="15.75" customHeight="1" x14ac:dyDescent="0.15">
      <c r="AX9550" s="67" t="s">
        <v>26340</v>
      </c>
    </row>
    <row r="9551" spans="50:50" ht="15.75" customHeight="1" x14ac:dyDescent="0.15">
      <c r="AX9551" s="67" t="s">
        <v>26341</v>
      </c>
    </row>
    <row r="9552" spans="50:50" ht="15.75" customHeight="1" x14ac:dyDescent="0.15">
      <c r="AX9552" s="67" t="s">
        <v>26342</v>
      </c>
    </row>
    <row r="9553" spans="50:50" ht="15.75" customHeight="1" x14ac:dyDescent="0.15">
      <c r="AX9553" s="67" t="s">
        <v>26343</v>
      </c>
    </row>
    <row r="9554" spans="50:50" ht="15.75" customHeight="1" x14ac:dyDescent="0.15">
      <c r="AX9554" s="67" t="s">
        <v>26344</v>
      </c>
    </row>
    <row r="9555" spans="50:50" ht="15.75" customHeight="1" x14ac:dyDescent="0.15">
      <c r="AX9555" s="67" t="s">
        <v>26345</v>
      </c>
    </row>
    <row r="9556" spans="50:50" ht="15.75" customHeight="1" x14ac:dyDescent="0.15">
      <c r="AX9556" s="67" t="s">
        <v>26346</v>
      </c>
    </row>
    <row r="9557" spans="50:50" ht="15.75" customHeight="1" x14ac:dyDescent="0.15">
      <c r="AX9557" s="67" t="s">
        <v>26347</v>
      </c>
    </row>
    <row r="9558" spans="50:50" ht="15.75" customHeight="1" x14ac:dyDescent="0.15">
      <c r="AX9558" s="67" t="s">
        <v>26348</v>
      </c>
    </row>
    <row r="9559" spans="50:50" ht="15.75" customHeight="1" x14ac:dyDescent="0.15">
      <c r="AX9559" s="67" t="s">
        <v>26349</v>
      </c>
    </row>
    <row r="9560" spans="50:50" ht="15.75" customHeight="1" x14ac:dyDescent="0.15">
      <c r="AX9560" s="67" t="s">
        <v>26350</v>
      </c>
    </row>
    <row r="9561" spans="50:50" ht="15.75" customHeight="1" x14ac:dyDescent="0.15">
      <c r="AX9561" s="67" t="s">
        <v>26351</v>
      </c>
    </row>
    <row r="9562" spans="50:50" ht="15.75" customHeight="1" x14ac:dyDescent="0.15">
      <c r="AX9562" s="67" t="s">
        <v>26352</v>
      </c>
    </row>
    <row r="9563" spans="50:50" ht="15.75" customHeight="1" x14ac:dyDescent="0.15">
      <c r="AX9563" s="67" t="s">
        <v>26353</v>
      </c>
    </row>
    <row r="9564" spans="50:50" ht="15.75" customHeight="1" x14ac:dyDescent="0.15">
      <c r="AX9564" s="67" t="s">
        <v>26354</v>
      </c>
    </row>
    <row r="9565" spans="50:50" ht="15.75" customHeight="1" x14ac:dyDescent="0.15">
      <c r="AX9565" s="67" t="s">
        <v>26355</v>
      </c>
    </row>
    <row r="9566" spans="50:50" ht="15.75" customHeight="1" x14ac:dyDescent="0.15">
      <c r="AX9566" s="67" t="s">
        <v>26356</v>
      </c>
    </row>
    <row r="9567" spans="50:50" ht="15.75" customHeight="1" x14ac:dyDescent="0.15">
      <c r="AX9567" s="67" t="s">
        <v>26357</v>
      </c>
    </row>
    <row r="9568" spans="50:50" ht="15.75" customHeight="1" x14ac:dyDescent="0.15">
      <c r="AX9568" s="67" t="s">
        <v>26358</v>
      </c>
    </row>
    <row r="9569" spans="50:50" ht="15.75" customHeight="1" x14ac:dyDescent="0.15">
      <c r="AX9569" s="67" t="s">
        <v>26359</v>
      </c>
    </row>
    <row r="9570" spans="50:50" ht="15.75" customHeight="1" x14ac:dyDescent="0.15">
      <c r="AX9570" s="67" t="s">
        <v>26360</v>
      </c>
    </row>
    <row r="9571" spans="50:50" ht="15.75" customHeight="1" x14ac:dyDescent="0.15">
      <c r="AX9571" s="67" t="s">
        <v>26361</v>
      </c>
    </row>
    <row r="9572" spans="50:50" ht="15.75" customHeight="1" x14ac:dyDescent="0.15">
      <c r="AX9572" s="67" t="s">
        <v>26362</v>
      </c>
    </row>
    <row r="9573" spans="50:50" ht="15.75" customHeight="1" x14ac:dyDescent="0.15">
      <c r="AX9573" s="67" t="s">
        <v>26363</v>
      </c>
    </row>
    <row r="9574" spans="50:50" ht="15.75" customHeight="1" x14ac:dyDescent="0.15">
      <c r="AX9574" s="67" t="s">
        <v>26364</v>
      </c>
    </row>
    <row r="9575" spans="50:50" ht="15.75" customHeight="1" x14ac:dyDescent="0.15">
      <c r="AX9575" s="67" t="s">
        <v>26365</v>
      </c>
    </row>
    <row r="9576" spans="50:50" ht="15.75" customHeight="1" x14ac:dyDescent="0.15">
      <c r="AX9576" s="67" t="s">
        <v>26366</v>
      </c>
    </row>
    <row r="9577" spans="50:50" ht="15.75" customHeight="1" x14ac:dyDescent="0.15">
      <c r="AX9577" s="67" t="s">
        <v>26367</v>
      </c>
    </row>
    <row r="9578" spans="50:50" ht="15.75" customHeight="1" x14ac:dyDescent="0.15">
      <c r="AX9578" s="67" t="s">
        <v>26368</v>
      </c>
    </row>
    <row r="9579" spans="50:50" ht="15.75" customHeight="1" x14ac:dyDescent="0.15">
      <c r="AX9579" s="67" t="s">
        <v>26369</v>
      </c>
    </row>
    <row r="9580" spans="50:50" ht="15.75" customHeight="1" x14ac:dyDescent="0.15">
      <c r="AX9580" s="67" t="s">
        <v>26370</v>
      </c>
    </row>
    <row r="9581" spans="50:50" ht="15.75" customHeight="1" x14ac:dyDescent="0.15">
      <c r="AX9581" s="67" t="s">
        <v>26371</v>
      </c>
    </row>
    <row r="9582" spans="50:50" ht="15.75" customHeight="1" x14ac:dyDescent="0.15">
      <c r="AX9582" s="67" t="s">
        <v>26372</v>
      </c>
    </row>
    <row r="9583" spans="50:50" ht="15.75" customHeight="1" x14ac:dyDescent="0.15">
      <c r="AX9583" s="67" t="s">
        <v>26373</v>
      </c>
    </row>
    <row r="9584" spans="50:50" ht="15.75" customHeight="1" x14ac:dyDescent="0.15">
      <c r="AX9584" s="67" t="s">
        <v>26374</v>
      </c>
    </row>
    <row r="9585" spans="50:50" ht="15.75" customHeight="1" x14ac:dyDescent="0.15">
      <c r="AX9585" s="67" t="s">
        <v>26375</v>
      </c>
    </row>
    <row r="9586" spans="50:50" ht="15.75" customHeight="1" x14ac:dyDescent="0.15">
      <c r="AX9586" s="67" t="s">
        <v>26376</v>
      </c>
    </row>
    <row r="9587" spans="50:50" ht="15.75" customHeight="1" x14ac:dyDescent="0.15">
      <c r="AX9587" s="67" t="s">
        <v>26377</v>
      </c>
    </row>
    <row r="9588" spans="50:50" ht="15.75" customHeight="1" x14ac:dyDescent="0.15">
      <c r="AX9588" s="67" t="s">
        <v>26378</v>
      </c>
    </row>
    <row r="9589" spans="50:50" ht="15.75" customHeight="1" x14ac:dyDescent="0.15">
      <c r="AX9589" s="67" t="s">
        <v>26379</v>
      </c>
    </row>
    <row r="9590" spans="50:50" ht="15.75" customHeight="1" x14ac:dyDescent="0.15">
      <c r="AX9590" s="67" t="s">
        <v>26380</v>
      </c>
    </row>
    <row r="9591" spans="50:50" ht="15.75" customHeight="1" x14ac:dyDescent="0.15">
      <c r="AX9591" s="67" t="s">
        <v>26381</v>
      </c>
    </row>
    <row r="9592" spans="50:50" ht="15.75" customHeight="1" x14ac:dyDescent="0.15">
      <c r="AX9592" s="67" t="s">
        <v>26382</v>
      </c>
    </row>
    <row r="9593" spans="50:50" ht="15.75" customHeight="1" x14ac:dyDescent="0.15">
      <c r="AX9593" s="67" t="s">
        <v>26383</v>
      </c>
    </row>
    <row r="9594" spans="50:50" ht="15.75" customHeight="1" x14ac:dyDescent="0.15">
      <c r="AX9594" s="67" t="s">
        <v>26384</v>
      </c>
    </row>
    <row r="9595" spans="50:50" ht="15.75" customHeight="1" x14ac:dyDescent="0.15">
      <c r="AX9595" s="67" t="s">
        <v>26385</v>
      </c>
    </row>
    <row r="9596" spans="50:50" ht="15.75" customHeight="1" x14ac:dyDescent="0.15">
      <c r="AX9596" s="67" t="s">
        <v>26386</v>
      </c>
    </row>
    <row r="9597" spans="50:50" ht="15.75" customHeight="1" x14ac:dyDescent="0.15">
      <c r="AX9597" s="67" t="s">
        <v>26387</v>
      </c>
    </row>
    <row r="9598" spans="50:50" ht="15.75" customHeight="1" x14ac:dyDescent="0.15">
      <c r="AX9598" s="67" t="s">
        <v>26388</v>
      </c>
    </row>
    <row r="9599" spans="50:50" ht="15.75" customHeight="1" x14ac:dyDescent="0.15">
      <c r="AX9599" s="67" t="s">
        <v>26389</v>
      </c>
    </row>
    <row r="9600" spans="50:50" ht="15.75" customHeight="1" x14ac:dyDescent="0.15">
      <c r="AX9600" s="67" t="s">
        <v>26390</v>
      </c>
    </row>
    <row r="9601" spans="50:50" ht="15.75" customHeight="1" x14ac:dyDescent="0.15">
      <c r="AX9601" s="67" t="s">
        <v>26391</v>
      </c>
    </row>
    <row r="9602" spans="50:50" ht="15.75" customHeight="1" x14ac:dyDescent="0.15">
      <c r="AX9602" s="67" t="s">
        <v>26392</v>
      </c>
    </row>
    <row r="9603" spans="50:50" ht="15.75" customHeight="1" x14ac:dyDescent="0.15">
      <c r="AX9603" s="67" t="s">
        <v>26393</v>
      </c>
    </row>
    <row r="9604" spans="50:50" ht="15.75" customHeight="1" x14ac:dyDescent="0.15">
      <c r="AX9604" s="67" t="s">
        <v>26394</v>
      </c>
    </row>
    <row r="9605" spans="50:50" ht="15.75" customHeight="1" x14ac:dyDescent="0.15">
      <c r="AX9605" s="67" t="s">
        <v>26395</v>
      </c>
    </row>
    <row r="9606" spans="50:50" ht="15.75" customHeight="1" x14ac:dyDescent="0.15">
      <c r="AX9606" s="67" t="s">
        <v>26396</v>
      </c>
    </row>
    <row r="9607" spans="50:50" ht="15.75" customHeight="1" x14ac:dyDescent="0.15">
      <c r="AX9607" s="67" t="s">
        <v>26397</v>
      </c>
    </row>
    <row r="9608" spans="50:50" ht="15.75" customHeight="1" x14ac:dyDescent="0.15">
      <c r="AX9608" s="67" t="s">
        <v>26398</v>
      </c>
    </row>
    <row r="9609" spans="50:50" ht="15.75" customHeight="1" x14ac:dyDescent="0.15">
      <c r="AX9609" s="67" t="s">
        <v>26399</v>
      </c>
    </row>
    <row r="9610" spans="50:50" ht="15.75" customHeight="1" x14ac:dyDescent="0.15">
      <c r="AX9610" s="67" t="s">
        <v>26400</v>
      </c>
    </row>
    <row r="9611" spans="50:50" ht="15.75" customHeight="1" x14ac:dyDescent="0.15">
      <c r="AX9611" s="67" t="s">
        <v>26401</v>
      </c>
    </row>
    <row r="9612" spans="50:50" ht="15.75" customHeight="1" x14ac:dyDescent="0.15">
      <c r="AX9612" s="67" t="s">
        <v>26402</v>
      </c>
    </row>
    <row r="9613" spans="50:50" ht="15.75" customHeight="1" x14ac:dyDescent="0.15">
      <c r="AX9613" s="67" t="s">
        <v>26403</v>
      </c>
    </row>
    <row r="9614" spans="50:50" ht="15.75" customHeight="1" x14ac:dyDescent="0.15">
      <c r="AX9614" s="67" t="s">
        <v>26404</v>
      </c>
    </row>
    <row r="9615" spans="50:50" ht="15.75" customHeight="1" x14ac:dyDescent="0.15">
      <c r="AX9615" s="67" t="s">
        <v>26405</v>
      </c>
    </row>
    <row r="9616" spans="50:50" ht="15.75" customHeight="1" x14ac:dyDescent="0.15">
      <c r="AX9616" s="67" t="s">
        <v>26406</v>
      </c>
    </row>
    <row r="9617" spans="50:50" ht="15.75" customHeight="1" x14ac:dyDescent="0.15">
      <c r="AX9617" s="67" t="s">
        <v>26407</v>
      </c>
    </row>
    <row r="9618" spans="50:50" ht="15.75" customHeight="1" x14ac:dyDescent="0.15">
      <c r="AX9618" s="67" t="s">
        <v>26408</v>
      </c>
    </row>
    <row r="9619" spans="50:50" ht="15.75" customHeight="1" x14ac:dyDescent="0.15">
      <c r="AX9619" s="67" t="s">
        <v>26409</v>
      </c>
    </row>
    <row r="9620" spans="50:50" ht="15.75" customHeight="1" x14ac:dyDescent="0.15">
      <c r="AX9620" s="67" t="s">
        <v>26410</v>
      </c>
    </row>
    <row r="9621" spans="50:50" ht="15.75" customHeight="1" x14ac:dyDescent="0.15">
      <c r="AX9621" s="67" t="s">
        <v>26411</v>
      </c>
    </row>
    <row r="9622" spans="50:50" ht="15.75" customHeight="1" x14ac:dyDescent="0.15">
      <c r="AX9622" s="67" t="s">
        <v>26412</v>
      </c>
    </row>
    <row r="9623" spans="50:50" ht="15.75" customHeight="1" x14ac:dyDescent="0.15">
      <c r="AX9623" s="67" t="s">
        <v>26413</v>
      </c>
    </row>
    <row r="9624" spans="50:50" ht="15.75" customHeight="1" x14ac:dyDescent="0.15">
      <c r="AX9624" s="67" t="s">
        <v>26414</v>
      </c>
    </row>
    <row r="9625" spans="50:50" ht="15.75" customHeight="1" x14ac:dyDescent="0.15">
      <c r="AX9625" s="67" t="s">
        <v>26415</v>
      </c>
    </row>
    <row r="9626" spans="50:50" ht="15.75" customHeight="1" x14ac:dyDescent="0.15">
      <c r="AX9626" s="67" t="s">
        <v>26416</v>
      </c>
    </row>
    <row r="9627" spans="50:50" ht="15.75" customHeight="1" x14ac:dyDescent="0.15">
      <c r="AX9627" s="67" t="s">
        <v>26417</v>
      </c>
    </row>
    <row r="9628" spans="50:50" ht="15.75" customHeight="1" x14ac:dyDescent="0.15">
      <c r="AX9628" s="67" t="s">
        <v>26418</v>
      </c>
    </row>
    <row r="9629" spans="50:50" ht="15.75" customHeight="1" x14ac:dyDescent="0.15">
      <c r="AX9629" s="67" t="s">
        <v>26419</v>
      </c>
    </row>
    <row r="9630" spans="50:50" ht="15.75" customHeight="1" x14ac:dyDescent="0.15">
      <c r="AX9630" s="67" t="s">
        <v>26420</v>
      </c>
    </row>
    <row r="9631" spans="50:50" ht="15.75" customHeight="1" x14ac:dyDescent="0.15">
      <c r="AX9631" s="67" t="s">
        <v>26421</v>
      </c>
    </row>
    <row r="9632" spans="50:50" ht="15.75" customHeight="1" x14ac:dyDescent="0.15">
      <c r="AX9632" s="67" t="s">
        <v>26422</v>
      </c>
    </row>
    <row r="9633" spans="50:50" ht="15.75" customHeight="1" x14ac:dyDescent="0.15">
      <c r="AX9633" s="67" t="s">
        <v>26423</v>
      </c>
    </row>
    <row r="9634" spans="50:50" ht="15.75" customHeight="1" x14ac:dyDescent="0.15">
      <c r="AX9634" s="67" t="s">
        <v>26424</v>
      </c>
    </row>
    <row r="9635" spans="50:50" ht="15.75" customHeight="1" x14ac:dyDescent="0.15">
      <c r="AX9635" s="67" t="s">
        <v>26425</v>
      </c>
    </row>
    <row r="9636" spans="50:50" ht="15.75" customHeight="1" x14ac:dyDescent="0.15">
      <c r="AX9636" s="67" t="s">
        <v>26426</v>
      </c>
    </row>
    <row r="9637" spans="50:50" ht="15.75" customHeight="1" x14ac:dyDescent="0.15">
      <c r="AX9637" s="67" t="s">
        <v>26427</v>
      </c>
    </row>
    <row r="9638" spans="50:50" ht="15.75" customHeight="1" x14ac:dyDescent="0.15">
      <c r="AX9638" s="67" t="s">
        <v>26428</v>
      </c>
    </row>
    <row r="9639" spans="50:50" ht="15.75" customHeight="1" x14ac:dyDescent="0.15">
      <c r="AX9639" s="67" t="s">
        <v>26429</v>
      </c>
    </row>
    <row r="9640" spans="50:50" ht="15.75" customHeight="1" x14ac:dyDescent="0.15">
      <c r="AX9640" s="67" t="s">
        <v>26430</v>
      </c>
    </row>
    <row r="9641" spans="50:50" ht="15.75" customHeight="1" x14ac:dyDescent="0.15">
      <c r="AX9641" s="67" t="s">
        <v>26431</v>
      </c>
    </row>
    <row r="9642" spans="50:50" ht="15.75" customHeight="1" x14ac:dyDescent="0.15">
      <c r="AX9642" s="67" t="s">
        <v>26432</v>
      </c>
    </row>
    <row r="9643" spans="50:50" ht="15.75" customHeight="1" x14ac:dyDescent="0.15">
      <c r="AX9643" s="67" t="s">
        <v>26433</v>
      </c>
    </row>
    <row r="9644" spans="50:50" ht="15.75" customHeight="1" x14ac:dyDescent="0.15">
      <c r="AX9644" s="67" t="s">
        <v>26434</v>
      </c>
    </row>
    <row r="9645" spans="50:50" ht="15.75" customHeight="1" x14ac:dyDescent="0.15">
      <c r="AX9645" s="67" t="s">
        <v>17108</v>
      </c>
    </row>
    <row r="9646" spans="50:50" ht="15.75" customHeight="1" x14ac:dyDescent="0.15">
      <c r="AX9646" s="67" t="s">
        <v>17109</v>
      </c>
    </row>
    <row r="9647" spans="50:50" ht="15.75" customHeight="1" x14ac:dyDescent="0.15">
      <c r="AX9647" s="67" t="s">
        <v>17110</v>
      </c>
    </row>
    <row r="9648" spans="50:50" ht="15.75" customHeight="1" x14ac:dyDescent="0.15">
      <c r="AX9648" s="67" t="s">
        <v>17111</v>
      </c>
    </row>
    <row r="9649" spans="50:50" ht="15.75" customHeight="1" x14ac:dyDescent="0.15">
      <c r="AX9649" s="67" t="s">
        <v>17112</v>
      </c>
    </row>
    <row r="9650" spans="50:50" ht="15.75" customHeight="1" x14ac:dyDescent="0.15">
      <c r="AX9650" s="67" t="s">
        <v>17113</v>
      </c>
    </row>
    <row r="9651" spans="50:50" ht="15.75" customHeight="1" x14ac:dyDescent="0.15">
      <c r="AX9651" s="67" t="s">
        <v>17114</v>
      </c>
    </row>
    <row r="9652" spans="50:50" ht="15.75" customHeight="1" x14ac:dyDescent="0.15">
      <c r="AX9652" s="67" t="s">
        <v>17115</v>
      </c>
    </row>
    <row r="9653" spans="50:50" ht="15.75" customHeight="1" x14ac:dyDescent="0.15">
      <c r="AX9653" s="67" t="s">
        <v>17116</v>
      </c>
    </row>
    <row r="9654" spans="50:50" ht="15.75" customHeight="1" x14ac:dyDescent="0.15">
      <c r="AX9654" s="67" t="s">
        <v>17117</v>
      </c>
    </row>
    <row r="9655" spans="50:50" ht="15.75" customHeight="1" x14ac:dyDescent="0.15">
      <c r="AX9655" s="67" t="s">
        <v>17118</v>
      </c>
    </row>
    <row r="9656" spans="50:50" ht="15.75" customHeight="1" x14ac:dyDescent="0.15">
      <c r="AX9656" s="67" t="s">
        <v>17119</v>
      </c>
    </row>
    <row r="9657" spans="50:50" ht="15.75" customHeight="1" x14ac:dyDescent="0.15">
      <c r="AX9657" s="67" t="s">
        <v>17120</v>
      </c>
    </row>
    <row r="9658" spans="50:50" ht="15.75" customHeight="1" x14ac:dyDescent="0.15">
      <c r="AX9658" s="67" t="s">
        <v>17121</v>
      </c>
    </row>
    <row r="9659" spans="50:50" ht="15.75" customHeight="1" x14ac:dyDescent="0.15">
      <c r="AX9659" s="67" t="s">
        <v>17122</v>
      </c>
    </row>
    <row r="9660" spans="50:50" ht="15.75" customHeight="1" x14ac:dyDescent="0.15">
      <c r="AX9660" s="67" t="s">
        <v>17123</v>
      </c>
    </row>
    <row r="9661" spans="50:50" ht="15.75" customHeight="1" x14ac:dyDescent="0.15">
      <c r="AX9661" s="67" t="s">
        <v>17124</v>
      </c>
    </row>
    <row r="9662" spans="50:50" ht="15.75" customHeight="1" x14ac:dyDescent="0.15">
      <c r="AX9662" s="67" t="s">
        <v>17125</v>
      </c>
    </row>
    <row r="9663" spans="50:50" ht="15.75" customHeight="1" x14ac:dyDescent="0.15">
      <c r="AX9663" s="67" t="s">
        <v>17126</v>
      </c>
    </row>
    <row r="9664" spans="50:50" ht="15.75" customHeight="1" x14ac:dyDescent="0.15">
      <c r="AX9664" s="67" t="s">
        <v>17127</v>
      </c>
    </row>
    <row r="9665" spans="50:50" ht="15.75" customHeight="1" x14ac:dyDescent="0.15">
      <c r="AX9665" s="67" t="s">
        <v>17128</v>
      </c>
    </row>
    <row r="9666" spans="50:50" ht="15.75" customHeight="1" x14ac:dyDescent="0.15">
      <c r="AX9666" s="67" t="s">
        <v>17129</v>
      </c>
    </row>
    <row r="9667" spans="50:50" ht="15.75" customHeight="1" x14ac:dyDescent="0.15">
      <c r="AX9667" s="67" t="s">
        <v>17130</v>
      </c>
    </row>
    <row r="9668" spans="50:50" ht="15.75" customHeight="1" x14ac:dyDescent="0.15">
      <c r="AX9668" s="67" t="s">
        <v>17131</v>
      </c>
    </row>
    <row r="9669" spans="50:50" ht="15.75" customHeight="1" x14ac:dyDescent="0.15">
      <c r="AX9669" s="67" t="s">
        <v>17132</v>
      </c>
    </row>
    <row r="9670" spans="50:50" ht="15.75" customHeight="1" x14ac:dyDescent="0.15">
      <c r="AX9670" s="67" t="s">
        <v>17133</v>
      </c>
    </row>
    <row r="9671" spans="50:50" ht="15.75" customHeight="1" x14ac:dyDescent="0.15">
      <c r="AX9671" s="67" t="s">
        <v>17134</v>
      </c>
    </row>
    <row r="9672" spans="50:50" ht="15.75" customHeight="1" x14ac:dyDescent="0.15">
      <c r="AX9672" s="67" t="s">
        <v>17135</v>
      </c>
    </row>
    <row r="9673" spans="50:50" ht="15.75" customHeight="1" x14ac:dyDescent="0.15">
      <c r="AX9673" s="67" t="s">
        <v>17136</v>
      </c>
    </row>
    <row r="9674" spans="50:50" ht="15.75" customHeight="1" x14ac:dyDescent="0.15">
      <c r="AX9674" s="67" t="s">
        <v>17137</v>
      </c>
    </row>
    <row r="9675" spans="50:50" ht="15.75" customHeight="1" x14ac:dyDescent="0.15">
      <c r="AX9675" s="67" t="s">
        <v>17138</v>
      </c>
    </row>
    <row r="9676" spans="50:50" ht="15.75" customHeight="1" x14ac:dyDescent="0.15">
      <c r="AX9676" s="67" t="s">
        <v>17139</v>
      </c>
    </row>
    <row r="9677" spans="50:50" ht="15.75" customHeight="1" x14ac:dyDescent="0.15">
      <c r="AX9677" s="67" t="s">
        <v>17140</v>
      </c>
    </row>
    <row r="9678" spans="50:50" ht="15.75" customHeight="1" x14ac:dyDescent="0.15">
      <c r="AX9678" s="67" t="s">
        <v>17141</v>
      </c>
    </row>
    <row r="9679" spans="50:50" ht="15.75" customHeight="1" x14ac:dyDescent="0.15">
      <c r="AX9679" s="67" t="s">
        <v>17142</v>
      </c>
    </row>
    <row r="9680" spans="50:50" ht="15.75" customHeight="1" x14ac:dyDescent="0.15">
      <c r="AX9680" s="67" t="s">
        <v>17143</v>
      </c>
    </row>
    <row r="9681" spans="50:50" ht="15.75" customHeight="1" x14ac:dyDescent="0.15">
      <c r="AX9681" s="67" t="s">
        <v>17144</v>
      </c>
    </row>
    <row r="9682" spans="50:50" ht="15.75" customHeight="1" x14ac:dyDescent="0.15">
      <c r="AX9682" s="67" t="s">
        <v>17145</v>
      </c>
    </row>
    <row r="9683" spans="50:50" ht="15.75" customHeight="1" x14ac:dyDescent="0.15">
      <c r="AX9683" s="67" t="s">
        <v>17146</v>
      </c>
    </row>
    <row r="9684" spans="50:50" ht="15.75" customHeight="1" x14ac:dyDescent="0.15">
      <c r="AX9684" s="67" t="s">
        <v>17147</v>
      </c>
    </row>
    <row r="9685" spans="50:50" ht="15.75" customHeight="1" x14ac:dyDescent="0.15">
      <c r="AX9685" s="67" t="s">
        <v>17148</v>
      </c>
    </row>
    <row r="9686" spans="50:50" ht="15.75" customHeight="1" x14ac:dyDescent="0.15">
      <c r="AX9686" s="67" t="s">
        <v>17149</v>
      </c>
    </row>
    <row r="9687" spans="50:50" ht="15.75" customHeight="1" x14ac:dyDescent="0.15">
      <c r="AX9687" s="67" t="s">
        <v>17150</v>
      </c>
    </row>
    <row r="9688" spans="50:50" ht="15.75" customHeight="1" x14ac:dyDescent="0.15">
      <c r="AX9688" s="67" t="s">
        <v>17151</v>
      </c>
    </row>
    <row r="9689" spans="50:50" ht="15.75" customHeight="1" x14ac:dyDescent="0.15">
      <c r="AX9689" s="67" t="s">
        <v>17152</v>
      </c>
    </row>
    <row r="9690" spans="50:50" ht="15.75" customHeight="1" x14ac:dyDescent="0.15">
      <c r="AX9690" s="67" t="s">
        <v>17153</v>
      </c>
    </row>
    <row r="9691" spans="50:50" ht="15.75" customHeight="1" x14ac:dyDescent="0.15">
      <c r="AX9691" s="67" t="s">
        <v>17154</v>
      </c>
    </row>
    <row r="9692" spans="50:50" ht="15.75" customHeight="1" x14ac:dyDescent="0.15">
      <c r="AX9692" s="67" t="s">
        <v>17155</v>
      </c>
    </row>
    <row r="9693" spans="50:50" ht="15.75" customHeight="1" x14ac:dyDescent="0.15">
      <c r="AX9693" s="67" t="s">
        <v>17156</v>
      </c>
    </row>
    <row r="9694" spans="50:50" ht="15.75" customHeight="1" x14ac:dyDescent="0.15">
      <c r="AX9694" s="67" t="s">
        <v>17158</v>
      </c>
    </row>
    <row r="9695" spans="50:50" ht="15.75" customHeight="1" x14ac:dyDescent="0.15">
      <c r="AX9695" s="67" t="s">
        <v>17160</v>
      </c>
    </row>
    <row r="9696" spans="50:50" ht="15.75" customHeight="1" x14ac:dyDescent="0.15">
      <c r="AX9696" s="67" t="s">
        <v>17161</v>
      </c>
    </row>
    <row r="9697" spans="50:50" ht="15.75" customHeight="1" x14ac:dyDescent="0.15">
      <c r="AX9697" s="67" t="s">
        <v>17162</v>
      </c>
    </row>
    <row r="9698" spans="50:50" ht="15.75" customHeight="1" x14ac:dyDescent="0.15">
      <c r="AX9698" s="67" t="s">
        <v>17163</v>
      </c>
    </row>
    <row r="9699" spans="50:50" ht="15.75" customHeight="1" x14ac:dyDescent="0.15">
      <c r="AX9699" s="67" t="s">
        <v>17164</v>
      </c>
    </row>
    <row r="9700" spans="50:50" ht="15.75" customHeight="1" x14ac:dyDescent="0.15">
      <c r="AX9700" s="67" t="s">
        <v>17165</v>
      </c>
    </row>
    <row r="9701" spans="50:50" ht="15.75" customHeight="1" x14ac:dyDescent="0.15">
      <c r="AX9701" s="67" t="s">
        <v>17166</v>
      </c>
    </row>
    <row r="9702" spans="50:50" ht="15.75" customHeight="1" x14ac:dyDescent="0.15">
      <c r="AX9702" s="67" t="s">
        <v>17167</v>
      </c>
    </row>
    <row r="9703" spans="50:50" ht="15.75" customHeight="1" x14ac:dyDescent="0.15">
      <c r="AX9703" s="67" t="s">
        <v>17168</v>
      </c>
    </row>
    <row r="9704" spans="50:50" ht="15.75" customHeight="1" x14ac:dyDescent="0.15">
      <c r="AX9704" s="67" t="s">
        <v>17169</v>
      </c>
    </row>
    <row r="9705" spans="50:50" ht="15.75" customHeight="1" x14ac:dyDescent="0.15">
      <c r="AX9705" s="67" t="s">
        <v>17170</v>
      </c>
    </row>
    <row r="9706" spans="50:50" ht="15.75" customHeight="1" x14ac:dyDescent="0.15">
      <c r="AX9706" s="67" t="s">
        <v>17171</v>
      </c>
    </row>
    <row r="9707" spans="50:50" ht="15.75" customHeight="1" x14ac:dyDescent="0.15">
      <c r="AX9707" s="67" t="s">
        <v>17172</v>
      </c>
    </row>
    <row r="9708" spans="50:50" ht="15.75" customHeight="1" x14ac:dyDescent="0.15">
      <c r="AX9708" s="67" t="s">
        <v>17173</v>
      </c>
    </row>
    <row r="9709" spans="50:50" ht="15.75" customHeight="1" x14ac:dyDescent="0.15">
      <c r="AX9709" s="67" t="s">
        <v>17174</v>
      </c>
    </row>
    <row r="9710" spans="50:50" ht="15.75" customHeight="1" x14ac:dyDescent="0.15">
      <c r="AX9710" s="67" t="s">
        <v>17175</v>
      </c>
    </row>
    <row r="9711" spans="50:50" ht="15.75" customHeight="1" x14ac:dyDescent="0.15">
      <c r="AX9711" s="67" t="s">
        <v>17176</v>
      </c>
    </row>
    <row r="9712" spans="50:50" ht="15.75" customHeight="1" x14ac:dyDescent="0.15">
      <c r="AX9712" s="67" t="s">
        <v>17177</v>
      </c>
    </row>
    <row r="9713" spans="50:50" ht="15.75" customHeight="1" x14ac:dyDescent="0.15">
      <c r="AX9713" s="67" t="s">
        <v>17178</v>
      </c>
    </row>
    <row r="9714" spans="50:50" ht="15.75" customHeight="1" x14ac:dyDescent="0.15">
      <c r="AX9714" s="67" t="s">
        <v>17179</v>
      </c>
    </row>
    <row r="9715" spans="50:50" ht="15.75" customHeight="1" x14ac:dyDescent="0.15">
      <c r="AX9715" s="67" t="s">
        <v>17180</v>
      </c>
    </row>
    <row r="9716" spans="50:50" ht="15.75" customHeight="1" x14ac:dyDescent="0.15">
      <c r="AX9716" s="67" t="s">
        <v>17181</v>
      </c>
    </row>
    <row r="9717" spans="50:50" ht="15.75" customHeight="1" x14ac:dyDescent="0.15">
      <c r="AX9717" s="67" t="s">
        <v>17182</v>
      </c>
    </row>
    <row r="9718" spans="50:50" ht="15.75" customHeight="1" x14ac:dyDescent="0.15">
      <c r="AX9718" s="67" t="s">
        <v>17183</v>
      </c>
    </row>
    <row r="9719" spans="50:50" ht="15.75" customHeight="1" x14ac:dyDescent="0.15">
      <c r="AX9719" s="67" t="s">
        <v>17184</v>
      </c>
    </row>
    <row r="9720" spans="50:50" ht="15.75" customHeight="1" x14ac:dyDescent="0.15">
      <c r="AX9720" s="67" t="s">
        <v>17185</v>
      </c>
    </row>
    <row r="9721" spans="50:50" ht="15.75" customHeight="1" x14ac:dyDescent="0.15">
      <c r="AX9721" s="67" t="s">
        <v>17186</v>
      </c>
    </row>
    <row r="9722" spans="50:50" ht="15.75" customHeight="1" x14ac:dyDescent="0.15">
      <c r="AX9722" s="67" t="s">
        <v>17187</v>
      </c>
    </row>
    <row r="9723" spans="50:50" ht="15.75" customHeight="1" x14ac:dyDescent="0.15">
      <c r="AX9723" s="67" t="s">
        <v>17188</v>
      </c>
    </row>
    <row r="9724" spans="50:50" ht="15.75" customHeight="1" x14ac:dyDescent="0.15">
      <c r="AX9724" s="67" t="s">
        <v>17189</v>
      </c>
    </row>
    <row r="9725" spans="50:50" ht="15.75" customHeight="1" x14ac:dyDescent="0.15">
      <c r="AX9725" s="67" t="s">
        <v>17190</v>
      </c>
    </row>
    <row r="9726" spans="50:50" ht="15.75" customHeight="1" x14ac:dyDescent="0.15">
      <c r="AX9726" s="67" t="s">
        <v>17191</v>
      </c>
    </row>
    <row r="9727" spans="50:50" ht="15.75" customHeight="1" x14ac:dyDescent="0.15">
      <c r="AX9727" s="67" t="s">
        <v>17192</v>
      </c>
    </row>
    <row r="9728" spans="50:50" ht="15.75" customHeight="1" x14ac:dyDescent="0.15">
      <c r="AX9728" s="67" t="s">
        <v>17193</v>
      </c>
    </row>
    <row r="9729" spans="50:50" ht="15.75" customHeight="1" x14ac:dyDescent="0.15">
      <c r="AX9729" s="67" t="s">
        <v>17194</v>
      </c>
    </row>
    <row r="9730" spans="50:50" ht="15.75" customHeight="1" x14ac:dyDescent="0.15">
      <c r="AX9730" s="67" t="s">
        <v>17195</v>
      </c>
    </row>
    <row r="9731" spans="50:50" ht="15.75" customHeight="1" x14ac:dyDescent="0.15">
      <c r="AX9731" s="67" t="s">
        <v>17196</v>
      </c>
    </row>
    <row r="9732" spans="50:50" ht="15.75" customHeight="1" x14ac:dyDescent="0.15">
      <c r="AX9732" s="67" t="s">
        <v>17197</v>
      </c>
    </row>
    <row r="9733" spans="50:50" ht="15.75" customHeight="1" x14ac:dyDescent="0.15">
      <c r="AX9733" s="67" t="s">
        <v>17198</v>
      </c>
    </row>
    <row r="9734" spans="50:50" ht="15.75" customHeight="1" x14ac:dyDescent="0.15">
      <c r="AX9734" s="67" t="s">
        <v>17199</v>
      </c>
    </row>
    <row r="9735" spans="50:50" ht="15.75" customHeight="1" x14ac:dyDescent="0.15">
      <c r="AX9735" s="67" t="s">
        <v>17200</v>
      </c>
    </row>
    <row r="9736" spans="50:50" ht="15.75" customHeight="1" x14ac:dyDescent="0.15">
      <c r="AX9736" s="67" t="s">
        <v>17201</v>
      </c>
    </row>
    <row r="9737" spans="50:50" ht="15.75" customHeight="1" x14ac:dyDescent="0.15">
      <c r="AX9737" s="67" t="s">
        <v>17202</v>
      </c>
    </row>
    <row r="9738" spans="50:50" ht="15.75" customHeight="1" x14ac:dyDescent="0.15">
      <c r="AX9738" s="67" t="s">
        <v>17203</v>
      </c>
    </row>
    <row r="9739" spans="50:50" ht="15.75" customHeight="1" x14ac:dyDescent="0.15">
      <c r="AX9739" s="67" t="s">
        <v>17204</v>
      </c>
    </row>
    <row r="9740" spans="50:50" ht="15.75" customHeight="1" x14ac:dyDescent="0.15">
      <c r="AX9740" s="67" t="s">
        <v>17205</v>
      </c>
    </row>
    <row r="9741" spans="50:50" ht="15.75" customHeight="1" x14ac:dyDescent="0.15">
      <c r="AX9741" s="67" t="s">
        <v>26435</v>
      </c>
    </row>
    <row r="9742" spans="50:50" ht="15.75" customHeight="1" x14ac:dyDescent="0.15">
      <c r="AX9742" s="67" t="s">
        <v>26436</v>
      </c>
    </row>
    <row r="9743" spans="50:50" ht="15.75" customHeight="1" x14ac:dyDescent="0.15">
      <c r="AX9743" s="67" t="s">
        <v>26437</v>
      </c>
    </row>
    <row r="9744" spans="50:50" ht="15.75" customHeight="1" x14ac:dyDescent="0.15">
      <c r="AX9744" s="67" t="s">
        <v>26438</v>
      </c>
    </row>
    <row r="9745" spans="50:50" ht="15.75" customHeight="1" x14ac:dyDescent="0.15">
      <c r="AX9745" s="67" t="s">
        <v>26439</v>
      </c>
    </row>
    <row r="9746" spans="50:50" ht="15.75" customHeight="1" x14ac:dyDescent="0.15">
      <c r="AX9746" s="67" t="s">
        <v>26440</v>
      </c>
    </row>
    <row r="9747" spans="50:50" ht="15.75" customHeight="1" x14ac:dyDescent="0.15">
      <c r="AX9747" s="67" t="s">
        <v>26441</v>
      </c>
    </row>
    <row r="9748" spans="50:50" ht="15.75" customHeight="1" x14ac:dyDescent="0.15">
      <c r="AX9748" s="67" t="s">
        <v>26442</v>
      </c>
    </row>
    <row r="9749" spans="50:50" ht="15.75" customHeight="1" x14ac:dyDescent="0.15">
      <c r="AX9749" s="67" t="s">
        <v>26443</v>
      </c>
    </row>
    <row r="9750" spans="50:50" ht="15.75" customHeight="1" x14ac:dyDescent="0.15">
      <c r="AX9750" s="67" t="s">
        <v>26444</v>
      </c>
    </row>
    <row r="9751" spans="50:50" ht="15.75" customHeight="1" x14ac:dyDescent="0.15">
      <c r="AX9751" s="67" t="s">
        <v>26445</v>
      </c>
    </row>
    <row r="9752" spans="50:50" ht="15.75" customHeight="1" x14ac:dyDescent="0.15">
      <c r="AX9752" s="67" t="s">
        <v>26446</v>
      </c>
    </row>
    <row r="9753" spans="50:50" ht="15.75" customHeight="1" x14ac:dyDescent="0.15">
      <c r="AX9753" s="67" t="s">
        <v>26447</v>
      </c>
    </row>
    <row r="9754" spans="50:50" ht="15.75" customHeight="1" x14ac:dyDescent="0.15">
      <c r="AX9754" s="67" t="s">
        <v>26448</v>
      </c>
    </row>
    <row r="9755" spans="50:50" ht="15.75" customHeight="1" x14ac:dyDescent="0.15">
      <c r="AX9755" s="67" t="s">
        <v>26449</v>
      </c>
    </row>
    <row r="9756" spans="50:50" ht="15.75" customHeight="1" x14ac:dyDescent="0.15">
      <c r="AX9756" s="67" t="s">
        <v>26450</v>
      </c>
    </row>
    <row r="9757" spans="50:50" ht="15.75" customHeight="1" x14ac:dyDescent="0.15">
      <c r="AX9757" s="67" t="s">
        <v>26451</v>
      </c>
    </row>
    <row r="9758" spans="50:50" ht="15.75" customHeight="1" x14ac:dyDescent="0.15">
      <c r="AX9758" s="67" t="s">
        <v>26452</v>
      </c>
    </row>
    <row r="9759" spans="50:50" ht="15.75" customHeight="1" x14ac:dyDescent="0.15">
      <c r="AX9759" s="67" t="s">
        <v>26453</v>
      </c>
    </row>
    <row r="9760" spans="50:50" ht="15.75" customHeight="1" x14ac:dyDescent="0.15">
      <c r="AX9760" s="67" t="s">
        <v>26454</v>
      </c>
    </row>
    <row r="9761" spans="50:50" ht="15.75" customHeight="1" x14ac:dyDescent="0.15">
      <c r="AX9761" s="67" t="s">
        <v>26455</v>
      </c>
    </row>
    <row r="9762" spans="50:50" ht="15.75" customHeight="1" x14ac:dyDescent="0.15">
      <c r="AX9762" s="67" t="s">
        <v>26456</v>
      </c>
    </row>
    <row r="9763" spans="50:50" ht="15.75" customHeight="1" x14ac:dyDescent="0.15">
      <c r="AX9763" s="67" t="s">
        <v>26457</v>
      </c>
    </row>
    <row r="9764" spans="50:50" ht="15.75" customHeight="1" x14ac:dyDescent="0.15">
      <c r="AX9764" s="67" t="s">
        <v>26458</v>
      </c>
    </row>
    <row r="9765" spans="50:50" ht="15.75" customHeight="1" x14ac:dyDescent="0.15">
      <c r="AX9765" s="67" t="s">
        <v>26459</v>
      </c>
    </row>
    <row r="9766" spans="50:50" ht="15.75" customHeight="1" x14ac:dyDescent="0.15">
      <c r="AX9766" s="67" t="s">
        <v>26460</v>
      </c>
    </row>
    <row r="9767" spans="50:50" ht="15.75" customHeight="1" x14ac:dyDescent="0.15">
      <c r="AX9767" s="67" t="s">
        <v>26461</v>
      </c>
    </row>
    <row r="9768" spans="50:50" ht="15.75" customHeight="1" x14ac:dyDescent="0.15">
      <c r="AX9768" s="67" t="s">
        <v>26462</v>
      </c>
    </row>
    <row r="9769" spans="50:50" ht="15.75" customHeight="1" x14ac:dyDescent="0.15">
      <c r="AX9769" s="67" t="s">
        <v>26463</v>
      </c>
    </row>
    <row r="9770" spans="50:50" ht="15.75" customHeight="1" x14ac:dyDescent="0.15">
      <c r="AX9770" s="67" t="s">
        <v>26464</v>
      </c>
    </row>
    <row r="9771" spans="50:50" ht="15.75" customHeight="1" x14ac:dyDescent="0.15">
      <c r="AX9771" s="67" t="s">
        <v>26465</v>
      </c>
    </row>
    <row r="9772" spans="50:50" ht="15.75" customHeight="1" x14ac:dyDescent="0.15">
      <c r="AX9772" s="67" t="s">
        <v>26466</v>
      </c>
    </row>
    <row r="9773" spans="50:50" ht="15.75" customHeight="1" x14ac:dyDescent="0.15">
      <c r="AX9773" s="67" t="s">
        <v>26467</v>
      </c>
    </row>
    <row r="9774" spans="50:50" ht="15.75" customHeight="1" x14ac:dyDescent="0.15">
      <c r="AX9774" s="67" t="s">
        <v>26468</v>
      </c>
    </row>
    <row r="9775" spans="50:50" ht="15.75" customHeight="1" x14ac:dyDescent="0.15">
      <c r="AX9775" s="67" t="s">
        <v>26469</v>
      </c>
    </row>
    <row r="9776" spans="50:50" ht="15.75" customHeight="1" x14ac:dyDescent="0.15">
      <c r="AX9776" s="67" t="s">
        <v>26470</v>
      </c>
    </row>
    <row r="9777" spans="50:50" ht="15.75" customHeight="1" x14ac:dyDescent="0.15">
      <c r="AX9777" s="67" t="s">
        <v>26471</v>
      </c>
    </row>
    <row r="9778" spans="50:50" ht="15.75" customHeight="1" x14ac:dyDescent="0.15">
      <c r="AX9778" s="67" t="s">
        <v>26472</v>
      </c>
    </row>
    <row r="9779" spans="50:50" ht="15.75" customHeight="1" x14ac:dyDescent="0.15">
      <c r="AX9779" s="67" t="s">
        <v>26473</v>
      </c>
    </row>
    <row r="9780" spans="50:50" ht="15.75" customHeight="1" x14ac:dyDescent="0.15">
      <c r="AX9780" s="67" t="s">
        <v>26474</v>
      </c>
    </row>
    <row r="9781" spans="50:50" ht="15.75" customHeight="1" x14ac:dyDescent="0.15">
      <c r="AX9781" s="67" t="s">
        <v>26475</v>
      </c>
    </row>
    <row r="9782" spans="50:50" ht="15.75" customHeight="1" x14ac:dyDescent="0.15">
      <c r="AX9782" s="67" t="s">
        <v>26476</v>
      </c>
    </row>
    <row r="9783" spans="50:50" ht="15.75" customHeight="1" x14ac:dyDescent="0.15">
      <c r="AX9783" s="67" t="s">
        <v>26477</v>
      </c>
    </row>
    <row r="9784" spans="50:50" ht="15.75" customHeight="1" x14ac:dyDescent="0.15">
      <c r="AX9784" s="67" t="s">
        <v>26478</v>
      </c>
    </row>
    <row r="9785" spans="50:50" ht="15.75" customHeight="1" x14ac:dyDescent="0.15">
      <c r="AX9785" s="67" t="s">
        <v>26479</v>
      </c>
    </row>
    <row r="9786" spans="50:50" ht="15.75" customHeight="1" x14ac:dyDescent="0.15">
      <c r="AX9786" s="67" t="s">
        <v>26480</v>
      </c>
    </row>
    <row r="9787" spans="50:50" ht="15.75" customHeight="1" x14ac:dyDescent="0.15">
      <c r="AX9787" s="67" t="s">
        <v>26481</v>
      </c>
    </row>
    <row r="9788" spans="50:50" ht="15.75" customHeight="1" x14ac:dyDescent="0.15">
      <c r="AX9788" s="67" t="s">
        <v>26482</v>
      </c>
    </row>
    <row r="9789" spans="50:50" ht="15.75" customHeight="1" x14ac:dyDescent="0.15">
      <c r="AX9789" s="67" t="s">
        <v>26483</v>
      </c>
    </row>
    <row r="9790" spans="50:50" ht="15.75" customHeight="1" x14ac:dyDescent="0.15">
      <c r="AX9790" s="67" t="s">
        <v>26484</v>
      </c>
    </row>
    <row r="9791" spans="50:50" ht="15.75" customHeight="1" x14ac:dyDescent="0.15">
      <c r="AX9791" s="67" t="s">
        <v>26485</v>
      </c>
    </row>
    <row r="9792" spans="50:50" ht="15.75" customHeight="1" x14ac:dyDescent="0.15">
      <c r="AX9792" s="67" t="s">
        <v>26486</v>
      </c>
    </row>
    <row r="9793" spans="50:50" ht="15.75" customHeight="1" x14ac:dyDescent="0.15">
      <c r="AX9793" s="67" t="s">
        <v>26487</v>
      </c>
    </row>
    <row r="9794" spans="50:50" ht="15.75" customHeight="1" x14ac:dyDescent="0.15">
      <c r="AX9794" s="67" t="s">
        <v>26488</v>
      </c>
    </row>
    <row r="9795" spans="50:50" ht="15.75" customHeight="1" x14ac:dyDescent="0.15">
      <c r="AX9795" s="67" t="s">
        <v>26489</v>
      </c>
    </row>
    <row r="9796" spans="50:50" ht="15.75" customHeight="1" x14ac:dyDescent="0.15">
      <c r="AX9796" s="67" t="s">
        <v>26490</v>
      </c>
    </row>
    <row r="9797" spans="50:50" ht="15.75" customHeight="1" x14ac:dyDescent="0.15">
      <c r="AX9797" s="67" t="s">
        <v>26491</v>
      </c>
    </row>
    <row r="9798" spans="50:50" ht="15.75" customHeight="1" x14ac:dyDescent="0.15">
      <c r="AX9798" s="67" t="s">
        <v>26492</v>
      </c>
    </row>
    <row r="9799" spans="50:50" ht="15.75" customHeight="1" x14ac:dyDescent="0.15">
      <c r="AX9799" s="67" t="s">
        <v>26493</v>
      </c>
    </row>
    <row r="9800" spans="50:50" ht="15.75" customHeight="1" x14ac:dyDescent="0.15">
      <c r="AX9800" s="67" t="s">
        <v>26494</v>
      </c>
    </row>
    <row r="9801" spans="50:50" ht="15.75" customHeight="1" x14ac:dyDescent="0.15">
      <c r="AX9801" s="67" t="s">
        <v>26495</v>
      </c>
    </row>
    <row r="9802" spans="50:50" ht="15.75" customHeight="1" x14ac:dyDescent="0.15">
      <c r="AX9802" s="67" t="s">
        <v>26496</v>
      </c>
    </row>
    <row r="9803" spans="50:50" ht="15.75" customHeight="1" x14ac:dyDescent="0.15">
      <c r="AX9803" s="67" t="s">
        <v>26497</v>
      </c>
    </row>
    <row r="9804" spans="50:50" ht="15.75" customHeight="1" x14ac:dyDescent="0.15">
      <c r="AX9804" s="67" t="s">
        <v>26498</v>
      </c>
    </row>
    <row r="9805" spans="50:50" ht="15.75" customHeight="1" x14ac:dyDescent="0.15">
      <c r="AX9805" s="67" t="s">
        <v>26499</v>
      </c>
    </row>
    <row r="9806" spans="50:50" ht="15.75" customHeight="1" x14ac:dyDescent="0.15">
      <c r="AX9806" s="67" t="s">
        <v>26500</v>
      </c>
    </row>
    <row r="9807" spans="50:50" ht="15.75" customHeight="1" x14ac:dyDescent="0.15">
      <c r="AX9807" s="67" t="s">
        <v>26501</v>
      </c>
    </row>
    <row r="9808" spans="50:50" ht="15.75" customHeight="1" x14ac:dyDescent="0.15">
      <c r="AX9808" s="67" t="s">
        <v>26502</v>
      </c>
    </row>
    <row r="9809" spans="50:50" ht="15.75" customHeight="1" x14ac:dyDescent="0.15">
      <c r="AX9809" s="67" t="s">
        <v>26503</v>
      </c>
    </row>
    <row r="9810" spans="50:50" ht="15.75" customHeight="1" x14ac:dyDescent="0.15">
      <c r="AX9810" s="67" t="s">
        <v>26504</v>
      </c>
    </row>
    <row r="9811" spans="50:50" ht="15.75" customHeight="1" x14ac:dyDescent="0.15">
      <c r="AX9811" s="67" t="s">
        <v>26505</v>
      </c>
    </row>
    <row r="9812" spans="50:50" ht="15.75" customHeight="1" x14ac:dyDescent="0.15">
      <c r="AX9812" s="67" t="s">
        <v>26506</v>
      </c>
    </row>
    <row r="9813" spans="50:50" ht="15.75" customHeight="1" x14ac:dyDescent="0.15">
      <c r="AX9813" s="67" t="s">
        <v>26507</v>
      </c>
    </row>
    <row r="9814" spans="50:50" ht="15.75" customHeight="1" x14ac:dyDescent="0.15">
      <c r="AX9814" s="67" t="s">
        <v>26508</v>
      </c>
    </row>
    <row r="9815" spans="50:50" ht="15.75" customHeight="1" x14ac:dyDescent="0.15">
      <c r="AX9815" s="67" t="s">
        <v>26509</v>
      </c>
    </row>
    <row r="9816" spans="50:50" ht="15.75" customHeight="1" x14ac:dyDescent="0.15">
      <c r="AX9816" s="67" t="s">
        <v>26510</v>
      </c>
    </row>
    <row r="9817" spans="50:50" ht="15.75" customHeight="1" x14ac:dyDescent="0.15">
      <c r="AX9817" s="67" t="s">
        <v>26511</v>
      </c>
    </row>
    <row r="9818" spans="50:50" ht="15.75" customHeight="1" x14ac:dyDescent="0.15">
      <c r="AX9818" s="67" t="s">
        <v>26512</v>
      </c>
    </row>
    <row r="9819" spans="50:50" ht="15.75" customHeight="1" x14ac:dyDescent="0.15">
      <c r="AX9819" s="67" t="s">
        <v>26513</v>
      </c>
    </row>
    <row r="9820" spans="50:50" ht="15.75" customHeight="1" x14ac:dyDescent="0.15">
      <c r="AX9820" s="67" t="s">
        <v>26514</v>
      </c>
    </row>
    <row r="9821" spans="50:50" ht="15.75" customHeight="1" x14ac:dyDescent="0.15">
      <c r="AX9821" s="67" t="s">
        <v>26515</v>
      </c>
    </row>
    <row r="9822" spans="50:50" ht="15.75" customHeight="1" x14ac:dyDescent="0.15">
      <c r="AX9822" s="67" t="s">
        <v>26516</v>
      </c>
    </row>
    <row r="9823" spans="50:50" ht="15.75" customHeight="1" x14ac:dyDescent="0.15">
      <c r="AX9823" s="67" t="s">
        <v>26517</v>
      </c>
    </row>
    <row r="9824" spans="50:50" ht="15.75" customHeight="1" x14ac:dyDescent="0.15">
      <c r="AX9824" s="67" t="s">
        <v>26518</v>
      </c>
    </row>
    <row r="9825" spans="50:50" ht="15.75" customHeight="1" x14ac:dyDescent="0.15">
      <c r="AX9825" s="67" t="s">
        <v>26519</v>
      </c>
    </row>
    <row r="9826" spans="50:50" ht="15.75" customHeight="1" x14ac:dyDescent="0.15">
      <c r="AX9826" s="67" t="s">
        <v>26520</v>
      </c>
    </row>
    <row r="9827" spans="50:50" ht="15.75" customHeight="1" x14ac:dyDescent="0.15">
      <c r="AX9827" s="67" t="s">
        <v>26521</v>
      </c>
    </row>
    <row r="9828" spans="50:50" ht="15.75" customHeight="1" x14ac:dyDescent="0.15">
      <c r="AX9828" s="67" t="s">
        <v>26522</v>
      </c>
    </row>
    <row r="9829" spans="50:50" ht="15.75" customHeight="1" x14ac:dyDescent="0.15">
      <c r="AX9829" s="67" t="s">
        <v>26523</v>
      </c>
    </row>
    <row r="9830" spans="50:50" ht="15.75" customHeight="1" x14ac:dyDescent="0.15">
      <c r="AX9830" s="67" t="s">
        <v>26524</v>
      </c>
    </row>
    <row r="9831" spans="50:50" ht="15.75" customHeight="1" x14ac:dyDescent="0.15">
      <c r="AX9831" s="67" t="s">
        <v>26525</v>
      </c>
    </row>
    <row r="9832" spans="50:50" ht="15.75" customHeight="1" x14ac:dyDescent="0.15">
      <c r="AX9832" s="67" t="s">
        <v>26526</v>
      </c>
    </row>
    <row r="9833" spans="50:50" ht="15.75" customHeight="1" x14ac:dyDescent="0.15">
      <c r="AX9833" s="67" t="s">
        <v>26527</v>
      </c>
    </row>
    <row r="9834" spans="50:50" ht="15.75" customHeight="1" x14ac:dyDescent="0.15">
      <c r="AX9834" s="67" t="s">
        <v>26528</v>
      </c>
    </row>
    <row r="9835" spans="50:50" ht="15.75" customHeight="1" x14ac:dyDescent="0.15">
      <c r="AX9835" s="67" t="s">
        <v>26529</v>
      </c>
    </row>
    <row r="9836" spans="50:50" ht="15.75" customHeight="1" x14ac:dyDescent="0.15">
      <c r="AX9836" s="67" t="s">
        <v>26530</v>
      </c>
    </row>
    <row r="9837" spans="50:50" ht="15.75" customHeight="1" x14ac:dyDescent="0.15">
      <c r="AX9837" s="67" t="s">
        <v>26531</v>
      </c>
    </row>
    <row r="9838" spans="50:50" ht="15.75" customHeight="1" x14ac:dyDescent="0.15">
      <c r="AX9838" s="67" t="s">
        <v>26532</v>
      </c>
    </row>
    <row r="9839" spans="50:50" ht="15.75" customHeight="1" x14ac:dyDescent="0.15">
      <c r="AX9839" s="67" t="s">
        <v>26533</v>
      </c>
    </row>
    <row r="9840" spans="50:50" ht="15.75" customHeight="1" x14ac:dyDescent="0.15">
      <c r="AX9840" s="67" t="s">
        <v>26534</v>
      </c>
    </row>
    <row r="9841" spans="50:50" ht="15.75" customHeight="1" x14ac:dyDescent="0.15">
      <c r="AX9841" s="67" t="s">
        <v>26535</v>
      </c>
    </row>
    <row r="9842" spans="50:50" ht="15.75" customHeight="1" x14ac:dyDescent="0.15">
      <c r="AX9842" s="67" t="s">
        <v>26536</v>
      </c>
    </row>
    <row r="9843" spans="50:50" ht="15.75" customHeight="1" x14ac:dyDescent="0.15">
      <c r="AX9843" s="67" t="s">
        <v>26537</v>
      </c>
    </row>
    <row r="9844" spans="50:50" ht="15.75" customHeight="1" x14ac:dyDescent="0.15">
      <c r="AX9844" s="67" t="s">
        <v>26538</v>
      </c>
    </row>
    <row r="9845" spans="50:50" ht="15.75" customHeight="1" x14ac:dyDescent="0.15">
      <c r="AX9845" s="67" t="s">
        <v>26539</v>
      </c>
    </row>
    <row r="9846" spans="50:50" ht="15.75" customHeight="1" x14ac:dyDescent="0.15">
      <c r="AX9846" s="67" t="s">
        <v>26540</v>
      </c>
    </row>
    <row r="9847" spans="50:50" ht="15.75" customHeight="1" x14ac:dyDescent="0.15">
      <c r="AX9847" s="67" t="s">
        <v>26541</v>
      </c>
    </row>
    <row r="9848" spans="50:50" ht="15.75" customHeight="1" x14ac:dyDescent="0.15">
      <c r="AX9848" s="67" t="s">
        <v>26542</v>
      </c>
    </row>
    <row r="9849" spans="50:50" ht="15.75" customHeight="1" x14ac:dyDescent="0.15">
      <c r="AX9849" s="67" t="s">
        <v>26543</v>
      </c>
    </row>
    <row r="9850" spans="50:50" ht="15.75" customHeight="1" x14ac:dyDescent="0.15">
      <c r="AX9850" s="67" t="s">
        <v>26544</v>
      </c>
    </row>
    <row r="9851" spans="50:50" ht="15.75" customHeight="1" x14ac:dyDescent="0.15">
      <c r="AX9851" s="67" t="s">
        <v>26545</v>
      </c>
    </row>
    <row r="9852" spans="50:50" ht="15.75" customHeight="1" x14ac:dyDescent="0.15">
      <c r="AX9852" s="67" t="s">
        <v>26546</v>
      </c>
    </row>
    <row r="9853" spans="50:50" ht="15.75" customHeight="1" x14ac:dyDescent="0.15">
      <c r="AX9853" s="67" t="s">
        <v>26547</v>
      </c>
    </row>
    <row r="9854" spans="50:50" ht="15.75" customHeight="1" x14ac:dyDescent="0.15">
      <c r="AX9854" s="67" t="s">
        <v>26548</v>
      </c>
    </row>
    <row r="9855" spans="50:50" ht="15.75" customHeight="1" x14ac:dyDescent="0.15">
      <c r="AX9855" s="67" t="s">
        <v>26549</v>
      </c>
    </row>
    <row r="9856" spans="50:50" ht="15.75" customHeight="1" x14ac:dyDescent="0.15">
      <c r="AX9856" s="67" t="s">
        <v>26550</v>
      </c>
    </row>
    <row r="9857" spans="50:50" ht="15.75" customHeight="1" x14ac:dyDescent="0.15">
      <c r="AX9857" s="67" t="s">
        <v>26551</v>
      </c>
    </row>
    <row r="9858" spans="50:50" ht="15.75" customHeight="1" x14ac:dyDescent="0.15">
      <c r="AX9858" s="67" t="s">
        <v>26552</v>
      </c>
    </row>
    <row r="9859" spans="50:50" ht="15.75" customHeight="1" x14ac:dyDescent="0.15">
      <c r="AX9859" s="67" t="s">
        <v>26553</v>
      </c>
    </row>
    <row r="9860" spans="50:50" ht="15.75" customHeight="1" x14ac:dyDescent="0.15">
      <c r="AX9860" s="67" t="s">
        <v>26554</v>
      </c>
    </row>
    <row r="9861" spans="50:50" ht="15.75" customHeight="1" x14ac:dyDescent="0.15">
      <c r="AX9861" s="67" t="s">
        <v>26555</v>
      </c>
    </row>
    <row r="9862" spans="50:50" ht="15.75" customHeight="1" x14ac:dyDescent="0.15">
      <c r="AX9862" s="67" t="s">
        <v>26556</v>
      </c>
    </row>
    <row r="9863" spans="50:50" ht="15.75" customHeight="1" x14ac:dyDescent="0.15">
      <c r="AX9863" s="67" t="s">
        <v>26557</v>
      </c>
    </row>
    <row r="9864" spans="50:50" ht="15.75" customHeight="1" x14ac:dyDescent="0.15">
      <c r="AX9864" s="67" t="s">
        <v>26558</v>
      </c>
    </row>
    <row r="9865" spans="50:50" ht="15.75" customHeight="1" x14ac:dyDescent="0.15">
      <c r="AX9865" s="67" t="s">
        <v>26559</v>
      </c>
    </row>
    <row r="9866" spans="50:50" ht="15.75" customHeight="1" x14ac:dyDescent="0.15">
      <c r="AX9866" s="67" t="s">
        <v>26560</v>
      </c>
    </row>
    <row r="9867" spans="50:50" ht="15.75" customHeight="1" x14ac:dyDescent="0.15">
      <c r="AX9867" s="67" t="s">
        <v>26561</v>
      </c>
    </row>
    <row r="9868" spans="50:50" ht="15.75" customHeight="1" x14ac:dyDescent="0.15">
      <c r="AX9868" s="67" t="s">
        <v>26562</v>
      </c>
    </row>
    <row r="9869" spans="50:50" ht="15.75" customHeight="1" x14ac:dyDescent="0.15">
      <c r="AX9869" s="67" t="s">
        <v>26563</v>
      </c>
    </row>
    <row r="9870" spans="50:50" ht="15.75" customHeight="1" x14ac:dyDescent="0.15">
      <c r="AX9870" s="67" t="s">
        <v>26564</v>
      </c>
    </row>
    <row r="9871" spans="50:50" ht="15.75" customHeight="1" x14ac:dyDescent="0.15">
      <c r="AX9871" s="67" t="s">
        <v>26565</v>
      </c>
    </row>
    <row r="9872" spans="50:50" ht="15.75" customHeight="1" x14ac:dyDescent="0.15">
      <c r="AX9872" s="67" t="s">
        <v>26566</v>
      </c>
    </row>
    <row r="9873" spans="50:50" ht="15.75" customHeight="1" x14ac:dyDescent="0.15">
      <c r="AX9873" s="67" t="s">
        <v>26567</v>
      </c>
    </row>
    <row r="9874" spans="50:50" ht="15.75" customHeight="1" x14ac:dyDescent="0.15">
      <c r="AX9874" s="67" t="s">
        <v>26568</v>
      </c>
    </row>
    <row r="9875" spans="50:50" ht="15.75" customHeight="1" x14ac:dyDescent="0.15">
      <c r="AX9875" s="67" t="s">
        <v>26569</v>
      </c>
    </row>
    <row r="9876" spans="50:50" ht="15.75" customHeight="1" x14ac:dyDescent="0.15">
      <c r="AX9876" s="67" t="s">
        <v>26570</v>
      </c>
    </row>
    <row r="9877" spans="50:50" ht="15.75" customHeight="1" x14ac:dyDescent="0.15">
      <c r="AX9877" s="67" t="s">
        <v>26571</v>
      </c>
    </row>
    <row r="9878" spans="50:50" ht="15.75" customHeight="1" x14ac:dyDescent="0.15">
      <c r="AX9878" s="67" t="s">
        <v>26572</v>
      </c>
    </row>
    <row r="9879" spans="50:50" ht="15.75" customHeight="1" x14ac:dyDescent="0.15">
      <c r="AX9879" s="67" t="s">
        <v>26573</v>
      </c>
    </row>
    <row r="9880" spans="50:50" ht="15.75" customHeight="1" x14ac:dyDescent="0.15">
      <c r="AX9880" s="67" t="s">
        <v>26574</v>
      </c>
    </row>
    <row r="9881" spans="50:50" ht="15.75" customHeight="1" x14ac:dyDescent="0.15">
      <c r="AX9881" s="67" t="s">
        <v>26575</v>
      </c>
    </row>
    <row r="9882" spans="50:50" ht="15.75" customHeight="1" x14ac:dyDescent="0.15">
      <c r="AX9882" s="67" t="s">
        <v>26576</v>
      </c>
    </row>
    <row r="9883" spans="50:50" ht="15.75" customHeight="1" x14ac:dyDescent="0.15">
      <c r="AX9883" s="67" t="s">
        <v>26577</v>
      </c>
    </row>
    <row r="9884" spans="50:50" ht="15.75" customHeight="1" x14ac:dyDescent="0.15">
      <c r="AX9884" s="67" t="s">
        <v>26578</v>
      </c>
    </row>
    <row r="9885" spans="50:50" ht="15.75" customHeight="1" x14ac:dyDescent="0.15">
      <c r="AX9885" s="67" t="s">
        <v>26579</v>
      </c>
    </row>
    <row r="9886" spans="50:50" ht="15.75" customHeight="1" x14ac:dyDescent="0.15">
      <c r="AX9886" s="67" t="s">
        <v>26580</v>
      </c>
    </row>
    <row r="9887" spans="50:50" ht="15.75" customHeight="1" x14ac:dyDescent="0.15">
      <c r="AX9887" s="67" t="s">
        <v>26581</v>
      </c>
    </row>
    <row r="9888" spans="50:50" ht="15.75" customHeight="1" x14ac:dyDescent="0.15">
      <c r="AX9888" s="67" t="s">
        <v>26582</v>
      </c>
    </row>
    <row r="9889" spans="50:50" ht="15.75" customHeight="1" x14ac:dyDescent="0.15">
      <c r="AX9889" s="67" t="s">
        <v>26583</v>
      </c>
    </row>
    <row r="9890" spans="50:50" ht="15.75" customHeight="1" x14ac:dyDescent="0.15">
      <c r="AX9890" s="67" t="s">
        <v>26584</v>
      </c>
    </row>
    <row r="9891" spans="50:50" ht="15.75" customHeight="1" x14ac:dyDescent="0.15">
      <c r="AX9891" s="67" t="s">
        <v>26585</v>
      </c>
    </row>
    <row r="9892" spans="50:50" ht="15.75" customHeight="1" x14ac:dyDescent="0.15">
      <c r="AX9892" s="67" t="s">
        <v>26586</v>
      </c>
    </row>
    <row r="9893" spans="50:50" ht="15.75" customHeight="1" x14ac:dyDescent="0.15">
      <c r="AX9893" s="67" t="s">
        <v>26587</v>
      </c>
    </row>
    <row r="9894" spans="50:50" ht="15.75" customHeight="1" x14ac:dyDescent="0.15">
      <c r="AX9894" s="67" t="s">
        <v>26588</v>
      </c>
    </row>
    <row r="9895" spans="50:50" ht="15.75" customHeight="1" x14ac:dyDescent="0.15">
      <c r="AX9895" s="67" t="s">
        <v>26589</v>
      </c>
    </row>
    <row r="9896" spans="50:50" ht="15.75" customHeight="1" x14ac:dyDescent="0.15">
      <c r="AX9896" s="67" t="s">
        <v>26590</v>
      </c>
    </row>
    <row r="9897" spans="50:50" ht="15.75" customHeight="1" x14ac:dyDescent="0.15">
      <c r="AX9897" s="67" t="s">
        <v>26591</v>
      </c>
    </row>
    <row r="9898" spans="50:50" ht="15.75" customHeight="1" x14ac:dyDescent="0.15">
      <c r="AX9898" s="67" t="s">
        <v>26592</v>
      </c>
    </row>
    <row r="9899" spans="50:50" ht="15.75" customHeight="1" x14ac:dyDescent="0.15">
      <c r="AX9899" s="67" t="s">
        <v>26593</v>
      </c>
    </row>
    <row r="9900" spans="50:50" ht="15.75" customHeight="1" x14ac:dyDescent="0.15">
      <c r="AX9900" s="67" t="s">
        <v>26594</v>
      </c>
    </row>
    <row r="9901" spans="50:50" ht="15.75" customHeight="1" x14ac:dyDescent="0.15">
      <c r="AX9901" s="67" t="s">
        <v>26595</v>
      </c>
    </row>
    <row r="9902" spans="50:50" ht="15.75" customHeight="1" x14ac:dyDescent="0.15">
      <c r="AX9902" s="67" t="s">
        <v>26596</v>
      </c>
    </row>
    <row r="9903" spans="50:50" ht="15.75" customHeight="1" x14ac:dyDescent="0.15">
      <c r="AX9903" s="67" t="s">
        <v>26597</v>
      </c>
    </row>
    <row r="9904" spans="50:50" ht="15.75" customHeight="1" x14ac:dyDescent="0.15">
      <c r="AX9904" s="67" t="s">
        <v>26598</v>
      </c>
    </row>
    <row r="9905" spans="50:50" ht="15.75" customHeight="1" x14ac:dyDescent="0.15">
      <c r="AX9905" s="67" t="s">
        <v>26599</v>
      </c>
    </row>
    <row r="9906" spans="50:50" ht="15.75" customHeight="1" x14ac:dyDescent="0.15">
      <c r="AX9906" s="67" t="s">
        <v>26600</v>
      </c>
    </row>
    <row r="9907" spans="50:50" ht="15.75" customHeight="1" x14ac:dyDescent="0.15">
      <c r="AX9907" s="67" t="s">
        <v>26601</v>
      </c>
    </row>
    <row r="9908" spans="50:50" ht="15.75" customHeight="1" x14ac:dyDescent="0.15">
      <c r="AX9908" s="67" t="s">
        <v>26602</v>
      </c>
    </row>
    <row r="9909" spans="50:50" ht="15.75" customHeight="1" x14ac:dyDescent="0.15">
      <c r="AX9909" s="67" t="s">
        <v>26603</v>
      </c>
    </row>
    <row r="9910" spans="50:50" ht="15.75" customHeight="1" x14ac:dyDescent="0.15">
      <c r="AX9910" s="67" t="s">
        <v>26604</v>
      </c>
    </row>
    <row r="9911" spans="50:50" ht="15.75" customHeight="1" x14ac:dyDescent="0.15">
      <c r="AX9911" s="67" t="s">
        <v>26605</v>
      </c>
    </row>
    <row r="9912" spans="50:50" ht="15.75" customHeight="1" x14ac:dyDescent="0.15">
      <c r="AX9912" s="67" t="s">
        <v>26606</v>
      </c>
    </row>
    <row r="9913" spans="50:50" ht="15.75" customHeight="1" x14ac:dyDescent="0.15">
      <c r="AX9913" s="67" t="s">
        <v>26607</v>
      </c>
    </row>
    <row r="9914" spans="50:50" ht="15.75" customHeight="1" x14ac:dyDescent="0.15">
      <c r="AX9914" s="67" t="s">
        <v>26608</v>
      </c>
    </row>
    <row r="9915" spans="50:50" ht="15.75" customHeight="1" x14ac:dyDescent="0.15">
      <c r="AX9915" s="67" t="s">
        <v>26609</v>
      </c>
    </row>
    <row r="9916" spans="50:50" ht="15.75" customHeight="1" x14ac:dyDescent="0.15">
      <c r="AX9916" s="67" t="s">
        <v>26610</v>
      </c>
    </row>
    <row r="9917" spans="50:50" ht="15.75" customHeight="1" x14ac:dyDescent="0.15">
      <c r="AX9917" s="67" t="s">
        <v>26611</v>
      </c>
    </row>
    <row r="9918" spans="50:50" ht="15.75" customHeight="1" x14ac:dyDescent="0.15">
      <c r="AX9918" s="67" t="s">
        <v>26612</v>
      </c>
    </row>
    <row r="9919" spans="50:50" ht="15.75" customHeight="1" x14ac:dyDescent="0.15">
      <c r="AX9919" s="67" t="s">
        <v>26613</v>
      </c>
    </row>
    <row r="9920" spans="50:50" ht="15.75" customHeight="1" x14ac:dyDescent="0.15">
      <c r="AX9920" s="67" t="s">
        <v>26614</v>
      </c>
    </row>
    <row r="9921" spans="50:50" ht="15.75" customHeight="1" x14ac:dyDescent="0.15">
      <c r="AX9921" s="67" t="s">
        <v>26615</v>
      </c>
    </row>
    <row r="9922" spans="50:50" ht="15.75" customHeight="1" x14ac:dyDescent="0.15">
      <c r="AX9922" s="67" t="s">
        <v>26616</v>
      </c>
    </row>
    <row r="9923" spans="50:50" ht="15.75" customHeight="1" x14ac:dyDescent="0.15">
      <c r="AX9923" s="67" t="s">
        <v>26617</v>
      </c>
    </row>
    <row r="9924" spans="50:50" ht="15.75" customHeight="1" x14ac:dyDescent="0.15">
      <c r="AX9924" s="67" t="s">
        <v>26618</v>
      </c>
    </row>
    <row r="9925" spans="50:50" ht="15.75" customHeight="1" x14ac:dyDescent="0.15">
      <c r="AX9925" s="67" t="s">
        <v>26619</v>
      </c>
    </row>
    <row r="9926" spans="50:50" ht="15.75" customHeight="1" x14ac:dyDescent="0.15">
      <c r="AX9926" s="67" t="s">
        <v>26620</v>
      </c>
    </row>
    <row r="9927" spans="50:50" ht="15.75" customHeight="1" x14ac:dyDescent="0.15">
      <c r="AX9927" s="67" t="s">
        <v>26621</v>
      </c>
    </row>
    <row r="9928" spans="50:50" ht="15.75" customHeight="1" x14ac:dyDescent="0.15">
      <c r="AX9928" s="67" t="s">
        <v>26622</v>
      </c>
    </row>
    <row r="9929" spans="50:50" ht="15.75" customHeight="1" x14ac:dyDescent="0.15">
      <c r="AX9929" s="67" t="s">
        <v>26623</v>
      </c>
    </row>
    <row r="9930" spans="50:50" ht="15.75" customHeight="1" x14ac:dyDescent="0.15">
      <c r="AX9930" s="67" t="s">
        <v>26624</v>
      </c>
    </row>
    <row r="9931" spans="50:50" ht="15.75" customHeight="1" x14ac:dyDescent="0.15">
      <c r="AX9931" s="67" t="s">
        <v>26625</v>
      </c>
    </row>
    <row r="9932" spans="50:50" ht="15.75" customHeight="1" x14ac:dyDescent="0.15">
      <c r="AX9932" s="67" t="s">
        <v>26626</v>
      </c>
    </row>
    <row r="9933" spans="50:50" ht="15.75" customHeight="1" x14ac:dyDescent="0.15">
      <c r="AX9933" s="67" t="s">
        <v>26627</v>
      </c>
    </row>
    <row r="9934" spans="50:50" ht="15.75" customHeight="1" x14ac:dyDescent="0.15">
      <c r="AX9934" s="67" t="s">
        <v>26628</v>
      </c>
    </row>
    <row r="9935" spans="50:50" ht="15.75" customHeight="1" x14ac:dyDescent="0.15">
      <c r="AX9935" s="67" t="s">
        <v>26629</v>
      </c>
    </row>
    <row r="9936" spans="50:50" ht="15.75" customHeight="1" x14ac:dyDescent="0.15">
      <c r="AX9936" s="67" t="s">
        <v>26630</v>
      </c>
    </row>
    <row r="9937" spans="50:50" ht="15.75" customHeight="1" x14ac:dyDescent="0.15">
      <c r="AX9937" s="67" t="s">
        <v>26631</v>
      </c>
    </row>
    <row r="9938" spans="50:50" ht="15.75" customHeight="1" x14ac:dyDescent="0.15">
      <c r="AX9938" s="67" t="s">
        <v>26632</v>
      </c>
    </row>
    <row r="9939" spans="50:50" ht="15.75" customHeight="1" x14ac:dyDescent="0.15">
      <c r="AX9939" s="67" t="s">
        <v>26633</v>
      </c>
    </row>
    <row r="9940" spans="50:50" ht="15.75" customHeight="1" x14ac:dyDescent="0.15">
      <c r="AX9940" s="67" t="s">
        <v>26634</v>
      </c>
    </row>
    <row r="9941" spans="50:50" ht="15.75" customHeight="1" x14ac:dyDescent="0.15">
      <c r="AX9941" s="67" t="s">
        <v>26635</v>
      </c>
    </row>
    <row r="9942" spans="50:50" ht="15.75" customHeight="1" x14ac:dyDescent="0.15">
      <c r="AX9942" s="67" t="s">
        <v>26636</v>
      </c>
    </row>
    <row r="9943" spans="50:50" ht="15.75" customHeight="1" x14ac:dyDescent="0.15">
      <c r="AX9943" s="67" t="s">
        <v>26637</v>
      </c>
    </row>
    <row r="9944" spans="50:50" ht="15.75" customHeight="1" x14ac:dyDescent="0.15">
      <c r="AX9944" s="67" t="s">
        <v>26638</v>
      </c>
    </row>
    <row r="9945" spans="50:50" ht="15.75" customHeight="1" x14ac:dyDescent="0.15">
      <c r="AX9945" s="67" t="s">
        <v>26639</v>
      </c>
    </row>
    <row r="9946" spans="50:50" ht="15.75" customHeight="1" x14ac:dyDescent="0.15">
      <c r="AX9946" s="67" t="s">
        <v>26640</v>
      </c>
    </row>
    <row r="9947" spans="50:50" ht="15.75" customHeight="1" x14ac:dyDescent="0.15">
      <c r="AX9947" s="67" t="s">
        <v>26641</v>
      </c>
    </row>
    <row r="9948" spans="50:50" ht="15.75" customHeight="1" x14ac:dyDescent="0.15">
      <c r="AX9948" s="67" t="s">
        <v>26642</v>
      </c>
    </row>
    <row r="9949" spans="50:50" ht="15.75" customHeight="1" x14ac:dyDescent="0.15">
      <c r="AX9949" s="67" t="s">
        <v>26643</v>
      </c>
    </row>
    <row r="9950" spans="50:50" ht="15.75" customHeight="1" x14ac:dyDescent="0.15">
      <c r="AX9950" s="67" t="s">
        <v>26644</v>
      </c>
    </row>
    <row r="9951" spans="50:50" ht="15.75" customHeight="1" x14ac:dyDescent="0.15">
      <c r="AX9951" s="67" t="s">
        <v>26645</v>
      </c>
    </row>
    <row r="9952" spans="50:50" ht="15.75" customHeight="1" x14ac:dyDescent="0.15">
      <c r="AX9952" s="67" t="s">
        <v>26646</v>
      </c>
    </row>
    <row r="9953" spans="50:50" ht="15.75" customHeight="1" x14ac:dyDescent="0.15">
      <c r="AX9953" s="67" t="s">
        <v>26647</v>
      </c>
    </row>
    <row r="9954" spans="50:50" ht="15.75" customHeight="1" x14ac:dyDescent="0.15">
      <c r="AX9954" s="67" t="s">
        <v>26648</v>
      </c>
    </row>
    <row r="9955" spans="50:50" ht="15.75" customHeight="1" x14ac:dyDescent="0.15">
      <c r="AX9955" s="67" t="s">
        <v>26649</v>
      </c>
    </row>
    <row r="9956" spans="50:50" ht="15.75" customHeight="1" x14ac:dyDescent="0.15">
      <c r="AX9956" s="67" t="s">
        <v>26650</v>
      </c>
    </row>
    <row r="9957" spans="50:50" ht="15.75" customHeight="1" x14ac:dyDescent="0.15">
      <c r="AX9957" s="67" t="s">
        <v>26651</v>
      </c>
    </row>
    <row r="9958" spans="50:50" ht="15.75" customHeight="1" x14ac:dyDescent="0.15">
      <c r="AX9958" s="67" t="s">
        <v>26652</v>
      </c>
    </row>
    <row r="9959" spans="50:50" ht="15.75" customHeight="1" x14ac:dyDescent="0.15">
      <c r="AX9959" s="67" t="s">
        <v>26653</v>
      </c>
    </row>
    <row r="9960" spans="50:50" ht="15.75" customHeight="1" x14ac:dyDescent="0.15">
      <c r="AX9960" s="67" t="s">
        <v>26654</v>
      </c>
    </row>
    <row r="9961" spans="50:50" ht="15.75" customHeight="1" x14ac:dyDescent="0.15">
      <c r="AX9961" s="67" t="s">
        <v>26655</v>
      </c>
    </row>
    <row r="9962" spans="50:50" ht="15.75" customHeight="1" x14ac:dyDescent="0.15">
      <c r="AX9962" s="67" t="s">
        <v>26656</v>
      </c>
    </row>
    <row r="9963" spans="50:50" ht="15.75" customHeight="1" x14ac:dyDescent="0.15">
      <c r="AX9963" s="67" t="s">
        <v>26657</v>
      </c>
    </row>
    <row r="9964" spans="50:50" ht="15.75" customHeight="1" x14ac:dyDescent="0.15">
      <c r="AX9964" s="67" t="s">
        <v>26658</v>
      </c>
    </row>
    <row r="9965" spans="50:50" ht="15.75" customHeight="1" x14ac:dyDescent="0.15">
      <c r="AX9965" s="67" t="s">
        <v>26659</v>
      </c>
    </row>
    <row r="9966" spans="50:50" ht="15.75" customHeight="1" x14ac:dyDescent="0.15">
      <c r="AX9966" s="67" t="s">
        <v>26660</v>
      </c>
    </row>
    <row r="9967" spans="50:50" ht="15.75" customHeight="1" x14ac:dyDescent="0.15">
      <c r="AX9967" s="67" t="s">
        <v>26661</v>
      </c>
    </row>
    <row r="9968" spans="50:50" ht="15.75" customHeight="1" x14ac:dyDescent="0.15">
      <c r="AX9968" s="67" t="s">
        <v>26662</v>
      </c>
    </row>
    <row r="9969" spans="50:50" ht="15.75" customHeight="1" x14ac:dyDescent="0.15">
      <c r="AX9969" s="67" t="s">
        <v>26663</v>
      </c>
    </row>
    <row r="9970" spans="50:50" ht="15.75" customHeight="1" x14ac:dyDescent="0.15">
      <c r="AX9970" s="67" t="s">
        <v>26664</v>
      </c>
    </row>
    <row r="9971" spans="50:50" ht="15.75" customHeight="1" x14ac:dyDescent="0.15">
      <c r="AX9971" s="67" t="s">
        <v>26665</v>
      </c>
    </row>
    <row r="9972" spans="50:50" ht="15.75" customHeight="1" x14ac:dyDescent="0.15">
      <c r="AX9972" s="67" t="s">
        <v>26666</v>
      </c>
    </row>
    <row r="9973" spans="50:50" ht="15.75" customHeight="1" x14ac:dyDescent="0.15">
      <c r="AX9973" s="67" t="s">
        <v>26667</v>
      </c>
    </row>
    <row r="9974" spans="50:50" ht="15.75" customHeight="1" x14ac:dyDescent="0.15">
      <c r="AX9974" s="67" t="s">
        <v>26668</v>
      </c>
    </row>
    <row r="9975" spans="50:50" ht="15.75" customHeight="1" x14ac:dyDescent="0.15">
      <c r="AX9975" s="67" t="s">
        <v>26669</v>
      </c>
    </row>
    <row r="9976" spans="50:50" ht="15.75" customHeight="1" x14ac:dyDescent="0.15">
      <c r="AX9976" s="67" t="s">
        <v>26670</v>
      </c>
    </row>
    <row r="9977" spans="50:50" ht="15.75" customHeight="1" x14ac:dyDescent="0.15">
      <c r="AX9977" s="67" t="s">
        <v>26671</v>
      </c>
    </row>
    <row r="9978" spans="50:50" ht="15.75" customHeight="1" x14ac:dyDescent="0.15">
      <c r="AX9978" s="67" t="s">
        <v>26672</v>
      </c>
    </row>
    <row r="9979" spans="50:50" ht="15.75" customHeight="1" x14ac:dyDescent="0.15">
      <c r="AX9979" s="67" t="s">
        <v>26673</v>
      </c>
    </row>
    <row r="9980" spans="50:50" ht="15.75" customHeight="1" x14ac:dyDescent="0.15">
      <c r="AX9980" s="67" t="s">
        <v>26674</v>
      </c>
    </row>
    <row r="9981" spans="50:50" ht="15.75" customHeight="1" x14ac:dyDescent="0.15">
      <c r="AX9981" s="67" t="s">
        <v>26675</v>
      </c>
    </row>
    <row r="9982" spans="50:50" ht="15.75" customHeight="1" x14ac:dyDescent="0.15">
      <c r="AX9982" s="67" t="s">
        <v>26676</v>
      </c>
    </row>
    <row r="9983" spans="50:50" ht="15.75" customHeight="1" x14ac:dyDescent="0.15">
      <c r="AX9983" s="67" t="s">
        <v>26677</v>
      </c>
    </row>
    <row r="9984" spans="50:50" ht="15.75" customHeight="1" x14ac:dyDescent="0.15">
      <c r="AX9984" s="67" t="s">
        <v>26678</v>
      </c>
    </row>
    <row r="9985" spans="50:50" ht="15.75" customHeight="1" x14ac:dyDescent="0.15">
      <c r="AX9985" s="67" t="s">
        <v>26679</v>
      </c>
    </row>
    <row r="9986" spans="50:50" ht="15.75" customHeight="1" x14ac:dyDescent="0.15">
      <c r="AX9986" s="67" t="s">
        <v>26680</v>
      </c>
    </row>
    <row r="9987" spans="50:50" ht="15.75" customHeight="1" x14ac:dyDescent="0.15">
      <c r="AX9987" s="67" t="s">
        <v>26681</v>
      </c>
    </row>
    <row r="9988" spans="50:50" ht="15.75" customHeight="1" x14ac:dyDescent="0.15">
      <c r="AX9988" s="67" t="s">
        <v>26682</v>
      </c>
    </row>
    <row r="9989" spans="50:50" ht="15.75" customHeight="1" x14ac:dyDescent="0.15">
      <c r="AX9989" s="67" t="s">
        <v>26683</v>
      </c>
    </row>
    <row r="9990" spans="50:50" ht="15.75" customHeight="1" x14ac:dyDescent="0.15">
      <c r="AX9990" s="67" t="s">
        <v>26684</v>
      </c>
    </row>
    <row r="9991" spans="50:50" ht="15.75" customHeight="1" x14ac:dyDescent="0.15">
      <c r="AX9991" s="67" t="s">
        <v>26685</v>
      </c>
    </row>
    <row r="9992" spans="50:50" ht="15.75" customHeight="1" x14ac:dyDescent="0.15">
      <c r="AX9992" s="67" t="s">
        <v>26686</v>
      </c>
    </row>
    <row r="9993" spans="50:50" ht="15.75" customHeight="1" x14ac:dyDescent="0.15">
      <c r="AX9993" s="67" t="s">
        <v>26687</v>
      </c>
    </row>
    <row r="9994" spans="50:50" ht="15.75" customHeight="1" x14ac:dyDescent="0.15">
      <c r="AX9994" s="67" t="s">
        <v>26688</v>
      </c>
    </row>
    <row r="9995" spans="50:50" ht="15.75" customHeight="1" x14ac:dyDescent="0.15">
      <c r="AX9995" s="67" t="s">
        <v>26689</v>
      </c>
    </row>
    <row r="9996" spans="50:50" ht="15.75" customHeight="1" x14ac:dyDescent="0.15">
      <c r="AX9996" s="67" t="s">
        <v>26690</v>
      </c>
    </row>
    <row r="9997" spans="50:50" ht="15.75" customHeight="1" x14ac:dyDescent="0.15">
      <c r="AX9997" s="67" t="s">
        <v>26691</v>
      </c>
    </row>
    <row r="9998" spans="50:50" ht="15.75" customHeight="1" x14ac:dyDescent="0.15">
      <c r="AX9998" s="67" t="s">
        <v>26692</v>
      </c>
    </row>
    <row r="9999" spans="50:50" ht="15.75" customHeight="1" x14ac:dyDescent="0.15">
      <c r="AX9999" s="67" t="s">
        <v>26693</v>
      </c>
    </row>
    <row r="10000" spans="50:50" ht="15.75" customHeight="1" x14ac:dyDescent="0.15">
      <c r="AX10000" s="67" t="s">
        <v>26694</v>
      </c>
    </row>
    <row r="10001" spans="50:50" ht="15.75" customHeight="1" x14ac:dyDescent="0.15">
      <c r="AX10001" s="67" t="s">
        <v>26695</v>
      </c>
    </row>
    <row r="10002" spans="50:50" ht="15.75" customHeight="1" x14ac:dyDescent="0.15">
      <c r="AX10002" s="67" t="s">
        <v>26696</v>
      </c>
    </row>
    <row r="10003" spans="50:50" ht="15.75" customHeight="1" x14ac:dyDescent="0.15">
      <c r="AX10003" s="67" t="s">
        <v>26697</v>
      </c>
    </row>
    <row r="10004" spans="50:50" ht="15.75" customHeight="1" x14ac:dyDescent="0.15">
      <c r="AX10004" s="67" t="s">
        <v>26698</v>
      </c>
    </row>
    <row r="10005" spans="50:50" ht="15.75" customHeight="1" x14ac:dyDescent="0.15">
      <c r="AX10005" s="67" t="s">
        <v>26699</v>
      </c>
    </row>
    <row r="10006" spans="50:50" ht="15.75" customHeight="1" x14ac:dyDescent="0.15">
      <c r="AX10006" s="67" t="s">
        <v>26700</v>
      </c>
    </row>
    <row r="10007" spans="50:50" ht="15.75" customHeight="1" x14ac:dyDescent="0.15">
      <c r="AX10007" s="67" t="s">
        <v>26701</v>
      </c>
    </row>
    <row r="10008" spans="50:50" ht="15.75" customHeight="1" x14ac:dyDescent="0.15">
      <c r="AX10008" s="67" t="s">
        <v>26702</v>
      </c>
    </row>
    <row r="10009" spans="50:50" ht="15.75" customHeight="1" x14ac:dyDescent="0.15">
      <c r="AX10009" s="67" t="s">
        <v>26703</v>
      </c>
    </row>
    <row r="10010" spans="50:50" ht="15.75" customHeight="1" x14ac:dyDescent="0.15">
      <c r="AX10010" s="67" t="s">
        <v>26704</v>
      </c>
    </row>
    <row r="10011" spans="50:50" ht="15.75" customHeight="1" x14ac:dyDescent="0.15">
      <c r="AX10011" s="67" t="s">
        <v>26705</v>
      </c>
    </row>
    <row r="10012" spans="50:50" ht="15.75" customHeight="1" x14ac:dyDescent="0.15">
      <c r="AX10012" s="67" t="s">
        <v>26706</v>
      </c>
    </row>
    <row r="10013" spans="50:50" ht="15.75" customHeight="1" x14ac:dyDescent="0.15">
      <c r="AX10013" s="67" t="s">
        <v>26707</v>
      </c>
    </row>
    <row r="10014" spans="50:50" ht="15.75" customHeight="1" x14ac:dyDescent="0.15">
      <c r="AX10014" s="67" t="s">
        <v>26708</v>
      </c>
    </row>
    <row r="10015" spans="50:50" ht="15.75" customHeight="1" x14ac:dyDescent="0.15">
      <c r="AX10015" s="67" t="s">
        <v>26709</v>
      </c>
    </row>
    <row r="10016" spans="50:50" ht="15.75" customHeight="1" x14ac:dyDescent="0.15">
      <c r="AX10016" s="67" t="s">
        <v>26710</v>
      </c>
    </row>
    <row r="10017" spans="50:50" ht="15.75" customHeight="1" x14ac:dyDescent="0.15">
      <c r="AX10017" s="67" t="s">
        <v>26711</v>
      </c>
    </row>
    <row r="10018" spans="50:50" ht="15.75" customHeight="1" x14ac:dyDescent="0.15">
      <c r="AX10018" s="67" t="s">
        <v>26712</v>
      </c>
    </row>
    <row r="10019" spans="50:50" ht="15.75" customHeight="1" x14ac:dyDescent="0.15">
      <c r="AX10019" s="67" t="s">
        <v>26713</v>
      </c>
    </row>
    <row r="10020" spans="50:50" ht="15.75" customHeight="1" x14ac:dyDescent="0.15">
      <c r="AX10020" s="67" t="s">
        <v>26714</v>
      </c>
    </row>
    <row r="10021" spans="50:50" ht="15.75" customHeight="1" x14ac:dyDescent="0.15">
      <c r="AX10021" s="67" t="s">
        <v>26715</v>
      </c>
    </row>
    <row r="10022" spans="50:50" ht="15.75" customHeight="1" x14ac:dyDescent="0.15">
      <c r="AX10022" s="67" t="s">
        <v>26716</v>
      </c>
    </row>
    <row r="10023" spans="50:50" ht="15.75" customHeight="1" x14ac:dyDescent="0.15">
      <c r="AX10023" s="67" t="s">
        <v>26717</v>
      </c>
    </row>
    <row r="10024" spans="50:50" ht="15.75" customHeight="1" x14ac:dyDescent="0.15">
      <c r="AX10024" s="67" t="s">
        <v>26718</v>
      </c>
    </row>
    <row r="10025" spans="50:50" ht="15.75" customHeight="1" x14ac:dyDescent="0.15">
      <c r="AX10025" s="67" t="s">
        <v>26719</v>
      </c>
    </row>
    <row r="10026" spans="50:50" ht="15.75" customHeight="1" x14ac:dyDescent="0.15">
      <c r="AX10026" s="67" t="s">
        <v>26720</v>
      </c>
    </row>
    <row r="10027" spans="50:50" ht="15.75" customHeight="1" x14ac:dyDescent="0.15">
      <c r="AX10027" s="67" t="s">
        <v>26721</v>
      </c>
    </row>
    <row r="10028" spans="50:50" ht="15.75" customHeight="1" x14ac:dyDescent="0.15">
      <c r="AX10028" s="67" t="s">
        <v>26722</v>
      </c>
    </row>
    <row r="10029" spans="50:50" ht="15.75" customHeight="1" x14ac:dyDescent="0.15">
      <c r="AX10029" s="67" t="s">
        <v>26723</v>
      </c>
    </row>
    <row r="10030" spans="50:50" ht="15.75" customHeight="1" x14ac:dyDescent="0.15">
      <c r="AX10030" s="67" t="s">
        <v>26724</v>
      </c>
    </row>
    <row r="10031" spans="50:50" ht="15.75" customHeight="1" x14ac:dyDescent="0.15">
      <c r="AX10031" s="67" t="s">
        <v>26725</v>
      </c>
    </row>
    <row r="10032" spans="50:50" ht="15.75" customHeight="1" x14ac:dyDescent="0.15">
      <c r="AX10032" s="67" t="s">
        <v>26726</v>
      </c>
    </row>
    <row r="10033" spans="50:50" ht="15.75" customHeight="1" x14ac:dyDescent="0.15">
      <c r="AX10033" s="67" t="s">
        <v>26727</v>
      </c>
    </row>
    <row r="10034" spans="50:50" ht="15.75" customHeight="1" x14ac:dyDescent="0.15">
      <c r="AX10034" s="67" t="s">
        <v>26728</v>
      </c>
    </row>
    <row r="10035" spans="50:50" ht="15.75" customHeight="1" x14ac:dyDescent="0.15">
      <c r="AX10035" s="67" t="s">
        <v>26729</v>
      </c>
    </row>
    <row r="10036" spans="50:50" ht="15.75" customHeight="1" x14ac:dyDescent="0.15">
      <c r="AX10036" s="67" t="s">
        <v>26730</v>
      </c>
    </row>
    <row r="10037" spans="50:50" ht="15.75" customHeight="1" x14ac:dyDescent="0.15">
      <c r="AX10037" s="67" t="s">
        <v>26731</v>
      </c>
    </row>
    <row r="10038" spans="50:50" ht="15.75" customHeight="1" x14ac:dyDescent="0.15">
      <c r="AX10038" s="67" t="s">
        <v>26732</v>
      </c>
    </row>
    <row r="10039" spans="50:50" ht="15.75" customHeight="1" x14ac:dyDescent="0.15">
      <c r="AX10039" s="67" t="s">
        <v>26733</v>
      </c>
    </row>
    <row r="10040" spans="50:50" ht="15.75" customHeight="1" x14ac:dyDescent="0.15">
      <c r="AX10040" s="67" t="s">
        <v>26734</v>
      </c>
    </row>
    <row r="10041" spans="50:50" ht="15.75" customHeight="1" x14ac:dyDescent="0.15">
      <c r="AX10041" s="67" t="s">
        <v>26735</v>
      </c>
    </row>
    <row r="10042" spans="50:50" ht="15.75" customHeight="1" x14ac:dyDescent="0.15">
      <c r="AX10042" s="67" t="s">
        <v>26736</v>
      </c>
    </row>
    <row r="10043" spans="50:50" ht="15.75" customHeight="1" x14ac:dyDescent="0.15">
      <c r="AX10043" s="67" t="s">
        <v>26737</v>
      </c>
    </row>
    <row r="10044" spans="50:50" ht="15.75" customHeight="1" x14ac:dyDescent="0.15">
      <c r="AX10044" s="67" t="s">
        <v>26738</v>
      </c>
    </row>
    <row r="10045" spans="50:50" ht="15.75" customHeight="1" x14ac:dyDescent="0.15">
      <c r="AX10045" s="67" t="s">
        <v>26739</v>
      </c>
    </row>
    <row r="10046" spans="50:50" ht="15.75" customHeight="1" x14ac:dyDescent="0.15">
      <c r="AX10046" s="67" t="s">
        <v>26740</v>
      </c>
    </row>
    <row r="10047" spans="50:50" ht="15.75" customHeight="1" x14ac:dyDescent="0.15">
      <c r="AX10047" s="67" t="s">
        <v>26741</v>
      </c>
    </row>
    <row r="10048" spans="50:50" ht="15.75" customHeight="1" x14ac:dyDescent="0.15">
      <c r="AX10048" s="67" t="s">
        <v>26742</v>
      </c>
    </row>
    <row r="10049" spans="50:50" ht="15.75" customHeight="1" x14ac:dyDescent="0.15">
      <c r="AX10049" s="67" t="s">
        <v>26743</v>
      </c>
    </row>
    <row r="10050" spans="50:50" ht="15.75" customHeight="1" x14ac:dyDescent="0.15">
      <c r="AX10050" s="67" t="s">
        <v>26744</v>
      </c>
    </row>
    <row r="10051" spans="50:50" ht="15.75" customHeight="1" x14ac:dyDescent="0.15">
      <c r="AX10051" s="67" t="s">
        <v>26745</v>
      </c>
    </row>
    <row r="10052" spans="50:50" ht="15.75" customHeight="1" x14ac:dyDescent="0.15">
      <c r="AX10052" s="67" t="s">
        <v>26746</v>
      </c>
    </row>
    <row r="10053" spans="50:50" ht="15.75" customHeight="1" x14ac:dyDescent="0.15">
      <c r="AX10053" s="67" t="s">
        <v>26747</v>
      </c>
    </row>
    <row r="10054" spans="50:50" ht="15.75" customHeight="1" x14ac:dyDescent="0.15">
      <c r="AX10054" s="67" t="s">
        <v>26748</v>
      </c>
    </row>
    <row r="10055" spans="50:50" ht="15.75" customHeight="1" x14ac:dyDescent="0.15">
      <c r="AX10055" s="67" t="s">
        <v>26749</v>
      </c>
    </row>
    <row r="10056" spans="50:50" ht="15.75" customHeight="1" x14ac:dyDescent="0.15">
      <c r="AX10056" s="67" t="s">
        <v>26750</v>
      </c>
    </row>
    <row r="10057" spans="50:50" ht="15.75" customHeight="1" x14ac:dyDescent="0.15">
      <c r="AX10057" s="67" t="s">
        <v>26751</v>
      </c>
    </row>
    <row r="10058" spans="50:50" ht="15.75" customHeight="1" x14ac:dyDescent="0.15">
      <c r="AX10058" s="67" t="s">
        <v>26752</v>
      </c>
    </row>
    <row r="10059" spans="50:50" ht="15.75" customHeight="1" x14ac:dyDescent="0.15">
      <c r="AX10059" s="67" t="s">
        <v>26753</v>
      </c>
    </row>
    <row r="10060" spans="50:50" ht="15.75" customHeight="1" x14ac:dyDescent="0.15">
      <c r="AX10060" s="67" t="s">
        <v>26754</v>
      </c>
    </row>
    <row r="10061" spans="50:50" ht="15.75" customHeight="1" x14ac:dyDescent="0.15">
      <c r="AX10061" s="67" t="s">
        <v>26755</v>
      </c>
    </row>
    <row r="10062" spans="50:50" ht="15.75" customHeight="1" x14ac:dyDescent="0.15">
      <c r="AX10062" s="67" t="s">
        <v>26756</v>
      </c>
    </row>
    <row r="10063" spans="50:50" ht="15.75" customHeight="1" x14ac:dyDescent="0.15">
      <c r="AX10063" s="67" t="s">
        <v>26757</v>
      </c>
    </row>
    <row r="10064" spans="50:50" ht="15.75" customHeight="1" x14ac:dyDescent="0.15">
      <c r="AX10064" s="67" t="s">
        <v>26758</v>
      </c>
    </row>
    <row r="10065" spans="50:50" ht="15.75" customHeight="1" x14ac:dyDescent="0.15">
      <c r="AX10065" s="67" t="s">
        <v>26759</v>
      </c>
    </row>
    <row r="10066" spans="50:50" ht="15.75" customHeight="1" x14ac:dyDescent="0.15">
      <c r="AX10066" s="67" t="s">
        <v>26760</v>
      </c>
    </row>
    <row r="10067" spans="50:50" ht="15.75" customHeight="1" x14ac:dyDescent="0.15">
      <c r="AX10067" s="67" t="s">
        <v>26761</v>
      </c>
    </row>
    <row r="10068" spans="50:50" ht="15.75" customHeight="1" x14ac:dyDescent="0.15">
      <c r="AX10068" s="67" t="s">
        <v>26762</v>
      </c>
    </row>
    <row r="10069" spans="50:50" ht="15.75" customHeight="1" x14ac:dyDescent="0.15">
      <c r="AX10069" s="67" t="s">
        <v>26763</v>
      </c>
    </row>
    <row r="10070" spans="50:50" ht="15.75" customHeight="1" x14ac:dyDescent="0.15">
      <c r="AX10070" s="67" t="s">
        <v>26764</v>
      </c>
    </row>
    <row r="10071" spans="50:50" ht="15.75" customHeight="1" x14ac:dyDescent="0.15">
      <c r="AX10071" s="67" t="s">
        <v>26765</v>
      </c>
    </row>
    <row r="10072" spans="50:50" ht="15.75" customHeight="1" x14ac:dyDescent="0.15">
      <c r="AX10072" s="67" t="s">
        <v>26766</v>
      </c>
    </row>
    <row r="10073" spans="50:50" ht="15.75" customHeight="1" x14ac:dyDescent="0.15">
      <c r="AX10073" s="67" t="s">
        <v>26767</v>
      </c>
    </row>
    <row r="10074" spans="50:50" ht="15.75" customHeight="1" x14ac:dyDescent="0.15">
      <c r="AX10074" s="67" t="s">
        <v>26768</v>
      </c>
    </row>
    <row r="10075" spans="50:50" ht="15.75" customHeight="1" x14ac:dyDescent="0.15">
      <c r="AX10075" s="67" t="s">
        <v>26769</v>
      </c>
    </row>
    <row r="10076" spans="50:50" ht="15.75" customHeight="1" x14ac:dyDescent="0.15">
      <c r="AX10076" s="67" t="s">
        <v>26770</v>
      </c>
    </row>
    <row r="10077" spans="50:50" ht="15.75" customHeight="1" x14ac:dyDescent="0.15">
      <c r="AX10077" s="67" t="s">
        <v>26771</v>
      </c>
    </row>
    <row r="10078" spans="50:50" ht="15.75" customHeight="1" x14ac:dyDescent="0.15">
      <c r="AX10078" s="67" t="s">
        <v>26772</v>
      </c>
    </row>
    <row r="10079" spans="50:50" ht="15.75" customHeight="1" x14ac:dyDescent="0.15">
      <c r="AX10079" s="67" t="s">
        <v>26773</v>
      </c>
    </row>
    <row r="10080" spans="50:50" ht="15.75" customHeight="1" x14ac:dyDescent="0.15">
      <c r="AX10080" s="67" t="s">
        <v>26774</v>
      </c>
    </row>
    <row r="10081" spans="50:50" ht="15.75" customHeight="1" x14ac:dyDescent="0.15">
      <c r="AX10081" s="67" t="s">
        <v>26775</v>
      </c>
    </row>
    <row r="10082" spans="50:50" ht="15.75" customHeight="1" x14ac:dyDescent="0.15">
      <c r="AX10082" s="67" t="s">
        <v>26776</v>
      </c>
    </row>
    <row r="10083" spans="50:50" ht="15.75" customHeight="1" x14ac:dyDescent="0.15">
      <c r="AX10083" s="67" t="s">
        <v>26777</v>
      </c>
    </row>
    <row r="10084" spans="50:50" ht="15.75" customHeight="1" x14ac:dyDescent="0.15">
      <c r="AX10084" s="67" t="s">
        <v>26778</v>
      </c>
    </row>
    <row r="10085" spans="50:50" ht="15.75" customHeight="1" x14ac:dyDescent="0.15">
      <c r="AX10085" s="67" t="s">
        <v>26779</v>
      </c>
    </row>
    <row r="10086" spans="50:50" ht="15.75" customHeight="1" x14ac:dyDescent="0.15">
      <c r="AX10086" s="67" t="s">
        <v>26780</v>
      </c>
    </row>
    <row r="10087" spans="50:50" ht="15.75" customHeight="1" x14ac:dyDescent="0.15">
      <c r="AX10087" s="67" t="s">
        <v>26781</v>
      </c>
    </row>
    <row r="10088" spans="50:50" ht="15.75" customHeight="1" x14ac:dyDescent="0.15">
      <c r="AX10088" s="67" t="s">
        <v>26782</v>
      </c>
    </row>
    <row r="10089" spans="50:50" ht="15.75" customHeight="1" x14ac:dyDescent="0.15">
      <c r="AX10089" s="67" t="s">
        <v>26783</v>
      </c>
    </row>
    <row r="10090" spans="50:50" ht="15.75" customHeight="1" x14ac:dyDescent="0.15">
      <c r="AX10090" s="67" t="s">
        <v>26784</v>
      </c>
    </row>
    <row r="10091" spans="50:50" ht="15.75" customHeight="1" x14ac:dyDescent="0.15">
      <c r="AX10091" s="67" t="s">
        <v>26785</v>
      </c>
    </row>
    <row r="10092" spans="50:50" ht="15.75" customHeight="1" x14ac:dyDescent="0.15">
      <c r="AX10092" s="67" t="s">
        <v>26786</v>
      </c>
    </row>
    <row r="10093" spans="50:50" ht="15.75" customHeight="1" x14ac:dyDescent="0.15">
      <c r="AX10093" s="67" t="s">
        <v>26787</v>
      </c>
    </row>
    <row r="10094" spans="50:50" ht="15.75" customHeight="1" x14ac:dyDescent="0.15">
      <c r="AX10094" s="67" t="s">
        <v>26788</v>
      </c>
    </row>
    <row r="10095" spans="50:50" ht="15.75" customHeight="1" x14ac:dyDescent="0.15">
      <c r="AX10095" s="67" t="s">
        <v>26789</v>
      </c>
    </row>
    <row r="10096" spans="50:50" ht="15.75" customHeight="1" x14ac:dyDescent="0.15">
      <c r="AX10096" s="67" t="s">
        <v>26790</v>
      </c>
    </row>
    <row r="10097" spans="50:50" ht="15.75" customHeight="1" x14ac:dyDescent="0.15">
      <c r="AX10097" s="67" t="s">
        <v>26791</v>
      </c>
    </row>
    <row r="10098" spans="50:50" ht="15.75" customHeight="1" x14ac:dyDescent="0.15">
      <c r="AX10098" s="67" t="s">
        <v>26792</v>
      </c>
    </row>
    <row r="10099" spans="50:50" ht="15.75" customHeight="1" x14ac:dyDescent="0.15">
      <c r="AX10099" s="67" t="s">
        <v>26793</v>
      </c>
    </row>
    <row r="10100" spans="50:50" ht="15.75" customHeight="1" x14ac:dyDescent="0.15">
      <c r="AX10100" s="67" t="s">
        <v>26794</v>
      </c>
    </row>
    <row r="10101" spans="50:50" ht="15.75" customHeight="1" x14ac:dyDescent="0.15">
      <c r="AX10101" s="67" t="s">
        <v>26795</v>
      </c>
    </row>
    <row r="10102" spans="50:50" ht="15.75" customHeight="1" x14ac:dyDescent="0.15">
      <c r="AX10102" s="67" t="s">
        <v>26796</v>
      </c>
    </row>
    <row r="10103" spans="50:50" ht="15.75" customHeight="1" x14ac:dyDescent="0.15">
      <c r="AX10103" s="67" t="s">
        <v>26797</v>
      </c>
    </row>
    <row r="10104" spans="50:50" ht="15.75" customHeight="1" x14ac:dyDescent="0.15">
      <c r="AX10104" s="67" t="s">
        <v>26798</v>
      </c>
    </row>
    <row r="10105" spans="50:50" ht="15.75" customHeight="1" x14ac:dyDescent="0.15">
      <c r="AX10105" s="67" t="s">
        <v>26799</v>
      </c>
    </row>
    <row r="10106" spans="50:50" ht="15.75" customHeight="1" x14ac:dyDescent="0.15">
      <c r="AX10106" s="67" t="s">
        <v>26800</v>
      </c>
    </row>
    <row r="10107" spans="50:50" ht="15.75" customHeight="1" x14ac:dyDescent="0.15">
      <c r="AX10107" s="67" t="s">
        <v>26801</v>
      </c>
    </row>
    <row r="10108" spans="50:50" ht="15.75" customHeight="1" x14ac:dyDescent="0.15">
      <c r="AX10108" s="67" t="s">
        <v>26802</v>
      </c>
    </row>
    <row r="10109" spans="50:50" ht="15.75" customHeight="1" x14ac:dyDescent="0.15">
      <c r="AX10109" s="67" t="s">
        <v>26803</v>
      </c>
    </row>
    <row r="10110" spans="50:50" ht="15.75" customHeight="1" x14ac:dyDescent="0.15">
      <c r="AX10110" s="67" t="s">
        <v>26804</v>
      </c>
    </row>
    <row r="10111" spans="50:50" ht="15.75" customHeight="1" x14ac:dyDescent="0.15">
      <c r="AX10111" s="67" t="s">
        <v>26805</v>
      </c>
    </row>
    <row r="10112" spans="50:50" ht="15.75" customHeight="1" x14ac:dyDescent="0.15">
      <c r="AX10112" s="67" t="s">
        <v>26806</v>
      </c>
    </row>
    <row r="10113" spans="50:50" ht="15.75" customHeight="1" x14ac:dyDescent="0.15">
      <c r="AX10113" s="67" t="s">
        <v>26807</v>
      </c>
    </row>
    <row r="10114" spans="50:50" ht="15.75" customHeight="1" x14ac:dyDescent="0.15">
      <c r="AX10114" s="67" t="s">
        <v>26808</v>
      </c>
    </row>
    <row r="10115" spans="50:50" ht="15.75" customHeight="1" x14ac:dyDescent="0.15">
      <c r="AX10115" s="67" t="s">
        <v>26809</v>
      </c>
    </row>
    <row r="10116" spans="50:50" ht="15.75" customHeight="1" x14ac:dyDescent="0.15">
      <c r="AX10116" s="67" t="s">
        <v>26810</v>
      </c>
    </row>
    <row r="10117" spans="50:50" ht="15.75" customHeight="1" x14ac:dyDescent="0.15">
      <c r="AX10117" s="67" t="s">
        <v>26811</v>
      </c>
    </row>
    <row r="10118" spans="50:50" ht="15.75" customHeight="1" x14ac:dyDescent="0.15">
      <c r="AX10118" s="67" t="s">
        <v>26812</v>
      </c>
    </row>
    <row r="10119" spans="50:50" ht="15.75" customHeight="1" x14ac:dyDescent="0.15">
      <c r="AX10119" s="67" t="s">
        <v>26813</v>
      </c>
    </row>
    <row r="10120" spans="50:50" ht="15.75" customHeight="1" x14ac:dyDescent="0.15">
      <c r="AX10120" s="67" t="s">
        <v>26814</v>
      </c>
    </row>
    <row r="10121" spans="50:50" ht="15.75" customHeight="1" x14ac:dyDescent="0.15">
      <c r="AX10121" s="67" t="s">
        <v>26815</v>
      </c>
    </row>
    <row r="10122" spans="50:50" ht="15.75" customHeight="1" x14ac:dyDescent="0.15">
      <c r="AX10122" s="67" t="s">
        <v>26816</v>
      </c>
    </row>
    <row r="10123" spans="50:50" ht="15.75" customHeight="1" x14ac:dyDescent="0.15">
      <c r="AX10123" s="67" t="s">
        <v>26817</v>
      </c>
    </row>
    <row r="10124" spans="50:50" ht="15.75" customHeight="1" x14ac:dyDescent="0.15">
      <c r="AX10124" s="67" t="s">
        <v>26818</v>
      </c>
    </row>
    <row r="10125" spans="50:50" ht="15.75" customHeight="1" x14ac:dyDescent="0.15">
      <c r="AX10125" s="67" t="s">
        <v>26819</v>
      </c>
    </row>
    <row r="10126" spans="50:50" ht="15.75" customHeight="1" x14ac:dyDescent="0.15">
      <c r="AX10126" s="67" t="s">
        <v>26820</v>
      </c>
    </row>
    <row r="10127" spans="50:50" ht="15.75" customHeight="1" x14ac:dyDescent="0.15">
      <c r="AX10127" s="67" t="s">
        <v>26821</v>
      </c>
    </row>
    <row r="10128" spans="50:50" ht="15.75" customHeight="1" x14ac:dyDescent="0.15">
      <c r="AX10128" s="67" t="s">
        <v>26822</v>
      </c>
    </row>
    <row r="10129" spans="50:50" ht="15.75" customHeight="1" x14ac:dyDescent="0.15">
      <c r="AX10129" s="67" t="s">
        <v>26823</v>
      </c>
    </row>
    <row r="10130" spans="50:50" ht="15.75" customHeight="1" x14ac:dyDescent="0.15">
      <c r="AX10130" s="67" t="s">
        <v>26824</v>
      </c>
    </row>
    <row r="10131" spans="50:50" ht="15.75" customHeight="1" x14ac:dyDescent="0.15">
      <c r="AX10131" s="67" t="s">
        <v>26825</v>
      </c>
    </row>
    <row r="10132" spans="50:50" ht="15.75" customHeight="1" x14ac:dyDescent="0.15">
      <c r="AX10132" s="67" t="s">
        <v>26826</v>
      </c>
    </row>
    <row r="10133" spans="50:50" ht="15.75" customHeight="1" x14ac:dyDescent="0.15">
      <c r="AX10133" s="67" t="s">
        <v>26827</v>
      </c>
    </row>
    <row r="10134" spans="50:50" ht="15.75" customHeight="1" x14ac:dyDescent="0.15">
      <c r="AX10134" s="67" t="s">
        <v>26828</v>
      </c>
    </row>
    <row r="10135" spans="50:50" ht="15.75" customHeight="1" x14ac:dyDescent="0.15">
      <c r="AX10135" s="67" t="s">
        <v>26829</v>
      </c>
    </row>
    <row r="10136" spans="50:50" ht="15.75" customHeight="1" x14ac:dyDescent="0.15">
      <c r="AX10136" s="67" t="s">
        <v>26830</v>
      </c>
    </row>
    <row r="10137" spans="50:50" ht="15.75" customHeight="1" x14ac:dyDescent="0.15">
      <c r="AX10137" s="67" t="s">
        <v>26831</v>
      </c>
    </row>
    <row r="10138" spans="50:50" ht="15.75" customHeight="1" x14ac:dyDescent="0.15">
      <c r="AX10138" s="67" t="s">
        <v>26832</v>
      </c>
    </row>
    <row r="10139" spans="50:50" ht="15.75" customHeight="1" x14ac:dyDescent="0.15">
      <c r="AX10139" s="67" t="s">
        <v>26833</v>
      </c>
    </row>
    <row r="10140" spans="50:50" ht="15.75" customHeight="1" x14ac:dyDescent="0.15">
      <c r="AX10140" s="67" t="s">
        <v>26834</v>
      </c>
    </row>
    <row r="10141" spans="50:50" ht="15.75" customHeight="1" x14ac:dyDescent="0.15">
      <c r="AX10141" s="67" t="s">
        <v>26835</v>
      </c>
    </row>
    <row r="10142" spans="50:50" ht="15.75" customHeight="1" x14ac:dyDescent="0.15">
      <c r="AX10142" s="67" t="s">
        <v>26836</v>
      </c>
    </row>
    <row r="10143" spans="50:50" ht="15.75" customHeight="1" x14ac:dyDescent="0.15">
      <c r="AX10143" s="67" t="s">
        <v>26837</v>
      </c>
    </row>
    <row r="10144" spans="50:50" ht="15.75" customHeight="1" x14ac:dyDescent="0.15">
      <c r="AX10144" s="67" t="s">
        <v>26838</v>
      </c>
    </row>
    <row r="10145" spans="50:50" ht="15.75" customHeight="1" x14ac:dyDescent="0.15">
      <c r="AX10145" s="67" t="s">
        <v>26839</v>
      </c>
    </row>
    <row r="10146" spans="50:50" ht="15.75" customHeight="1" x14ac:dyDescent="0.15">
      <c r="AX10146" s="67" t="s">
        <v>26840</v>
      </c>
    </row>
    <row r="10147" spans="50:50" ht="15.75" customHeight="1" x14ac:dyDescent="0.15">
      <c r="AX10147" s="67" t="s">
        <v>26841</v>
      </c>
    </row>
    <row r="10148" spans="50:50" ht="15.75" customHeight="1" x14ac:dyDescent="0.15">
      <c r="AX10148" s="67" t="s">
        <v>26842</v>
      </c>
    </row>
    <row r="10149" spans="50:50" ht="15.75" customHeight="1" x14ac:dyDescent="0.15">
      <c r="AX10149" s="67" t="s">
        <v>26843</v>
      </c>
    </row>
    <row r="10150" spans="50:50" ht="15.75" customHeight="1" x14ac:dyDescent="0.15">
      <c r="AX10150" s="67" t="s">
        <v>26844</v>
      </c>
    </row>
    <row r="10151" spans="50:50" ht="15.75" customHeight="1" x14ac:dyDescent="0.15">
      <c r="AX10151" s="67" t="s">
        <v>26845</v>
      </c>
    </row>
    <row r="10152" spans="50:50" ht="15.75" customHeight="1" x14ac:dyDescent="0.15">
      <c r="AX10152" s="67" t="s">
        <v>26846</v>
      </c>
    </row>
    <row r="10153" spans="50:50" ht="15.75" customHeight="1" x14ac:dyDescent="0.15">
      <c r="AX10153" s="67" t="s">
        <v>26847</v>
      </c>
    </row>
    <row r="10154" spans="50:50" ht="15.75" customHeight="1" x14ac:dyDescent="0.15">
      <c r="AX10154" s="67" t="s">
        <v>26848</v>
      </c>
    </row>
    <row r="10155" spans="50:50" ht="15.75" customHeight="1" x14ac:dyDescent="0.15">
      <c r="AX10155" s="67" t="s">
        <v>26849</v>
      </c>
    </row>
    <row r="10156" spans="50:50" ht="15.75" customHeight="1" x14ac:dyDescent="0.15">
      <c r="AX10156" s="67" t="s">
        <v>26850</v>
      </c>
    </row>
    <row r="10157" spans="50:50" ht="15.75" customHeight="1" x14ac:dyDescent="0.15">
      <c r="AX10157" s="67" t="s">
        <v>26851</v>
      </c>
    </row>
    <row r="10158" spans="50:50" ht="15.75" customHeight="1" x14ac:dyDescent="0.15">
      <c r="AX10158" s="67" t="s">
        <v>26852</v>
      </c>
    </row>
    <row r="10159" spans="50:50" ht="15.75" customHeight="1" x14ac:dyDescent="0.15">
      <c r="AX10159" s="67" t="s">
        <v>26853</v>
      </c>
    </row>
    <row r="10160" spans="50:50" ht="15.75" customHeight="1" x14ac:dyDescent="0.15">
      <c r="AX10160" s="67" t="s">
        <v>26854</v>
      </c>
    </row>
    <row r="10161" spans="50:50" ht="15.75" customHeight="1" x14ac:dyDescent="0.15">
      <c r="AX10161" s="67" t="s">
        <v>26855</v>
      </c>
    </row>
    <row r="10162" spans="50:50" ht="15.75" customHeight="1" x14ac:dyDescent="0.15">
      <c r="AX10162" s="67" t="s">
        <v>26856</v>
      </c>
    </row>
    <row r="10163" spans="50:50" ht="15.75" customHeight="1" x14ac:dyDescent="0.15">
      <c r="AX10163" s="67" t="s">
        <v>26857</v>
      </c>
    </row>
    <row r="10164" spans="50:50" ht="15.75" customHeight="1" x14ac:dyDescent="0.15">
      <c r="AX10164" s="67" t="s">
        <v>26858</v>
      </c>
    </row>
    <row r="10165" spans="50:50" ht="15.75" customHeight="1" x14ac:dyDescent="0.15">
      <c r="AX10165" s="67" t="s">
        <v>26859</v>
      </c>
    </row>
    <row r="10166" spans="50:50" ht="15.75" customHeight="1" x14ac:dyDescent="0.15">
      <c r="AX10166" s="67" t="s">
        <v>26860</v>
      </c>
    </row>
    <row r="10167" spans="50:50" ht="15.75" customHeight="1" x14ac:dyDescent="0.15">
      <c r="AX10167" s="67" t="s">
        <v>26861</v>
      </c>
    </row>
    <row r="10168" spans="50:50" ht="15.75" customHeight="1" x14ac:dyDescent="0.15">
      <c r="AX10168" s="67" t="s">
        <v>26862</v>
      </c>
    </row>
    <row r="10169" spans="50:50" ht="15.75" customHeight="1" x14ac:dyDescent="0.15">
      <c r="AX10169" s="67" t="s">
        <v>26863</v>
      </c>
    </row>
    <row r="10170" spans="50:50" ht="15.75" customHeight="1" x14ac:dyDescent="0.15">
      <c r="AX10170" s="67" t="s">
        <v>26864</v>
      </c>
    </row>
    <row r="10171" spans="50:50" ht="15.75" customHeight="1" x14ac:dyDescent="0.15">
      <c r="AX10171" s="67" t="s">
        <v>26865</v>
      </c>
    </row>
    <row r="10172" spans="50:50" ht="15.75" customHeight="1" x14ac:dyDescent="0.15">
      <c r="AX10172" s="67" t="s">
        <v>26866</v>
      </c>
    </row>
    <row r="10173" spans="50:50" ht="15.75" customHeight="1" x14ac:dyDescent="0.15">
      <c r="AX10173" s="67" t="s">
        <v>26867</v>
      </c>
    </row>
    <row r="10174" spans="50:50" ht="15.75" customHeight="1" x14ac:dyDescent="0.15">
      <c r="AX10174" s="67" t="s">
        <v>26868</v>
      </c>
    </row>
    <row r="10175" spans="50:50" ht="15.75" customHeight="1" x14ac:dyDescent="0.15">
      <c r="AX10175" s="67" t="s">
        <v>26869</v>
      </c>
    </row>
    <row r="10176" spans="50:50" ht="15.75" customHeight="1" x14ac:dyDescent="0.15">
      <c r="AX10176" s="67" t="s">
        <v>26870</v>
      </c>
    </row>
    <row r="10177" spans="50:50" ht="15.75" customHeight="1" x14ac:dyDescent="0.15">
      <c r="AX10177" s="67" t="s">
        <v>26871</v>
      </c>
    </row>
    <row r="10178" spans="50:50" ht="15.75" customHeight="1" x14ac:dyDescent="0.15">
      <c r="AX10178" s="67" t="s">
        <v>26872</v>
      </c>
    </row>
    <row r="10179" spans="50:50" ht="15.75" customHeight="1" x14ac:dyDescent="0.15">
      <c r="AX10179" s="67" t="s">
        <v>26873</v>
      </c>
    </row>
    <row r="10180" spans="50:50" ht="15.75" customHeight="1" x14ac:dyDescent="0.15">
      <c r="AX10180" s="67" t="s">
        <v>26874</v>
      </c>
    </row>
    <row r="10181" spans="50:50" ht="15.75" customHeight="1" x14ac:dyDescent="0.15">
      <c r="AX10181" s="67" t="s">
        <v>26875</v>
      </c>
    </row>
    <row r="10182" spans="50:50" ht="15.75" customHeight="1" x14ac:dyDescent="0.15">
      <c r="AX10182" s="67" t="s">
        <v>26876</v>
      </c>
    </row>
    <row r="10183" spans="50:50" ht="15.75" customHeight="1" x14ac:dyDescent="0.15">
      <c r="AX10183" s="67" t="s">
        <v>26877</v>
      </c>
    </row>
    <row r="10184" spans="50:50" ht="15.75" customHeight="1" x14ac:dyDescent="0.15">
      <c r="AX10184" s="67" t="s">
        <v>26878</v>
      </c>
    </row>
    <row r="10185" spans="50:50" ht="15.75" customHeight="1" x14ac:dyDescent="0.15">
      <c r="AX10185" s="67" t="s">
        <v>26879</v>
      </c>
    </row>
    <row r="10186" spans="50:50" ht="15.75" customHeight="1" x14ac:dyDescent="0.15">
      <c r="AX10186" s="67" t="s">
        <v>26880</v>
      </c>
    </row>
    <row r="10187" spans="50:50" ht="15.75" customHeight="1" x14ac:dyDescent="0.15">
      <c r="AX10187" s="67" t="s">
        <v>26881</v>
      </c>
    </row>
    <row r="10188" spans="50:50" ht="15.75" customHeight="1" x14ac:dyDescent="0.15">
      <c r="AX10188" s="67" t="s">
        <v>26882</v>
      </c>
    </row>
    <row r="10189" spans="50:50" ht="15.75" customHeight="1" x14ac:dyDescent="0.15">
      <c r="AX10189" s="67" t="s">
        <v>26883</v>
      </c>
    </row>
    <row r="10190" spans="50:50" ht="15.75" customHeight="1" x14ac:dyDescent="0.15">
      <c r="AX10190" s="67" t="s">
        <v>26884</v>
      </c>
    </row>
    <row r="10191" spans="50:50" ht="15.75" customHeight="1" x14ac:dyDescent="0.15">
      <c r="AX10191" s="67" t="s">
        <v>26885</v>
      </c>
    </row>
    <row r="10192" spans="50:50" ht="15.75" customHeight="1" x14ac:dyDescent="0.15">
      <c r="AX10192" s="67" t="s">
        <v>26886</v>
      </c>
    </row>
    <row r="10193" spans="50:50" ht="15.75" customHeight="1" x14ac:dyDescent="0.15">
      <c r="AX10193" s="67" t="s">
        <v>26887</v>
      </c>
    </row>
    <row r="10194" spans="50:50" ht="15.75" customHeight="1" x14ac:dyDescent="0.15">
      <c r="AX10194" s="67" t="s">
        <v>26888</v>
      </c>
    </row>
    <row r="10195" spans="50:50" ht="15.75" customHeight="1" x14ac:dyDescent="0.15">
      <c r="AX10195" s="67" t="s">
        <v>26889</v>
      </c>
    </row>
    <row r="10196" spans="50:50" ht="15.75" customHeight="1" x14ac:dyDescent="0.15">
      <c r="AX10196" s="67" t="s">
        <v>26890</v>
      </c>
    </row>
    <row r="10197" spans="50:50" ht="15.75" customHeight="1" x14ac:dyDescent="0.15">
      <c r="AX10197" s="67" t="s">
        <v>26891</v>
      </c>
    </row>
    <row r="10198" spans="50:50" ht="15.75" customHeight="1" x14ac:dyDescent="0.15">
      <c r="AX10198" s="67" t="s">
        <v>26892</v>
      </c>
    </row>
    <row r="10199" spans="50:50" ht="15.75" customHeight="1" x14ac:dyDescent="0.15">
      <c r="AX10199" s="67" t="s">
        <v>26893</v>
      </c>
    </row>
    <row r="10200" spans="50:50" ht="15.75" customHeight="1" x14ac:dyDescent="0.15">
      <c r="AX10200" s="67" t="s">
        <v>26894</v>
      </c>
    </row>
    <row r="10201" spans="50:50" ht="15.75" customHeight="1" x14ac:dyDescent="0.15">
      <c r="AX10201" s="67" t="s">
        <v>26895</v>
      </c>
    </row>
    <row r="10202" spans="50:50" ht="15.75" customHeight="1" x14ac:dyDescent="0.15">
      <c r="AX10202" s="67" t="s">
        <v>26896</v>
      </c>
    </row>
    <row r="10203" spans="50:50" ht="15.75" customHeight="1" x14ac:dyDescent="0.15">
      <c r="AX10203" s="67" t="s">
        <v>26897</v>
      </c>
    </row>
    <row r="10204" spans="50:50" ht="15.75" customHeight="1" x14ac:dyDescent="0.15">
      <c r="AX10204" s="67" t="s">
        <v>26898</v>
      </c>
    </row>
    <row r="10205" spans="50:50" ht="15.75" customHeight="1" x14ac:dyDescent="0.15">
      <c r="AX10205" s="67" t="s">
        <v>26899</v>
      </c>
    </row>
    <row r="10206" spans="50:50" ht="15.75" customHeight="1" x14ac:dyDescent="0.15">
      <c r="AX10206" s="67" t="s">
        <v>26900</v>
      </c>
    </row>
    <row r="10207" spans="50:50" ht="15.75" customHeight="1" x14ac:dyDescent="0.15">
      <c r="AX10207" s="67" t="s">
        <v>26901</v>
      </c>
    </row>
    <row r="10208" spans="50:50" ht="15.75" customHeight="1" x14ac:dyDescent="0.15">
      <c r="AX10208" s="67" t="s">
        <v>26902</v>
      </c>
    </row>
    <row r="10209" spans="50:50" ht="15.75" customHeight="1" x14ac:dyDescent="0.15">
      <c r="AX10209" s="67" t="s">
        <v>26903</v>
      </c>
    </row>
    <row r="10210" spans="50:50" ht="15.75" customHeight="1" x14ac:dyDescent="0.15">
      <c r="AX10210" s="67" t="s">
        <v>26904</v>
      </c>
    </row>
    <row r="10211" spans="50:50" ht="15.75" customHeight="1" x14ac:dyDescent="0.15">
      <c r="AX10211" s="67" t="s">
        <v>26905</v>
      </c>
    </row>
    <row r="10212" spans="50:50" ht="15.75" customHeight="1" x14ac:dyDescent="0.15">
      <c r="AX10212" s="67" t="s">
        <v>26906</v>
      </c>
    </row>
    <row r="10213" spans="50:50" ht="15.75" customHeight="1" x14ac:dyDescent="0.15">
      <c r="AX10213" s="67" t="s">
        <v>26907</v>
      </c>
    </row>
    <row r="10214" spans="50:50" ht="15.75" customHeight="1" x14ac:dyDescent="0.15">
      <c r="AX10214" s="67" t="s">
        <v>26908</v>
      </c>
    </row>
    <row r="10215" spans="50:50" ht="15.75" customHeight="1" x14ac:dyDescent="0.15">
      <c r="AX10215" s="67" t="s">
        <v>26909</v>
      </c>
    </row>
    <row r="10216" spans="50:50" ht="15.75" customHeight="1" x14ac:dyDescent="0.15">
      <c r="AX10216" s="67" t="s">
        <v>26910</v>
      </c>
    </row>
    <row r="10217" spans="50:50" ht="15.75" customHeight="1" x14ac:dyDescent="0.15">
      <c r="AX10217" s="67" t="s">
        <v>26911</v>
      </c>
    </row>
    <row r="10218" spans="50:50" ht="15.75" customHeight="1" x14ac:dyDescent="0.15">
      <c r="AX10218" s="67" t="s">
        <v>26912</v>
      </c>
    </row>
    <row r="10219" spans="50:50" ht="15.75" customHeight="1" x14ac:dyDescent="0.15">
      <c r="AX10219" s="67" t="s">
        <v>26913</v>
      </c>
    </row>
    <row r="10220" spans="50:50" ht="15.75" customHeight="1" x14ac:dyDescent="0.15">
      <c r="AX10220" s="67" t="s">
        <v>26914</v>
      </c>
    </row>
    <row r="10221" spans="50:50" ht="15.75" customHeight="1" x14ac:dyDescent="0.15">
      <c r="AX10221" s="67" t="s">
        <v>26915</v>
      </c>
    </row>
    <row r="10222" spans="50:50" ht="15.75" customHeight="1" x14ac:dyDescent="0.15">
      <c r="AX10222" s="67" t="s">
        <v>26916</v>
      </c>
    </row>
    <row r="10223" spans="50:50" ht="15.75" customHeight="1" x14ac:dyDescent="0.15">
      <c r="AX10223" s="67" t="s">
        <v>26917</v>
      </c>
    </row>
    <row r="10224" spans="50:50" ht="15.75" customHeight="1" x14ac:dyDescent="0.15">
      <c r="AX10224" s="67" t="s">
        <v>26918</v>
      </c>
    </row>
    <row r="10225" spans="50:50" ht="15.75" customHeight="1" x14ac:dyDescent="0.15">
      <c r="AX10225" s="67" t="s">
        <v>26919</v>
      </c>
    </row>
    <row r="10226" spans="50:50" ht="15.75" customHeight="1" x14ac:dyDescent="0.15">
      <c r="AX10226" s="67" t="s">
        <v>26920</v>
      </c>
    </row>
    <row r="10227" spans="50:50" ht="15.75" customHeight="1" x14ac:dyDescent="0.15">
      <c r="AX10227" s="67" t="s">
        <v>26921</v>
      </c>
    </row>
    <row r="10228" spans="50:50" ht="15.75" customHeight="1" x14ac:dyDescent="0.15">
      <c r="AX10228" s="67" t="s">
        <v>26922</v>
      </c>
    </row>
    <row r="10229" spans="50:50" ht="15.75" customHeight="1" x14ac:dyDescent="0.15">
      <c r="AX10229" s="67" t="s">
        <v>26923</v>
      </c>
    </row>
    <row r="10230" spans="50:50" ht="15.75" customHeight="1" x14ac:dyDescent="0.15">
      <c r="AX10230" s="67" t="s">
        <v>26924</v>
      </c>
    </row>
    <row r="10231" spans="50:50" ht="15.75" customHeight="1" x14ac:dyDescent="0.15">
      <c r="AX10231" s="67" t="s">
        <v>26925</v>
      </c>
    </row>
    <row r="10232" spans="50:50" ht="15.75" customHeight="1" x14ac:dyDescent="0.15">
      <c r="AX10232" s="67" t="s">
        <v>26926</v>
      </c>
    </row>
    <row r="10233" spans="50:50" ht="15.75" customHeight="1" x14ac:dyDescent="0.15">
      <c r="AX10233" s="67" t="s">
        <v>26927</v>
      </c>
    </row>
    <row r="10234" spans="50:50" ht="15.75" customHeight="1" x14ac:dyDescent="0.15">
      <c r="AX10234" s="67" t="s">
        <v>26928</v>
      </c>
    </row>
    <row r="10235" spans="50:50" ht="15.75" customHeight="1" x14ac:dyDescent="0.15">
      <c r="AX10235" s="67" t="s">
        <v>26929</v>
      </c>
    </row>
    <row r="10236" spans="50:50" ht="15.75" customHeight="1" x14ac:dyDescent="0.15">
      <c r="AX10236" s="67" t="s">
        <v>26930</v>
      </c>
    </row>
    <row r="10237" spans="50:50" ht="15.75" customHeight="1" x14ac:dyDescent="0.15">
      <c r="AX10237" s="67" t="s">
        <v>26931</v>
      </c>
    </row>
    <row r="10238" spans="50:50" ht="15.75" customHeight="1" x14ac:dyDescent="0.15">
      <c r="AX10238" s="67" t="s">
        <v>26932</v>
      </c>
    </row>
    <row r="10239" spans="50:50" ht="15.75" customHeight="1" x14ac:dyDescent="0.15">
      <c r="AX10239" s="67" t="s">
        <v>26933</v>
      </c>
    </row>
    <row r="10240" spans="50:50" ht="15.75" customHeight="1" x14ac:dyDescent="0.15">
      <c r="AX10240" s="67" t="s">
        <v>26934</v>
      </c>
    </row>
    <row r="10241" spans="50:50" ht="15.75" customHeight="1" x14ac:dyDescent="0.15">
      <c r="AX10241" s="67" t="s">
        <v>26935</v>
      </c>
    </row>
    <row r="10242" spans="50:50" ht="15.75" customHeight="1" x14ac:dyDescent="0.15">
      <c r="AX10242" s="67" t="s">
        <v>26936</v>
      </c>
    </row>
    <row r="10243" spans="50:50" ht="15.75" customHeight="1" x14ac:dyDescent="0.15">
      <c r="AX10243" s="67" t="s">
        <v>26937</v>
      </c>
    </row>
    <row r="10244" spans="50:50" ht="15.75" customHeight="1" x14ac:dyDescent="0.15">
      <c r="AX10244" s="67" t="s">
        <v>26938</v>
      </c>
    </row>
    <row r="10245" spans="50:50" ht="15.75" customHeight="1" x14ac:dyDescent="0.15">
      <c r="AX10245" s="67" t="s">
        <v>26939</v>
      </c>
    </row>
    <row r="10246" spans="50:50" ht="15.75" customHeight="1" x14ac:dyDescent="0.15">
      <c r="AX10246" s="67" t="s">
        <v>26940</v>
      </c>
    </row>
    <row r="10247" spans="50:50" ht="15.75" customHeight="1" x14ac:dyDescent="0.15">
      <c r="AX10247" s="67" t="s">
        <v>26941</v>
      </c>
    </row>
    <row r="10248" spans="50:50" ht="15.75" customHeight="1" x14ac:dyDescent="0.15">
      <c r="AX10248" s="67" t="s">
        <v>26942</v>
      </c>
    </row>
    <row r="10249" spans="50:50" ht="15.75" customHeight="1" x14ac:dyDescent="0.15">
      <c r="AX10249" s="67" t="s">
        <v>26943</v>
      </c>
    </row>
    <row r="10250" spans="50:50" ht="15.75" customHeight="1" x14ac:dyDescent="0.15">
      <c r="AX10250" s="67" t="s">
        <v>26944</v>
      </c>
    </row>
    <row r="10251" spans="50:50" ht="15.75" customHeight="1" x14ac:dyDescent="0.15">
      <c r="AX10251" s="67" t="s">
        <v>26945</v>
      </c>
    </row>
    <row r="10252" spans="50:50" ht="15.75" customHeight="1" x14ac:dyDescent="0.15">
      <c r="AX10252" s="67" t="s">
        <v>26946</v>
      </c>
    </row>
    <row r="10253" spans="50:50" ht="15.75" customHeight="1" x14ac:dyDescent="0.15">
      <c r="AX10253" s="67" t="s">
        <v>26947</v>
      </c>
    </row>
    <row r="10254" spans="50:50" ht="15.75" customHeight="1" x14ac:dyDescent="0.15">
      <c r="AX10254" s="67" t="s">
        <v>26948</v>
      </c>
    </row>
    <row r="10255" spans="50:50" ht="15.75" customHeight="1" x14ac:dyDescent="0.15">
      <c r="AX10255" s="67" t="s">
        <v>26949</v>
      </c>
    </row>
    <row r="10256" spans="50:50" ht="15.75" customHeight="1" x14ac:dyDescent="0.15">
      <c r="AX10256" s="67" t="s">
        <v>26950</v>
      </c>
    </row>
    <row r="10257" spans="50:50" ht="15.75" customHeight="1" x14ac:dyDescent="0.15">
      <c r="AX10257" s="67" t="s">
        <v>26951</v>
      </c>
    </row>
    <row r="10258" spans="50:50" ht="15.75" customHeight="1" x14ac:dyDescent="0.15">
      <c r="AX10258" s="67" t="s">
        <v>26952</v>
      </c>
    </row>
    <row r="10259" spans="50:50" ht="15.75" customHeight="1" x14ac:dyDescent="0.15">
      <c r="AX10259" s="67" t="s">
        <v>26953</v>
      </c>
    </row>
    <row r="10260" spans="50:50" ht="15.75" customHeight="1" x14ac:dyDescent="0.15">
      <c r="AX10260" s="67" t="s">
        <v>26954</v>
      </c>
    </row>
    <row r="10261" spans="50:50" ht="15.75" customHeight="1" x14ac:dyDescent="0.15">
      <c r="AX10261" s="67" t="s">
        <v>26955</v>
      </c>
    </row>
    <row r="10262" spans="50:50" ht="15.75" customHeight="1" x14ac:dyDescent="0.15">
      <c r="AX10262" s="67" t="s">
        <v>26956</v>
      </c>
    </row>
    <row r="10263" spans="50:50" ht="15.75" customHeight="1" x14ac:dyDescent="0.15">
      <c r="AX10263" s="67" t="s">
        <v>26957</v>
      </c>
    </row>
    <row r="10264" spans="50:50" ht="15.75" customHeight="1" x14ac:dyDescent="0.15">
      <c r="AX10264" s="67" t="s">
        <v>26958</v>
      </c>
    </row>
    <row r="10265" spans="50:50" ht="15.75" customHeight="1" x14ac:dyDescent="0.15">
      <c r="AX10265" s="67" t="s">
        <v>26959</v>
      </c>
    </row>
    <row r="10266" spans="50:50" ht="15.75" customHeight="1" x14ac:dyDescent="0.15">
      <c r="AX10266" s="67" t="s">
        <v>26960</v>
      </c>
    </row>
    <row r="10267" spans="50:50" ht="15.75" customHeight="1" x14ac:dyDescent="0.15">
      <c r="AX10267" s="67" t="s">
        <v>26961</v>
      </c>
    </row>
    <row r="10268" spans="50:50" ht="15.75" customHeight="1" x14ac:dyDescent="0.15">
      <c r="AX10268" s="67" t="s">
        <v>26962</v>
      </c>
    </row>
    <row r="10269" spans="50:50" ht="15.75" customHeight="1" x14ac:dyDescent="0.15">
      <c r="AX10269" s="67" t="s">
        <v>26963</v>
      </c>
    </row>
    <row r="10270" spans="50:50" ht="15.75" customHeight="1" x14ac:dyDescent="0.15">
      <c r="AX10270" s="67" t="s">
        <v>26964</v>
      </c>
    </row>
    <row r="10271" spans="50:50" ht="15.75" customHeight="1" x14ac:dyDescent="0.15">
      <c r="AX10271" s="67" t="s">
        <v>26965</v>
      </c>
    </row>
    <row r="10272" spans="50:50" ht="15.75" customHeight="1" x14ac:dyDescent="0.15">
      <c r="AX10272" s="67" t="s">
        <v>26966</v>
      </c>
    </row>
    <row r="10273" spans="50:50" ht="15.75" customHeight="1" x14ac:dyDescent="0.15">
      <c r="AX10273" s="67" t="s">
        <v>26967</v>
      </c>
    </row>
    <row r="10274" spans="50:50" ht="15.75" customHeight="1" x14ac:dyDescent="0.15">
      <c r="AX10274" s="67" t="s">
        <v>26968</v>
      </c>
    </row>
    <row r="10275" spans="50:50" ht="15.75" customHeight="1" x14ac:dyDescent="0.15">
      <c r="AX10275" s="67" t="s">
        <v>26969</v>
      </c>
    </row>
    <row r="10276" spans="50:50" ht="15.75" customHeight="1" x14ac:dyDescent="0.15">
      <c r="AX10276" s="67" t="s">
        <v>26970</v>
      </c>
    </row>
    <row r="10277" spans="50:50" ht="15.75" customHeight="1" x14ac:dyDescent="0.15">
      <c r="AX10277" s="67" t="s">
        <v>26971</v>
      </c>
    </row>
    <row r="10278" spans="50:50" ht="15.75" customHeight="1" x14ac:dyDescent="0.15">
      <c r="AX10278" s="67" t="s">
        <v>26972</v>
      </c>
    </row>
    <row r="10279" spans="50:50" ht="15.75" customHeight="1" x14ac:dyDescent="0.15">
      <c r="AX10279" s="67" t="s">
        <v>26973</v>
      </c>
    </row>
    <row r="10280" spans="50:50" ht="15.75" customHeight="1" x14ac:dyDescent="0.15">
      <c r="AX10280" s="67" t="s">
        <v>26974</v>
      </c>
    </row>
    <row r="10281" spans="50:50" ht="15.75" customHeight="1" x14ac:dyDescent="0.15">
      <c r="AX10281" s="67" t="s">
        <v>26975</v>
      </c>
    </row>
    <row r="10282" spans="50:50" ht="15.75" customHeight="1" x14ac:dyDescent="0.15">
      <c r="AX10282" s="67" t="s">
        <v>26976</v>
      </c>
    </row>
    <row r="10283" spans="50:50" ht="15.75" customHeight="1" x14ac:dyDescent="0.15">
      <c r="AX10283" s="67" t="s">
        <v>26977</v>
      </c>
    </row>
    <row r="10284" spans="50:50" ht="15.75" customHeight="1" x14ac:dyDescent="0.15">
      <c r="AX10284" s="67" t="s">
        <v>26978</v>
      </c>
    </row>
    <row r="10285" spans="50:50" ht="15.75" customHeight="1" x14ac:dyDescent="0.15">
      <c r="AX10285" s="67" t="s">
        <v>26979</v>
      </c>
    </row>
    <row r="10286" spans="50:50" ht="15.75" customHeight="1" x14ac:dyDescent="0.15">
      <c r="AX10286" s="67" t="s">
        <v>26980</v>
      </c>
    </row>
    <row r="10287" spans="50:50" ht="15.75" customHeight="1" x14ac:dyDescent="0.15">
      <c r="AX10287" s="67" t="s">
        <v>26981</v>
      </c>
    </row>
    <row r="10288" spans="50:50" ht="15.75" customHeight="1" x14ac:dyDescent="0.15">
      <c r="AX10288" s="67" t="s">
        <v>26982</v>
      </c>
    </row>
    <row r="10289" spans="50:50" ht="15.75" customHeight="1" x14ac:dyDescent="0.15">
      <c r="AX10289" s="67" t="s">
        <v>26983</v>
      </c>
    </row>
    <row r="10290" spans="50:50" ht="15.75" customHeight="1" x14ac:dyDescent="0.15">
      <c r="AX10290" s="67" t="s">
        <v>26984</v>
      </c>
    </row>
    <row r="10291" spans="50:50" ht="15.75" customHeight="1" x14ac:dyDescent="0.15">
      <c r="AX10291" s="67" t="s">
        <v>26985</v>
      </c>
    </row>
    <row r="10292" spans="50:50" ht="15.75" customHeight="1" x14ac:dyDescent="0.15">
      <c r="AX10292" s="67" t="s">
        <v>26986</v>
      </c>
    </row>
    <row r="10293" spans="50:50" ht="15.75" customHeight="1" x14ac:dyDescent="0.15">
      <c r="AX10293" s="67" t="s">
        <v>26987</v>
      </c>
    </row>
    <row r="10294" spans="50:50" ht="15.75" customHeight="1" x14ac:dyDescent="0.15">
      <c r="AX10294" s="67" t="s">
        <v>26988</v>
      </c>
    </row>
    <row r="10295" spans="50:50" ht="15.75" customHeight="1" x14ac:dyDescent="0.15">
      <c r="AX10295" s="67" t="s">
        <v>26989</v>
      </c>
    </row>
    <row r="10296" spans="50:50" ht="15.75" customHeight="1" x14ac:dyDescent="0.15">
      <c r="AX10296" s="67" t="s">
        <v>26990</v>
      </c>
    </row>
    <row r="10297" spans="50:50" ht="15.75" customHeight="1" x14ac:dyDescent="0.15">
      <c r="AX10297" s="67" t="s">
        <v>26991</v>
      </c>
    </row>
    <row r="10298" spans="50:50" ht="15.75" customHeight="1" x14ac:dyDescent="0.15">
      <c r="AX10298" s="67" t="s">
        <v>26992</v>
      </c>
    </row>
    <row r="10299" spans="50:50" ht="15.75" customHeight="1" x14ac:dyDescent="0.15">
      <c r="AX10299" s="67" t="s">
        <v>26993</v>
      </c>
    </row>
    <row r="10300" spans="50:50" ht="15.75" customHeight="1" x14ac:dyDescent="0.15">
      <c r="AX10300" s="67" t="s">
        <v>26994</v>
      </c>
    </row>
    <row r="10301" spans="50:50" ht="15.75" customHeight="1" x14ac:dyDescent="0.15">
      <c r="AX10301" s="67" t="s">
        <v>17309</v>
      </c>
    </row>
    <row r="10302" spans="50:50" ht="15.75" customHeight="1" x14ac:dyDescent="0.15">
      <c r="AX10302" s="67" t="s">
        <v>17310</v>
      </c>
    </row>
    <row r="10303" spans="50:50" ht="15.75" customHeight="1" x14ac:dyDescent="0.15">
      <c r="AX10303" s="67" t="s">
        <v>17311</v>
      </c>
    </row>
    <row r="10304" spans="50:50" ht="15.75" customHeight="1" x14ac:dyDescent="0.15">
      <c r="AX10304" s="67" t="s">
        <v>17312</v>
      </c>
    </row>
    <row r="10305" spans="50:50" ht="15.75" customHeight="1" x14ac:dyDescent="0.15">
      <c r="AX10305" s="67" t="s">
        <v>17313</v>
      </c>
    </row>
    <row r="10306" spans="50:50" ht="15.75" customHeight="1" x14ac:dyDescent="0.15">
      <c r="AX10306" s="67" t="s">
        <v>17314</v>
      </c>
    </row>
    <row r="10307" spans="50:50" ht="15.75" customHeight="1" x14ac:dyDescent="0.15">
      <c r="AX10307" s="67" t="s">
        <v>17315</v>
      </c>
    </row>
    <row r="10308" spans="50:50" ht="15.75" customHeight="1" x14ac:dyDescent="0.15">
      <c r="AX10308" s="67" t="s">
        <v>17316</v>
      </c>
    </row>
    <row r="10309" spans="50:50" ht="15.75" customHeight="1" x14ac:dyDescent="0.15">
      <c r="AX10309" s="67" t="s">
        <v>26995</v>
      </c>
    </row>
    <row r="10310" spans="50:50" ht="15.75" customHeight="1" x14ac:dyDescent="0.15">
      <c r="AX10310" s="67" t="s">
        <v>26996</v>
      </c>
    </row>
    <row r="10311" spans="50:50" ht="15.75" customHeight="1" x14ac:dyDescent="0.15">
      <c r="AX10311" s="67" t="s">
        <v>26997</v>
      </c>
    </row>
    <row r="10312" spans="50:50" ht="15.75" customHeight="1" x14ac:dyDescent="0.15">
      <c r="AX10312" s="67" t="s">
        <v>26998</v>
      </c>
    </row>
    <row r="10313" spans="50:50" ht="15.75" customHeight="1" x14ac:dyDescent="0.15">
      <c r="AX10313" s="67" t="s">
        <v>26999</v>
      </c>
    </row>
    <row r="10314" spans="50:50" ht="15.75" customHeight="1" x14ac:dyDescent="0.15">
      <c r="AX10314" s="67" t="s">
        <v>27000</v>
      </c>
    </row>
    <row r="10315" spans="50:50" ht="15.75" customHeight="1" x14ac:dyDescent="0.15">
      <c r="AX10315" s="67" t="s">
        <v>27001</v>
      </c>
    </row>
    <row r="10316" spans="50:50" ht="15.75" customHeight="1" x14ac:dyDescent="0.15">
      <c r="AX10316" s="67" t="s">
        <v>27002</v>
      </c>
    </row>
    <row r="10317" spans="50:50" ht="15.75" customHeight="1" x14ac:dyDescent="0.15">
      <c r="AX10317" s="67" t="s">
        <v>27003</v>
      </c>
    </row>
    <row r="10318" spans="50:50" ht="15.75" customHeight="1" x14ac:dyDescent="0.15">
      <c r="AX10318" s="67" t="s">
        <v>27004</v>
      </c>
    </row>
    <row r="10319" spans="50:50" ht="15.75" customHeight="1" x14ac:dyDescent="0.15">
      <c r="AX10319" s="67" t="s">
        <v>27005</v>
      </c>
    </row>
    <row r="10320" spans="50:50" ht="15.75" customHeight="1" x14ac:dyDescent="0.15">
      <c r="AX10320" s="67" t="s">
        <v>27006</v>
      </c>
    </row>
    <row r="10321" spans="50:50" ht="15.75" customHeight="1" x14ac:dyDescent="0.15">
      <c r="AX10321" s="67" t="s">
        <v>27007</v>
      </c>
    </row>
    <row r="10322" spans="50:50" ht="15.75" customHeight="1" x14ac:dyDescent="0.15">
      <c r="AX10322" s="67" t="s">
        <v>27008</v>
      </c>
    </row>
    <row r="10323" spans="50:50" ht="15.75" customHeight="1" x14ac:dyDescent="0.15">
      <c r="AX10323" s="67" t="s">
        <v>27009</v>
      </c>
    </row>
    <row r="10324" spans="50:50" ht="15.75" customHeight="1" x14ac:dyDescent="0.15">
      <c r="AX10324" s="67" t="s">
        <v>27010</v>
      </c>
    </row>
    <row r="10325" spans="50:50" ht="15.75" customHeight="1" x14ac:dyDescent="0.15">
      <c r="AX10325" s="67" t="s">
        <v>27011</v>
      </c>
    </row>
    <row r="10326" spans="50:50" ht="15.75" customHeight="1" x14ac:dyDescent="0.15">
      <c r="AX10326" s="67" t="s">
        <v>27012</v>
      </c>
    </row>
    <row r="10327" spans="50:50" ht="15.75" customHeight="1" x14ac:dyDescent="0.15">
      <c r="AX10327" s="67" t="s">
        <v>27013</v>
      </c>
    </row>
    <row r="10328" spans="50:50" ht="15.75" customHeight="1" x14ac:dyDescent="0.15">
      <c r="AX10328" s="67" t="s">
        <v>27014</v>
      </c>
    </row>
    <row r="10329" spans="50:50" ht="15.75" customHeight="1" x14ac:dyDescent="0.15">
      <c r="AX10329" s="67" t="s">
        <v>27015</v>
      </c>
    </row>
    <row r="10330" spans="50:50" ht="15.75" customHeight="1" x14ac:dyDescent="0.15">
      <c r="AX10330" s="67" t="s">
        <v>27016</v>
      </c>
    </row>
    <row r="10331" spans="50:50" ht="15.75" customHeight="1" x14ac:dyDescent="0.15">
      <c r="AX10331" s="67" t="s">
        <v>27017</v>
      </c>
    </row>
    <row r="10332" spans="50:50" ht="15.75" customHeight="1" x14ac:dyDescent="0.15">
      <c r="AX10332" s="67" t="s">
        <v>27018</v>
      </c>
    </row>
    <row r="10333" spans="50:50" ht="15.75" customHeight="1" x14ac:dyDescent="0.15">
      <c r="AX10333" s="67" t="s">
        <v>27019</v>
      </c>
    </row>
    <row r="10334" spans="50:50" ht="15.75" customHeight="1" x14ac:dyDescent="0.15">
      <c r="AX10334" s="67" t="s">
        <v>27020</v>
      </c>
    </row>
    <row r="10335" spans="50:50" ht="15.75" customHeight="1" x14ac:dyDescent="0.15">
      <c r="AX10335" s="67" t="s">
        <v>27021</v>
      </c>
    </row>
    <row r="10336" spans="50:50" ht="15.75" customHeight="1" x14ac:dyDescent="0.15">
      <c r="AX10336" s="67" t="s">
        <v>27022</v>
      </c>
    </row>
    <row r="10337" spans="50:50" ht="15.75" customHeight="1" x14ac:dyDescent="0.15">
      <c r="AX10337" s="67" t="s">
        <v>27023</v>
      </c>
    </row>
    <row r="10338" spans="50:50" ht="15.75" customHeight="1" x14ac:dyDescent="0.15">
      <c r="AX10338" s="67" t="s">
        <v>27024</v>
      </c>
    </row>
    <row r="10339" spans="50:50" ht="15.75" customHeight="1" x14ac:dyDescent="0.15">
      <c r="AX10339" s="67" t="s">
        <v>27025</v>
      </c>
    </row>
    <row r="10340" spans="50:50" ht="15.75" customHeight="1" x14ac:dyDescent="0.15">
      <c r="AX10340" s="67" t="s">
        <v>27026</v>
      </c>
    </row>
    <row r="10341" spans="50:50" ht="15.75" customHeight="1" x14ac:dyDescent="0.15">
      <c r="AX10341" s="67" t="s">
        <v>27027</v>
      </c>
    </row>
    <row r="10342" spans="50:50" ht="15.75" customHeight="1" x14ac:dyDescent="0.15">
      <c r="AX10342" s="67" t="s">
        <v>27028</v>
      </c>
    </row>
    <row r="10343" spans="50:50" ht="15.75" customHeight="1" x14ac:dyDescent="0.15">
      <c r="AX10343" s="67" t="s">
        <v>27029</v>
      </c>
    </row>
    <row r="10344" spans="50:50" ht="15.75" customHeight="1" x14ac:dyDescent="0.15">
      <c r="AX10344" s="67" t="s">
        <v>27030</v>
      </c>
    </row>
    <row r="10345" spans="50:50" ht="15.75" customHeight="1" x14ac:dyDescent="0.15">
      <c r="AX10345" s="67" t="s">
        <v>27031</v>
      </c>
    </row>
    <row r="10346" spans="50:50" ht="15.75" customHeight="1" x14ac:dyDescent="0.15">
      <c r="AX10346" s="67" t="s">
        <v>27032</v>
      </c>
    </row>
    <row r="10347" spans="50:50" ht="15.75" customHeight="1" x14ac:dyDescent="0.15">
      <c r="AX10347" s="67" t="s">
        <v>27033</v>
      </c>
    </row>
    <row r="10348" spans="50:50" ht="15.75" customHeight="1" x14ac:dyDescent="0.15">
      <c r="AX10348" s="67" t="s">
        <v>27034</v>
      </c>
    </row>
    <row r="10349" spans="50:50" ht="15.75" customHeight="1" x14ac:dyDescent="0.15">
      <c r="AX10349" s="67" t="s">
        <v>27035</v>
      </c>
    </row>
    <row r="10350" spans="50:50" ht="15.75" customHeight="1" x14ac:dyDescent="0.15">
      <c r="AX10350" s="67" t="s">
        <v>27036</v>
      </c>
    </row>
    <row r="10351" spans="50:50" ht="15.75" customHeight="1" x14ac:dyDescent="0.15">
      <c r="AX10351" s="67" t="s">
        <v>27037</v>
      </c>
    </row>
    <row r="10352" spans="50:50" ht="15.75" customHeight="1" x14ac:dyDescent="0.15">
      <c r="AX10352" s="67" t="s">
        <v>27038</v>
      </c>
    </row>
    <row r="10353" spans="50:50" ht="15.75" customHeight="1" x14ac:dyDescent="0.15">
      <c r="AX10353" s="67" t="s">
        <v>27039</v>
      </c>
    </row>
    <row r="10354" spans="50:50" ht="15.75" customHeight="1" x14ac:dyDescent="0.15">
      <c r="AX10354" s="67" t="s">
        <v>27040</v>
      </c>
    </row>
    <row r="10355" spans="50:50" ht="15.75" customHeight="1" x14ac:dyDescent="0.15">
      <c r="AX10355" s="67" t="s">
        <v>27041</v>
      </c>
    </row>
    <row r="10356" spans="50:50" ht="15.75" customHeight="1" x14ac:dyDescent="0.15">
      <c r="AX10356" s="67" t="s">
        <v>27042</v>
      </c>
    </row>
    <row r="10357" spans="50:50" ht="15.75" customHeight="1" x14ac:dyDescent="0.15">
      <c r="AX10357" s="67" t="s">
        <v>27043</v>
      </c>
    </row>
    <row r="10358" spans="50:50" ht="15.75" customHeight="1" x14ac:dyDescent="0.15">
      <c r="AX10358" s="67" t="s">
        <v>27044</v>
      </c>
    </row>
    <row r="10359" spans="50:50" ht="15.75" customHeight="1" x14ac:dyDescent="0.15">
      <c r="AX10359" s="67" t="s">
        <v>27045</v>
      </c>
    </row>
    <row r="10360" spans="50:50" ht="15.75" customHeight="1" x14ac:dyDescent="0.15">
      <c r="AX10360" s="67" t="s">
        <v>27046</v>
      </c>
    </row>
    <row r="10361" spans="50:50" ht="15.75" customHeight="1" x14ac:dyDescent="0.15">
      <c r="AX10361" s="67" t="s">
        <v>27047</v>
      </c>
    </row>
    <row r="10362" spans="50:50" ht="15.75" customHeight="1" x14ac:dyDescent="0.15">
      <c r="AX10362" s="67" t="s">
        <v>27048</v>
      </c>
    </row>
    <row r="10363" spans="50:50" ht="15.75" customHeight="1" x14ac:dyDescent="0.15">
      <c r="AX10363" s="67" t="s">
        <v>27049</v>
      </c>
    </row>
    <row r="10364" spans="50:50" ht="15.75" customHeight="1" x14ac:dyDescent="0.15">
      <c r="AX10364" s="67" t="s">
        <v>27050</v>
      </c>
    </row>
    <row r="10365" spans="50:50" ht="15.75" customHeight="1" x14ac:dyDescent="0.15">
      <c r="AX10365" s="67" t="s">
        <v>27051</v>
      </c>
    </row>
    <row r="10366" spans="50:50" ht="15.75" customHeight="1" x14ac:dyDescent="0.15">
      <c r="AX10366" s="67" t="s">
        <v>27052</v>
      </c>
    </row>
    <row r="10367" spans="50:50" ht="15.75" customHeight="1" x14ac:dyDescent="0.15">
      <c r="AX10367" s="67" t="s">
        <v>27053</v>
      </c>
    </row>
    <row r="10368" spans="50:50" ht="15.75" customHeight="1" x14ac:dyDescent="0.15">
      <c r="AX10368" s="67" t="s">
        <v>27054</v>
      </c>
    </row>
    <row r="10369" spans="50:50" ht="15.75" customHeight="1" x14ac:dyDescent="0.15">
      <c r="AX10369" s="67" t="s">
        <v>27055</v>
      </c>
    </row>
    <row r="10370" spans="50:50" ht="15.75" customHeight="1" x14ac:dyDescent="0.15">
      <c r="AX10370" s="67" t="s">
        <v>27056</v>
      </c>
    </row>
    <row r="10371" spans="50:50" ht="15.75" customHeight="1" x14ac:dyDescent="0.15">
      <c r="AX10371" s="67" t="s">
        <v>27057</v>
      </c>
    </row>
    <row r="10372" spans="50:50" ht="15.75" customHeight="1" x14ac:dyDescent="0.15">
      <c r="AX10372" s="67" t="s">
        <v>27058</v>
      </c>
    </row>
    <row r="10373" spans="50:50" ht="15.75" customHeight="1" x14ac:dyDescent="0.15">
      <c r="AX10373" s="67" t="s">
        <v>27059</v>
      </c>
    </row>
    <row r="10374" spans="50:50" ht="15.75" customHeight="1" x14ac:dyDescent="0.15">
      <c r="AX10374" s="67" t="s">
        <v>27060</v>
      </c>
    </row>
    <row r="10375" spans="50:50" ht="15.75" customHeight="1" x14ac:dyDescent="0.15">
      <c r="AX10375" s="67" t="s">
        <v>27061</v>
      </c>
    </row>
    <row r="10376" spans="50:50" ht="15.75" customHeight="1" x14ac:dyDescent="0.15">
      <c r="AX10376" s="67" t="s">
        <v>27062</v>
      </c>
    </row>
    <row r="10377" spans="50:50" ht="15.75" customHeight="1" x14ac:dyDescent="0.15">
      <c r="AX10377" s="67" t="s">
        <v>27063</v>
      </c>
    </row>
    <row r="10378" spans="50:50" ht="15.75" customHeight="1" x14ac:dyDescent="0.15">
      <c r="AX10378" s="67" t="s">
        <v>27064</v>
      </c>
    </row>
    <row r="10379" spans="50:50" ht="15.75" customHeight="1" x14ac:dyDescent="0.15">
      <c r="AX10379" s="67" t="s">
        <v>27065</v>
      </c>
    </row>
    <row r="10380" spans="50:50" ht="15.75" customHeight="1" x14ac:dyDescent="0.15">
      <c r="AX10380" s="67" t="s">
        <v>27066</v>
      </c>
    </row>
    <row r="10381" spans="50:50" ht="15.75" customHeight="1" x14ac:dyDescent="0.15">
      <c r="AX10381" s="67" t="s">
        <v>27067</v>
      </c>
    </row>
    <row r="10382" spans="50:50" ht="15.75" customHeight="1" x14ac:dyDescent="0.15">
      <c r="AX10382" s="67" t="s">
        <v>27068</v>
      </c>
    </row>
    <row r="10383" spans="50:50" ht="15.75" customHeight="1" x14ac:dyDescent="0.15">
      <c r="AX10383" s="67" t="s">
        <v>27069</v>
      </c>
    </row>
    <row r="10384" spans="50:50" ht="15.75" customHeight="1" x14ac:dyDescent="0.15">
      <c r="AX10384" s="67" t="s">
        <v>27070</v>
      </c>
    </row>
    <row r="10385" spans="50:50" ht="15.75" customHeight="1" x14ac:dyDescent="0.15">
      <c r="AX10385" s="67" t="s">
        <v>27071</v>
      </c>
    </row>
    <row r="10386" spans="50:50" ht="15.75" customHeight="1" x14ac:dyDescent="0.15">
      <c r="AX10386" s="67" t="s">
        <v>27072</v>
      </c>
    </row>
    <row r="10387" spans="50:50" ht="15.75" customHeight="1" x14ac:dyDescent="0.15">
      <c r="AX10387" s="67" t="s">
        <v>27073</v>
      </c>
    </row>
    <row r="10388" spans="50:50" ht="15.75" customHeight="1" x14ac:dyDescent="0.15">
      <c r="AX10388" s="67" t="s">
        <v>27074</v>
      </c>
    </row>
    <row r="10389" spans="50:50" ht="15.75" customHeight="1" x14ac:dyDescent="0.15">
      <c r="AX10389" s="67" t="s">
        <v>27075</v>
      </c>
    </row>
    <row r="10390" spans="50:50" ht="15.75" customHeight="1" x14ac:dyDescent="0.15">
      <c r="AX10390" s="67" t="s">
        <v>27076</v>
      </c>
    </row>
    <row r="10391" spans="50:50" ht="15.75" customHeight="1" x14ac:dyDescent="0.15">
      <c r="AX10391" s="67" t="s">
        <v>27077</v>
      </c>
    </row>
    <row r="10392" spans="50:50" ht="15.75" customHeight="1" x14ac:dyDescent="0.15">
      <c r="AX10392" s="67" t="s">
        <v>27078</v>
      </c>
    </row>
    <row r="10393" spans="50:50" ht="15.75" customHeight="1" x14ac:dyDescent="0.15">
      <c r="AX10393" s="67" t="s">
        <v>27079</v>
      </c>
    </row>
    <row r="10394" spans="50:50" ht="15.75" customHeight="1" x14ac:dyDescent="0.15">
      <c r="AX10394" s="67" t="s">
        <v>27080</v>
      </c>
    </row>
    <row r="10395" spans="50:50" ht="15.75" customHeight="1" x14ac:dyDescent="0.15">
      <c r="AX10395" s="67" t="s">
        <v>27081</v>
      </c>
    </row>
    <row r="10396" spans="50:50" ht="15.75" customHeight="1" x14ac:dyDescent="0.15">
      <c r="AX10396" s="67" t="s">
        <v>27082</v>
      </c>
    </row>
    <row r="10397" spans="50:50" ht="15.75" customHeight="1" x14ac:dyDescent="0.15">
      <c r="AX10397" s="67" t="s">
        <v>27083</v>
      </c>
    </row>
    <row r="10398" spans="50:50" ht="15.75" customHeight="1" x14ac:dyDescent="0.15">
      <c r="AX10398" s="67" t="s">
        <v>27084</v>
      </c>
    </row>
    <row r="10399" spans="50:50" ht="15.75" customHeight="1" x14ac:dyDescent="0.15">
      <c r="AX10399" s="67" t="s">
        <v>27085</v>
      </c>
    </row>
    <row r="10400" spans="50:50" ht="15.75" customHeight="1" x14ac:dyDescent="0.15">
      <c r="AX10400" s="67" t="s">
        <v>27086</v>
      </c>
    </row>
    <row r="10401" spans="50:50" ht="15.75" customHeight="1" x14ac:dyDescent="0.15">
      <c r="AX10401" s="67" t="s">
        <v>27087</v>
      </c>
    </row>
    <row r="10402" spans="50:50" ht="15.75" customHeight="1" x14ac:dyDescent="0.15">
      <c r="AX10402" s="67" t="s">
        <v>27088</v>
      </c>
    </row>
    <row r="10403" spans="50:50" ht="15.75" customHeight="1" x14ac:dyDescent="0.15">
      <c r="AX10403" s="67" t="s">
        <v>27089</v>
      </c>
    </row>
    <row r="10404" spans="50:50" ht="15.75" customHeight="1" x14ac:dyDescent="0.15">
      <c r="AX10404" s="67" t="s">
        <v>27090</v>
      </c>
    </row>
    <row r="10405" spans="50:50" ht="15.75" customHeight="1" x14ac:dyDescent="0.15">
      <c r="AX10405" s="67" t="s">
        <v>27091</v>
      </c>
    </row>
    <row r="10406" spans="50:50" ht="15.75" customHeight="1" x14ac:dyDescent="0.15">
      <c r="AX10406" s="67" t="s">
        <v>27092</v>
      </c>
    </row>
    <row r="10407" spans="50:50" ht="15.75" customHeight="1" x14ac:dyDescent="0.15">
      <c r="AX10407" s="67" t="s">
        <v>27093</v>
      </c>
    </row>
    <row r="10408" spans="50:50" ht="15.75" customHeight="1" x14ac:dyDescent="0.15">
      <c r="AX10408" s="67" t="s">
        <v>27094</v>
      </c>
    </row>
    <row r="10409" spans="50:50" ht="15.75" customHeight="1" x14ac:dyDescent="0.15">
      <c r="AX10409" s="67" t="s">
        <v>27095</v>
      </c>
    </row>
    <row r="10410" spans="50:50" ht="15.75" customHeight="1" x14ac:dyDescent="0.15">
      <c r="AX10410" s="67" t="s">
        <v>27096</v>
      </c>
    </row>
    <row r="10411" spans="50:50" ht="15.75" customHeight="1" x14ac:dyDescent="0.15">
      <c r="AX10411" s="67" t="s">
        <v>27097</v>
      </c>
    </row>
    <row r="10412" spans="50:50" ht="15.75" customHeight="1" x14ac:dyDescent="0.15">
      <c r="AX10412" s="67" t="s">
        <v>27098</v>
      </c>
    </row>
    <row r="10413" spans="50:50" ht="15.75" customHeight="1" x14ac:dyDescent="0.15">
      <c r="AX10413" s="67" t="s">
        <v>27099</v>
      </c>
    </row>
    <row r="10414" spans="50:50" ht="15.75" customHeight="1" x14ac:dyDescent="0.15">
      <c r="AX10414" s="67" t="s">
        <v>27100</v>
      </c>
    </row>
    <row r="10415" spans="50:50" ht="15.75" customHeight="1" x14ac:dyDescent="0.15">
      <c r="AX10415" s="67" t="s">
        <v>27101</v>
      </c>
    </row>
    <row r="10416" spans="50:50" ht="15.75" customHeight="1" x14ac:dyDescent="0.15">
      <c r="AX10416" s="67" t="s">
        <v>27102</v>
      </c>
    </row>
    <row r="10417" spans="50:50" ht="15.75" customHeight="1" x14ac:dyDescent="0.15">
      <c r="AX10417" s="67" t="s">
        <v>27103</v>
      </c>
    </row>
    <row r="10418" spans="50:50" ht="15.75" customHeight="1" x14ac:dyDescent="0.15">
      <c r="AX10418" s="67" t="s">
        <v>27104</v>
      </c>
    </row>
    <row r="10419" spans="50:50" ht="15.75" customHeight="1" x14ac:dyDescent="0.15">
      <c r="AX10419" s="67" t="s">
        <v>27105</v>
      </c>
    </row>
    <row r="10420" spans="50:50" ht="15.75" customHeight="1" x14ac:dyDescent="0.15">
      <c r="AX10420" s="67" t="s">
        <v>27106</v>
      </c>
    </row>
    <row r="10421" spans="50:50" ht="15.75" customHeight="1" x14ac:dyDescent="0.15">
      <c r="AX10421" s="67" t="s">
        <v>27107</v>
      </c>
    </row>
    <row r="10422" spans="50:50" ht="15.75" customHeight="1" x14ac:dyDescent="0.15">
      <c r="AX10422" s="67" t="s">
        <v>27108</v>
      </c>
    </row>
    <row r="10423" spans="50:50" ht="15.75" customHeight="1" x14ac:dyDescent="0.15">
      <c r="AX10423" s="67" t="s">
        <v>27109</v>
      </c>
    </row>
    <row r="10424" spans="50:50" ht="15.75" customHeight="1" x14ac:dyDescent="0.15">
      <c r="AX10424" s="67" t="s">
        <v>27110</v>
      </c>
    </row>
    <row r="10425" spans="50:50" ht="15.75" customHeight="1" x14ac:dyDescent="0.15">
      <c r="AX10425" s="67" t="s">
        <v>27111</v>
      </c>
    </row>
    <row r="10426" spans="50:50" ht="15.75" customHeight="1" x14ac:dyDescent="0.15">
      <c r="AX10426" s="67" t="s">
        <v>27112</v>
      </c>
    </row>
    <row r="10427" spans="50:50" ht="15.75" customHeight="1" x14ac:dyDescent="0.15">
      <c r="AX10427" s="67" t="s">
        <v>27113</v>
      </c>
    </row>
    <row r="10428" spans="50:50" ht="15.75" customHeight="1" x14ac:dyDescent="0.15">
      <c r="AX10428" s="67" t="s">
        <v>27114</v>
      </c>
    </row>
    <row r="10429" spans="50:50" ht="15.75" customHeight="1" x14ac:dyDescent="0.15">
      <c r="AX10429" s="67" t="s">
        <v>27115</v>
      </c>
    </row>
    <row r="10430" spans="50:50" ht="15.75" customHeight="1" x14ac:dyDescent="0.15">
      <c r="AX10430" s="67" t="s">
        <v>27116</v>
      </c>
    </row>
    <row r="10431" spans="50:50" ht="15.75" customHeight="1" x14ac:dyDescent="0.15">
      <c r="AX10431" s="67" t="s">
        <v>27117</v>
      </c>
    </row>
    <row r="10432" spans="50:50" ht="15.75" customHeight="1" x14ac:dyDescent="0.15">
      <c r="AX10432" s="67" t="s">
        <v>27118</v>
      </c>
    </row>
    <row r="10433" spans="50:50" ht="15.75" customHeight="1" x14ac:dyDescent="0.15">
      <c r="AX10433" s="67" t="s">
        <v>27119</v>
      </c>
    </row>
    <row r="10434" spans="50:50" ht="15.75" customHeight="1" x14ac:dyDescent="0.15">
      <c r="AX10434" s="67" t="s">
        <v>27120</v>
      </c>
    </row>
    <row r="10435" spans="50:50" ht="15.75" customHeight="1" x14ac:dyDescent="0.15">
      <c r="AX10435" s="67" t="s">
        <v>27121</v>
      </c>
    </row>
    <row r="10436" spans="50:50" ht="15.75" customHeight="1" x14ac:dyDescent="0.15">
      <c r="AX10436" s="67" t="s">
        <v>27122</v>
      </c>
    </row>
    <row r="10437" spans="50:50" ht="15.75" customHeight="1" x14ac:dyDescent="0.15">
      <c r="AX10437" s="67" t="s">
        <v>27123</v>
      </c>
    </row>
    <row r="10438" spans="50:50" ht="15.75" customHeight="1" x14ac:dyDescent="0.15">
      <c r="AX10438" s="67" t="s">
        <v>27124</v>
      </c>
    </row>
    <row r="10439" spans="50:50" ht="15.75" customHeight="1" x14ac:dyDescent="0.15">
      <c r="AX10439" s="67" t="s">
        <v>27125</v>
      </c>
    </row>
    <row r="10440" spans="50:50" ht="15.75" customHeight="1" x14ac:dyDescent="0.15">
      <c r="AX10440" s="67" t="s">
        <v>27126</v>
      </c>
    </row>
    <row r="10441" spans="50:50" ht="15.75" customHeight="1" x14ac:dyDescent="0.15">
      <c r="AX10441" s="67" t="s">
        <v>27127</v>
      </c>
    </row>
    <row r="10442" spans="50:50" ht="15.75" customHeight="1" x14ac:dyDescent="0.15">
      <c r="AX10442" s="67" t="s">
        <v>27128</v>
      </c>
    </row>
    <row r="10443" spans="50:50" ht="15.75" customHeight="1" x14ac:dyDescent="0.15">
      <c r="AX10443" s="67" t="s">
        <v>27129</v>
      </c>
    </row>
    <row r="10444" spans="50:50" ht="15.75" customHeight="1" x14ac:dyDescent="0.15">
      <c r="AX10444" s="67" t="s">
        <v>27130</v>
      </c>
    </row>
    <row r="10445" spans="50:50" ht="15.75" customHeight="1" x14ac:dyDescent="0.15">
      <c r="AX10445" s="67" t="s">
        <v>27131</v>
      </c>
    </row>
    <row r="10446" spans="50:50" ht="15.75" customHeight="1" x14ac:dyDescent="0.15">
      <c r="AX10446" s="67" t="s">
        <v>27132</v>
      </c>
    </row>
    <row r="10447" spans="50:50" ht="15.75" customHeight="1" x14ac:dyDescent="0.15">
      <c r="AX10447" s="67" t="s">
        <v>27133</v>
      </c>
    </row>
    <row r="10448" spans="50:50" ht="15.75" customHeight="1" x14ac:dyDescent="0.15">
      <c r="AX10448" s="67" t="s">
        <v>27134</v>
      </c>
    </row>
    <row r="10449" spans="50:50" ht="15.75" customHeight="1" x14ac:dyDescent="0.15">
      <c r="AX10449" s="67" t="s">
        <v>27135</v>
      </c>
    </row>
    <row r="10450" spans="50:50" ht="15.75" customHeight="1" x14ac:dyDescent="0.15">
      <c r="AX10450" s="67" t="s">
        <v>27136</v>
      </c>
    </row>
    <row r="10451" spans="50:50" ht="15.75" customHeight="1" x14ac:dyDescent="0.15">
      <c r="AX10451" s="67" t="s">
        <v>27137</v>
      </c>
    </row>
    <row r="10452" spans="50:50" ht="15.75" customHeight="1" x14ac:dyDescent="0.15">
      <c r="AX10452" s="67" t="s">
        <v>27138</v>
      </c>
    </row>
    <row r="10453" spans="50:50" ht="15.75" customHeight="1" x14ac:dyDescent="0.15">
      <c r="AX10453" s="67" t="s">
        <v>27139</v>
      </c>
    </row>
    <row r="10454" spans="50:50" ht="15.75" customHeight="1" x14ac:dyDescent="0.15">
      <c r="AX10454" s="67" t="s">
        <v>27140</v>
      </c>
    </row>
    <row r="10455" spans="50:50" ht="15.75" customHeight="1" x14ac:dyDescent="0.15">
      <c r="AX10455" s="67" t="s">
        <v>27141</v>
      </c>
    </row>
    <row r="10456" spans="50:50" ht="15.75" customHeight="1" x14ac:dyDescent="0.15">
      <c r="AX10456" s="67" t="s">
        <v>27142</v>
      </c>
    </row>
    <row r="10457" spans="50:50" ht="15.75" customHeight="1" x14ac:dyDescent="0.15">
      <c r="AX10457" s="67" t="s">
        <v>27143</v>
      </c>
    </row>
    <row r="10458" spans="50:50" ht="15.75" customHeight="1" x14ac:dyDescent="0.15">
      <c r="AX10458" s="67" t="s">
        <v>27144</v>
      </c>
    </row>
    <row r="10459" spans="50:50" ht="15.75" customHeight="1" x14ac:dyDescent="0.15">
      <c r="AX10459" s="67" t="s">
        <v>27145</v>
      </c>
    </row>
    <row r="10460" spans="50:50" ht="15.75" customHeight="1" x14ac:dyDescent="0.15">
      <c r="AX10460" s="67" t="s">
        <v>27146</v>
      </c>
    </row>
    <row r="10461" spans="50:50" ht="15.75" customHeight="1" x14ac:dyDescent="0.15">
      <c r="AX10461" s="67" t="s">
        <v>27147</v>
      </c>
    </row>
    <row r="10462" spans="50:50" ht="15.75" customHeight="1" x14ac:dyDescent="0.15">
      <c r="AX10462" s="67" t="s">
        <v>27148</v>
      </c>
    </row>
    <row r="10463" spans="50:50" ht="15.75" customHeight="1" x14ac:dyDescent="0.15">
      <c r="AX10463" s="67" t="s">
        <v>27149</v>
      </c>
    </row>
    <row r="10464" spans="50:50" ht="15.75" customHeight="1" x14ac:dyDescent="0.15">
      <c r="AX10464" s="67" t="s">
        <v>27150</v>
      </c>
    </row>
    <row r="10465" spans="50:50" ht="15.75" customHeight="1" x14ac:dyDescent="0.15">
      <c r="AX10465" s="67" t="s">
        <v>27151</v>
      </c>
    </row>
    <row r="10466" spans="50:50" ht="15.75" customHeight="1" x14ac:dyDescent="0.15">
      <c r="AX10466" s="67" t="s">
        <v>27152</v>
      </c>
    </row>
    <row r="10467" spans="50:50" ht="15.75" customHeight="1" x14ac:dyDescent="0.15">
      <c r="AX10467" s="67" t="s">
        <v>27153</v>
      </c>
    </row>
    <row r="10468" spans="50:50" ht="15.75" customHeight="1" x14ac:dyDescent="0.15">
      <c r="AX10468" s="67" t="s">
        <v>27154</v>
      </c>
    </row>
    <row r="10469" spans="50:50" ht="15.75" customHeight="1" x14ac:dyDescent="0.15">
      <c r="AX10469" s="67" t="s">
        <v>27155</v>
      </c>
    </row>
    <row r="10470" spans="50:50" ht="15.75" customHeight="1" x14ac:dyDescent="0.15">
      <c r="AX10470" s="67" t="s">
        <v>27156</v>
      </c>
    </row>
    <row r="10471" spans="50:50" ht="15.75" customHeight="1" x14ac:dyDescent="0.15">
      <c r="AX10471" s="67" t="s">
        <v>27157</v>
      </c>
    </row>
    <row r="10472" spans="50:50" ht="15.75" customHeight="1" x14ac:dyDescent="0.15">
      <c r="AX10472" s="67" t="s">
        <v>27158</v>
      </c>
    </row>
    <row r="10473" spans="50:50" ht="15.75" customHeight="1" x14ac:dyDescent="0.15">
      <c r="AX10473" s="67" t="s">
        <v>27159</v>
      </c>
    </row>
    <row r="10474" spans="50:50" ht="15.75" customHeight="1" x14ac:dyDescent="0.15">
      <c r="AX10474" s="67" t="s">
        <v>27160</v>
      </c>
    </row>
    <row r="10475" spans="50:50" ht="15.75" customHeight="1" x14ac:dyDescent="0.15">
      <c r="AX10475" s="67" t="s">
        <v>27161</v>
      </c>
    </row>
    <row r="10476" spans="50:50" ht="15.75" customHeight="1" x14ac:dyDescent="0.15">
      <c r="AX10476" s="67" t="s">
        <v>27162</v>
      </c>
    </row>
    <row r="10477" spans="50:50" ht="15.75" customHeight="1" x14ac:dyDescent="0.15">
      <c r="AX10477" s="67" t="s">
        <v>27163</v>
      </c>
    </row>
    <row r="10478" spans="50:50" ht="15.75" customHeight="1" x14ac:dyDescent="0.15">
      <c r="AX10478" s="67" t="s">
        <v>27164</v>
      </c>
    </row>
    <row r="10479" spans="50:50" ht="15.75" customHeight="1" x14ac:dyDescent="0.15">
      <c r="AX10479" s="67" t="s">
        <v>27165</v>
      </c>
    </row>
    <row r="10480" spans="50:50" ht="15.75" customHeight="1" x14ac:dyDescent="0.15">
      <c r="AX10480" s="67" t="s">
        <v>27166</v>
      </c>
    </row>
    <row r="10481" spans="50:50" ht="15.75" customHeight="1" x14ac:dyDescent="0.15">
      <c r="AX10481" s="67" t="s">
        <v>27167</v>
      </c>
    </row>
    <row r="10482" spans="50:50" ht="15.75" customHeight="1" x14ac:dyDescent="0.15">
      <c r="AX10482" s="67" t="s">
        <v>27168</v>
      </c>
    </row>
    <row r="10483" spans="50:50" ht="15.75" customHeight="1" x14ac:dyDescent="0.15">
      <c r="AX10483" s="67" t="s">
        <v>27169</v>
      </c>
    </row>
    <row r="10484" spans="50:50" ht="15.75" customHeight="1" x14ac:dyDescent="0.15">
      <c r="AX10484" s="67" t="s">
        <v>27170</v>
      </c>
    </row>
    <row r="10485" spans="50:50" ht="15.75" customHeight="1" x14ac:dyDescent="0.15">
      <c r="AX10485" s="67" t="s">
        <v>27171</v>
      </c>
    </row>
    <row r="10486" spans="50:50" ht="15.75" customHeight="1" x14ac:dyDescent="0.15">
      <c r="AX10486" s="67" t="s">
        <v>27172</v>
      </c>
    </row>
    <row r="10487" spans="50:50" ht="15.75" customHeight="1" x14ac:dyDescent="0.15">
      <c r="AX10487" s="67" t="s">
        <v>27173</v>
      </c>
    </row>
    <row r="10488" spans="50:50" ht="15.75" customHeight="1" x14ac:dyDescent="0.15">
      <c r="AX10488" s="67" t="s">
        <v>27174</v>
      </c>
    </row>
    <row r="10489" spans="50:50" ht="15.75" customHeight="1" x14ac:dyDescent="0.15">
      <c r="AX10489" s="67" t="s">
        <v>27175</v>
      </c>
    </row>
    <row r="10490" spans="50:50" ht="15.75" customHeight="1" x14ac:dyDescent="0.15">
      <c r="AX10490" s="67" t="s">
        <v>27176</v>
      </c>
    </row>
    <row r="10491" spans="50:50" ht="15.75" customHeight="1" x14ac:dyDescent="0.15">
      <c r="AX10491" s="67" t="s">
        <v>27177</v>
      </c>
    </row>
    <row r="10492" spans="50:50" ht="15.75" customHeight="1" x14ac:dyDescent="0.15">
      <c r="AX10492" s="67" t="s">
        <v>27178</v>
      </c>
    </row>
    <row r="10493" spans="50:50" ht="15.75" customHeight="1" x14ac:dyDescent="0.15">
      <c r="AX10493" s="67" t="s">
        <v>27179</v>
      </c>
    </row>
    <row r="10494" spans="50:50" ht="15.75" customHeight="1" x14ac:dyDescent="0.15">
      <c r="AX10494" s="67" t="s">
        <v>27180</v>
      </c>
    </row>
    <row r="10495" spans="50:50" ht="15.75" customHeight="1" x14ac:dyDescent="0.15">
      <c r="AX10495" s="67" t="s">
        <v>27181</v>
      </c>
    </row>
    <row r="10496" spans="50:50" ht="15.75" customHeight="1" x14ac:dyDescent="0.15">
      <c r="AX10496" s="67" t="s">
        <v>27182</v>
      </c>
    </row>
    <row r="10497" spans="50:50" ht="15.75" customHeight="1" x14ac:dyDescent="0.15">
      <c r="AX10497" s="67" t="s">
        <v>27183</v>
      </c>
    </row>
    <row r="10498" spans="50:50" ht="15.75" customHeight="1" x14ac:dyDescent="0.15">
      <c r="AX10498" s="67" t="s">
        <v>27184</v>
      </c>
    </row>
    <row r="10499" spans="50:50" ht="15.75" customHeight="1" x14ac:dyDescent="0.15">
      <c r="AX10499" s="67" t="s">
        <v>27185</v>
      </c>
    </row>
    <row r="10500" spans="50:50" ht="15.75" customHeight="1" x14ac:dyDescent="0.15">
      <c r="AX10500" s="67" t="s">
        <v>27186</v>
      </c>
    </row>
    <row r="10501" spans="50:50" ht="15.75" customHeight="1" x14ac:dyDescent="0.15">
      <c r="AX10501" s="67" t="s">
        <v>27187</v>
      </c>
    </row>
    <row r="10502" spans="50:50" ht="15.75" customHeight="1" x14ac:dyDescent="0.15">
      <c r="AX10502" s="67" t="s">
        <v>27188</v>
      </c>
    </row>
    <row r="10503" spans="50:50" ht="15.75" customHeight="1" x14ac:dyDescent="0.15">
      <c r="AX10503" s="67" t="s">
        <v>27189</v>
      </c>
    </row>
    <row r="10504" spans="50:50" ht="15.75" customHeight="1" x14ac:dyDescent="0.15">
      <c r="AX10504" s="67" t="s">
        <v>27190</v>
      </c>
    </row>
    <row r="10505" spans="50:50" ht="15.75" customHeight="1" x14ac:dyDescent="0.15">
      <c r="AX10505" s="67" t="s">
        <v>27191</v>
      </c>
    </row>
    <row r="10506" spans="50:50" ht="15.75" customHeight="1" x14ac:dyDescent="0.15">
      <c r="AX10506" s="67" t="s">
        <v>27192</v>
      </c>
    </row>
    <row r="10507" spans="50:50" ht="15.75" customHeight="1" x14ac:dyDescent="0.15">
      <c r="AX10507" s="67" t="s">
        <v>27193</v>
      </c>
    </row>
    <row r="10508" spans="50:50" ht="15.75" customHeight="1" x14ac:dyDescent="0.15">
      <c r="AX10508" s="67" t="s">
        <v>27194</v>
      </c>
    </row>
    <row r="10509" spans="50:50" ht="15.75" customHeight="1" x14ac:dyDescent="0.15">
      <c r="AX10509" s="67" t="s">
        <v>27195</v>
      </c>
    </row>
    <row r="10510" spans="50:50" ht="15.75" customHeight="1" x14ac:dyDescent="0.15">
      <c r="AX10510" s="67" t="s">
        <v>27196</v>
      </c>
    </row>
    <row r="10511" spans="50:50" ht="15.75" customHeight="1" x14ac:dyDescent="0.15">
      <c r="AX10511" s="67" t="s">
        <v>27197</v>
      </c>
    </row>
    <row r="10512" spans="50:50" ht="15.75" customHeight="1" x14ac:dyDescent="0.15">
      <c r="AX10512" s="67" t="s">
        <v>27198</v>
      </c>
    </row>
    <row r="10513" spans="50:50" ht="15.75" customHeight="1" x14ac:dyDescent="0.15">
      <c r="AX10513" s="67" t="s">
        <v>27199</v>
      </c>
    </row>
    <row r="10514" spans="50:50" ht="15.75" customHeight="1" x14ac:dyDescent="0.15">
      <c r="AX10514" s="67" t="s">
        <v>27200</v>
      </c>
    </row>
    <row r="10515" spans="50:50" ht="15.75" customHeight="1" x14ac:dyDescent="0.15">
      <c r="AX10515" s="67" t="s">
        <v>27201</v>
      </c>
    </row>
    <row r="10516" spans="50:50" ht="15.75" customHeight="1" x14ac:dyDescent="0.15">
      <c r="AX10516" s="67" t="s">
        <v>27202</v>
      </c>
    </row>
    <row r="10517" spans="50:50" ht="15.75" customHeight="1" x14ac:dyDescent="0.15">
      <c r="AX10517" s="67" t="s">
        <v>27203</v>
      </c>
    </row>
    <row r="10518" spans="50:50" ht="15.75" customHeight="1" x14ac:dyDescent="0.15">
      <c r="AX10518" s="67" t="s">
        <v>27204</v>
      </c>
    </row>
    <row r="10519" spans="50:50" ht="15.75" customHeight="1" x14ac:dyDescent="0.15">
      <c r="AX10519" s="67" t="s">
        <v>27205</v>
      </c>
    </row>
    <row r="10520" spans="50:50" ht="15.75" customHeight="1" x14ac:dyDescent="0.15">
      <c r="AX10520" s="67" t="s">
        <v>27206</v>
      </c>
    </row>
    <row r="10521" spans="50:50" ht="15.75" customHeight="1" x14ac:dyDescent="0.15">
      <c r="AX10521" s="67" t="s">
        <v>27207</v>
      </c>
    </row>
    <row r="10522" spans="50:50" ht="15.75" customHeight="1" x14ac:dyDescent="0.15">
      <c r="AX10522" s="67" t="s">
        <v>27208</v>
      </c>
    </row>
    <row r="10523" spans="50:50" ht="15.75" customHeight="1" x14ac:dyDescent="0.15">
      <c r="AX10523" s="67" t="s">
        <v>27209</v>
      </c>
    </row>
    <row r="10524" spans="50:50" ht="15.75" customHeight="1" x14ac:dyDescent="0.15">
      <c r="AX10524" s="67" t="s">
        <v>27210</v>
      </c>
    </row>
    <row r="10525" spans="50:50" ht="15.75" customHeight="1" x14ac:dyDescent="0.15">
      <c r="AX10525" s="67" t="s">
        <v>27211</v>
      </c>
    </row>
    <row r="10526" spans="50:50" ht="15.75" customHeight="1" x14ac:dyDescent="0.15">
      <c r="AX10526" s="67" t="s">
        <v>27212</v>
      </c>
    </row>
    <row r="10527" spans="50:50" ht="15.75" customHeight="1" x14ac:dyDescent="0.15">
      <c r="AX10527" s="67" t="s">
        <v>27213</v>
      </c>
    </row>
    <row r="10528" spans="50:50" ht="15.75" customHeight="1" x14ac:dyDescent="0.15">
      <c r="AX10528" s="67" t="s">
        <v>27214</v>
      </c>
    </row>
    <row r="10529" spans="50:50" ht="15.75" customHeight="1" x14ac:dyDescent="0.15">
      <c r="AX10529" s="67" t="s">
        <v>27215</v>
      </c>
    </row>
    <row r="10530" spans="50:50" ht="15.75" customHeight="1" x14ac:dyDescent="0.15">
      <c r="AX10530" s="67" t="s">
        <v>27216</v>
      </c>
    </row>
    <row r="10531" spans="50:50" ht="15.75" customHeight="1" x14ac:dyDescent="0.15">
      <c r="AX10531" s="67" t="s">
        <v>27217</v>
      </c>
    </row>
    <row r="10532" spans="50:50" ht="15.75" customHeight="1" x14ac:dyDescent="0.15">
      <c r="AX10532" s="67" t="s">
        <v>27218</v>
      </c>
    </row>
    <row r="10533" spans="50:50" ht="15.75" customHeight="1" x14ac:dyDescent="0.15">
      <c r="AX10533" s="67" t="s">
        <v>27219</v>
      </c>
    </row>
    <row r="10534" spans="50:50" ht="15.75" customHeight="1" x14ac:dyDescent="0.15">
      <c r="AX10534" s="67" t="s">
        <v>27220</v>
      </c>
    </row>
    <row r="10535" spans="50:50" ht="15.75" customHeight="1" x14ac:dyDescent="0.15">
      <c r="AX10535" s="67" t="s">
        <v>27221</v>
      </c>
    </row>
    <row r="10536" spans="50:50" ht="15.75" customHeight="1" x14ac:dyDescent="0.15">
      <c r="AX10536" s="67" t="s">
        <v>27222</v>
      </c>
    </row>
    <row r="10537" spans="50:50" ht="15.75" customHeight="1" x14ac:dyDescent="0.15">
      <c r="AX10537" s="67" t="s">
        <v>27223</v>
      </c>
    </row>
    <row r="10538" spans="50:50" ht="15.75" customHeight="1" x14ac:dyDescent="0.15">
      <c r="AX10538" s="67" t="s">
        <v>27224</v>
      </c>
    </row>
    <row r="10539" spans="50:50" ht="15.75" customHeight="1" x14ac:dyDescent="0.15">
      <c r="AX10539" s="67" t="s">
        <v>27225</v>
      </c>
    </row>
    <row r="10540" spans="50:50" ht="15.75" customHeight="1" x14ac:dyDescent="0.15">
      <c r="AX10540" s="67" t="s">
        <v>27226</v>
      </c>
    </row>
    <row r="10541" spans="50:50" ht="15.75" customHeight="1" x14ac:dyDescent="0.15">
      <c r="AX10541" s="67" t="s">
        <v>27227</v>
      </c>
    </row>
    <row r="10542" spans="50:50" ht="15.75" customHeight="1" x14ac:dyDescent="0.15">
      <c r="AX10542" s="67" t="s">
        <v>27228</v>
      </c>
    </row>
    <row r="10543" spans="50:50" ht="15.75" customHeight="1" x14ac:dyDescent="0.15">
      <c r="AX10543" s="67" t="s">
        <v>27229</v>
      </c>
    </row>
    <row r="10544" spans="50:50" ht="15.75" customHeight="1" x14ac:dyDescent="0.15">
      <c r="AX10544" s="67" t="s">
        <v>27230</v>
      </c>
    </row>
    <row r="10545" spans="50:50" ht="15.75" customHeight="1" x14ac:dyDescent="0.15">
      <c r="AX10545" s="67" t="s">
        <v>27231</v>
      </c>
    </row>
    <row r="10546" spans="50:50" ht="15.75" customHeight="1" x14ac:dyDescent="0.15">
      <c r="AX10546" s="67" t="s">
        <v>27232</v>
      </c>
    </row>
    <row r="10547" spans="50:50" ht="15.75" customHeight="1" x14ac:dyDescent="0.15">
      <c r="AX10547" s="67" t="s">
        <v>27233</v>
      </c>
    </row>
    <row r="10548" spans="50:50" ht="15.75" customHeight="1" x14ac:dyDescent="0.15">
      <c r="AX10548" s="67" t="s">
        <v>27234</v>
      </c>
    </row>
    <row r="10549" spans="50:50" ht="15.75" customHeight="1" x14ac:dyDescent="0.15">
      <c r="AX10549" s="67" t="s">
        <v>27235</v>
      </c>
    </row>
    <row r="10550" spans="50:50" ht="15.75" customHeight="1" x14ac:dyDescent="0.15">
      <c r="AX10550" s="67" t="s">
        <v>27236</v>
      </c>
    </row>
    <row r="10551" spans="50:50" ht="15.75" customHeight="1" x14ac:dyDescent="0.15">
      <c r="AX10551" s="67" t="s">
        <v>27237</v>
      </c>
    </row>
    <row r="10552" spans="50:50" ht="15.75" customHeight="1" x14ac:dyDescent="0.15">
      <c r="AX10552" s="67" t="s">
        <v>27238</v>
      </c>
    </row>
    <row r="10553" spans="50:50" ht="15.75" customHeight="1" x14ac:dyDescent="0.15">
      <c r="AX10553" s="67" t="s">
        <v>27239</v>
      </c>
    </row>
    <row r="10554" spans="50:50" ht="15.75" customHeight="1" x14ac:dyDescent="0.15">
      <c r="AX10554" s="67" t="s">
        <v>27240</v>
      </c>
    </row>
    <row r="10555" spans="50:50" ht="15.75" customHeight="1" x14ac:dyDescent="0.15">
      <c r="AX10555" s="67" t="s">
        <v>27241</v>
      </c>
    </row>
    <row r="10556" spans="50:50" ht="15.75" customHeight="1" x14ac:dyDescent="0.15">
      <c r="AX10556" s="67" t="s">
        <v>27242</v>
      </c>
    </row>
    <row r="10557" spans="50:50" ht="15.75" customHeight="1" x14ac:dyDescent="0.15">
      <c r="AX10557" s="67" t="s">
        <v>27243</v>
      </c>
    </row>
    <row r="10558" spans="50:50" ht="15.75" customHeight="1" x14ac:dyDescent="0.15">
      <c r="AX10558" s="67" t="s">
        <v>27244</v>
      </c>
    </row>
    <row r="10559" spans="50:50" ht="15.75" customHeight="1" x14ac:dyDescent="0.15">
      <c r="AX10559" s="67" t="s">
        <v>27245</v>
      </c>
    </row>
    <row r="10560" spans="50:50" ht="15.75" customHeight="1" x14ac:dyDescent="0.15">
      <c r="AX10560" s="67" t="s">
        <v>27246</v>
      </c>
    </row>
    <row r="10561" spans="50:50" ht="15.75" customHeight="1" x14ac:dyDescent="0.15">
      <c r="AX10561" s="67" t="s">
        <v>27247</v>
      </c>
    </row>
    <row r="10562" spans="50:50" ht="15.75" customHeight="1" x14ac:dyDescent="0.15">
      <c r="AX10562" s="67" t="s">
        <v>27248</v>
      </c>
    </row>
    <row r="10563" spans="50:50" ht="15.75" customHeight="1" x14ac:dyDescent="0.15">
      <c r="AX10563" s="67" t="s">
        <v>27249</v>
      </c>
    </row>
    <row r="10564" spans="50:50" ht="15.75" customHeight="1" x14ac:dyDescent="0.15">
      <c r="AX10564" s="67" t="s">
        <v>27250</v>
      </c>
    </row>
    <row r="10565" spans="50:50" ht="15.75" customHeight="1" x14ac:dyDescent="0.15">
      <c r="AX10565" s="67" t="s">
        <v>27251</v>
      </c>
    </row>
    <row r="10566" spans="50:50" ht="15.75" customHeight="1" x14ac:dyDescent="0.15">
      <c r="AX10566" s="67" t="s">
        <v>27252</v>
      </c>
    </row>
    <row r="10567" spans="50:50" ht="15.75" customHeight="1" x14ac:dyDescent="0.15">
      <c r="AX10567" s="67" t="s">
        <v>27253</v>
      </c>
    </row>
    <row r="10568" spans="50:50" ht="15.75" customHeight="1" x14ac:dyDescent="0.15">
      <c r="AX10568" s="67" t="s">
        <v>27254</v>
      </c>
    </row>
    <row r="10569" spans="50:50" ht="15.75" customHeight="1" x14ac:dyDescent="0.15">
      <c r="AX10569" s="67" t="s">
        <v>27255</v>
      </c>
    </row>
    <row r="10570" spans="50:50" ht="15.75" customHeight="1" x14ac:dyDescent="0.15">
      <c r="AX10570" s="67" t="s">
        <v>27256</v>
      </c>
    </row>
    <row r="10571" spans="50:50" ht="15.75" customHeight="1" x14ac:dyDescent="0.15">
      <c r="AX10571" s="67" t="s">
        <v>27257</v>
      </c>
    </row>
    <row r="10572" spans="50:50" ht="15.75" customHeight="1" x14ac:dyDescent="0.15">
      <c r="AX10572" s="67" t="s">
        <v>27258</v>
      </c>
    </row>
    <row r="10573" spans="50:50" ht="15.75" customHeight="1" x14ac:dyDescent="0.15">
      <c r="AX10573" s="67" t="s">
        <v>27259</v>
      </c>
    </row>
    <row r="10574" spans="50:50" ht="15.75" customHeight="1" x14ac:dyDescent="0.15">
      <c r="AX10574" s="67" t="s">
        <v>27260</v>
      </c>
    </row>
    <row r="10575" spans="50:50" ht="15.75" customHeight="1" x14ac:dyDescent="0.15">
      <c r="AX10575" s="67" t="s">
        <v>27261</v>
      </c>
    </row>
    <row r="10576" spans="50:50" ht="15.75" customHeight="1" x14ac:dyDescent="0.15">
      <c r="AX10576" s="67" t="s">
        <v>27262</v>
      </c>
    </row>
    <row r="10577" spans="50:50" ht="15.75" customHeight="1" x14ac:dyDescent="0.15">
      <c r="AX10577" s="67" t="s">
        <v>27263</v>
      </c>
    </row>
    <row r="10578" spans="50:50" ht="15.75" customHeight="1" x14ac:dyDescent="0.15">
      <c r="AX10578" s="67" t="s">
        <v>27264</v>
      </c>
    </row>
    <row r="10579" spans="50:50" ht="15.75" customHeight="1" x14ac:dyDescent="0.15">
      <c r="AX10579" s="67" t="s">
        <v>27265</v>
      </c>
    </row>
    <row r="10580" spans="50:50" ht="15.75" customHeight="1" x14ac:dyDescent="0.15">
      <c r="AX10580" s="67" t="s">
        <v>27266</v>
      </c>
    </row>
    <row r="10581" spans="50:50" ht="15.75" customHeight="1" x14ac:dyDescent="0.15">
      <c r="AX10581" s="67" t="s">
        <v>27267</v>
      </c>
    </row>
    <row r="10582" spans="50:50" ht="15.75" customHeight="1" x14ac:dyDescent="0.15">
      <c r="AX10582" s="67" t="s">
        <v>27268</v>
      </c>
    </row>
    <row r="10583" spans="50:50" ht="15.75" customHeight="1" x14ac:dyDescent="0.15">
      <c r="AX10583" s="67" t="s">
        <v>27269</v>
      </c>
    </row>
    <row r="10584" spans="50:50" ht="15.75" customHeight="1" x14ac:dyDescent="0.15">
      <c r="AX10584" s="67" t="s">
        <v>27270</v>
      </c>
    </row>
    <row r="10585" spans="50:50" ht="15.75" customHeight="1" x14ac:dyDescent="0.15">
      <c r="AX10585" s="67" t="s">
        <v>27271</v>
      </c>
    </row>
    <row r="10586" spans="50:50" ht="15.75" customHeight="1" x14ac:dyDescent="0.15">
      <c r="AX10586" s="67" t="s">
        <v>27272</v>
      </c>
    </row>
    <row r="10587" spans="50:50" ht="15.75" customHeight="1" x14ac:dyDescent="0.15">
      <c r="AX10587" s="67" t="s">
        <v>27273</v>
      </c>
    </row>
    <row r="10588" spans="50:50" ht="15.75" customHeight="1" x14ac:dyDescent="0.15">
      <c r="AX10588" s="67" t="s">
        <v>27274</v>
      </c>
    </row>
    <row r="10589" spans="50:50" ht="15.75" customHeight="1" x14ac:dyDescent="0.15">
      <c r="AX10589" s="67" t="s">
        <v>27275</v>
      </c>
    </row>
    <row r="10590" spans="50:50" ht="15.75" customHeight="1" x14ac:dyDescent="0.15">
      <c r="AX10590" s="67" t="s">
        <v>27276</v>
      </c>
    </row>
    <row r="10591" spans="50:50" ht="15.75" customHeight="1" x14ac:dyDescent="0.15">
      <c r="AX10591" s="67" t="s">
        <v>27277</v>
      </c>
    </row>
    <row r="10592" spans="50:50" ht="15.75" customHeight="1" x14ac:dyDescent="0.15">
      <c r="AX10592" s="67" t="s">
        <v>27278</v>
      </c>
    </row>
    <row r="10593" spans="50:50" ht="15.75" customHeight="1" x14ac:dyDescent="0.15">
      <c r="AX10593" s="67" t="s">
        <v>27279</v>
      </c>
    </row>
    <row r="10594" spans="50:50" ht="15.75" customHeight="1" x14ac:dyDescent="0.15">
      <c r="AX10594" s="67" t="s">
        <v>27280</v>
      </c>
    </row>
    <row r="10595" spans="50:50" ht="15.75" customHeight="1" x14ac:dyDescent="0.15">
      <c r="AX10595" s="67" t="s">
        <v>27281</v>
      </c>
    </row>
    <row r="10596" spans="50:50" ht="15.75" customHeight="1" x14ac:dyDescent="0.15">
      <c r="AX10596" s="67" t="s">
        <v>27282</v>
      </c>
    </row>
    <row r="10597" spans="50:50" ht="15.75" customHeight="1" x14ac:dyDescent="0.15">
      <c r="AX10597" s="67" t="s">
        <v>27283</v>
      </c>
    </row>
    <row r="10598" spans="50:50" ht="15.75" customHeight="1" x14ac:dyDescent="0.15">
      <c r="AX10598" s="67" t="s">
        <v>27284</v>
      </c>
    </row>
    <row r="10599" spans="50:50" ht="15.75" customHeight="1" x14ac:dyDescent="0.15">
      <c r="AX10599" s="67" t="s">
        <v>27285</v>
      </c>
    </row>
    <row r="10600" spans="50:50" ht="15.75" customHeight="1" x14ac:dyDescent="0.15">
      <c r="AX10600" s="67" t="s">
        <v>27286</v>
      </c>
    </row>
    <row r="10601" spans="50:50" ht="15.75" customHeight="1" x14ac:dyDescent="0.15">
      <c r="AX10601" s="67" t="s">
        <v>27287</v>
      </c>
    </row>
    <row r="10602" spans="50:50" ht="15.75" customHeight="1" x14ac:dyDescent="0.15">
      <c r="AX10602" s="67" t="s">
        <v>27288</v>
      </c>
    </row>
    <row r="10603" spans="50:50" ht="15.75" customHeight="1" x14ac:dyDescent="0.15">
      <c r="AX10603" s="67" t="s">
        <v>27289</v>
      </c>
    </row>
    <row r="10604" spans="50:50" ht="15.75" customHeight="1" x14ac:dyDescent="0.15">
      <c r="AX10604" s="67" t="s">
        <v>27290</v>
      </c>
    </row>
    <row r="10605" spans="50:50" ht="15.75" customHeight="1" x14ac:dyDescent="0.15">
      <c r="AX10605" s="67" t="s">
        <v>27291</v>
      </c>
    </row>
    <row r="10606" spans="50:50" ht="15.75" customHeight="1" x14ac:dyDescent="0.15">
      <c r="AX10606" s="67" t="s">
        <v>27292</v>
      </c>
    </row>
    <row r="10607" spans="50:50" ht="15.75" customHeight="1" x14ac:dyDescent="0.15">
      <c r="AX10607" s="67" t="s">
        <v>27293</v>
      </c>
    </row>
    <row r="10608" spans="50:50" ht="15.75" customHeight="1" x14ac:dyDescent="0.15">
      <c r="AX10608" s="67" t="s">
        <v>27294</v>
      </c>
    </row>
    <row r="10609" spans="50:50" ht="15.75" customHeight="1" x14ac:dyDescent="0.15">
      <c r="AX10609" s="67" t="s">
        <v>27295</v>
      </c>
    </row>
    <row r="10610" spans="50:50" ht="15.75" customHeight="1" x14ac:dyDescent="0.15">
      <c r="AX10610" s="67" t="s">
        <v>27296</v>
      </c>
    </row>
    <row r="10611" spans="50:50" ht="15.75" customHeight="1" x14ac:dyDescent="0.15">
      <c r="AX10611" s="67" t="s">
        <v>27297</v>
      </c>
    </row>
    <row r="10612" spans="50:50" ht="15.75" customHeight="1" x14ac:dyDescent="0.15">
      <c r="AX10612" s="67" t="s">
        <v>27298</v>
      </c>
    </row>
    <row r="10613" spans="50:50" ht="15.75" customHeight="1" x14ac:dyDescent="0.15">
      <c r="AX10613" s="67" t="s">
        <v>27299</v>
      </c>
    </row>
    <row r="10614" spans="50:50" ht="15.75" customHeight="1" x14ac:dyDescent="0.15">
      <c r="AX10614" s="67" t="s">
        <v>27300</v>
      </c>
    </row>
    <row r="10615" spans="50:50" ht="15.75" customHeight="1" x14ac:dyDescent="0.15">
      <c r="AX10615" s="67" t="s">
        <v>27301</v>
      </c>
    </row>
    <row r="10616" spans="50:50" ht="15.75" customHeight="1" x14ac:dyDescent="0.15">
      <c r="AX10616" s="67" t="s">
        <v>27302</v>
      </c>
    </row>
    <row r="10617" spans="50:50" ht="15.75" customHeight="1" x14ac:dyDescent="0.15">
      <c r="AX10617" s="67" t="s">
        <v>27303</v>
      </c>
    </row>
    <row r="10618" spans="50:50" ht="15.75" customHeight="1" x14ac:dyDescent="0.15">
      <c r="AX10618" s="67" t="s">
        <v>27304</v>
      </c>
    </row>
    <row r="10619" spans="50:50" ht="15.75" customHeight="1" x14ac:dyDescent="0.15">
      <c r="AX10619" s="67" t="s">
        <v>27305</v>
      </c>
    </row>
    <row r="10620" spans="50:50" ht="15.75" customHeight="1" x14ac:dyDescent="0.15">
      <c r="AX10620" s="67" t="s">
        <v>27306</v>
      </c>
    </row>
    <row r="10621" spans="50:50" ht="15.75" customHeight="1" x14ac:dyDescent="0.15">
      <c r="AX10621" s="67" t="s">
        <v>27307</v>
      </c>
    </row>
    <row r="10622" spans="50:50" ht="15.75" customHeight="1" x14ac:dyDescent="0.15">
      <c r="AX10622" s="67" t="s">
        <v>27308</v>
      </c>
    </row>
    <row r="10623" spans="50:50" ht="15.75" customHeight="1" x14ac:dyDescent="0.15">
      <c r="AX10623" s="67" t="s">
        <v>27309</v>
      </c>
    </row>
    <row r="10624" spans="50:50" ht="15.75" customHeight="1" x14ac:dyDescent="0.15">
      <c r="AX10624" s="67" t="s">
        <v>27310</v>
      </c>
    </row>
    <row r="10625" spans="50:50" ht="15.75" customHeight="1" x14ac:dyDescent="0.15">
      <c r="AX10625" s="67" t="s">
        <v>27311</v>
      </c>
    </row>
    <row r="10626" spans="50:50" ht="15.75" customHeight="1" x14ac:dyDescent="0.15">
      <c r="AX10626" s="67" t="s">
        <v>27312</v>
      </c>
    </row>
    <row r="10627" spans="50:50" ht="15.75" customHeight="1" x14ac:dyDescent="0.15">
      <c r="AX10627" s="67" t="s">
        <v>27313</v>
      </c>
    </row>
    <row r="10628" spans="50:50" ht="15.75" customHeight="1" x14ac:dyDescent="0.15">
      <c r="AX10628" s="67" t="s">
        <v>27314</v>
      </c>
    </row>
    <row r="10629" spans="50:50" ht="15.75" customHeight="1" x14ac:dyDescent="0.15">
      <c r="AX10629" s="67" t="s">
        <v>27315</v>
      </c>
    </row>
    <row r="10630" spans="50:50" ht="15.75" customHeight="1" x14ac:dyDescent="0.15">
      <c r="AX10630" s="67" t="s">
        <v>27316</v>
      </c>
    </row>
    <row r="10631" spans="50:50" ht="15.75" customHeight="1" x14ac:dyDescent="0.15">
      <c r="AX10631" s="67" t="s">
        <v>27317</v>
      </c>
    </row>
    <row r="10632" spans="50:50" ht="15.75" customHeight="1" x14ac:dyDescent="0.15">
      <c r="AX10632" s="67" t="s">
        <v>27318</v>
      </c>
    </row>
    <row r="10633" spans="50:50" ht="15.75" customHeight="1" x14ac:dyDescent="0.15">
      <c r="AX10633" s="67" t="s">
        <v>27319</v>
      </c>
    </row>
    <row r="10634" spans="50:50" ht="15.75" customHeight="1" x14ac:dyDescent="0.15">
      <c r="AX10634" s="67" t="s">
        <v>27320</v>
      </c>
    </row>
    <row r="10635" spans="50:50" ht="15.75" customHeight="1" x14ac:dyDescent="0.15">
      <c r="AX10635" s="67" t="s">
        <v>27321</v>
      </c>
    </row>
    <row r="10636" spans="50:50" ht="15.75" customHeight="1" x14ac:dyDescent="0.15">
      <c r="AX10636" s="67" t="s">
        <v>27322</v>
      </c>
    </row>
    <row r="10637" spans="50:50" ht="15.75" customHeight="1" x14ac:dyDescent="0.15">
      <c r="AX10637" s="67" t="s">
        <v>27323</v>
      </c>
    </row>
    <row r="10638" spans="50:50" ht="15.75" customHeight="1" x14ac:dyDescent="0.15">
      <c r="AX10638" s="67" t="s">
        <v>27324</v>
      </c>
    </row>
    <row r="10639" spans="50:50" ht="15.75" customHeight="1" x14ac:dyDescent="0.15">
      <c r="AX10639" s="67" t="s">
        <v>27325</v>
      </c>
    </row>
    <row r="10640" spans="50:50" ht="15.75" customHeight="1" x14ac:dyDescent="0.15">
      <c r="AX10640" s="67" t="s">
        <v>27326</v>
      </c>
    </row>
    <row r="10641" spans="50:50" ht="15.75" customHeight="1" x14ac:dyDescent="0.15">
      <c r="AX10641" s="67" t="s">
        <v>27327</v>
      </c>
    </row>
    <row r="10642" spans="50:50" ht="15.75" customHeight="1" x14ac:dyDescent="0.15">
      <c r="AX10642" s="67" t="s">
        <v>27328</v>
      </c>
    </row>
    <row r="10643" spans="50:50" ht="15.75" customHeight="1" x14ac:dyDescent="0.15">
      <c r="AX10643" s="67" t="s">
        <v>27329</v>
      </c>
    </row>
    <row r="10644" spans="50:50" ht="15.75" customHeight="1" x14ac:dyDescent="0.15">
      <c r="AX10644" s="67" t="s">
        <v>27330</v>
      </c>
    </row>
    <row r="10645" spans="50:50" ht="15.75" customHeight="1" x14ac:dyDescent="0.15">
      <c r="AX10645" s="67" t="s">
        <v>27331</v>
      </c>
    </row>
    <row r="10646" spans="50:50" ht="15.75" customHeight="1" x14ac:dyDescent="0.15">
      <c r="AX10646" s="67" t="s">
        <v>27332</v>
      </c>
    </row>
    <row r="10647" spans="50:50" ht="15.75" customHeight="1" x14ac:dyDescent="0.15">
      <c r="AX10647" s="67" t="s">
        <v>27333</v>
      </c>
    </row>
    <row r="10648" spans="50:50" ht="15.75" customHeight="1" x14ac:dyDescent="0.15">
      <c r="AX10648" s="67" t="s">
        <v>27334</v>
      </c>
    </row>
    <row r="10649" spans="50:50" ht="15.75" customHeight="1" x14ac:dyDescent="0.15">
      <c r="AX10649" s="67" t="s">
        <v>27335</v>
      </c>
    </row>
    <row r="10650" spans="50:50" ht="15.75" customHeight="1" x14ac:dyDescent="0.15">
      <c r="AX10650" s="67" t="s">
        <v>27336</v>
      </c>
    </row>
    <row r="10651" spans="50:50" ht="15.75" customHeight="1" x14ac:dyDescent="0.15">
      <c r="AX10651" s="67" t="s">
        <v>27337</v>
      </c>
    </row>
    <row r="10652" spans="50:50" ht="15.75" customHeight="1" x14ac:dyDescent="0.15">
      <c r="AX10652" s="67" t="s">
        <v>27338</v>
      </c>
    </row>
    <row r="10653" spans="50:50" ht="15.75" customHeight="1" x14ac:dyDescent="0.15">
      <c r="AX10653" s="67" t="s">
        <v>27339</v>
      </c>
    </row>
    <row r="10654" spans="50:50" ht="15.75" customHeight="1" x14ac:dyDescent="0.15">
      <c r="AX10654" s="67" t="s">
        <v>27340</v>
      </c>
    </row>
    <row r="10655" spans="50:50" ht="15.75" customHeight="1" x14ac:dyDescent="0.15">
      <c r="AX10655" s="67" t="s">
        <v>27341</v>
      </c>
    </row>
    <row r="10656" spans="50:50" ht="15.75" customHeight="1" x14ac:dyDescent="0.15">
      <c r="AX10656" s="67" t="s">
        <v>27342</v>
      </c>
    </row>
    <row r="10657" spans="50:50" ht="15.75" customHeight="1" x14ac:dyDescent="0.15">
      <c r="AX10657" s="67" t="s">
        <v>27343</v>
      </c>
    </row>
    <row r="10658" spans="50:50" ht="15.75" customHeight="1" x14ac:dyDescent="0.15">
      <c r="AX10658" s="67" t="s">
        <v>27344</v>
      </c>
    </row>
    <row r="10659" spans="50:50" ht="15.75" customHeight="1" x14ac:dyDescent="0.15">
      <c r="AX10659" s="67" t="s">
        <v>27345</v>
      </c>
    </row>
    <row r="10660" spans="50:50" ht="15.75" customHeight="1" x14ac:dyDescent="0.15">
      <c r="AX10660" s="67" t="s">
        <v>27346</v>
      </c>
    </row>
    <row r="10661" spans="50:50" ht="15.75" customHeight="1" x14ac:dyDescent="0.15">
      <c r="AX10661" s="67" t="s">
        <v>27347</v>
      </c>
    </row>
    <row r="10662" spans="50:50" ht="15.75" customHeight="1" x14ac:dyDescent="0.15">
      <c r="AX10662" s="67" t="s">
        <v>27348</v>
      </c>
    </row>
    <row r="10663" spans="50:50" ht="15.75" customHeight="1" x14ac:dyDescent="0.15">
      <c r="AX10663" s="67" t="s">
        <v>27349</v>
      </c>
    </row>
    <row r="10664" spans="50:50" ht="15.75" customHeight="1" x14ac:dyDescent="0.15">
      <c r="AX10664" s="67" t="s">
        <v>27350</v>
      </c>
    </row>
    <row r="10665" spans="50:50" ht="15.75" customHeight="1" x14ac:dyDescent="0.15">
      <c r="AX10665" s="67" t="s">
        <v>27351</v>
      </c>
    </row>
    <row r="10666" spans="50:50" ht="15.75" customHeight="1" x14ac:dyDescent="0.15">
      <c r="AX10666" s="67" t="s">
        <v>27352</v>
      </c>
    </row>
    <row r="10667" spans="50:50" ht="15.75" customHeight="1" x14ac:dyDescent="0.15">
      <c r="AX10667" s="67" t="s">
        <v>27353</v>
      </c>
    </row>
    <row r="10668" spans="50:50" ht="15.75" customHeight="1" x14ac:dyDescent="0.15">
      <c r="AX10668" s="67" t="s">
        <v>27354</v>
      </c>
    </row>
    <row r="10669" spans="50:50" ht="15.75" customHeight="1" x14ac:dyDescent="0.15">
      <c r="AX10669" s="67" t="s">
        <v>27355</v>
      </c>
    </row>
    <row r="10670" spans="50:50" ht="15.75" customHeight="1" x14ac:dyDescent="0.15">
      <c r="AX10670" s="67" t="s">
        <v>27356</v>
      </c>
    </row>
    <row r="10671" spans="50:50" ht="15.75" customHeight="1" x14ac:dyDescent="0.15">
      <c r="AX10671" s="67" t="s">
        <v>27357</v>
      </c>
    </row>
    <row r="10672" spans="50:50" ht="15.75" customHeight="1" x14ac:dyDescent="0.15">
      <c r="AX10672" s="67" t="s">
        <v>27358</v>
      </c>
    </row>
    <row r="10673" spans="50:50" ht="15.75" customHeight="1" x14ac:dyDescent="0.15">
      <c r="AX10673" s="67" t="s">
        <v>27359</v>
      </c>
    </row>
    <row r="10674" spans="50:50" ht="15.75" customHeight="1" x14ac:dyDescent="0.15">
      <c r="AX10674" s="67" t="s">
        <v>27360</v>
      </c>
    </row>
    <row r="10675" spans="50:50" ht="15.75" customHeight="1" x14ac:dyDescent="0.15">
      <c r="AX10675" s="67" t="s">
        <v>27361</v>
      </c>
    </row>
    <row r="10676" spans="50:50" ht="15.75" customHeight="1" x14ac:dyDescent="0.15">
      <c r="AX10676" s="67" t="s">
        <v>27362</v>
      </c>
    </row>
    <row r="10677" spans="50:50" ht="15.75" customHeight="1" x14ac:dyDescent="0.15">
      <c r="AX10677" s="67" t="s">
        <v>27363</v>
      </c>
    </row>
    <row r="10678" spans="50:50" ht="15.75" customHeight="1" x14ac:dyDescent="0.15">
      <c r="AX10678" s="67" t="s">
        <v>27364</v>
      </c>
    </row>
    <row r="10679" spans="50:50" ht="15.75" customHeight="1" x14ac:dyDescent="0.15">
      <c r="AX10679" s="67" t="s">
        <v>27365</v>
      </c>
    </row>
    <row r="10680" spans="50:50" ht="15.75" customHeight="1" x14ac:dyDescent="0.15">
      <c r="AX10680" s="67" t="s">
        <v>27366</v>
      </c>
    </row>
    <row r="10681" spans="50:50" ht="15.75" customHeight="1" x14ac:dyDescent="0.15">
      <c r="AX10681" s="67" t="s">
        <v>27367</v>
      </c>
    </row>
    <row r="10682" spans="50:50" ht="15.75" customHeight="1" x14ac:dyDescent="0.15">
      <c r="AX10682" s="67" t="s">
        <v>27368</v>
      </c>
    </row>
    <row r="10683" spans="50:50" ht="15.75" customHeight="1" x14ac:dyDescent="0.15">
      <c r="AX10683" s="67" t="s">
        <v>27369</v>
      </c>
    </row>
    <row r="10684" spans="50:50" ht="15.75" customHeight="1" x14ac:dyDescent="0.15">
      <c r="AX10684" s="67" t="s">
        <v>27370</v>
      </c>
    </row>
    <row r="10685" spans="50:50" ht="15.75" customHeight="1" x14ac:dyDescent="0.15">
      <c r="AX10685" s="67" t="s">
        <v>27371</v>
      </c>
    </row>
    <row r="10686" spans="50:50" ht="15.75" customHeight="1" x14ac:dyDescent="0.15">
      <c r="AX10686" s="67" t="s">
        <v>27372</v>
      </c>
    </row>
    <row r="10687" spans="50:50" ht="15.75" customHeight="1" x14ac:dyDescent="0.15">
      <c r="AX10687" s="67" t="s">
        <v>27373</v>
      </c>
    </row>
    <row r="10688" spans="50:50" ht="15.75" customHeight="1" x14ac:dyDescent="0.15">
      <c r="AX10688" s="67" t="s">
        <v>27374</v>
      </c>
    </row>
    <row r="10689" spans="50:50" ht="15.75" customHeight="1" x14ac:dyDescent="0.15">
      <c r="AX10689" s="67" t="s">
        <v>27375</v>
      </c>
    </row>
    <row r="10690" spans="50:50" ht="15.75" customHeight="1" x14ac:dyDescent="0.15">
      <c r="AX10690" s="67" t="s">
        <v>27376</v>
      </c>
    </row>
    <row r="10691" spans="50:50" ht="15.75" customHeight="1" x14ac:dyDescent="0.15">
      <c r="AX10691" s="67" t="s">
        <v>27377</v>
      </c>
    </row>
    <row r="10692" spans="50:50" ht="15.75" customHeight="1" x14ac:dyDescent="0.15">
      <c r="AX10692" s="67" t="s">
        <v>27378</v>
      </c>
    </row>
    <row r="10693" spans="50:50" ht="15.75" customHeight="1" x14ac:dyDescent="0.15">
      <c r="AX10693" s="67" t="s">
        <v>27379</v>
      </c>
    </row>
    <row r="10694" spans="50:50" ht="15.75" customHeight="1" x14ac:dyDescent="0.15">
      <c r="AX10694" s="67" t="s">
        <v>27380</v>
      </c>
    </row>
    <row r="10695" spans="50:50" ht="15.75" customHeight="1" x14ac:dyDescent="0.15">
      <c r="AX10695" s="67" t="s">
        <v>27381</v>
      </c>
    </row>
    <row r="10696" spans="50:50" ht="15.75" customHeight="1" x14ac:dyDescent="0.15">
      <c r="AX10696" s="67" t="s">
        <v>27382</v>
      </c>
    </row>
    <row r="10697" spans="50:50" ht="15.75" customHeight="1" x14ac:dyDescent="0.15">
      <c r="AX10697" s="67" t="s">
        <v>27383</v>
      </c>
    </row>
    <row r="10698" spans="50:50" ht="15.75" customHeight="1" x14ac:dyDescent="0.15">
      <c r="AX10698" s="67" t="s">
        <v>27384</v>
      </c>
    </row>
    <row r="10699" spans="50:50" ht="15.75" customHeight="1" x14ac:dyDescent="0.15">
      <c r="AX10699" s="67" t="s">
        <v>27385</v>
      </c>
    </row>
    <row r="10700" spans="50:50" ht="15.75" customHeight="1" x14ac:dyDescent="0.15">
      <c r="AX10700" s="67" t="s">
        <v>27386</v>
      </c>
    </row>
    <row r="10701" spans="50:50" ht="15.75" customHeight="1" x14ac:dyDescent="0.15">
      <c r="AX10701" s="67" t="s">
        <v>27387</v>
      </c>
    </row>
    <row r="10702" spans="50:50" ht="15.75" customHeight="1" x14ac:dyDescent="0.15">
      <c r="AX10702" s="67" t="s">
        <v>27388</v>
      </c>
    </row>
    <row r="10703" spans="50:50" ht="15.75" customHeight="1" x14ac:dyDescent="0.15">
      <c r="AX10703" s="67" t="s">
        <v>27389</v>
      </c>
    </row>
    <row r="10704" spans="50:50" ht="15.75" customHeight="1" x14ac:dyDescent="0.15">
      <c r="AX10704" s="67" t="s">
        <v>27390</v>
      </c>
    </row>
    <row r="10705" spans="50:50" ht="15.75" customHeight="1" x14ac:dyDescent="0.15">
      <c r="AX10705" s="67" t="s">
        <v>27391</v>
      </c>
    </row>
    <row r="10706" spans="50:50" ht="15.75" customHeight="1" x14ac:dyDescent="0.15">
      <c r="AX10706" s="67" t="s">
        <v>27392</v>
      </c>
    </row>
    <row r="10707" spans="50:50" ht="15.75" customHeight="1" x14ac:dyDescent="0.15">
      <c r="AX10707" s="67" t="s">
        <v>27393</v>
      </c>
    </row>
    <row r="10708" spans="50:50" ht="15.75" customHeight="1" x14ac:dyDescent="0.15">
      <c r="AX10708" s="67" t="s">
        <v>27394</v>
      </c>
    </row>
    <row r="10709" spans="50:50" ht="15.75" customHeight="1" x14ac:dyDescent="0.15">
      <c r="AX10709" s="67" t="s">
        <v>27395</v>
      </c>
    </row>
    <row r="10710" spans="50:50" ht="15.75" customHeight="1" x14ac:dyDescent="0.15">
      <c r="AX10710" s="67" t="s">
        <v>27396</v>
      </c>
    </row>
    <row r="10711" spans="50:50" ht="15.75" customHeight="1" x14ac:dyDescent="0.15">
      <c r="AX10711" s="67" t="s">
        <v>27397</v>
      </c>
    </row>
    <row r="10712" spans="50:50" ht="15.75" customHeight="1" x14ac:dyDescent="0.15">
      <c r="AX10712" s="67" t="s">
        <v>27398</v>
      </c>
    </row>
    <row r="10713" spans="50:50" ht="15.75" customHeight="1" x14ac:dyDescent="0.15">
      <c r="AX10713" s="67" t="s">
        <v>27399</v>
      </c>
    </row>
    <row r="10714" spans="50:50" ht="15.75" customHeight="1" x14ac:dyDescent="0.15">
      <c r="AX10714" s="67" t="s">
        <v>27400</v>
      </c>
    </row>
    <row r="10715" spans="50:50" ht="15.75" customHeight="1" x14ac:dyDescent="0.15">
      <c r="AX10715" s="67" t="s">
        <v>27401</v>
      </c>
    </row>
    <row r="10716" spans="50:50" ht="15.75" customHeight="1" x14ac:dyDescent="0.15">
      <c r="AX10716" s="67" t="s">
        <v>27402</v>
      </c>
    </row>
    <row r="10717" spans="50:50" ht="15.75" customHeight="1" x14ac:dyDescent="0.15">
      <c r="AX10717" s="67" t="s">
        <v>27403</v>
      </c>
    </row>
    <row r="10718" spans="50:50" ht="15.75" customHeight="1" x14ac:dyDescent="0.15">
      <c r="AX10718" s="67" t="s">
        <v>27404</v>
      </c>
    </row>
    <row r="10719" spans="50:50" ht="15.75" customHeight="1" x14ac:dyDescent="0.15">
      <c r="AX10719" s="67" t="s">
        <v>27405</v>
      </c>
    </row>
    <row r="10720" spans="50:50" ht="15.75" customHeight="1" x14ac:dyDescent="0.15">
      <c r="AX10720" s="67" t="s">
        <v>27406</v>
      </c>
    </row>
    <row r="10721" spans="50:50" ht="15.75" customHeight="1" x14ac:dyDescent="0.15">
      <c r="AX10721" s="67" t="s">
        <v>27407</v>
      </c>
    </row>
    <row r="10722" spans="50:50" ht="15.75" customHeight="1" x14ac:dyDescent="0.15">
      <c r="AX10722" s="67" t="s">
        <v>27408</v>
      </c>
    </row>
    <row r="10723" spans="50:50" ht="15.75" customHeight="1" x14ac:dyDescent="0.15">
      <c r="AX10723" s="67" t="s">
        <v>27409</v>
      </c>
    </row>
    <row r="10724" spans="50:50" ht="15.75" customHeight="1" x14ac:dyDescent="0.15">
      <c r="AX10724" s="67" t="s">
        <v>27410</v>
      </c>
    </row>
    <row r="10725" spans="50:50" ht="15.75" customHeight="1" x14ac:dyDescent="0.15">
      <c r="AX10725" s="67" t="s">
        <v>27411</v>
      </c>
    </row>
    <row r="10726" spans="50:50" ht="15.75" customHeight="1" x14ac:dyDescent="0.15">
      <c r="AX10726" s="67" t="s">
        <v>27412</v>
      </c>
    </row>
    <row r="10727" spans="50:50" ht="15.75" customHeight="1" x14ac:dyDescent="0.15">
      <c r="AX10727" s="67" t="s">
        <v>27413</v>
      </c>
    </row>
    <row r="10728" spans="50:50" ht="15.75" customHeight="1" x14ac:dyDescent="0.15">
      <c r="AX10728" s="67" t="s">
        <v>27414</v>
      </c>
    </row>
    <row r="10729" spans="50:50" ht="15.75" customHeight="1" x14ac:dyDescent="0.15">
      <c r="AX10729" s="67" t="s">
        <v>27415</v>
      </c>
    </row>
    <row r="10730" spans="50:50" ht="15.75" customHeight="1" x14ac:dyDescent="0.15">
      <c r="AX10730" s="67" t="s">
        <v>27416</v>
      </c>
    </row>
    <row r="10731" spans="50:50" ht="15.75" customHeight="1" x14ac:dyDescent="0.15">
      <c r="AX10731" s="67" t="s">
        <v>27417</v>
      </c>
    </row>
    <row r="10732" spans="50:50" ht="15.75" customHeight="1" x14ac:dyDescent="0.15">
      <c r="AX10732" s="67" t="s">
        <v>27418</v>
      </c>
    </row>
    <row r="10733" spans="50:50" ht="15.75" customHeight="1" x14ac:dyDescent="0.15">
      <c r="AX10733" s="67" t="s">
        <v>27419</v>
      </c>
    </row>
    <row r="10734" spans="50:50" ht="15.75" customHeight="1" x14ac:dyDescent="0.15">
      <c r="AX10734" s="67" t="s">
        <v>27420</v>
      </c>
    </row>
    <row r="10735" spans="50:50" ht="15.75" customHeight="1" x14ac:dyDescent="0.15">
      <c r="AX10735" s="67" t="s">
        <v>27421</v>
      </c>
    </row>
    <row r="10736" spans="50:50" ht="15.75" customHeight="1" x14ac:dyDescent="0.15">
      <c r="AX10736" s="67" t="s">
        <v>27422</v>
      </c>
    </row>
    <row r="10737" spans="50:50" ht="15.75" customHeight="1" x14ac:dyDescent="0.15">
      <c r="AX10737" s="67" t="s">
        <v>27423</v>
      </c>
    </row>
    <row r="10738" spans="50:50" ht="15.75" customHeight="1" x14ac:dyDescent="0.15">
      <c r="AX10738" s="67" t="s">
        <v>27424</v>
      </c>
    </row>
    <row r="10739" spans="50:50" ht="15.75" customHeight="1" x14ac:dyDescent="0.15">
      <c r="AX10739" s="67" t="s">
        <v>27425</v>
      </c>
    </row>
    <row r="10740" spans="50:50" ht="15.75" customHeight="1" x14ac:dyDescent="0.15">
      <c r="AX10740" s="67" t="s">
        <v>27426</v>
      </c>
    </row>
    <row r="10741" spans="50:50" ht="15.75" customHeight="1" x14ac:dyDescent="0.15">
      <c r="AX10741" s="67" t="s">
        <v>27427</v>
      </c>
    </row>
    <row r="10742" spans="50:50" ht="15.75" customHeight="1" x14ac:dyDescent="0.15">
      <c r="AX10742" s="67" t="s">
        <v>27428</v>
      </c>
    </row>
    <row r="10743" spans="50:50" ht="15.75" customHeight="1" x14ac:dyDescent="0.15">
      <c r="AX10743" s="67" t="s">
        <v>27429</v>
      </c>
    </row>
    <row r="10744" spans="50:50" ht="15.75" customHeight="1" x14ac:dyDescent="0.15">
      <c r="AX10744" s="67" t="s">
        <v>27430</v>
      </c>
    </row>
    <row r="10745" spans="50:50" ht="15.75" customHeight="1" x14ac:dyDescent="0.15">
      <c r="AX10745" s="67" t="s">
        <v>27431</v>
      </c>
    </row>
    <row r="10746" spans="50:50" ht="15.75" customHeight="1" x14ac:dyDescent="0.15">
      <c r="AX10746" s="67" t="s">
        <v>27432</v>
      </c>
    </row>
    <row r="10747" spans="50:50" ht="15.75" customHeight="1" x14ac:dyDescent="0.15">
      <c r="AX10747" s="67" t="s">
        <v>27433</v>
      </c>
    </row>
    <row r="10748" spans="50:50" ht="15.75" customHeight="1" x14ac:dyDescent="0.15">
      <c r="AX10748" s="67" t="s">
        <v>27434</v>
      </c>
    </row>
    <row r="10749" spans="50:50" ht="15.75" customHeight="1" x14ac:dyDescent="0.15">
      <c r="AX10749" s="67" t="s">
        <v>27435</v>
      </c>
    </row>
    <row r="10750" spans="50:50" ht="15.75" customHeight="1" x14ac:dyDescent="0.15">
      <c r="AX10750" s="67" t="s">
        <v>27436</v>
      </c>
    </row>
    <row r="10751" spans="50:50" ht="15.75" customHeight="1" x14ac:dyDescent="0.15">
      <c r="AX10751" s="67" t="s">
        <v>27437</v>
      </c>
    </row>
    <row r="10752" spans="50:50" ht="15.75" customHeight="1" x14ac:dyDescent="0.15">
      <c r="AX10752" s="67" t="s">
        <v>27438</v>
      </c>
    </row>
    <row r="10753" spans="50:50" ht="15.75" customHeight="1" x14ac:dyDescent="0.15">
      <c r="AX10753" s="67" t="s">
        <v>27439</v>
      </c>
    </row>
    <row r="10754" spans="50:50" ht="15.75" customHeight="1" x14ac:dyDescent="0.15">
      <c r="AX10754" s="67" t="s">
        <v>27440</v>
      </c>
    </row>
    <row r="10755" spans="50:50" ht="15.75" customHeight="1" x14ac:dyDescent="0.15">
      <c r="AX10755" s="67" t="s">
        <v>27441</v>
      </c>
    </row>
    <row r="10756" spans="50:50" ht="15.75" customHeight="1" x14ac:dyDescent="0.15">
      <c r="AX10756" s="67" t="s">
        <v>27442</v>
      </c>
    </row>
    <row r="10757" spans="50:50" ht="15.75" customHeight="1" x14ac:dyDescent="0.15">
      <c r="AX10757" s="67" t="s">
        <v>27443</v>
      </c>
    </row>
    <row r="10758" spans="50:50" ht="15.75" customHeight="1" x14ac:dyDescent="0.15">
      <c r="AX10758" s="67" t="s">
        <v>27444</v>
      </c>
    </row>
    <row r="10759" spans="50:50" ht="15.75" customHeight="1" x14ac:dyDescent="0.15">
      <c r="AX10759" s="67" t="s">
        <v>27445</v>
      </c>
    </row>
    <row r="10760" spans="50:50" ht="15.75" customHeight="1" x14ac:dyDescent="0.15">
      <c r="AX10760" s="67" t="s">
        <v>27446</v>
      </c>
    </row>
    <row r="10761" spans="50:50" ht="15.75" customHeight="1" x14ac:dyDescent="0.15">
      <c r="AX10761" s="67" t="s">
        <v>27447</v>
      </c>
    </row>
    <row r="10762" spans="50:50" ht="15.75" customHeight="1" x14ac:dyDescent="0.15">
      <c r="AX10762" s="67" t="s">
        <v>27448</v>
      </c>
    </row>
    <row r="10763" spans="50:50" ht="15.75" customHeight="1" x14ac:dyDescent="0.15">
      <c r="AX10763" s="67" t="s">
        <v>27449</v>
      </c>
    </row>
    <row r="10764" spans="50:50" ht="15.75" customHeight="1" x14ac:dyDescent="0.15">
      <c r="AX10764" s="67" t="s">
        <v>27450</v>
      </c>
    </row>
    <row r="10765" spans="50:50" ht="15.75" customHeight="1" x14ac:dyDescent="0.15">
      <c r="AX10765" s="67" t="s">
        <v>27451</v>
      </c>
    </row>
    <row r="10766" spans="50:50" ht="15.75" customHeight="1" x14ac:dyDescent="0.15">
      <c r="AX10766" s="67" t="s">
        <v>27452</v>
      </c>
    </row>
    <row r="10767" spans="50:50" ht="15.75" customHeight="1" x14ac:dyDescent="0.15">
      <c r="AX10767" s="67" t="s">
        <v>27453</v>
      </c>
    </row>
    <row r="10768" spans="50:50" ht="15.75" customHeight="1" x14ac:dyDescent="0.15">
      <c r="AX10768" s="67" t="s">
        <v>27454</v>
      </c>
    </row>
    <row r="10769" spans="50:50" ht="15.75" customHeight="1" x14ac:dyDescent="0.15">
      <c r="AX10769" s="67" t="s">
        <v>27455</v>
      </c>
    </row>
    <row r="10770" spans="50:50" ht="15.75" customHeight="1" x14ac:dyDescent="0.15">
      <c r="AX10770" s="67" t="s">
        <v>27456</v>
      </c>
    </row>
    <row r="10771" spans="50:50" ht="15.75" customHeight="1" x14ac:dyDescent="0.15">
      <c r="AX10771" s="67" t="s">
        <v>27457</v>
      </c>
    </row>
    <row r="10772" spans="50:50" ht="15.75" customHeight="1" x14ac:dyDescent="0.15">
      <c r="AX10772" s="67" t="s">
        <v>27458</v>
      </c>
    </row>
    <row r="10773" spans="50:50" ht="15.75" customHeight="1" x14ac:dyDescent="0.15">
      <c r="AX10773" s="67" t="s">
        <v>27459</v>
      </c>
    </row>
    <row r="10774" spans="50:50" ht="15.75" customHeight="1" x14ac:dyDescent="0.15">
      <c r="AX10774" s="67" t="s">
        <v>27460</v>
      </c>
    </row>
    <row r="10775" spans="50:50" ht="15.75" customHeight="1" x14ac:dyDescent="0.15">
      <c r="AX10775" s="67" t="s">
        <v>27461</v>
      </c>
    </row>
    <row r="10776" spans="50:50" ht="15.75" customHeight="1" x14ac:dyDescent="0.15">
      <c r="AX10776" s="67" t="s">
        <v>27462</v>
      </c>
    </row>
    <row r="10777" spans="50:50" ht="15.75" customHeight="1" x14ac:dyDescent="0.15">
      <c r="AX10777" s="67" t="s">
        <v>27463</v>
      </c>
    </row>
    <row r="10778" spans="50:50" ht="15.75" customHeight="1" x14ac:dyDescent="0.15">
      <c r="AX10778" s="67" t="s">
        <v>27464</v>
      </c>
    </row>
    <row r="10779" spans="50:50" ht="15.75" customHeight="1" x14ac:dyDescent="0.15">
      <c r="AX10779" s="67" t="s">
        <v>27465</v>
      </c>
    </row>
    <row r="10780" spans="50:50" ht="15.75" customHeight="1" x14ac:dyDescent="0.15">
      <c r="AX10780" s="67" t="s">
        <v>27466</v>
      </c>
    </row>
    <row r="10781" spans="50:50" ht="15.75" customHeight="1" x14ac:dyDescent="0.15">
      <c r="AX10781" s="67" t="s">
        <v>27467</v>
      </c>
    </row>
    <row r="10782" spans="50:50" ht="15.75" customHeight="1" x14ac:dyDescent="0.15">
      <c r="AX10782" s="67" t="s">
        <v>27468</v>
      </c>
    </row>
    <row r="10783" spans="50:50" ht="15.75" customHeight="1" x14ac:dyDescent="0.15">
      <c r="AX10783" s="67" t="s">
        <v>27469</v>
      </c>
    </row>
    <row r="10784" spans="50:50" ht="15.75" customHeight="1" x14ac:dyDescent="0.15">
      <c r="AX10784" s="67" t="s">
        <v>27470</v>
      </c>
    </row>
    <row r="10785" spans="50:50" ht="15.75" customHeight="1" x14ac:dyDescent="0.15">
      <c r="AX10785" s="67" t="s">
        <v>27471</v>
      </c>
    </row>
    <row r="10786" spans="50:50" ht="15.75" customHeight="1" x14ac:dyDescent="0.15">
      <c r="AX10786" s="67" t="s">
        <v>27472</v>
      </c>
    </row>
    <row r="10787" spans="50:50" ht="15.75" customHeight="1" x14ac:dyDescent="0.15">
      <c r="AX10787" s="67" t="s">
        <v>27473</v>
      </c>
    </row>
    <row r="10788" spans="50:50" ht="15.75" customHeight="1" x14ac:dyDescent="0.15">
      <c r="AX10788" s="67" t="s">
        <v>27474</v>
      </c>
    </row>
    <row r="10789" spans="50:50" ht="15.75" customHeight="1" x14ac:dyDescent="0.15">
      <c r="AX10789" s="67" t="s">
        <v>27475</v>
      </c>
    </row>
    <row r="10790" spans="50:50" ht="15.75" customHeight="1" x14ac:dyDescent="0.15">
      <c r="AX10790" s="67" t="s">
        <v>27476</v>
      </c>
    </row>
    <row r="10791" spans="50:50" ht="15.75" customHeight="1" x14ac:dyDescent="0.15">
      <c r="AX10791" s="67" t="s">
        <v>27477</v>
      </c>
    </row>
    <row r="10792" spans="50:50" ht="15.75" customHeight="1" x14ac:dyDescent="0.15">
      <c r="AX10792" s="67" t="s">
        <v>27478</v>
      </c>
    </row>
    <row r="10793" spans="50:50" ht="15.75" customHeight="1" x14ac:dyDescent="0.15">
      <c r="AX10793" s="67" t="s">
        <v>27479</v>
      </c>
    </row>
    <row r="10794" spans="50:50" ht="15.75" customHeight="1" x14ac:dyDescent="0.15">
      <c r="AX10794" s="67" t="s">
        <v>27480</v>
      </c>
    </row>
    <row r="10795" spans="50:50" ht="15.75" customHeight="1" x14ac:dyDescent="0.15">
      <c r="AX10795" s="67" t="s">
        <v>27481</v>
      </c>
    </row>
    <row r="10796" spans="50:50" ht="15.75" customHeight="1" x14ac:dyDescent="0.15">
      <c r="AX10796" s="67" t="s">
        <v>27482</v>
      </c>
    </row>
    <row r="10797" spans="50:50" ht="15.75" customHeight="1" x14ac:dyDescent="0.15">
      <c r="AX10797" s="67" t="s">
        <v>27483</v>
      </c>
    </row>
    <row r="10798" spans="50:50" ht="15.75" customHeight="1" x14ac:dyDescent="0.15">
      <c r="AX10798" s="67" t="s">
        <v>27484</v>
      </c>
    </row>
    <row r="10799" spans="50:50" ht="15.75" customHeight="1" x14ac:dyDescent="0.15">
      <c r="AX10799" s="67" t="s">
        <v>27485</v>
      </c>
    </row>
    <row r="10800" spans="50:50" ht="15.75" customHeight="1" x14ac:dyDescent="0.15">
      <c r="AX10800" s="67" t="s">
        <v>27486</v>
      </c>
    </row>
    <row r="10801" spans="50:50" ht="15.75" customHeight="1" x14ac:dyDescent="0.15">
      <c r="AX10801" s="67" t="s">
        <v>27487</v>
      </c>
    </row>
    <row r="10802" spans="50:50" ht="15.75" customHeight="1" x14ac:dyDescent="0.15">
      <c r="AX10802" s="67" t="s">
        <v>27488</v>
      </c>
    </row>
    <row r="10803" spans="50:50" ht="15.75" customHeight="1" x14ac:dyDescent="0.15">
      <c r="AX10803" s="67" t="s">
        <v>27489</v>
      </c>
    </row>
    <row r="10804" spans="50:50" ht="15.75" customHeight="1" x14ac:dyDescent="0.15">
      <c r="AX10804" s="67" t="s">
        <v>27490</v>
      </c>
    </row>
    <row r="10805" spans="50:50" ht="15.75" customHeight="1" x14ac:dyDescent="0.15">
      <c r="AX10805" s="67" t="s">
        <v>27491</v>
      </c>
    </row>
    <row r="10806" spans="50:50" ht="15.75" customHeight="1" x14ac:dyDescent="0.15">
      <c r="AX10806" s="67" t="s">
        <v>27492</v>
      </c>
    </row>
    <row r="10807" spans="50:50" ht="15.75" customHeight="1" x14ac:dyDescent="0.15">
      <c r="AX10807" s="67" t="s">
        <v>27493</v>
      </c>
    </row>
    <row r="10808" spans="50:50" ht="15.75" customHeight="1" x14ac:dyDescent="0.15">
      <c r="AX10808" s="67" t="s">
        <v>27494</v>
      </c>
    </row>
    <row r="10809" spans="50:50" ht="15.75" customHeight="1" x14ac:dyDescent="0.15">
      <c r="AX10809" s="67" t="s">
        <v>27495</v>
      </c>
    </row>
    <row r="10810" spans="50:50" ht="15.75" customHeight="1" x14ac:dyDescent="0.15">
      <c r="AX10810" s="67" t="s">
        <v>27496</v>
      </c>
    </row>
    <row r="10811" spans="50:50" ht="15.75" customHeight="1" x14ac:dyDescent="0.15">
      <c r="AX10811" s="67" t="s">
        <v>27497</v>
      </c>
    </row>
    <row r="10812" spans="50:50" ht="15.75" customHeight="1" x14ac:dyDescent="0.15">
      <c r="AX10812" s="67" t="s">
        <v>27498</v>
      </c>
    </row>
    <row r="10813" spans="50:50" ht="15.75" customHeight="1" x14ac:dyDescent="0.15">
      <c r="AX10813" s="67" t="s">
        <v>27499</v>
      </c>
    </row>
    <row r="10814" spans="50:50" ht="15.75" customHeight="1" x14ac:dyDescent="0.15">
      <c r="AX10814" s="67" t="s">
        <v>27500</v>
      </c>
    </row>
    <row r="10815" spans="50:50" ht="15.75" customHeight="1" x14ac:dyDescent="0.15">
      <c r="AX10815" s="67" t="s">
        <v>27501</v>
      </c>
    </row>
    <row r="10816" spans="50:50" ht="15.75" customHeight="1" x14ac:dyDescent="0.15">
      <c r="AX10816" s="67" t="s">
        <v>27502</v>
      </c>
    </row>
    <row r="10817" spans="50:50" ht="15.75" customHeight="1" x14ac:dyDescent="0.15">
      <c r="AX10817" s="67" t="s">
        <v>27503</v>
      </c>
    </row>
    <row r="10818" spans="50:50" ht="15.75" customHeight="1" x14ac:dyDescent="0.15">
      <c r="AX10818" s="67" t="s">
        <v>27504</v>
      </c>
    </row>
    <row r="10819" spans="50:50" ht="15.75" customHeight="1" x14ac:dyDescent="0.15">
      <c r="AX10819" s="67" t="s">
        <v>27505</v>
      </c>
    </row>
    <row r="10820" spans="50:50" ht="15.75" customHeight="1" x14ac:dyDescent="0.15">
      <c r="AX10820" s="67" t="s">
        <v>27506</v>
      </c>
    </row>
    <row r="10821" spans="50:50" ht="15.75" customHeight="1" x14ac:dyDescent="0.15">
      <c r="AX10821" s="67" t="s">
        <v>27507</v>
      </c>
    </row>
    <row r="10822" spans="50:50" ht="15.75" customHeight="1" x14ac:dyDescent="0.15">
      <c r="AX10822" s="67" t="s">
        <v>27508</v>
      </c>
    </row>
    <row r="10823" spans="50:50" ht="15.75" customHeight="1" x14ac:dyDescent="0.15">
      <c r="AX10823" s="67" t="s">
        <v>27509</v>
      </c>
    </row>
    <row r="10824" spans="50:50" ht="15.75" customHeight="1" x14ac:dyDescent="0.15">
      <c r="AX10824" s="67" t="s">
        <v>27510</v>
      </c>
    </row>
    <row r="10825" spans="50:50" ht="15.75" customHeight="1" x14ac:dyDescent="0.15">
      <c r="AX10825" s="67" t="s">
        <v>27511</v>
      </c>
    </row>
    <row r="10826" spans="50:50" ht="15.75" customHeight="1" x14ac:dyDescent="0.15">
      <c r="AX10826" s="67" t="s">
        <v>27512</v>
      </c>
    </row>
    <row r="10827" spans="50:50" ht="15.75" customHeight="1" x14ac:dyDescent="0.15">
      <c r="AX10827" s="67" t="s">
        <v>27513</v>
      </c>
    </row>
    <row r="10828" spans="50:50" ht="15.75" customHeight="1" x14ac:dyDescent="0.15">
      <c r="AX10828" s="67" t="s">
        <v>27514</v>
      </c>
    </row>
    <row r="10829" spans="50:50" ht="15.75" customHeight="1" x14ac:dyDescent="0.15">
      <c r="AX10829" s="67" t="s">
        <v>27515</v>
      </c>
    </row>
    <row r="10830" spans="50:50" ht="15.75" customHeight="1" x14ac:dyDescent="0.15">
      <c r="AX10830" s="67" t="s">
        <v>27516</v>
      </c>
    </row>
    <row r="10831" spans="50:50" ht="15.75" customHeight="1" x14ac:dyDescent="0.15">
      <c r="AX10831" s="67" t="s">
        <v>27517</v>
      </c>
    </row>
    <row r="10832" spans="50:50" ht="15.75" customHeight="1" x14ac:dyDescent="0.15">
      <c r="AX10832" s="67" t="s">
        <v>27518</v>
      </c>
    </row>
    <row r="10833" spans="50:50" ht="15.75" customHeight="1" x14ac:dyDescent="0.15">
      <c r="AX10833" s="67" t="s">
        <v>27519</v>
      </c>
    </row>
    <row r="10834" spans="50:50" ht="15.75" customHeight="1" x14ac:dyDescent="0.15">
      <c r="AX10834" s="67" t="s">
        <v>27520</v>
      </c>
    </row>
    <row r="10835" spans="50:50" ht="15.75" customHeight="1" x14ac:dyDescent="0.15">
      <c r="AX10835" s="67" t="s">
        <v>27521</v>
      </c>
    </row>
    <row r="10836" spans="50:50" ht="15.75" customHeight="1" x14ac:dyDescent="0.15">
      <c r="AX10836" s="67" t="s">
        <v>27522</v>
      </c>
    </row>
    <row r="10837" spans="50:50" ht="15.75" customHeight="1" x14ac:dyDescent="0.15">
      <c r="AX10837" s="67" t="s">
        <v>27523</v>
      </c>
    </row>
    <row r="10838" spans="50:50" ht="15.75" customHeight="1" x14ac:dyDescent="0.15">
      <c r="AX10838" s="67" t="s">
        <v>27524</v>
      </c>
    </row>
    <row r="10839" spans="50:50" ht="15.75" customHeight="1" x14ac:dyDescent="0.15">
      <c r="AX10839" s="67" t="s">
        <v>27525</v>
      </c>
    </row>
    <row r="10840" spans="50:50" ht="15.75" customHeight="1" x14ac:dyDescent="0.15">
      <c r="AX10840" s="67" t="s">
        <v>27526</v>
      </c>
    </row>
    <row r="10841" spans="50:50" ht="15.75" customHeight="1" x14ac:dyDescent="0.15">
      <c r="AX10841" s="67" t="s">
        <v>27527</v>
      </c>
    </row>
    <row r="10842" spans="50:50" ht="15.75" customHeight="1" x14ac:dyDescent="0.15">
      <c r="AX10842" s="67" t="s">
        <v>27528</v>
      </c>
    </row>
    <row r="10843" spans="50:50" ht="15.75" customHeight="1" x14ac:dyDescent="0.15">
      <c r="AX10843" s="67" t="s">
        <v>27529</v>
      </c>
    </row>
    <row r="10844" spans="50:50" ht="15.75" customHeight="1" x14ac:dyDescent="0.15">
      <c r="AX10844" s="67" t="s">
        <v>27530</v>
      </c>
    </row>
    <row r="10845" spans="50:50" ht="15.75" customHeight="1" x14ac:dyDescent="0.15">
      <c r="AX10845" s="67" t="s">
        <v>27531</v>
      </c>
    </row>
    <row r="10846" spans="50:50" ht="15.75" customHeight="1" x14ac:dyDescent="0.15">
      <c r="AX10846" s="67" t="s">
        <v>27532</v>
      </c>
    </row>
    <row r="10847" spans="50:50" ht="15.75" customHeight="1" x14ac:dyDescent="0.15">
      <c r="AX10847" s="67" t="s">
        <v>27533</v>
      </c>
    </row>
    <row r="10848" spans="50:50" ht="15.75" customHeight="1" x14ac:dyDescent="0.15">
      <c r="AX10848" s="67" t="s">
        <v>27534</v>
      </c>
    </row>
    <row r="10849" spans="50:50" ht="15.75" customHeight="1" x14ac:dyDescent="0.15">
      <c r="AX10849" s="67" t="s">
        <v>27535</v>
      </c>
    </row>
    <row r="10850" spans="50:50" ht="15.75" customHeight="1" x14ac:dyDescent="0.15">
      <c r="AX10850" s="67" t="s">
        <v>27536</v>
      </c>
    </row>
    <row r="10851" spans="50:50" ht="15.75" customHeight="1" x14ac:dyDescent="0.15">
      <c r="AX10851" s="67" t="s">
        <v>27537</v>
      </c>
    </row>
    <row r="10852" spans="50:50" ht="15.75" customHeight="1" x14ac:dyDescent="0.15">
      <c r="AX10852" s="67" t="s">
        <v>27538</v>
      </c>
    </row>
    <row r="10853" spans="50:50" ht="15.75" customHeight="1" x14ac:dyDescent="0.15">
      <c r="AX10853" s="67" t="s">
        <v>27539</v>
      </c>
    </row>
    <row r="10854" spans="50:50" ht="15.75" customHeight="1" x14ac:dyDescent="0.15">
      <c r="AX10854" s="67" t="s">
        <v>27540</v>
      </c>
    </row>
    <row r="10855" spans="50:50" ht="15.75" customHeight="1" x14ac:dyDescent="0.15">
      <c r="AX10855" s="67" t="s">
        <v>27541</v>
      </c>
    </row>
    <row r="10856" spans="50:50" ht="15.75" customHeight="1" x14ac:dyDescent="0.15">
      <c r="AX10856" s="67" t="s">
        <v>27542</v>
      </c>
    </row>
    <row r="10857" spans="50:50" ht="15.75" customHeight="1" x14ac:dyDescent="0.15">
      <c r="AX10857" s="67" t="s">
        <v>27543</v>
      </c>
    </row>
    <row r="10858" spans="50:50" ht="15.75" customHeight="1" x14ac:dyDescent="0.15">
      <c r="AX10858" s="67" t="s">
        <v>27544</v>
      </c>
    </row>
    <row r="10859" spans="50:50" ht="15.75" customHeight="1" x14ac:dyDescent="0.15">
      <c r="AX10859" s="67" t="s">
        <v>27545</v>
      </c>
    </row>
    <row r="10860" spans="50:50" ht="15.75" customHeight="1" x14ac:dyDescent="0.15">
      <c r="AX10860" s="67" t="s">
        <v>27546</v>
      </c>
    </row>
    <row r="10861" spans="50:50" ht="15.75" customHeight="1" x14ac:dyDescent="0.15">
      <c r="AX10861" s="67" t="s">
        <v>27547</v>
      </c>
    </row>
    <row r="10862" spans="50:50" ht="15.75" customHeight="1" x14ac:dyDescent="0.15">
      <c r="AX10862" s="67" t="s">
        <v>27548</v>
      </c>
    </row>
    <row r="10863" spans="50:50" ht="15.75" customHeight="1" x14ac:dyDescent="0.15">
      <c r="AX10863" s="67" t="s">
        <v>27549</v>
      </c>
    </row>
    <row r="10864" spans="50:50" ht="15.75" customHeight="1" x14ac:dyDescent="0.15">
      <c r="AX10864" s="67" t="s">
        <v>27550</v>
      </c>
    </row>
    <row r="10865" spans="50:50" ht="15.75" customHeight="1" x14ac:dyDescent="0.15">
      <c r="AX10865" s="67" t="s">
        <v>27551</v>
      </c>
    </row>
    <row r="10866" spans="50:50" ht="15.75" customHeight="1" x14ac:dyDescent="0.15">
      <c r="AX10866" s="67" t="s">
        <v>27552</v>
      </c>
    </row>
    <row r="10867" spans="50:50" ht="15.75" customHeight="1" x14ac:dyDescent="0.15">
      <c r="AX10867" s="67" t="s">
        <v>27553</v>
      </c>
    </row>
    <row r="10868" spans="50:50" ht="15.75" customHeight="1" x14ac:dyDescent="0.15">
      <c r="AX10868" s="67" t="s">
        <v>27554</v>
      </c>
    </row>
    <row r="10869" spans="50:50" ht="15.75" customHeight="1" x14ac:dyDescent="0.15">
      <c r="AX10869" s="67" t="s">
        <v>27555</v>
      </c>
    </row>
    <row r="10870" spans="50:50" ht="15.75" customHeight="1" x14ac:dyDescent="0.15">
      <c r="AX10870" s="67" t="s">
        <v>27556</v>
      </c>
    </row>
    <row r="10871" spans="50:50" ht="15.75" customHeight="1" x14ac:dyDescent="0.15">
      <c r="AX10871" s="67" t="s">
        <v>27557</v>
      </c>
    </row>
    <row r="10872" spans="50:50" ht="15.75" customHeight="1" x14ac:dyDescent="0.15">
      <c r="AX10872" s="67" t="s">
        <v>27558</v>
      </c>
    </row>
    <row r="10873" spans="50:50" ht="15.75" customHeight="1" x14ac:dyDescent="0.15">
      <c r="AX10873" s="67" t="s">
        <v>27559</v>
      </c>
    </row>
    <row r="10874" spans="50:50" ht="15.75" customHeight="1" x14ac:dyDescent="0.15">
      <c r="AX10874" s="67" t="s">
        <v>27560</v>
      </c>
    </row>
    <row r="10875" spans="50:50" ht="15.75" customHeight="1" x14ac:dyDescent="0.15">
      <c r="AX10875" s="67" t="s">
        <v>27561</v>
      </c>
    </row>
    <row r="10876" spans="50:50" ht="15.75" customHeight="1" x14ac:dyDescent="0.15">
      <c r="AX10876" s="67" t="s">
        <v>27562</v>
      </c>
    </row>
    <row r="10877" spans="50:50" ht="15.75" customHeight="1" x14ac:dyDescent="0.15">
      <c r="AX10877" s="67" t="s">
        <v>27563</v>
      </c>
    </row>
    <row r="10878" spans="50:50" ht="15.75" customHeight="1" x14ac:dyDescent="0.15">
      <c r="AX10878" s="67" t="s">
        <v>27564</v>
      </c>
    </row>
    <row r="10879" spans="50:50" ht="15.75" customHeight="1" x14ac:dyDescent="0.15">
      <c r="AX10879" s="67" t="s">
        <v>27565</v>
      </c>
    </row>
    <row r="10880" spans="50:50" ht="15.75" customHeight="1" x14ac:dyDescent="0.15">
      <c r="AX10880" s="67" t="s">
        <v>27566</v>
      </c>
    </row>
    <row r="10881" spans="50:50" ht="15.75" customHeight="1" x14ac:dyDescent="0.15">
      <c r="AX10881" s="67" t="s">
        <v>27567</v>
      </c>
    </row>
    <row r="10882" spans="50:50" ht="15.75" customHeight="1" x14ac:dyDescent="0.15">
      <c r="AX10882" s="67" t="s">
        <v>27568</v>
      </c>
    </row>
    <row r="10883" spans="50:50" ht="15.75" customHeight="1" x14ac:dyDescent="0.15">
      <c r="AX10883" s="67" t="s">
        <v>27569</v>
      </c>
    </row>
    <row r="10884" spans="50:50" ht="15.75" customHeight="1" x14ac:dyDescent="0.15">
      <c r="AX10884" s="67" t="s">
        <v>27570</v>
      </c>
    </row>
    <row r="10885" spans="50:50" ht="15.75" customHeight="1" x14ac:dyDescent="0.15">
      <c r="AX10885" s="67" t="s">
        <v>27571</v>
      </c>
    </row>
    <row r="10886" spans="50:50" ht="15.75" customHeight="1" x14ac:dyDescent="0.15">
      <c r="AX10886" s="67" t="s">
        <v>27572</v>
      </c>
    </row>
    <row r="10887" spans="50:50" ht="15.75" customHeight="1" x14ac:dyDescent="0.15">
      <c r="AX10887" s="67" t="s">
        <v>27573</v>
      </c>
    </row>
    <row r="10888" spans="50:50" ht="15.75" customHeight="1" x14ac:dyDescent="0.15">
      <c r="AX10888" s="67" t="s">
        <v>27574</v>
      </c>
    </row>
    <row r="10889" spans="50:50" ht="15.75" customHeight="1" x14ac:dyDescent="0.15">
      <c r="AX10889" s="67" t="s">
        <v>27575</v>
      </c>
    </row>
    <row r="10890" spans="50:50" ht="15.75" customHeight="1" x14ac:dyDescent="0.15">
      <c r="AX10890" s="67" t="s">
        <v>27576</v>
      </c>
    </row>
    <row r="10891" spans="50:50" ht="15.75" customHeight="1" x14ac:dyDescent="0.15">
      <c r="AX10891" s="67" t="s">
        <v>27577</v>
      </c>
    </row>
    <row r="10892" spans="50:50" ht="15.75" customHeight="1" x14ac:dyDescent="0.15">
      <c r="AX10892" s="67" t="s">
        <v>27578</v>
      </c>
    </row>
    <row r="10893" spans="50:50" ht="15.75" customHeight="1" x14ac:dyDescent="0.15">
      <c r="AX10893" s="67" t="s">
        <v>27579</v>
      </c>
    </row>
    <row r="10894" spans="50:50" ht="15.75" customHeight="1" x14ac:dyDescent="0.15">
      <c r="AX10894" s="67" t="s">
        <v>27580</v>
      </c>
    </row>
    <row r="10895" spans="50:50" ht="15.75" customHeight="1" x14ac:dyDescent="0.15">
      <c r="AX10895" s="67" t="s">
        <v>27581</v>
      </c>
    </row>
    <row r="10896" spans="50:50" ht="15.75" customHeight="1" x14ac:dyDescent="0.15">
      <c r="AX10896" s="67" t="s">
        <v>27582</v>
      </c>
    </row>
    <row r="10897" spans="50:50" ht="15.75" customHeight="1" x14ac:dyDescent="0.15">
      <c r="AX10897" s="67" t="s">
        <v>27583</v>
      </c>
    </row>
    <row r="10898" spans="50:50" ht="15.75" customHeight="1" x14ac:dyDescent="0.15">
      <c r="AX10898" s="67" t="s">
        <v>27584</v>
      </c>
    </row>
    <row r="10899" spans="50:50" ht="15.75" customHeight="1" x14ac:dyDescent="0.15">
      <c r="AX10899" s="67" t="s">
        <v>27585</v>
      </c>
    </row>
    <row r="10900" spans="50:50" ht="15.75" customHeight="1" x14ac:dyDescent="0.15">
      <c r="AX10900" s="67" t="s">
        <v>27586</v>
      </c>
    </row>
    <row r="10901" spans="50:50" ht="15.75" customHeight="1" x14ac:dyDescent="0.15">
      <c r="AX10901" s="67" t="s">
        <v>27587</v>
      </c>
    </row>
    <row r="10902" spans="50:50" ht="15.75" customHeight="1" x14ac:dyDescent="0.15">
      <c r="AX10902" s="67" t="s">
        <v>27588</v>
      </c>
    </row>
    <row r="10903" spans="50:50" ht="15.75" customHeight="1" x14ac:dyDescent="0.15">
      <c r="AX10903" s="67" t="s">
        <v>27589</v>
      </c>
    </row>
    <row r="10904" spans="50:50" ht="15.75" customHeight="1" x14ac:dyDescent="0.15">
      <c r="AX10904" s="67" t="s">
        <v>27590</v>
      </c>
    </row>
    <row r="10905" spans="50:50" ht="15.75" customHeight="1" x14ac:dyDescent="0.15">
      <c r="AX10905" s="67" t="s">
        <v>27591</v>
      </c>
    </row>
    <row r="10906" spans="50:50" ht="15.75" customHeight="1" x14ac:dyDescent="0.15">
      <c r="AX10906" s="67" t="s">
        <v>27592</v>
      </c>
    </row>
    <row r="10907" spans="50:50" ht="15.75" customHeight="1" x14ac:dyDescent="0.15">
      <c r="AX10907" s="67" t="s">
        <v>27593</v>
      </c>
    </row>
    <row r="10908" spans="50:50" ht="15.75" customHeight="1" x14ac:dyDescent="0.15">
      <c r="AX10908" s="67" t="s">
        <v>27594</v>
      </c>
    </row>
    <row r="10909" spans="50:50" ht="15.75" customHeight="1" x14ac:dyDescent="0.15">
      <c r="AX10909" s="67" t="s">
        <v>27595</v>
      </c>
    </row>
    <row r="10910" spans="50:50" ht="15.75" customHeight="1" x14ac:dyDescent="0.15">
      <c r="AX10910" s="67" t="s">
        <v>27596</v>
      </c>
    </row>
    <row r="10911" spans="50:50" ht="15.75" customHeight="1" x14ac:dyDescent="0.15">
      <c r="AX10911" s="67" t="s">
        <v>27597</v>
      </c>
    </row>
    <row r="10912" spans="50:50" ht="15.75" customHeight="1" x14ac:dyDescent="0.15">
      <c r="AX10912" s="67" t="s">
        <v>27598</v>
      </c>
    </row>
    <row r="10913" spans="50:50" ht="15.75" customHeight="1" x14ac:dyDescent="0.15">
      <c r="AX10913" s="67" t="s">
        <v>27599</v>
      </c>
    </row>
    <row r="10914" spans="50:50" ht="15.75" customHeight="1" x14ac:dyDescent="0.15">
      <c r="AX10914" s="67" t="s">
        <v>27600</v>
      </c>
    </row>
    <row r="10915" spans="50:50" ht="15.75" customHeight="1" x14ac:dyDescent="0.15">
      <c r="AX10915" s="67" t="s">
        <v>27601</v>
      </c>
    </row>
    <row r="10916" spans="50:50" ht="15.75" customHeight="1" x14ac:dyDescent="0.15">
      <c r="AX10916" s="67" t="s">
        <v>27602</v>
      </c>
    </row>
    <row r="10917" spans="50:50" ht="15.75" customHeight="1" x14ac:dyDescent="0.15">
      <c r="AX10917" s="67" t="s">
        <v>27603</v>
      </c>
    </row>
    <row r="10918" spans="50:50" ht="15.75" customHeight="1" x14ac:dyDescent="0.15">
      <c r="AX10918" s="67" t="s">
        <v>27604</v>
      </c>
    </row>
    <row r="10919" spans="50:50" ht="15.75" customHeight="1" x14ac:dyDescent="0.15">
      <c r="AX10919" s="67" t="s">
        <v>27605</v>
      </c>
    </row>
    <row r="10920" spans="50:50" ht="15.75" customHeight="1" x14ac:dyDescent="0.15">
      <c r="AX10920" s="67" t="s">
        <v>27606</v>
      </c>
    </row>
    <row r="10921" spans="50:50" ht="15.75" customHeight="1" x14ac:dyDescent="0.15">
      <c r="AX10921" s="67" t="s">
        <v>27607</v>
      </c>
    </row>
    <row r="10922" spans="50:50" ht="15.75" customHeight="1" x14ac:dyDescent="0.15">
      <c r="AX10922" s="67" t="s">
        <v>27608</v>
      </c>
    </row>
    <row r="10923" spans="50:50" ht="15.75" customHeight="1" x14ac:dyDescent="0.15">
      <c r="AX10923" s="67" t="s">
        <v>27609</v>
      </c>
    </row>
    <row r="10924" spans="50:50" ht="15.75" customHeight="1" x14ac:dyDescent="0.15">
      <c r="AX10924" s="67" t="s">
        <v>27610</v>
      </c>
    </row>
    <row r="10925" spans="50:50" ht="15.75" customHeight="1" x14ac:dyDescent="0.15">
      <c r="AX10925" s="67" t="s">
        <v>27611</v>
      </c>
    </row>
    <row r="10926" spans="50:50" ht="15.75" customHeight="1" x14ac:dyDescent="0.15">
      <c r="AX10926" s="67" t="s">
        <v>27612</v>
      </c>
    </row>
    <row r="10927" spans="50:50" ht="15.75" customHeight="1" x14ac:dyDescent="0.15">
      <c r="AX10927" s="67" t="s">
        <v>27613</v>
      </c>
    </row>
    <row r="10928" spans="50:50" ht="15.75" customHeight="1" x14ac:dyDescent="0.15">
      <c r="AX10928" s="67" t="s">
        <v>27614</v>
      </c>
    </row>
    <row r="10929" spans="50:50" ht="15.75" customHeight="1" x14ac:dyDescent="0.15">
      <c r="AX10929" s="67" t="s">
        <v>27615</v>
      </c>
    </row>
    <row r="10930" spans="50:50" ht="15.75" customHeight="1" x14ac:dyDescent="0.15">
      <c r="AX10930" s="67" t="s">
        <v>27616</v>
      </c>
    </row>
    <row r="10931" spans="50:50" ht="15.75" customHeight="1" x14ac:dyDescent="0.15">
      <c r="AX10931" s="67" t="s">
        <v>27617</v>
      </c>
    </row>
    <row r="10932" spans="50:50" ht="15.75" customHeight="1" x14ac:dyDescent="0.15">
      <c r="AX10932" s="67" t="s">
        <v>27618</v>
      </c>
    </row>
    <row r="10933" spans="50:50" ht="15.75" customHeight="1" x14ac:dyDescent="0.15">
      <c r="AX10933" s="67" t="s">
        <v>27619</v>
      </c>
    </row>
    <row r="10934" spans="50:50" ht="15.75" customHeight="1" x14ac:dyDescent="0.15">
      <c r="AX10934" s="67" t="s">
        <v>27620</v>
      </c>
    </row>
    <row r="10935" spans="50:50" ht="15.75" customHeight="1" x14ac:dyDescent="0.15">
      <c r="AX10935" s="67" t="s">
        <v>27621</v>
      </c>
    </row>
    <row r="10936" spans="50:50" ht="15.75" customHeight="1" x14ac:dyDescent="0.15">
      <c r="AX10936" s="67" t="s">
        <v>27622</v>
      </c>
    </row>
    <row r="10937" spans="50:50" ht="15.75" customHeight="1" x14ac:dyDescent="0.15">
      <c r="AX10937" s="67" t="s">
        <v>27623</v>
      </c>
    </row>
    <row r="10938" spans="50:50" ht="15.75" customHeight="1" x14ac:dyDescent="0.15">
      <c r="AX10938" s="67" t="s">
        <v>27624</v>
      </c>
    </row>
    <row r="10939" spans="50:50" ht="15.75" customHeight="1" x14ac:dyDescent="0.15">
      <c r="AX10939" s="67" t="s">
        <v>27625</v>
      </c>
    </row>
    <row r="10940" spans="50:50" ht="15.75" customHeight="1" x14ac:dyDescent="0.15">
      <c r="AX10940" s="67" t="s">
        <v>27626</v>
      </c>
    </row>
    <row r="10941" spans="50:50" ht="15.75" customHeight="1" x14ac:dyDescent="0.15">
      <c r="AX10941" s="67" t="s">
        <v>27627</v>
      </c>
    </row>
    <row r="10942" spans="50:50" ht="15.75" customHeight="1" x14ac:dyDescent="0.15">
      <c r="AX10942" s="67" t="s">
        <v>27628</v>
      </c>
    </row>
    <row r="10943" spans="50:50" ht="15.75" customHeight="1" x14ac:dyDescent="0.15">
      <c r="AX10943" s="67" t="s">
        <v>27629</v>
      </c>
    </row>
    <row r="10944" spans="50:50" ht="15.75" customHeight="1" x14ac:dyDescent="0.15">
      <c r="AX10944" s="67" t="s">
        <v>27630</v>
      </c>
    </row>
    <row r="10945" spans="50:50" ht="15.75" customHeight="1" x14ac:dyDescent="0.15">
      <c r="AX10945" s="67" t="s">
        <v>27631</v>
      </c>
    </row>
    <row r="10946" spans="50:50" ht="15.75" customHeight="1" x14ac:dyDescent="0.15">
      <c r="AX10946" s="67" t="s">
        <v>27632</v>
      </c>
    </row>
    <row r="10947" spans="50:50" ht="15.75" customHeight="1" x14ac:dyDescent="0.15">
      <c r="AX10947" s="67" t="s">
        <v>27633</v>
      </c>
    </row>
    <row r="10948" spans="50:50" ht="15.75" customHeight="1" x14ac:dyDescent="0.15">
      <c r="AX10948" s="67" t="s">
        <v>27634</v>
      </c>
    </row>
    <row r="10949" spans="50:50" ht="15.75" customHeight="1" x14ac:dyDescent="0.15">
      <c r="AX10949" s="67" t="s">
        <v>27635</v>
      </c>
    </row>
    <row r="10950" spans="50:50" ht="15.75" customHeight="1" x14ac:dyDescent="0.15">
      <c r="AX10950" s="67" t="s">
        <v>27636</v>
      </c>
    </row>
    <row r="10951" spans="50:50" ht="15.75" customHeight="1" x14ac:dyDescent="0.15">
      <c r="AX10951" s="67" t="s">
        <v>27637</v>
      </c>
    </row>
    <row r="10952" spans="50:50" ht="15.75" customHeight="1" x14ac:dyDescent="0.15">
      <c r="AX10952" s="67" t="s">
        <v>27638</v>
      </c>
    </row>
    <row r="10953" spans="50:50" ht="15.75" customHeight="1" x14ac:dyDescent="0.15">
      <c r="AX10953" s="67" t="s">
        <v>27639</v>
      </c>
    </row>
    <row r="10954" spans="50:50" ht="15.75" customHeight="1" x14ac:dyDescent="0.15">
      <c r="AX10954" s="67" t="s">
        <v>27640</v>
      </c>
    </row>
    <row r="10955" spans="50:50" ht="15.75" customHeight="1" x14ac:dyDescent="0.15">
      <c r="AX10955" s="67" t="s">
        <v>27641</v>
      </c>
    </row>
    <row r="10956" spans="50:50" ht="15.75" customHeight="1" x14ac:dyDescent="0.15">
      <c r="AX10956" s="67" t="s">
        <v>27642</v>
      </c>
    </row>
    <row r="10957" spans="50:50" ht="15.75" customHeight="1" x14ac:dyDescent="0.15">
      <c r="AX10957" s="67" t="s">
        <v>27643</v>
      </c>
    </row>
    <row r="10958" spans="50:50" ht="15.75" customHeight="1" x14ac:dyDescent="0.15">
      <c r="AX10958" s="67" t="s">
        <v>27644</v>
      </c>
    </row>
    <row r="10959" spans="50:50" ht="15.75" customHeight="1" x14ac:dyDescent="0.15">
      <c r="AX10959" s="67" t="s">
        <v>27645</v>
      </c>
    </row>
    <row r="10960" spans="50:50" ht="15.75" customHeight="1" x14ac:dyDescent="0.15">
      <c r="AX10960" s="67" t="s">
        <v>27646</v>
      </c>
    </row>
    <row r="10961" spans="50:50" ht="15.75" customHeight="1" x14ac:dyDescent="0.15">
      <c r="AX10961" s="67" t="s">
        <v>27647</v>
      </c>
    </row>
    <row r="10962" spans="50:50" ht="15.75" customHeight="1" x14ac:dyDescent="0.15">
      <c r="AX10962" s="67" t="s">
        <v>27648</v>
      </c>
    </row>
    <row r="10963" spans="50:50" ht="15.75" customHeight="1" x14ac:dyDescent="0.15">
      <c r="AX10963" s="67" t="s">
        <v>27649</v>
      </c>
    </row>
    <row r="10964" spans="50:50" ht="15.75" customHeight="1" x14ac:dyDescent="0.15">
      <c r="AX10964" s="67" t="s">
        <v>27650</v>
      </c>
    </row>
    <row r="10965" spans="50:50" ht="15.75" customHeight="1" x14ac:dyDescent="0.15">
      <c r="AX10965" s="67" t="s">
        <v>27651</v>
      </c>
    </row>
    <row r="10966" spans="50:50" ht="15.75" customHeight="1" x14ac:dyDescent="0.15">
      <c r="AX10966" s="67" t="s">
        <v>27652</v>
      </c>
    </row>
    <row r="10967" spans="50:50" ht="15.75" customHeight="1" x14ac:dyDescent="0.15">
      <c r="AX10967" s="67" t="s">
        <v>27653</v>
      </c>
    </row>
    <row r="10968" spans="50:50" ht="15.75" customHeight="1" x14ac:dyDescent="0.15">
      <c r="AX10968" s="67" t="s">
        <v>27654</v>
      </c>
    </row>
    <row r="10969" spans="50:50" ht="15.75" customHeight="1" x14ac:dyDescent="0.15">
      <c r="AX10969" s="67" t="s">
        <v>27655</v>
      </c>
    </row>
    <row r="10970" spans="50:50" ht="15.75" customHeight="1" x14ac:dyDescent="0.15">
      <c r="AX10970" s="67" t="s">
        <v>27656</v>
      </c>
    </row>
    <row r="10971" spans="50:50" ht="15.75" customHeight="1" x14ac:dyDescent="0.15">
      <c r="AX10971" s="67" t="s">
        <v>27657</v>
      </c>
    </row>
    <row r="10972" spans="50:50" ht="15.75" customHeight="1" x14ac:dyDescent="0.15">
      <c r="AX10972" s="67" t="s">
        <v>27658</v>
      </c>
    </row>
    <row r="10973" spans="50:50" ht="15.75" customHeight="1" x14ac:dyDescent="0.15">
      <c r="AX10973" s="67" t="s">
        <v>27659</v>
      </c>
    </row>
    <row r="10974" spans="50:50" ht="15.75" customHeight="1" x14ac:dyDescent="0.15">
      <c r="AX10974" s="67" t="s">
        <v>27660</v>
      </c>
    </row>
    <row r="10975" spans="50:50" ht="15.75" customHeight="1" x14ac:dyDescent="0.15">
      <c r="AX10975" s="67" t="s">
        <v>27661</v>
      </c>
    </row>
    <row r="10976" spans="50:50" ht="15.75" customHeight="1" x14ac:dyDescent="0.15">
      <c r="AX10976" s="67" t="s">
        <v>27662</v>
      </c>
    </row>
    <row r="10977" spans="50:50" ht="15.75" customHeight="1" x14ac:dyDescent="0.15">
      <c r="AX10977" s="67" t="s">
        <v>27663</v>
      </c>
    </row>
    <row r="10978" spans="50:50" ht="15.75" customHeight="1" x14ac:dyDescent="0.15">
      <c r="AX10978" s="67" t="s">
        <v>27664</v>
      </c>
    </row>
    <row r="10979" spans="50:50" ht="15.75" customHeight="1" x14ac:dyDescent="0.15">
      <c r="AX10979" s="67" t="s">
        <v>27665</v>
      </c>
    </row>
    <row r="10980" spans="50:50" ht="15.75" customHeight="1" x14ac:dyDescent="0.15">
      <c r="AX10980" s="67" t="s">
        <v>27666</v>
      </c>
    </row>
    <row r="10981" spans="50:50" ht="15.75" customHeight="1" x14ac:dyDescent="0.15">
      <c r="AX10981" s="67" t="s">
        <v>27667</v>
      </c>
    </row>
    <row r="10982" spans="50:50" ht="15.75" customHeight="1" x14ac:dyDescent="0.15">
      <c r="AX10982" s="67" t="s">
        <v>27668</v>
      </c>
    </row>
    <row r="10983" spans="50:50" ht="15.75" customHeight="1" x14ac:dyDescent="0.15">
      <c r="AX10983" s="67" t="s">
        <v>27669</v>
      </c>
    </row>
    <row r="10984" spans="50:50" ht="15.75" customHeight="1" x14ac:dyDescent="0.15">
      <c r="AX10984" s="67" t="s">
        <v>27670</v>
      </c>
    </row>
    <row r="10985" spans="50:50" ht="15.75" customHeight="1" x14ac:dyDescent="0.15">
      <c r="AX10985" s="67" t="s">
        <v>27671</v>
      </c>
    </row>
    <row r="10986" spans="50:50" ht="15.75" customHeight="1" x14ac:dyDescent="0.15">
      <c r="AX10986" s="67" t="s">
        <v>27672</v>
      </c>
    </row>
    <row r="10987" spans="50:50" ht="15.75" customHeight="1" x14ac:dyDescent="0.15">
      <c r="AX10987" s="67" t="s">
        <v>27673</v>
      </c>
    </row>
    <row r="10988" spans="50:50" ht="15.75" customHeight="1" x14ac:dyDescent="0.15">
      <c r="AX10988" s="67" t="s">
        <v>27674</v>
      </c>
    </row>
    <row r="10989" spans="50:50" ht="15.75" customHeight="1" x14ac:dyDescent="0.15">
      <c r="AX10989" s="67" t="s">
        <v>27675</v>
      </c>
    </row>
    <row r="10990" spans="50:50" ht="15.75" customHeight="1" x14ac:dyDescent="0.15">
      <c r="AX10990" s="67" t="s">
        <v>27676</v>
      </c>
    </row>
    <row r="10991" spans="50:50" ht="15.75" customHeight="1" x14ac:dyDescent="0.15">
      <c r="AX10991" s="67" t="s">
        <v>27677</v>
      </c>
    </row>
    <row r="10992" spans="50:50" ht="15.75" customHeight="1" x14ac:dyDescent="0.15">
      <c r="AX10992" s="67" t="s">
        <v>27678</v>
      </c>
    </row>
    <row r="10993" spans="50:50" ht="15.75" customHeight="1" x14ac:dyDescent="0.15">
      <c r="AX10993" s="67" t="s">
        <v>27679</v>
      </c>
    </row>
    <row r="10994" spans="50:50" ht="15.75" customHeight="1" x14ac:dyDescent="0.15">
      <c r="AX10994" s="67" t="s">
        <v>27680</v>
      </c>
    </row>
    <row r="10995" spans="50:50" ht="15.75" customHeight="1" x14ac:dyDescent="0.15">
      <c r="AX10995" s="67" t="s">
        <v>27681</v>
      </c>
    </row>
    <row r="10996" spans="50:50" ht="15.75" customHeight="1" x14ac:dyDescent="0.15">
      <c r="AX10996" s="67" t="s">
        <v>27682</v>
      </c>
    </row>
    <row r="10997" spans="50:50" ht="15.75" customHeight="1" x14ac:dyDescent="0.15">
      <c r="AX10997" s="67" t="s">
        <v>27683</v>
      </c>
    </row>
    <row r="10998" spans="50:50" ht="15.75" customHeight="1" x14ac:dyDescent="0.15">
      <c r="AX10998" s="67" t="s">
        <v>27684</v>
      </c>
    </row>
    <row r="10999" spans="50:50" ht="15.75" customHeight="1" x14ac:dyDescent="0.15">
      <c r="AX10999" s="67" t="s">
        <v>27685</v>
      </c>
    </row>
    <row r="11000" spans="50:50" ht="15.75" customHeight="1" x14ac:dyDescent="0.15">
      <c r="AX11000" s="67" t="s">
        <v>27686</v>
      </c>
    </row>
    <row r="11001" spans="50:50" ht="15.75" customHeight="1" x14ac:dyDescent="0.15">
      <c r="AX11001" s="67" t="s">
        <v>27687</v>
      </c>
    </row>
    <row r="11002" spans="50:50" ht="15.75" customHeight="1" x14ac:dyDescent="0.15">
      <c r="AX11002" s="67" t="s">
        <v>27688</v>
      </c>
    </row>
    <row r="11003" spans="50:50" ht="15.75" customHeight="1" x14ac:dyDescent="0.15">
      <c r="AX11003" s="67" t="s">
        <v>27689</v>
      </c>
    </row>
    <row r="11004" spans="50:50" ht="15.75" customHeight="1" x14ac:dyDescent="0.15">
      <c r="AX11004" s="67" t="s">
        <v>27690</v>
      </c>
    </row>
    <row r="11005" spans="50:50" ht="15.75" customHeight="1" x14ac:dyDescent="0.15">
      <c r="AX11005" s="67" t="s">
        <v>27691</v>
      </c>
    </row>
    <row r="11006" spans="50:50" ht="15.75" customHeight="1" x14ac:dyDescent="0.15">
      <c r="AX11006" s="67" t="s">
        <v>27692</v>
      </c>
    </row>
    <row r="11007" spans="50:50" ht="15.75" customHeight="1" x14ac:dyDescent="0.15">
      <c r="AX11007" s="67" t="s">
        <v>27693</v>
      </c>
    </row>
    <row r="11008" spans="50:50" ht="15.75" customHeight="1" x14ac:dyDescent="0.15">
      <c r="AX11008" s="67" t="s">
        <v>27694</v>
      </c>
    </row>
    <row r="11009" spans="50:50" ht="15.75" customHeight="1" x14ac:dyDescent="0.15">
      <c r="AX11009" s="67" t="s">
        <v>27695</v>
      </c>
    </row>
    <row r="11010" spans="50:50" ht="15.75" customHeight="1" x14ac:dyDescent="0.15">
      <c r="AX11010" s="67" t="s">
        <v>27696</v>
      </c>
    </row>
    <row r="11011" spans="50:50" ht="15.75" customHeight="1" x14ac:dyDescent="0.15">
      <c r="AX11011" s="67" t="s">
        <v>27697</v>
      </c>
    </row>
    <row r="11012" spans="50:50" ht="15.75" customHeight="1" x14ac:dyDescent="0.15">
      <c r="AX11012" s="67" t="s">
        <v>27698</v>
      </c>
    </row>
    <row r="11013" spans="50:50" ht="15.75" customHeight="1" x14ac:dyDescent="0.15">
      <c r="AX11013" s="67" t="s">
        <v>27699</v>
      </c>
    </row>
    <row r="11014" spans="50:50" ht="15.75" customHeight="1" x14ac:dyDescent="0.15">
      <c r="AX11014" s="67" t="s">
        <v>27700</v>
      </c>
    </row>
    <row r="11015" spans="50:50" ht="15.75" customHeight="1" x14ac:dyDescent="0.15">
      <c r="AX11015" s="67" t="s">
        <v>27701</v>
      </c>
    </row>
    <row r="11016" spans="50:50" ht="15.75" customHeight="1" x14ac:dyDescent="0.15">
      <c r="AX11016" s="67" t="s">
        <v>27702</v>
      </c>
    </row>
    <row r="11017" spans="50:50" ht="15.75" customHeight="1" x14ac:dyDescent="0.15">
      <c r="AX11017" s="67" t="s">
        <v>27703</v>
      </c>
    </row>
    <row r="11018" spans="50:50" ht="15.75" customHeight="1" x14ac:dyDescent="0.15">
      <c r="AX11018" s="67" t="s">
        <v>27704</v>
      </c>
    </row>
    <row r="11019" spans="50:50" ht="15.75" customHeight="1" x14ac:dyDescent="0.15">
      <c r="AX11019" s="67" t="s">
        <v>27705</v>
      </c>
    </row>
    <row r="11020" spans="50:50" ht="15.75" customHeight="1" x14ac:dyDescent="0.15">
      <c r="AX11020" s="67" t="s">
        <v>27706</v>
      </c>
    </row>
    <row r="11021" spans="50:50" ht="15.75" customHeight="1" x14ac:dyDescent="0.15">
      <c r="AX11021" s="67" t="s">
        <v>27707</v>
      </c>
    </row>
    <row r="11022" spans="50:50" ht="15.75" customHeight="1" x14ac:dyDescent="0.15">
      <c r="AX11022" s="67" t="s">
        <v>27708</v>
      </c>
    </row>
    <row r="11023" spans="50:50" ht="15.75" customHeight="1" x14ac:dyDescent="0.15">
      <c r="AX11023" s="67" t="s">
        <v>27709</v>
      </c>
    </row>
    <row r="11024" spans="50:50" ht="15.75" customHeight="1" x14ac:dyDescent="0.15">
      <c r="AX11024" s="67" t="s">
        <v>27710</v>
      </c>
    </row>
    <row r="11025" spans="50:50" ht="15.75" customHeight="1" x14ac:dyDescent="0.15">
      <c r="AX11025" s="67" t="s">
        <v>27711</v>
      </c>
    </row>
    <row r="11026" spans="50:50" ht="15.75" customHeight="1" x14ac:dyDescent="0.15">
      <c r="AX11026" s="67" t="s">
        <v>27712</v>
      </c>
    </row>
    <row r="11027" spans="50:50" ht="15.75" customHeight="1" x14ac:dyDescent="0.15">
      <c r="AX11027" s="67" t="s">
        <v>27713</v>
      </c>
    </row>
    <row r="11028" spans="50:50" ht="15.75" customHeight="1" x14ac:dyDescent="0.15">
      <c r="AX11028" s="67" t="s">
        <v>27714</v>
      </c>
    </row>
    <row r="11029" spans="50:50" ht="15.75" customHeight="1" x14ac:dyDescent="0.15">
      <c r="AX11029" s="67" t="s">
        <v>27715</v>
      </c>
    </row>
    <row r="11030" spans="50:50" ht="15.75" customHeight="1" x14ac:dyDescent="0.15">
      <c r="AX11030" s="67" t="s">
        <v>27716</v>
      </c>
    </row>
    <row r="11031" spans="50:50" ht="15.75" customHeight="1" x14ac:dyDescent="0.15">
      <c r="AX11031" s="67" t="s">
        <v>27717</v>
      </c>
    </row>
    <row r="11032" spans="50:50" ht="15.75" customHeight="1" x14ac:dyDescent="0.15">
      <c r="AX11032" s="67" t="s">
        <v>27718</v>
      </c>
    </row>
    <row r="11033" spans="50:50" ht="15.75" customHeight="1" x14ac:dyDescent="0.15">
      <c r="AX11033" s="67" t="s">
        <v>27719</v>
      </c>
    </row>
    <row r="11034" spans="50:50" ht="15.75" customHeight="1" x14ac:dyDescent="0.15">
      <c r="AX11034" s="67" t="s">
        <v>27720</v>
      </c>
    </row>
    <row r="11035" spans="50:50" ht="15.75" customHeight="1" x14ac:dyDescent="0.15">
      <c r="AX11035" s="67" t="s">
        <v>27721</v>
      </c>
    </row>
    <row r="11036" spans="50:50" ht="15.75" customHeight="1" x14ac:dyDescent="0.15">
      <c r="AX11036" s="67" t="s">
        <v>27722</v>
      </c>
    </row>
    <row r="11037" spans="50:50" ht="15.75" customHeight="1" x14ac:dyDescent="0.15">
      <c r="AX11037" s="67" t="s">
        <v>27723</v>
      </c>
    </row>
    <row r="11038" spans="50:50" ht="15.75" customHeight="1" x14ac:dyDescent="0.15">
      <c r="AX11038" s="67" t="s">
        <v>27724</v>
      </c>
    </row>
    <row r="11039" spans="50:50" ht="15.75" customHeight="1" x14ac:dyDescent="0.15">
      <c r="AX11039" s="67" t="s">
        <v>27725</v>
      </c>
    </row>
    <row r="11040" spans="50:50" ht="15.75" customHeight="1" x14ac:dyDescent="0.15">
      <c r="AX11040" s="67" t="s">
        <v>27726</v>
      </c>
    </row>
    <row r="11041" spans="50:50" ht="15.75" customHeight="1" x14ac:dyDescent="0.15">
      <c r="AX11041" s="67" t="s">
        <v>27727</v>
      </c>
    </row>
    <row r="11042" spans="50:50" ht="15.75" customHeight="1" x14ac:dyDescent="0.15">
      <c r="AX11042" s="67" t="s">
        <v>27728</v>
      </c>
    </row>
    <row r="11043" spans="50:50" ht="15.75" customHeight="1" x14ac:dyDescent="0.15">
      <c r="AX11043" s="67" t="s">
        <v>27729</v>
      </c>
    </row>
    <row r="11044" spans="50:50" ht="15.75" customHeight="1" x14ac:dyDescent="0.15">
      <c r="AX11044" s="67" t="s">
        <v>27730</v>
      </c>
    </row>
    <row r="11045" spans="50:50" ht="15.75" customHeight="1" x14ac:dyDescent="0.15">
      <c r="AX11045" s="67" t="s">
        <v>27731</v>
      </c>
    </row>
    <row r="11046" spans="50:50" ht="15.75" customHeight="1" x14ac:dyDescent="0.15">
      <c r="AX11046" s="67" t="s">
        <v>27732</v>
      </c>
    </row>
    <row r="11047" spans="50:50" ht="15.75" customHeight="1" x14ac:dyDescent="0.15">
      <c r="AX11047" s="67" t="s">
        <v>27733</v>
      </c>
    </row>
    <row r="11048" spans="50:50" ht="15.75" customHeight="1" x14ac:dyDescent="0.15">
      <c r="AX11048" s="67" t="s">
        <v>27734</v>
      </c>
    </row>
    <row r="11049" spans="50:50" ht="15.75" customHeight="1" x14ac:dyDescent="0.15">
      <c r="AX11049" s="67" t="s">
        <v>27735</v>
      </c>
    </row>
    <row r="11050" spans="50:50" ht="15.75" customHeight="1" x14ac:dyDescent="0.15">
      <c r="AX11050" s="67" t="s">
        <v>27736</v>
      </c>
    </row>
    <row r="11051" spans="50:50" ht="15.75" customHeight="1" x14ac:dyDescent="0.15">
      <c r="AX11051" s="67" t="s">
        <v>27737</v>
      </c>
    </row>
    <row r="11052" spans="50:50" ht="15.75" customHeight="1" x14ac:dyDescent="0.15">
      <c r="AX11052" s="67" t="s">
        <v>27738</v>
      </c>
    </row>
    <row r="11053" spans="50:50" ht="15.75" customHeight="1" x14ac:dyDescent="0.15">
      <c r="AX11053" s="67" t="s">
        <v>27739</v>
      </c>
    </row>
    <row r="11054" spans="50:50" ht="15.75" customHeight="1" x14ac:dyDescent="0.15">
      <c r="AX11054" s="67" t="s">
        <v>27740</v>
      </c>
    </row>
    <row r="11055" spans="50:50" ht="15.75" customHeight="1" x14ac:dyDescent="0.15">
      <c r="AX11055" s="67" t="s">
        <v>27741</v>
      </c>
    </row>
    <row r="11056" spans="50:50" ht="15.75" customHeight="1" x14ac:dyDescent="0.15">
      <c r="AX11056" s="67" t="s">
        <v>27742</v>
      </c>
    </row>
    <row r="11057" spans="50:50" ht="15.75" customHeight="1" x14ac:dyDescent="0.15">
      <c r="AX11057" s="67" t="s">
        <v>27743</v>
      </c>
    </row>
    <row r="11058" spans="50:50" ht="15.75" customHeight="1" x14ac:dyDescent="0.15">
      <c r="AX11058" s="67" t="s">
        <v>27744</v>
      </c>
    </row>
    <row r="11059" spans="50:50" ht="15.75" customHeight="1" x14ac:dyDescent="0.15">
      <c r="AX11059" s="67" t="s">
        <v>27745</v>
      </c>
    </row>
    <row r="11060" spans="50:50" ht="15.75" customHeight="1" x14ac:dyDescent="0.15">
      <c r="AX11060" s="67" t="s">
        <v>27746</v>
      </c>
    </row>
    <row r="11061" spans="50:50" ht="15.75" customHeight="1" x14ac:dyDescent="0.15">
      <c r="AX11061" s="67" t="s">
        <v>27747</v>
      </c>
    </row>
    <row r="11062" spans="50:50" ht="15.75" customHeight="1" x14ac:dyDescent="0.15">
      <c r="AX11062" s="67" t="s">
        <v>27748</v>
      </c>
    </row>
    <row r="11063" spans="50:50" ht="15.75" customHeight="1" x14ac:dyDescent="0.15">
      <c r="AX11063" s="67" t="s">
        <v>27749</v>
      </c>
    </row>
    <row r="11064" spans="50:50" ht="15.75" customHeight="1" x14ac:dyDescent="0.15">
      <c r="AX11064" s="67" t="s">
        <v>27750</v>
      </c>
    </row>
    <row r="11065" spans="50:50" ht="15.75" customHeight="1" x14ac:dyDescent="0.15">
      <c r="AX11065" s="67" t="s">
        <v>27751</v>
      </c>
    </row>
    <row r="11066" spans="50:50" ht="15.75" customHeight="1" x14ac:dyDescent="0.15">
      <c r="AX11066" s="67" t="s">
        <v>27752</v>
      </c>
    </row>
    <row r="11067" spans="50:50" ht="15.75" customHeight="1" x14ac:dyDescent="0.15">
      <c r="AX11067" s="67" t="s">
        <v>27753</v>
      </c>
    </row>
    <row r="11068" spans="50:50" ht="15.75" customHeight="1" x14ac:dyDescent="0.15">
      <c r="AX11068" s="67" t="s">
        <v>27754</v>
      </c>
    </row>
    <row r="11069" spans="50:50" ht="15.75" customHeight="1" x14ac:dyDescent="0.15">
      <c r="AX11069" s="67" t="s">
        <v>27755</v>
      </c>
    </row>
    <row r="11070" spans="50:50" ht="15.75" customHeight="1" x14ac:dyDescent="0.15">
      <c r="AX11070" s="67" t="s">
        <v>27756</v>
      </c>
    </row>
    <row r="11071" spans="50:50" ht="15.75" customHeight="1" x14ac:dyDescent="0.15">
      <c r="AX11071" s="67" t="s">
        <v>27757</v>
      </c>
    </row>
    <row r="11072" spans="50:50" ht="15.75" customHeight="1" x14ac:dyDescent="0.15">
      <c r="AX11072" s="67" t="s">
        <v>27758</v>
      </c>
    </row>
    <row r="11073" spans="50:50" ht="15.75" customHeight="1" x14ac:dyDescent="0.15">
      <c r="AX11073" s="67" t="s">
        <v>27759</v>
      </c>
    </row>
    <row r="11074" spans="50:50" ht="15.75" customHeight="1" x14ac:dyDescent="0.15">
      <c r="AX11074" s="67" t="s">
        <v>27760</v>
      </c>
    </row>
    <row r="11075" spans="50:50" ht="15.75" customHeight="1" x14ac:dyDescent="0.15">
      <c r="AX11075" s="67" t="s">
        <v>27761</v>
      </c>
    </row>
    <row r="11076" spans="50:50" ht="15.75" customHeight="1" x14ac:dyDescent="0.15">
      <c r="AX11076" s="67" t="s">
        <v>27762</v>
      </c>
    </row>
    <row r="11077" spans="50:50" ht="15.75" customHeight="1" x14ac:dyDescent="0.15">
      <c r="AX11077" s="67" t="s">
        <v>18092</v>
      </c>
    </row>
    <row r="11078" spans="50:50" ht="15.75" customHeight="1" x14ac:dyDescent="0.15">
      <c r="AX11078" s="67" t="s">
        <v>18093</v>
      </c>
    </row>
    <row r="11079" spans="50:50" ht="15.75" customHeight="1" x14ac:dyDescent="0.15">
      <c r="AX11079" s="67" t="s">
        <v>27763</v>
      </c>
    </row>
    <row r="11080" spans="50:50" ht="15.75" customHeight="1" x14ac:dyDescent="0.15">
      <c r="AX11080" s="67" t="s">
        <v>27764</v>
      </c>
    </row>
    <row r="11081" spans="50:50" ht="15.75" customHeight="1" x14ac:dyDescent="0.15">
      <c r="AX11081" s="67" t="s">
        <v>27765</v>
      </c>
    </row>
    <row r="11082" spans="50:50" ht="15.75" customHeight="1" x14ac:dyDescent="0.15">
      <c r="AX11082" s="67" t="s">
        <v>27766</v>
      </c>
    </row>
    <row r="11083" spans="50:50" ht="15.75" customHeight="1" x14ac:dyDescent="0.15">
      <c r="AX11083" s="67" t="s">
        <v>27767</v>
      </c>
    </row>
    <row r="11084" spans="50:50" ht="15.75" customHeight="1" x14ac:dyDescent="0.15">
      <c r="AX11084" s="67" t="s">
        <v>27768</v>
      </c>
    </row>
    <row r="11085" spans="50:50" ht="15.75" customHeight="1" x14ac:dyDescent="0.15">
      <c r="AX11085" s="67" t="s">
        <v>27769</v>
      </c>
    </row>
    <row r="11086" spans="50:50" ht="15.75" customHeight="1" x14ac:dyDescent="0.15">
      <c r="AX11086" s="67" t="s">
        <v>27770</v>
      </c>
    </row>
    <row r="11087" spans="50:50" ht="15.75" customHeight="1" x14ac:dyDescent="0.15">
      <c r="AX11087" s="67" t="s">
        <v>27771</v>
      </c>
    </row>
    <row r="11088" spans="50:50" ht="15.75" customHeight="1" x14ac:dyDescent="0.15">
      <c r="AX11088" s="67" t="s">
        <v>27772</v>
      </c>
    </row>
    <row r="11089" spans="50:50" ht="15.75" customHeight="1" x14ac:dyDescent="0.15">
      <c r="AX11089" s="67" t="s">
        <v>27773</v>
      </c>
    </row>
    <row r="11090" spans="50:50" ht="15.75" customHeight="1" x14ac:dyDescent="0.15">
      <c r="AX11090" s="67" t="s">
        <v>27774</v>
      </c>
    </row>
    <row r="11091" spans="50:50" ht="15.75" customHeight="1" x14ac:dyDescent="0.15">
      <c r="AX11091" s="67" t="s">
        <v>27775</v>
      </c>
    </row>
    <row r="11092" spans="50:50" ht="15.75" customHeight="1" x14ac:dyDescent="0.15">
      <c r="AX11092" s="67" t="s">
        <v>27776</v>
      </c>
    </row>
    <row r="11093" spans="50:50" ht="15.75" customHeight="1" x14ac:dyDescent="0.15">
      <c r="AX11093" s="67" t="s">
        <v>27777</v>
      </c>
    </row>
    <row r="11094" spans="50:50" ht="15.75" customHeight="1" x14ac:dyDescent="0.15">
      <c r="AX11094" s="67" t="s">
        <v>27778</v>
      </c>
    </row>
    <row r="11095" spans="50:50" ht="15.75" customHeight="1" x14ac:dyDescent="0.15">
      <c r="AX11095" s="67" t="s">
        <v>27779</v>
      </c>
    </row>
    <row r="11096" spans="50:50" ht="15.75" customHeight="1" x14ac:dyDescent="0.15">
      <c r="AX11096" s="67" t="s">
        <v>27780</v>
      </c>
    </row>
    <row r="11097" spans="50:50" ht="15.75" customHeight="1" x14ac:dyDescent="0.15">
      <c r="AX11097" s="67" t="s">
        <v>27781</v>
      </c>
    </row>
    <row r="11098" spans="50:50" ht="15.75" customHeight="1" x14ac:dyDescent="0.15">
      <c r="AX11098" s="67" t="s">
        <v>27782</v>
      </c>
    </row>
    <row r="11099" spans="50:50" ht="15.75" customHeight="1" x14ac:dyDescent="0.15">
      <c r="AX11099" s="67" t="s">
        <v>27783</v>
      </c>
    </row>
    <row r="11100" spans="50:50" ht="15.75" customHeight="1" x14ac:dyDescent="0.15">
      <c r="AX11100" s="67" t="s">
        <v>27784</v>
      </c>
    </row>
    <row r="11101" spans="50:50" ht="15.75" customHeight="1" x14ac:dyDescent="0.15">
      <c r="AX11101" s="67" t="s">
        <v>27785</v>
      </c>
    </row>
    <row r="11102" spans="50:50" ht="15.75" customHeight="1" x14ac:dyDescent="0.15">
      <c r="AX11102" s="67" t="s">
        <v>27786</v>
      </c>
    </row>
    <row r="11103" spans="50:50" ht="15.75" customHeight="1" x14ac:dyDescent="0.15">
      <c r="AX11103" s="67" t="s">
        <v>27787</v>
      </c>
    </row>
    <row r="11104" spans="50:50" ht="15.75" customHeight="1" x14ac:dyDescent="0.15">
      <c r="AX11104" s="67" t="s">
        <v>27788</v>
      </c>
    </row>
    <row r="11105" spans="50:50" ht="15.75" customHeight="1" x14ac:dyDescent="0.15">
      <c r="AX11105" s="67" t="s">
        <v>27789</v>
      </c>
    </row>
    <row r="11106" spans="50:50" ht="15.75" customHeight="1" x14ac:dyDescent="0.15">
      <c r="AX11106" s="67" t="s">
        <v>27790</v>
      </c>
    </row>
    <row r="11107" spans="50:50" ht="15.75" customHeight="1" x14ac:dyDescent="0.15">
      <c r="AX11107" s="67" t="s">
        <v>27791</v>
      </c>
    </row>
    <row r="11108" spans="50:50" ht="15.75" customHeight="1" x14ac:dyDescent="0.15">
      <c r="AX11108" s="67" t="s">
        <v>27792</v>
      </c>
    </row>
    <row r="11109" spans="50:50" ht="15.75" customHeight="1" x14ac:dyDescent="0.15">
      <c r="AX11109" s="67" t="s">
        <v>27793</v>
      </c>
    </row>
    <row r="11110" spans="50:50" ht="15.75" customHeight="1" x14ac:dyDescent="0.15">
      <c r="AX11110" s="67" t="s">
        <v>27794</v>
      </c>
    </row>
    <row r="11111" spans="50:50" ht="15.75" customHeight="1" x14ac:dyDescent="0.15">
      <c r="AX11111" s="67" t="s">
        <v>27795</v>
      </c>
    </row>
    <row r="11112" spans="50:50" ht="15.75" customHeight="1" x14ac:dyDescent="0.15">
      <c r="AX11112" s="67" t="s">
        <v>27796</v>
      </c>
    </row>
    <row r="11113" spans="50:50" ht="15.75" customHeight="1" x14ac:dyDescent="0.15">
      <c r="AX11113" s="67" t="s">
        <v>27797</v>
      </c>
    </row>
    <row r="11114" spans="50:50" ht="15.75" customHeight="1" x14ac:dyDescent="0.15">
      <c r="AX11114" s="67" t="s">
        <v>27798</v>
      </c>
    </row>
    <row r="11115" spans="50:50" ht="15.75" customHeight="1" x14ac:dyDescent="0.15">
      <c r="AX11115" s="67" t="s">
        <v>27799</v>
      </c>
    </row>
    <row r="11116" spans="50:50" ht="15.75" customHeight="1" x14ac:dyDescent="0.15">
      <c r="AX11116" s="67" t="s">
        <v>27800</v>
      </c>
    </row>
    <row r="11117" spans="50:50" ht="15.75" customHeight="1" x14ac:dyDescent="0.15">
      <c r="AX11117" s="67" t="s">
        <v>27801</v>
      </c>
    </row>
    <row r="11118" spans="50:50" ht="15.75" customHeight="1" x14ac:dyDescent="0.15">
      <c r="AX11118" s="67" t="s">
        <v>27802</v>
      </c>
    </row>
    <row r="11119" spans="50:50" ht="15.75" customHeight="1" x14ac:dyDescent="0.15">
      <c r="AX11119" s="67" t="s">
        <v>27803</v>
      </c>
    </row>
    <row r="11120" spans="50:50" ht="15.75" customHeight="1" x14ac:dyDescent="0.15">
      <c r="AX11120" s="67" t="s">
        <v>27804</v>
      </c>
    </row>
    <row r="11121" spans="50:50" ht="15.75" customHeight="1" x14ac:dyDescent="0.15">
      <c r="AX11121" s="67" t="s">
        <v>27805</v>
      </c>
    </row>
    <row r="11122" spans="50:50" ht="15.75" customHeight="1" x14ac:dyDescent="0.15">
      <c r="AX11122" s="67" t="s">
        <v>27806</v>
      </c>
    </row>
    <row r="11123" spans="50:50" ht="15.75" customHeight="1" x14ac:dyDescent="0.15">
      <c r="AX11123" s="67" t="s">
        <v>27807</v>
      </c>
    </row>
    <row r="11124" spans="50:50" ht="15.75" customHeight="1" x14ac:dyDescent="0.15">
      <c r="AX11124" s="67" t="s">
        <v>27808</v>
      </c>
    </row>
    <row r="11125" spans="50:50" ht="15.75" customHeight="1" x14ac:dyDescent="0.15">
      <c r="AX11125" s="67" t="s">
        <v>27809</v>
      </c>
    </row>
    <row r="11126" spans="50:50" ht="15.75" customHeight="1" x14ac:dyDescent="0.15">
      <c r="AX11126" s="67" t="s">
        <v>27810</v>
      </c>
    </row>
    <row r="11127" spans="50:50" ht="15.75" customHeight="1" x14ac:dyDescent="0.15">
      <c r="AX11127" s="67" t="s">
        <v>27811</v>
      </c>
    </row>
    <row r="11128" spans="50:50" ht="15.75" customHeight="1" x14ac:dyDescent="0.15">
      <c r="AX11128" s="67" t="s">
        <v>27812</v>
      </c>
    </row>
    <row r="11129" spans="50:50" ht="15.75" customHeight="1" x14ac:dyDescent="0.15">
      <c r="AX11129" s="67" t="s">
        <v>27813</v>
      </c>
    </row>
    <row r="11130" spans="50:50" ht="15.75" customHeight="1" x14ac:dyDescent="0.15">
      <c r="AX11130" s="67" t="s">
        <v>27814</v>
      </c>
    </row>
    <row r="11131" spans="50:50" ht="15.75" customHeight="1" x14ac:dyDescent="0.15">
      <c r="AX11131" s="67" t="s">
        <v>27815</v>
      </c>
    </row>
    <row r="11132" spans="50:50" ht="15.75" customHeight="1" x14ac:dyDescent="0.15">
      <c r="AX11132" s="67" t="s">
        <v>27816</v>
      </c>
    </row>
    <row r="11133" spans="50:50" ht="15.75" customHeight="1" x14ac:dyDescent="0.15">
      <c r="AX11133" s="67" t="s">
        <v>27817</v>
      </c>
    </row>
    <row r="11134" spans="50:50" ht="15.75" customHeight="1" x14ac:dyDescent="0.15">
      <c r="AX11134" s="67" t="s">
        <v>27818</v>
      </c>
    </row>
    <row r="11135" spans="50:50" ht="15.75" customHeight="1" x14ac:dyDescent="0.15">
      <c r="AX11135" s="67" t="s">
        <v>27819</v>
      </c>
    </row>
    <row r="11136" spans="50:50" ht="15.75" customHeight="1" x14ac:dyDescent="0.15">
      <c r="AX11136" s="67" t="s">
        <v>27820</v>
      </c>
    </row>
    <row r="11137" spans="50:50" ht="15.75" customHeight="1" x14ac:dyDescent="0.15">
      <c r="AX11137" s="67" t="s">
        <v>27821</v>
      </c>
    </row>
    <row r="11138" spans="50:50" ht="15.75" customHeight="1" x14ac:dyDescent="0.15">
      <c r="AX11138" s="67" t="s">
        <v>27822</v>
      </c>
    </row>
    <row r="11139" spans="50:50" ht="15.75" customHeight="1" x14ac:dyDescent="0.15">
      <c r="AX11139" s="67" t="s">
        <v>27823</v>
      </c>
    </row>
    <row r="11140" spans="50:50" ht="15.75" customHeight="1" x14ac:dyDescent="0.15">
      <c r="AX11140" s="67" t="s">
        <v>27824</v>
      </c>
    </row>
    <row r="11141" spans="50:50" ht="15.75" customHeight="1" x14ac:dyDescent="0.15">
      <c r="AX11141" s="67" t="s">
        <v>27825</v>
      </c>
    </row>
    <row r="11142" spans="50:50" ht="15.75" customHeight="1" x14ac:dyDescent="0.15">
      <c r="AX11142" s="67" t="s">
        <v>27826</v>
      </c>
    </row>
    <row r="11143" spans="50:50" ht="15.75" customHeight="1" x14ac:dyDescent="0.15">
      <c r="AX11143" s="67" t="s">
        <v>27827</v>
      </c>
    </row>
    <row r="11144" spans="50:50" ht="15.75" customHeight="1" x14ac:dyDescent="0.15">
      <c r="AX11144" s="67" t="s">
        <v>27828</v>
      </c>
    </row>
    <row r="11145" spans="50:50" ht="15.75" customHeight="1" x14ac:dyDescent="0.15">
      <c r="AX11145" s="67" t="s">
        <v>27829</v>
      </c>
    </row>
    <row r="11146" spans="50:50" ht="15.75" customHeight="1" x14ac:dyDescent="0.15">
      <c r="AX11146" s="67" t="s">
        <v>27830</v>
      </c>
    </row>
    <row r="11147" spans="50:50" ht="15.75" customHeight="1" x14ac:dyDescent="0.15">
      <c r="AX11147" s="67" t="s">
        <v>27831</v>
      </c>
    </row>
    <row r="11148" spans="50:50" ht="15.75" customHeight="1" x14ac:dyDescent="0.15">
      <c r="AX11148" s="67" t="s">
        <v>27832</v>
      </c>
    </row>
    <row r="11149" spans="50:50" ht="15.75" customHeight="1" x14ac:dyDescent="0.15">
      <c r="AX11149" s="67" t="s">
        <v>27833</v>
      </c>
    </row>
    <row r="11150" spans="50:50" ht="15.75" customHeight="1" x14ac:dyDescent="0.15">
      <c r="AX11150" s="67" t="s">
        <v>27834</v>
      </c>
    </row>
    <row r="11151" spans="50:50" ht="15.75" customHeight="1" x14ac:dyDescent="0.15">
      <c r="AX11151" s="67" t="s">
        <v>27835</v>
      </c>
    </row>
    <row r="11152" spans="50:50" ht="15.75" customHeight="1" x14ac:dyDescent="0.15">
      <c r="AX11152" s="67" t="s">
        <v>27836</v>
      </c>
    </row>
    <row r="11153" spans="50:50" ht="15.75" customHeight="1" x14ac:dyDescent="0.15">
      <c r="AX11153" s="67" t="s">
        <v>27837</v>
      </c>
    </row>
    <row r="11154" spans="50:50" ht="15.75" customHeight="1" x14ac:dyDescent="0.15">
      <c r="AX11154" s="67" t="s">
        <v>27838</v>
      </c>
    </row>
    <row r="11155" spans="50:50" ht="15.75" customHeight="1" x14ac:dyDescent="0.15">
      <c r="AX11155" s="67" t="s">
        <v>27839</v>
      </c>
    </row>
    <row r="11156" spans="50:50" ht="15.75" customHeight="1" x14ac:dyDescent="0.15">
      <c r="AX11156" s="67" t="s">
        <v>27840</v>
      </c>
    </row>
    <row r="11157" spans="50:50" ht="15.75" customHeight="1" x14ac:dyDescent="0.15">
      <c r="AX11157" s="67" t="s">
        <v>27841</v>
      </c>
    </row>
    <row r="11158" spans="50:50" ht="15.75" customHeight="1" x14ac:dyDescent="0.15">
      <c r="AX11158" s="67" t="s">
        <v>27842</v>
      </c>
    </row>
    <row r="11159" spans="50:50" ht="15.75" customHeight="1" x14ac:dyDescent="0.15">
      <c r="AX11159" s="67" t="s">
        <v>27843</v>
      </c>
    </row>
    <row r="11160" spans="50:50" ht="15.75" customHeight="1" x14ac:dyDescent="0.15">
      <c r="AX11160" s="67" t="s">
        <v>27844</v>
      </c>
    </row>
    <row r="11161" spans="50:50" ht="15.75" customHeight="1" x14ac:dyDescent="0.15">
      <c r="AX11161" s="67" t="s">
        <v>27845</v>
      </c>
    </row>
    <row r="11162" spans="50:50" ht="15.75" customHeight="1" x14ac:dyDescent="0.15">
      <c r="AX11162" s="67" t="s">
        <v>27846</v>
      </c>
    </row>
    <row r="11163" spans="50:50" ht="15.75" customHeight="1" x14ac:dyDescent="0.15">
      <c r="AX11163" s="67" t="s">
        <v>27847</v>
      </c>
    </row>
    <row r="11164" spans="50:50" ht="15.75" customHeight="1" x14ac:dyDescent="0.15">
      <c r="AX11164" s="67" t="s">
        <v>27848</v>
      </c>
    </row>
    <row r="11165" spans="50:50" ht="15.75" customHeight="1" x14ac:dyDescent="0.15">
      <c r="AX11165" s="67" t="s">
        <v>27849</v>
      </c>
    </row>
    <row r="11166" spans="50:50" ht="15.75" customHeight="1" x14ac:dyDescent="0.15">
      <c r="AX11166" s="67" t="s">
        <v>27850</v>
      </c>
    </row>
    <row r="11167" spans="50:50" ht="15.75" customHeight="1" x14ac:dyDescent="0.15">
      <c r="AX11167" s="67" t="s">
        <v>27851</v>
      </c>
    </row>
    <row r="11168" spans="50:50" ht="15.75" customHeight="1" x14ac:dyDescent="0.15">
      <c r="AX11168" s="67" t="s">
        <v>27852</v>
      </c>
    </row>
    <row r="11169" spans="50:50" ht="15.75" customHeight="1" x14ac:dyDescent="0.15">
      <c r="AX11169" s="67" t="s">
        <v>27853</v>
      </c>
    </row>
    <row r="11170" spans="50:50" ht="15.75" customHeight="1" x14ac:dyDescent="0.15">
      <c r="AX11170" s="67" t="s">
        <v>27854</v>
      </c>
    </row>
    <row r="11171" spans="50:50" ht="15.75" customHeight="1" x14ac:dyDescent="0.15">
      <c r="AX11171" s="67" t="s">
        <v>27855</v>
      </c>
    </row>
    <row r="11172" spans="50:50" ht="15.75" customHeight="1" x14ac:dyDescent="0.15">
      <c r="AX11172" s="67" t="s">
        <v>27856</v>
      </c>
    </row>
    <row r="11173" spans="50:50" ht="15.75" customHeight="1" x14ac:dyDescent="0.15">
      <c r="AX11173" s="67" t="s">
        <v>27857</v>
      </c>
    </row>
    <row r="11174" spans="50:50" ht="15.75" customHeight="1" x14ac:dyDescent="0.15">
      <c r="AX11174" s="67" t="s">
        <v>27858</v>
      </c>
    </row>
    <row r="11175" spans="50:50" ht="15.75" customHeight="1" x14ac:dyDescent="0.15">
      <c r="AX11175" s="67" t="s">
        <v>27859</v>
      </c>
    </row>
    <row r="11176" spans="50:50" ht="15.75" customHeight="1" x14ac:dyDescent="0.15">
      <c r="AX11176" s="67" t="s">
        <v>27860</v>
      </c>
    </row>
    <row r="11177" spans="50:50" ht="15.75" customHeight="1" x14ac:dyDescent="0.15">
      <c r="AX11177" s="67" t="s">
        <v>27861</v>
      </c>
    </row>
    <row r="11178" spans="50:50" ht="15.75" customHeight="1" x14ac:dyDescent="0.15">
      <c r="AX11178" s="67" t="s">
        <v>27862</v>
      </c>
    </row>
    <row r="11179" spans="50:50" ht="15.75" customHeight="1" x14ac:dyDescent="0.15">
      <c r="AX11179" s="67" t="s">
        <v>27863</v>
      </c>
    </row>
    <row r="11180" spans="50:50" ht="15.75" customHeight="1" x14ac:dyDescent="0.15">
      <c r="AX11180" s="67" t="s">
        <v>27864</v>
      </c>
    </row>
    <row r="11181" spans="50:50" ht="15.75" customHeight="1" x14ac:dyDescent="0.15">
      <c r="AX11181" s="67" t="s">
        <v>27865</v>
      </c>
    </row>
    <row r="11182" spans="50:50" ht="15.75" customHeight="1" x14ac:dyDescent="0.15">
      <c r="AX11182" s="67" t="s">
        <v>27866</v>
      </c>
    </row>
    <row r="11183" spans="50:50" ht="15.75" customHeight="1" x14ac:dyDescent="0.15">
      <c r="AX11183" s="67" t="s">
        <v>27867</v>
      </c>
    </row>
    <row r="11184" spans="50:50" ht="15.75" customHeight="1" x14ac:dyDescent="0.15">
      <c r="AX11184" s="67" t="s">
        <v>27868</v>
      </c>
    </row>
    <row r="11185" spans="50:50" ht="15.75" customHeight="1" x14ac:dyDescent="0.15">
      <c r="AX11185" s="67" t="s">
        <v>27869</v>
      </c>
    </row>
    <row r="11186" spans="50:50" ht="15.75" customHeight="1" x14ac:dyDescent="0.15">
      <c r="AX11186" s="67" t="s">
        <v>27870</v>
      </c>
    </row>
    <row r="11187" spans="50:50" ht="15.75" customHeight="1" x14ac:dyDescent="0.15">
      <c r="AX11187" s="67" t="s">
        <v>27871</v>
      </c>
    </row>
    <row r="11188" spans="50:50" ht="15.75" customHeight="1" x14ac:dyDescent="0.15">
      <c r="AX11188" s="67" t="s">
        <v>27872</v>
      </c>
    </row>
    <row r="11189" spans="50:50" ht="15.75" customHeight="1" x14ac:dyDescent="0.15">
      <c r="AX11189" s="67" t="s">
        <v>27873</v>
      </c>
    </row>
    <row r="11190" spans="50:50" ht="15.75" customHeight="1" x14ac:dyDescent="0.15">
      <c r="AX11190" s="67" t="s">
        <v>27874</v>
      </c>
    </row>
    <row r="11191" spans="50:50" ht="15.75" customHeight="1" x14ac:dyDescent="0.15">
      <c r="AX11191" s="67" t="s">
        <v>27875</v>
      </c>
    </row>
    <row r="11192" spans="50:50" ht="15.75" customHeight="1" x14ac:dyDescent="0.15">
      <c r="AX11192" s="67" t="s">
        <v>27876</v>
      </c>
    </row>
    <row r="11193" spans="50:50" ht="15.75" customHeight="1" x14ac:dyDescent="0.15">
      <c r="AX11193" s="67" t="s">
        <v>27877</v>
      </c>
    </row>
    <row r="11194" spans="50:50" ht="15.75" customHeight="1" x14ac:dyDescent="0.15">
      <c r="AX11194" s="67" t="s">
        <v>27878</v>
      </c>
    </row>
    <row r="11195" spans="50:50" ht="15.75" customHeight="1" x14ac:dyDescent="0.15">
      <c r="AX11195" s="67" t="s">
        <v>27879</v>
      </c>
    </row>
    <row r="11196" spans="50:50" ht="15.75" customHeight="1" x14ac:dyDescent="0.15">
      <c r="AX11196" s="67" t="s">
        <v>27880</v>
      </c>
    </row>
    <row r="11197" spans="50:50" ht="15.75" customHeight="1" x14ac:dyDescent="0.15">
      <c r="AX11197" s="67" t="s">
        <v>27881</v>
      </c>
    </row>
    <row r="11198" spans="50:50" ht="15.75" customHeight="1" x14ac:dyDescent="0.15">
      <c r="AX11198" s="67" t="s">
        <v>27882</v>
      </c>
    </row>
    <row r="11199" spans="50:50" ht="15.75" customHeight="1" x14ac:dyDescent="0.15">
      <c r="AX11199" s="67" t="s">
        <v>27883</v>
      </c>
    </row>
    <row r="11200" spans="50:50" ht="15.75" customHeight="1" x14ac:dyDescent="0.15">
      <c r="AX11200" s="67" t="s">
        <v>27884</v>
      </c>
    </row>
    <row r="11201" spans="50:50" ht="15.75" customHeight="1" x14ac:dyDescent="0.15">
      <c r="AX11201" s="67" t="s">
        <v>27885</v>
      </c>
    </row>
    <row r="11202" spans="50:50" ht="15.75" customHeight="1" x14ac:dyDescent="0.15">
      <c r="AX11202" s="67" t="s">
        <v>27886</v>
      </c>
    </row>
    <row r="11203" spans="50:50" ht="15.75" customHeight="1" x14ac:dyDescent="0.15">
      <c r="AX11203" s="67" t="s">
        <v>27887</v>
      </c>
    </row>
    <row r="11204" spans="50:50" ht="15.75" customHeight="1" x14ac:dyDescent="0.15">
      <c r="AX11204" s="67" t="s">
        <v>27888</v>
      </c>
    </row>
    <row r="11205" spans="50:50" ht="15.75" customHeight="1" x14ac:dyDescent="0.15">
      <c r="AX11205" s="67" t="s">
        <v>27889</v>
      </c>
    </row>
    <row r="11206" spans="50:50" ht="15.75" customHeight="1" x14ac:dyDescent="0.15">
      <c r="AX11206" s="67" t="s">
        <v>27890</v>
      </c>
    </row>
    <row r="11207" spans="50:50" ht="15.75" customHeight="1" x14ac:dyDescent="0.15">
      <c r="AX11207" s="67" t="s">
        <v>27891</v>
      </c>
    </row>
    <row r="11208" spans="50:50" ht="15.75" customHeight="1" x14ac:dyDescent="0.15">
      <c r="AX11208" s="67" t="s">
        <v>27892</v>
      </c>
    </row>
    <row r="11209" spans="50:50" ht="15.75" customHeight="1" x14ac:dyDescent="0.15">
      <c r="AX11209" s="67" t="s">
        <v>27893</v>
      </c>
    </row>
    <row r="11210" spans="50:50" ht="15.75" customHeight="1" x14ac:dyDescent="0.15">
      <c r="AX11210" s="67" t="s">
        <v>27894</v>
      </c>
    </row>
    <row r="11211" spans="50:50" ht="15.75" customHeight="1" x14ac:dyDescent="0.15">
      <c r="AX11211" s="67" t="s">
        <v>27895</v>
      </c>
    </row>
    <row r="11212" spans="50:50" ht="15.75" customHeight="1" x14ac:dyDescent="0.15">
      <c r="AX11212" s="67" t="s">
        <v>27896</v>
      </c>
    </row>
    <row r="11213" spans="50:50" ht="15.75" customHeight="1" x14ac:dyDescent="0.15">
      <c r="AX11213" s="67" t="s">
        <v>27897</v>
      </c>
    </row>
    <row r="11214" spans="50:50" ht="15.75" customHeight="1" x14ac:dyDescent="0.15">
      <c r="AX11214" s="67" t="s">
        <v>27898</v>
      </c>
    </row>
    <row r="11215" spans="50:50" ht="15.75" customHeight="1" x14ac:dyDescent="0.15">
      <c r="AX11215" s="67" t="s">
        <v>27899</v>
      </c>
    </row>
    <row r="11216" spans="50:50" ht="15.75" customHeight="1" x14ac:dyDescent="0.15">
      <c r="AX11216" s="67" t="s">
        <v>27900</v>
      </c>
    </row>
    <row r="11217" spans="50:50" ht="15.75" customHeight="1" x14ac:dyDescent="0.15">
      <c r="AX11217" s="67" t="s">
        <v>27901</v>
      </c>
    </row>
    <row r="11218" spans="50:50" ht="15.75" customHeight="1" x14ac:dyDescent="0.15">
      <c r="AX11218" s="67" t="s">
        <v>27902</v>
      </c>
    </row>
    <row r="11219" spans="50:50" ht="15.75" customHeight="1" x14ac:dyDescent="0.15">
      <c r="AX11219" s="67" t="s">
        <v>27903</v>
      </c>
    </row>
    <row r="11220" spans="50:50" ht="15.75" customHeight="1" x14ac:dyDescent="0.15">
      <c r="AX11220" s="67" t="s">
        <v>27904</v>
      </c>
    </row>
    <row r="11221" spans="50:50" ht="15.75" customHeight="1" x14ac:dyDescent="0.15">
      <c r="AX11221" s="67" t="s">
        <v>27905</v>
      </c>
    </row>
    <row r="11222" spans="50:50" ht="15.75" customHeight="1" x14ac:dyDescent="0.15">
      <c r="AX11222" s="67" t="s">
        <v>27906</v>
      </c>
    </row>
    <row r="11223" spans="50:50" ht="15.75" customHeight="1" x14ac:dyDescent="0.15">
      <c r="AX11223" s="67" t="s">
        <v>27907</v>
      </c>
    </row>
    <row r="11224" spans="50:50" ht="15.75" customHeight="1" x14ac:dyDescent="0.15">
      <c r="AX11224" s="67" t="s">
        <v>27908</v>
      </c>
    </row>
    <row r="11225" spans="50:50" ht="15.75" customHeight="1" x14ac:dyDescent="0.15">
      <c r="AX11225" s="67" t="s">
        <v>27909</v>
      </c>
    </row>
    <row r="11226" spans="50:50" ht="15.75" customHeight="1" x14ac:dyDescent="0.15">
      <c r="AX11226" s="67" t="s">
        <v>27910</v>
      </c>
    </row>
    <row r="11227" spans="50:50" ht="15.75" customHeight="1" x14ac:dyDescent="0.15">
      <c r="AX11227" s="67" t="s">
        <v>27911</v>
      </c>
    </row>
    <row r="11228" spans="50:50" ht="15.75" customHeight="1" x14ac:dyDescent="0.15">
      <c r="AX11228" s="67" t="s">
        <v>27912</v>
      </c>
    </row>
    <row r="11229" spans="50:50" ht="15.75" customHeight="1" x14ac:dyDescent="0.15">
      <c r="AX11229" s="67" t="s">
        <v>27913</v>
      </c>
    </row>
    <row r="11230" spans="50:50" ht="15.75" customHeight="1" x14ac:dyDescent="0.15">
      <c r="AX11230" s="67" t="s">
        <v>27914</v>
      </c>
    </row>
    <row r="11231" spans="50:50" ht="15.75" customHeight="1" x14ac:dyDescent="0.15">
      <c r="AX11231" s="67" t="s">
        <v>27915</v>
      </c>
    </row>
    <row r="11232" spans="50:50" ht="15.75" customHeight="1" x14ac:dyDescent="0.15">
      <c r="AX11232" s="67" t="s">
        <v>27916</v>
      </c>
    </row>
    <row r="11233" spans="50:50" ht="15.75" customHeight="1" x14ac:dyDescent="0.15">
      <c r="AX11233" s="67" t="s">
        <v>27917</v>
      </c>
    </row>
    <row r="11234" spans="50:50" ht="15.75" customHeight="1" x14ac:dyDescent="0.15">
      <c r="AX11234" s="67" t="s">
        <v>27918</v>
      </c>
    </row>
    <row r="11235" spans="50:50" ht="15.75" customHeight="1" x14ac:dyDescent="0.15">
      <c r="AX11235" s="67" t="s">
        <v>27919</v>
      </c>
    </row>
    <row r="11236" spans="50:50" ht="15.75" customHeight="1" x14ac:dyDescent="0.15">
      <c r="AX11236" s="67" t="s">
        <v>27920</v>
      </c>
    </row>
    <row r="11237" spans="50:50" ht="15.75" customHeight="1" x14ac:dyDescent="0.15">
      <c r="AX11237" s="67" t="s">
        <v>27921</v>
      </c>
    </row>
    <row r="11238" spans="50:50" ht="15.75" customHeight="1" x14ac:dyDescent="0.15">
      <c r="AX11238" s="67" t="s">
        <v>27922</v>
      </c>
    </row>
    <row r="11239" spans="50:50" ht="15.75" customHeight="1" x14ac:dyDescent="0.15">
      <c r="AX11239" s="67" t="s">
        <v>27923</v>
      </c>
    </row>
    <row r="11240" spans="50:50" ht="15.75" customHeight="1" x14ac:dyDescent="0.15">
      <c r="AX11240" s="67" t="s">
        <v>27924</v>
      </c>
    </row>
    <row r="11241" spans="50:50" ht="15.75" customHeight="1" x14ac:dyDescent="0.15">
      <c r="AX11241" s="67" t="s">
        <v>27925</v>
      </c>
    </row>
    <row r="11242" spans="50:50" ht="15.75" customHeight="1" x14ac:dyDescent="0.15">
      <c r="AX11242" s="67" t="s">
        <v>27926</v>
      </c>
    </row>
    <row r="11243" spans="50:50" ht="15.75" customHeight="1" x14ac:dyDescent="0.15">
      <c r="AX11243" s="67" t="s">
        <v>27927</v>
      </c>
    </row>
    <row r="11244" spans="50:50" ht="15.75" customHeight="1" x14ac:dyDescent="0.15">
      <c r="AX11244" s="67" t="s">
        <v>27928</v>
      </c>
    </row>
    <row r="11245" spans="50:50" ht="15.75" customHeight="1" x14ac:dyDescent="0.15">
      <c r="AX11245" s="67" t="s">
        <v>27929</v>
      </c>
    </row>
    <row r="11246" spans="50:50" ht="15.75" customHeight="1" x14ac:dyDescent="0.15">
      <c r="AX11246" s="67" t="s">
        <v>27930</v>
      </c>
    </row>
    <row r="11247" spans="50:50" ht="15.75" customHeight="1" x14ac:dyDescent="0.15">
      <c r="AX11247" s="67" t="s">
        <v>27931</v>
      </c>
    </row>
    <row r="11248" spans="50:50" ht="15.75" customHeight="1" x14ac:dyDescent="0.15">
      <c r="AX11248" s="67" t="s">
        <v>27932</v>
      </c>
    </row>
    <row r="11249" spans="50:50" ht="15.75" customHeight="1" x14ac:dyDescent="0.15">
      <c r="AX11249" s="67" t="s">
        <v>27933</v>
      </c>
    </row>
    <row r="11250" spans="50:50" ht="15.75" customHeight="1" x14ac:dyDescent="0.15">
      <c r="AX11250" s="67" t="s">
        <v>27934</v>
      </c>
    </row>
    <row r="11251" spans="50:50" ht="15.75" customHeight="1" x14ac:dyDescent="0.15">
      <c r="AX11251" s="67" t="s">
        <v>27935</v>
      </c>
    </row>
    <row r="11252" spans="50:50" ht="15.75" customHeight="1" x14ac:dyDescent="0.15">
      <c r="AX11252" s="67" t="s">
        <v>27936</v>
      </c>
    </row>
    <row r="11253" spans="50:50" ht="15.75" customHeight="1" x14ac:dyDescent="0.15">
      <c r="AX11253" s="67" t="s">
        <v>27937</v>
      </c>
    </row>
    <row r="11254" spans="50:50" ht="15.75" customHeight="1" x14ac:dyDescent="0.15">
      <c r="AX11254" s="67" t="s">
        <v>27938</v>
      </c>
    </row>
    <row r="11255" spans="50:50" ht="15.75" customHeight="1" x14ac:dyDescent="0.15">
      <c r="AX11255" s="67" t="s">
        <v>27939</v>
      </c>
    </row>
    <row r="11256" spans="50:50" ht="15.75" customHeight="1" x14ac:dyDescent="0.15">
      <c r="AX11256" s="67" t="s">
        <v>27940</v>
      </c>
    </row>
    <row r="11257" spans="50:50" ht="15.75" customHeight="1" x14ac:dyDescent="0.15">
      <c r="AX11257" s="67" t="s">
        <v>27941</v>
      </c>
    </row>
    <row r="11258" spans="50:50" ht="15.75" customHeight="1" x14ac:dyDescent="0.15">
      <c r="AX11258" s="67" t="s">
        <v>27942</v>
      </c>
    </row>
    <row r="11259" spans="50:50" ht="15.75" customHeight="1" x14ac:dyDescent="0.15">
      <c r="AX11259" s="67" t="s">
        <v>27943</v>
      </c>
    </row>
    <row r="11260" spans="50:50" ht="15.75" customHeight="1" x14ac:dyDescent="0.15">
      <c r="AX11260" s="67" t="s">
        <v>27944</v>
      </c>
    </row>
    <row r="11261" spans="50:50" ht="15.75" customHeight="1" x14ac:dyDescent="0.15">
      <c r="AX11261" s="67" t="s">
        <v>27945</v>
      </c>
    </row>
    <row r="11262" spans="50:50" ht="15.75" customHeight="1" x14ac:dyDescent="0.15">
      <c r="AX11262" s="67" t="s">
        <v>27946</v>
      </c>
    </row>
    <row r="11263" spans="50:50" ht="15.75" customHeight="1" x14ac:dyDescent="0.15">
      <c r="AX11263" s="67" t="s">
        <v>27947</v>
      </c>
    </row>
    <row r="11264" spans="50:50" ht="15.75" customHeight="1" x14ac:dyDescent="0.15">
      <c r="AX11264" s="67" t="s">
        <v>27948</v>
      </c>
    </row>
    <row r="11265" spans="50:50" ht="15.75" customHeight="1" x14ac:dyDescent="0.15">
      <c r="AX11265" s="67" t="s">
        <v>27949</v>
      </c>
    </row>
    <row r="11266" spans="50:50" ht="15.75" customHeight="1" x14ac:dyDescent="0.15">
      <c r="AX11266" s="67" t="s">
        <v>27950</v>
      </c>
    </row>
    <row r="11267" spans="50:50" ht="15.75" customHeight="1" x14ac:dyDescent="0.15">
      <c r="AX11267" s="67" t="s">
        <v>27951</v>
      </c>
    </row>
    <row r="11268" spans="50:50" ht="15.75" customHeight="1" x14ac:dyDescent="0.15">
      <c r="AX11268" s="67" t="s">
        <v>27952</v>
      </c>
    </row>
    <row r="11269" spans="50:50" ht="15.75" customHeight="1" x14ac:dyDescent="0.15">
      <c r="AX11269" s="67" t="s">
        <v>27953</v>
      </c>
    </row>
    <row r="11270" spans="50:50" ht="15.75" customHeight="1" x14ac:dyDescent="0.15">
      <c r="AX11270" s="67" t="s">
        <v>27954</v>
      </c>
    </row>
    <row r="11271" spans="50:50" ht="15.75" customHeight="1" x14ac:dyDescent="0.15">
      <c r="AX11271" s="67" t="s">
        <v>27955</v>
      </c>
    </row>
    <row r="11272" spans="50:50" ht="15.75" customHeight="1" x14ac:dyDescent="0.15">
      <c r="AX11272" s="67" t="s">
        <v>27956</v>
      </c>
    </row>
    <row r="11273" spans="50:50" ht="15.75" customHeight="1" x14ac:dyDescent="0.15">
      <c r="AX11273" s="67" t="s">
        <v>27957</v>
      </c>
    </row>
    <row r="11274" spans="50:50" ht="15.75" customHeight="1" x14ac:dyDescent="0.15">
      <c r="AX11274" s="67" t="s">
        <v>27958</v>
      </c>
    </row>
    <row r="11275" spans="50:50" ht="15.75" customHeight="1" x14ac:dyDescent="0.15">
      <c r="AX11275" s="67" t="s">
        <v>27959</v>
      </c>
    </row>
    <row r="11276" spans="50:50" ht="15.75" customHeight="1" x14ac:dyDescent="0.15">
      <c r="AX11276" s="67" t="s">
        <v>27960</v>
      </c>
    </row>
    <row r="11277" spans="50:50" ht="15.75" customHeight="1" x14ac:dyDescent="0.15">
      <c r="AX11277" s="67" t="s">
        <v>27961</v>
      </c>
    </row>
    <row r="11278" spans="50:50" ht="15.75" customHeight="1" x14ac:dyDescent="0.15">
      <c r="AX11278" s="67" t="s">
        <v>27962</v>
      </c>
    </row>
    <row r="11279" spans="50:50" ht="15.75" customHeight="1" x14ac:dyDescent="0.15">
      <c r="AX11279" s="67" t="s">
        <v>27963</v>
      </c>
    </row>
    <row r="11280" spans="50:50" ht="15.75" customHeight="1" x14ac:dyDescent="0.15">
      <c r="AX11280" s="67" t="s">
        <v>27964</v>
      </c>
    </row>
    <row r="11281" spans="50:50" ht="15.75" customHeight="1" x14ac:dyDescent="0.15">
      <c r="AX11281" s="67" t="s">
        <v>27965</v>
      </c>
    </row>
    <row r="11282" spans="50:50" ht="15.75" customHeight="1" x14ac:dyDescent="0.15">
      <c r="AX11282" s="67" t="s">
        <v>27966</v>
      </c>
    </row>
    <row r="11283" spans="50:50" ht="15.75" customHeight="1" x14ac:dyDescent="0.15">
      <c r="AX11283" s="67" t="s">
        <v>27967</v>
      </c>
    </row>
    <row r="11284" spans="50:50" ht="15.75" customHeight="1" x14ac:dyDescent="0.15">
      <c r="AX11284" s="67" t="s">
        <v>27968</v>
      </c>
    </row>
    <row r="11285" spans="50:50" ht="15.75" customHeight="1" x14ac:dyDescent="0.15">
      <c r="AX11285" s="67" t="s">
        <v>27969</v>
      </c>
    </row>
    <row r="11286" spans="50:50" ht="15.75" customHeight="1" x14ac:dyDescent="0.15">
      <c r="AX11286" s="67" t="s">
        <v>27970</v>
      </c>
    </row>
    <row r="11287" spans="50:50" ht="15.75" customHeight="1" x14ac:dyDescent="0.15">
      <c r="AX11287" s="67" t="s">
        <v>27971</v>
      </c>
    </row>
    <row r="11288" spans="50:50" ht="15.75" customHeight="1" x14ac:dyDescent="0.15">
      <c r="AX11288" s="67" t="s">
        <v>27972</v>
      </c>
    </row>
    <row r="11289" spans="50:50" ht="15.75" customHeight="1" x14ac:dyDescent="0.15">
      <c r="AX11289" s="67" t="s">
        <v>27973</v>
      </c>
    </row>
    <row r="11290" spans="50:50" ht="15.75" customHeight="1" x14ac:dyDescent="0.15">
      <c r="AX11290" s="67" t="s">
        <v>27974</v>
      </c>
    </row>
    <row r="11291" spans="50:50" ht="15.75" customHeight="1" x14ac:dyDescent="0.15">
      <c r="AX11291" s="67" t="s">
        <v>27975</v>
      </c>
    </row>
    <row r="11292" spans="50:50" ht="15.75" customHeight="1" x14ac:dyDescent="0.15">
      <c r="AX11292" s="67" t="s">
        <v>27976</v>
      </c>
    </row>
    <row r="11293" spans="50:50" ht="15.75" customHeight="1" x14ac:dyDescent="0.15">
      <c r="AX11293" s="67" t="s">
        <v>27977</v>
      </c>
    </row>
    <row r="11294" spans="50:50" ht="15.75" customHeight="1" x14ac:dyDescent="0.15">
      <c r="AX11294" s="67" t="s">
        <v>27978</v>
      </c>
    </row>
    <row r="11295" spans="50:50" ht="15.75" customHeight="1" x14ac:dyDescent="0.15">
      <c r="AX11295" s="67" t="s">
        <v>27979</v>
      </c>
    </row>
    <row r="11296" spans="50:50" ht="15.75" customHeight="1" x14ac:dyDescent="0.15">
      <c r="AX11296" s="67" t="s">
        <v>27980</v>
      </c>
    </row>
    <row r="11297" spans="50:50" ht="15.75" customHeight="1" x14ac:dyDescent="0.15">
      <c r="AX11297" s="67" t="s">
        <v>27981</v>
      </c>
    </row>
    <row r="11298" spans="50:50" ht="15.75" customHeight="1" x14ac:dyDescent="0.15">
      <c r="AX11298" s="67" t="s">
        <v>27982</v>
      </c>
    </row>
    <row r="11299" spans="50:50" ht="15.75" customHeight="1" x14ac:dyDescent="0.15">
      <c r="AX11299" s="67" t="s">
        <v>27983</v>
      </c>
    </row>
    <row r="11300" spans="50:50" ht="15.75" customHeight="1" x14ac:dyDescent="0.15">
      <c r="AX11300" s="67" t="s">
        <v>27984</v>
      </c>
    </row>
    <row r="11301" spans="50:50" ht="15.75" customHeight="1" x14ac:dyDescent="0.15">
      <c r="AX11301" s="67" t="s">
        <v>27985</v>
      </c>
    </row>
    <row r="11302" spans="50:50" ht="15.75" customHeight="1" x14ac:dyDescent="0.15">
      <c r="AX11302" s="67" t="s">
        <v>27986</v>
      </c>
    </row>
    <row r="11303" spans="50:50" ht="15.75" customHeight="1" x14ac:dyDescent="0.15">
      <c r="AX11303" s="67" t="s">
        <v>27987</v>
      </c>
    </row>
    <row r="11304" spans="50:50" ht="15.75" customHeight="1" x14ac:dyDescent="0.15">
      <c r="AX11304" s="67" t="s">
        <v>27988</v>
      </c>
    </row>
    <row r="11305" spans="50:50" ht="15.75" customHeight="1" x14ac:dyDescent="0.15">
      <c r="AX11305" s="67" t="s">
        <v>27989</v>
      </c>
    </row>
    <row r="11306" spans="50:50" ht="15.75" customHeight="1" x14ac:dyDescent="0.15">
      <c r="AX11306" s="67" t="s">
        <v>27990</v>
      </c>
    </row>
    <row r="11307" spans="50:50" ht="15.75" customHeight="1" x14ac:dyDescent="0.15">
      <c r="AX11307" s="67" t="s">
        <v>27991</v>
      </c>
    </row>
    <row r="11308" spans="50:50" ht="15.75" customHeight="1" x14ac:dyDescent="0.15">
      <c r="AX11308" s="67" t="s">
        <v>27992</v>
      </c>
    </row>
    <row r="11309" spans="50:50" ht="15.75" customHeight="1" x14ac:dyDescent="0.15">
      <c r="AX11309" s="67" t="s">
        <v>27993</v>
      </c>
    </row>
    <row r="11310" spans="50:50" ht="15.75" customHeight="1" x14ac:dyDescent="0.15">
      <c r="AX11310" s="67" t="s">
        <v>27994</v>
      </c>
    </row>
    <row r="11311" spans="50:50" ht="15.75" customHeight="1" x14ac:dyDescent="0.15">
      <c r="AX11311" s="67" t="s">
        <v>27995</v>
      </c>
    </row>
    <row r="11312" spans="50:50" ht="15.75" customHeight="1" x14ac:dyDescent="0.15">
      <c r="AX11312" s="67" t="s">
        <v>27996</v>
      </c>
    </row>
    <row r="11313" spans="50:50" ht="15.75" customHeight="1" x14ac:dyDescent="0.15">
      <c r="AX11313" s="67" t="s">
        <v>27997</v>
      </c>
    </row>
    <row r="11314" spans="50:50" ht="15.75" customHeight="1" x14ac:dyDescent="0.15">
      <c r="AX11314" s="67" t="s">
        <v>27998</v>
      </c>
    </row>
    <row r="11315" spans="50:50" ht="15.75" customHeight="1" x14ac:dyDescent="0.15">
      <c r="AX11315" s="67" t="s">
        <v>27999</v>
      </c>
    </row>
    <row r="11316" spans="50:50" ht="15.75" customHeight="1" x14ac:dyDescent="0.15">
      <c r="AX11316" s="67" t="s">
        <v>28000</v>
      </c>
    </row>
    <row r="11317" spans="50:50" ht="15.75" customHeight="1" x14ac:dyDescent="0.15">
      <c r="AX11317" s="67" t="s">
        <v>28001</v>
      </c>
    </row>
    <row r="11318" spans="50:50" ht="15.75" customHeight="1" x14ac:dyDescent="0.15">
      <c r="AX11318" s="67" t="s">
        <v>28002</v>
      </c>
    </row>
    <row r="11319" spans="50:50" ht="15.75" customHeight="1" x14ac:dyDescent="0.15">
      <c r="AX11319" s="67" t="s">
        <v>28003</v>
      </c>
    </row>
    <row r="11320" spans="50:50" ht="15.75" customHeight="1" x14ac:dyDescent="0.15">
      <c r="AX11320" s="67" t="s">
        <v>28004</v>
      </c>
    </row>
    <row r="11321" spans="50:50" ht="15.75" customHeight="1" x14ac:dyDescent="0.15">
      <c r="AX11321" s="67" t="s">
        <v>28005</v>
      </c>
    </row>
    <row r="11322" spans="50:50" ht="15.75" customHeight="1" x14ac:dyDescent="0.15">
      <c r="AX11322" s="67" t="s">
        <v>28006</v>
      </c>
    </row>
    <row r="11323" spans="50:50" ht="15.75" customHeight="1" x14ac:dyDescent="0.15">
      <c r="AX11323" s="67" t="s">
        <v>28007</v>
      </c>
    </row>
    <row r="11324" spans="50:50" ht="15.75" customHeight="1" x14ac:dyDescent="0.15">
      <c r="AX11324" s="67" t="s">
        <v>28008</v>
      </c>
    </row>
    <row r="11325" spans="50:50" ht="15.75" customHeight="1" x14ac:dyDescent="0.15">
      <c r="AX11325" s="67" t="s">
        <v>28009</v>
      </c>
    </row>
    <row r="11326" spans="50:50" ht="15.75" customHeight="1" x14ac:dyDescent="0.15">
      <c r="AX11326" s="67" t="s">
        <v>28010</v>
      </c>
    </row>
    <row r="11327" spans="50:50" ht="15.75" customHeight="1" x14ac:dyDescent="0.15">
      <c r="AX11327" s="67" t="s">
        <v>28011</v>
      </c>
    </row>
    <row r="11328" spans="50:50" ht="15.75" customHeight="1" x14ac:dyDescent="0.15">
      <c r="AX11328" s="67" t="s">
        <v>28012</v>
      </c>
    </row>
    <row r="11329" spans="50:50" ht="15.75" customHeight="1" x14ac:dyDescent="0.15">
      <c r="AX11329" s="67" t="s">
        <v>28013</v>
      </c>
    </row>
    <row r="11330" spans="50:50" ht="15.75" customHeight="1" x14ac:dyDescent="0.15">
      <c r="AX11330" s="67" t="s">
        <v>28014</v>
      </c>
    </row>
    <row r="11331" spans="50:50" ht="15.75" customHeight="1" x14ac:dyDescent="0.15">
      <c r="AX11331" s="67" t="s">
        <v>28015</v>
      </c>
    </row>
    <row r="11332" spans="50:50" ht="15.75" customHeight="1" x14ac:dyDescent="0.15">
      <c r="AX11332" s="67" t="s">
        <v>28016</v>
      </c>
    </row>
    <row r="11333" spans="50:50" ht="15.75" customHeight="1" x14ac:dyDescent="0.15">
      <c r="AX11333" s="67" t="s">
        <v>28017</v>
      </c>
    </row>
    <row r="11334" spans="50:50" ht="15.75" customHeight="1" x14ac:dyDescent="0.15">
      <c r="AX11334" s="67" t="s">
        <v>28018</v>
      </c>
    </row>
    <row r="11335" spans="50:50" ht="15.75" customHeight="1" x14ac:dyDescent="0.15">
      <c r="AX11335" s="67" t="s">
        <v>28019</v>
      </c>
    </row>
    <row r="11336" spans="50:50" ht="15.75" customHeight="1" x14ac:dyDescent="0.15">
      <c r="AX11336" s="67" t="s">
        <v>28020</v>
      </c>
    </row>
    <row r="11337" spans="50:50" ht="15.75" customHeight="1" x14ac:dyDescent="0.15">
      <c r="AX11337" s="67" t="s">
        <v>28021</v>
      </c>
    </row>
    <row r="11338" spans="50:50" ht="15.75" customHeight="1" x14ac:dyDescent="0.15">
      <c r="AX11338" s="67" t="s">
        <v>28022</v>
      </c>
    </row>
    <row r="11339" spans="50:50" ht="15.75" customHeight="1" x14ac:dyDescent="0.15">
      <c r="AX11339" s="67" t="s">
        <v>28023</v>
      </c>
    </row>
    <row r="11340" spans="50:50" ht="15.75" customHeight="1" x14ac:dyDescent="0.15">
      <c r="AX11340" s="67" t="s">
        <v>28024</v>
      </c>
    </row>
    <row r="11341" spans="50:50" ht="15.75" customHeight="1" x14ac:dyDescent="0.15">
      <c r="AX11341" s="67" t="s">
        <v>28025</v>
      </c>
    </row>
    <row r="11342" spans="50:50" ht="15.75" customHeight="1" x14ac:dyDescent="0.15">
      <c r="AX11342" s="67" t="s">
        <v>28026</v>
      </c>
    </row>
    <row r="11343" spans="50:50" ht="15.75" customHeight="1" x14ac:dyDescent="0.15">
      <c r="AX11343" s="67" t="s">
        <v>28027</v>
      </c>
    </row>
    <row r="11344" spans="50:50" ht="15.75" customHeight="1" x14ac:dyDescent="0.15">
      <c r="AX11344" s="67" t="s">
        <v>28028</v>
      </c>
    </row>
    <row r="11345" spans="50:50" ht="15.75" customHeight="1" x14ac:dyDescent="0.15">
      <c r="AX11345" s="67" t="s">
        <v>28029</v>
      </c>
    </row>
    <row r="11346" spans="50:50" ht="15.75" customHeight="1" x14ac:dyDescent="0.15">
      <c r="AX11346" s="67" t="s">
        <v>28030</v>
      </c>
    </row>
    <row r="11347" spans="50:50" ht="15.75" customHeight="1" x14ac:dyDescent="0.15">
      <c r="AX11347" s="67" t="s">
        <v>28031</v>
      </c>
    </row>
    <row r="11348" spans="50:50" ht="15.75" customHeight="1" x14ac:dyDescent="0.15">
      <c r="AX11348" s="67" t="s">
        <v>28032</v>
      </c>
    </row>
    <row r="11349" spans="50:50" ht="15.75" customHeight="1" x14ac:dyDescent="0.15">
      <c r="AX11349" s="67" t="s">
        <v>28033</v>
      </c>
    </row>
    <row r="11350" spans="50:50" ht="15.75" customHeight="1" x14ac:dyDescent="0.15">
      <c r="AX11350" s="67" t="s">
        <v>28034</v>
      </c>
    </row>
    <row r="11351" spans="50:50" ht="15.75" customHeight="1" x14ac:dyDescent="0.15">
      <c r="AX11351" s="67" t="s">
        <v>28035</v>
      </c>
    </row>
    <row r="11352" spans="50:50" ht="15.75" customHeight="1" x14ac:dyDescent="0.15">
      <c r="AX11352" s="67" t="s">
        <v>28036</v>
      </c>
    </row>
    <row r="11353" spans="50:50" ht="15.75" customHeight="1" x14ac:dyDescent="0.15">
      <c r="AX11353" s="67" t="s">
        <v>28037</v>
      </c>
    </row>
    <row r="11354" spans="50:50" ht="15.75" customHeight="1" x14ac:dyDescent="0.15">
      <c r="AX11354" s="67" t="s">
        <v>28038</v>
      </c>
    </row>
    <row r="11355" spans="50:50" ht="15.75" customHeight="1" x14ac:dyDescent="0.15">
      <c r="AX11355" s="67" t="s">
        <v>28039</v>
      </c>
    </row>
    <row r="11356" spans="50:50" ht="15.75" customHeight="1" x14ac:dyDescent="0.15">
      <c r="AX11356" s="67" t="s">
        <v>28040</v>
      </c>
    </row>
    <row r="11357" spans="50:50" ht="15.75" customHeight="1" x14ac:dyDescent="0.15">
      <c r="AX11357" s="67" t="s">
        <v>28041</v>
      </c>
    </row>
    <row r="11358" spans="50:50" ht="15.75" customHeight="1" x14ac:dyDescent="0.15">
      <c r="AX11358" s="67" t="s">
        <v>28042</v>
      </c>
    </row>
    <row r="11359" spans="50:50" ht="15.75" customHeight="1" x14ac:dyDescent="0.15">
      <c r="AX11359" s="67" t="s">
        <v>28043</v>
      </c>
    </row>
    <row r="11360" spans="50:50" ht="15.75" customHeight="1" x14ac:dyDescent="0.15">
      <c r="AX11360" s="67" t="s">
        <v>28044</v>
      </c>
    </row>
    <row r="11361" spans="50:50" ht="15.75" customHeight="1" x14ac:dyDescent="0.15">
      <c r="AX11361" s="67" t="s">
        <v>28045</v>
      </c>
    </row>
    <row r="11362" spans="50:50" ht="15.75" customHeight="1" x14ac:dyDescent="0.15">
      <c r="AX11362" s="67" t="s">
        <v>28046</v>
      </c>
    </row>
    <row r="11363" spans="50:50" ht="15.75" customHeight="1" x14ac:dyDescent="0.15">
      <c r="AX11363" s="67" t="s">
        <v>28047</v>
      </c>
    </row>
    <row r="11364" spans="50:50" ht="15.75" customHeight="1" x14ac:dyDescent="0.15">
      <c r="AX11364" s="67" t="s">
        <v>28048</v>
      </c>
    </row>
    <row r="11365" spans="50:50" ht="15.75" customHeight="1" x14ac:dyDescent="0.15">
      <c r="AX11365" s="67" t="s">
        <v>28049</v>
      </c>
    </row>
    <row r="11366" spans="50:50" ht="15.75" customHeight="1" x14ac:dyDescent="0.15">
      <c r="AX11366" s="67" t="s">
        <v>28050</v>
      </c>
    </row>
    <row r="11367" spans="50:50" ht="15.75" customHeight="1" x14ac:dyDescent="0.15">
      <c r="AX11367" s="67" t="s">
        <v>28051</v>
      </c>
    </row>
    <row r="11368" spans="50:50" ht="15.75" customHeight="1" x14ac:dyDescent="0.15">
      <c r="AX11368" s="67" t="s">
        <v>28052</v>
      </c>
    </row>
    <row r="11369" spans="50:50" ht="15.75" customHeight="1" x14ac:dyDescent="0.15">
      <c r="AX11369" s="67" t="s">
        <v>28053</v>
      </c>
    </row>
    <row r="11370" spans="50:50" ht="15.75" customHeight="1" x14ac:dyDescent="0.15">
      <c r="AX11370" s="67" t="s">
        <v>28054</v>
      </c>
    </row>
    <row r="11371" spans="50:50" ht="15.75" customHeight="1" x14ac:dyDescent="0.15">
      <c r="AX11371" s="67" t="s">
        <v>28055</v>
      </c>
    </row>
    <row r="11372" spans="50:50" ht="15.75" customHeight="1" x14ac:dyDescent="0.15">
      <c r="AX11372" s="67" t="s">
        <v>28056</v>
      </c>
    </row>
    <row r="11373" spans="50:50" ht="15.75" customHeight="1" x14ac:dyDescent="0.15">
      <c r="AX11373" s="67" t="s">
        <v>28057</v>
      </c>
    </row>
    <row r="11374" spans="50:50" ht="15.75" customHeight="1" x14ac:dyDescent="0.15">
      <c r="AX11374" s="67" t="s">
        <v>28058</v>
      </c>
    </row>
    <row r="11375" spans="50:50" ht="15.75" customHeight="1" x14ac:dyDescent="0.15">
      <c r="AX11375" s="67" t="s">
        <v>28059</v>
      </c>
    </row>
    <row r="11376" spans="50:50" ht="15.75" customHeight="1" x14ac:dyDescent="0.15">
      <c r="AX11376" s="67" t="s">
        <v>28060</v>
      </c>
    </row>
    <row r="11377" spans="50:50" ht="15.75" customHeight="1" x14ac:dyDescent="0.15">
      <c r="AX11377" s="67" t="s">
        <v>28061</v>
      </c>
    </row>
    <row r="11378" spans="50:50" ht="15.75" customHeight="1" x14ac:dyDescent="0.15">
      <c r="AX11378" s="67" t="s">
        <v>28062</v>
      </c>
    </row>
    <row r="11379" spans="50:50" ht="15.75" customHeight="1" x14ac:dyDescent="0.15">
      <c r="AX11379" s="67" t="s">
        <v>28063</v>
      </c>
    </row>
    <row r="11380" spans="50:50" ht="15.75" customHeight="1" x14ac:dyDescent="0.15">
      <c r="AX11380" s="67" t="s">
        <v>28064</v>
      </c>
    </row>
    <row r="11381" spans="50:50" ht="15.75" customHeight="1" x14ac:dyDescent="0.15">
      <c r="AX11381" s="67" t="s">
        <v>28065</v>
      </c>
    </row>
    <row r="11382" spans="50:50" ht="15.75" customHeight="1" x14ac:dyDescent="0.15">
      <c r="AX11382" s="67" t="s">
        <v>28066</v>
      </c>
    </row>
    <row r="11383" spans="50:50" ht="15.75" customHeight="1" x14ac:dyDescent="0.15">
      <c r="AX11383" s="67" t="s">
        <v>28067</v>
      </c>
    </row>
    <row r="11384" spans="50:50" ht="15.75" customHeight="1" x14ac:dyDescent="0.15">
      <c r="AX11384" s="67" t="s">
        <v>28068</v>
      </c>
    </row>
    <row r="11385" spans="50:50" ht="15.75" customHeight="1" x14ac:dyDescent="0.15">
      <c r="AX11385" s="67" t="s">
        <v>28069</v>
      </c>
    </row>
    <row r="11386" spans="50:50" ht="15.75" customHeight="1" x14ac:dyDescent="0.15">
      <c r="AX11386" s="67" t="s">
        <v>28070</v>
      </c>
    </row>
    <row r="11387" spans="50:50" ht="15.75" customHeight="1" x14ac:dyDescent="0.15">
      <c r="AX11387" s="67" t="s">
        <v>28071</v>
      </c>
    </row>
    <row r="11388" spans="50:50" ht="15.75" customHeight="1" x14ac:dyDescent="0.15">
      <c r="AX11388" s="67" t="s">
        <v>28072</v>
      </c>
    </row>
    <row r="11389" spans="50:50" ht="15.75" customHeight="1" x14ac:dyDescent="0.15">
      <c r="AX11389" s="67" t="s">
        <v>28073</v>
      </c>
    </row>
    <row r="11390" spans="50:50" ht="15.75" customHeight="1" x14ac:dyDescent="0.15">
      <c r="AX11390" s="67" t="s">
        <v>28074</v>
      </c>
    </row>
    <row r="11391" spans="50:50" ht="15.75" customHeight="1" x14ac:dyDescent="0.15">
      <c r="AX11391" s="67" t="s">
        <v>28075</v>
      </c>
    </row>
    <row r="11392" spans="50:50" ht="15.75" customHeight="1" x14ac:dyDescent="0.15">
      <c r="AX11392" s="67" t="s">
        <v>28076</v>
      </c>
    </row>
    <row r="11393" spans="50:50" ht="15.75" customHeight="1" x14ac:dyDescent="0.15">
      <c r="AX11393" s="67" t="s">
        <v>28077</v>
      </c>
    </row>
    <row r="11394" spans="50:50" ht="15.75" customHeight="1" x14ac:dyDescent="0.15">
      <c r="AX11394" s="67" t="s">
        <v>28078</v>
      </c>
    </row>
    <row r="11395" spans="50:50" ht="15.75" customHeight="1" x14ac:dyDescent="0.15">
      <c r="AX11395" s="67" t="s">
        <v>28079</v>
      </c>
    </row>
    <row r="11396" spans="50:50" ht="15.75" customHeight="1" x14ac:dyDescent="0.15">
      <c r="AX11396" s="67" t="s">
        <v>28080</v>
      </c>
    </row>
    <row r="11397" spans="50:50" ht="15.75" customHeight="1" x14ac:dyDescent="0.15">
      <c r="AX11397" s="67" t="s">
        <v>28081</v>
      </c>
    </row>
    <row r="11398" spans="50:50" ht="15.75" customHeight="1" x14ac:dyDescent="0.15">
      <c r="AX11398" s="67" t="s">
        <v>28082</v>
      </c>
    </row>
    <row r="11399" spans="50:50" ht="15.75" customHeight="1" x14ac:dyDescent="0.15">
      <c r="AX11399" s="67" t="s">
        <v>28083</v>
      </c>
    </row>
    <row r="11400" spans="50:50" ht="15.75" customHeight="1" x14ac:dyDescent="0.15">
      <c r="AX11400" s="67" t="s">
        <v>28084</v>
      </c>
    </row>
    <row r="11401" spans="50:50" ht="15.75" customHeight="1" x14ac:dyDescent="0.15">
      <c r="AX11401" s="67" t="s">
        <v>28085</v>
      </c>
    </row>
    <row r="11402" spans="50:50" ht="15.75" customHeight="1" x14ac:dyDescent="0.15">
      <c r="AX11402" s="67" t="s">
        <v>28086</v>
      </c>
    </row>
    <row r="11403" spans="50:50" ht="15.75" customHeight="1" x14ac:dyDescent="0.15">
      <c r="AX11403" s="67" t="s">
        <v>28087</v>
      </c>
    </row>
    <row r="11404" spans="50:50" ht="15.75" customHeight="1" x14ac:dyDescent="0.15">
      <c r="AX11404" s="67" t="s">
        <v>28088</v>
      </c>
    </row>
    <row r="11405" spans="50:50" ht="15.75" customHeight="1" x14ac:dyDescent="0.15">
      <c r="AX11405" s="67" t="s">
        <v>28089</v>
      </c>
    </row>
    <row r="11406" spans="50:50" ht="15.75" customHeight="1" x14ac:dyDescent="0.15">
      <c r="AX11406" s="67" t="s">
        <v>28090</v>
      </c>
    </row>
    <row r="11407" spans="50:50" ht="15.75" customHeight="1" x14ac:dyDescent="0.15">
      <c r="AX11407" s="67" t="s">
        <v>28091</v>
      </c>
    </row>
    <row r="11408" spans="50:50" ht="15.75" customHeight="1" x14ac:dyDescent="0.15">
      <c r="AX11408" s="67" t="s">
        <v>28092</v>
      </c>
    </row>
    <row r="11409" spans="50:50" ht="15.75" customHeight="1" x14ac:dyDescent="0.15">
      <c r="AX11409" s="67" t="s">
        <v>28093</v>
      </c>
    </row>
    <row r="11410" spans="50:50" ht="15.75" customHeight="1" x14ac:dyDescent="0.15">
      <c r="AX11410" s="67" t="s">
        <v>28094</v>
      </c>
    </row>
    <row r="11411" spans="50:50" ht="15.75" customHeight="1" x14ac:dyDescent="0.15">
      <c r="AX11411" s="67" t="s">
        <v>28095</v>
      </c>
    </row>
    <row r="11412" spans="50:50" ht="15.75" customHeight="1" x14ac:dyDescent="0.15">
      <c r="AX11412" s="67" t="s">
        <v>28096</v>
      </c>
    </row>
    <row r="11413" spans="50:50" ht="15.75" customHeight="1" x14ac:dyDescent="0.15">
      <c r="AX11413" s="67" t="s">
        <v>28097</v>
      </c>
    </row>
    <row r="11414" spans="50:50" ht="15.75" customHeight="1" x14ac:dyDescent="0.15">
      <c r="AX11414" s="67" t="s">
        <v>28098</v>
      </c>
    </row>
    <row r="11415" spans="50:50" ht="15.75" customHeight="1" x14ac:dyDescent="0.15">
      <c r="AX11415" s="67" t="s">
        <v>28099</v>
      </c>
    </row>
    <row r="11416" spans="50:50" ht="15.75" customHeight="1" x14ac:dyDescent="0.15">
      <c r="AX11416" s="67" t="s">
        <v>28100</v>
      </c>
    </row>
    <row r="11417" spans="50:50" ht="15.75" customHeight="1" x14ac:dyDescent="0.15">
      <c r="AX11417" s="67" t="s">
        <v>28101</v>
      </c>
    </row>
    <row r="11418" spans="50:50" ht="15.75" customHeight="1" x14ac:dyDescent="0.15">
      <c r="AX11418" s="67" t="s">
        <v>28102</v>
      </c>
    </row>
    <row r="11419" spans="50:50" ht="15.75" customHeight="1" x14ac:dyDescent="0.15">
      <c r="AX11419" s="67" t="s">
        <v>28103</v>
      </c>
    </row>
    <row r="11420" spans="50:50" ht="15.75" customHeight="1" x14ac:dyDescent="0.15">
      <c r="AX11420" s="67" t="s">
        <v>28104</v>
      </c>
    </row>
    <row r="11421" spans="50:50" ht="15.75" customHeight="1" x14ac:dyDescent="0.15">
      <c r="AX11421" s="67" t="s">
        <v>28105</v>
      </c>
    </row>
    <row r="11422" spans="50:50" ht="15.75" customHeight="1" x14ac:dyDescent="0.15">
      <c r="AX11422" s="67" t="s">
        <v>28106</v>
      </c>
    </row>
    <row r="11423" spans="50:50" ht="15.75" customHeight="1" x14ac:dyDescent="0.15">
      <c r="AX11423" s="67" t="s">
        <v>28107</v>
      </c>
    </row>
    <row r="11424" spans="50:50" ht="15.75" customHeight="1" x14ac:dyDescent="0.15">
      <c r="AX11424" s="67" t="s">
        <v>28108</v>
      </c>
    </row>
    <row r="11425" spans="50:50" ht="15.75" customHeight="1" x14ac:dyDescent="0.15">
      <c r="AX11425" s="67" t="s">
        <v>28109</v>
      </c>
    </row>
    <row r="11426" spans="50:50" ht="15.75" customHeight="1" x14ac:dyDescent="0.15">
      <c r="AX11426" s="67" t="s">
        <v>28110</v>
      </c>
    </row>
    <row r="11427" spans="50:50" ht="15.75" customHeight="1" x14ac:dyDescent="0.15">
      <c r="AX11427" s="67" t="s">
        <v>28111</v>
      </c>
    </row>
    <row r="11428" spans="50:50" ht="15.75" customHeight="1" x14ac:dyDescent="0.15">
      <c r="AX11428" s="67" t="s">
        <v>28112</v>
      </c>
    </row>
    <row r="11429" spans="50:50" ht="15.75" customHeight="1" x14ac:dyDescent="0.15">
      <c r="AX11429" s="67" t="s">
        <v>28113</v>
      </c>
    </row>
    <row r="11430" spans="50:50" ht="15.75" customHeight="1" x14ac:dyDescent="0.15">
      <c r="AX11430" s="67" t="s">
        <v>28114</v>
      </c>
    </row>
    <row r="11431" spans="50:50" ht="15.75" customHeight="1" x14ac:dyDescent="0.15">
      <c r="AX11431" s="67" t="s">
        <v>28115</v>
      </c>
    </row>
    <row r="11432" spans="50:50" ht="15.75" customHeight="1" x14ac:dyDescent="0.15">
      <c r="AX11432" s="67" t="s">
        <v>28116</v>
      </c>
    </row>
    <row r="11433" spans="50:50" ht="15.75" customHeight="1" x14ac:dyDescent="0.15">
      <c r="AX11433" s="67" t="s">
        <v>28117</v>
      </c>
    </row>
    <row r="11434" spans="50:50" ht="15.75" customHeight="1" x14ac:dyDescent="0.15">
      <c r="AX11434" s="67" t="s">
        <v>28118</v>
      </c>
    </row>
    <row r="11435" spans="50:50" ht="15.75" customHeight="1" x14ac:dyDescent="0.15">
      <c r="AX11435" s="67" t="s">
        <v>28119</v>
      </c>
    </row>
    <row r="11436" spans="50:50" ht="15.75" customHeight="1" x14ac:dyDescent="0.15">
      <c r="AX11436" s="67" t="s">
        <v>28120</v>
      </c>
    </row>
    <row r="11437" spans="50:50" ht="15.75" customHeight="1" x14ac:dyDescent="0.15">
      <c r="AX11437" s="67" t="s">
        <v>28121</v>
      </c>
    </row>
    <row r="11438" spans="50:50" ht="15.75" customHeight="1" x14ac:dyDescent="0.15">
      <c r="AX11438" s="67" t="s">
        <v>28122</v>
      </c>
    </row>
    <row r="11439" spans="50:50" ht="15.75" customHeight="1" x14ac:dyDescent="0.15">
      <c r="AX11439" s="67" t="s">
        <v>28123</v>
      </c>
    </row>
    <row r="11440" spans="50:50" ht="15.75" customHeight="1" x14ac:dyDescent="0.15">
      <c r="AX11440" s="67" t="s">
        <v>28124</v>
      </c>
    </row>
    <row r="11441" spans="50:50" ht="15.75" customHeight="1" x14ac:dyDescent="0.15">
      <c r="AX11441" s="67" t="s">
        <v>28125</v>
      </c>
    </row>
    <row r="11442" spans="50:50" ht="15.75" customHeight="1" x14ac:dyDescent="0.15">
      <c r="AX11442" s="67" t="s">
        <v>28126</v>
      </c>
    </row>
    <row r="11443" spans="50:50" ht="15.75" customHeight="1" x14ac:dyDescent="0.15">
      <c r="AX11443" s="67" t="s">
        <v>28127</v>
      </c>
    </row>
    <row r="11444" spans="50:50" ht="15.75" customHeight="1" x14ac:dyDescent="0.15">
      <c r="AX11444" s="67" t="s">
        <v>28128</v>
      </c>
    </row>
    <row r="11445" spans="50:50" ht="15.75" customHeight="1" x14ac:dyDescent="0.15">
      <c r="AX11445" s="67" t="s">
        <v>28129</v>
      </c>
    </row>
    <row r="11446" spans="50:50" ht="15.75" customHeight="1" x14ac:dyDescent="0.15">
      <c r="AX11446" s="67" t="s">
        <v>28130</v>
      </c>
    </row>
    <row r="11447" spans="50:50" ht="15.75" customHeight="1" x14ac:dyDescent="0.15">
      <c r="AX11447" s="67" t="s">
        <v>28131</v>
      </c>
    </row>
    <row r="11448" spans="50:50" ht="15.75" customHeight="1" x14ac:dyDescent="0.15">
      <c r="AX11448" s="67" t="s">
        <v>28132</v>
      </c>
    </row>
    <row r="11449" spans="50:50" ht="15.75" customHeight="1" x14ac:dyDescent="0.15">
      <c r="AX11449" s="67" t="s">
        <v>28133</v>
      </c>
    </row>
    <row r="11450" spans="50:50" ht="15.75" customHeight="1" x14ac:dyDescent="0.15">
      <c r="AX11450" s="67" t="s">
        <v>28134</v>
      </c>
    </row>
    <row r="11451" spans="50:50" ht="15.75" customHeight="1" x14ac:dyDescent="0.15">
      <c r="AX11451" s="67" t="s">
        <v>28135</v>
      </c>
    </row>
    <row r="11452" spans="50:50" ht="15.75" customHeight="1" x14ac:dyDescent="0.15">
      <c r="AX11452" s="67" t="s">
        <v>28136</v>
      </c>
    </row>
    <row r="11453" spans="50:50" ht="15.75" customHeight="1" x14ac:dyDescent="0.15">
      <c r="AX11453" s="67" t="s">
        <v>28137</v>
      </c>
    </row>
    <row r="11454" spans="50:50" ht="15.75" customHeight="1" x14ac:dyDescent="0.15">
      <c r="AX11454" s="67" t="s">
        <v>28138</v>
      </c>
    </row>
    <row r="11455" spans="50:50" ht="15.75" customHeight="1" x14ac:dyDescent="0.15">
      <c r="AX11455" s="67" t="s">
        <v>28139</v>
      </c>
    </row>
    <row r="11456" spans="50:50" ht="15.75" customHeight="1" x14ac:dyDescent="0.15">
      <c r="AX11456" s="67" t="s">
        <v>28140</v>
      </c>
    </row>
    <row r="11457" spans="50:50" ht="15.75" customHeight="1" x14ac:dyDescent="0.15">
      <c r="AX11457" s="67" t="s">
        <v>28141</v>
      </c>
    </row>
    <row r="11458" spans="50:50" ht="15.75" customHeight="1" x14ac:dyDescent="0.15">
      <c r="AX11458" s="67" t="s">
        <v>28142</v>
      </c>
    </row>
    <row r="11459" spans="50:50" ht="15.75" customHeight="1" x14ac:dyDescent="0.15">
      <c r="AX11459" s="67" t="s">
        <v>28143</v>
      </c>
    </row>
    <row r="11460" spans="50:50" ht="15.75" customHeight="1" x14ac:dyDescent="0.15">
      <c r="AX11460" s="67" t="s">
        <v>28144</v>
      </c>
    </row>
    <row r="11461" spans="50:50" ht="15.75" customHeight="1" x14ac:dyDescent="0.15">
      <c r="AX11461" s="67" t="s">
        <v>28145</v>
      </c>
    </row>
    <row r="11462" spans="50:50" ht="15.75" customHeight="1" x14ac:dyDescent="0.15">
      <c r="AX11462" s="67" t="s">
        <v>28146</v>
      </c>
    </row>
    <row r="11463" spans="50:50" ht="15.75" customHeight="1" x14ac:dyDescent="0.15">
      <c r="AX11463" s="67" t="s">
        <v>28147</v>
      </c>
    </row>
    <row r="11464" spans="50:50" ht="15.75" customHeight="1" x14ac:dyDescent="0.15">
      <c r="AX11464" s="67" t="s">
        <v>28148</v>
      </c>
    </row>
    <row r="11465" spans="50:50" ht="15.75" customHeight="1" x14ac:dyDescent="0.15">
      <c r="AX11465" s="67" t="s">
        <v>28149</v>
      </c>
    </row>
    <row r="11466" spans="50:50" ht="15.75" customHeight="1" x14ac:dyDescent="0.15">
      <c r="AX11466" s="67" t="s">
        <v>28150</v>
      </c>
    </row>
    <row r="11467" spans="50:50" ht="15.75" customHeight="1" x14ac:dyDescent="0.15">
      <c r="AX11467" s="67" t="s">
        <v>28151</v>
      </c>
    </row>
    <row r="11468" spans="50:50" ht="15.75" customHeight="1" x14ac:dyDescent="0.15">
      <c r="AX11468" s="67" t="s">
        <v>28152</v>
      </c>
    </row>
    <row r="11469" spans="50:50" ht="15.75" customHeight="1" x14ac:dyDescent="0.15">
      <c r="AX11469" s="67" t="s">
        <v>28153</v>
      </c>
    </row>
    <row r="11470" spans="50:50" ht="15.75" customHeight="1" x14ac:dyDescent="0.15">
      <c r="AX11470" s="67" t="s">
        <v>28154</v>
      </c>
    </row>
    <row r="11471" spans="50:50" ht="15.75" customHeight="1" x14ac:dyDescent="0.15">
      <c r="AX11471" s="67" t="s">
        <v>28155</v>
      </c>
    </row>
    <row r="11472" spans="50:50" ht="15.75" customHeight="1" x14ac:dyDescent="0.15">
      <c r="AX11472" s="67" t="s">
        <v>28156</v>
      </c>
    </row>
    <row r="11473" spans="50:50" ht="15.75" customHeight="1" x14ac:dyDescent="0.15">
      <c r="AX11473" s="67" t="s">
        <v>28157</v>
      </c>
    </row>
    <row r="11474" spans="50:50" ht="15.75" customHeight="1" x14ac:dyDescent="0.15">
      <c r="AX11474" s="67" t="s">
        <v>28158</v>
      </c>
    </row>
    <row r="11475" spans="50:50" ht="15.75" customHeight="1" x14ac:dyDescent="0.15">
      <c r="AX11475" s="67" t="s">
        <v>28159</v>
      </c>
    </row>
    <row r="11476" spans="50:50" ht="15.75" customHeight="1" x14ac:dyDescent="0.15">
      <c r="AX11476" s="67" t="s">
        <v>28160</v>
      </c>
    </row>
    <row r="11477" spans="50:50" ht="15.75" customHeight="1" x14ac:dyDescent="0.15">
      <c r="AX11477" s="67" t="s">
        <v>28161</v>
      </c>
    </row>
    <row r="11478" spans="50:50" ht="15.75" customHeight="1" x14ac:dyDescent="0.15">
      <c r="AX11478" s="67" t="s">
        <v>28162</v>
      </c>
    </row>
    <row r="11479" spans="50:50" ht="15.75" customHeight="1" x14ac:dyDescent="0.15">
      <c r="AX11479" s="67" t="s">
        <v>28163</v>
      </c>
    </row>
    <row r="11480" spans="50:50" ht="15.75" customHeight="1" x14ac:dyDescent="0.15">
      <c r="AX11480" s="67" t="s">
        <v>28164</v>
      </c>
    </row>
    <row r="11481" spans="50:50" ht="15.75" customHeight="1" x14ac:dyDescent="0.15">
      <c r="AX11481" s="67" t="s">
        <v>28165</v>
      </c>
    </row>
    <row r="11482" spans="50:50" ht="15.75" customHeight="1" x14ac:dyDescent="0.15">
      <c r="AX11482" s="67" t="s">
        <v>28166</v>
      </c>
    </row>
    <row r="11483" spans="50:50" ht="15.75" customHeight="1" x14ac:dyDescent="0.15">
      <c r="AX11483" s="67" t="s">
        <v>28167</v>
      </c>
    </row>
    <row r="11484" spans="50:50" ht="15.75" customHeight="1" x14ac:dyDescent="0.15">
      <c r="AX11484" s="67" t="s">
        <v>28168</v>
      </c>
    </row>
    <row r="11485" spans="50:50" ht="15.75" customHeight="1" x14ac:dyDescent="0.15">
      <c r="AX11485" s="67" t="s">
        <v>28169</v>
      </c>
    </row>
    <row r="11486" spans="50:50" ht="15.75" customHeight="1" x14ac:dyDescent="0.15">
      <c r="AX11486" s="67" t="s">
        <v>28170</v>
      </c>
    </row>
    <row r="11487" spans="50:50" ht="15.75" customHeight="1" x14ac:dyDescent="0.15">
      <c r="AX11487" s="67" t="s">
        <v>28171</v>
      </c>
    </row>
    <row r="11488" spans="50:50" ht="15.75" customHeight="1" x14ac:dyDescent="0.15">
      <c r="AX11488" s="67" t="s">
        <v>28172</v>
      </c>
    </row>
    <row r="11489" spans="50:50" ht="15.75" customHeight="1" x14ac:dyDescent="0.15">
      <c r="AX11489" s="67" t="s">
        <v>28173</v>
      </c>
    </row>
    <row r="11490" spans="50:50" ht="15.75" customHeight="1" x14ac:dyDescent="0.15">
      <c r="AX11490" s="67" t="s">
        <v>28174</v>
      </c>
    </row>
    <row r="11491" spans="50:50" ht="15.75" customHeight="1" x14ac:dyDescent="0.15">
      <c r="AX11491" s="67" t="s">
        <v>28175</v>
      </c>
    </row>
    <row r="11492" spans="50:50" ht="15.75" customHeight="1" x14ac:dyDescent="0.15">
      <c r="AX11492" s="67" t="s">
        <v>28176</v>
      </c>
    </row>
    <row r="11493" spans="50:50" ht="15.75" customHeight="1" x14ac:dyDescent="0.15">
      <c r="AX11493" s="67" t="s">
        <v>28177</v>
      </c>
    </row>
    <row r="11494" spans="50:50" ht="15.75" customHeight="1" x14ac:dyDescent="0.15">
      <c r="AX11494" s="67" t="s">
        <v>28178</v>
      </c>
    </row>
    <row r="11495" spans="50:50" ht="15.75" customHeight="1" x14ac:dyDescent="0.15">
      <c r="AX11495" s="67" t="s">
        <v>28179</v>
      </c>
    </row>
    <row r="11496" spans="50:50" ht="15.75" customHeight="1" x14ac:dyDescent="0.15">
      <c r="AX11496" s="67" t="s">
        <v>28180</v>
      </c>
    </row>
    <row r="11497" spans="50:50" ht="15.75" customHeight="1" x14ac:dyDescent="0.15">
      <c r="AX11497" s="67" t="s">
        <v>28181</v>
      </c>
    </row>
    <row r="11498" spans="50:50" ht="15.75" customHeight="1" x14ac:dyDescent="0.15">
      <c r="AX11498" s="67" t="s">
        <v>28182</v>
      </c>
    </row>
    <row r="11499" spans="50:50" ht="15.75" customHeight="1" x14ac:dyDescent="0.15">
      <c r="AX11499" s="67" t="s">
        <v>28183</v>
      </c>
    </row>
    <row r="11500" spans="50:50" ht="15.75" customHeight="1" x14ac:dyDescent="0.15">
      <c r="AX11500" s="67" t="s">
        <v>28184</v>
      </c>
    </row>
    <row r="11501" spans="50:50" ht="15.75" customHeight="1" x14ac:dyDescent="0.15">
      <c r="AX11501" s="67" t="s">
        <v>28185</v>
      </c>
    </row>
    <row r="11502" spans="50:50" ht="15.75" customHeight="1" x14ac:dyDescent="0.15">
      <c r="AX11502" s="67" t="s">
        <v>28186</v>
      </c>
    </row>
    <row r="11503" spans="50:50" ht="15.75" customHeight="1" x14ac:dyDescent="0.15">
      <c r="AX11503" s="67" t="s">
        <v>28187</v>
      </c>
    </row>
    <row r="11504" spans="50:50" ht="15.75" customHeight="1" x14ac:dyDescent="0.15">
      <c r="AX11504" s="67" t="s">
        <v>28188</v>
      </c>
    </row>
    <row r="11505" spans="50:50" ht="15.75" customHeight="1" x14ac:dyDescent="0.15">
      <c r="AX11505" s="67" t="s">
        <v>28189</v>
      </c>
    </row>
    <row r="11506" spans="50:50" ht="15.75" customHeight="1" x14ac:dyDescent="0.15">
      <c r="AX11506" s="67" t="s">
        <v>28190</v>
      </c>
    </row>
    <row r="11507" spans="50:50" ht="15.75" customHeight="1" x14ac:dyDescent="0.15">
      <c r="AX11507" s="67" t="s">
        <v>28191</v>
      </c>
    </row>
    <row r="11508" spans="50:50" ht="15.75" customHeight="1" x14ac:dyDescent="0.15">
      <c r="AX11508" s="67" t="s">
        <v>28192</v>
      </c>
    </row>
    <row r="11509" spans="50:50" ht="15.75" customHeight="1" x14ac:dyDescent="0.15">
      <c r="AX11509" s="67" t="s">
        <v>28193</v>
      </c>
    </row>
    <row r="11510" spans="50:50" ht="15.75" customHeight="1" x14ac:dyDescent="0.15">
      <c r="AX11510" s="67" t="s">
        <v>28194</v>
      </c>
    </row>
    <row r="11511" spans="50:50" ht="15.75" customHeight="1" x14ac:dyDescent="0.15">
      <c r="AX11511" s="67" t="s">
        <v>28195</v>
      </c>
    </row>
    <row r="11512" spans="50:50" ht="15.75" customHeight="1" x14ac:dyDescent="0.15">
      <c r="AX11512" s="67" t="s">
        <v>28196</v>
      </c>
    </row>
    <row r="11513" spans="50:50" ht="15.75" customHeight="1" x14ac:dyDescent="0.15">
      <c r="AX11513" s="67" t="s">
        <v>28197</v>
      </c>
    </row>
    <row r="11514" spans="50:50" ht="15.75" customHeight="1" x14ac:dyDescent="0.15">
      <c r="AX11514" s="67" t="s">
        <v>28198</v>
      </c>
    </row>
    <row r="11515" spans="50:50" ht="15.75" customHeight="1" x14ac:dyDescent="0.15">
      <c r="AX11515" s="67" t="s">
        <v>28199</v>
      </c>
    </row>
    <row r="11516" spans="50:50" ht="15.75" customHeight="1" x14ac:dyDescent="0.15">
      <c r="AX11516" s="67" t="s">
        <v>28200</v>
      </c>
    </row>
    <row r="11517" spans="50:50" ht="15.75" customHeight="1" x14ac:dyDescent="0.15">
      <c r="AX11517" s="67" t="s">
        <v>28201</v>
      </c>
    </row>
    <row r="11518" spans="50:50" ht="15.75" customHeight="1" x14ac:dyDescent="0.15">
      <c r="AX11518" s="67" t="s">
        <v>28202</v>
      </c>
    </row>
    <row r="11519" spans="50:50" ht="15.75" customHeight="1" x14ac:dyDescent="0.15">
      <c r="AX11519" s="67" t="s">
        <v>28203</v>
      </c>
    </row>
    <row r="11520" spans="50:50" ht="15.75" customHeight="1" x14ac:dyDescent="0.15">
      <c r="AX11520" s="67" t="s">
        <v>28204</v>
      </c>
    </row>
    <row r="11521" spans="50:50" ht="15.75" customHeight="1" x14ac:dyDescent="0.15">
      <c r="AX11521" s="67" t="s">
        <v>28205</v>
      </c>
    </row>
    <row r="11522" spans="50:50" ht="15.75" customHeight="1" x14ac:dyDescent="0.15">
      <c r="AX11522" s="67" t="s">
        <v>28206</v>
      </c>
    </row>
    <row r="11523" spans="50:50" ht="15.75" customHeight="1" x14ac:dyDescent="0.15">
      <c r="AX11523" s="67" t="s">
        <v>28207</v>
      </c>
    </row>
    <row r="11524" spans="50:50" ht="15.75" customHeight="1" x14ac:dyDescent="0.15">
      <c r="AX11524" s="67" t="s">
        <v>28208</v>
      </c>
    </row>
    <row r="11525" spans="50:50" ht="15.75" customHeight="1" x14ac:dyDescent="0.15">
      <c r="AX11525" s="67" t="s">
        <v>28209</v>
      </c>
    </row>
    <row r="11526" spans="50:50" ht="15.75" customHeight="1" x14ac:dyDescent="0.15">
      <c r="AX11526" s="67" t="s">
        <v>28210</v>
      </c>
    </row>
    <row r="11527" spans="50:50" ht="15.75" customHeight="1" x14ac:dyDescent="0.15">
      <c r="AX11527" s="67" t="s">
        <v>28211</v>
      </c>
    </row>
    <row r="11528" spans="50:50" ht="15.75" customHeight="1" x14ac:dyDescent="0.15">
      <c r="AX11528" s="67" t="s">
        <v>28212</v>
      </c>
    </row>
    <row r="11529" spans="50:50" ht="15.75" customHeight="1" x14ac:dyDescent="0.15">
      <c r="AX11529" s="67" t="s">
        <v>28213</v>
      </c>
    </row>
    <row r="11530" spans="50:50" ht="15.75" customHeight="1" x14ac:dyDescent="0.15">
      <c r="AX11530" s="67" t="s">
        <v>28214</v>
      </c>
    </row>
    <row r="11531" spans="50:50" ht="15.75" customHeight="1" x14ac:dyDescent="0.15">
      <c r="AX11531" s="67" t="s">
        <v>28215</v>
      </c>
    </row>
    <row r="11532" spans="50:50" ht="15.75" customHeight="1" x14ac:dyDescent="0.15">
      <c r="AX11532" s="67" t="s">
        <v>28216</v>
      </c>
    </row>
    <row r="11533" spans="50:50" ht="15.75" customHeight="1" x14ac:dyDescent="0.15">
      <c r="AX11533" s="67" t="s">
        <v>28217</v>
      </c>
    </row>
    <row r="11534" spans="50:50" ht="15.75" customHeight="1" x14ac:dyDescent="0.15">
      <c r="AX11534" s="67" t="s">
        <v>28218</v>
      </c>
    </row>
    <row r="11535" spans="50:50" ht="15.75" customHeight="1" x14ac:dyDescent="0.15">
      <c r="AX11535" s="67" t="s">
        <v>28219</v>
      </c>
    </row>
    <row r="11536" spans="50:50" ht="15.75" customHeight="1" x14ac:dyDescent="0.15">
      <c r="AX11536" s="67" t="s">
        <v>28220</v>
      </c>
    </row>
    <row r="11537" spans="50:50" ht="15.75" customHeight="1" x14ac:dyDescent="0.15">
      <c r="AX11537" s="67" t="s">
        <v>28221</v>
      </c>
    </row>
    <row r="11538" spans="50:50" ht="15.75" customHeight="1" x14ac:dyDescent="0.15">
      <c r="AX11538" s="67" t="s">
        <v>28222</v>
      </c>
    </row>
    <row r="11539" spans="50:50" ht="15.75" customHeight="1" x14ac:dyDescent="0.15">
      <c r="AX11539" s="67" t="s">
        <v>28223</v>
      </c>
    </row>
    <row r="11540" spans="50:50" ht="15.75" customHeight="1" x14ac:dyDescent="0.15">
      <c r="AX11540" s="67" t="s">
        <v>28224</v>
      </c>
    </row>
    <row r="11541" spans="50:50" ht="15.75" customHeight="1" x14ac:dyDescent="0.15">
      <c r="AX11541" s="67" t="s">
        <v>28225</v>
      </c>
    </row>
    <row r="11542" spans="50:50" ht="15.75" customHeight="1" x14ac:dyDescent="0.15">
      <c r="AX11542" s="67" t="s">
        <v>28226</v>
      </c>
    </row>
    <row r="11543" spans="50:50" ht="15.75" customHeight="1" x14ac:dyDescent="0.15">
      <c r="AX11543" s="67" t="s">
        <v>28227</v>
      </c>
    </row>
    <row r="11544" spans="50:50" ht="15.75" customHeight="1" x14ac:dyDescent="0.15">
      <c r="AX11544" s="67" t="s">
        <v>28228</v>
      </c>
    </row>
    <row r="11545" spans="50:50" ht="15.75" customHeight="1" x14ac:dyDescent="0.15">
      <c r="AX11545" s="67" t="s">
        <v>28229</v>
      </c>
    </row>
    <row r="11546" spans="50:50" ht="15.75" customHeight="1" x14ac:dyDescent="0.15">
      <c r="AX11546" s="67" t="s">
        <v>28230</v>
      </c>
    </row>
    <row r="11547" spans="50:50" ht="15.75" customHeight="1" x14ac:dyDescent="0.15">
      <c r="AX11547" s="67" t="s">
        <v>28231</v>
      </c>
    </row>
    <row r="11548" spans="50:50" ht="15.75" customHeight="1" x14ac:dyDescent="0.15">
      <c r="AX11548" s="67" t="s">
        <v>28232</v>
      </c>
    </row>
    <row r="11549" spans="50:50" ht="15.75" customHeight="1" x14ac:dyDescent="0.15">
      <c r="AX11549" s="67" t="s">
        <v>28233</v>
      </c>
    </row>
    <row r="11550" spans="50:50" ht="15.75" customHeight="1" x14ac:dyDescent="0.15">
      <c r="AX11550" s="67" t="s">
        <v>28234</v>
      </c>
    </row>
    <row r="11551" spans="50:50" ht="15.75" customHeight="1" x14ac:dyDescent="0.15">
      <c r="AX11551" s="67" t="s">
        <v>28235</v>
      </c>
    </row>
    <row r="11552" spans="50:50" ht="15.75" customHeight="1" x14ac:dyDescent="0.15">
      <c r="AX11552" s="67" t="s">
        <v>28236</v>
      </c>
    </row>
    <row r="11553" spans="50:50" ht="15.75" customHeight="1" x14ac:dyDescent="0.15">
      <c r="AX11553" s="67" t="s">
        <v>28237</v>
      </c>
    </row>
    <row r="11554" spans="50:50" ht="15.75" customHeight="1" x14ac:dyDescent="0.15">
      <c r="AX11554" s="67" t="s">
        <v>28238</v>
      </c>
    </row>
    <row r="11555" spans="50:50" ht="15.75" customHeight="1" x14ac:dyDescent="0.15">
      <c r="AX11555" s="67" t="s">
        <v>28239</v>
      </c>
    </row>
    <row r="11556" spans="50:50" ht="15.75" customHeight="1" x14ac:dyDescent="0.15">
      <c r="AX11556" s="67" t="s">
        <v>28240</v>
      </c>
    </row>
    <row r="11557" spans="50:50" ht="15.75" customHeight="1" x14ac:dyDescent="0.15">
      <c r="AX11557" s="67" t="s">
        <v>28241</v>
      </c>
    </row>
    <row r="11558" spans="50:50" ht="15.75" customHeight="1" x14ac:dyDescent="0.15">
      <c r="AX11558" s="67" t="s">
        <v>28242</v>
      </c>
    </row>
    <row r="11559" spans="50:50" ht="15.75" customHeight="1" x14ac:dyDescent="0.15">
      <c r="AX11559" s="67" t="s">
        <v>28243</v>
      </c>
    </row>
    <row r="11560" spans="50:50" ht="15.75" customHeight="1" x14ac:dyDescent="0.15">
      <c r="AX11560" s="67" t="s">
        <v>28244</v>
      </c>
    </row>
    <row r="11561" spans="50:50" ht="15.75" customHeight="1" x14ac:dyDescent="0.15">
      <c r="AX11561" s="67" t="s">
        <v>28245</v>
      </c>
    </row>
    <row r="11562" spans="50:50" ht="15.75" customHeight="1" x14ac:dyDescent="0.15">
      <c r="AX11562" s="67" t="s">
        <v>28246</v>
      </c>
    </row>
    <row r="11563" spans="50:50" ht="15.75" customHeight="1" x14ac:dyDescent="0.15">
      <c r="AX11563" s="67" t="s">
        <v>28247</v>
      </c>
    </row>
    <row r="11564" spans="50:50" ht="15.75" customHeight="1" x14ac:dyDescent="0.15">
      <c r="AX11564" s="67" t="s">
        <v>28248</v>
      </c>
    </row>
    <row r="11565" spans="50:50" ht="15.75" customHeight="1" x14ac:dyDescent="0.15">
      <c r="AX11565" s="67" t="s">
        <v>28249</v>
      </c>
    </row>
    <row r="11566" spans="50:50" ht="15.75" customHeight="1" x14ac:dyDescent="0.15">
      <c r="AX11566" s="67" t="s">
        <v>28250</v>
      </c>
    </row>
    <row r="11567" spans="50:50" ht="15.75" customHeight="1" x14ac:dyDescent="0.15">
      <c r="AX11567" s="67" t="s">
        <v>28251</v>
      </c>
    </row>
    <row r="11568" spans="50:50" ht="15.75" customHeight="1" x14ac:dyDescent="0.15">
      <c r="AX11568" s="67" t="s">
        <v>28252</v>
      </c>
    </row>
    <row r="11569" spans="50:50" ht="15.75" customHeight="1" x14ac:dyDescent="0.15">
      <c r="AX11569" s="67" t="s">
        <v>28253</v>
      </c>
    </row>
    <row r="11570" spans="50:50" ht="15.75" customHeight="1" x14ac:dyDescent="0.15">
      <c r="AX11570" s="67" t="s">
        <v>28254</v>
      </c>
    </row>
    <row r="11571" spans="50:50" ht="15.75" customHeight="1" x14ac:dyDescent="0.15">
      <c r="AX11571" s="67" t="s">
        <v>28255</v>
      </c>
    </row>
    <row r="11572" spans="50:50" ht="15.75" customHeight="1" x14ac:dyDescent="0.15">
      <c r="AX11572" s="67" t="s">
        <v>28256</v>
      </c>
    </row>
    <row r="11573" spans="50:50" ht="15.75" customHeight="1" x14ac:dyDescent="0.15">
      <c r="AX11573" s="67" t="s">
        <v>28257</v>
      </c>
    </row>
    <row r="11574" spans="50:50" ht="15.75" customHeight="1" x14ac:dyDescent="0.15">
      <c r="AX11574" s="67" t="s">
        <v>28258</v>
      </c>
    </row>
    <row r="11575" spans="50:50" ht="15.75" customHeight="1" x14ac:dyDescent="0.15">
      <c r="AX11575" s="67" t="s">
        <v>28259</v>
      </c>
    </row>
    <row r="11576" spans="50:50" ht="15.75" customHeight="1" x14ac:dyDescent="0.15">
      <c r="AX11576" s="67" t="s">
        <v>28260</v>
      </c>
    </row>
    <row r="11577" spans="50:50" ht="15.75" customHeight="1" x14ac:dyDescent="0.15">
      <c r="AX11577" s="67" t="s">
        <v>28261</v>
      </c>
    </row>
    <row r="11578" spans="50:50" ht="15.75" customHeight="1" x14ac:dyDescent="0.15">
      <c r="AX11578" s="67" t="s">
        <v>28262</v>
      </c>
    </row>
    <row r="11579" spans="50:50" ht="15.75" customHeight="1" x14ac:dyDescent="0.15">
      <c r="AX11579" s="67" t="s">
        <v>28263</v>
      </c>
    </row>
    <row r="11580" spans="50:50" ht="15.75" customHeight="1" x14ac:dyDescent="0.15">
      <c r="AX11580" s="67" t="s">
        <v>28264</v>
      </c>
    </row>
    <row r="11581" spans="50:50" ht="15.75" customHeight="1" x14ac:dyDescent="0.15">
      <c r="AX11581" s="67" t="s">
        <v>28265</v>
      </c>
    </row>
    <row r="11582" spans="50:50" ht="15.75" customHeight="1" x14ac:dyDescent="0.15">
      <c r="AX11582" s="67" t="s">
        <v>28266</v>
      </c>
    </row>
    <row r="11583" spans="50:50" ht="15.75" customHeight="1" x14ac:dyDescent="0.15">
      <c r="AX11583" s="67" t="s">
        <v>28267</v>
      </c>
    </row>
    <row r="11584" spans="50:50" ht="15.75" customHeight="1" x14ac:dyDescent="0.15">
      <c r="AX11584" s="67" t="s">
        <v>28268</v>
      </c>
    </row>
    <row r="11585" spans="50:50" ht="15.75" customHeight="1" x14ac:dyDescent="0.15">
      <c r="AX11585" s="67" t="s">
        <v>28269</v>
      </c>
    </row>
    <row r="11586" spans="50:50" ht="15.75" customHeight="1" x14ac:dyDescent="0.15">
      <c r="AX11586" s="67" t="s">
        <v>28270</v>
      </c>
    </row>
    <row r="11587" spans="50:50" ht="15.75" customHeight="1" x14ac:dyDescent="0.15">
      <c r="AX11587" s="67" t="s">
        <v>28271</v>
      </c>
    </row>
    <row r="11588" spans="50:50" ht="15.75" customHeight="1" x14ac:dyDescent="0.15">
      <c r="AX11588" s="67" t="s">
        <v>28272</v>
      </c>
    </row>
    <row r="11589" spans="50:50" ht="15.75" customHeight="1" x14ac:dyDescent="0.15">
      <c r="AX11589" s="67" t="s">
        <v>28273</v>
      </c>
    </row>
    <row r="11590" spans="50:50" ht="15.75" customHeight="1" x14ac:dyDescent="0.15">
      <c r="AX11590" s="67" t="s">
        <v>28274</v>
      </c>
    </row>
    <row r="11591" spans="50:50" ht="15.75" customHeight="1" x14ac:dyDescent="0.15">
      <c r="AX11591" s="67" t="s">
        <v>28275</v>
      </c>
    </row>
    <row r="11592" spans="50:50" ht="15.75" customHeight="1" x14ac:dyDescent="0.15">
      <c r="AX11592" s="67" t="s">
        <v>28276</v>
      </c>
    </row>
    <row r="11593" spans="50:50" ht="15.75" customHeight="1" x14ac:dyDescent="0.15">
      <c r="AX11593" s="67" t="s">
        <v>28277</v>
      </c>
    </row>
    <row r="11594" spans="50:50" ht="15.75" customHeight="1" x14ac:dyDescent="0.15">
      <c r="AX11594" s="67" t="s">
        <v>28278</v>
      </c>
    </row>
    <row r="11595" spans="50:50" ht="15.75" customHeight="1" x14ac:dyDescent="0.15">
      <c r="AX11595" s="67" t="s">
        <v>28279</v>
      </c>
    </row>
    <row r="11596" spans="50:50" ht="15.75" customHeight="1" x14ac:dyDescent="0.15">
      <c r="AX11596" s="67" t="s">
        <v>28280</v>
      </c>
    </row>
    <row r="11597" spans="50:50" ht="15.75" customHeight="1" x14ac:dyDescent="0.15">
      <c r="AX11597" s="67" t="s">
        <v>28281</v>
      </c>
    </row>
    <row r="11598" spans="50:50" ht="15.75" customHeight="1" x14ac:dyDescent="0.15">
      <c r="AX11598" s="67" t="s">
        <v>28282</v>
      </c>
    </row>
    <row r="11599" spans="50:50" ht="15.75" customHeight="1" x14ac:dyDescent="0.15">
      <c r="AX11599" s="67" t="s">
        <v>28283</v>
      </c>
    </row>
    <row r="11600" spans="50:50" ht="15.75" customHeight="1" x14ac:dyDescent="0.15">
      <c r="AX11600" s="67" t="s">
        <v>28284</v>
      </c>
    </row>
    <row r="11601" spans="50:50" ht="15.75" customHeight="1" x14ac:dyDescent="0.15">
      <c r="AX11601" s="67" t="s">
        <v>28285</v>
      </c>
    </row>
    <row r="11602" spans="50:50" ht="15.75" customHeight="1" x14ac:dyDescent="0.15">
      <c r="AX11602" s="67" t="s">
        <v>28286</v>
      </c>
    </row>
    <row r="11603" spans="50:50" ht="15.75" customHeight="1" x14ac:dyDescent="0.15">
      <c r="AX11603" s="67" t="s">
        <v>28287</v>
      </c>
    </row>
    <row r="11604" spans="50:50" ht="15.75" customHeight="1" x14ac:dyDescent="0.15">
      <c r="AX11604" s="67" t="s">
        <v>28288</v>
      </c>
    </row>
    <row r="11605" spans="50:50" ht="15.75" customHeight="1" x14ac:dyDescent="0.15">
      <c r="AX11605" s="67" t="s">
        <v>28289</v>
      </c>
    </row>
    <row r="11606" spans="50:50" ht="15.75" customHeight="1" x14ac:dyDescent="0.15">
      <c r="AX11606" s="67" t="s">
        <v>28290</v>
      </c>
    </row>
    <row r="11607" spans="50:50" ht="15.75" customHeight="1" x14ac:dyDescent="0.15">
      <c r="AX11607" s="67" t="s">
        <v>28291</v>
      </c>
    </row>
    <row r="11608" spans="50:50" ht="15.75" customHeight="1" x14ac:dyDescent="0.15">
      <c r="AX11608" s="67" t="s">
        <v>28292</v>
      </c>
    </row>
    <row r="11609" spans="50:50" ht="15.75" customHeight="1" x14ac:dyDescent="0.15">
      <c r="AX11609" s="67" t="s">
        <v>28293</v>
      </c>
    </row>
    <row r="11610" spans="50:50" ht="15.75" customHeight="1" x14ac:dyDescent="0.15">
      <c r="AX11610" s="67" t="s">
        <v>28294</v>
      </c>
    </row>
    <row r="11611" spans="50:50" ht="15.75" customHeight="1" x14ac:dyDescent="0.15">
      <c r="AX11611" s="67" t="s">
        <v>28295</v>
      </c>
    </row>
    <row r="11612" spans="50:50" ht="15.75" customHeight="1" x14ac:dyDescent="0.15">
      <c r="AX11612" s="67" t="s">
        <v>28296</v>
      </c>
    </row>
    <row r="11613" spans="50:50" ht="15.75" customHeight="1" x14ac:dyDescent="0.15">
      <c r="AX11613" s="67" t="s">
        <v>28297</v>
      </c>
    </row>
    <row r="11614" spans="50:50" ht="15.75" customHeight="1" x14ac:dyDescent="0.15">
      <c r="AX11614" s="67" t="s">
        <v>28298</v>
      </c>
    </row>
    <row r="11615" spans="50:50" ht="15.75" customHeight="1" x14ac:dyDescent="0.15">
      <c r="AX11615" s="67" t="s">
        <v>28299</v>
      </c>
    </row>
    <row r="11616" spans="50:50" ht="15.75" customHeight="1" x14ac:dyDescent="0.15">
      <c r="AX11616" s="67" t="s">
        <v>28300</v>
      </c>
    </row>
    <row r="11617" spans="50:50" ht="15.75" customHeight="1" x14ac:dyDescent="0.15">
      <c r="AX11617" s="67" t="s">
        <v>28301</v>
      </c>
    </row>
    <row r="11618" spans="50:50" ht="15.75" customHeight="1" x14ac:dyDescent="0.15">
      <c r="AX11618" s="67" t="s">
        <v>28302</v>
      </c>
    </row>
    <row r="11619" spans="50:50" ht="15.75" customHeight="1" x14ac:dyDescent="0.15">
      <c r="AX11619" s="67" t="s">
        <v>28303</v>
      </c>
    </row>
    <row r="11620" spans="50:50" ht="15.75" customHeight="1" x14ac:dyDescent="0.15">
      <c r="AX11620" s="67" t="s">
        <v>28304</v>
      </c>
    </row>
    <row r="11621" spans="50:50" ht="15.75" customHeight="1" x14ac:dyDescent="0.15">
      <c r="AX11621" s="67" t="s">
        <v>28305</v>
      </c>
    </row>
    <row r="11622" spans="50:50" ht="15.75" customHeight="1" x14ac:dyDescent="0.15">
      <c r="AX11622" s="67" t="s">
        <v>28306</v>
      </c>
    </row>
    <row r="11623" spans="50:50" ht="15.75" customHeight="1" x14ac:dyDescent="0.15">
      <c r="AX11623" s="67" t="s">
        <v>28307</v>
      </c>
    </row>
    <row r="11624" spans="50:50" ht="15.75" customHeight="1" x14ac:dyDescent="0.15">
      <c r="AX11624" s="67" t="s">
        <v>28308</v>
      </c>
    </row>
    <row r="11625" spans="50:50" ht="15.75" customHeight="1" x14ac:dyDescent="0.15">
      <c r="AX11625" s="67" t="s">
        <v>28309</v>
      </c>
    </row>
    <row r="11626" spans="50:50" ht="15.75" customHeight="1" x14ac:dyDescent="0.15">
      <c r="AX11626" s="67" t="s">
        <v>28310</v>
      </c>
    </row>
    <row r="11627" spans="50:50" ht="15.75" customHeight="1" x14ac:dyDescent="0.15">
      <c r="AX11627" s="67" t="s">
        <v>28311</v>
      </c>
    </row>
    <row r="11628" spans="50:50" ht="15.75" customHeight="1" x14ac:dyDescent="0.15">
      <c r="AX11628" s="67" t="s">
        <v>28312</v>
      </c>
    </row>
    <row r="11629" spans="50:50" ht="15.75" customHeight="1" x14ac:dyDescent="0.15">
      <c r="AX11629" s="67" t="s">
        <v>28313</v>
      </c>
    </row>
    <row r="11630" spans="50:50" ht="15.75" customHeight="1" x14ac:dyDescent="0.15">
      <c r="AX11630" s="67" t="s">
        <v>28314</v>
      </c>
    </row>
    <row r="11631" spans="50:50" ht="15.75" customHeight="1" x14ac:dyDescent="0.15">
      <c r="AX11631" s="67" t="s">
        <v>28315</v>
      </c>
    </row>
    <row r="11632" spans="50:50" ht="15.75" customHeight="1" x14ac:dyDescent="0.15">
      <c r="AX11632" s="67" t="s">
        <v>28316</v>
      </c>
    </row>
    <row r="11633" spans="50:50" ht="15.75" customHeight="1" x14ac:dyDescent="0.15">
      <c r="AX11633" s="67" t="s">
        <v>28317</v>
      </c>
    </row>
    <row r="11634" spans="50:50" ht="15.75" customHeight="1" x14ac:dyDescent="0.15">
      <c r="AX11634" s="67" t="s">
        <v>28318</v>
      </c>
    </row>
    <row r="11635" spans="50:50" ht="15.75" customHeight="1" x14ac:dyDescent="0.15">
      <c r="AX11635" s="67" t="s">
        <v>28319</v>
      </c>
    </row>
    <row r="11636" spans="50:50" ht="15.75" customHeight="1" x14ac:dyDescent="0.15">
      <c r="AX11636" s="67" t="s">
        <v>28320</v>
      </c>
    </row>
    <row r="11637" spans="50:50" ht="15.75" customHeight="1" x14ac:dyDescent="0.15">
      <c r="AX11637" s="67" t="s">
        <v>28321</v>
      </c>
    </row>
    <row r="11638" spans="50:50" ht="15.75" customHeight="1" x14ac:dyDescent="0.15">
      <c r="AX11638" s="67" t="s">
        <v>28322</v>
      </c>
    </row>
    <row r="11639" spans="50:50" ht="15.75" customHeight="1" x14ac:dyDescent="0.15">
      <c r="AX11639" s="67" t="s">
        <v>28323</v>
      </c>
    </row>
    <row r="11640" spans="50:50" ht="15.75" customHeight="1" x14ac:dyDescent="0.15">
      <c r="AX11640" s="67" t="s">
        <v>28324</v>
      </c>
    </row>
    <row r="11641" spans="50:50" ht="15.75" customHeight="1" x14ac:dyDescent="0.15">
      <c r="AX11641" s="67" t="s">
        <v>28325</v>
      </c>
    </row>
    <row r="11642" spans="50:50" ht="15.75" customHeight="1" x14ac:dyDescent="0.15">
      <c r="AX11642" s="67" t="s">
        <v>28326</v>
      </c>
    </row>
    <row r="11643" spans="50:50" ht="15.75" customHeight="1" x14ac:dyDescent="0.15">
      <c r="AX11643" s="67" t="s">
        <v>28327</v>
      </c>
    </row>
    <row r="11644" spans="50:50" ht="15.75" customHeight="1" x14ac:dyDescent="0.15">
      <c r="AX11644" s="67" t="s">
        <v>28328</v>
      </c>
    </row>
    <row r="11645" spans="50:50" ht="15.75" customHeight="1" x14ac:dyDescent="0.15">
      <c r="AX11645" s="67" t="s">
        <v>28329</v>
      </c>
    </row>
    <row r="11646" spans="50:50" ht="15.75" customHeight="1" x14ac:dyDescent="0.15">
      <c r="AX11646" s="67" t="s">
        <v>28330</v>
      </c>
    </row>
    <row r="11647" spans="50:50" ht="15.75" customHeight="1" x14ac:dyDescent="0.15">
      <c r="AX11647" s="67" t="s">
        <v>28331</v>
      </c>
    </row>
    <row r="11648" spans="50:50" ht="15.75" customHeight="1" x14ac:dyDescent="0.15">
      <c r="AX11648" s="67" t="s">
        <v>28332</v>
      </c>
    </row>
    <row r="11649" spans="50:50" ht="15.75" customHeight="1" x14ac:dyDescent="0.15">
      <c r="AX11649" s="67" t="s">
        <v>28333</v>
      </c>
    </row>
    <row r="11650" spans="50:50" ht="15.75" customHeight="1" x14ac:dyDescent="0.15">
      <c r="AX11650" s="67" t="s">
        <v>28334</v>
      </c>
    </row>
    <row r="11651" spans="50:50" ht="15.75" customHeight="1" x14ac:dyDescent="0.15">
      <c r="AX11651" s="67" t="s">
        <v>28335</v>
      </c>
    </row>
    <row r="11652" spans="50:50" ht="15.75" customHeight="1" x14ac:dyDescent="0.15">
      <c r="AX11652" s="67" t="s">
        <v>28336</v>
      </c>
    </row>
    <row r="11653" spans="50:50" ht="15.75" customHeight="1" x14ac:dyDescent="0.15">
      <c r="AX11653" s="67" t="s">
        <v>28337</v>
      </c>
    </row>
    <row r="11654" spans="50:50" ht="15.75" customHeight="1" x14ac:dyDescent="0.15">
      <c r="AX11654" s="67" t="s">
        <v>28338</v>
      </c>
    </row>
    <row r="11655" spans="50:50" ht="15.75" customHeight="1" x14ac:dyDescent="0.15">
      <c r="AX11655" s="67" t="s">
        <v>28339</v>
      </c>
    </row>
    <row r="11656" spans="50:50" ht="15.75" customHeight="1" x14ac:dyDescent="0.15">
      <c r="AX11656" s="67" t="s">
        <v>28340</v>
      </c>
    </row>
    <row r="11657" spans="50:50" ht="15.75" customHeight="1" x14ac:dyDescent="0.15">
      <c r="AX11657" s="67" t="s">
        <v>28341</v>
      </c>
    </row>
    <row r="11658" spans="50:50" ht="15.75" customHeight="1" x14ac:dyDescent="0.15">
      <c r="AX11658" s="67" t="s">
        <v>28342</v>
      </c>
    </row>
    <row r="11659" spans="50:50" ht="15.75" customHeight="1" x14ac:dyDescent="0.15">
      <c r="AX11659" s="67" t="s">
        <v>28343</v>
      </c>
    </row>
    <row r="11660" spans="50:50" ht="15.75" customHeight="1" x14ac:dyDescent="0.15">
      <c r="AX11660" s="67" t="s">
        <v>28344</v>
      </c>
    </row>
    <row r="11661" spans="50:50" ht="15.75" customHeight="1" x14ac:dyDescent="0.15">
      <c r="AX11661" s="67" t="s">
        <v>28345</v>
      </c>
    </row>
    <row r="11662" spans="50:50" ht="15.75" customHeight="1" x14ac:dyDescent="0.15">
      <c r="AX11662" s="67" t="s">
        <v>28346</v>
      </c>
    </row>
    <row r="11663" spans="50:50" ht="15.75" customHeight="1" x14ac:dyDescent="0.15">
      <c r="AX11663" s="67" t="s">
        <v>28347</v>
      </c>
    </row>
    <row r="11664" spans="50:50" ht="15.75" customHeight="1" x14ac:dyDescent="0.15">
      <c r="AX11664" s="67" t="s">
        <v>28348</v>
      </c>
    </row>
    <row r="11665" spans="50:50" ht="15.75" customHeight="1" x14ac:dyDescent="0.15">
      <c r="AX11665" s="67" t="s">
        <v>28349</v>
      </c>
    </row>
    <row r="11666" spans="50:50" ht="15.75" customHeight="1" x14ac:dyDescent="0.15">
      <c r="AX11666" s="67" t="s">
        <v>28350</v>
      </c>
    </row>
    <row r="11667" spans="50:50" ht="15.75" customHeight="1" x14ac:dyDescent="0.15">
      <c r="AX11667" s="67" t="s">
        <v>28351</v>
      </c>
    </row>
    <row r="11668" spans="50:50" ht="15.75" customHeight="1" x14ac:dyDescent="0.15">
      <c r="AX11668" s="67" t="s">
        <v>28352</v>
      </c>
    </row>
    <row r="11669" spans="50:50" ht="15.75" customHeight="1" x14ac:dyDescent="0.15">
      <c r="AX11669" s="67" t="s">
        <v>28353</v>
      </c>
    </row>
    <row r="11670" spans="50:50" ht="15.75" customHeight="1" x14ac:dyDescent="0.15">
      <c r="AX11670" s="67" t="s">
        <v>28354</v>
      </c>
    </row>
    <row r="11671" spans="50:50" ht="15.75" customHeight="1" x14ac:dyDescent="0.15">
      <c r="AX11671" s="67" t="s">
        <v>28355</v>
      </c>
    </row>
    <row r="11672" spans="50:50" ht="15.75" customHeight="1" x14ac:dyDescent="0.15">
      <c r="AX11672" s="67" t="s">
        <v>28356</v>
      </c>
    </row>
    <row r="11673" spans="50:50" ht="15.75" customHeight="1" x14ac:dyDescent="0.15">
      <c r="AX11673" s="67" t="s">
        <v>28357</v>
      </c>
    </row>
    <row r="11674" spans="50:50" ht="15.75" customHeight="1" x14ac:dyDescent="0.15">
      <c r="AX11674" s="67" t="s">
        <v>28358</v>
      </c>
    </row>
    <row r="11675" spans="50:50" ht="15.75" customHeight="1" x14ac:dyDescent="0.15">
      <c r="AX11675" s="67" t="s">
        <v>28359</v>
      </c>
    </row>
    <row r="11676" spans="50:50" ht="15.75" customHeight="1" x14ac:dyDescent="0.15">
      <c r="AX11676" s="67" t="s">
        <v>28360</v>
      </c>
    </row>
    <row r="11677" spans="50:50" ht="15.75" customHeight="1" x14ac:dyDescent="0.15">
      <c r="AX11677" s="67" t="s">
        <v>28361</v>
      </c>
    </row>
    <row r="11678" spans="50:50" ht="15.75" customHeight="1" x14ac:dyDescent="0.15">
      <c r="AX11678" s="67" t="s">
        <v>28362</v>
      </c>
    </row>
    <row r="11679" spans="50:50" ht="15.75" customHeight="1" x14ac:dyDescent="0.15">
      <c r="AX11679" s="67" t="s">
        <v>28363</v>
      </c>
    </row>
    <row r="11680" spans="50:50" ht="15.75" customHeight="1" x14ac:dyDescent="0.15">
      <c r="AX11680" s="67" t="s">
        <v>28364</v>
      </c>
    </row>
    <row r="11681" spans="50:50" ht="15.75" customHeight="1" x14ac:dyDescent="0.15">
      <c r="AX11681" s="67" t="s">
        <v>28365</v>
      </c>
    </row>
    <row r="11682" spans="50:50" ht="15.75" customHeight="1" x14ac:dyDescent="0.15">
      <c r="AX11682" s="67" t="s">
        <v>28366</v>
      </c>
    </row>
    <row r="11683" spans="50:50" ht="15.75" customHeight="1" x14ac:dyDescent="0.15">
      <c r="AX11683" s="67" t="s">
        <v>28367</v>
      </c>
    </row>
    <row r="11684" spans="50:50" ht="15.75" customHeight="1" x14ac:dyDescent="0.15">
      <c r="AX11684" s="67" t="s">
        <v>28368</v>
      </c>
    </row>
    <row r="11685" spans="50:50" ht="15.75" customHeight="1" x14ac:dyDescent="0.15">
      <c r="AX11685" s="67" t="s">
        <v>28369</v>
      </c>
    </row>
    <row r="11686" spans="50:50" ht="15.75" customHeight="1" x14ac:dyDescent="0.15">
      <c r="AX11686" s="67" t="s">
        <v>28370</v>
      </c>
    </row>
    <row r="11687" spans="50:50" ht="15.75" customHeight="1" x14ac:dyDescent="0.15">
      <c r="AX11687" s="67" t="s">
        <v>28371</v>
      </c>
    </row>
    <row r="11688" spans="50:50" ht="15.75" customHeight="1" x14ac:dyDescent="0.15">
      <c r="AX11688" s="67" t="s">
        <v>28372</v>
      </c>
    </row>
    <row r="11689" spans="50:50" ht="15.75" customHeight="1" x14ac:dyDescent="0.15">
      <c r="AX11689" s="67" t="s">
        <v>28373</v>
      </c>
    </row>
    <row r="11690" spans="50:50" ht="15.75" customHeight="1" x14ac:dyDescent="0.15">
      <c r="AX11690" s="67" t="s">
        <v>28374</v>
      </c>
    </row>
    <row r="11691" spans="50:50" ht="15.75" customHeight="1" x14ac:dyDescent="0.15">
      <c r="AX11691" s="67" t="s">
        <v>28375</v>
      </c>
    </row>
    <row r="11692" spans="50:50" ht="15.75" customHeight="1" x14ac:dyDescent="0.15">
      <c r="AX11692" s="67" t="s">
        <v>28376</v>
      </c>
    </row>
    <row r="11693" spans="50:50" ht="15.75" customHeight="1" x14ac:dyDescent="0.15">
      <c r="AX11693" s="67" t="s">
        <v>28377</v>
      </c>
    </row>
    <row r="11694" spans="50:50" ht="15.75" customHeight="1" x14ac:dyDescent="0.15">
      <c r="AX11694" s="67" t="s">
        <v>28378</v>
      </c>
    </row>
    <row r="11695" spans="50:50" ht="15.75" customHeight="1" x14ac:dyDescent="0.15">
      <c r="AX11695" s="67" t="s">
        <v>28379</v>
      </c>
    </row>
    <row r="11696" spans="50:50" ht="15.75" customHeight="1" x14ac:dyDescent="0.15">
      <c r="AX11696" s="67" t="s">
        <v>28380</v>
      </c>
    </row>
    <row r="11697" spans="50:50" ht="15.75" customHeight="1" x14ac:dyDescent="0.15">
      <c r="AX11697" s="67" t="s">
        <v>28381</v>
      </c>
    </row>
    <row r="11698" spans="50:50" ht="15.75" customHeight="1" x14ac:dyDescent="0.15">
      <c r="AX11698" s="67" t="s">
        <v>28382</v>
      </c>
    </row>
    <row r="11699" spans="50:50" ht="15.75" customHeight="1" x14ac:dyDescent="0.15">
      <c r="AX11699" s="67" t="s">
        <v>28383</v>
      </c>
    </row>
    <row r="11700" spans="50:50" ht="15.75" customHeight="1" x14ac:dyDescent="0.15">
      <c r="AX11700" s="67" t="s">
        <v>28384</v>
      </c>
    </row>
    <row r="11701" spans="50:50" ht="15.75" customHeight="1" x14ac:dyDescent="0.15">
      <c r="AX11701" s="67" t="s">
        <v>28385</v>
      </c>
    </row>
    <row r="11702" spans="50:50" ht="15.75" customHeight="1" x14ac:dyDescent="0.15">
      <c r="AX11702" s="67" t="s">
        <v>28386</v>
      </c>
    </row>
    <row r="11703" spans="50:50" ht="15.75" customHeight="1" x14ac:dyDescent="0.15">
      <c r="AX11703" s="67" t="s">
        <v>28387</v>
      </c>
    </row>
    <row r="11704" spans="50:50" ht="15.75" customHeight="1" x14ac:dyDescent="0.15">
      <c r="AX11704" s="67" t="s">
        <v>28388</v>
      </c>
    </row>
    <row r="11705" spans="50:50" ht="15.75" customHeight="1" x14ac:dyDescent="0.15">
      <c r="AX11705" s="67" t="s">
        <v>28389</v>
      </c>
    </row>
    <row r="11706" spans="50:50" ht="15.75" customHeight="1" x14ac:dyDescent="0.15">
      <c r="AX11706" s="67" t="s">
        <v>28390</v>
      </c>
    </row>
    <row r="11707" spans="50:50" ht="15.75" customHeight="1" x14ac:dyDescent="0.15">
      <c r="AX11707" s="67" t="s">
        <v>28391</v>
      </c>
    </row>
    <row r="11708" spans="50:50" ht="15.75" customHeight="1" x14ac:dyDescent="0.15">
      <c r="AX11708" s="67" t="s">
        <v>28392</v>
      </c>
    </row>
    <row r="11709" spans="50:50" ht="15.75" customHeight="1" x14ac:dyDescent="0.15">
      <c r="AX11709" s="67" t="s">
        <v>28393</v>
      </c>
    </row>
    <row r="11710" spans="50:50" ht="15.75" customHeight="1" x14ac:dyDescent="0.15">
      <c r="AX11710" s="67" t="s">
        <v>28394</v>
      </c>
    </row>
    <row r="11711" spans="50:50" ht="15.75" customHeight="1" x14ac:dyDescent="0.15">
      <c r="AX11711" s="67" t="s">
        <v>28395</v>
      </c>
    </row>
    <row r="11712" spans="50:50" ht="15.75" customHeight="1" x14ac:dyDescent="0.15">
      <c r="AX11712" s="67" t="s">
        <v>28396</v>
      </c>
    </row>
    <row r="11713" spans="50:50" ht="15.75" customHeight="1" x14ac:dyDescent="0.15">
      <c r="AX11713" s="67" t="s">
        <v>28397</v>
      </c>
    </row>
    <row r="11714" spans="50:50" ht="15.75" customHeight="1" x14ac:dyDescent="0.15">
      <c r="AX11714" s="67" t="s">
        <v>28398</v>
      </c>
    </row>
    <row r="11715" spans="50:50" ht="15.75" customHeight="1" x14ac:dyDescent="0.15">
      <c r="AX11715" s="67" t="s">
        <v>28399</v>
      </c>
    </row>
    <row r="11716" spans="50:50" ht="15.75" customHeight="1" x14ac:dyDescent="0.15">
      <c r="AX11716" s="67" t="s">
        <v>28400</v>
      </c>
    </row>
    <row r="11717" spans="50:50" ht="15.75" customHeight="1" x14ac:dyDescent="0.15">
      <c r="AX11717" s="67" t="s">
        <v>28401</v>
      </c>
    </row>
    <row r="11718" spans="50:50" ht="15.75" customHeight="1" x14ac:dyDescent="0.15">
      <c r="AX11718" s="67" t="s">
        <v>28402</v>
      </c>
    </row>
    <row r="11719" spans="50:50" ht="15.75" customHeight="1" x14ac:dyDescent="0.15">
      <c r="AX11719" s="67" t="s">
        <v>28403</v>
      </c>
    </row>
    <row r="11720" spans="50:50" ht="15.75" customHeight="1" x14ac:dyDescent="0.15">
      <c r="AX11720" s="67" t="s">
        <v>28404</v>
      </c>
    </row>
    <row r="11721" spans="50:50" ht="15.75" customHeight="1" x14ac:dyDescent="0.15">
      <c r="AX11721" s="67" t="s">
        <v>28405</v>
      </c>
    </row>
    <row r="11722" spans="50:50" ht="15.75" customHeight="1" x14ac:dyDescent="0.15">
      <c r="AX11722" s="67" t="s">
        <v>28406</v>
      </c>
    </row>
    <row r="11723" spans="50:50" ht="15.75" customHeight="1" x14ac:dyDescent="0.15">
      <c r="AX11723" s="67" t="s">
        <v>28407</v>
      </c>
    </row>
    <row r="11724" spans="50:50" ht="15.75" customHeight="1" x14ac:dyDescent="0.15">
      <c r="AX11724" s="67" t="s">
        <v>28408</v>
      </c>
    </row>
    <row r="11725" spans="50:50" ht="15.75" customHeight="1" x14ac:dyDescent="0.15">
      <c r="AX11725" s="67" t="s">
        <v>28409</v>
      </c>
    </row>
    <row r="11726" spans="50:50" ht="15.75" customHeight="1" x14ac:dyDescent="0.15">
      <c r="AX11726" s="67" t="s">
        <v>28410</v>
      </c>
    </row>
    <row r="11727" spans="50:50" ht="15.75" customHeight="1" x14ac:dyDescent="0.15">
      <c r="AX11727" s="67" t="s">
        <v>28411</v>
      </c>
    </row>
    <row r="11728" spans="50:50" ht="15.75" customHeight="1" x14ac:dyDescent="0.15">
      <c r="AX11728" s="67" t="s">
        <v>28412</v>
      </c>
    </row>
    <row r="11729" spans="50:50" ht="15.75" customHeight="1" x14ac:dyDescent="0.15">
      <c r="AX11729" s="67" t="s">
        <v>28413</v>
      </c>
    </row>
    <row r="11730" spans="50:50" ht="15.75" customHeight="1" x14ac:dyDescent="0.15">
      <c r="AX11730" s="67" t="s">
        <v>28414</v>
      </c>
    </row>
    <row r="11731" spans="50:50" ht="15.75" customHeight="1" x14ac:dyDescent="0.15">
      <c r="AX11731" s="67" t="s">
        <v>28415</v>
      </c>
    </row>
    <row r="11732" spans="50:50" ht="15.75" customHeight="1" x14ac:dyDescent="0.15">
      <c r="AX11732" s="67" t="s">
        <v>28416</v>
      </c>
    </row>
    <row r="11733" spans="50:50" ht="15.75" customHeight="1" x14ac:dyDescent="0.15">
      <c r="AX11733" s="67" t="s">
        <v>28417</v>
      </c>
    </row>
    <row r="11734" spans="50:50" ht="15.75" customHeight="1" x14ac:dyDescent="0.15">
      <c r="AX11734" s="67" t="s">
        <v>28418</v>
      </c>
    </row>
    <row r="11735" spans="50:50" ht="15.75" customHeight="1" x14ac:dyDescent="0.15">
      <c r="AX11735" s="67" t="s">
        <v>28419</v>
      </c>
    </row>
    <row r="11736" spans="50:50" ht="15.75" customHeight="1" x14ac:dyDescent="0.15">
      <c r="AX11736" s="67" t="s">
        <v>28420</v>
      </c>
    </row>
    <row r="11737" spans="50:50" ht="15.75" customHeight="1" x14ac:dyDescent="0.15">
      <c r="AX11737" s="67" t="s">
        <v>28421</v>
      </c>
    </row>
    <row r="11738" spans="50:50" ht="15.75" customHeight="1" x14ac:dyDescent="0.15">
      <c r="AX11738" s="67" t="s">
        <v>28422</v>
      </c>
    </row>
    <row r="11739" spans="50:50" ht="15.75" customHeight="1" x14ac:dyDescent="0.15">
      <c r="AX11739" s="67" t="s">
        <v>28423</v>
      </c>
    </row>
    <row r="11740" spans="50:50" ht="15.75" customHeight="1" x14ac:dyDescent="0.15">
      <c r="AX11740" s="67" t="s">
        <v>28424</v>
      </c>
    </row>
    <row r="11741" spans="50:50" ht="15.75" customHeight="1" x14ac:dyDescent="0.15">
      <c r="AX11741" s="67" t="s">
        <v>28425</v>
      </c>
    </row>
    <row r="11742" spans="50:50" ht="15.75" customHeight="1" x14ac:dyDescent="0.15">
      <c r="AX11742" s="67" t="s">
        <v>28426</v>
      </c>
    </row>
    <row r="11743" spans="50:50" ht="15.75" customHeight="1" x14ac:dyDescent="0.15">
      <c r="AX11743" s="67" t="s">
        <v>28427</v>
      </c>
    </row>
    <row r="11744" spans="50:50" ht="15.75" customHeight="1" x14ac:dyDescent="0.15">
      <c r="AX11744" s="67" t="s">
        <v>28428</v>
      </c>
    </row>
    <row r="11745" spans="50:50" ht="15.75" customHeight="1" x14ac:dyDescent="0.15">
      <c r="AX11745" s="67" t="s">
        <v>28429</v>
      </c>
    </row>
    <row r="11746" spans="50:50" ht="15.75" customHeight="1" x14ac:dyDescent="0.15">
      <c r="AX11746" s="67" t="s">
        <v>28430</v>
      </c>
    </row>
    <row r="11747" spans="50:50" ht="15.75" customHeight="1" x14ac:dyDescent="0.15">
      <c r="AX11747" s="67" t="s">
        <v>28431</v>
      </c>
    </row>
    <row r="11748" spans="50:50" ht="15.75" customHeight="1" x14ac:dyDescent="0.15">
      <c r="AX11748" s="67" t="s">
        <v>28432</v>
      </c>
    </row>
    <row r="11749" spans="50:50" ht="15.75" customHeight="1" x14ac:dyDescent="0.15">
      <c r="AX11749" s="67" t="s">
        <v>28433</v>
      </c>
    </row>
    <row r="11750" spans="50:50" ht="15.75" customHeight="1" x14ac:dyDescent="0.15">
      <c r="AX11750" s="67" t="s">
        <v>28434</v>
      </c>
    </row>
    <row r="11751" spans="50:50" ht="15.75" customHeight="1" x14ac:dyDescent="0.15">
      <c r="AX11751" s="67" t="s">
        <v>28435</v>
      </c>
    </row>
    <row r="11752" spans="50:50" ht="15.75" customHeight="1" x14ac:dyDescent="0.15">
      <c r="AX11752" s="67" t="s">
        <v>28436</v>
      </c>
    </row>
    <row r="11753" spans="50:50" ht="15.75" customHeight="1" x14ac:dyDescent="0.15">
      <c r="AX11753" s="67" t="s">
        <v>28437</v>
      </c>
    </row>
    <row r="11754" spans="50:50" ht="15.75" customHeight="1" x14ac:dyDescent="0.15">
      <c r="AX11754" s="67" t="s">
        <v>28438</v>
      </c>
    </row>
    <row r="11755" spans="50:50" ht="15.75" customHeight="1" x14ac:dyDescent="0.15">
      <c r="AX11755" s="67" t="s">
        <v>28439</v>
      </c>
    </row>
    <row r="11756" spans="50:50" ht="15.75" customHeight="1" x14ac:dyDescent="0.15">
      <c r="AX11756" s="67" t="s">
        <v>28440</v>
      </c>
    </row>
    <row r="11757" spans="50:50" ht="15.75" customHeight="1" x14ac:dyDescent="0.15">
      <c r="AX11757" s="67" t="s">
        <v>28441</v>
      </c>
    </row>
    <row r="11758" spans="50:50" ht="15.75" customHeight="1" x14ac:dyDescent="0.15">
      <c r="AX11758" s="67" t="s">
        <v>28442</v>
      </c>
    </row>
    <row r="11759" spans="50:50" ht="15.75" customHeight="1" x14ac:dyDescent="0.15">
      <c r="AX11759" s="67" t="s">
        <v>28443</v>
      </c>
    </row>
    <row r="11760" spans="50:50" ht="15.75" customHeight="1" x14ac:dyDescent="0.15">
      <c r="AX11760" s="67" t="s">
        <v>28444</v>
      </c>
    </row>
    <row r="11761" spans="50:50" ht="15.75" customHeight="1" x14ac:dyDescent="0.15">
      <c r="AX11761" s="67" t="s">
        <v>28445</v>
      </c>
    </row>
    <row r="11762" spans="50:50" ht="15.75" customHeight="1" x14ac:dyDescent="0.15">
      <c r="AX11762" s="67" t="s">
        <v>28446</v>
      </c>
    </row>
    <row r="11763" spans="50:50" ht="15.75" customHeight="1" x14ac:dyDescent="0.15">
      <c r="AX11763" s="67" t="s">
        <v>28447</v>
      </c>
    </row>
    <row r="11764" spans="50:50" ht="15.75" customHeight="1" x14ac:dyDescent="0.15">
      <c r="AX11764" s="67" t="s">
        <v>28448</v>
      </c>
    </row>
    <row r="11765" spans="50:50" ht="15.75" customHeight="1" x14ac:dyDescent="0.15">
      <c r="AX11765" s="67" t="s">
        <v>28449</v>
      </c>
    </row>
    <row r="11766" spans="50:50" ht="15.75" customHeight="1" x14ac:dyDescent="0.15">
      <c r="AX11766" s="67" t="s">
        <v>28450</v>
      </c>
    </row>
    <row r="11767" spans="50:50" ht="15.75" customHeight="1" x14ac:dyDescent="0.15">
      <c r="AX11767" s="67" t="s">
        <v>28451</v>
      </c>
    </row>
    <row r="11768" spans="50:50" ht="15.75" customHeight="1" x14ac:dyDescent="0.15">
      <c r="AX11768" s="67" t="s">
        <v>28452</v>
      </c>
    </row>
    <row r="11769" spans="50:50" ht="15.75" customHeight="1" x14ac:dyDescent="0.15">
      <c r="AX11769" s="67" t="s">
        <v>28453</v>
      </c>
    </row>
    <row r="11770" spans="50:50" ht="15.75" customHeight="1" x14ac:dyDescent="0.15">
      <c r="AX11770" s="67" t="s">
        <v>28454</v>
      </c>
    </row>
    <row r="11771" spans="50:50" ht="15.75" customHeight="1" x14ac:dyDescent="0.15">
      <c r="AX11771" s="67" t="s">
        <v>28455</v>
      </c>
    </row>
    <row r="11772" spans="50:50" ht="15.75" customHeight="1" x14ac:dyDescent="0.15">
      <c r="AX11772" s="67" t="s">
        <v>28456</v>
      </c>
    </row>
    <row r="11773" spans="50:50" ht="15.75" customHeight="1" x14ac:dyDescent="0.15">
      <c r="AX11773" s="67" t="s">
        <v>28457</v>
      </c>
    </row>
    <row r="11774" spans="50:50" ht="15.75" customHeight="1" x14ac:dyDescent="0.15">
      <c r="AX11774" s="67" t="s">
        <v>28458</v>
      </c>
    </row>
    <row r="11775" spans="50:50" ht="15.75" customHeight="1" x14ac:dyDescent="0.15">
      <c r="AX11775" s="67" t="s">
        <v>28459</v>
      </c>
    </row>
    <row r="11776" spans="50:50" ht="15.75" customHeight="1" x14ac:dyDescent="0.15">
      <c r="AX11776" s="67" t="s">
        <v>28460</v>
      </c>
    </row>
    <row r="11777" spans="50:50" ht="15.75" customHeight="1" x14ac:dyDescent="0.15">
      <c r="AX11777" s="67" t="s">
        <v>28461</v>
      </c>
    </row>
    <row r="11778" spans="50:50" ht="15.75" customHeight="1" x14ac:dyDescent="0.15">
      <c r="AX11778" s="67" t="s">
        <v>28462</v>
      </c>
    </row>
    <row r="11779" spans="50:50" ht="15.75" customHeight="1" x14ac:dyDescent="0.15">
      <c r="AX11779" s="67" t="s">
        <v>28463</v>
      </c>
    </row>
    <row r="11780" spans="50:50" ht="15.75" customHeight="1" x14ac:dyDescent="0.15">
      <c r="AX11780" s="67" t="s">
        <v>28464</v>
      </c>
    </row>
    <row r="11781" spans="50:50" ht="15.75" customHeight="1" x14ac:dyDescent="0.15">
      <c r="AX11781" s="67" t="s">
        <v>28465</v>
      </c>
    </row>
    <row r="11782" spans="50:50" ht="15.75" customHeight="1" x14ac:dyDescent="0.15">
      <c r="AX11782" s="67" t="s">
        <v>28466</v>
      </c>
    </row>
    <row r="11783" spans="50:50" ht="15.75" customHeight="1" x14ac:dyDescent="0.15">
      <c r="AX11783" s="67" t="s">
        <v>28467</v>
      </c>
    </row>
    <row r="11784" spans="50:50" ht="15.75" customHeight="1" x14ac:dyDescent="0.15">
      <c r="AX11784" s="67" t="s">
        <v>28468</v>
      </c>
    </row>
    <row r="11785" spans="50:50" ht="15.75" customHeight="1" x14ac:dyDescent="0.15">
      <c r="AX11785" s="67" t="s">
        <v>28469</v>
      </c>
    </row>
    <row r="11786" spans="50:50" ht="15.75" customHeight="1" x14ac:dyDescent="0.15">
      <c r="AX11786" s="67" t="s">
        <v>28470</v>
      </c>
    </row>
    <row r="11787" spans="50:50" ht="15.75" customHeight="1" x14ac:dyDescent="0.15">
      <c r="AX11787" s="67" t="s">
        <v>28471</v>
      </c>
    </row>
    <row r="11788" spans="50:50" ht="15.75" customHeight="1" x14ac:dyDescent="0.15">
      <c r="AX11788" s="67" t="s">
        <v>28472</v>
      </c>
    </row>
    <row r="11789" spans="50:50" ht="15.75" customHeight="1" x14ac:dyDescent="0.15">
      <c r="AX11789" s="67" t="s">
        <v>28473</v>
      </c>
    </row>
    <row r="11790" spans="50:50" ht="15.75" customHeight="1" x14ac:dyDescent="0.15">
      <c r="AX11790" s="67" t="s">
        <v>28474</v>
      </c>
    </row>
    <row r="11791" spans="50:50" ht="15.75" customHeight="1" x14ac:dyDescent="0.15">
      <c r="AX11791" s="67" t="s">
        <v>28475</v>
      </c>
    </row>
    <row r="11792" spans="50:50" ht="15.75" customHeight="1" x14ac:dyDescent="0.15">
      <c r="AX11792" s="67" t="s">
        <v>28476</v>
      </c>
    </row>
    <row r="11793" spans="50:50" ht="15.75" customHeight="1" x14ac:dyDescent="0.15">
      <c r="AX11793" s="67" t="s">
        <v>28477</v>
      </c>
    </row>
    <row r="11794" spans="50:50" ht="15.75" customHeight="1" x14ac:dyDescent="0.15">
      <c r="AX11794" s="67" t="s">
        <v>28478</v>
      </c>
    </row>
    <row r="11795" spans="50:50" ht="15.75" customHeight="1" x14ac:dyDescent="0.15">
      <c r="AX11795" s="67" t="s">
        <v>28479</v>
      </c>
    </row>
    <row r="11796" spans="50:50" ht="15.75" customHeight="1" x14ac:dyDescent="0.15">
      <c r="AX11796" s="67" t="s">
        <v>28480</v>
      </c>
    </row>
    <row r="11797" spans="50:50" ht="15.75" customHeight="1" x14ac:dyDescent="0.15">
      <c r="AX11797" s="67" t="s">
        <v>28481</v>
      </c>
    </row>
    <row r="11798" spans="50:50" ht="15.75" customHeight="1" x14ac:dyDescent="0.15">
      <c r="AX11798" s="67" t="s">
        <v>28482</v>
      </c>
    </row>
    <row r="11799" spans="50:50" ht="15.75" customHeight="1" x14ac:dyDescent="0.15">
      <c r="AX11799" s="67" t="s">
        <v>28483</v>
      </c>
    </row>
    <row r="11800" spans="50:50" ht="15.75" customHeight="1" x14ac:dyDescent="0.15">
      <c r="AX11800" s="67" t="s">
        <v>28484</v>
      </c>
    </row>
    <row r="11801" spans="50:50" ht="15.75" customHeight="1" x14ac:dyDescent="0.15">
      <c r="AX11801" s="67" t="s">
        <v>28485</v>
      </c>
    </row>
    <row r="11802" spans="50:50" ht="15.75" customHeight="1" x14ac:dyDescent="0.15">
      <c r="AX11802" s="67" t="s">
        <v>28486</v>
      </c>
    </row>
    <row r="11803" spans="50:50" ht="15.75" customHeight="1" x14ac:dyDescent="0.15">
      <c r="AX11803" s="67" t="s">
        <v>28487</v>
      </c>
    </row>
    <row r="11804" spans="50:50" ht="15.75" customHeight="1" x14ac:dyDescent="0.15">
      <c r="AX11804" s="67" t="s">
        <v>28488</v>
      </c>
    </row>
    <row r="11805" spans="50:50" ht="15.75" customHeight="1" x14ac:dyDescent="0.15">
      <c r="AX11805" s="67" t="s">
        <v>28489</v>
      </c>
    </row>
    <row r="11806" spans="50:50" ht="15.75" customHeight="1" x14ac:dyDescent="0.15">
      <c r="AX11806" s="67" t="s">
        <v>28490</v>
      </c>
    </row>
    <row r="11807" spans="50:50" ht="15.75" customHeight="1" x14ac:dyDescent="0.15">
      <c r="AX11807" s="67" t="s">
        <v>28491</v>
      </c>
    </row>
    <row r="11808" spans="50:50" ht="15.75" customHeight="1" x14ac:dyDescent="0.15">
      <c r="AX11808" s="67" t="s">
        <v>28492</v>
      </c>
    </row>
    <row r="11809" spans="50:50" ht="15.75" customHeight="1" x14ac:dyDescent="0.15">
      <c r="AX11809" s="67" t="s">
        <v>28493</v>
      </c>
    </row>
    <row r="11810" spans="50:50" ht="15.75" customHeight="1" x14ac:dyDescent="0.15">
      <c r="AX11810" s="67" t="s">
        <v>28494</v>
      </c>
    </row>
    <row r="11811" spans="50:50" ht="15.75" customHeight="1" x14ac:dyDescent="0.15">
      <c r="AX11811" s="67" t="s">
        <v>28495</v>
      </c>
    </row>
    <row r="11812" spans="50:50" ht="15.75" customHeight="1" x14ac:dyDescent="0.15">
      <c r="AX11812" s="67" t="s">
        <v>28496</v>
      </c>
    </row>
    <row r="11813" spans="50:50" ht="15.75" customHeight="1" x14ac:dyDescent="0.15">
      <c r="AX11813" s="67" t="s">
        <v>28497</v>
      </c>
    </row>
    <row r="11814" spans="50:50" ht="15.75" customHeight="1" x14ac:dyDescent="0.15">
      <c r="AX11814" s="67" t="s">
        <v>28498</v>
      </c>
    </row>
    <row r="11815" spans="50:50" ht="15.75" customHeight="1" x14ac:dyDescent="0.15">
      <c r="AX11815" s="67" t="s">
        <v>28499</v>
      </c>
    </row>
    <row r="11816" spans="50:50" ht="15.75" customHeight="1" x14ac:dyDescent="0.15">
      <c r="AX11816" s="67" t="s">
        <v>28500</v>
      </c>
    </row>
    <row r="11817" spans="50:50" ht="15.75" customHeight="1" x14ac:dyDescent="0.15">
      <c r="AX11817" s="67" t="s">
        <v>28501</v>
      </c>
    </row>
    <row r="11818" spans="50:50" ht="15.75" customHeight="1" x14ac:dyDescent="0.15">
      <c r="AX11818" s="67" t="s">
        <v>28502</v>
      </c>
    </row>
    <row r="11819" spans="50:50" ht="15.75" customHeight="1" x14ac:dyDescent="0.15">
      <c r="AX11819" s="67" t="s">
        <v>28503</v>
      </c>
    </row>
    <row r="11820" spans="50:50" ht="15.75" customHeight="1" x14ac:dyDescent="0.15">
      <c r="AX11820" s="67" t="s">
        <v>28504</v>
      </c>
    </row>
    <row r="11821" spans="50:50" ht="15.75" customHeight="1" x14ac:dyDescent="0.15">
      <c r="AX11821" s="67" t="s">
        <v>28505</v>
      </c>
    </row>
    <row r="11822" spans="50:50" ht="15.75" customHeight="1" x14ac:dyDescent="0.15">
      <c r="AX11822" s="67" t="s">
        <v>28506</v>
      </c>
    </row>
    <row r="11823" spans="50:50" ht="15.75" customHeight="1" x14ac:dyDescent="0.15">
      <c r="AX11823" s="67" t="s">
        <v>28507</v>
      </c>
    </row>
    <row r="11824" spans="50:50" ht="15.75" customHeight="1" x14ac:dyDescent="0.15">
      <c r="AX11824" s="67" t="s">
        <v>28508</v>
      </c>
    </row>
    <row r="11825" spans="50:50" ht="15.75" customHeight="1" x14ac:dyDescent="0.15">
      <c r="AX11825" s="67" t="s">
        <v>28509</v>
      </c>
    </row>
    <row r="11826" spans="50:50" ht="15.75" customHeight="1" x14ac:dyDescent="0.15">
      <c r="AX11826" s="67" t="s">
        <v>28510</v>
      </c>
    </row>
    <row r="11827" spans="50:50" ht="15.75" customHeight="1" x14ac:dyDescent="0.15">
      <c r="AX11827" s="67" t="s">
        <v>28511</v>
      </c>
    </row>
    <row r="11828" spans="50:50" ht="15.75" customHeight="1" x14ac:dyDescent="0.15">
      <c r="AX11828" s="67" t="s">
        <v>28512</v>
      </c>
    </row>
    <row r="11829" spans="50:50" ht="15.75" customHeight="1" x14ac:dyDescent="0.15">
      <c r="AX11829" s="67" t="s">
        <v>28513</v>
      </c>
    </row>
    <row r="11830" spans="50:50" ht="15.75" customHeight="1" x14ac:dyDescent="0.15">
      <c r="AX11830" s="67" t="s">
        <v>28514</v>
      </c>
    </row>
    <row r="11831" spans="50:50" ht="15.75" customHeight="1" x14ac:dyDescent="0.15">
      <c r="AX11831" s="67" t="s">
        <v>28515</v>
      </c>
    </row>
    <row r="11832" spans="50:50" ht="15.75" customHeight="1" x14ac:dyDescent="0.15">
      <c r="AX11832" s="67" t="s">
        <v>28516</v>
      </c>
    </row>
    <row r="11833" spans="50:50" ht="15.75" customHeight="1" x14ac:dyDescent="0.15">
      <c r="AX11833" s="67" t="s">
        <v>28517</v>
      </c>
    </row>
    <row r="11834" spans="50:50" ht="15.75" customHeight="1" x14ac:dyDescent="0.15">
      <c r="AX11834" s="67" t="s">
        <v>28518</v>
      </c>
    </row>
    <row r="11835" spans="50:50" ht="15.75" customHeight="1" x14ac:dyDescent="0.15">
      <c r="AX11835" s="67" t="s">
        <v>28519</v>
      </c>
    </row>
    <row r="11836" spans="50:50" ht="15.75" customHeight="1" x14ac:dyDescent="0.15">
      <c r="AX11836" s="67" t="s">
        <v>28520</v>
      </c>
    </row>
    <row r="11837" spans="50:50" ht="15.75" customHeight="1" x14ac:dyDescent="0.15">
      <c r="AX11837" s="67" t="s">
        <v>28521</v>
      </c>
    </row>
    <row r="11838" spans="50:50" ht="15.75" customHeight="1" x14ac:dyDescent="0.15">
      <c r="AX11838" s="67" t="s">
        <v>28522</v>
      </c>
    </row>
    <row r="11839" spans="50:50" ht="15.75" customHeight="1" x14ac:dyDescent="0.15">
      <c r="AX11839" s="67" t="s">
        <v>28523</v>
      </c>
    </row>
    <row r="11840" spans="50:50" ht="15.75" customHeight="1" x14ac:dyDescent="0.15">
      <c r="AX11840" s="67" t="s">
        <v>28524</v>
      </c>
    </row>
    <row r="11841" spans="50:50" ht="15.75" customHeight="1" x14ac:dyDescent="0.15">
      <c r="AX11841" s="67" t="s">
        <v>28525</v>
      </c>
    </row>
    <row r="11842" spans="50:50" ht="15.75" customHeight="1" x14ac:dyDescent="0.15">
      <c r="AX11842" s="67" t="s">
        <v>28526</v>
      </c>
    </row>
    <row r="11843" spans="50:50" ht="15.75" customHeight="1" x14ac:dyDescent="0.15">
      <c r="AX11843" s="67" t="s">
        <v>28527</v>
      </c>
    </row>
    <row r="11844" spans="50:50" ht="15.75" customHeight="1" x14ac:dyDescent="0.15">
      <c r="AX11844" s="67" t="s">
        <v>28528</v>
      </c>
    </row>
    <row r="11845" spans="50:50" ht="15.75" customHeight="1" x14ac:dyDescent="0.15">
      <c r="AX11845" s="67" t="s">
        <v>28529</v>
      </c>
    </row>
    <row r="11846" spans="50:50" ht="15.75" customHeight="1" x14ac:dyDescent="0.15">
      <c r="AX11846" s="67" t="s">
        <v>28530</v>
      </c>
    </row>
    <row r="11847" spans="50:50" ht="15.75" customHeight="1" x14ac:dyDescent="0.15">
      <c r="AX11847" s="67" t="s">
        <v>28531</v>
      </c>
    </row>
    <row r="11848" spans="50:50" ht="15.75" customHeight="1" x14ac:dyDescent="0.15">
      <c r="AX11848" s="67" t="s">
        <v>28532</v>
      </c>
    </row>
    <row r="11849" spans="50:50" ht="15.75" customHeight="1" x14ac:dyDescent="0.15">
      <c r="AX11849" s="67" t="s">
        <v>28533</v>
      </c>
    </row>
    <row r="11850" spans="50:50" ht="15.75" customHeight="1" x14ac:dyDescent="0.15">
      <c r="AX11850" s="67" t="s">
        <v>28534</v>
      </c>
    </row>
    <row r="11851" spans="50:50" ht="15.75" customHeight="1" x14ac:dyDescent="0.15">
      <c r="AX11851" s="67" t="s">
        <v>28535</v>
      </c>
    </row>
    <row r="11852" spans="50:50" ht="15.75" customHeight="1" x14ac:dyDescent="0.15">
      <c r="AX11852" s="67" t="s">
        <v>28536</v>
      </c>
    </row>
    <row r="11853" spans="50:50" ht="15.75" customHeight="1" x14ac:dyDescent="0.15">
      <c r="AX11853" s="67" t="s">
        <v>28537</v>
      </c>
    </row>
    <row r="11854" spans="50:50" ht="15.75" customHeight="1" x14ac:dyDescent="0.15">
      <c r="AX11854" s="67" t="s">
        <v>28538</v>
      </c>
    </row>
    <row r="11855" spans="50:50" ht="15.75" customHeight="1" x14ac:dyDescent="0.15">
      <c r="AX11855" s="67" t="s">
        <v>28539</v>
      </c>
    </row>
    <row r="11856" spans="50:50" ht="15.75" customHeight="1" x14ac:dyDescent="0.15">
      <c r="AX11856" s="67" t="s">
        <v>28540</v>
      </c>
    </row>
    <row r="11857" spans="50:50" ht="15.75" customHeight="1" x14ac:dyDescent="0.15">
      <c r="AX11857" s="67" t="s">
        <v>28541</v>
      </c>
    </row>
    <row r="11858" spans="50:50" ht="15.75" customHeight="1" x14ac:dyDescent="0.15">
      <c r="AX11858" s="67" t="s">
        <v>28542</v>
      </c>
    </row>
    <row r="11859" spans="50:50" ht="15.75" customHeight="1" x14ac:dyDescent="0.15">
      <c r="AX11859" s="67" t="s">
        <v>28543</v>
      </c>
    </row>
    <row r="11860" spans="50:50" ht="15.75" customHeight="1" x14ac:dyDescent="0.15">
      <c r="AX11860" s="67" t="s">
        <v>28544</v>
      </c>
    </row>
    <row r="11861" spans="50:50" ht="15.75" customHeight="1" x14ac:dyDescent="0.15">
      <c r="AX11861" s="67" t="s">
        <v>28545</v>
      </c>
    </row>
    <row r="11862" spans="50:50" ht="15.75" customHeight="1" x14ac:dyDescent="0.15">
      <c r="AX11862" s="67" t="s">
        <v>28546</v>
      </c>
    </row>
    <row r="11863" spans="50:50" ht="15.75" customHeight="1" x14ac:dyDescent="0.15">
      <c r="AX11863" s="67" t="s">
        <v>28547</v>
      </c>
    </row>
    <row r="11864" spans="50:50" ht="15.75" customHeight="1" x14ac:dyDescent="0.15">
      <c r="AX11864" s="67" t="s">
        <v>28548</v>
      </c>
    </row>
    <row r="11865" spans="50:50" ht="15.75" customHeight="1" x14ac:dyDescent="0.15">
      <c r="AX11865" s="67" t="s">
        <v>28549</v>
      </c>
    </row>
    <row r="11866" spans="50:50" ht="15.75" customHeight="1" x14ac:dyDescent="0.15">
      <c r="AX11866" s="67" t="s">
        <v>28550</v>
      </c>
    </row>
    <row r="11867" spans="50:50" ht="15.75" customHeight="1" x14ac:dyDescent="0.15">
      <c r="AX11867" s="67" t="s">
        <v>28551</v>
      </c>
    </row>
    <row r="11868" spans="50:50" ht="15.75" customHeight="1" x14ac:dyDescent="0.15">
      <c r="AX11868" s="67" t="s">
        <v>28552</v>
      </c>
    </row>
    <row r="11869" spans="50:50" ht="15.75" customHeight="1" x14ac:dyDescent="0.15">
      <c r="AX11869" s="67" t="s">
        <v>28553</v>
      </c>
    </row>
    <row r="11870" spans="50:50" ht="15.75" customHeight="1" x14ac:dyDescent="0.15">
      <c r="AX11870" s="67" t="s">
        <v>28554</v>
      </c>
    </row>
    <row r="11871" spans="50:50" ht="15.75" customHeight="1" x14ac:dyDescent="0.15">
      <c r="AX11871" s="67" t="s">
        <v>28555</v>
      </c>
    </row>
    <row r="11872" spans="50:50" ht="15.75" customHeight="1" x14ac:dyDescent="0.15">
      <c r="AX11872" s="67" t="s">
        <v>28556</v>
      </c>
    </row>
    <row r="11873" spans="50:50" ht="15.75" customHeight="1" x14ac:dyDescent="0.15">
      <c r="AX11873" s="67" t="s">
        <v>28557</v>
      </c>
    </row>
    <row r="11874" spans="50:50" ht="15.75" customHeight="1" x14ac:dyDescent="0.15">
      <c r="AX11874" s="67" t="s">
        <v>28558</v>
      </c>
    </row>
    <row r="11875" spans="50:50" ht="15.75" customHeight="1" x14ac:dyDescent="0.15">
      <c r="AX11875" s="67" t="s">
        <v>28559</v>
      </c>
    </row>
    <row r="11876" spans="50:50" ht="15.75" customHeight="1" x14ac:dyDescent="0.15">
      <c r="AX11876" s="67" t="s">
        <v>28560</v>
      </c>
    </row>
    <row r="11877" spans="50:50" ht="15.75" customHeight="1" x14ac:dyDescent="0.15">
      <c r="AX11877" s="67" t="s">
        <v>28561</v>
      </c>
    </row>
    <row r="11878" spans="50:50" ht="15.75" customHeight="1" x14ac:dyDescent="0.15">
      <c r="AX11878" s="67" t="s">
        <v>28562</v>
      </c>
    </row>
    <row r="11879" spans="50:50" ht="15.75" customHeight="1" x14ac:dyDescent="0.15">
      <c r="AX11879" s="67" t="s">
        <v>28563</v>
      </c>
    </row>
    <row r="11880" spans="50:50" ht="15.75" customHeight="1" x14ac:dyDescent="0.15">
      <c r="AX11880" s="67" t="s">
        <v>28564</v>
      </c>
    </row>
    <row r="11881" spans="50:50" ht="15.75" customHeight="1" x14ac:dyDescent="0.15">
      <c r="AX11881" s="67" t="s">
        <v>28565</v>
      </c>
    </row>
    <row r="11882" spans="50:50" ht="15.75" customHeight="1" x14ac:dyDescent="0.15">
      <c r="AX11882" s="67" t="s">
        <v>28566</v>
      </c>
    </row>
    <row r="11883" spans="50:50" ht="15.75" customHeight="1" x14ac:dyDescent="0.15">
      <c r="AX11883" s="67" t="s">
        <v>28567</v>
      </c>
    </row>
    <row r="11884" spans="50:50" ht="15.75" customHeight="1" x14ac:dyDescent="0.15">
      <c r="AX11884" s="67" t="s">
        <v>28568</v>
      </c>
    </row>
    <row r="11885" spans="50:50" ht="15.75" customHeight="1" x14ac:dyDescent="0.15">
      <c r="AX11885" s="67" t="s">
        <v>28569</v>
      </c>
    </row>
    <row r="11886" spans="50:50" ht="15.75" customHeight="1" x14ac:dyDescent="0.15">
      <c r="AX11886" s="67" t="s">
        <v>28570</v>
      </c>
    </row>
    <row r="11887" spans="50:50" ht="15.75" customHeight="1" x14ac:dyDescent="0.15">
      <c r="AX11887" s="67" t="s">
        <v>28571</v>
      </c>
    </row>
    <row r="11888" spans="50:50" ht="15.75" customHeight="1" x14ac:dyDescent="0.15">
      <c r="AX11888" s="67" t="s">
        <v>28572</v>
      </c>
    </row>
    <row r="11889" spans="50:50" ht="15.75" customHeight="1" x14ac:dyDescent="0.15">
      <c r="AX11889" s="67" t="s">
        <v>28573</v>
      </c>
    </row>
    <row r="11890" spans="50:50" ht="15.75" customHeight="1" x14ac:dyDescent="0.15">
      <c r="AX11890" s="67" t="s">
        <v>28574</v>
      </c>
    </row>
    <row r="11891" spans="50:50" ht="15.75" customHeight="1" x14ac:dyDescent="0.15">
      <c r="AX11891" s="67" t="s">
        <v>28575</v>
      </c>
    </row>
    <row r="11892" spans="50:50" ht="15.75" customHeight="1" x14ac:dyDescent="0.15">
      <c r="AX11892" s="67" t="s">
        <v>28576</v>
      </c>
    </row>
    <row r="11893" spans="50:50" ht="15.75" customHeight="1" x14ac:dyDescent="0.15">
      <c r="AX11893" s="67" t="s">
        <v>28577</v>
      </c>
    </row>
    <row r="11894" spans="50:50" ht="15.75" customHeight="1" x14ac:dyDescent="0.15">
      <c r="AX11894" s="67" t="s">
        <v>28578</v>
      </c>
    </row>
    <row r="11895" spans="50:50" ht="15.75" customHeight="1" x14ac:dyDescent="0.15">
      <c r="AX11895" s="67" t="s">
        <v>28579</v>
      </c>
    </row>
    <row r="11896" spans="50:50" ht="15.75" customHeight="1" x14ac:dyDescent="0.15">
      <c r="AX11896" s="67" t="s">
        <v>28580</v>
      </c>
    </row>
    <row r="11897" spans="50:50" ht="15.75" customHeight="1" x14ac:dyDescent="0.15">
      <c r="AX11897" s="67" t="s">
        <v>28581</v>
      </c>
    </row>
    <row r="11898" spans="50:50" ht="15.75" customHeight="1" x14ac:dyDescent="0.15">
      <c r="AX11898" s="67" t="s">
        <v>28582</v>
      </c>
    </row>
    <row r="11899" spans="50:50" ht="15.75" customHeight="1" x14ac:dyDescent="0.15">
      <c r="AX11899" s="67" t="s">
        <v>28583</v>
      </c>
    </row>
    <row r="11900" spans="50:50" ht="15.75" customHeight="1" x14ac:dyDescent="0.15">
      <c r="AX11900" s="67" t="s">
        <v>28584</v>
      </c>
    </row>
    <row r="11901" spans="50:50" ht="15.75" customHeight="1" x14ac:dyDescent="0.15">
      <c r="AX11901" s="67" t="s">
        <v>28585</v>
      </c>
    </row>
    <row r="11902" spans="50:50" ht="15.75" customHeight="1" x14ac:dyDescent="0.15">
      <c r="AX11902" s="67" t="s">
        <v>28586</v>
      </c>
    </row>
    <row r="11903" spans="50:50" ht="15.75" customHeight="1" x14ac:dyDescent="0.15">
      <c r="AX11903" s="67" t="s">
        <v>28587</v>
      </c>
    </row>
    <row r="11904" spans="50:50" ht="15.75" customHeight="1" x14ac:dyDescent="0.15">
      <c r="AX11904" s="67" t="s">
        <v>28588</v>
      </c>
    </row>
    <row r="11905" spans="50:50" ht="15.75" customHeight="1" x14ac:dyDescent="0.15">
      <c r="AX11905" s="67" t="s">
        <v>28589</v>
      </c>
    </row>
    <row r="11906" spans="50:50" ht="15.75" customHeight="1" x14ac:dyDescent="0.15">
      <c r="AX11906" s="67" t="s">
        <v>28590</v>
      </c>
    </row>
    <row r="11907" spans="50:50" ht="15.75" customHeight="1" x14ac:dyDescent="0.15">
      <c r="AX11907" s="67" t="s">
        <v>28591</v>
      </c>
    </row>
    <row r="11908" spans="50:50" ht="15.75" customHeight="1" x14ac:dyDescent="0.15">
      <c r="AX11908" s="67" t="s">
        <v>28592</v>
      </c>
    </row>
    <row r="11909" spans="50:50" ht="15.75" customHeight="1" x14ac:dyDescent="0.15">
      <c r="AX11909" s="67" t="s">
        <v>28593</v>
      </c>
    </row>
    <row r="11910" spans="50:50" ht="15.75" customHeight="1" x14ac:dyDescent="0.15">
      <c r="AX11910" s="67" t="s">
        <v>28594</v>
      </c>
    </row>
    <row r="11911" spans="50:50" ht="15.75" customHeight="1" x14ac:dyDescent="0.15">
      <c r="AX11911" s="67" t="s">
        <v>28595</v>
      </c>
    </row>
    <row r="11912" spans="50:50" ht="15.75" customHeight="1" x14ac:dyDescent="0.15">
      <c r="AX11912" s="67" t="s">
        <v>28596</v>
      </c>
    </row>
    <row r="11913" spans="50:50" ht="15.75" customHeight="1" x14ac:dyDescent="0.15">
      <c r="AX11913" s="67" t="s">
        <v>28597</v>
      </c>
    </row>
    <row r="11914" spans="50:50" ht="15.75" customHeight="1" x14ac:dyDescent="0.15">
      <c r="AX11914" s="67" t="s">
        <v>28598</v>
      </c>
    </row>
    <row r="11915" spans="50:50" ht="15.75" customHeight="1" x14ac:dyDescent="0.15">
      <c r="AX11915" s="67" t="s">
        <v>28599</v>
      </c>
    </row>
    <row r="11916" spans="50:50" ht="15.75" customHeight="1" x14ac:dyDescent="0.15">
      <c r="AX11916" s="67" t="s">
        <v>28600</v>
      </c>
    </row>
    <row r="11917" spans="50:50" ht="15.75" customHeight="1" x14ac:dyDescent="0.15">
      <c r="AX11917" s="67" t="s">
        <v>28601</v>
      </c>
    </row>
    <row r="11918" spans="50:50" ht="15.75" customHeight="1" x14ac:dyDescent="0.15">
      <c r="AX11918" s="67" t="s">
        <v>28602</v>
      </c>
    </row>
    <row r="11919" spans="50:50" ht="15.75" customHeight="1" x14ac:dyDescent="0.15">
      <c r="AX11919" s="67" t="s">
        <v>28603</v>
      </c>
    </row>
    <row r="11920" spans="50:50" ht="15.75" customHeight="1" x14ac:dyDescent="0.15">
      <c r="AX11920" s="67" t="s">
        <v>28604</v>
      </c>
    </row>
    <row r="11921" spans="50:50" ht="15.75" customHeight="1" x14ac:dyDescent="0.15">
      <c r="AX11921" s="67" t="s">
        <v>28605</v>
      </c>
    </row>
    <row r="11922" spans="50:50" ht="15.75" customHeight="1" x14ac:dyDescent="0.15">
      <c r="AX11922" s="67" t="s">
        <v>28606</v>
      </c>
    </row>
    <row r="11923" spans="50:50" ht="15.75" customHeight="1" x14ac:dyDescent="0.15">
      <c r="AX11923" s="67" t="s">
        <v>28607</v>
      </c>
    </row>
    <row r="11924" spans="50:50" ht="15.75" customHeight="1" x14ac:dyDescent="0.15">
      <c r="AX11924" s="67" t="s">
        <v>28608</v>
      </c>
    </row>
    <row r="11925" spans="50:50" ht="15.75" customHeight="1" x14ac:dyDescent="0.15">
      <c r="AX11925" s="67" t="s">
        <v>28609</v>
      </c>
    </row>
    <row r="11926" spans="50:50" ht="15.75" customHeight="1" x14ac:dyDescent="0.15">
      <c r="AX11926" s="67" t="s">
        <v>28610</v>
      </c>
    </row>
    <row r="11927" spans="50:50" ht="15.75" customHeight="1" x14ac:dyDescent="0.15">
      <c r="AX11927" s="67" t="s">
        <v>28611</v>
      </c>
    </row>
    <row r="11928" spans="50:50" ht="15.75" customHeight="1" x14ac:dyDescent="0.15">
      <c r="AX11928" s="67" t="s">
        <v>28612</v>
      </c>
    </row>
    <row r="11929" spans="50:50" ht="15.75" customHeight="1" x14ac:dyDescent="0.15">
      <c r="AX11929" s="67" t="s">
        <v>28613</v>
      </c>
    </row>
    <row r="11930" spans="50:50" ht="15.75" customHeight="1" x14ac:dyDescent="0.15">
      <c r="AX11930" s="67" t="s">
        <v>28614</v>
      </c>
    </row>
    <row r="11931" spans="50:50" ht="15.75" customHeight="1" x14ac:dyDescent="0.15">
      <c r="AX11931" s="67" t="s">
        <v>28615</v>
      </c>
    </row>
    <row r="11932" spans="50:50" ht="15.75" customHeight="1" x14ac:dyDescent="0.15">
      <c r="AX11932" s="67" t="s">
        <v>28616</v>
      </c>
    </row>
    <row r="11933" spans="50:50" ht="15.75" customHeight="1" x14ac:dyDescent="0.15">
      <c r="AX11933" s="67" t="s">
        <v>28617</v>
      </c>
    </row>
    <row r="11934" spans="50:50" ht="15.75" customHeight="1" x14ac:dyDescent="0.15">
      <c r="AX11934" s="67" t="s">
        <v>28618</v>
      </c>
    </row>
    <row r="11935" spans="50:50" ht="15.75" customHeight="1" x14ac:dyDescent="0.15">
      <c r="AX11935" s="67" t="s">
        <v>28619</v>
      </c>
    </row>
    <row r="11936" spans="50:50" ht="15.75" customHeight="1" x14ac:dyDescent="0.15">
      <c r="AX11936" s="67" t="s">
        <v>28620</v>
      </c>
    </row>
    <row r="11937" spans="50:50" ht="15.75" customHeight="1" x14ac:dyDescent="0.15">
      <c r="AX11937" s="67" t="s">
        <v>28621</v>
      </c>
    </row>
    <row r="11938" spans="50:50" ht="15.75" customHeight="1" x14ac:dyDescent="0.15">
      <c r="AX11938" s="67" t="s">
        <v>28622</v>
      </c>
    </row>
    <row r="11939" spans="50:50" ht="15.75" customHeight="1" x14ac:dyDescent="0.15">
      <c r="AX11939" s="67" t="s">
        <v>28623</v>
      </c>
    </row>
    <row r="11940" spans="50:50" ht="15.75" customHeight="1" x14ac:dyDescent="0.15">
      <c r="AX11940" s="67" t="s">
        <v>28624</v>
      </c>
    </row>
    <row r="11941" spans="50:50" ht="15.75" customHeight="1" x14ac:dyDescent="0.15">
      <c r="AX11941" s="67" t="s">
        <v>28625</v>
      </c>
    </row>
    <row r="11942" spans="50:50" ht="15.75" customHeight="1" x14ac:dyDescent="0.15">
      <c r="AX11942" s="67" t="s">
        <v>28626</v>
      </c>
    </row>
    <row r="11943" spans="50:50" ht="15.75" customHeight="1" x14ac:dyDescent="0.15">
      <c r="AX11943" s="67" t="s">
        <v>28627</v>
      </c>
    </row>
    <row r="11944" spans="50:50" ht="15.75" customHeight="1" x14ac:dyDescent="0.15">
      <c r="AX11944" s="67" t="s">
        <v>28628</v>
      </c>
    </row>
    <row r="11945" spans="50:50" ht="15.75" customHeight="1" x14ac:dyDescent="0.15">
      <c r="AX11945" s="67" t="s">
        <v>28629</v>
      </c>
    </row>
    <row r="11946" spans="50:50" ht="15.75" customHeight="1" x14ac:dyDescent="0.15">
      <c r="AX11946" s="67" t="s">
        <v>28630</v>
      </c>
    </row>
    <row r="11947" spans="50:50" ht="15.75" customHeight="1" x14ac:dyDescent="0.15">
      <c r="AX11947" s="67" t="s">
        <v>28631</v>
      </c>
    </row>
    <row r="11948" spans="50:50" ht="15.75" customHeight="1" x14ac:dyDescent="0.15">
      <c r="AX11948" s="67" t="s">
        <v>28632</v>
      </c>
    </row>
    <row r="11949" spans="50:50" ht="15.75" customHeight="1" x14ac:dyDescent="0.15">
      <c r="AX11949" s="67" t="s">
        <v>28633</v>
      </c>
    </row>
    <row r="11950" spans="50:50" ht="15.75" customHeight="1" x14ac:dyDescent="0.15">
      <c r="AX11950" s="67" t="s">
        <v>28634</v>
      </c>
    </row>
    <row r="11951" spans="50:50" ht="15.75" customHeight="1" x14ac:dyDescent="0.15">
      <c r="AX11951" s="67" t="s">
        <v>28635</v>
      </c>
    </row>
    <row r="11952" spans="50:50" ht="15.75" customHeight="1" x14ac:dyDescent="0.15">
      <c r="AX11952" s="67" t="s">
        <v>28636</v>
      </c>
    </row>
    <row r="11953" spans="50:50" ht="15.75" customHeight="1" x14ac:dyDescent="0.15">
      <c r="AX11953" s="67" t="s">
        <v>28637</v>
      </c>
    </row>
    <row r="11954" spans="50:50" ht="15.75" customHeight="1" x14ac:dyDescent="0.15">
      <c r="AX11954" s="67" t="s">
        <v>28638</v>
      </c>
    </row>
    <row r="11955" spans="50:50" ht="15.75" customHeight="1" x14ac:dyDescent="0.15">
      <c r="AX11955" s="67" t="s">
        <v>28639</v>
      </c>
    </row>
    <row r="11956" spans="50:50" ht="15.75" customHeight="1" x14ac:dyDescent="0.15">
      <c r="AX11956" s="67" t="s">
        <v>28640</v>
      </c>
    </row>
    <row r="11957" spans="50:50" ht="15.75" customHeight="1" x14ac:dyDescent="0.15">
      <c r="AX11957" s="67" t="s">
        <v>28641</v>
      </c>
    </row>
    <row r="11958" spans="50:50" ht="15.75" customHeight="1" x14ac:dyDescent="0.15">
      <c r="AX11958" s="67" t="s">
        <v>28642</v>
      </c>
    </row>
    <row r="11959" spans="50:50" ht="15.75" customHeight="1" x14ac:dyDescent="0.15">
      <c r="AX11959" s="67" t="s">
        <v>28643</v>
      </c>
    </row>
    <row r="11960" spans="50:50" ht="15.75" customHeight="1" x14ac:dyDescent="0.15">
      <c r="AX11960" s="67" t="s">
        <v>28644</v>
      </c>
    </row>
    <row r="11961" spans="50:50" ht="15.75" customHeight="1" x14ac:dyDescent="0.15">
      <c r="AX11961" s="67" t="s">
        <v>28645</v>
      </c>
    </row>
    <row r="11962" spans="50:50" ht="15.75" customHeight="1" x14ac:dyDescent="0.15">
      <c r="AX11962" s="67" t="s">
        <v>28646</v>
      </c>
    </row>
    <row r="11963" spans="50:50" ht="15.75" customHeight="1" x14ac:dyDescent="0.15">
      <c r="AX11963" s="67" t="s">
        <v>28647</v>
      </c>
    </row>
    <row r="11964" spans="50:50" ht="15.75" customHeight="1" x14ac:dyDescent="0.15">
      <c r="AX11964" s="67" t="s">
        <v>28648</v>
      </c>
    </row>
    <row r="11965" spans="50:50" ht="15.75" customHeight="1" x14ac:dyDescent="0.15">
      <c r="AX11965" s="67" t="s">
        <v>28649</v>
      </c>
    </row>
    <row r="11966" spans="50:50" ht="15.75" customHeight="1" x14ac:dyDescent="0.15">
      <c r="AX11966" s="67" t="s">
        <v>28650</v>
      </c>
    </row>
    <row r="11967" spans="50:50" ht="15.75" customHeight="1" x14ac:dyDescent="0.15">
      <c r="AX11967" s="67" t="s">
        <v>28651</v>
      </c>
    </row>
    <row r="11968" spans="50:50" ht="15.75" customHeight="1" x14ac:dyDescent="0.15">
      <c r="AX11968" s="67" t="s">
        <v>28652</v>
      </c>
    </row>
    <row r="11969" spans="50:50" ht="15.75" customHeight="1" x14ac:dyDescent="0.15">
      <c r="AX11969" s="67" t="s">
        <v>28653</v>
      </c>
    </row>
    <row r="11970" spans="50:50" ht="15.75" customHeight="1" x14ac:dyDescent="0.15">
      <c r="AX11970" s="67" t="s">
        <v>28654</v>
      </c>
    </row>
    <row r="11971" spans="50:50" ht="15.75" customHeight="1" x14ac:dyDescent="0.15">
      <c r="AX11971" s="67" t="s">
        <v>28655</v>
      </c>
    </row>
    <row r="11972" spans="50:50" ht="15.75" customHeight="1" x14ac:dyDescent="0.15">
      <c r="AX11972" s="67" t="s">
        <v>28656</v>
      </c>
    </row>
    <row r="11973" spans="50:50" ht="15.75" customHeight="1" x14ac:dyDescent="0.15">
      <c r="AX11973" s="67" t="s">
        <v>28657</v>
      </c>
    </row>
    <row r="11974" spans="50:50" ht="15.75" customHeight="1" x14ac:dyDescent="0.15">
      <c r="AX11974" s="67" t="s">
        <v>28658</v>
      </c>
    </row>
    <row r="11975" spans="50:50" ht="15.75" customHeight="1" x14ac:dyDescent="0.15">
      <c r="AX11975" s="67" t="s">
        <v>28659</v>
      </c>
    </row>
    <row r="11976" spans="50:50" ht="15.75" customHeight="1" x14ac:dyDescent="0.15">
      <c r="AX11976" s="67" t="s">
        <v>28660</v>
      </c>
    </row>
    <row r="11977" spans="50:50" ht="15.75" customHeight="1" x14ac:dyDescent="0.15">
      <c r="AX11977" s="67" t="s">
        <v>28661</v>
      </c>
    </row>
    <row r="11978" spans="50:50" ht="15.75" customHeight="1" x14ac:dyDescent="0.15">
      <c r="AX11978" s="67" t="s">
        <v>28662</v>
      </c>
    </row>
    <row r="11979" spans="50:50" ht="15.75" customHeight="1" x14ac:dyDescent="0.15">
      <c r="AX11979" s="67" t="s">
        <v>28663</v>
      </c>
    </row>
    <row r="11980" spans="50:50" ht="15.75" customHeight="1" x14ac:dyDescent="0.15">
      <c r="AX11980" s="67" t="s">
        <v>28664</v>
      </c>
    </row>
    <row r="11981" spans="50:50" ht="15.75" customHeight="1" x14ac:dyDescent="0.15">
      <c r="AX11981" s="67" t="s">
        <v>28665</v>
      </c>
    </row>
    <row r="11982" spans="50:50" ht="15.75" customHeight="1" x14ac:dyDescent="0.15">
      <c r="AX11982" s="67" t="s">
        <v>28666</v>
      </c>
    </row>
    <row r="11983" spans="50:50" ht="15.75" customHeight="1" x14ac:dyDescent="0.15">
      <c r="AX11983" s="67" t="s">
        <v>28667</v>
      </c>
    </row>
    <row r="11984" spans="50:50" ht="15.75" customHeight="1" x14ac:dyDescent="0.15">
      <c r="AX11984" s="67" t="s">
        <v>28668</v>
      </c>
    </row>
    <row r="11985" spans="50:50" ht="15.75" customHeight="1" x14ac:dyDescent="0.15">
      <c r="AX11985" s="67" t="s">
        <v>28669</v>
      </c>
    </row>
    <row r="11986" spans="50:50" ht="15.75" customHeight="1" x14ac:dyDescent="0.15">
      <c r="AX11986" s="67" t="s">
        <v>28670</v>
      </c>
    </row>
    <row r="11987" spans="50:50" ht="15.75" customHeight="1" x14ac:dyDescent="0.15">
      <c r="AX11987" s="67" t="s">
        <v>28671</v>
      </c>
    </row>
    <row r="11988" spans="50:50" ht="15.75" customHeight="1" x14ac:dyDescent="0.15">
      <c r="AX11988" s="67" t="s">
        <v>28672</v>
      </c>
    </row>
    <row r="11989" spans="50:50" ht="15.75" customHeight="1" x14ac:dyDescent="0.15">
      <c r="AX11989" s="67" t="s">
        <v>28673</v>
      </c>
    </row>
    <row r="11990" spans="50:50" ht="15.75" customHeight="1" x14ac:dyDescent="0.15">
      <c r="AX11990" s="67" t="s">
        <v>28674</v>
      </c>
    </row>
    <row r="11991" spans="50:50" ht="15.75" customHeight="1" x14ac:dyDescent="0.15">
      <c r="AX11991" s="67" t="s">
        <v>28675</v>
      </c>
    </row>
    <row r="11992" spans="50:50" ht="15.75" customHeight="1" x14ac:dyDescent="0.15">
      <c r="AX11992" s="67" t="s">
        <v>28676</v>
      </c>
    </row>
    <row r="11993" spans="50:50" ht="15.75" customHeight="1" x14ac:dyDescent="0.15">
      <c r="AX11993" s="67" t="s">
        <v>28677</v>
      </c>
    </row>
    <row r="11994" spans="50:50" ht="15.75" customHeight="1" x14ac:dyDescent="0.15">
      <c r="AX11994" s="67" t="s">
        <v>28678</v>
      </c>
    </row>
    <row r="11995" spans="50:50" ht="15.75" customHeight="1" x14ac:dyDescent="0.15">
      <c r="AX11995" s="67" t="s">
        <v>28679</v>
      </c>
    </row>
    <row r="11996" spans="50:50" ht="15.75" customHeight="1" x14ac:dyDescent="0.15">
      <c r="AX11996" s="67" t="s">
        <v>28680</v>
      </c>
    </row>
    <row r="11997" spans="50:50" ht="15.75" customHeight="1" x14ac:dyDescent="0.15">
      <c r="AX11997" s="67" t="s">
        <v>28681</v>
      </c>
    </row>
    <row r="11998" spans="50:50" ht="15.75" customHeight="1" x14ac:dyDescent="0.15">
      <c r="AX11998" s="67" t="s">
        <v>28682</v>
      </c>
    </row>
    <row r="11999" spans="50:50" ht="15.75" customHeight="1" x14ac:dyDescent="0.15">
      <c r="AX11999" s="67" t="s">
        <v>28683</v>
      </c>
    </row>
    <row r="12000" spans="50:50" ht="15.75" customHeight="1" x14ac:dyDescent="0.15">
      <c r="AX12000" s="67" t="s">
        <v>28684</v>
      </c>
    </row>
    <row r="12001" spans="50:50" ht="15.75" customHeight="1" x14ac:dyDescent="0.15">
      <c r="AX12001" s="67" t="s">
        <v>28685</v>
      </c>
    </row>
    <row r="12002" spans="50:50" ht="15.75" customHeight="1" x14ac:dyDescent="0.15">
      <c r="AX12002" s="67" t="s">
        <v>28686</v>
      </c>
    </row>
    <row r="12003" spans="50:50" ht="15.75" customHeight="1" x14ac:dyDescent="0.15">
      <c r="AX12003" s="67" t="s">
        <v>28687</v>
      </c>
    </row>
    <row r="12004" spans="50:50" ht="15.75" customHeight="1" x14ac:dyDescent="0.15">
      <c r="AX12004" s="67" t="s">
        <v>28688</v>
      </c>
    </row>
    <row r="12005" spans="50:50" ht="15.75" customHeight="1" x14ac:dyDescent="0.15">
      <c r="AX12005" s="67" t="s">
        <v>28689</v>
      </c>
    </row>
    <row r="12006" spans="50:50" ht="15.75" customHeight="1" x14ac:dyDescent="0.15">
      <c r="AX12006" s="67" t="s">
        <v>28690</v>
      </c>
    </row>
    <row r="12007" spans="50:50" ht="15.75" customHeight="1" x14ac:dyDescent="0.15">
      <c r="AX12007" s="67" t="s">
        <v>28691</v>
      </c>
    </row>
    <row r="12008" spans="50:50" ht="15.75" customHeight="1" x14ac:dyDescent="0.15">
      <c r="AX12008" s="67" t="s">
        <v>28692</v>
      </c>
    </row>
    <row r="12009" spans="50:50" ht="15.75" customHeight="1" x14ac:dyDescent="0.15">
      <c r="AX12009" s="67" t="s">
        <v>28693</v>
      </c>
    </row>
    <row r="12010" spans="50:50" ht="15.75" customHeight="1" x14ac:dyDescent="0.15">
      <c r="AX12010" s="67" t="s">
        <v>28694</v>
      </c>
    </row>
    <row r="12011" spans="50:50" ht="15.75" customHeight="1" x14ac:dyDescent="0.15">
      <c r="AX12011" s="67" t="s">
        <v>28695</v>
      </c>
    </row>
    <row r="12012" spans="50:50" ht="15.75" customHeight="1" x14ac:dyDescent="0.15">
      <c r="AX12012" s="67" t="s">
        <v>28696</v>
      </c>
    </row>
    <row r="12013" spans="50:50" ht="15.75" customHeight="1" x14ac:dyDescent="0.15">
      <c r="AX12013" s="67" t="s">
        <v>28697</v>
      </c>
    </row>
    <row r="12014" spans="50:50" ht="15.75" customHeight="1" x14ac:dyDescent="0.15">
      <c r="AX12014" s="67" t="s">
        <v>28698</v>
      </c>
    </row>
    <row r="12015" spans="50:50" ht="15.75" customHeight="1" x14ac:dyDescent="0.15">
      <c r="AX12015" s="67" t="s">
        <v>28699</v>
      </c>
    </row>
    <row r="12016" spans="50:50" ht="15.75" customHeight="1" x14ac:dyDescent="0.15">
      <c r="AX12016" s="67" t="s">
        <v>28700</v>
      </c>
    </row>
    <row r="12017" spans="50:50" ht="15.75" customHeight="1" x14ac:dyDescent="0.15">
      <c r="AX12017" s="67" t="s">
        <v>28701</v>
      </c>
    </row>
    <row r="12018" spans="50:50" ht="15.75" customHeight="1" x14ac:dyDescent="0.15">
      <c r="AX12018" s="67" t="s">
        <v>28702</v>
      </c>
    </row>
    <row r="12019" spans="50:50" ht="15.75" customHeight="1" x14ac:dyDescent="0.15">
      <c r="AX12019" s="67" t="s">
        <v>28703</v>
      </c>
    </row>
    <row r="12020" spans="50:50" ht="15.75" customHeight="1" x14ac:dyDescent="0.15">
      <c r="AX12020" s="67" t="s">
        <v>28704</v>
      </c>
    </row>
    <row r="12021" spans="50:50" ht="15.75" customHeight="1" x14ac:dyDescent="0.15">
      <c r="AX12021" s="67" t="s">
        <v>28705</v>
      </c>
    </row>
    <row r="12022" spans="50:50" ht="15.75" customHeight="1" x14ac:dyDescent="0.15">
      <c r="AX12022" s="67" t="s">
        <v>28706</v>
      </c>
    </row>
    <row r="12023" spans="50:50" ht="15.75" customHeight="1" x14ac:dyDescent="0.15">
      <c r="AX12023" s="67" t="s">
        <v>28707</v>
      </c>
    </row>
    <row r="12024" spans="50:50" ht="15.75" customHeight="1" x14ac:dyDescent="0.15">
      <c r="AX12024" s="67" t="s">
        <v>28708</v>
      </c>
    </row>
    <row r="12025" spans="50:50" ht="15.75" customHeight="1" x14ac:dyDescent="0.15">
      <c r="AX12025" s="67" t="s">
        <v>28709</v>
      </c>
    </row>
    <row r="12026" spans="50:50" ht="15.75" customHeight="1" x14ac:dyDescent="0.15">
      <c r="AX12026" s="67" t="s">
        <v>28710</v>
      </c>
    </row>
    <row r="12027" spans="50:50" ht="15.75" customHeight="1" x14ac:dyDescent="0.15">
      <c r="AX12027" s="67" t="s">
        <v>28711</v>
      </c>
    </row>
    <row r="12028" spans="50:50" ht="15.75" customHeight="1" x14ac:dyDescent="0.15">
      <c r="AX12028" s="67" t="s">
        <v>28712</v>
      </c>
    </row>
    <row r="12029" spans="50:50" ht="15.75" customHeight="1" x14ac:dyDescent="0.15">
      <c r="AX12029" s="67" t="s">
        <v>28713</v>
      </c>
    </row>
    <row r="12030" spans="50:50" ht="15.75" customHeight="1" x14ac:dyDescent="0.15">
      <c r="AX12030" s="67" t="s">
        <v>28714</v>
      </c>
    </row>
    <row r="12031" spans="50:50" ht="15.75" customHeight="1" x14ac:dyDescent="0.15">
      <c r="AX12031" s="67" t="s">
        <v>28715</v>
      </c>
    </row>
    <row r="12032" spans="50:50" ht="15.75" customHeight="1" x14ac:dyDescent="0.15">
      <c r="AX12032" s="67" t="s">
        <v>28716</v>
      </c>
    </row>
    <row r="12033" spans="50:50" ht="15.75" customHeight="1" x14ac:dyDescent="0.15">
      <c r="AX12033" s="67" t="s">
        <v>28717</v>
      </c>
    </row>
    <row r="12034" spans="50:50" ht="15.75" customHeight="1" x14ac:dyDescent="0.15">
      <c r="AX12034" s="67" t="s">
        <v>28718</v>
      </c>
    </row>
    <row r="12035" spans="50:50" ht="15.75" customHeight="1" x14ac:dyDescent="0.15">
      <c r="AX12035" s="67" t="s">
        <v>28719</v>
      </c>
    </row>
    <row r="12036" spans="50:50" ht="15.75" customHeight="1" x14ac:dyDescent="0.15">
      <c r="AX12036" s="67" t="s">
        <v>28720</v>
      </c>
    </row>
    <row r="12037" spans="50:50" ht="15.75" customHeight="1" x14ac:dyDescent="0.15">
      <c r="AX12037" s="67" t="s">
        <v>28721</v>
      </c>
    </row>
    <row r="12038" spans="50:50" ht="15.75" customHeight="1" x14ac:dyDescent="0.15">
      <c r="AX12038" s="67" t="s">
        <v>28722</v>
      </c>
    </row>
    <row r="12039" spans="50:50" ht="15.75" customHeight="1" x14ac:dyDescent="0.15">
      <c r="AX12039" s="67" t="s">
        <v>28723</v>
      </c>
    </row>
    <row r="12040" spans="50:50" ht="15.75" customHeight="1" x14ac:dyDescent="0.15">
      <c r="AX12040" s="67" t="s">
        <v>28724</v>
      </c>
    </row>
    <row r="12041" spans="50:50" ht="15.75" customHeight="1" x14ac:dyDescent="0.15">
      <c r="AX12041" s="67" t="s">
        <v>28725</v>
      </c>
    </row>
    <row r="12042" spans="50:50" ht="15.75" customHeight="1" x14ac:dyDescent="0.15">
      <c r="AX12042" s="67" t="s">
        <v>28726</v>
      </c>
    </row>
    <row r="12043" spans="50:50" ht="15.75" customHeight="1" x14ac:dyDescent="0.15">
      <c r="AX12043" s="67" t="s">
        <v>28727</v>
      </c>
    </row>
    <row r="12044" spans="50:50" ht="15.75" customHeight="1" x14ac:dyDescent="0.15">
      <c r="AX12044" s="67" t="s">
        <v>28728</v>
      </c>
    </row>
    <row r="12045" spans="50:50" ht="15.75" customHeight="1" x14ac:dyDescent="0.15">
      <c r="AX12045" s="67" t="s">
        <v>28729</v>
      </c>
    </row>
    <row r="12046" spans="50:50" ht="15.75" customHeight="1" x14ac:dyDescent="0.15">
      <c r="AX12046" s="67" t="s">
        <v>28730</v>
      </c>
    </row>
    <row r="12047" spans="50:50" ht="15.75" customHeight="1" x14ac:dyDescent="0.15">
      <c r="AX12047" s="67" t="s">
        <v>28731</v>
      </c>
    </row>
    <row r="12048" spans="50:50" ht="15.75" customHeight="1" x14ac:dyDescent="0.15">
      <c r="AX12048" s="67" t="s">
        <v>28732</v>
      </c>
    </row>
    <row r="12049" spans="50:50" ht="15.75" customHeight="1" x14ac:dyDescent="0.15">
      <c r="AX12049" s="67" t="s">
        <v>28733</v>
      </c>
    </row>
    <row r="12050" spans="50:50" ht="15.75" customHeight="1" x14ac:dyDescent="0.15">
      <c r="AX12050" s="67" t="s">
        <v>28734</v>
      </c>
    </row>
    <row r="12051" spans="50:50" ht="15.75" customHeight="1" x14ac:dyDescent="0.15">
      <c r="AX12051" s="67" t="s">
        <v>28735</v>
      </c>
    </row>
    <row r="12052" spans="50:50" ht="15.75" customHeight="1" x14ac:dyDescent="0.15">
      <c r="AX12052" s="67" t="s">
        <v>28736</v>
      </c>
    </row>
    <row r="12053" spans="50:50" ht="15.75" customHeight="1" x14ac:dyDescent="0.15">
      <c r="AX12053" s="67" t="s">
        <v>28737</v>
      </c>
    </row>
    <row r="12054" spans="50:50" ht="15.75" customHeight="1" x14ac:dyDescent="0.15">
      <c r="AX12054" s="67" t="s">
        <v>28738</v>
      </c>
    </row>
    <row r="12055" spans="50:50" ht="15.75" customHeight="1" x14ac:dyDescent="0.15">
      <c r="AX12055" s="67" t="s">
        <v>28739</v>
      </c>
    </row>
    <row r="12056" spans="50:50" ht="15.75" customHeight="1" x14ac:dyDescent="0.15">
      <c r="AX12056" s="67" t="s">
        <v>28740</v>
      </c>
    </row>
    <row r="12057" spans="50:50" ht="15.75" customHeight="1" x14ac:dyDescent="0.15">
      <c r="AX12057" s="67" t="s">
        <v>28741</v>
      </c>
    </row>
    <row r="12058" spans="50:50" ht="15.75" customHeight="1" x14ac:dyDescent="0.15">
      <c r="AX12058" s="67" t="s">
        <v>28742</v>
      </c>
    </row>
    <row r="12059" spans="50:50" ht="15.75" customHeight="1" x14ac:dyDescent="0.15">
      <c r="AX12059" s="67" t="s">
        <v>28743</v>
      </c>
    </row>
    <row r="12060" spans="50:50" ht="15.75" customHeight="1" x14ac:dyDescent="0.15">
      <c r="AX12060" s="67" t="s">
        <v>28744</v>
      </c>
    </row>
    <row r="12061" spans="50:50" ht="15.75" customHeight="1" x14ac:dyDescent="0.15">
      <c r="AX12061" s="67" t="s">
        <v>28745</v>
      </c>
    </row>
    <row r="12062" spans="50:50" ht="15.75" customHeight="1" x14ac:dyDescent="0.15">
      <c r="AX12062" s="67" t="s">
        <v>28746</v>
      </c>
    </row>
    <row r="12063" spans="50:50" ht="15.75" customHeight="1" x14ac:dyDescent="0.15">
      <c r="AX12063" s="67" t="s">
        <v>28747</v>
      </c>
    </row>
    <row r="12064" spans="50:50" ht="15.75" customHeight="1" x14ac:dyDescent="0.15">
      <c r="AX12064" s="67" t="s">
        <v>28748</v>
      </c>
    </row>
    <row r="12065" spans="50:50" ht="15.75" customHeight="1" x14ac:dyDescent="0.15">
      <c r="AX12065" s="67" t="s">
        <v>28749</v>
      </c>
    </row>
    <row r="12066" spans="50:50" ht="15.75" customHeight="1" x14ac:dyDescent="0.15">
      <c r="AX12066" s="67" t="s">
        <v>28750</v>
      </c>
    </row>
    <row r="12067" spans="50:50" ht="15.75" customHeight="1" x14ac:dyDescent="0.15">
      <c r="AX12067" s="67" t="s">
        <v>28751</v>
      </c>
    </row>
    <row r="12068" spans="50:50" ht="15.75" customHeight="1" x14ac:dyDescent="0.15">
      <c r="AX12068" s="67" t="s">
        <v>28752</v>
      </c>
    </row>
    <row r="12069" spans="50:50" ht="15.75" customHeight="1" x14ac:dyDescent="0.15">
      <c r="AX12069" s="67" t="s">
        <v>28753</v>
      </c>
    </row>
    <row r="12070" spans="50:50" ht="15.75" customHeight="1" x14ac:dyDescent="0.15">
      <c r="AX12070" s="67" t="s">
        <v>28754</v>
      </c>
    </row>
    <row r="12071" spans="50:50" ht="15.75" customHeight="1" x14ac:dyDescent="0.15">
      <c r="AX12071" s="67" t="s">
        <v>28755</v>
      </c>
    </row>
    <row r="12072" spans="50:50" ht="15.75" customHeight="1" x14ac:dyDescent="0.15">
      <c r="AX12072" s="67" t="s">
        <v>28756</v>
      </c>
    </row>
    <row r="12073" spans="50:50" ht="15.75" customHeight="1" x14ac:dyDescent="0.15">
      <c r="AX12073" s="67" t="s">
        <v>28757</v>
      </c>
    </row>
    <row r="12074" spans="50:50" ht="15.75" customHeight="1" x14ac:dyDescent="0.15">
      <c r="AX12074" s="67" t="s">
        <v>28758</v>
      </c>
    </row>
    <row r="12075" spans="50:50" ht="15.75" customHeight="1" x14ac:dyDescent="0.15">
      <c r="AX12075" s="67" t="s">
        <v>28759</v>
      </c>
    </row>
    <row r="12076" spans="50:50" ht="15.75" customHeight="1" x14ac:dyDescent="0.15">
      <c r="AX12076" s="67" t="s">
        <v>28760</v>
      </c>
    </row>
    <row r="12077" spans="50:50" ht="15.75" customHeight="1" x14ac:dyDescent="0.15">
      <c r="AX12077" s="67" t="s">
        <v>28761</v>
      </c>
    </row>
    <row r="12078" spans="50:50" ht="15.75" customHeight="1" x14ac:dyDescent="0.15">
      <c r="AX12078" s="67" t="s">
        <v>28762</v>
      </c>
    </row>
    <row r="12079" spans="50:50" ht="15.75" customHeight="1" x14ac:dyDescent="0.15">
      <c r="AX12079" s="67" t="s">
        <v>28763</v>
      </c>
    </row>
    <row r="12080" spans="50:50" ht="15.75" customHeight="1" x14ac:dyDescent="0.15">
      <c r="AX12080" s="67" t="s">
        <v>28764</v>
      </c>
    </row>
    <row r="12081" spans="50:50" ht="15.75" customHeight="1" x14ac:dyDescent="0.15">
      <c r="AX12081" s="67" t="s">
        <v>28765</v>
      </c>
    </row>
    <row r="12082" spans="50:50" ht="15.75" customHeight="1" x14ac:dyDescent="0.15">
      <c r="AX12082" s="67" t="s">
        <v>28766</v>
      </c>
    </row>
    <row r="12083" spans="50:50" ht="15.75" customHeight="1" x14ac:dyDescent="0.15">
      <c r="AX12083" s="67" t="s">
        <v>28767</v>
      </c>
    </row>
    <row r="12084" spans="50:50" ht="15.75" customHeight="1" x14ac:dyDescent="0.15">
      <c r="AX12084" s="67" t="s">
        <v>28768</v>
      </c>
    </row>
    <row r="12085" spans="50:50" ht="15.75" customHeight="1" x14ac:dyDescent="0.15">
      <c r="AX12085" s="67" t="s">
        <v>28769</v>
      </c>
    </row>
    <row r="12086" spans="50:50" ht="15.75" customHeight="1" x14ac:dyDescent="0.15">
      <c r="AX12086" s="67" t="s">
        <v>28770</v>
      </c>
    </row>
    <row r="12087" spans="50:50" ht="15.75" customHeight="1" x14ac:dyDescent="0.15">
      <c r="AX12087" s="67" t="s">
        <v>28771</v>
      </c>
    </row>
    <row r="12088" spans="50:50" ht="15.75" customHeight="1" x14ac:dyDescent="0.15">
      <c r="AX12088" s="67" t="s">
        <v>28772</v>
      </c>
    </row>
    <row r="12089" spans="50:50" ht="15.75" customHeight="1" x14ac:dyDescent="0.15">
      <c r="AX12089" s="67" t="s">
        <v>28773</v>
      </c>
    </row>
    <row r="12090" spans="50:50" ht="15.75" customHeight="1" x14ac:dyDescent="0.15">
      <c r="AX12090" s="67" t="s">
        <v>28774</v>
      </c>
    </row>
    <row r="12091" spans="50:50" ht="15.75" customHeight="1" x14ac:dyDescent="0.15">
      <c r="AX12091" s="67" t="s">
        <v>28775</v>
      </c>
    </row>
    <row r="12092" spans="50:50" ht="15.75" customHeight="1" x14ac:dyDescent="0.15">
      <c r="AX12092" s="67" t="s">
        <v>28776</v>
      </c>
    </row>
    <row r="12093" spans="50:50" ht="15.75" customHeight="1" x14ac:dyDescent="0.15">
      <c r="AX12093" s="67" t="s">
        <v>28777</v>
      </c>
    </row>
    <row r="12094" spans="50:50" ht="15.75" customHeight="1" x14ac:dyDescent="0.15">
      <c r="AX12094" s="67" t="s">
        <v>28778</v>
      </c>
    </row>
    <row r="12095" spans="50:50" ht="15.75" customHeight="1" x14ac:dyDescent="0.15">
      <c r="AX12095" s="67" t="s">
        <v>28779</v>
      </c>
    </row>
    <row r="12096" spans="50:50" ht="15.75" customHeight="1" x14ac:dyDescent="0.15">
      <c r="AX12096" s="67" t="s">
        <v>28780</v>
      </c>
    </row>
    <row r="12097" spans="50:50" ht="15.75" customHeight="1" x14ac:dyDescent="0.15">
      <c r="AX12097" s="67" t="s">
        <v>28781</v>
      </c>
    </row>
    <row r="12098" spans="50:50" ht="15.75" customHeight="1" x14ac:dyDescent="0.15">
      <c r="AX12098" s="67" t="s">
        <v>28782</v>
      </c>
    </row>
    <row r="12099" spans="50:50" ht="15.75" customHeight="1" x14ac:dyDescent="0.15">
      <c r="AX12099" s="67" t="s">
        <v>28783</v>
      </c>
    </row>
    <row r="12100" spans="50:50" ht="15.75" customHeight="1" x14ac:dyDescent="0.15">
      <c r="AX12100" s="67" t="s">
        <v>28784</v>
      </c>
    </row>
    <row r="12101" spans="50:50" ht="15.75" customHeight="1" x14ac:dyDescent="0.15">
      <c r="AX12101" s="67" t="s">
        <v>28785</v>
      </c>
    </row>
    <row r="12102" spans="50:50" ht="15.75" customHeight="1" x14ac:dyDescent="0.15">
      <c r="AX12102" s="67" t="s">
        <v>28786</v>
      </c>
    </row>
    <row r="12103" spans="50:50" ht="15.75" customHeight="1" x14ac:dyDescent="0.15">
      <c r="AX12103" s="67" t="s">
        <v>28787</v>
      </c>
    </row>
    <row r="12104" spans="50:50" ht="15.75" customHeight="1" x14ac:dyDescent="0.15">
      <c r="AX12104" s="67" t="s">
        <v>28788</v>
      </c>
    </row>
    <row r="12105" spans="50:50" ht="15.75" customHeight="1" x14ac:dyDescent="0.15">
      <c r="AX12105" s="67" t="s">
        <v>28789</v>
      </c>
    </row>
    <row r="12106" spans="50:50" ht="15.75" customHeight="1" x14ac:dyDescent="0.15">
      <c r="AX12106" s="67" t="s">
        <v>28790</v>
      </c>
    </row>
    <row r="12107" spans="50:50" ht="15.75" customHeight="1" x14ac:dyDescent="0.15">
      <c r="AX12107" s="67" t="s">
        <v>28791</v>
      </c>
    </row>
    <row r="12108" spans="50:50" ht="15.75" customHeight="1" x14ac:dyDescent="0.15">
      <c r="AX12108" s="67" t="s">
        <v>28792</v>
      </c>
    </row>
    <row r="12109" spans="50:50" ht="15.75" customHeight="1" x14ac:dyDescent="0.15">
      <c r="AX12109" s="67" t="s">
        <v>28793</v>
      </c>
    </row>
    <row r="12110" spans="50:50" ht="15.75" customHeight="1" x14ac:dyDescent="0.15">
      <c r="AX12110" s="67" t="s">
        <v>28794</v>
      </c>
    </row>
    <row r="12111" spans="50:50" ht="15.75" customHeight="1" x14ac:dyDescent="0.15">
      <c r="AX12111" s="67" t="s">
        <v>28795</v>
      </c>
    </row>
    <row r="12112" spans="50:50" ht="15.75" customHeight="1" x14ac:dyDescent="0.15">
      <c r="AX12112" s="67" t="s">
        <v>28796</v>
      </c>
    </row>
    <row r="12113" spans="50:50" ht="15.75" customHeight="1" x14ac:dyDescent="0.15">
      <c r="AX12113" s="67" t="s">
        <v>28797</v>
      </c>
    </row>
    <row r="12114" spans="50:50" ht="15.75" customHeight="1" x14ac:dyDescent="0.15">
      <c r="AX12114" s="67" t="s">
        <v>28798</v>
      </c>
    </row>
    <row r="12115" spans="50:50" ht="15.75" customHeight="1" x14ac:dyDescent="0.15">
      <c r="AX12115" s="67" t="s">
        <v>28799</v>
      </c>
    </row>
    <row r="12116" spans="50:50" ht="15.75" customHeight="1" x14ac:dyDescent="0.15">
      <c r="AX12116" s="67" t="s">
        <v>28800</v>
      </c>
    </row>
    <row r="12117" spans="50:50" ht="15.75" customHeight="1" x14ac:dyDescent="0.15">
      <c r="AX12117" s="67" t="s">
        <v>28801</v>
      </c>
    </row>
    <row r="12118" spans="50:50" ht="15.75" customHeight="1" x14ac:dyDescent="0.15">
      <c r="AX12118" s="67" t="s">
        <v>28802</v>
      </c>
    </row>
    <row r="12119" spans="50:50" ht="15.75" customHeight="1" x14ac:dyDescent="0.15">
      <c r="AX12119" s="67" t="s">
        <v>28803</v>
      </c>
    </row>
    <row r="12120" spans="50:50" ht="15.75" customHeight="1" x14ac:dyDescent="0.15">
      <c r="AX12120" s="67" t="s">
        <v>28804</v>
      </c>
    </row>
    <row r="12121" spans="50:50" ht="15.75" customHeight="1" x14ac:dyDescent="0.15">
      <c r="AX12121" s="67" t="s">
        <v>28805</v>
      </c>
    </row>
    <row r="12122" spans="50:50" ht="15.75" customHeight="1" x14ac:dyDescent="0.15">
      <c r="AX12122" s="67" t="s">
        <v>28806</v>
      </c>
    </row>
    <row r="12123" spans="50:50" ht="15.75" customHeight="1" x14ac:dyDescent="0.15">
      <c r="AX12123" s="67" t="s">
        <v>28807</v>
      </c>
    </row>
    <row r="12124" spans="50:50" ht="15.75" customHeight="1" x14ac:dyDescent="0.15">
      <c r="AX12124" s="67" t="s">
        <v>28808</v>
      </c>
    </row>
    <row r="12125" spans="50:50" ht="15.75" customHeight="1" x14ac:dyDescent="0.15">
      <c r="AX12125" s="67" t="s">
        <v>28809</v>
      </c>
    </row>
    <row r="12126" spans="50:50" ht="15.75" customHeight="1" x14ac:dyDescent="0.15">
      <c r="AX12126" s="67" t="s">
        <v>28810</v>
      </c>
    </row>
    <row r="12127" spans="50:50" ht="15.75" customHeight="1" x14ac:dyDescent="0.15">
      <c r="AX12127" s="67" t="s">
        <v>28811</v>
      </c>
    </row>
    <row r="12128" spans="50:50" ht="15.75" customHeight="1" x14ac:dyDescent="0.15">
      <c r="AX12128" s="67" t="s">
        <v>28812</v>
      </c>
    </row>
    <row r="12129" spans="50:50" ht="15.75" customHeight="1" x14ac:dyDescent="0.15">
      <c r="AX12129" s="67" t="s">
        <v>28813</v>
      </c>
    </row>
    <row r="12130" spans="50:50" ht="15.75" customHeight="1" x14ac:dyDescent="0.15">
      <c r="AX12130" s="67" t="s">
        <v>28814</v>
      </c>
    </row>
    <row r="12131" spans="50:50" ht="15.75" customHeight="1" x14ac:dyDescent="0.15">
      <c r="AX12131" s="67" t="s">
        <v>28815</v>
      </c>
    </row>
    <row r="12132" spans="50:50" ht="15.75" customHeight="1" x14ac:dyDescent="0.15">
      <c r="AX12132" s="67" t="s">
        <v>28816</v>
      </c>
    </row>
    <row r="12133" spans="50:50" ht="15.75" customHeight="1" x14ac:dyDescent="0.15">
      <c r="AX12133" s="67" t="s">
        <v>28817</v>
      </c>
    </row>
    <row r="12134" spans="50:50" ht="15.75" customHeight="1" x14ac:dyDescent="0.15">
      <c r="AX12134" s="67" t="s">
        <v>28818</v>
      </c>
    </row>
    <row r="12135" spans="50:50" ht="15.75" customHeight="1" x14ac:dyDescent="0.15">
      <c r="AX12135" s="67" t="s">
        <v>28819</v>
      </c>
    </row>
    <row r="12136" spans="50:50" ht="15.75" customHeight="1" x14ac:dyDescent="0.15">
      <c r="AX12136" s="67" t="s">
        <v>28820</v>
      </c>
    </row>
    <row r="12137" spans="50:50" ht="15.75" customHeight="1" x14ac:dyDescent="0.15">
      <c r="AX12137" s="67" t="s">
        <v>28821</v>
      </c>
    </row>
    <row r="12138" spans="50:50" ht="15.75" customHeight="1" x14ac:dyDescent="0.15">
      <c r="AX12138" s="67" t="s">
        <v>28822</v>
      </c>
    </row>
    <row r="12139" spans="50:50" ht="15.75" customHeight="1" x14ac:dyDescent="0.15">
      <c r="AX12139" s="67" t="s">
        <v>28823</v>
      </c>
    </row>
    <row r="12140" spans="50:50" ht="15.75" customHeight="1" x14ac:dyDescent="0.15">
      <c r="AX12140" s="67" t="s">
        <v>28824</v>
      </c>
    </row>
    <row r="12141" spans="50:50" ht="15.75" customHeight="1" x14ac:dyDescent="0.15">
      <c r="AX12141" s="67" t="s">
        <v>28825</v>
      </c>
    </row>
    <row r="12142" spans="50:50" ht="15.75" customHeight="1" x14ac:dyDescent="0.15">
      <c r="AX12142" s="67" t="s">
        <v>28826</v>
      </c>
    </row>
    <row r="12143" spans="50:50" ht="15.75" customHeight="1" x14ac:dyDescent="0.15">
      <c r="AX12143" s="67" t="s">
        <v>28827</v>
      </c>
    </row>
    <row r="12144" spans="50:50" ht="15.75" customHeight="1" x14ac:dyDescent="0.15">
      <c r="AX12144" s="67" t="s">
        <v>28828</v>
      </c>
    </row>
    <row r="12145" spans="50:50" ht="15.75" customHeight="1" x14ac:dyDescent="0.15">
      <c r="AX12145" s="67" t="s">
        <v>28829</v>
      </c>
    </row>
    <row r="12146" spans="50:50" ht="15.75" customHeight="1" x14ac:dyDescent="0.15">
      <c r="AX12146" s="67" t="s">
        <v>28830</v>
      </c>
    </row>
    <row r="12147" spans="50:50" ht="15.75" customHeight="1" x14ac:dyDescent="0.15">
      <c r="AX12147" s="67" t="s">
        <v>28831</v>
      </c>
    </row>
    <row r="12148" spans="50:50" ht="15.75" customHeight="1" x14ac:dyDescent="0.15">
      <c r="AX12148" s="67" t="s">
        <v>28832</v>
      </c>
    </row>
    <row r="12149" spans="50:50" ht="15.75" customHeight="1" x14ac:dyDescent="0.15">
      <c r="AX12149" s="67" t="s">
        <v>28833</v>
      </c>
    </row>
    <row r="12150" spans="50:50" ht="15.75" customHeight="1" x14ac:dyDescent="0.15">
      <c r="AX12150" s="67" t="s">
        <v>28834</v>
      </c>
    </row>
    <row r="12151" spans="50:50" ht="15.75" customHeight="1" x14ac:dyDescent="0.15">
      <c r="AX12151" s="67" t="s">
        <v>28835</v>
      </c>
    </row>
    <row r="12152" spans="50:50" ht="15.75" customHeight="1" x14ac:dyDescent="0.15">
      <c r="AX12152" s="67" t="s">
        <v>28836</v>
      </c>
    </row>
    <row r="12153" spans="50:50" ht="15.75" customHeight="1" x14ac:dyDescent="0.15">
      <c r="AX12153" s="67" t="s">
        <v>28837</v>
      </c>
    </row>
    <row r="12154" spans="50:50" ht="15.75" customHeight="1" x14ac:dyDescent="0.15">
      <c r="AX12154" s="67" t="s">
        <v>28838</v>
      </c>
    </row>
    <row r="12155" spans="50:50" ht="15.75" customHeight="1" x14ac:dyDescent="0.15">
      <c r="AX12155" s="67" t="s">
        <v>28839</v>
      </c>
    </row>
    <row r="12156" spans="50:50" ht="15.75" customHeight="1" x14ac:dyDescent="0.15">
      <c r="AX12156" s="67" t="s">
        <v>28840</v>
      </c>
    </row>
    <row r="12157" spans="50:50" ht="15.75" customHeight="1" x14ac:dyDescent="0.15">
      <c r="AX12157" s="67" t="s">
        <v>28841</v>
      </c>
    </row>
    <row r="12158" spans="50:50" ht="15.75" customHeight="1" x14ac:dyDescent="0.15">
      <c r="AX12158" s="67" t="s">
        <v>28842</v>
      </c>
    </row>
    <row r="12159" spans="50:50" ht="15.75" customHeight="1" x14ac:dyDescent="0.15">
      <c r="AX12159" s="67" t="s">
        <v>28843</v>
      </c>
    </row>
    <row r="12160" spans="50:50" ht="15.75" customHeight="1" x14ac:dyDescent="0.15">
      <c r="AX12160" s="67" t="s">
        <v>28844</v>
      </c>
    </row>
    <row r="12161" spans="50:50" ht="15.75" customHeight="1" x14ac:dyDescent="0.15">
      <c r="AX12161" s="67" t="s">
        <v>28845</v>
      </c>
    </row>
    <row r="12162" spans="50:50" ht="15.75" customHeight="1" x14ac:dyDescent="0.15">
      <c r="AX12162" s="67" t="s">
        <v>28846</v>
      </c>
    </row>
    <row r="12163" spans="50:50" ht="15.75" customHeight="1" x14ac:dyDescent="0.15">
      <c r="AX12163" s="67" t="s">
        <v>28847</v>
      </c>
    </row>
    <row r="12164" spans="50:50" ht="15.75" customHeight="1" x14ac:dyDescent="0.15">
      <c r="AX12164" s="67" t="s">
        <v>28848</v>
      </c>
    </row>
    <row r="12165" spans="50:50" ht="15.75" customHeight="1" x14ac:dyDescent="0.15">
      <c r="AX12165" s="67" t="s">
        <v>28849</v>
      </c>
    </row>
    <row r="12166" spans="50:50" ht="15.75" customHeight="1" x14ac:dyDescent="0.15">
      <c r="AX12166" s="67" t="s">
        <v>28850</v>
      </c>
    </row>
    <row r="12167" spans="50:50" ht="15.75" customHeight="1" x14ac:dyDescent="0.15">
      <c r="AX12167" s="67" t="s">
        <v>28851</v>
      </c>
    </row>
    <row r="12168" spans="50:50" ht="15.75" customHeight="1" x14ac:dyDescent="0.15">
      <c r="AX12168" s="67" t="s">
        <v>28852</v>
      </c>
    </row>
    <row r="12169" spans="50:50" ht="15.75" customHeight="1" x14ac:dyDescent="0.15">
      <c r="AX12169" s="67" t="s">
        <v>28853</v>
      </c>
    </row>
    <row r="12170" spans="50:50" ht="15.75" customHeight="1" x14ac:dyDescent="0.15">
      <c r="AX12170" s="67" t="s">
        <v>28854</v>
      </c>
    </row>
    <row r="12171" spans="50:50" ht="15.75" customHeight="1" x14ac:dyDescent="0.15">
      <c r="AX12171" s="67" t="s">
        <v>28855</v>
      </c>
    </row>
    <row r="12172" spans="50:50" ht="15.75" customHeight="1" x14ac:dyDescent="0.15">
      <c r="AX12172" s="67" t="s">
        <v>28856</v>
      </c>
    </row>
    <row r="12173" spans="50:50" ht="15.75" customHeight="1" x14ac:dyDescent="0.15">
      <c r="AX12173" s="67" t="s">
        <v>28857</v>
      </c>
    </row>
    <row r="12174" spans="50:50" ht="15.75" customHeight="1" x14ac:dyDescent="0.15">
      <c r="AX12174" s="67" t="s">
        <v>28858</v>
      </c>
    </row>
    <row r="12175" spans="50:50" ht="15.75" customHeight="1" x14ac:dyDescent="0.15">
      <c r="AX12175" s="67" t="s">
        <v>28859</v>
      </c>
    </row>
    <row r="12176" spans="50:50" ht="15.75" customHeight="1" x14ac:dyDescent="0.15">
      <c r="AX12176" s="67" t="s">
        <v>28860</v>
      </c>
    </row>
    <row r="12177" spans="50:50" ht="15.75" customHeight="1" x14ac:dyDescent="0.15">
      <c r="AX12177" s="67" t="s">
        <v>28861</v>
      </c>
    </row>
    <row r="12178" spans="50:50" ht="15.75" customHeight="1" x14ac:dyDescent="0.15">
      <c r="AX12178" s="67" t="s">
        <v>28862</v>
      </c>
    </row>
    <row r="12179" spans="50:50" ht="15.75" customHeight="1" x14ac:dyDescent="0.15">
      <c r="AX12179" s="67" t="s">
        <v>28863</v>
      </c>
    </row>
    <row r="12180" spans="50:50" ht="15.75" customHeight="1" x14ac:dyDescent="0.15">
      <c r="AX12180" s="67" t="s">
        <v>28864</v>
      </c>
    </row>
    <row r="12181" spans="50:50" ht="15.75" customHeight="1" x14ac:dyDescent="0.15">
      <c r="AX12181" s="67" t="s">
        <v>28865</v>
      </c>
    </row>
    <row r="12182" spans="50:50" ht="15.75" customHeight="1" x14ac:dyDescent="0.15">
      <c r="AX12182" s="67" t="s">
        <v>28866</v>
      </c>
    </row>
    <row r="12183" spans="50:50" ht="15.75" customHeight="1" x14ac:dyDescent="0.15">
      <c r="AX12183" s="67" t="s">
        <v>28867</v>
      </c>
    </row>
    <row r="12184" spans="50:50" ht="15.75" customHeight="1" x14ac:dyDescent="0.15">
      <c r="AX12184" s="67" t="s">
        <v>28868</v>
      </c>
    </row>
    <row r="12185" spans="50:50" ht="15.75" customHeight="1" x14ac:dyDescent="0.15">
      <c r="AX12185" s="67" t="s">
        <v>28869</v>
      </c>
    </row>
    <row r="12186" spans="50:50" ht="15.75" customHeight="1" x14ac:dyDescent="0.15">
      <c r="AX12186" s="67" t="s">
        <v>28870</v>
      </c>
    </row>
    <row r="12187" spans="50:50" ht="15.75" customHeight="1" x14ac:dyDescent="0.15">
      <c r="AX12187" s="67" t="s">
        <v>28871</v>
      </c>
    </row>
    <row r="12188" spans="50:50" ht="15.75" customHeight="1" x14ac:dyDescent="0.15">
      <c r="AX12188" s="67" t="s">
        <v>28872</v>
      </c>
    </row>
    <row r="12189" spans="50:50" ht="15.75" customHeight="1" x14ac:dyDescent="0.15">
      <c r="AX12189" s="67" t="s">
        <v>28873</v>
      </c>
    </row>
    <row r="12190" spans="50:50" ht="15.75" customHeight="1" x14ac:dyDescent="0.15">
      <c r="AX12190" s="67" t="s">
        <v>28874</v>
      </c>
    </row>
    <row r="12191" spans="50:50" ht="15.75" customHeight="1" x14ac:dyDescent="0.15">
      <c r="AX12191" s="67" t="s">
        <v>28875</v>
      </c>
    </row>
    <row r="12192" spans="50:50" ht="15.75" customHeight="1" x14ac:dyDescent="0.15">
      <c r="AX12192" s="67" t="s">
        <v>28876</v>
      </c>
    </row>
    <row r="12193" spans="50:50" ht="15.75" customHeight="1" x14ac:dyDescent="0.15">
      <c r="AX12193" s="67" t="s">
        <v>28877</v>
      </c>
    </row>
    <row r="12194" spans="50:50" ht="15.75" customHeight="1" x14ac:dyDescent="0.15">
      <c r="AX12194" s="67" t="s">
        <v>28878</v>
      </c>
    </row>
    <row r="12195" spans="50:50" ht="15.75" customHeight="1" x14ac:dyDescent="0.15">
      <c r="AX12195" s="67" t="s">
        <v>28879</v>
      </c>
    </row>
    <row r="12196" spans="50:50" ht="15.75" customHeight="1" x14ac:dyDescent="0.15">
      <c r="AX12196" s="67" t="s">
        <v>28880</v>
      </c>
    </row>
    <row r="12197" spans="50:50" ht="15.75" customHeight="1" x14ac:dyDescent="0.15">
      <c r="AX12197" s="67" t="s">
        <v>28881</v>
      </c>
    </row>
    <row r="12198" spans="50:50" ht="15.75" customHeight="1" x14ac:dyDescent="0.15">
      <c r="AX12198" s="67" t="s">
        <v>28882</v>
      </c>
    </row>
    <row r="12199" spans="50:50" ht="15.75" customHeight="1" x14ac:dyDescent="0.15">
      <c r="AX12199" s="67" t="s">
        <v>28883</v>
      </c>
    </row>
    <row r="12200" spans="50:50" ht="15.75" customHeight="1" x14ac:dyDescent="0.15">
      <c r="AX12200" s="67" t="s">
        <v>28884</v>
      </c>
    </row>
    <row r="12201" spans="50:50" ht="15.75" customHeight="1" x14ac:dyDescent="0.15">
      <c r="AX12201" s="67" t="s">
        <v>28885</v>
      </c>
    </row>
    <row r="12202" spans="50:50" ht="15.75" customHeight="1" x14ac:dyDescent="0.15">
      <c r="AX12202" s="67" t="s">
        <v>28886</v>
      </c>
    </row>
    <row r="12203" spans="50:50" ht="15.75" customHeight="1" x14ac:dyDescent="0.15">
      <c r="AX12203" s="67" t="s">
        <v>28887</v>
      </c>
    </row>
    <row r="12204" spans="50:50" ht="15.75" customHeight="1" x14ac:dyDescent="0.15">
      <c r="AX12204" s="67" t="s">
        <v>28888</v>
      </c>
    </row>
    <row r="12205" spans="50:50" ht="15.75" customHeight="1" x14ac:dyDescent="0.15">
      <c r="AX12205" s="67" t="s">
        <v>28889</v>
      </c>
    </row>
    <row r="12206" spans="50:50" ht="15.75" customHeight="1" x14ac:dyDescent="0.15">
      <c r="AX12206" s="67" t="s">
        <v>28890</v>
      </c>
    </row>
    <row r="12207" spans="50:50" ht="15.75" customHeight="1" x14ac:dyDescent="0.15">
      <c r="AX12207" s="67" t="s">
        <v>28891</v>
      </c>
    </row>
    <row r="12208" spans="50:50" ht="15.75" customHeight="1" x14ac:dyDescent="0.15">
      <c r="AX12208" s="67" t="s">
        <v>28892</v>
      </c>
    </row>
    <row r="12209" spans="50:50" ht="15.75" customHeight="1" x14ac:dyDescent="0.15">
      <c r="AX12209" s="67" t="s">
        <v>28893</v>
      </c>
    </row>
    <row r="12210" spans="50:50" ht="15.75" customHeight="1" x14ac:dyDescent="0.15">
      <c r="AX12210" s="67" t="s">
        <v>28894</v>
      </c>
    </row>
    <row r="12211" spans="50:50" ht="15.75" customHeight="1" x14ac:dyDescent="0.15">
      <c r="AX12211" s="67" t="s">
        <v>28895</v>
      </c>
    </row>
    <row r="12212" spans="50:50" ht="15.75" customHeight="1" x14ac:dyDescent="0.15">
      <c r="AX12212" s="67" t="s">
        <v>28896</v>
      </c>
    </row>
    <row r="12213" spans="50:50" ht="15.75" customHeight="1" x14ac:dyDescent="0.15">
      <c r="AX12213" s="67" t="s">
        <v>28897</v>
      </c>
    </row>
    <row r="12214" spans="50:50" ht="15.75" customHeight="1" x14ac:dyDescent="0.15">
      <c r="AX12214" s="67" t="s">
        <v>28898</v>
      </c>
    </row>
    <row r="12215" spans="50:50" ht="15.75" customHeight="1" x14ac:dyDescent="0.15">
      <c r="AX12215" s="67" t="s">
        <v>28899</v>
      </c>
    </row>
    <row r="12216" spans="50:50" ht="15.75" customHeight="1" x14ac:dyDescent="0.15">
      <c r="AX12216" s="67" t="s">
        <v>28900</v>
      </c>
    </row>
    <row r="12217" spans="50:50" ht="15.75" customHeight="1" x14ac:dyDescent="0.15">
      <c r="AX12217" s="67" t="s">
        <v>28901</v>
      </c>
    </row>
    <row r="12218" spans="50:50" ht="15.75" customHeight="1" x14ac:dyDescent="0.15">
      <c r="AX12218" s="67" t="s">
        <v>28902</v>
      </c>
    </row>
    <row r="12219" spans="50:50" ht="15.75" customHeight="1" x14ac:dyDescent="0.15">
      <c r="AX12219" s="67" t="s">
        <v>28903</v>
      </c>
    </row>
    <row r="12220" spans="50:50" ht="15.75" customHeight="1" x14ac:dyDescent="0.15">
      <c r="AX12220" s="67" t="s">
        <v>28904</v>
      </c>
    </row>
    <row r="12221" spans="50:50" ht="15.75" customHeight="1" x14ac:dyDescent="0.15">
      <c r="AX12221" s="67" t="s">
        <v>28905</v>
      </c>
    </row>
    <row r="12222" spans="50:50" ht="15.75" customHeight="1" x14ac:dyDescent="0.15">
      <c r="AX12222" s="67" t="s">
        <v>28906</v>
      </c>
    </row>
    <row r="12223" spans="50:50" ht="15.75" customHeight="1" x14ac:dyDescent="0.15">
      <c r="AX12223" s="67" t="s">
        <v>28907</v>
      </c>
    </row>
    <row r="12224" spans="50:50" ht="15.75" customHeight="1" x14ac:dyDescent="0.15">
      <c r="AX12224" s="67" t="s">
        <v>28908</v>
      </c>
    </row>
    <row r="12225" spans="50:50" ht="15.75" customHeight="1" x14ac:dyDescent="0.15">
      <c r="AX12225" s="67" t="s">
        <v>28909</v>
      </c>
    </row>
    <row r="12226" spans="50:50" ht="15.75" customHeight="1" x14ac:dyDescent="0.15">
      <c r="AX12226" s="67" t="s">
        <v>28910</v>
      </c>
    </row>
    <row r="12227" spans="50:50" ht="15.75" customHeight="1" x14ac:dyDescent="0.15">
      <c r="AX12227" s="67" t="s">
        <v>28911</v>
      </c>
    </row>
    <row r="12228" spans="50:50" ht="15.75" customHeight="1" x14ac:dyDescent="0.15">
      <c r="AX12228" s="67" t="s">
        <v>28912</v>
      </c>
    </row>
    <row r="12229" spans="50:50" ht="15.75" customHeight="1" x14ac:dyDescent="0.15">
      <c r="AX12229" s="67" t="s">
        <v>28913</v>
      </c>
    </row>
    <row r="12230" spans="50:50" ht="15.75" customHeight="1" x14ac:dyDescent="0.15">
      <c r="AX12230" s="67" t="s">
        <v>28914</v>
      </c>
    </row>
    <row r="12231" spans="50:50" ht="15.75" customHeight="1" x14ac:dyDescent="0.15">
      <c r="AX12231" s="67" t="s">
        <v>28915</v>
      </c>
    </row>
    <row r="12232" spans="50:50" ht="15.75" customHeight="1" x14ac:dyDescent="0.15">
      <c r="AX12232" s="67" t="s">
        <v>28916</v>
      </c>
    </row>
    <row r="12233" spans="50:50" ht="15.75" customHeight="1" x14ac:dyDescent="0.15">
      <c r="AX12233" s="67" t="s">
        <v>28917</v>
      </c>
    </row>
    <row r="12234" spans="50:50" ht="15.75" customHeight="1" x14ac:dyDescent="0.15">
      <c r="AX12234" s="67" t="s">
        <v>28918</v>
      </c>
    </row>
    <row r="12235" spans="50:50" ht="15.75" customHeight="1" x14ac:dyDescent="0.15">
      <c r="AX12235" s="67" t="s">
        <v>28919</v>
      </c>
    </row>
    <row r="12236" spans="50:50" ht="15.75" customHeight="1" x14ac:dyDescent="0.15">
      <c r="AX12236" s="67" t="s">
        <v>28920</v>
      </c>
    </row>
    <row r="12237" spans="50:50" ht="15.75" customHeight="1" x14ac:dyDescent="0.15">
      <c r="AX12237" s="67" t="s">
        <v>28921</v>
      </c>
    </row>
    <row r="12238" spans="50:50" ht="15.75" customHeight="1" x14ac:dyDescent="0.15">
      <c r="AX12238" s="67" t="s">
        <v>28922</v>
      </c>
    </row>
    <row r="12239" spans="50:50" ht="15.75" customHeight="1" x14ac:dyDescent="0.15">
      <c r="AX12239" s="67" t="s">
        <v>28923</v>
      </c>
    </row>
    <row r="12240" spans="50:50" ht="15.75" customHeight="1" x14ac:dyDescent="0.15">
      <c r="AX12240" s="67" t="s">
        <v>28924</v>
      </c>
    </row>
    <row r="12241" spans="50:50" ht="15.75" customHeight="1" x14ac:dyDescent="0.15">
      <c r="AX12241" s="67" t="s">
        <v>28925</v>
      </c>
    </row>
    <row r="12242" spans="50:50" ht="15.75" customHeight="1" x14ac:dyDescent="0.15">
      <c r="AX12242" s="67" t="s">
        <v>28926</v>
      </c>
    </row>
    <row r="12243" spans="50:50" ht="15.75" customHeight="1" x14ac:dyDescent="0.15">
      <c r="AX12243" s="67" t="s">
        <v>28927</v>
      </c>
    </row>
    <row r="12244" spans="50:50" ht="15.75" customHeight="1" x14ac:dyDescent="0.15">
      <c r="AX12244" s="67" t="s">
        <v>28928</v>
      </c>
    </row>
    <row r="12245" spans="50:50" ht="15.75" customHeight="1" x14ac:dyDescent="0.15">
      <c r="AX12245" s="67" t="s">
        <v>28929</v>
      </c>
    </row>
    <row r="12246" spans="50:50" ht="15.75" customHeight="1" x14ac:dyDescent="0.15">
      <c r="AX12246" s="67" t="s">
        <v>28930</v>
      </c>
    </row>
    <row r="12247" spans="50:50" ht="15.75" customHeight="1" x14ac:dyDescent="0.15">
      <c r="AX12247" s="67" t="s">
        <v>28931</v>
      </c>
    </row>
    <row r="12248" spans="50:50" ht="15.75" customHeight="1" x14ac:dyDescent="0.15">
      <c r="AX12248" s="67" t="s">
        <v>28932</v>
      </c>
    </row>
    <row r="12249" spans="50:50" ht="15.75" customHeight="1" x14ac:dyDescent="0.15">
      <c r="AX12249" s="67" t="s">
        <v>28933</v>
      </c>
    </row>
    <row r="12250" spans="50:50" ht="15.75" customHeight="1" x14ac:dyDescent="0.15">
      <c r="AX12250" s="67" t="s">
        <v>28934</v>
      </c>
    </row>
    <row r="12251" spans="50:50" ht="15.75" customHeight="1" x14ac:dyDescent="0.15">
      <c r="AX12251" s="67" t="s">
        <v>28935</v>
      </c>
    </row>
    <row r="12252" spans="50:50" ht="15.75" customHeight="1" x14ac:dyDescent="0.15">
      <c r="AX12252" s="67" t="s">
        <v>28936</v>
      </c>
    </row>
    <row r="12253" spans="50:50" ht="15.75" customHeight="1" x14ac:dyDescent="0.15">
      <c r="AX12253" s="67" t="s">
        <v>28937</v>
      </c>
    </row>
    <row r="12254" spans="50:50" ht="15.75" customHeight="1" x14ac:dyDescent="0.15">
      <c r="AX12254" s="67" t="s">
        <v>28938</v>
      </c>
    </row>
    <row r="12255" spans="50:50" ht="15.75" customHeight="1" x14ac:dyDescent="0.15">
      <c r="AX12255" s="67" t="s">
        <v>28939</v>
      </c>
    </row>
    <row r="12256" spans="50:50" ht="15.75" customHeight="1" x14ac:dyDescent="0.15">
      <c r="AX12256" s="67" t="s">
        <v>28940</v>
      </c>
    </row>
    <row r="12257" spans="50:50" ht="15.75" customHeight="1" x14ac:dyDescent="0.15">
      <c r="AX12257" s="67" t="s">
        <v>28941</v>
      </c>
    </row>
    <row r="12258" spans="50:50" ht="15.75" customHeight="1" x14ac:dyDescent="0.15">
      <c r="AX12258" s="67" t="s">
        <v>28942</v>
      </c>
    </row>
    <row r="12259" spans="50:50" ht="15.75" customHeight="1" x14ac:dyDescent="0.15">
      <c r="AX12259" s="67" t="s">
        <v>28943</v>
      </c>
    </row>
    <row r="12260" spans="50:50" ht="15.75" customHeight="1" x14ac:dyDescent="0.15">
      <c r="AX12260" s="67" t="s">
        <v>28944</v>
      </c>
    </row>
    <row r="12261" spans="50:50" ht="15.75" customHeight="1" x14ac:dyDescent="0.15">
      <c r="AX12261" s="67" t="s">
        <v>28945</v>
      </c>
    </row>
    <row r="12262" spans="50:50" ht="15.75" customHeight="1" x14ac:dyDescent="0.15">
      <c r="AX12262" s="67" t="s">
        <v>28946</v>
      </c>
    </row>
    <row r="12263" spans="50:50" ht="15.75" customHeight="1" x14ac:dyDescent="0.15">
      <c r="AX12263" s="67" t="s">
        <v>28947</v>
      </c>
    </row>
    <row r="12264" spans="50:50" ht="15.75" customHeight="1" x14ac:dyDescent="0.15">
      <c r="AX12264" s="67" t="s">
        <v>28948</v>
      </c>
    </row>
    <row r="12265" spans="50:50" ht="15.75" customHeight="1" x14ac:dyDescent="0.15">
      <c r="AX12265" s="67" t="s">
        <v>28949</v>
      </c>
    </row>
    <row r="12266" spans="50:50" ht="15.75" customHeight="1" x14ac:dyDescent="0.15">
      <c r="AX12266" s="67" t="s">
        <v>28950</v>
      </c>
    </row>
    <row r="12267" spans="50:50" ht="15.75" customHeight="1" x14ac:dyDescent="0.15">
      <c r="AX12267" s="67" t="s">
        <v>28951</v>
      </c>
    </row>
    <row r="12268" spans="50:50" ht="15.75" customHeight="1" x14ac:dyDescent="0.15">
      <c r="AX12268" s="67" t="s">
        <v>28952</v>
      </c>
    </row>
    <row r="12269" spans="50:50" ht="15.75" customHeight="1" x14ac:dyDescent="0.15">
      <c r="AX12269" s="67" t="s">
        <v>28953</v>
      </c>
    </row>
    <row r="12270" spans="50:50" ht="15.75" customHeight="1" x14ac:dyDescent="0.15">
      <c r="AX12270" s="67" t="s">
        <v>28954</v>
      </c>
    </row>
    <row r="12271" spans="50:50" ht="15.75" customHeight="1" x14ac:dyDescent="0.15">
      <c r="AX12271" s="67" t="s">
        <v>28955</v>
      </c>
    </row>
    <row r="12272" spans="50:50" ht="15.75" customHeight="1" x14ac:dyDescent="0.15">
      <c r="AX12272" s="67" t="s">
        <v>28956</v>
      </c>
    </row>
    <row r="12273" spans="50:50" ht="15.75" customHeight="1" x14ac:dyDescent="0.15">
      <c r="AX12273" s="67" t="s">
        <v>28957</v>
      </c>
    </row>
    <row r="12274" spans="50:50" ht="15.75" customHeight="1" x14ac:dyDescent="0.15">
      <c r="AX12274" s="67" t="s">
        <v>28958</v>
      </c>
    </row>
    <row r="12275" spans="50:50" ht="15.75" customHeight="1" x14ac:dyDescent="0.15">
      <c r="AX12275" s="67" t="s">
        <v>28959</v>
      </c>
    </row>
    <row r="12276" spans="50:50" ht="15.75" customHeight="1" x14ac:dyDescent="0.15">
      <c r="AX12276" s="67" t="s">
        <v>28960</v>
      </c>
    </row>
    <row r="12277" spans="50:50" ht="15.75" customHeight="1" x14ac:dyDescent="0.15">
      <c r="AX12277" s="67" t="s">
        <v>28961</v>
      </c>
    </row>
    <row r="12278" spans="50:50" ht="15.75" customHeight="1" x14ac:dyDescent="0.15">
      <c r="AX12278" s="67" t="s">
        <v>28962</v>
      </c>
    </row>
    <row r="12279" spans="50:50" ht="15.75" customHeight="1" x14ac:dyDescent="0.15">
      <c r="AX12279" s="67" t="s">
        <v>28963</v>
      </c>
    </row>
    <row r="12280" spans="50:50" ht="15.75" customHeight="1" x14ac:dyDescent="0.15">
      <c r="AX12280" s="67" t="s">
        <v>28964</v>
      </c>
    </row>
    <row r="12281" spans="50:50" ht="15.75" customHeight="1" x14ac:dyDescent="0.15">
      <c r="AX12281" s="67" t="s">
        <v>28965</v>
      </c>
    </row>
    <row r="12282" spans="50:50" ht="15.75" customHeight="1" x14ac:dyDescent="0.15">
      <c r="AX12282" s="67" t="s">
        <v>28966</v>
      </c>
    </row>
    <row r="12283" spans="50:50" ht="15.75" customHeight="1" x14ac:dyDescent="0.15">
      <c r="AX12283" s="67" t="s">
        <v>28967</v>
      </c>
    </row>
    <row r="12284" spans="50:50" ht="15.75" customHeight="1" x14ac:dyDescent="0.15">
      <c r="AX12284" s="67" t="s">
        <v>28968</v>
      </c>
    </row>
    <row r="12285" spans="50:50" ht="15.75" customHeight="1" x14ac:dyDescent="0.15">
      <c r="AX12285" s="67" t="s">
        <v>28969</v>
      </c>
    </row>
    <row r="12286" spans="50:50" ht="15.75" customHeight="1" x14ac:dyDescent="0.15">
      <c r="AX12286" s="67" t="s">
        <v>28970</v>
      </c>
    </row>
    <row r="12287" spans="50:50" ht="15.75" customHeight="1" x14ac:dyDescent="0.15">
      <c r="AX12287" s="67" t="s">
        <v>28971</v>
      </c>
    </row>
    <row r="12288" spans="50:50" ht="15.75" customHeight="1" x14ac:dyDescent="0.15">
      <c r="AX12288" s="67" t="s">
        <v>28972</v>
      </c>
    </row>
    <row r="12289" spans="50:50" ht="15.75" customHeight="1" x14ac:dyDescent="0.15">
      <c r="AX12289" s="67" t="s">
        <v>28973</v>
      </c>
    </row>
    <row r="12290" spans="50:50" ht="15.75" customHeight="1" x14ac:dyDescent="0.15">
      <c r="AX12290" s="67" t="s">
        <v>28974</v>
      </c>
    </row>
    <row r="12291" spans="50:50" ht="15.75" customHeight="1" x14ac:dyDescent="0.15">
      <c r="AX12291" s="67" t="s">
        <v>28975</v>
      </c>
    </row>
    <row r="12292" spans="50:50" ht="15.75" customHeight="1" x14ac:dyDescent="0.15">
      <c r="AX12292" s="67" t="s">
        <v>28976</v>
      </c>
    </row>
    <row r="12293" spans="50:50" ht="15.75" customHeight="1" x14ac:dyDescent="0.15">
      <c r="AX12293" s="67" t="s">
        <v>28977</v>
      </c>
    </row>
    <row r="12294" spans="50:50" ht="15.75" customHeight="1" x14ac:dyDescent="0.15">
      <c r="AX12294" s="67" t="s">
        <v>28978</v>
      </c>
    </row>
    <row r="12295" spans="50:50" ht="15.75" customHeight="1" x14ac:dyDescent="0.15">
      <c r="AX12295" s="67" t="s">
        <v>28979</v>
      </c>
    </row>
    <row r="12296" spans="50:50" ht="15.75" customHeight="1" x14ac:dyDescent="0.15">
      <c r="AX12296" s="67" t="s">
        <v>28980</v>
      </c>
    </row>
    <row r="12297" spans="50:50" ht="15.75" customHeight="1" x14ac:dyDescent="0.15">
      <c r="AX12297" s="67" t="s">
        <v>28981</v>
      </c>
    </row>
    <row r="12298" spans="50:50" ht="15.75" customHeight="1" x14ac:dyDescent="0.15">
      <c r="AX12298" s="67" t="s">
        <v>28982</v>
      </c>
    </row>
    <row r="12299" spans="50:50" ht="15.75" customHeight="1" x14ac:dyDescent="0.15">
      <c r="AX12299" s="67" t="s">
        <v>28983</v>
      </c>
    </row>
    <row r="12300" spans="50:50" ht="15.75" customHeight="1" x14ac:dyDescent="0.15">
      <c r="AX12300" s="67" t="s">
        <v>28984</v>
      </c>
    </row>
    <row r="12301" spans="50:50" ht="15.75" customHeight="1" x14ac:dyDescent="0.15">
      <c r="AX12301" s="67" t="s">
        <v>28985</v>
      </c>
    </row>
    <row r="12302" spans="50:50" ht="15.75" customHeight="1" x14ac:dyDescent="0.15">
      <c r="AX12302" s="67" t="s">
        <v>28986</v>
      </c>
    </row>
    <row r="12303" spans="50:50" ht="15.75" customHeight="1" x14ac:dyDescent="0.15">
      <c r="AX12303" s="67" t="s">
        <v>28987</v>
      </c>
    </row>
    <row r="12304" spans="50:50" ht="15.75" customHeight="1" x14ac:dyDescent="0.15">
      <c r="AX12304" s="67" t="s">
        <v>28988</v>
      </c>
    </row>
    <row r="12305" spans="50:50" ht="15.75" customHeight="1" x14ac:dyDescent="0.15">
      <c r="AX12305" s="67" t="s">
        <v>28989</v>
      </c>
    </row>
    <row r="12306" spans="50:50" ht="15.75" customHeight="1" x14ac:dyDescent="0.15">
      <c r="AX12306" s="67" t="s">
        <v>28990</v>
      </c>
    </row>
    <row r="12307" spans="50:50" ht="15.75" customHeight="1" x14ac:dyDescent="0.15">
      <c r="AX12307" s="67" t="s">
        <v>28991</v>
      </c>
    </row>
    <row r="12308" spans="50:50" ht="15.75" customHeight="1" x14ac:dyDescent="0.15">
      <c r="AX12308" s="67" t="s">
        <v>28992</v>
      </c>
    </row>
    <row r="12309" spans="50:50" ht="15.75" customHeight="1" x14ac:dyDescent="0.15">
      <c r="AX12309" s="67" t="s">
        <v>28993</v>
      </c>
    </row>
    <row r="12310" spans="50:50" ht="15.75" customHeight="1" x14ac:dyDescent="0.15">
      <c r="AX12310" s="67" t="s">
        <v>28994</v>
      </c>
    </row>
    <row r="12311" spans="50:50" ht="15.75" customHeight="1" x14ac:dyDescent="0.15">
      <c r="AX12311" s="67" t="s">
        <v>28995</v>
      </c>
    </row>
    <row r="12312" spans="50:50" ht="15.75" customHeight="1" x14ac:dyDescent="0.15">
      <c r="AX12312" s="67" t="s">
        <v>28996</v>
      </c>
    </row>
    <row r="12313" spans="50:50" ht="15.75" customHeight="1" x14ac:dyDescent="0.15">
      <c r="AX12313" s="67" t="s">
        <v>28997</v>
      </c>
    </row>
    <row r="12314" spans="50:50" ht="15.75" customHeight="1" x14ac:dyDescent="0.15">
      <c r="AX12314" s="67" t="s">
        <v>28998</v>
      </c>
    </row>
    <row r="12315" spans="50:50" ht="15.75" customHeight="1" x14ac:dyDescent="0.15">
      <c r="AX12315" s="67" t="s">
        <v>28999</v>
      </c>
    </row>
    <row r="12316" spans="50:50" ht="15.75" customHeight="1" x14ac:dyDescent="0.15">
      <c r="AX12316" s="67" t="s">
        <v>29000</v>
      </c>
    </row>
    <row r="12317" spans="50:50" ht="15.75" customHeight="1" x14ac:dyDescent="0.15">
      <c r="AX12317" s="67" t="s">
        <v>29001</v>
      </c>
    </row>
    <row r="12318" spans="50:50" ht="15.75" customHeight="1" x14ac:dyDescent="0.15">
      <c r="AX12318" s="67" t="s">
        <v>29002</v>
      </c>
    </row>
    <row r="12319" spans="50:50" ht="15.75" customHeight="1" x14ac:dyDescent="0.15">
      <c r="AX12319" s="67" t="s">
        <v>29003</v>
      </c>
    </row>
    <row r="12320" spans="50:50" ht="15.75" customHeight="1" x14ac:dyDescent="0.15">
      <c r="AX12320" s="67" t="s">
        <v>29004</v>
      </c>
    </row>
    <row r="12321" spans="50:50" ht="15.75" customHeight="1" x14ac:dyDescent="0.15">
      <c r="AX12321" s="67" t="s">
        <v>29005</v>
      </c>
    </row>
    <row r="12322" spans="50:50" ht="15.75" customHeight="1" x14ac:dyDescent="0.15">
      <c r="AX12322" s="67" t="s">
        <v>29006</v>
      </c>
    </row>
    <row r="12323" spans="50:50" ht="15.75" customHeight="1" x14ac:dyDescent="0.15">
      <c r="AX12323" s="67" t="s">
        <v>29007</v>
      </c>
    </row>
    <row r="12324" spans="50:50" ht="15.75" customHeight="1" x14ac:dyDescent="0.15">
      <c r="AX12324" s="67" t="s">
        <v>29008</v>
      </c>
    </row>
    <row r="12325" spans="50:50" ht="15.75" customHeight="1" x14ac:dyDescent="0.15">
      <c r="AX12325" s="67" t="s">
        <v>29009</v>
      </c>
    </row>
    <row r="12326" spans="50:50" ht="15.75" customHeight="1" x14ac:dyDescent="0.15">
      <c r="AX12326" s="67" t="s">
        <v>29010</v>
      </c>
    </row>
    <row r="12327" spans="50:50" ht="15.75" customHeight="1" x14ac:dyDescent="0.15">
      <c r="AX12327" s="67" t="s">
        <v>29011</v>
      </c>
    </row>
    <row r="12328" spans="50:50" ht="15.75" customHeight="1" x14ac:dyDescent="0.15">
      <c r="AX12328" s="67" t="s">
        <v>29012</v>
      </c>
    </row>
    <row r="12329" spans="50:50" ht="15.75" customHeight="1" x14ac:dyDescent="0.15">
      <c r="AX12329" s="67" t="s">
        <v>29013</v>
      </c>
    </row>
    <row r="12330" spans="50:50" ht="15.75" customHeight="1" x14ac:dyDescent="0.15">
      <c r="AX12330" s="67" t="s">
        <v>29014</v>
      </c>
    </row>
    <row r="12331" spans="50:50" ht="15.75" customHeight="1" x14ac:dyDescent="0.15">
      <c r="AX12331" s="67" t="s">
        <v>29015</v>
      </c>
    </row>
    <row r="12332" spans="50:50" ht="15.75" customHeight="1" x14ac:dyDescent="0.15">
      <c r="AX12332" s="67" t="s">
        <v>29016</v>
      </c>
    </row>
    <row r="12333" spans="50:50" ht="15.75" customHeight="1" x14ac:dyDescent="0.15">
      <c r="AX12333" s="67" t="s">
        <v>29017</v>
      </c>
    </row>
    <row r="12334" spans="50:50" ht="15.75" customHeight="1" x14ac:dyDescent="0.15">
      <c r="AX12334" s="67" t="s">
        <v>29018</v>
      </c>
    </row>
    <row r="12335" spans="50:50" ht="15.75" customHeight="1" x14ac:dyDescent="0.15">
      <c r="AX12335" s="67" t="s">
        <v>29019</v>
      </c>
    </row>
    <row r="12336" spans="50:50" ht="15.75" customHeight="1" x14ac:dyDescent="0.15">
      <c r="AX12336" s="67" t="s">
        <v>29020</v>
      </c>
    </row>
    <row r="12337" spans="50:50" ht="15.75" customHeight="1" x14ac:dyDescent="0.15">
      <c r="AX12337" s="67" t="s">
        <v>29021</v>
      </c>
    </row>
    <row r="12338" spans="50:50" ht="15.75" customHeight="1" x14ac:dyDescent="0.15">
      <c r="AX12338" s="67" t="s">
        <v>29022</v>
      </c>
    </row>
    <row r="12339" spans="50:50" ht="15.75" customHeight="1" x14ac:dyDescent="0.15">
      <c r="AX12339" s="67" t="s">
        <v>29023</v>
      </c>
    </row>
    <row r="12340" spans="50:50" ht="15.75" customHeight="1" x14ac:dyDescent="0.15">
      <c r="AX12340" s="67" t="s">
        <v>29024</v>
      </c>
    </row>
    <row r="12341" spans="50:50" ht="15.75" customHeight="1" x14ac:dyDescent="0.15">
      <c r="AX12341" s="67" t="s">
        <v>29025</v>
      </c>
    </row>
    <row r="12342" spans="50:50" ht="15.75" customHeight="1" x14ac:dyDescent="0.15">
      <c r="AX12342" s="67" t="s">
        <v>29026</v>
      </c>
    </row>
    <row r="12343" spans="50:50" ht="15.75" customHeight="1" x14ac:dyDescent="0.15">
      <c r="AX12343" s="67" t="s">
        <v>29027</v>
      </c>
    </row>
    <row r="12344" spans="50:50" ht="15.75" customHeight="1" x14ac:dyDescent="0.15">
      <c r="AX12344" s="67" t="s">
        <v>29028</v>
      </c>
    </row>
    <row r="12345" spans="50:50" ht="15.75" customHeight="1" x14ac:dyDescent="0.15">
      <c r="AX12345" s="67" t="s">
        <v>29029</v>
      </c>
    </row>
    <row r="12346" spans="50:50" ht="15.75" customHeight="1" x14ac:dyDescent="0.15">
      <c r="AX12346" s="67" t="s">
        <v>29030</v>
      </c>
    </row>
    <row r="12347" spans="50:50" ht="15.75" customHeight="1" x14ac:dyDescent="0.15">
      <c r="AX12347" s="67" t="s">
        <v>29031</v>
      </c>
    </row>
    <row r="12348" spans="50:50" ht="15.75" customHeight="1" x14ac:dyDescent="0.15">
      <c r="AX12348" s="67" t="s">
        <v>29032</v>
      </c>
    </row>
    <row r="12349" spans="50:50" ht="15.75" customHeight="1" x14ac:dyDescent="0.15">
      <c r="AX12349" s="67" t="s">
        <v>29033</v>
      </c>
    </row>
    <row r="12350" spans="50:50" ht="15.75" customHeight="1" x14ac:dyDescent="0.15">
      <c r="AX12350" s="67" t="s">
        <v>29034</v>
      </c>
    </row>
    <row r="12351" spans="50:50" ht="15.75" customHeight="1" x14ac:dyDescent="0.15">
      <c r="AX12351" s="67" t="s">
        <v>29035</v>
      </c>
    </row>
    <row r="12352" spans="50:50" ht="15.75" customHeight="1" x14ac:dyDescent="0.15">
      <c r="AX12352" s="67" t="s">
        <v>29036</v>
      </c>
    </row>
    <row r="12353" spans="50:50" ht="15.75" customHeight="1" x14ac:dyDescent="0.15">
      <c r="AX12353" s="67" t="s">
        <v>29037</v>
      </c>
    </row>
    <row r="12354" spans="50:50" ht="15.75" customHeight="1" x14ac:dyDescent="0.15">
      <c r="AX12354" s="67" t="s">
        <v>29038</v>
      </c>
    </row>
    <row r="12355" spans="50:50" ht="15.75" customHeight="1" x14ac:dyDescent="0.15">
      <c r="AX12355" s="67" t="s">
        <v>29039</v>
      </c>
    </row>
    <row r="12356" spans="50:50" ht="15.75" customHeight="1" x14ac:dyDescent="0.15">
      <c r="AX12356" s="67" t="s">
        <v>29040</v>
      </c>
    </row>
    <row r="12357" spans="50:50" ht="15.75" customHeight="1" x14ac:dyDescent="0.15">
      <c r="AX12357" s="67" t="s">
        <v>29041</v>
      </c>
    </row>
    <row r="12358" spans="50:50" ht="15.75" customHeight="1" x14ac:dyDescent="0.15">
      <c r="AX12358" s="67" t="s">
        <v>29042</v>
      </c>
    </row>
    <row r="12359" spans="50:50" ht="15.75" customHeight="1" x14ac:dyDescent="0.15">
      <c r="AX12359" s="67" t="s">
        <v>29043</v>
      </c>
    </row>
    <row r="12360" spans="50:50" ht="15.75" customHeight="1" x14ac:dyDescent="0.15">
      <c r="AX12360" s="67" t="s">
        <v>29044</v>
      </c>
    </row>
    <row r="12361" spans="50:50" ht="15.75" customHeight="1" x14ac:dyDescent="0.15">
      <c r="AX12361" s="67" t="s">
        <v>29045</v>
      </c>
    </row>
    <row r="12362" spans="50:50" ht="15.75" customHeight="1" x14ac:dyDescent="0.15">
      <c r="AX12362" s="67" t="s">
        <v>29046</v>
      </c>
    </row>
    <row r="12363" spans="50:50" ht="15.75" customHeight="1" x14ac:dyDescent="0.15">
      <c r="AX12363" s="67" t="s">
        <v>29047</v>
      </c>
    </row>
    <row r="12364" spans="50:50" ht="15.75" customHeight="1" x14ac:dyDescent="0.15">
      <c r="AX12364" s="67" t="s">
        <v>29048</v>
      </c>
    </row>
    <row r="12365" spans="50:50" ht="15.75" customHeight="1" x14ac:dyDescent="0.15">
      <c r="AX12365" s="67" t="s">
        <v>29049</v>
      </c>
    </row>
    <row r="12366" spans="50:50" ht="15.75" customHeight="1" x14ac:dyDescent="0.15">
      <c r="AX12366" s="67" t="s">
        <v>29050</v>
      </c>
    </row>
    <row r="12367" spans="50:50" ht="15.75" customHeight="1" x14ac:dyDescent="0.15">
      <c r="AX12367" s="67" t="s">
        <v>29051</v>
      </c>
    </row>
    <row r="12368" spans="50:50" ht="15.75" customHeight="1" x14ac:dyDescent="0.15">
      <c r="AX12368" s="67" t="s">
        <v>29052</v>
      </c>
    </row>
    <row r="12369" spans="50:50" ht="15.75" customHeight="1" x14ac:dyDescent="0.15">
      <c r="AX12369" s="67" t="s">
        <v>29053</v>
      </c>
    </row>
    <row r="12370" spans="50:50" ht="15.75" customHeight="1" x14ac:dyDescent="0.15">
      <c r="AX12370" s="67" t="s">
        <v>29054</v>
      </c>
    </row>
    <row r="12371" spans="50:50" ht="15.75" customHeight="1" x14ac:dyDescent="0.15">
      <c r="AX12371" s="67" t="s">
        <v>29055</v>
      </c>
    </row>
    <row r="12372" spans="50:50" ht="15.75" customHeight="1" x14ac:dyDescent="0.15">
      <c r="AX12372" s="67" t="s">
        <v>29056</v>
      </c>
    </row>
    <row r="12373" spans="50:50" ht="15.75" customHeight="1" x14ac:dyDescent="0.15">
      <c r="AX12373" s="67" t="s">
        <v>29057</v>
      </c>
    </row>
    <row r="12374" spans="50:50" ht="15.75" customHeight="1" x14ac:dyDescent="0.15">
      <c r="AX12374" s="67" t="s">
        <v>29058</v>
      </c>
    </row>
    <row r="12375" spans="50:50" ht="15.75" customHeight="1" x14ac:dyDescent="0.15">
      <c r="AX12375" s="67" t="s">
        <v>29059</v>
      </c>
    </row>
    <row r="12376" spans="50:50" ht="15.75" customHeight="1" x14ac:dyDescent="0.15">
      <c r="AX12376" s="67" t="s">
        <v>29060</v>
      </c>
    </row>
    <row r="12377" spans="50:50" ht="15.75" customHeight="1" x14ac:dyDescent="0.15">
      <c r="AX12377" s="67" t="s">
        <v>29061</v>
      </c>
    </row>
    <row r="12378" spans="50:50" ht="15.75" customHeight="1" x14ac:dyDescent="0.15">
      <c r="AX12378" s="67" t="s">
        <v>29062</v>
      </c>
    </row>
    <row r="12379" spans="50:50" ht="15.75" customHeight="1" x14ac:dyDescent="0.15">
      <c r="AX12379" s="67" t="s">
        <v>29063</v>
      </c>
    </row>
    <row r="12380" spans="50:50" ht="15.75" customHeight="1" x14ac:dyDescent="0.15">
      <c r="AX12380" s="67" t="s">
        <v>29064</v>
      </c>
    </row>
    <row r="12381" spans="50:50" ht="15.75" customHeight="1" x14ac:dyDescent="0.15">
      <c r="AX12381" s="67" t="s">
        <v>29065</v>
      </c>
    </row>
    <row r="12382" spans="50:50" ht="15.75" customHeight="1" x14ac:dyDescent="0.15">
      <c r="AX12382" s="67" t="s">
        <v>29066</v>
      </c>
    </row>
    <row r="12383" spans="50:50" ht="15.75" customHeight="1" x14ac:dyDescent="0.15">
      <c r="AX12383" s="67" t="s">
        <v>29067</v>
      </c>
    </row>
    <row r="12384" spans="50:50" ht="15.75" customHeight="1" x14ac:dyDescent="0.15">
      <c r="AX12384" s="67" t="s">
        <v>29068</v>
      </c>
    </row>
    <row r="12385" spans="50:50" ht="15.75" customHeight="1" x14ac:dyDescent="0.15">
      <c r="AX12385" s="67" t="s">
        <v>29069</v>
      </c>
    </row>
    <row r="12386" spans="50:50" ht="15.75" customHeight="1" x14ac:dyDescent="0.15">
      <c r="AX12386" s="67" t="s">
        <v>29070</v>
      </c>
    </row>
    <row r="12387" spans="50:50" ht="15.75" customHeight="1" x14ac:dyDescent="0.15">
      <c r="AX12387" s="67" t="s">
        <v>29071</v>
      </c>
    </row>
    <row r="12388" spans="50:50" ht="15.75" customHeight="1" x14ac:dyDescent="0.15">
      <c r="AX12388" s="67" t="s">
        <v>29072</v>
      </c>
    </row>
    <row r="12389" spans="50:50" ht="15.75" customHeight="1" x14ac:dyDescent="0.15">
      <c r="AX12389" s="67" t="s">
        <v>29073</v>
      </c>
    </row>
    <row r="12390" spans="50:50" ht="15.75" customHeight="1" x14ac:dyDescent="0.15">
      <c r="AX12390" s="67" t="s">
        <v>29074</v>
      </c>
    </row>
    <row r="12391" spans="50:50" ht="15.75" customHeight="1" x14ac:dyDescent="0.15">
      <c r="AX12391" s="67" t="s">
        <v>29075</v>
      </c>
    </row>
    <row r="12392" spans="50:50" ht="15.75" customHeight="1" x14ac:dyDescent="0.15">
      <c r="AX12392" s="67" t="s">
        <v>29076</v>
      </c>
    </row>
    <row r="12393" spans="50:50" ht="15.75" customHeight="1" x14ac:dyDescent="0.15">
      <c r="AX12393" s="67" t="s">
        <v>29077</v>
      </c>
    </row>
    <row r="12394" spans="50:50" ht="15.75" customHeight="1" x14ac:dyDescent="0.15">
      <c r="AX12394" s="67" t="s">
        <v>29078</v>
      </c>
    </row>
    <row r="12395" spans="50:50" ht="15.75" customHeight="1" x14ac:dyDescent="0.15">
      <c r="AX12395" s="67" t="s">
        <v>29079</v>
      </c>
    </row>
    <row r="12396" spans="50:50" ht="15.75" customHeight="1" x14ac:dyDescent="0.15">
      <c r="AX12396" s="67" t="s">
        <v>29080</v>
      </c>
    </row>
    <row r="12397" spans="50:50" ht="15.75" customHeight="1" x14ac:dyDescent="0.15">
      <c r="AX12397" s="67" t="s">
        <v>29081</v>
      </c>
    </row>
    <row r="12398" spans="50:50" ht="15.75" customHeight="1" x14ac:dyDescent="0.15">
      <c r="AX12398" s="67" t="s">
        <v>29082</v>
      </c>
    </row>
    <row r="12399" spans="50:50" ht="15.75" customHeight="1" x14ac:dyDescent="0.15">
      <c r="AX12399" s="67" t="s">
        <v>29083</v>
      </c>
    </row>
    <row r="12400" spans="50:50" ht="15.75" customHeight="1" x14ac:dyDescent="0.15">
      <c r="AX12400" s="67" t="s">
        <v>29084</v>
      </c>
    </row>
    <row r="12401" spans="50:50" ht="15.75" customHeight="1" x14ac:dyDescent="0.15">
      <c r="AX12401" s="67" t="s">
        <v>29085</v>
      </c>
    </row>
    <row r="12402" spans="50:50" ht="15.75" customHeight="1" x14ac:dyDescent="0.15">
      <c r="AX12402" s="67" t="s">
        <v>29086</v>
      </c>
    </row>
    <row r="12403" spans="50:50" ht="15.75" customHeight="1" x14ac:dyDescent="0.15">
      <c r="AX12403" s="67" t="s">
        <v>29087</v>
      </c>
    </row>
    <row r="12404" spans="50:50" ht="15.75" customHeight="1" x14ac:dyDescent="0.15">
      <c r="AX12404" s="67" t="s">
        <v>29088</v>
      </c>
    </row>
    <row r="12405" spans="50:50" ht="15.75" customHeight="1" x14ac:dyDescent="0.15">
      <c r="AX12405" s="67" t="s">
        <v>29089</v>
      </c>
    </row>
    <row r="12406" spans="50:50" ht="15.75" customHeight="1" x14ac:dyDescent="0.15">
      <c r="AX12406" s="67" t="s">
        <v>29090</v>
      </c>
    </row>
    <row r="12407" spans="50:50" ht="15.75" customHeight="1" x14ac:dyDescent="0.15">
      <c r="AX12407" s="67" t="s">
        <v>29091</v>
      </c>
    </row>
    <row r="12408" spans="50:50" ht="15.75" customHeight="1" x14ac:dyDescent="0.15">
      <c r="AX12408" s="67" t="s">
        <v>29092</v>
      </c>
    </row>
    <row r="12409" spans="50:50" ht="15.75" customHeight="1" x14ac:dyDescent="0.15">
      <c r="AX12409" s="67" t="s">
        <v>29093</v>
      </c>
    </row>
    <row r="12410" spans="50:50" ht="15.75" customHeight="1" x14ac:dyDescent="0.15">
      <c r="AX12410" s="67" t="s">
        <v>29094</v>
      </c>
    </row>
    <row r="12411" spans="50:50" ht="15.75" customHeight="1" x14ac:dyDescent="0.15">
      <c r="AX12411" s="67" t="s">
        <v>29095</v>
      </c>
    </row>
    <row r="12412" spans="50:50" ht="15.75" customHeight="1" x14ac:dyDescent="0.15">
      <c r="AX12412" s="67" t="s">
        <v>29096</v>
      </c>
    </row>
    <row r="12413" spans="50:50" ht="15.75" customHeight="1" x14ac:dyDescent="0.15">
      <c r="AX12413" s="67" t="s">
        <v>29097</v>
      </c>
    </row>
    <row r="12414" spans="50:50" ht="15.75" customHeight="1" x14ac:dyDescent="0.15">
      <c r="AX12414" s="67" t="s">
        <v>29098</v>
      </c>
    </row>
    <row r="12415" spans="50:50" ht="15.75" customHeight="1" x14ac:dyDescent="0.15">
      <c r="AX12415" s="67" t="s">
        <v>29099</v>
      </c>
    </row>
    <row r="12416" spans="50:50" ht="15.75" customHeight="1" x14ac:dyDescent="0.15">
      <c r="AX12416" s="67" t="s">
        <v>29100</v>
      </c>
    </row>
    <row r="12417" spans="50:50" ht="15.75" customHeight="1" x14ac:dyDescent="0.15">
      <c r="AX12417" s="67" t="s">
        <v>29101</v>
      </c>
    </row>
    <row r="12418" spans="50:50" ht="15.75" customHeight="1" x14ac:dyDescent="0.15">
      <c r="AX12418" s="67" t="s">
        <v>29102</v>
      </c>
    </row>
    <row r="12419" spans="50:50" ht="15.75" customHeight="1" x14ac:dyDescent="0.15">
      <c r="AX12419" s="67" t="s">
        <v>29103</v>
      </c>
    </row>
    <row r="12420" spans="50:50" ht="15.75" customHeight="1" x14ac:dyDescent="0.15">
      <c r="AX12420" s="67" t="s">
        <v>29104</v>
      </c>
    </row>
    <row r="12421" spans="50:50" ht="15.75" customHeight="1" x14ac:dyDescent="0.15">
      <c r="AX12421" s="67" t="s">
        <v>29105</v>
      </c>
    </row>
    <row r="12422" spans="50:50" ht="15.75" customHeight="1" x14ac:dyDescent="0.15">
      <c r="AX12422" s="67" t="s">
        <v>29106</v>
      </c>
    </row>
    <row r="12423" spans="50:50" ht="15.75" customHeight="1" x14ac:dyDescent="0.15">
      <c r="AX12423" s="67" t="s">
        <v>29107</v>
      </c>
    </row>
    <row r="12424" spans="50:50" ht="15.75" customHeight="1" x14ac:dyDescent="0.15">
      <c r="AX12424" s="67" t="s">
        <v>29108</v>
      </c>
    </row>
    <row r="12425" spans="50:50" ht="15.75" customHeight="1" x14ac:dyDescent="0.15">
      <c r="AX12425" s="67" t="s">
        <v>29109</v>
      </c>
    </row>
    <row r="12426" spans="50:50" ht="15.75" customHeight="1" x14ac:dyDescent="0.15">
      <c r="AX12426" s="67" t="s">
        <v>29110</v>
      </c>
    </row>
    <row r="12427" spans="50:50" ht="15.75" customHeight="1" x14ac:dyDescent="0.15">
      <c r="AX12427" s="67" t="s">
        <v>29111</v>
      </c>
    </row>
    <row r="12428" spans="50:50" ht="15.75" customHeight="1" x14ac:dyDescent="0.15">
      <c r="AX12428" s="67" t="s">
        <v>29112</v>
      </c>
    </row>
    <row r="12429" spans="50:50" ht="15.75" customHeight="1" x14ac:dyDescent="0.15">
      <c r="AX12429" s="67" t="s">
        <v>29113</v>
      </c>
    </row>
    <row r="12430" spans="50:50" ht="15.75" customHeight="1" x14ac:dyDescent="0.15">
      <c r="AX12430" s="67" t="s">
        <v>29114</v>
      </c>
    </row>
    <row r="12431" spans="50:50" ht="15.75" customHeight="1" x14ac:dyDescent="0.15">
      <c r="AX12431" s="67" t="s">
        <v>29115</v>
      </c>
    </row>
    <row r="12432" spans="50:50" ht="15.75" customHeight="1" x14ac:dyDescent="0.15">
      <c r="AX12432" s="67" t="s">
        <v>29116</v>
      </c>
    </row>
    <row r="12433" spans="50:50" ht="15.75" customHeight="1" x14ac:dyDescent="0.15">
      <c r="AX12433" s="67" t="s">
        <v>29117</v>
      </c>
    </row>
    <row r="12434" spans="50:50" ht="15.75" customHeight="1" x14ac:dyDescent="0.15">
      <c r="AX12434" s="67" t="s">
        <v>29118</v>
      </c>
    </row>
    <row r="12435" spans="50:50" ht="15.75" customHeight="1" x14ac:dyDescent="0.15">
      <c r="AX12435" s="67" t="s">
        <v>29119</v>
      </c>
    </row>
    <row r="12436" spans="50:50" ht="15.75" customHeight="1" x14ac:dyDescent="0.15">
      <c r="AX12436" s="67" t="s">
        <v>29120</v>
      </c>
    </row>
    <row r="12437" spans="50:50" ht="15.75" customHeight="1" x14ac:dyDescent="0.15">
      <c r="AX12437" s="67" t="s">
        <v>29121</v>
      </c>
    </row>
    <row r="12438" spans="50:50" ht="15.75" customHeight="1" x14ac:dyDescent="0.15">
      <c r="AX12438" s="67" t="s">
        <v>29122</v>
      </c>
    </row>
    <row r="12439" spans="50:50" ht="15.75" customHeight="1" x14ac:dyDescent="0.15">
      <c r="AX12439" s="67" t="s">
        <v>29123</v>
      </c>
    </row>
    <row r="12440" spans="50:50" ht="15.75" customHeight="1" x14ac:dyDescent="0.15">
      <c r="AX12440" s="67" t="s">
        <v>29124</v>
      </c>
    </row>
    <row r="12441" spans="50:50" ht="15.75" customHeight="1" x14ac:dyDescent="0.15">
      <c r="AX12441" s="67" t="s">
        <v>29125</v>
      </c>
    </row>
    <row r="12442" spans="50:50" ht="15.75" customHeight="1" x14ac:dyDescent="0.15">
      <c r="AX12442" s="67" t="s">
        <v>29126</v>
      </c>
    </row>
    <row r="12443" spans="50:50" ht="15.75" customHeight="1" x14ac:dyDescent="0.15">
      <c r="AX12443" s="67" t="s">
        <v>29127</v>
      </c>
    </row>
    <row r="12444" spans="50:50" ht="15.75" customHeight="1" x14ac:dyDescent="0.15">
      <c r="AX12444" s="67" t="s">
        <v>29128</v>
      </c>
    </row>
    <row r="12445" spans="50:50" ht="15.75" customHeight="1" x14ac:dyDescent="0.15">
      <c r="AX12445" s="67" t="s">
        <v>29129</v>
      </c>
    </row>
    <row r="12446" spans="50:50" ht="15.75" customHeight="1" x14ac:dyDescent="0.15">
      <c r="AX12446" s="67" t="s">
        <v>29130</v>
      </c>
    </row>
    <row r="12447" spans="50:50" ht="15.75" customHeight="1" x14ac:dyDescent="0.15">
      <c r="AX12447" s="67" t="s">
        <v>29131</v>
      </c>
    </row>
    <row r="12448" spans="50:50" ht="15.75" customHeight="1" x14ac:dyDescent="0.15">
      <c r="AX12448" s="67" t="s">
        <v>29132</v>
      </c>
    </row>
    <row r="12449" spans="50:50" ht="15.75" customHeight="1" x14ac:dyDescent="0.15">
      <c r="AX12449" s="67" t="s">
        <v>29133</v>
      </c>
    </row>
    <row r="12450" spans="50:50" ht="15.75" customHeight="1" x14ac:dyDescent="0.15">
      <c r="AX12450" s="67" t="s">
        <v>29134</v>
      </c>
    </row>
    <row r="12451" spans="50:50" ht="15.75" customHeight="1" x14ac:dyDescent="0.15">
      <c r="AX12451" s="67" t="s">
        <v>29135</v>
      </c>
    </row>
    <row r="12452" spans="50:50" ht="15.75" customHeight="1" x14ac:dyDescent="0.15">
      <c r="AX12452" s="67" t="s">
        <v>29136</v>
      </c>
    </row>
    <row r="12453" spans="50:50" ht="15.75" customHeight="1" x14ac:dyDescent="0.15">
      <c r="AX12453" s="67" t="s">
        <v>29137</v>
      </c>
    </row>
    <row r="12454" spans="50:50" ht="15.75" customHeight="1" x14ac:dyDescent="0.15">
      <c r="AX12454" s="67" t="s">
        <v>29138</v>
      </c>
    </row>
    <row r="12455" spans="50:50" ht="15.75" customHeight="1" x14ac:dyDescent="0.15">
      <c r="AX12455" s="67" t="s">
        <v>29139</v>
      </c>
    </row>
    <row r="12456" spans="50:50" ht="15.75" customHeight="1" x14ac:dyDescent="0.15">
      <c r="AX12456" s="67" t="s">
        <v>29140</v>
      </c>
    </row>
    <row r="12457" spans="50:50" ht="15.75" customHeight="1" x14ac:dyDescent="0.15">
      <c r="AX12457" s="67" t="s">
        <v>29141</v>
      </c>
    </row>
    <row r="12458" spans="50:50" ht="15.75" customHeight="1" x14ac:dyDescent="0.15">
      <c r="AX12458" s="67" t="s">
        <v>29142</v>
      </c>
    </row>
    <row r="12459" spans="50:50" ht="15.75" customHeight="1" x14ac:dyDescent="0.15">
      <c r="AX12459" s="67" t="s">
        <v>29143</v>
      </c>
    </row>
    <row r="12460" spans="50:50" ht="15.75" customHeight="1" x14ac:dyDescent="0.15">
      <c r="AX12460" s="67" t="s">
        <v>29144</v>
      </c>
    </row>
    <row r="12461" spans="50:50" ht="15.75" customHeight="1" x14ac:dyDescent="0.15">
      <c r="AX12461" s="67" t="s">
        <v>29145</v>
      </c>
    </row>
    <row r="12462" spans="50:50" ht="15.75" customHeight="1" x14ac:dyDescent="0.15">
      <c r="AX12462" s="67" t="s">
        <v>29146</v>
      </c>
    </row>
    <row r="12463" spans="50:50" ht="15.75" customHeight="1" x14ac:dyDescent="0.15">
      <c r="AX12463" s="67" t="s">
        <v>29147</v>
      </c>
    </row>
    <row r="12464" spans="50:50" ht="15.75" customHeight="1" x14ac:dyDescent="0.15">
      <c r="AX12464" s="67" t="s">
        <v>29148</v>
      </c>
    </row>
    <row r="12465" spans="50:50" ht="15.75" customHeight="1" x14ac:dyDescent="0.15">
      <c r="AX12465" s="67" t="s">
        <v>29149</v>
      </c>
    </row>
    <row r="12466" spans="50:50" ht="15.75" customHeight="1" x14ac:dyDescent="0.15">
      <c r="AX12466" s="67" t="s">
        <v>29150</v>
      </c>
    </row>
    <row r="12467" spans="50:50" ht="15.75" customHeight="1" x14ac:dyDescent="0.15">
      <c r="AX12467" s="67" t="s">
        <v>29151</v>
      </c>
    </row>
    <row r="12468" spans="50:50" ht="15.75" customHeight="1" x14ac:dyDescent="0.15">
      <c r="AX12468" s="67" t="s">
        <v>29152</v>
      </c>
    </row>
    <row r="12469" spans="50:50" ht="15.75" customHeight="1" x14ac:dyDescent="0.15">
      <c r="AX12469" s="67" t="s">
        <v>29153</v>
      </c>
    </row>
    <row r="12470" spans="50:50" ht="15.75" customHeight="1" x14ac:dyDescent="0.15">
      <c r="AX12470" s="67" t="s">
        <v>29154</v>
      </c>
    </row>
    <row r="12471" spans="50:50" ht="15.75" customHeight="1" x14ac:dyDescent="0.15">
      <c r="AX12471" s="67" t="s">
        <v>29155</v>
      </c>
    </row>
    <row r="12472" spans="50:50" ht="15.75" customHeight="1" x14ac:dyDescent="0.15">
      <c r="AX12472" s="67" t="s">
        <v>29156</v>
      </c>
    </row>
    <row r="12473" spans="50:50" ht="15.75" customHeight="1" x14ac:dyDescent="0.15">
      <c r="AX12473" s="67" t="s">
        <v>29157</v>
      </c>
    </row>
    <row r="12474" spans="50:50" ht="15.75" customHeight="1" x14ac:dyDescent="0.15">
      <c r="AX12474" s="67" t="s">
        <v>29158</v>
      </c>
    </row>
    <row r="12475" spans="50:50" ht="15.75" customHeight="1" x14ac:dyDescent="0.15">
      <c r="AX12475" s="67" t="s">
        <v>29159</v>
      </c>
    </row>
    <row r="12476" spans="50:50" ht="15.75" customHeight="1" x14ac:dyDescent="0.15">
      <c r="AX12476" s="67" t="s">
        <v>29160</v>
      </c>
    </row>
    <row r="12477" spans="50:50" ht="15.75" customHeight="1" x14ac:dyDescent="0.15">
      <c r="AX12477" s="67" t="s">
        <v>29161</v>
      </c>
    </row>
    <row r="12478" spans="50:50" ht="15.75" customHeight="1" x14ac:dyDescent="0.15">
      <c r="AX12478" s="67" t="s">
        <v>29162</v>
      </c>
    </row>
    <row r="12479" spans="50:50" ht="15.75" customHeight="1" x14ac:dyDescent="0.15">
      <c r="AX12479" s="67" t="s">
        <v>29163</v>
      </c>
    </row>
    <row r="12480" spans="50:50" ht="15.75" customHeight="1" x14ac:dyDescent="0.15">
      <c r="AX12480" s="67" t="s">
        <v>29164</v>
      </c>
    </row>
    <row r="12481" spans="50:50" ht="15.75" customHeight="1" x14ac:dyDescent="0.15">
      <c r="AX12481" s="67" t="s">
        <v>29165</v>
      </c>
    </row>
    <row r="12482" spans="50:50" ht="15.75" customHeight="1" x14ac:dyDescent="0.15">
      <c r="AX12482" s="67" t="s">
        <v>29166</v>
      </c>
    </row>
    <row r="12483" spans="50:50" ht="15.75" customHeight="1" x14ac:dyDescent="0.15">
      <c r="AX12483" s="67" t="s">
        <v>29167</v>
      </c>
    </row>
    <row r="12484" spans="50:50" ht="15.75" customHeight="1" x14ac:dyDescent="0.15">
      <c r="AX12484" s="67" t="s">
        <v>29168</v>
      </c>
    </row>
    <row r="12485" spans="50:50" ht="15.75" customHeight="1" x14ac:dyDescent="0.15">
      <c r="AX12485" s="67" t="s">
        <v>29169</v>
      </c>
    </row>
    <row r="12486" spans="50:50" ht="15.75" customHeight="1" x14ac:dyDescent="0.15">
      <c r="AX12486" s="67" t="s">
        <v>29170</v>
      </c>
    </row>
    <row r="12487" spans="50:50" ht="15.75" customHeight="1" x14ac:dyDescent="0.15">
      <c r="AX12487" s="67" t="s">
        <v>29171</v>
      </c>
    </row>
    <row r="12488" spans="50:50" ht="15.75" customHeight="1" x14ac:dyDescent="0.15">
      <c r="AX12488" s="67" t="s">
        <v>29172</v>
      </c>
    </row>
    <row r="12489" spans="50:50" ht="15.75" customHeight="1" x14ac:dyDescent="0.15">
      <c r="AX12489" s="67" t="s">
        <v>29173</v>
      </c>
    </row>
    <row r="12490" spans="50:50" ht="15.75" customHeight="1" x14ac:dyDescent="0.15">
      <c r="AX12490" s="67" t="s">
        <v>29174</v>
      </c>
    </row>
    <row r="12491" spans="50:50" ht="15.75" customHeight="1" x14ac:dyDescent="0.15">
      <c r="AX12491" s="67" t="s">
        <v>29175</v>
      </c>
    </row>
    <row r="12492" spans="50:50" ht="15.75" customHeight="1" x14ac:dyDescent="0.15">
      <c r="AX12492" s="67" t="s">
        <v>29176</v>
      </c>
    </row>
    <row r="12493" spans="50:50" ht="15.75" customHeight="1" x14ac:dyDescent="0.15">
      <c r="AX12493" s="67" t="s">
        <v>29177</v>
      </c>
    </row>
    <row r="12494" spans="50:50" ht="15.75" customHeight="1" x14ac:dyDescent="0.15">
      <c r="AX12494" s="67" t="s">
        <v>29178</v>
      </c>
    </row>
    <row r="12495" spans="50:50" ht="15.75" customHeight="1" x14ac:dyDescent="0.15">
      <c r="AX12495" s="67" t="s">
        <v>29179</v>
      </c>
    </row>
    <row r="12496" spans="50:50" ht="15.75" customHeight="1" x14ac:dyDescent="0.15">
      <c r="AX12496" s="67" t="s">
        <v>29180</v>
      </c>
    </row>
    <row r="12497" spans="50:50" ht="15.75" customHeight="1" x14ac:dyDescent="0.15">
      <c r="AX12497" s="67" t="s">
        <v>29181</v>
      </c>
    </row>
    <row r="12498" spans="50:50" ht="15.75" customHeight="1" x14ac:dyDescent="0.15">
      <c r="AX12498" s="67" t="s">
        <v>29182</v>
      </c>
    </row>
    <row r="12499" spans="50:50" ht="15.75" customHeight="1" x14ac:dyDescent="0.15">
      <c r="AX12499" s="67" t="s">
        <v>29183</v>
      </c>
    </row>
    <row r="12500" spans="50:50" ht="15.75" customHeight="1" x14ac:dyDescent="0.15">
      <c r="AX12500" s="67" t="s">
        <v>29184</v>
      </c>
    </row>
    <row r="12501" spans="50:50" ht="15.75" customHeight="1" x14ac:dyDescent="0.15">
      <c r="AX12501" s="67" t="s">
        <v>29185</v>
      </c>
    </row>
    <row r="12502" spans="50:50" ht="15.75" customHeight="1" x14ac:dyDescent="0.15">
      <c r="AX12502" s="67" t="s">
        <v>29186</v>
      </c>
    </row>
    <row r="12503" spans="50:50" ht="15.75" customHeight="1" x14ac:dyDescent="0.15">
      <c r="AX12503" s="67" t="s">
        <v>29187</v>
      </c>
    </row>
    <row r="12504" spans="50:50" ht="15.75" customHeight="1" x14ac:dyDescent="0.15">
      <c r="AX12504" s="67" t="s">
        <v>29188</v>
      </c>
    </row>
    <row r="12505" spans="50:50" ht="15.75" customHeight="1" x14ac:dyDescent="0.15">
      <c r="AX12505" s="67" t="s">
        <v>29189</v>
      </c>
    </row>
    <row r="12506" spans="50:50" ht="15.75" customHeight="1" x14ac:dyDescent="0.15">
      <c r="AX12506" s="67" t="s">
        <v>29190</v>
      </c>
    </row>
    <row r="12507" spans="50:50" ht="15.75" customHeight="1" x14ac:dyDescent="0.15">
      <c r="AX12507" s="67" t="s">
        <v>29191</v>
      </c>
    </row>
    <row r="12508" spans="50:50" ht="15.75" customHeight="1" x14ac:dyDescent="0.15">
      <c r="AX12508" s="67" t="s">
        <v>29192</v>
      </c>
    </row>
    <row r="12509" spans="50:50" ht="15.75" customHeight="1" x14ac:dyDescent="0.15">
      <c r="AX12509" s="67" t="s">
        <v>29193</v>
      </c>
    </row>
    <row r="12510" spans="50:50" ht="15.75" customHeight="1" x14ac:dyDescent="0.15">
      <c r="AX12510" s="67" t="s">
        <v>29194</v>
      </c>
    </row>
    <row r="12511" spans="50:50" ht="15.75" customHeight="1" x14ac:dyDescent="0.15">
      <c r="AX12511" s="67" t="s">
        <v>29195</v>
      </c>
    </row>
    <row r="12512" spans="50:50" ht="15.75" customHeight="1" x14ac:dyDescent="0.15">
      <c r="AX12512" s="67" t="s">
        <v>29196</v>
      </c>
    </row>
    <row r="12513" spans="50:50" ht="15.75" customHeight="1" x14ac:dyDescent="0.15">
      <c r="AX12513" s="67" t="s">
        <v>29197</v>
      </c>
    </row>
    <row r="12514" spans="50:50" ht="15.75" customHeight="1" x14ac:dyDescent="0.15">
      <c r="AX12514" s="67" t="s">
        <v>29198</v>
      </c>
    </row>
    <row r="12515" spans="50:50" ht="15.75" customHeight="1" x14ac:dyDescent="0.15">
      <c r="AX12515" s="67" t="s">
        <v>29199</v>
      </c>
    </row>
    <row r="12516" spans="50:50" ht="15.75" customHeight="1" x14ac:dyDescent="0.15">
      <c r="AX12516" s="67" t="s">
        <v>29200</v>
      </c>
    </row>
    <row r="12517" spans="50:50" ht="15.75" customHeight="1" x14ac:dyDescent="0.15">
      <c r="AX12517" s="67" t="s">
        <v>29201</v>
      </c>
    </row>
    <row r="12518" spans="50:50" ht="15.75" customHeight="1" x14ac:dyDescent="0.15">
      <c r="AX12518" s="67" t="s">
        <v>29202</v>
      </c>
    </row>
    <row r="12519" spans="50:50" ht="15.75" customHeight="1" x14ac:dyDescent="0.15">
      <c r="AX12519" s="67" t="s">
        <v>29203</v>
      </c>
    </row>
    <row r="12520" spans="50:50" ht="15.75" customHeight="1" x14ac:dyDescent="0.15">
      <c r="AX12520" s="67" t="s">
        <v>29204</v>
      </c>
    </row>
    <row r="12521" spans="50:50" ht="15.75" customHeight="1" x14ac:dyDescent="0.15">
      <c r="AX12521" s="67" t="s">
        <v>29205</v>
      </c>
    </row>
    <row r="12522" spans="50:50" ht="15.75" customHeight="1" x14ac:dyDescent="0.15">
      <c r="AX12522" s="67" t="s">
        <v>29206</v>
      </c>
    </row>
    <row r="12523" spans="50:50" ht="15.75" customHeight="1" x14ac:dyDescent="0.15">
      <c r="AX12523" s="67" t="s">
        <v>29207</v>
      </c>
    </row>
    <row r="12524" spans="50:50" ht="15.75" customHeight="1" x14ac:dyDescent="0.15">
      <c r="AX12524" s="67" t="s">
        <v>29208</v>
      </c>
    </row>
    <row r="12525" spans="50:50" ht="15.75" customHeight="1" x14ac:dyDescent="0.15">
      <c r="AX12525" s="67" t="s">
        <v>29209</v>
      </c>
    </row>
    <row r="12526" spans="50:50" ht="15.75" customHeight="1" x14ac:dyDescent="0.15">
      <c r="AX12526" s="67" t="s">
        <v>29210</v>
      </c>
    </row>
    <row r="12527" spans="50:50" ht="15.75" customHeight="1" x14ac:dyDescent="0.15">
      <c r="AX12527" s="67" t="s">
        <v>29211</v>
      </c>
    </row>
    <row r="12528" spans="50:50" ht="15.75" customHeight="1" x14ac:dyDescent="0.15">
      <c r="AX12528" s="67" t="s">
        <v>29212</v>
      </c>
    </row>
    <row r="12529" spans="50:50" ht="15.75" customHeight="1" x14ac:dyDescent="0.15">
      <c r="AX12529" s="67" t="s">
        <v>29213</v>
      </c>
    </row>
    <row r="12530" spans="50:50" ht="15.75" customHeight="1" x14ac:dyDescent="0.15">
      <c r="AX12530" s="67" t="s">
        <v>29214</v>
      </c>
    </row>
    <row r="12531" spans="50:50" ht="15.75" customHeight="1" x14ac:dyDescent="0.15">
      <c r="AX12531" s="67" t="s">
        <v>29215</v>
      </c>
    </row>
    <row r="12532" spans="50:50" ht="15.75" customHeight="1" x14ac:dyDescent="0.15">
      <c r="AX12532" s="67" t="s">
        <v>29216</v>
      </c>
    </row>
    <row r="12533" spans="50:50" ht="15.75" customHeight="1" x14ac:dyDescent="0.15">
      <c r="AX12533" s="67" t="s">
        <v>29217</v>
      </c>
    </row>
    <row r="12534" spans="50:50" ht="15.75" customHeight="1" x14ac:dyDescent="0.15">
      <c r="AX12534" s="67" t="s">
        <v>29218</v>
      </c>
    </row>
    <row r="12535" spans="50:50" ht="15.75" customHeight="1" x14ac:dyDescent="0.15">
      <c r="AX12535" s="67" t="s">
        <v>29219</v>
      </c>
    </row>
    <row r="12536" spans="50:50" ht="15.75" customHeight="1" x14ac:dyDescent="0.15">
      <c r="AX12536" s="67" t="s">
        <v>29220</v>
      </c>
    </row>
    <row r="12537" spans="50:50" ht="15.75" customHeight="1" x14ac:dyDescent="0.15">
      <c r="AX12537" s="67" t="s">
        <v>29221</v>
      </c>
    </row>
    <row r="12538" spans="50:50" ht="15.75" customHeight="1" x14ac:dyDescent="0.15">
      <c r="AX12538" s="67" t="s">
        <v>29222</v>
      </c>
    </row>
    <row r="12539" spans="50:50" ht="15.75" customHeight="1" x14ac:dyDescent="0.15">
      <c r="AX12539" s="67" t="s">
        <v>29223</v>
      </c>
    </row>
    <row r="12540" spans="50:50" ht="15.75" customHeight="1" x14ac:dyDescent="0.15">
      <c r="AX12540" s="67" t="s">
        <v>29224</v>
      </c>
    </row>
    <row r="12541" spans="50:50" ht="15.75" customHeight="1" x14ac:dyDescent="0.15">
      <c r="AX12541" s="67" t="s">
        <v>29225</v>
      </c>
    </row>
    <row r="12542" spans="50:50" ht="15.75" customHeight="1" x14ac:dyDescent="0.15">
      <c r="AX12542" s="67" t="s">
        <v>29226</v>
      </c>
    </row>
    <row r="12543" spans="50:50" ht="15.75" customHeight="1" x14ac:dyDescent="0.15">
      <c r="AX12543" s="67" t="s">
        <v>29227</v>
      </c>
    </row>
    <row r="12544" spans="50:50" ht="15.75" customHeight="1" x14ac:dyDescent="0.15">
      <c r="AX12544" s="67" t="s">
        <v>29228</v>
      </c>
    </row>
    <row r="12545" spans="50:50" ht="15.75" customHeight="1" x14ac:dyDescent="0.15">
      <c r="AX12545" s="67" t="s">
        <v>29229</v>
      </c>
    </row>
    <row r="12546" spans="50:50" ht="15.75" customHeight="1" x14ac:dyDescent="0.15">
      <c r="AX12546" s="67" t="s">
        <v>29230</v>
      </c>
    </row>
    <row r="12547" spans="50:50" ht="15.75" customHeight="1" x14ac:dyDescent="0.15">
      <c r="AX12547" s="67" t="s">
        <v>19818</v>
      </c>
    </row>
    <row r="12548" spans="50:50" ht="15.75" customHeight="1" x14ac:dyDescent="0.15">
      <c r="AX12548" s="67" t="s">
        <v>19819</v>
      </c>
    </row>
    <row r="12549" spans="50:50" ht="15.75" customHeight="1" x14ac:dyDescent="0.15">
      <c r="AX12549" s="67" t="s">
        <v>19820</v>
      </c>
    </row>
    <row r="12550" spans="50:50" ht="15.75" customHeight="1" x14ac:dyDescent="0.15">
      <c r="AX12550" s="67" t="s">
        <v>19821</v>
      </c>
    </row>
    <row r="12551" spans="50:50" ht="15.75" customHeight="1" x14ac:dyDescent="0.15">
      <c r="AX12551" s="67" t="s">
        <v>29231</v>
      </c>
    </row>
    <row r="12552" spans="50:50" ht="15.75" customHeight="1" x14ac:dyDescent="0.15">
      <c r="AX12552" s="67" t="s">
        <v>29232</v>
      </c>
    </row>
    <row r="12553" spans="50:50" ht="15.75" customHeight="1" x14ac:dyDescent="0.15">
      <c r="AX12553" s="67" t="s">
        <v>29233</v>
      </c>
    </row>
    <row r="12554" spans="50:50" ht="15.75" customHeight="1" x14ac:dyDescent="0.15">
      <c r="AX12554" s="67" t="s">
        <v>29234</v>
      </c>
    </row>
    <row r="12555" spans="50:50" ht="15.75" customHeight="1" x14ac:dyDescent="0.15">
      <c r="AX12555" s="67" t="s">
        <v>29235</v>
      </c>
    </row>
    <row r="12556" spans="50:50" ht="15.75" customHeight="1" x14ac:dyDescent="0.15">
      <c r="AX12556" s="67" t="s">
        <v>29236</v>
      </c>
    </row>
    <row r="12557" spans="50:50" ht="15.75" customHeight="1" x14ac:dyDescent="0.15">
      <c r="AX12557" s="67" t="s">
        <v>29237</v>
      </c>
    </row>
    <row r="12558" spans="50:50" ht="15.75" customHeight="1" x14ac:dyDescent="0.15">
      <c r="AX12558" s="67" t="s">
        <v>29238</v>
      </c>
    </row>
    <row r="12559" spans="50:50" ht="15.75" customHeight="1" x14ac:dyDescent="0.15">
      <c r="AX12559" s="67" t="s">
        <v>29239</v>
      </c>
    </row>
    <row r="12560" spans="50:50" ht="15.75" customHeight="1" x14ac:dyDescent="0.15">
      <c r="AX12560" s="67" t="s">
        <v>29240</v>
      </c>
    </row>
    <row r="12561" spans="50:50" ht="15.75" customHeight="1" x14ac:dyDescent="0.15">
      <c r="AX12561" s="67" t="s">
        <v>29241</v>
      </c>
    </row>
    <row r="12562" spans="50:50" ht="15.75" customHeight="1" x14ac:dyDescent="0.15">
      <c r="AX12562" s="67" t="s">
        <v>29242</v>
      </c>
    </row>
    <row r="12563" spans="50:50" ht="15.75" customHeight="1" x14ac:dyDescent="0.15">
      <c r="AX12563" s="67" t="s">
        <v>29243</v>
      </c>
    </row>
    <row r="12564" spans="50:50" ht="15.75" customHeight="1" x14ac:dyDescent="0.15">
      <c r="AX12564" s="67" t="s">
        <v>29244</v>
      </c>
    </row>
    <row r="12565" spans="50:50" ht="15.75" customHeight="1" x14ac:dyDescent="0.15">
      <c r="AX12565" s="67" t="s">
        <v>29245</v>
      </c>
    </row>
    <row r="12566" spans="50:50" ht="15.75" customHeight="1" x14ac:dyDescent="0.15">
      <c r="AX12566" s="67" t="s">
        <v>29246</v>
      </c>
    </row>
    <row r="12567" spans="50:50" ht="15.75" customHeight="1" x14ac:dyDescent="0.15">
      <c r="AX12567" s="67" t="s">
        <v>29247</v>
      </c>
    </row>
    <row r="12568" spans="50:50" ht="15.75" customHeight="1" x14ac:dyDescent="0.15">
      <c r="AX12568" s="67" t="s">
        <v>29248</v>
      </c>
    </row>
    <row r="12569" spans="50:50" ht="15.75" customHeight="1" x14ac:dyDescent="0.15">
      <c r="AX12569" s="67" t="s">
        <v>29249</v>
      </c>
    </row>
    <row r="12570" spans="50:50" ht="15.75" customHeight="1" x14ac:dyDescent="0.15">
      <c r="AX12570" s="67" t="s">
        <v>29250</v>
      </c>
    </row>
    <row r="12571" spans="50:50" ht="15.75" customHeight="1" x14ac:dyDescent="0.15">
      <c r="AX12571" s="67" t="s">
        <v>29251</v>
      </c>
    </row>
    <row r="12572" spans="50:50" ht="15.75" customHeight="1" x14ac:dyDescent="0.15">
      <c r="AX12572" s="67" t="s">
        <v>29252</v>
      </c>
    </row>
    <row r="12573" spans="50:50" ht="15.75" customHeight="1" x14ac:dyDescent="0.15">
      <c r="AX12573" s="67" t="s">
        <v>29253</v>
      </c>
    </row>
    <row r="12574" spans="50:50" ht="15.75" customHeight="1" x14ac:dyDescent="0.15">
      <c r="AX12574" s="67" t="s">
        <v>29254</v>
      </c>
    </row>
    <row r="12575" spans="50:50" ht="15.75" customHeight="1" x14ac:dyDescent="0.15">
      <c r="AX12575" s="67" t="s">
        <v>29255</v>
      </c>
    </row>
    <row r="12576" spans="50:50" ht="15.75" customHeight="1" x14ac:dyDescent="0.15">
      <c r="AX12576" s="67" t="s">
        <v>29256</v>
      </c>
    </row>
    <row r="12577" spans="50:50" ht="15.75" customHeight="1" x14ac:dyDescent="0.15">
      <c r="AX12577" s="67" t="s">
        <v>29257</v>
      </c>
    </row>
    <row r="12578" spans="50:50" ht="15.75" customHeight="1" x14ac:dyDescent="0.15">
      <c r="AX12578" s="67" t="s">
        <v>29258</v>
      </c>
    </row>
    <row r="12579" spans="50:50" ht="15.75" customHeight="1" x14ac:dyDescent="0.15">
      <c r="AX12579" s="67" t="s">
        <v>29259</v>
      </c>
    </row>
    <row r="12580" spans="50:50" ht="15.75" customHeight="1" x14ac:dyDescent="0.15">
      <c r="AX12580" s="67" t="s">
        <v>29260</v>
      </c>
    </row>
    <row r="12581" spans="50:50" ht="15.75" customHeight="1" x14ac:dyDescent="0.15">
      <c r="AX12581" s="67" t="s">
        <v>29261</v>
      </c>
    </row>
    <row r="12582" spans="50:50" ht="15.75" customHeight="1" x14ac:dyDescent="0.15">
      <c r="AX12582" s="67" t="s">
        <v>29262</v>
      </c>
    </row>
    <row r="12583" spans="50:50" ht="15.75" customHeight="1" x14ac:dyDescent="0.15">
      <c r="AX12583" s="67" t="s">
        <v>29263</v>
      </c>
    </row>
    <row r="12584" spans="50:50" ht="15.75" customHeight="1" x14ac:dyDescent="0.15">
      <c r="AX12584" s="67" t="s">
        <v>29264</v>
      </c>
    </row>
    <row r="12585" spans="50:50" ht="15.75" customHeight="1" x14ac:dyDescent="0.15">
      <c r="AX12585" s="67" t="s">
        <v>29265</v>
      </c>
    </row>
    <row r="12586" spans="50:50" ht="15.75" customHeight="1" x14ac:dyDescent="0.15">
      <c r="AX12586" s="67" t="s">
        <v>29266</v>
      </c>
    </row>
    <row r="12587" spans="50:50" ht="15.75" customHeight="1" x14ac:dyDescent="0.15">
      <c r="AX12587" s="67" t="s">
        <v>29267</v>
      </c>
    </row>
    <row r="12588" spans="50:50" ht="15.75" customHeight="1" x14ac:dyDescent="0.15">
      <c r="AX12588" s="67" t="s">
        <v>29268</v>
      </c>
    </row>
    <row r="12589" spans="50:50" ht="15.75" customHeight="1" x14ac:dyDescent="0.15">
      <c r="AX12589" s="67" t="s">
        <v>29269</v>
      </c>
    </row>
    <row r="12590" spans="50:50" ht="15.75" customHeight="1" x14ac:dyDescent="0.15">
      <c r="AX12590" s="67" t="s">
        <v>29270</v>
      </c>
    </row>
    <row r="12591" spans="50:50" ht="15.75" customHeight="1" x14ac:dyDescent="0.15">
      <c r="AX12591" s="67" t="s">
        <v>29271</v>
      </c>
    </row>
    <row r="12592" spans="50:50" ht="15.75" customHeight="1" x14ac:dyDescent="0.15">
      <c r="AX12592" s="67" t="s">
        <v>29272</v>
      </c>
    </row>
    <row r="12593" spans="50:50" ht="15.75" customHeight="1" x14ac:dyDescent="0.15">
      <c r="AX12593" s="67" t="s">
        <v>29273</v>
      </c>
    </row>
    <row r="12594" spans="50:50" ht="15.75" customHeight="1" x14ac:dyDescent="0.15">
      <c r="AX12594" s="67" t="s">
        <v>29274</v>
      </c>
    </row>
    <row r="12595" spans="50:50" ht="15.75" customHeight="1" x14ac:dyDescent="0.15">
      <c r="AX12595" s="67" t="s">
        <v>29275</v>
      </c>
    </row>
    <row r="12596" spans="50:50" ht="15.75" customHeight="1" x14ac:dyDescent="0.15">
      <c r="AX12596" s="67" t="s">
        <v>29276</v>
      </c>
    </row>
    <row r="12597" spans="50:50" ht="15.75" customHeight="1" x14ac:dyDescent="0.15">
      <c r="AX12597" s="67" t="s">
        <v>29277</v>
      </c>
    </row>
    <row r="12598" spans="50:50" ht="15.75" customHeight="1" x14ac:dyDescent="0.15">
      <c r="AX12598" s="67" t="s">
        <v>29278</v>
      </c>
    </row>
    <row r="12599" spans="50:50" ht="15.75" customHeight="1" x14ac:dyDescent="0.15">
      <c r="AX12599" s="67" t="s">
        <v>29279</v>
      </c>
    </row>
    <row r="12600" spans="50:50" ht="15.75" customHeight="1" x14ac:dyDescent="0.15">
      <c r="AX12600" s="67" t="s">
        <v>29280</v>
      </c>
    </row>
    <row r="12601" spans="50:50" ht="15.75" customHeight="1" x14ac:dyDescent="0.15">
      <c r="AX12601" s="67" t="s">
        <v>29281</v>
      </c>
    </row>
    <row r="12602" spans="50:50" ht="15.75" customHeight="1" x14ac:dyDescent="0.15">
      <c r="AX12602" s="67" t="s">
        <v>29282</v>
      </c>
    </row>
    <row r="12603" spans="50:50" ht="15.75" customHeight="1" x14ac:dyDescent="0.15">
      <c r="AX12603" s="67" t="s">
        <v>29283</v>
      </c>
    </row>
    <row r="12604" spans="50:50" ht="15.75" customHeight="1" x14ac:dyDescent="0.15">
      <c r="AX12604" s="67" t="s">
        <v>29284</v>
      </c>
    </row>
    <row r="12605" spans="50:50" ht="15.75" customHeight="1" x14ac:dyDescent="0.15">
      <c r="AX12605" s="67" t="s">
        <v>29285</v>
      </c>
    </row>
    <row r="12606" spans="50:50" ht="15.75" customHeight="1" x14ac:dyDescent="0.15">
      <c r="AX12606" s="67" t="s">
        <v>29286</v>
      </c>
    </row>
    <row r="12607" spans="50:50" ht="15.75" customHeight="1" x14ac:dyDescent="0.15">
      <c r="AX12607" s="67" t="s">
        <v>29287</v>
      </c>
    </row>
    <row r="12608" spans="50:50" ht="15.75" customHeight="1" x14ac:dyDescent="0.15">
      <c r="AX12608" s="67" t="s">
        <v>29288</v>
      </c>
    </row>
    <row r="12609" spans="50:50" ht="15.75" customHeight="1" x14ac:dyDescent="0.15">
      <c r="AX12609" s="67" t="s">
        <v>29289</v>
      </c>
    </row>
    <row r="12610" spans="50:50" ht="15.75" customHeight="1" x14ac:dyDescent="0.15">
      <c r="AX12610" s="67" t="s">
        <v>29290</v>
      </c>
    </row>
    <row r="12611" spans="50:50" ht="15.75" customHeight="1" x14ac:dyDescent="0.15">
      <c r="AX12611" s="67" t="s">
        <v>29291</v>
      </c>
    </row>
    <row r="12612" spans="50:50" ht="15.75" customHeight="1" x14ac:dyDescent="0.15">
      <c r="AX12612" s="67" t="s">
        <v>29292</v>
      </c>
    </row>
    <row r="12613" spans="50:50" ht="15.75" customHeight="1" x14ac:dyDescent="0.15">
      <c r="AX12613" s="67" t="s">
        <v>29293</v>
      </c>
    </row>
    <row r="12614" spans="50:50" ht="15.75" customHeight="1" x14ac:dyDescent="0.15">
      <c r="AX12614" s="67" t="s">
        <v>29294</v>
      </c>
    </row>
    <row r="12615" spans="50:50" ht="15.75" customHeight="1" x14ac:dyDescent="0.15">
      <c r="AX12615" s="67" t="s">
        <v>29295</v>
      </c>
    </row>
    <row r="12616" spans="50:50" ht="15.75" customHeight="1" x14ac:dyDescent="0.15">
      <c r="AX12616" s="67" t="s">
        <v>29296</v>
      </c>
    </row>
    <row r="12617" spans="50:50" ht="15.75" customHeight="1" x14ac:dyDescent="0.15">
      <c r="AX12617" s="67" t="s">
        <v>29297</v>
      </c>
    </row>
    <row r="12618" spans="50:50" ht="15.75" customHeight="1" x14ac:dyDescent="0.15">
      <c r="AX12618" s="67" t="s">
        <v>29298</v>
      </c>
    </row>
    <row r="12619" spans="50:50" ht="15.75" customHeight="1" x14ac:dyDescent="0.15">
      <c r="AX12619" s="67" t="s">
        <v>29299</v>
      </c>
    </row>
    <row r="12620" spans="50:50" ht="15.75" customHeight="1" x14ac:dyDescent="0.15">
      <c r="AX12620" s="67" t="s">
        <v>29300</v>
      </c>
    </row>
    <row r="12621" spans="50:50" ht="15.75" customHeight="1" x14ac:dyDescent="0.15">
      <c r="AX12621" s="67" t="s">
        <v>29301</v>
      </c>
    </row>
    <row r="12622" spans="50:50" ht="15.75" customHeight="1" x14ac:dyDescent="0.15">
      <c r="AX12622" s="67" t="s">
        <v>29302</v>
      </c>
    </row>
    <row r="12623" spans="50:50" ht="15.75" customHeight="1" x14ac:dyDescent="0.15">
      <c r="AX12623" s="67" t="s">
        <v>29303</v>
      </c>
    </row>
    <row r="12624" spans="50:50" ht="15.75" customHeight="1" x14ac:dyDescent="0.15">
      <c r="AX12624" s="67" t="s">
        <v>29304</v>
      </c>
    </row>
    <row r="12625" spans="50:50" ht="15.75" customHeight="1" x14ac:dyDescent="0.15">
      <c r="AX12625" s="67" t="s">
        <v>29305</v>
      </c>
    </row>
    <row r="12626" spans="50:50" ht="15.75" customHeight="1" x14ac:dyDescent="0.15">
      <c r="AX12626" s="67" t="s">
        <v>29306</v>
      </c>
    </row>
    <row r="12627" spans="50:50" ht="15.75" customHeight="1" x14ac:dyDescent="0.15">
      <c r="AX12627" s="67" t="s">
        <v>29307</v>
      </c>
    </row>
    <row r="12628" spans="50:50" ht="15.75" customHeight="1" x14ac:dyDescent="0.15">
      <c r="AX12628" s="67" t="s">
        <v>29308</v>
      </c>
    </row>
    <row r="12629" spans="50:50" ht="15.75" customHeight="1" x14ac:dyDescent="0.15">
      <c r="AX12629" s="67" t="s">
        <v>29309</v>
      </c>
    </row>
    <row r="12630" spans="50:50" ht="15.75" customHeight="1" x14ac:dyDescent="0.15">
      <c r="AX12630" s="67" t="s">
        <v>29310</v>
      </c>
    </row>
    <row r="12631" spans="50:50" ht="15.75" customHeight="1" x14ac:dyDescent="0.15">
      <c r="AX12631" s="67" t="s">
        <v>29311</v>
      </c>
    </row>
    <row r="12632" spans="50:50" ht="15.75" customHeight="1" x14ac:dyDescent="0.15">
      <c r="AX12632" s="67" t="s">
        <v>29312</v>
      </c>
    </row>
    <row r="12633" spans="50:50" ht="15.75" customHeight="1" x14ac:dyDescent="0.15">
      <c r="AX12633" s="67" t="s">
        <v>29313</v>
      </c>
    </row>
    <row r="12634" spans="50:50" ht="15.75" customHeight="1" x14ac:dyDescent="0.15">
      <c r="AX12634" s="67" t="s">
        <v>29314</v>
      </c>
    </row>
    <row r="12635" spans="50:50" ht="15.75" customHeight="1" x14ac:dyDescent="0.15">
      <c r="AX12635" s="67" t="s">
        <v>29315</v>
      </c>
    </row>
    <row r="12636" spans="50:50" ht="15.75" customHeight="1" x14ac:dyDescent="0.15">
      <c r="AX12636" s="67" t="s">
        <v>29316</v>
      </c>
    </row>
    <row r="12637" spans="50:50" ht="15.75" customHeight="1" x14ac:dyDescent="0.15">
      <c r="AX12637" s="67" t="s">
        <v>29317</v>
      </c>
    </row>
    <row r="12638" spans="50:50" ht="15.75" customHeight="1" x14ac:dyDescent="0.15">
      <c r="AX12638" s="67" t="s">
        <v>29318</v>
      </c>
    </row>
    <row r="12639" spans="50:50" ht="15.75" customHeight="1" x14ac:dyDescent="0.15">
      <c r="AX12639" s="67" t="s">
        <v>29319</v>
      </c>
    </row>
    <row r="12640" spans="50:50" ht="15.75" customHeight="1" x14ac:dyDescent="0.15">
      <c r="AX12640" s="67" t="s">
        <v>29320</v>
      </c>
    </row>
    <row r="12641" spans="50:50" ht="15.75" customHeight="1" x14ac:dyDescent="0.15">
      <c r="AX12641" s="67" t="s">
        <v>29321</v>
      </c>
    </row>
    <row r="12642" spans="50:50" ht="15.75" customHeight="1" x14ac:dyDescent="0.15">
      <c r="AX12642" s="67" t="s">
        <v>29322</v>
      </c>
    </row>
    <row r="12643" spans="50:50" ht="15.75" customHeight="1" x14ac:dyDescent="0.15">
      <c r="AX12643" s="67" t="s">
        <v>29323</v>
      </c>
    </row>
    <row r="12644" spans="50:50" ht="15.75" customHeight="1" x14ac:dyDescent="0.15">
      <c r="AX12644" s="67" t="s">
        <v>29324</v>
      </c>
    </row>
    <row r="12645" spans="50:50" ht="15.75" customHeight="1" x14ac:dyDescent="0.15">
      <c r="AX12645" s="67" t="s">
        <v>29325</v>
      </c>
    </row>
    <row r="12646" spans="50:50" ht="15.75" customHeight="1" x14ac:dyDescent="0.15">
      <c r="AX12646" s="67" t="s">
        <v>29326</v>
      </c>
    </row>
    <row r="12647" spans="50:50" ht="15.75" customHeight="1" x14ac:dyDescent="0.15">
      <c r="AX12647" s="67" t="s">
        <v>29327</v>
      </c>
    </row>
    <row r="12648" spans="50:50" ht="15.75" customHeight="1" x14ac:dyDescent="0.15">
      <c r="AX12648" s="67" t="s">
        <v>29328</v>
      </c>
    </row>
    <row r="12649" spans="50:50" ht="15.75" customHeight="1" x14ac:dyDescent="0.15">
      <c r="AX12649" s="67" t="s">
        <v>29329</v>
      </c>
    </row>
    <row r="12650" spans="50:50" ht="15.75" customHeight="1" x14ac:dyDescent="0.15">
      <c r="AX12650" s="67" t="s">
        <v>29330</v>
      </c>
    </row>
    <row r="12651" spans="50:50" ht="15.75" customHeight="1" x14ac:dyDescent="0.15">
      <c r="AX12651" s="67" t="s">
        <v>29331</v>
      </c>
    </row>
    <row r="12652" spans="50:50" ht="15.75" customHeight="1" x14ac:dyDescent="0.15">
      <c r="AX12652" s="67" t="s">
        <v>29332</v>
      </c>
    </row>
    <row r="12653" spans="50:50" ht="15.75" customHeight="1" x14ac:dyDescent="0.15">
      <c r="AX12653" s="67" t="s">
        <v>29333</v>
      </c>
    </row>
    <row r="12654" spans="50:50" ht="15.75" customHeight="1" x14ac:dyDescent="0.15">
      <c r="AX12654" s="67" t="s">
        <v>29334</v>
      </c>
    </row>
    <row r="12655" spans="50:50" ht="15.75" customHeight="1" x14ac:dyDescent="0.15">
      <c r="AX12655" s="67" t="s">
        <v>29335</v>
      </c>
    </row>
    <row r="12656" spans="50:50" ht="15.75" customHeight="1" x14ac:dyDescent="0.15">
      <c r="AX12656" s="67" t="s">
        <v>29336</v>
      </c>
    </row>
    <row r="12657" spans="50:50" ht="15.75" customHeight="1" x14ac:dyDescent="0.15">
      <c r="AX12657" s="67" t="s">
        <v>29337</v>
      </c>
    </row>
    <row r="12658" spans="50:50" ht="15.75" customHeight="1" x14ac:dyDescent="0.15">
      <c r="AX12658" s="67" t="s">
        <v>29338</v>
      </c>
    </row>
    <row r="12659" spans="50:50" ht="15.75" customHeight="1" x14ac:dyDescent="0.15">
      <c r="AX12659" s="67" t="s">
        <v>29339</v>
      </c>
    </row>
    <row r="12660" spans="50:50" ht="15.75" customHeight="1" x14ac:dyDescent="0.15">
      <c r="AX12660" s="67" t="s">
        <v>29340</v>
      </c>
    </row>
    <row r="12661" spans="50:50" ht="15.75" customHeight="1" x14ac:dyDescent="0.15">
      <c r="AX12661" s="67" t="s">
        <v>29341</v>
      </c>
    </row>
    <row r="12662" spans="50:50" ht="15.75" customHeight="1" x14ac:dyDescent="0.15">
      <c r="AX12662" s="67" t="s">
        <v>29342</v>
      </c>
    </row>
    <row r="12663" spans="50:50" ht="15.75" customHeight="1" x14ac:dyDescent="0.15">
      <c r="AX12663" s="67" t="s">
        <v>29343</v>
      </c>
    </row>
    <row r="12664" spans="50:50" ht="15.75" customHeight="1" x14ac:dyDescent="0.15">
      <c r="AX12664" s="67" t="s">
        <v>29344</v>
      </c>
    </row>
    <row r="12665" spans="50:50" ht="15.75" customHeight="1" x14ac:dyDescent="0.15">
      <c r="AX12665" s="67" t="s">
        <v>29345</v>
      </c>
    </row>
    <row r="12666" spans="50:50" ht="15.75" customHeight="1" x14ac:dyDescent="0.15">
      <c r="AX12666" s="67" t="s">
        <v>29346</v>
      </c>
    </row>
    <row r="12667" spans="50:50" ht="15.75" customHeight="1" x14ac:dyDescent="0.15">
      <c r="AX12667" s="67" t="s">
        <v>29347</v>
      </c>
    </row>
    <row r="12668" spans="50:50" ht="15.75" customHeight="1" x14ac:dyDescent="0.15">
      <c r="AX12668" s="67" t="s">
        <v>29348</v>
      </c>
    </row>
    <row r="12669" spans="50:50" ht="15.75" customHeight="1" x14ac:dyDescent="0.15">
      <c r="AX12669" s="67" t="s">
        <v>29349</v>
      </c>
    </row>
    <row r="12670" spans="50:50" ht="15.75" customHeight="1" x14ac:dyDescent="0.15">
      <c r="AX12670" s="67" t="s">
        <v>29350</v>
      </c>
    </row>
    <row r="12671" spans="50:50" ht="15.75" customHeight="1" x14ac:dyDescent="0.15">
      <c r="AX12671" s="67" t="s">
        <v>29351</v>
      </c>
    </row>
    <row r="12672" spans="50:50" ht="15.75" customHeight="1" x14ac:dyDescent="0.15">
      <c r="AX12672" s="67" t="s">
        <v>29352</v>
      </c>
    </row>
    <row r="12673" spans="50:50" ht="15.75" customHeight="1" x14ac:dyDescent="0.15">
      <c r="AX12673" s="67" t="s">
        <v>29353</v>
      </c>
    </row>
    <row r="12674" spans="50:50" ht="15.75" customHeight="1" x14ac:dyDescent="0.15">
      <c r="AX12674" s="67" t="s">
        <v>29354</v>
      </c>
    </row>
    <row r="12675" spans="50:50" ht="15.75" customHeight="1" x14ac:dyDescent="0.15">
      <c r="AX12675" s="67" t="s">
        <v>29355</v>
      </c>
    </row>
    <row r="12676" spans="50:50" ht="15.75" customHeight="1" x14ac:dyDescent="0.15">
      <c r="AX12676" s="67" t="s">
        <v>29356</v>
      </c>
    </row>
    <row r="12677" spans="50:50" ht="15.75" customHeight="1" x14ac:dyDescent="0.15">
      <c r="AX12677" s="67" t="s">
        <v>29357</v>
      </c>
    </row>
    <row r="12678" spans="50:50" ht="15.75" customHeight="1" x14ac:dyDescent="0.15">
      <c r="AX12678" s="67" t="s">
        <v>29358</v>
      </c>
    </row>
    <row r="12679" spans="50:50" ht="15.75" customHeight="1" x14ac:dyDescent="0.15">
      <c r="AX12679" s="67" t="s">
        <v>29359</v>
      </c>
    </row>
    <row r="12680" spans="50:50" ht="15.75" customHeight="1" x14ac:dyDescent="0.15">
      <c r="AX12680" s="67" t="s">
        <v>29360</v>
      </c>
    </row>
    <row r="12681" spans="50:50" ht="15.75" customHeight="1" x14ac:dyDescent="0.15">
      <c r="AX12681" s="67" t="s">
        <v>29361</v>
      </c>
    </row>
    <row r="12682" spans="50:50" ht="15.75" customHeight="1" x14ac:dyDescent="0.15">
      <c r="AX12682" s="67" t="s">
        <v>29362</v>
      </c>
    </row>
    <row r="12683" spans="50:50" ht="15.75" customHeight="1" x14ac:dyDescent="0.15">
      <c r="AX12683" s="67" t="s">
        <v>29363</v>
      </c>
    </row>
    <row r="12684" spans="50:50" ht="15.75" customHeight="1" x14ac:dyDescent="0.15">
      <c r="AX12684" s="67" t="s">
        <v>29364</v>
      </c>
    </row>
    <row r="12685" spans="50:50" ht="15.75" customHeight="1" x14ac:dyDescent="0.15">
      <c r="AX12685" s="67" t="s">
        <v>29365</v>
      </c>
    </row>
    <row r="12686" spans="50:50" ht="15.75" customHeight="1" x14ac:dyDescent="0.15">
      <c r="AX12686" s="67" t="s">
        <v>29366</v>
      </c>
    </row>
    <row r="12687" spans="50:50" ht="15.75" customHeight="1" x14ac:dyDescent="0.15">
      <c r="AX12687" s="67" t="s">
        <v>29367</v>
      </c>
    </row>
    <row r="12688" spans="50:50" ht="15.75" customHeight="1" x14ac:dyDescent="0.15">
      <c r="AX12688" s="67" t="s">
        <v>29368</v>
      </c>
    </row>
    <row r="12689" spans="50:50" ht="15.75" customHeight="1" x14ac:dyDescent="0.15">
      <c r="AX12689" s="67" t="s">
        <v>29369</v>
      </c>
    </row>
    <row r="12690" spans="50:50" ht="15.75" customHeight="1" x14ac:dyDescent="0.15">
      <c r="AX12690" s="67" t="s">
        <v>29370</v>
      </c>
    </row>
    <row r="12691" spans="50:50" ht="15.75" customHeight="1" x14ac:dyDescent="0.15">
      <c r="AX12691" s="67" t="s">
        <v>29371</v>
      </c>
    </row>
    <row r="12692" spans="50:50" ht="15.75" customHeight="1" x14ac:dyDescent="0.15">
      <c r="AX12692" s="67" t="s">
        <v>29372</v>
      </c>
    </row>
    <row r="12693" spans="50:50" ht="15.75" customHeight="1" x14ac:dyDescent="0.15">
      <c r="AX12693" s="67" t="s">
        <v>29373</v>
      </c>
    </row>
    <row r="12694" spans="50:50" ht="15.75" customHeight="1" x14ac:dyDescent="0.15">
      <c r="AX12694" s="67" t="s">
        <v>29374</v>
      </c>
    </row>
    <row r="12695" spans="50:50" ht="15.75" customHeight="1" x14ac:dyDescent="0.15">
      <c r="AX12695" s="67" t="s">
        <v>29375</v>
      </c>
    </row>
    <row r="12696" spans="50:50" ht="15.75" customHeight="1" x14ac:dyDescent="0.15">
      <c r="AX12696" s="67" t="s">
        <v>29376</v>
      </c>
    </row>
    <row r="12697" spans="50:50" ht="15.75" customHeight="1" x14ac:dyDescent="0.15">
      <c r="AX12697" s="67" t="s">
        <v>29377</v>
      </c>
    </row>
    <row r="12698" spans="50:50" ht="15.75" customHeight="1" x14ac:dyDescent="0.15">
      <c r="AX12698" s="67" t="s">
        <v>29378</v>
      </c>
    </row>
    <row r="12699" spans="50:50" ht="15.75" customHeight="1" x14ac:dyDescent="0.15">
      <c r="AX12699" s="67" t="s">
        <v>29379</v>
      </c>
    </row>
    <row r="12700" spans="50:50" ht="15.75" customHeight="1" x14ac:dyDescent="0.15">
      <c r="AX12700" s="67" t="s">
        <v>29380</v>
      </c>
    </row>
    <row r="12701" spans="50:50" ht="15.75" customHeight="1" x14ac:dyDescent="0.15">
      <c r="AX12701" s="67" t="s">
        <v>29381</v>
      </c>
    </row>
    <row r="12702" spans="50:50" ht="15.75" customHeight="1" x14ac:dyDescent="0.15">
      <c r="AX12702" s="67" t="s">
        <v>29382</v>
      </c>
    </row>
    <row r="12703" spans="50:50" ht="15.75" customHeight="1" x14ac:dyDescent="0.15">
      <c r="AX12703" s="67" t="s">
        <v>29383</v>
      </c>
    </row>
    <row r="12704" spans="50:50" ht="15.75" customHeight="1" x14ac:dyDescent="0.15">
      <c r="AX12704" s="67" t="s">
        <v>29384</v>
      </c>
    </row>
    <row r="12705" spans="50:50" ht="15.75" customHeight="1" x14ac:dyDescent="0.15">
      <c r="AX12705" s="67" t="s">
        <v>29385</v>
      </c>
    </row>
    <row r="12706" spans="50:50" ht="15.75" customHeight="1" x14ac:dyDescent="0.15">
      <c r="AX12706" s="67" t="s">
        <v>29386</v>
      </c>
    </row>
    <row r="12707" spans="50:50" ht="15.75" customHeight="1" x14ac:dyDescent="0.15">
      <c r="AX12707" s="67" t="s">
        <v>29387</v>
      </c>
    </row>
    <row r="12708" spans="50:50" ht="15.75" customHeight="1" x14ac:dyDescent="0.15">
      <c r="AX12708" s="67" t="s">
        <v>29388</v>
      </c>
    </row>
    <row r="12709" spans="50:50" ht="15.75" customHeight="1" x14ac:dyDescent="0.15">
      <c r="AX12709" s="67" t="s">
        <v>29389</v>
      </c>
    </row>
    <row r="12710" spans="50:50" ht="15.75" customHeight="1" x14ac:dyDescent="0.15">
      <c r="AX12710" s="67" t="s">
        <v>29390</v>
      </c>
    </row>
    <row r="12711" spans="50:50" ht="15.75" customHeight="1" x14ac:dyDescent="0.15">
      <c r="AX12711" s="67" t="s">
        <v>29391</v>
      </c>
    </row>
    <row r="12712" spans="50:50" ht="15.75" customHeight="1" x14ac:dyDescent="0.15">
      <c r="AX12712" s="67" t="s">
        <v>29392</v>
      </c>
    </row>
    <row r="12713" spans="50:50" ht="15.75" customHeight="1" x14ac:dyDescent="0.15">
      <c r="AX12713" s="67" t="s">
        <v>29393</v>
      </c>
    </row>
    <row r="12714" spans="50:50" ht="15.75" customHeight="1" x14ac:dyDescent="0.15">
      <c r="AX12714" s="67" t="s">
        <v>29394</v>
      </c>
    </row>
    <row r="12715" spans="50:50" ht="15.75" customHeight="1" x14ac:dyDescent="0.15">
      <c r="AX12715" s="67" t="s">
        <v>29395</v>
      </c>
    </row>
    <row r="12716" spans="50:50" ht="15.75" customHeight="1" x14ac:dyDescent="0.15">
      <c r="AX12716" s="67" t="s">
        <v>29396</v>
      </c>
    </row>
    <row r="12717" spans="50:50" ht="15.75" customHeight="1" x14ac:dyDescent="0.15">
      <c r="AX12717" s="67" t="s">
        <v>29397</v>
      </c>
    </row>
    <row r="12718" spans="50:50" ht="15.75" customHeight="1" x14ac:dyDescent="0.15">
      <c r="AX12718" s="67" t="s">
        <v>29398</v>
      </c>
    </row>
    <row r="12719" spans="50:50" ht="15.75" customHeight="1" x14ac:dyDescent="0.15">
      <c r="AX12719" s="67" t="s">
        <v>29399</v>
      </c>
    </row>
    <row r="12720" spans="50:50" ht="15.75" customHeight="1" x14ac:dyDescent="0.15">
      <c r="AX12720" s="67" t="s">
        <v>29400</v>
      </c>
    </row>
    <row r="12721" spans="50:50" ht="15.75" customHeight="1" x14ac:dyDescent="0.15">
      <c r="AX12721" s="67" t="s">
        <v>29401</v>
      </c>
    </row>
    <row r="12722" spans="50:50" ht="15.75" customHeight="1" x14ac:dyDescent="0.15">
      <c r="AX12722" s="67" t="s">
        <v>29402</v>
      </c>
    </row>
    <row r="12723" spans="50:50" ht="15.75" customHeight="1" x14ac:dyDescent="0.15">
      <c r="AX12723" s="67" t="s">
        <v>29403</v>
      </c>
    </row>
    <row r="12724" spans="50:50" ht="15.75" customHeight="1" x14ac:dyDescent="0.15">
      <c r="AX12724" s="67" t="s">
        <v>29404</v>
      </c>
    </row>
    <row r="12725" spans="50:50" ht="15.75" customHeight="1" x14ac:dyDescent="0.15">
      <c r="AX12725" s="67" t="s">
        <v>29405</v>
      </c>
    </row>
    <row r="12726" spans="50:50" ht="15.75" customHeight="1" x14ac:dyDescent="0.15">
      <c r="AX12726" s="67" t="s">
        <v>29406</v>
      </c>
    </row>
    <row r="12727" spans="50:50" ht="15.75" customHeight="1" x14ac:dyDescent="0.15">
      <c r="AX12727" s="67" t="s">
        <v>29407</v>
      </c>
    </row>
    <row r="12728" spans="50:50" ht="15.75" customHeight="1" x14ac:dyDescent="0.15">
      <c r="AX12728" s="67" t="s">
        <v>29408</v>
      </c>
    </row>
    <row r="12729" spans="50:50" ht="15.75" customHeight="1" x14ac:dyDescent="0.15">
      <c r="AX12729" s="67" t="s">
        <v>29409</v>
      </c>
    </row>
    <row r="12730" spans="50:50" ht="15.75" customHeight="1" x14ac:dyDescent="0.15">
      <c r="AX12730" s="67" t="s">
        <v>29410</v>
      </c>
    </row>
    <row r="12731" spans="50:50" ht="15.75" customHeight="1" x14ac:dyDescent="0.15">
      <c r="AX12731" s="67" t="s">
        <v>29411</v>
      </c>
    </row>
    <row r="12732" spans="50:50" ht="15.75" customHeight="1" x14ac:dyDescent="0.15">
      <c r="AX12732" s="67" t="s">
        <v>29412</v>
      </c>
    </row>
    <row r="12733" spans="50:50" ht="15.75" customHeight="1" x14ac:dyDescent="0.15">
      <c r="AX12733" s="67" t="s">
        <v>29413</v>
      </c>
    </row>
    <row r="12734" spans="50:50" ht="15.75" customHeight="1" x14ac:dyDescent="0.15">
      <c r="AX12734" s="67" t="s">
        <v>29414</v>
      </c>
    </row>
    <row r="12735" spans="50:50" ht="15.75" customHeight="1" x14ac:dyDescent="0.15">
      <c r="AX12735" s="67" t="s">
        <v>29415</v>
      </c>
    </row>
    <row r="12736" spans="50:50" ht="15.75" customHeight="1" x14ac:dyDescent="0.15">
      <c r="AX12736" s="67" t="s">
        <v>29416</v>
      </c>
    </row>
    <row r="12737" spans="50:50" ht="15.75" customHeight="1" x14ac:dyDescent="0.15">
      <c r="AX12737" s="67" t="s">
        <v>29417</v>
      </c>
    </row>
    <row r="12738" spans="50:50" ht="15.75" customHeight="1" x14ac:dyDescent="0.15">
      <c r="AX12738" s="67" t="s">
        <v>29418</v>
      </c>
    </row>
    <row r="12739" spans="50:50" ht="15.75" customHeight="1" x14ac:dyDescent="0.15">
      <c r="AX12739" s="67" t="s">
        <v>29419</v>
      </c>
    </row>
    <row r="12740" spans="50:50" ht="15.75" customHeight="1" x14ac:dyDescent="0.15">
      <c r="AX12740" s="67" t="s">
        <v>29420</v>
      </c>
    </row>
    <row r="12741" spans="50:50" ht="15.75" customHeight="1" x14ac:dyDescent="0.15">
      <c r="AX12741" s="67" t="s">
        <v>29421</v>
      </c>
    </row>
    <row r="12742" spans="50:50" ht="15.75" customHeight="1" x14ac:dyDescent="0.15">
      <c r="AX12742" s="67" t="s">
        <v>29422</v>
      </c>
    </row>
    <row r="12743" spans="50:50" ht="15.75" customHeight="1" x14ac:dyDescent="0.15">
      <c r="AX12743" s="67" t="s">
        <v>29423</v>
      </c>
    </row>
    <row r="12744" spans="50:50" ht="15.75" customHeight="1" x14ac:dyDescent="0.15">
      <c r="AX12744" s="67" t="s">
        <v>29424</v>
      </c>
    </row>
    <row r="12745" spans="50:50" ht="15.75" customHeight="1" x14ac:dyDescent="0.15">
      <c r="AX12745" s="67" t="s">
        <v>29425</v>
      </c>
    </row>
    <row r="12746" spans="50:50" ht="15.75" customHeight="1" x14ac:dyDescent="0.15">
      <c r="AX12746" s="67" t="s">
        <v>29426</v>
      </c>
    </row>
    <row r="12747" spans="50:50" ht="15.75" customHeight="1" x14ac:dyDescent="0.15">
      <c r="AX12747" s="67" t="s">
        <v>29427</v>
      </c>
    </row>
    <row r="12748" spans="50:50" ht="15.75" customHeight="1" x14ac:dyDescent="0.15">
      <c r="AX12748" s="67" t="s">
        <v>29428</v>
      </c>
    </row>
    <row r="12749" spans="50:50" ht="15.75" customHeight="1" x14ac:dyDescent="0.15">
      <c r="AX12749" s="67" t="s">
        <v>29429</v>
      </c>
    </row>
    <row r="12750" spans="50:50" ht="15.75" customHeight="1" x14ac:dyDescent="0.15">
      <c r="AX12750" s="67" t="s">
        <v>29430</v>
      </c>
    </row>
    <row r="12751" spans="50:50" ht="15.75" customHeight="1" x14ac:dyDescent="0.15">
      <c r="AX12751" s="67" t="s">
        <v>29431</v>
      </c>
    </row>
    <row r="12752" spans="50:50" ht="15.75" customHeight="1" x14ac:dyDescent="0.15">
      <c r="AX12752" s="67" t="s">
        <v>29432</v>
      </c>
    </row>
    <row r="12753" spans="50:50" ht="15.75" customHeight="1" x14ac:dyDescent="0.15">
      <c r="AX12753" s="67" t="s">
        <v>29433</v>
      </c>
    </row>
    <row r="12754" spans="50:50" ht="15.75" customHeight="1" x14ac:dyDescent="0.15">
      <c r="AX12754" s="67" t="s">
        <v>29434</v>
      </c>
    </row>
    <row r="12755" spans="50:50" ht="15.75" customHeight="1" x14ac:dyDescent="0.15">
      <c r="AX12755" s="67" t="s">
        <v>29435</v>
      </c>
    </row>
    <row r="12756" spans="50:50" ht="15.75" customHeight="1" x14ac:dyDescent="0.15">
      <c r="AX12756" s="67" t="s">
        <v>29436</v>
      </c>
    </row>
    <row r="12757" spans="50:50" ht="15.75" customHeight="1" x14ac:dyDescent="0.15">
      <c r="AX12757" s="67" t="s">
        <v>29437</v>
      </c>
    </row>
    <row r="12758" spans="50:50" ht="15.75" customHeight="1" x14ac:dyDescent="0.15">
      <c r="AX12758" s="67" t="s">
        <v>29438</v>
      </c>
    </row>
    <row r="12759" spans="50:50" ht="15.75" customHeight="1" x14ac:dyDescent="0.15">
      <c r="AX12759" s="67" t="s">
        <v>29439</v>
      </c>
    </row>
    <row r="12760" spans="50:50" ht="15.75" customHeight="1" x14ac:dyDescent="0.15">
      <c r="AX12760" s="67" t="s">
        <v>29440</v>
      </c>
    </row>
    <row r="12761" spans="50:50" ht="15.75" customHeight="1" x14ac:dyDescent="0.15">
      <c r="AX12761" s="67" t="s">
        <v>29441</v>
      </c>
    </row>
    <row r="12762" spans="50:50" ht="15.75" customHeight="1" x14ac:dyDescent="0.15">
      <c r="AX12762" s="67" t="s">
        <v>29442</v>
      </c>
    </row>
    <row r="12763" spans="50:50" ht="15.75" customHeight="1" x14ac:dyDescent="0.15">
      <c r="AX12763" s="67" t="s">
        <v>29443</v>
      </c>
    </row>
    <row r="12764" spans="50:50" ht="15.75" customHeight="1" x14ac:dyDescent="0.15">
      <c r="AX12764" s="67" t="s">
        <v>29444</v>
      </c>
    </row>
    <row r="12765" spans="50:50" ht="15.75" customHeight="1" x14ac:dyDescent="0.15">
      <c r="AX12765" s="67" t="s">
        <v>29445</v>
      </c>
    </row>
    <row r="12766" spans="50:50" ht="15.75" customHeight="1" x14ac:dyDescent="0.15">
      <c r="AX12766" s="67" t="s">
        <v>29446</v>
      </c>
    </row>
    <row r="12767" spans="50:50" ht="15.75" customHeight="1" x14ac:dyDescent="0.15">
      <c r="AX12767" s="67" t="s">
        <v>29447</v>
      </c>
    </row>
    <row r="12768" spans="50:50" ht="15.75" customHeight="1" x14ac:dyDescent="0.15">
      <c r="AX12768" s="67" t="s">
        <v>29448</v>
      </c>
    </row>
    <row r="12769" spans="50:50" ht="15.75" customHeight="1" x14ac:dyDescent="0.15">
      <c r="AX12769" s="67" t="s">
        <v>29449</v>
      </c>
    </row>
    <row r="12770" spans="50:50" ht="15.75" customHeight="1" x14ac:dyDescent="0.15">
      <c r="AX12770" s="67" t="s">
        <v>29450</v>
      </c>
    </row>
    <row r="12771" spans="50:50" ht="15.75" customHeight="1" x14ac:dyDescent="0.15">
      <c r="AX12771" s="67" t="s">
        <v>29451</v>
      </c>
    </row>
    <row r="12772" spans="50:50" ht="15.75" customHeight="1" x14ac:dyDescent="0.15">
      <c r="AX12772" s="67" t="s">
        <v>29452</v>
      </c>
    </row>
    <row r="12773" spans="50:50" ht="15.75" customHeight="1" x14ac:dyDescent="0.15">
      <c r="AX12773" s="67" t="s">
        <v>29453</v>
      </c>
    </row>
    <row r="12774" spans="50:50" ht="15.75" customHeight="1" x14ac:dyDescent="0.15">
      <c r="AX12774" s="67" t="s">
        <v>29454</v>
      </c>
    </row>
    <row r="12775" spans="50:50" ht="15.75" customHeight="1" x14ac:dyDescent="0.15">
      <c r="AX12775" s="67" t="s">
        <v>29455</v>
      </c>
    </row>
    <row r="12776" spans="50:50" ht="15.75" customHeight="1" x14ac:dyDescent="0.15">
      <c r="AX12776" s="67" t="s">
        <v>29456</v>
      </c>
    </row>
    <row r="12777" spans="50:50" ht="15.75" customHeight="1" x14ac:dyDescent="0.15">
      <c r="AX12777" s="67" t="s">
        <v>29457</v>
      </c>
    </row>
    <row r="12778" spans="50:50" ht="15.75" customHeight="1" x14ac:dyDescent="0.15">
      <c r="AX12778" s="67" t="s">
        <v>29458</v>
      </c>
    </row>
    <row r="12779" spans="50:50" ht="15.75" customHeight="1" x14ac:dyDescent="0.15">
      <c r="AX12779" s="67" t="s">
        <v>29459</v>
      </c>
    </row>
    <row r="12780" spans="50:50" ht="15.75" customHeight="1" x14ac:dyDescent="0.15">
      <c r="AX12780" s="67" t="s">
        <v>29460</v>
      </c>
    </row>
    <row r="12781" spans="50:50" ht="15.75" customHeight="1" x14ac:dyDescent="0.15">
      <c r="AX12781" s="67" t="s">
        <v>29461</v>
      </c>
    </row>
    <row r="12782" spans="50:50" ht="15.75" customHeight="1" x14ac:dyDescent="0.15">
      <c r="AX12782" s="67" t="s">
        <v>29462</v>
      </c>
    </row>
    <row r="12783" spans="50:50" ht="15.75" customHeight="1" x14ac:dyDescent="0.15">
      <c r="AX12783" s="67" t="s">
        <v>29463</v>
      </c>
    </row>
    <row r="12784" spans="50:50" ht="15.75" customHeight="1" x14ac:dyDescent="0.15">
      <c r="AX12784" s="67" t="s">
        <v>29464</v>
      </c>
    </row>
    <row r="12785" spans="50:50" ht="15.75" customHeight="1" x14ac:dyDescent="0.15">
      <c r="AX12785" s="67" t="s">
        <v>29465</v>
      </c>
    </row>
    <row r="12786" spans="50:50" ht="15.75" customHeight="1" x14ac:dyDescent="0.15">
      <c r="AX12786" s="67" t="s">
        <v>29466</v>
      </c>
    </row>
    <row r="12787" spans="50:50" ht="15.75" customHeight="1" x14ac:dyDescent="0.15">
      <c r="AX12787" s="67" t="s">
        <v>29467</v>
      </c>
    </row>
    <row r="12788" spans="50:50" ht="15.75" customHeight="1" x14ac:dyDescent="0.15">
      <c r="AX12788" s="67" t="s">
        <v>29468</v>
      </c>
    </row>
    <row r="12789" spans="50:50" ht="15.75" customHeight="1" x14ac:dyDescent="0.15">
      <c r="AX12789" s="67" t="s">
        <v>29469</v>
      </c>
    </row>
    <row r="12790" spans="50:50" ht="15.75" customHeight="1" x14ac:dyDescent="0.15">
      <c r="AX12790" s="67" t="s">
        <v>29470</v>
      </c>
    </row>
    <row r="12791" spans="50:50" ht="15.75" customHeight="1" x14ac:dyDescent="0.15">
      <c r="AX12791" s="67" t="s">
        <v>29471</v>
      </c>
    </row>
    <row r="12792" spans="50:50" ht="15.75" customHeight="1" x14ac:dyDescent="0.15">
      <c r="AX12792" s="67" t="s">
        <v>29472</v>
      </c>
    </row>
    <row r="12793" spans="50:50" ht="15.75" customHeight="1" x14ac:dyDescent="0.15">
      <c r="AX12793" s="67" t="s">
        <v>29473</v>
      </c>
    </row>
    <row r="12794" spans="50:50" ht="15.75" customHeight="1" x14ac:dyDescent="0.15">
      <c r="AX12794" s="67" t="s">
        <v>29474</v>
      </c>
    </row>
    <row r="12795" spans="50:50" ht="15.75" customHeight="1" x14ac:dyDescent="0.15">
      <c r="AX12795" s="67" t="s">
        <v>29475</v>
      </c>
    </row>
    <row r="12796" spans="50:50" ht="15.75" customHeight="1" x14ac:dyDescent="0.15">
      <c r="AX12796" s="67" t="s">
        <v>29476</v>
      </c>
    </row>
    <row r="12797" spans="50:50" ht="15.75" customHeight="1" x14ac:dyDescent="0.15">
      <c r="AX12797" s="67" t="s">
        <v>29477</v>
      </c>
    </row>
    <row r="12798" spans="50:50" ht="15.75" customHeight="1" x14ac:dyDescent="0.15">
      <c r="AX12798" s="67" t="s">
        <v>29478</v>
      </c>
    </row>
    <row r="12799" spans="50:50" ht="15.75" customHeight="1" x14ac:dyDescent="0.15">
      <c r="AX12799" s="67" t="s">
        <v>29479</v>
      </c>
    </row>
    <row r="12800" spans="50:50" ht="15.75" customHeight="1" x14ac:dyDescent="0.15">
      <c r="AX12800" s="67" t="s">
        <v>29480</v>
      </c>
    </row>
    <row r="12801" spans="50:50" ht="15.75" customHeight="1" x14ac:dyDescent="0.15">
      <c r="AX12801" s="67" t="s">
        <v>29481</v>
      </c>
    </row>
    <row r="12802" spans="50:50" ht="15.75" customHeight="1" x14ac:dyDescent="0.15">
      <c r="AX12802" s="67" t="s">
        <v>29482</v>
      </c>
    </row>
    <row r="12803" spans="50:50" ht="15.75" customHeight="1" x14ac:dyDescent="0.15">
      <c r="AX12803" s="67" t="s">
        <v>29483</v>
      </c>
    </row>
    <row r="12804" spans="50:50" ht="15.75" customHeight="1" x14ac:dyDescent="0.15">
      <c r="AX12804" s="67" t="s">
        <v>29484</v>
      </c>
    </row>
    <row r="12805" spans="50:50" ht="15.75" customHeight="1" x14ac:dyDescent="0.15">
      <c r="AX12805" s="67" t="s">
        <v>29485</v>
      </c>
    </row>
    <row r="12806" spans="50:50" ht="15.75" customHeight="1" x14ac:dyDescent="0.15">
      <c r="AX12806" s="67" t="s">
        <v>29486</v>
      </c>
    </row>
    <row r="12807" spans="50:50" ht="15.75" customHeight="1" x14ac:dyDescent="0.15">
      <c r="AX12807" s="67" t="s">
        <v>29487</v>
      </c>
    </row>
    <row r="12808" spans="50:50" ht="15.75" customHeight="1" x14ac:dyDescent="0.15">
      <c r="AX12808" s="67" t="s">
        <v>29488</v>
      </c>
    </row>
    <row r="12809" spans="50:50" ht="15.75" customHeight="1" x14ac:dyDescent="0.15">
      <c r="AX12809" s="67" t="s">
        <v>29489</v>
      </c>
    </row>
    <row r="12810" spans="50:50" ht="15.75" customHeight="1" x14ac:dyDescent="0.15">
      <c r="AX12810" s="67" t="s">
        <v>29490</v>
      </c>
    </row>
    <row r="12811" spans="50:50" ht="15.75" customHeight="1" x14ac:dyDescent="0.15">
      <c r="AX12811" s="67" t="s">
        <v>29491</v>
      </c>
    </row>
    <row r="12812" spans="50:50" ht="15.75" customHeight="1" x14ac:dyDescent="0.15">
      <c r="AX12812" s="67" t="s">
        <v>29492</v>
      </c>
    </row>
    <row r="12813" spans="50:50" ht="15.75" customHeight="1" x14ac:dyDescent="0.15">
      <c r="AX12813" s="67" t="s">
        <v>29493</v>
      </c>
    </row>
    <row r="12814" spans="50:50" ht="15.75" customHeight="1" x14ac:dyDescent="0.15">
      <c r="AX12814" s="67" t="s">
        <v>29494</v>
      </c>
    </row>
    <row r="12815" spans="50:50" ht="15.75" customHeight="1" x14ac:dyDescent="0.15">
      <c r="AX12815" s="67" t="s">
        <v>29495</v>
      </c>
    </row>
    <row r="12816" spans="50:50" ht="15.75" customHeight="1" x14ac:dyDescent="0.15">
      <c r="AX12816" s="67" t="s">
        <v>29496</v>
      </c>
    </row>
    <row r="12817" spans="50:50" ht="15.75" customHeight="1" x14ac:dyDescent="0.15">
      <c r="AX12817" s="67" t="s">
        <v>29497</v>
      </c>
    </row>
    <row r="12818" spans="50:50" ht="15.75" customHeight="1" x14ac:dyDescent="0.15">
      <c r="AX12818" s="67" t="s">
        <v>29498</v>
      </c>
    </row>
    <row r="12819" spans="50:50" ht="15.75" customHeight="1" x14ac:dyDescent="0.15">
      <c r="AX12819" s="67" t="s">
        <v>29499</v>
      </c>
    </row>
    <row r="12820" spans="50:50" ht="15.75" customHeight="1" x14ac:dyDescent="0.15">
      <c r="AX12820" s="67" t="s">
        <v>29500</v>
      </c>
    </row>
    <row r="12821" spans="50:50" ht="15.75" customHeight="1" x14ac:dyDescent="0.15">
      <c r="AX12821" s="67" t="s">
        <v>29501</v>
      </c>
    </row>
    <row r="12822" spans="50:50" ht="15.75" customHeight="1" x14ac:dyDescent="0.15">
      <c r="AX12822" s="67" t="s">
        <v>29502</v>
      </c>
    </row>
    <row r="12823" spans="50:50" ht="15.75" customHeight="1" x14ac:dyDescent="0.15">
      <c r="AX12823" s="67" t="s">
        <v>29503</v>
      </c>
    </row>
    <row r="12824" spans="50:50" ht="15.75" customHeight="1" x14ac:dyDescent="0.15">
      <c r="AX12824" s="67" t="s">
        <v>29504</v>
      </c>
    </row>
    <row r="12825" spans="50:50" ht="15.75" customHeight="1" x14ac:dyDescent="0.15">
      <c r="AX12825" s="67" t="s">
        <v>29505</v>
      </c>
    </row>
    <row r="12826" spans="50:50" ht="15.75" customHeight="1" x14ac:dyDescent="0.15">
      <c r="AX12826" s="67" t="s">
        <v>29506</v>
      </c>
    </row>
    <row r="12827" spans="50:50" ht="15.75" customHeight="1" x14ac:dyDescent="0.15">
      <c r="AX12827" s="67" t="s">
        <v>29507</v>
      </c>
    </row>
    <row r="12828" spans="50:50" ht="15.75" customHeight="1" x14ac:dyDescent="0.15">
      <c r="AX12828" s="67" t="s">
        <v>29508</v>
      </c>
    </row>
    <row r="12829" spans="50:50" ht="15.75" customHeight="1" x14ac:dyDescent="0.15">
      <c r="AX12829" s="67" t="s">
        <v>29509</v>
      </c>
    </row>
    <row r="12830" spans="50:50" ht="15.75" customHeight="1" x14ac:dyDescent="0.15">
      <c r="AX12830" s="67" t="s">
        <v>29510</v>
      </c>
    </row>
    <row r="12831" spans="50:50" ht="15.75" customHeight="1" x14ac:dyDescent="0.15">
      <c r="AX12831" s="67" t="s">
        <v>29511</v>
      </c>
    </row>
    <row r="12832" spans="50:50" ht="15.75" customHeight="1" x14ac:dyDescent="0.15">
      <c r="AX12832" s="67" t="s">
        <v>29512</v>
      </c>
    </row>
    <row r="12833" spans="50:50" ht="15.75" customHeight="1" x14ac:dyDescent="0.15">
      <c r="AX12833" s="67" t="s">
        <v>29513</v>
      </c>
    </row>
    <row r="12834" spans="50:50" ht="15.75" customHeight="1" x14ac:dyDescent="0.15">
      <c r="AX12834" s="67" t="s">
        <v>29514</v>
      </c>
    </row>
    <row r="12835" spans="50:50" ht="15.75" customHeight="1" x14ac:dyDescent="0.15">
      <c r="AX12835" s="67" t="s">
        <v>29515</v>
      </c>
    </row>
    <row r="12836" spans="50:50" ht="15.75" customHeight="1" x14ac:dyDescent="0.15">
      <c r="AX12836" s="67" t="s">
        <v>29516</v>
      </c>
    </row>
    <row r="12837" spans="50:50" ht="15.75" customHeight="1" x14ac:dyDescent="0.15">
      <c r="AX12837" s="67" t="s">
        <v>29517</v>
      </c>
    </row>
    <row r="12838" spans="50:50" ht="15.75" customHeight="1" x14ac:dyDescent="0.15">
      <c r="AX12838" s="67" t="s">
        <v>29518</v>
      </c>
    </row>
    <row r="12839" spans="50:50" ht="15.75" customHeight="1" x14ac:dyDescent="0.15">
      <c r="AX12839" s="67" t="s">
        <v>29519</v>
      </c>
    </row>
    <row r="12840" spans="50:50" ht="15.75" customHeight="1" x14ac:dyDescent="0.15">
      <c r="AX12840" s="67" t="s">
        <v>29520</v>
      </c>
    </row>
    <row r="12841" spans="50:50" ht="15.75" customHeight="1" x14ac:dyDescent="0.15">
      <c r="AX12841" s="67" t="s">
        <v>29521</v>
      </c>
    </row>
    <row r="12842" spans="50:50" ht="15.75" customHeight="1" x14ac:dyDescent="0.15">
      <c r="AX12842" s="67" t="s">
        <v>29522</v>
      </c>
    </row>
    <row r="12843" spans="50:50" ht="15.75" customHeight="1" x14ac:dyDescent="0.15">
      <c r="AX12843" s="67" t="s">
        <v>29523</v>
      </c>
    </row>
    <row r="12844" spans="50:50" ht="15.75" customHeight="1" x14ac:dyDescent="0.15">
      <c r="AX12844" s="67" t="s">
        <v>29524</v>
      </c>
    </row>
    <row r="12845" spans="50:50" ht="15.75" customHeight="1" x14ac:dyDescent="0.15">
      <c r="AX12845" s="67" t="s">
        <v>29525</v>
      </c>
    </row>
    <row r="12846" spans="50:50" ht="15.75" customHeight="1" x14ac:dyDescent="0.15">
      <c r="AX12846" s="67" t="s">
        <v>29526</v>
      </c>
    </row>
    <row r="12847" spans="50:50" ht="15.75" customHeight="1" x14ac:dyDescent="0.15">
      <c r="AX12847" s="67" t="s">
        <v>29527</v>
      </c>
    </row>
    <row r="12848" spans="50:50" ht="15.75" customHeight="1" x14ac:dyDescent="0.15">
      <c r="AX12848" s="67" t="s">
        <v>29528</v>
      </c>
    </row>
    <row r="12849" spans="50:50" ht="15.75" customHeight="1" x14ac:dyDescent="0.15">
      <c r="AX12849" s="67" t="s">
        <v>29529</v>
      </c>
    </row>
    <row r="12850" spans="50:50" ht="15.75" customHeight="1" x14ac:dyDescent="0.15">
      <c r="AX12850" s="67" t="s">
        <v>29530</v>
      </c>
    </row>
    <row r="12851" spans="50:50" ht="15.75" customHeight="1" x14ac:dyDescent="0.15">
      <c r="AX12851" s="67" t="s">
        <v>29531</v>
      </c>
    </row>
    <row r="12852" spans="50:50" ht="15.75" customHeight="1" x14ac:dyDescent="0.15">
      <c r="AX12852" s="67" t="s">
        <v>29532</v>
      </c>
    </row>
    <row r="12853" spans="50:50" ht="15.75" customHeight="1" x14ac:dyDescent="0.15">
      <c r="AX12853" s="67" t="s">
        <v>29533</v>
      </c>
    </row>
    <row r="12854" spans="50:50" ht="15.75" customHeight="1" x14ac:dyDescent="0.15">
      <c r="AX12854" s="67" t="s">
        <v>29534</v>
      </c>
    </row>
    <row r="12855" spans="50:50" ht="15.75" customHeight="1" x14ac:dyDescent="0.15">
      <c r="AX12855" s="67" t="s">
        <v>29535</v>
      </c>
    </row>
    <row r="12856" spans="50:50" ht="15.75" customHeight="1" x14ac:dyDescent="0.15">
      <c r="AX12856" s="67" t="s">
        <v>29536</v>
      </c>
    </row>
    <row r="12857" spans="50:50" ht="15.75" customHeight="1" x14ac:dyDescent="0.15">
      <c r="AX12857" s="67" t="s">
        <v>29537</v>
      </c>
    </row>
    <row r="12858" spans="50:50" ht="15.75" customHeight="1" x14ac:dyDescent="0.15">
      <c r="AX12858" s="67" t="s">
        <v>29538</v>
      </c>
    </row>
    <row r="12859" spans="50:50" ht="15.75" customHeight="1" x14ac:dyDescent="0.15">
      <c r="AX12859" s="67" t="s">
        <v>29539</v>
      </c>
    </row>
    <row r="12860" spans="50:50" ht="15.75" customHeight="1" x14ac:dyDescent="0.15">
      <c r="AX12860" s="67" t="s">
        <v>29540</v>
      </c>
    </row>
    <row r="12861" spans="50:50" ht="15.75" customHeight="1" x14ac:dyDescent="0.15">
      <c r="AX12861" s="67" t="s">
        <v>29541</v>
      </c>
    </row>
    <row r="12862" spans="50:50" ht="15.75" customHeight="1" x14ac:dyDescent="0.15">
      <c r="AX12862" s="67" t="s">
        <v>29542</v>
      </c>
    </row>
    <row r="12863" spans="50:50" ht="15.75" customHeight="1" x14ac:dyDescent="0.15">
      <c r="AX12863" s="67" t="s">
        <v>29543</v>
      </c>
    </row>
    <row r="12864" spans="50:50" ht="15.75" customHeight="1" x14ac:dyDescent="0.15">
      <c r="AX12864" s="67" t="s">
        <v>29544</v>
      </c>
    </row>
    <row r="12865" spans="50:50" ht="15.75" customHeight="1" x14ac:dyDescent="0.15">
      <c r="AX12865" s="67" t="s">
        <v>29545</v>
      </c>
    </row>
    <row r="12866" spans="50:50" ht="15.75" customHeight="1" x14ac:dyDescent="0.15">
      <c r="AX12866" s="67" t="s">
        <v>29546</v>
      </c>
    </row>
    <row r="12867" spans="50:50" ht="15.75" customHeight="1" x14ac:dyDescent="0.15">
      <c r="AX12867" s="67" t="s">
        <v>29547</v>
      </c>
    </row>
    <row r="12868" spans="50:50" ht="15.75" customHeight="1" x14ac:dyDescent="0.15">
      <c r="AX12868" s="67" t="s">
        <v>29548</v>
      </c>
    </row>
    <row r="12869" spans="50:50" ht="15.75" customHeight="1" x14ac:dyDescent="0.15">
      <c r="AX12869" s="67" t="s">
        <v>29549</v>
      </c>
    </row>
    <row r="12870" spans="50:50" ht="15.75" customHeight="1" x14ac:dyDescent="0.15">
      <c r="AX12870" s="67" t="s">
        <v>29550</v>
      </c>
    </row>
    <row r="12871" spans="50:50" ht="15.75" customHeight="1" x14ac:dyDescent="0.15">
      <c r="AX12871" s="67" t="s">
        <v>29551</v>
      </c>
    </row>
    <row r="12872" spans="50:50" ht="15.75" customHeight="1" x14ac:dyDescent="0.15">
      <c r="AX12872" s="67" t="s">
        <v>29552</v>
      </c>
    </row>
    <row r="12873" spans="50:50" ht="15.75" customHeight="1" x14ac:dyDescent="0.15">
      <c r="AX12873" s="67" t="s">
        <v>29553</v>
      </c>
    </row>
    <row r="12874" spans="50:50" ht="15.75" customHeight="1" x14ac:dyDescent="0.15">
      <c r="AX12874" s="67" t="s">
        <v>29554</v>
      </c>
    </row>
    <row r="12875" spans="50:50" ht="15.75" customHeight="1" x14ac:dyDescent="0.15">
      <c r="AX12875" s="67" t="s">
        <v>29555</v>
      </c>
    </row>
    <row r="12876" spans="50:50" ht="15.75" customHeight="1" x14ac:dyDescent="0.15">
      <c r="AX12876" s="67" t="s">
        <v>29556</v>
      </c>
    </row>
    <row r="12877" spans="50:50" ht="15.75" customHeight="1" x14ac:dyDescent="0.15">
      <c r="AX12877" s="67" t="s">
        <v>29557</v>
      </c>
    </row>
    <row r="12878" spans="50:50" ht="15.75" customHeight="1" x14ac:dyDescent="0.15">
      <c r="AX12878" s="67" t="s">
        <v>29558</v>
      </c>
    </row>
    <row r="12879" spans="50:50" ht="15.75" customHeight="1" x14ac:dyDescent="0.15">
      <c r="AX12879" s="67" t="s">
        <v>29559</v>
      </c>
    </row>
    <row r="12880" spans="50:50" ht="15.75" customHeight="1" x14ac:dyDescent="0.15">
      <c r="AX12880" s="67" t="s">
        <v>29560</v>
      </c>
    </row>
    <row r="12881" spans="50:50" ht="15.75" customHeight="1" x14ac:dyDescent="0.15">
      <c r="AX12881" s="67" t="s">
        <v>29561</v>
      </c>
    </row>
    <row r="12882" spans="50:50" ht="15.75" customHeight="1" x14ac:dyDescent="0.15">
      <c r="AX12882" s="67" t="s">
        <v>29562</v>
      </c>
    </row>
    <row r="12883" spans="50:50" ht="15.75" customHeight="1" x14ac:dyDescent="0.15">
      <c r="AX12883" s="67" t="s">
        <v>29563</v>
      </c>
    </row>
    <row r="12884" spans="50:50" ht="15.75" customHeight="1" x14ac:dyDescent="0.15">
      <c r="AX12884" s="67" t="s">
        <v>29564</v>
      </c>
    </row>
    <row r="12885" spans="50:50" ht="15.75" customHeight="1" x14ac:dyDescent="0.15">
      <c r="AX12885" s="67" t="s">
        <v>29565</v>
      </c>
    </row>
    <row r="12886" spans="50:50" ht="15.75" customHeight="1" x14ac:dyDescent="0.15">
      <c r="AX12886" s="67" t="s">
        <v>29566</v>
      </c>
    </row>
    <row r="12887" spans="50:50" ht="15.75" customHeight="1" x14ac:dyDescent="0.15">
      <c r="AX12887" s="67" t="s">
        <v>29567</v>
      </c>
    </row>
    <row r="12888" spans="50:50" ht="15.75" customHeight="1" x14ac:dyDescent="0.15">
      <c r="AX12888" s="67" t="s">
        <v>29568</v>
      </c>
    </row>
    <row r="12889" spans="50:50" ht="15.75" customHeight="1" x14ac:dyDescent="0.15">
      <c r="AX12889" s="67" t="s">
        <v>29569</v>
      </c>
    </row>
    <row r="12890" spans="50:50" ht="15.75" customHeight="1" x14ac:dyDescent="0.15">
      <c r="AX12890" s="67" t="s">
        <v>29570</v>
      </c>
    </row>
    <row r="12891" spans="50:50" ht="15.75" customHeight="1" x14ac:dyDescent="0.15">
      <c r="AX12891" s="67" t="s">
        <v>29571</v>
      </c>
    </row>
    <row r="12892" spans="50:50" ht="15.75" customHeight="1" x14ac:dyDescent="0.15">
      <c r="AX12892" s="67" t="s">
        <v>29572</v>
      </c>
    </row>
    <row r="12893" spans="50:50" ht="15.75" customHeight="1" x14ac:dyDescent="0.15">
      <c r="AX12893" s="67" t="s">
        <v>29573</v>
      </c>
    </row>
    <row r="12894" spans="50:50" ht="15.75" customHeight="1" x14ac:dyDescent="0.15">
      <c r="AX12894" s="67" t="s">
        <v>29574</v>
      </c>
    </row>
    <row r="12895" spans="50:50" ht="15.75" customHeight="1" x14ac:dyDescent="0.15">
      <c r="AX12895" s="67" t="s">
        <v>29575</v>
      </c>
    </row>
    <row r="12896" spans="50:50" ht="15.75" customHeight="1" x14ac:dyDescent="0.15">
      <c r="AX12896" s="67" t="s">
        <v>29576</v>
      </c>
    </row>
    <row r="12897" spans="50:50" ht="15.75" customHeight="1" x14ac:dyDescent="0.15">
      <c r="AX12897" s="67" t="s">
        <v>29577</v>
      </c>
    </row>
    <row r="12898" spans="50:50" ht="15.75" customHeight="1" x14ac:dyDescent="0.15">
      <c r="AX12898" s="67" t="s">
        <v>29578</v>
      </c>
    </row>
    <row r="12899" spans="50:50" ht="15.75" customHeight="1" x14ac:dyDescent="0.15">
      <c r="AX12899" s="67" t="s">
        <v>29579</v>
      </c>
    </row>
    <row r="12900" spans="50:50" ht="15.75" customHeight="1" x14ac:dyDescent="0.15">
      <c r="AX12900" s="67" t="s">
        <v>29580</v>
      </c>
    </row>
    <row r="12901" spans="50:50" ht="15.75" customHeight="1" x14ac:dyDescent="0.15">
      <c r="AX12901" s="67" t="s">
        <v>29581</v>
      </c>
    </row>
    <row r="12902" spans="50:50" ht="15.75" customHeight="1" x14ac:dyDescent="0.15">
      <c r="AX12902" s="67" t="s">
        <v>29582</v>
      </c>
    </row>
    <row r="12903" spans="50:50" ht="15.75" customHeight="1" x14ac:dyDescent="0.15">
      <c r="AX12903" s="67" t="s">
        <v>29583</v>
      </c>
    </row>
    <row r="12904" spans="50:50" ht="15.75" customHeight="1" x14ac:dyDescent="0.15">
      <c r="AX12904" s="67" t="s">
        <v>29584</v>
      </c>
    </row>
    <row r="12905" spans="50:50" ht="15.75" customHeight="1" x14ac:dyDescent="0.15">
      <c r="AX12905" s="67" t="s">
        <v>29585</v>
      </c>
    </row>
    <row r="12906" spans="50:50" ht="15.75" customHeight="1" x14ac:dyDescent="0.15">
      <c r="AX12906" s="67" t="s">
        <v>29586</v>
      </c>
    </row>
    <row r="12907" spans="50:50" ht="15.75" customHeight="1" x14ac:dyDescent="0.15">
      <c r="AX12907" s="67" t="s">
        <v>29587</v>
      </c>
    </row>
    <row r="12908" spans="50:50" ht="15.75" customHeight="1" x14ac:dyDescent="0.15">
      <c r="AX12908" s="67" t="s">
        <v>29588</v>
      </c>
    </row>
    <row r="12909" spans="50:50" ht="15.75" customHeight="1" x14ac:dyDescent="0.15">
      <c r="AX12909" s="67" t="s">
        <v>29589</v>
      </c>
    </row>
    <row r="12910" spans="50:50" ht="15.75" customHeight="1" x14ac:dyDescent="0.15">
      <c r="AX12910" s="67" t="s">
        <v>29590</v>
      </c>
    </row>
    <row r="12911" spans="50:50" ht="15.75" customHeight="1" x14ac:dyDescent="0.15">
      <c r="AX12911" s="67" t="s">
        <v>29591</v>
      </c>
    </row>
    <row r="12912" spans="50:50" ht="15.75" customHeight="1" x14ac:dyDescent="0.15">
      <c r="AX12912" s="67" t="s">
        <v>29592</v>
      </c>
    </row>
    <row r="12913" spans="50:50" ht="15.75" customHeight="1" x14ac:dyDescent="0.15">
      <c r="AX12913" s="67" t="s">
        <v>29593</v>
      </c>
    </row>
    <row r="12914" spans="50:50" ht="15.75" customHeight="1" x14ac:dyDescent="0.15">
      <c r="AX12914" s="67" t="s">
        <v>29594</v>
      </c>
    </row>
    <row r="12915" spans="50:50" ht="15.75" customHeight="1" x14ac:dyDescent="0.15">
      <c r="AX12915" s="67" t="s">
        <v>29595</v>
      </c>
    </row>
    <row r="12916" spans="50:50" ht="15.75" customHeight="1" x14ac:dyDescent="0.15">
      <c r="AX12916" s="67" t="s">
        <v>29596</v>
      </c>
    </row>
    <row r="12917" spans="50:50" ht="15.75" customHeight="1" x14ac:dyDescent="0.15">
      <c r="AX12917" s="67" t="s">
        <v>29597</v>
      </c>
    </row>
    <row r="12918" spans="50:50" ht="15.75" customHeight="1" x14ac:dyDescent="0.15">
      <c r="AX12918" s="67" t="s">
        <v>29598</v>
      </c>
    </row>
    <row r="12919" spans="50:50" ht="15.75" customHeight="1" x14ac:dyDescent="0.15">
      <c r="AX12919" s="67" t="s">
        <v>29599</v>
      </c>
    </row>
    <row r="12920" spans="50:50" ht="15.75" customHeight="1" x14ac:dyDescent="0.15">
      <c r="AX12920" s="67" t="s">
        <v>29600</v>
      </c>
    </row>
    <row r="12921" spans="50:50" ht="15.75" customHeight="1" x14ac:dyDescent="0.15">
      <c r="AX12921" s="67" t="s">
        <v>29601</v>
      </c>
    </row>
    <row r="12922" spans="50:50" ht="15.75" customHeight="1" x14ac:dyDescent="0.15">
      <c r="AX12922" s="67" t="s">
        <v>29602</v>
      </c>
    </row>
    <row r="12923" spans="50:50" ht="15.75" customHeight="1" x14ac:dyDescent="0.15">
      <c r="AX12923" s="67" t="s">
        <v>29603</v>
      </c>
    </row>
    <row r="12924" spans="50:50" ht="15.75" customHeight="1" x14ac:dyDescent="0.15">
      <c r="AX12924" s="67" t="s">
        <v>29604</v>
      </c>
    </row>
    <row r="12925" spans="50:50" ht="15.75" customHeight="1" x14ac:dyDescent="0.15">
      <c r="AX12925" s="67" t="s">
        <v>29605</v>
      </c>
    </row>
    <row r="12926" spans="50:50" ht="15.75" customHeight="1" x14ac:dyDescent="0.15">
      <c r="AX12926" s="67" t="s">
        <v>29606</v>
      </c>
    </row>
    <row r="12927" spans="50:50" ht="15.75" customHeight="1" x14ac:dyDescent="0.15">
      <c r="AX12927" s="67" t="s">
        <v>29607</v>
      </c>
    </row>
    <row r="12928" spans="50:50" ht="15.75" customHeight="1" x14ac:dyDescent="0.15">
      <c r="AX12928" s="67" t="s">
        <v>29608</v>
      </c>
    </row>
    <row r="12929" spans="50:50" ht="15.75" customHeight="1" x14ac:dyDescent="0.15">
      <c r="AX12929" s="67" t="s">
        <v>29609</v>
      </c>
    </row>
    <row r="12930" spans="50:50" ht="15.75" customHeight="1" x14ac:dyDescent="0.15">
      <c r="AX12930" s="67" t="s">
        <v>29610</v>
      </c>
    </row>
    <row r="12931" spans="50:50" ht="15.75" customHeight="1" x14ac:dyDescent="0.15">
      <c r="AX12931" s="67" t="s">
        <v>29611</v>
      </c>
    </row>
    <row r="12932" spans="50:50" ht="15.75" customHeight="1" x14ac:dyDescent="0.15">
      <c r="AX12932" s="67" t="s">
        <v>29612</v>
      </c>
    </row>
    <row r="12933" spans="50:50" ht="15.75" customHeight="1" x14ac:dyDescent="0.15">
      <c r="AX12933" s="67" t="s">
        <v>29613</v>
      </c>
    </row>
    <row r="12934" spans="50:50" ht="15.75" customHeight="1" x14ac:dyDescent="0.15">
      <c r="AX12934" s="67" t="s">
        <v>29614</v>
      </c>
    </row>
    <row r="12935" spans="50:50" ht="15.75" customHeight="1" x14ac:dyDescent="0.15">
      <c r="AX12935" s="67" t="s">
        <v>29615</v>
      </c>
    </row>
    <row r="12936" spans="50:50" ht="15.75" customHeight="1" x14ac:dyDescent="0.15">
      <c r="AX12936" s="67" t="s">
        <v>29616</v>
      </c>
    </row>
    <row r="12937" spans="50:50" ht="15.75" customHeight="1" x14ac:dyDescent="0.15">
      <c r="AX12937" s="67" t="s">
        <v>29617</v>
      </c>
    </row>
    <row r="12938" spans="50:50" ht="15.75" customHeight="1" x14ac:dyDescent="0.15">
      <c r="AX12938" s="67" t="s">
        <v>29618</v>
      </c>
    </row>
    <row r="12939" spans="50:50" ht="15.75" customHeight="1" x14ac:dyDescent="0.15">
      <c r="AX12939" s="67" t="s">
        <v>29619</v>
      </c>
    </row>
    <row r="12940" spans="50:50" ht="15.75" customHeight="1" x14ac:dyDescent="0.15">
      <c r="AX12940" s="67" t="s">
        <v>29620</v>
      </c>
    </row>
    <row r="12941" spans="50:50" ht="15.75" customHeight="1" x14ac:dyDescent="0.15">
      <c r="AX12941" s="67" t="s">
        <v>29621</v>
      </c>
    </row>
    <row r="12942" spans="50:50" ht="15.75" customHeight="1" x14ac:dyDescent="0.15">
      <c r="AX12942" s="67" t="s">
        <v>29622</v>
      </c>
    </row>
    <row r="12943" spans="50:50" ht="15.75" customHeight="1" x14ac:dyDescent="0.15">
      <c r="AX12943" s="67" t="s">
        <v>29623</v>
      </c>
    </row>
    <row r="12944" spans="50:50" ht="15.75" customHeight="1" x14ac:dyDescent="0.15">
      <c r="AX12944" s="67" t="s">
        <v>29624</v>
      </c>
    </row>
    <row r="12945" spans="50:50" ht="15.75" customHeight="1" x14ac:dyDescent="0.15">
      <c r="AX12945" s="67" t="s">
        <v>29625</v>
      </c>
    </row>
    <row r="12946" spans="50:50" ht="15.75" customHeight="1" x14ac:dyDescent="0.15">
      <c r="AX12946" s="67" t="s">
        <v>29626</v>
      </c>
    </row>
    <row r="12947" spans="50:50" ht="15.75" customHeight="1" x14ac:dyDescent="0.15">
      <c r="AX12947" s="67" t="s">
        <v>29627</v>
      </c>
    </row>
    <row r="12948" spans="50:50" ht="15.75" customHeight="1" x14ac:dyDescent="0.15">
      <c r="AX12948" s="67" t="s">
        <v>29628</v>
      </c>
    </row>
    <row r="12949" spans="50:50" ht="15.75" customHeight="1" x14ac:dyDescent="0.15">
      <c r="AX12949" s="67" t="s">
        <v>29629</v>
      </c>
    </row>
    <row r="12950" spans="50:50" ht="15.75" customHeight="1" x14ac:dyDescent="0.15">
      <c r="AX12950" s="67" t="s">
        <v>29630</v>
      </c>
    </row>
    <row r="12951" spans="50:50" ht="15.75" customHeight="1" x14ac:dyDescent="0.15">
      <c r="AX12951" s="67" t="s">
        <v>29631</v>
      </c>
    </row>
    <row r="12952" spans="50:50" ht="15.75" customHeight="1" x14ac:dyDescent="0.15">
      <c r="AX12952" s="67" t="s">
        <v>29632</v>
      </c>
    </row>
    <row r="12953" spans="50:50" ht="15.75" customHeight="1" x14ac:dyDescent="0.15">
      <c r="AX12953" s="67" t="s">
        <v>29633</v>
      </c>
    </row>
    <row r="12954" spans="50:50" ht="15.75" customHeight="1" x14ac:dyDescent="0.15">
      <c r="AX12954" s="67" t="s">
        <v>29634</v>
      </c>
    </row>
    <row r="12955" spans="50:50" ht="15.75" customHeight="1" x14ac:dyDescent="0.15">
      <c r="AX12955" s="67" t="s">
        <v>29635</v>
      </c>
    </row>
    <row r="12956" spans="50:50" ht="15.75" customHeight="1" x14ac:dyDescent="0.15">
      <c r="AX12956" s="67" t="s">
        <v>29636</v>
      </c>
    </row>
    <row r="12957" spans="50:50" ht="15.75" customHeight="1" x14ac:dyDescent="0.15">
      <c r="AX12957" s="67" t="s">
        <v>29637</v>
      </c>
    </row>
    <row r="12958" spans="50:50" ht="15.75" customHeight="1" x14ac:dyDescent="0.15">
      <c r="AX12958" s="67" t="s">
        <v>29638</v>
      </c>
    </row>
    <row r="12959" spans="50:50" ht="15.75" customHeight="1" x14ac:dyDescent="0.15">
      <c r="AX12959" s="67" t="s">
        <v>29639</v>
      </c>
    </row>
    <row r="12960" spans="50:50" ht="15.75" customHeight="1" x14ac:dyDescent="0.15">
      <c r="AX12960" s="67" t="s">
        <v>29640</v>
      </c>
    </row>
    <row r="12961" spans="50:50" ht="15.75" customHeight="1" x14ac:dyDescent="0.15">
      <c r="AX12961" s="67" t="s">
        <v>29641</v>
      </c>
    </row>
    <row r="12962" spans="50:50" ht="15.75" customHeight="1" x14ac:dyDescent="0.15">
      <c r="AX12962" s="67" t="s">
        <v>29642</v>
      </c>
    </row>
    <row r="12963" spans="50:50" ht="15.75" customHeight="1" x14ac:dyDescent="0.15">
      <c r="AX12963" s="67" t="s">
        <v>29643</v>
      </c>
    </row>
    <row r="12964" spans="50:50" ht="15.75" customHeight="1" x14ac:dyDescent="0.15">
      <c r="AX12964" s="67" t="s">
        <v>29644</v>
      </c>
    </row>
    <row r="12965" spans="50:50" ht="15.75" customHeight="1" x14ac:dyDescent="0.15">
      <c r="AX12965" s="67" t="s">
        <v>29645</v>
      </c>
    </row>
    <row r="12966" spans="50:50" ht="15.75" customHeight="1" x14ac:dyDescent="0.15">
      <c r="AX12966" s="67" t="s">
        <v>29646</v>
      </c>
    </row>
    <row r="12967" spans="50:50" ht="15.75" customHeight="1" x14ac:dyDescent="0.15">
      <c r="AX12967" s="67" t="s">
        <v>29647</v>
      </c>
    </row>
    <row r="12968" spans="50:50" ht="15.75" customHeight="1" x14ac:dyDescent="0.15">
      <c r="AX12968" s="67" t="s">
        <v>29648</v>
      </c>
    </row>
    <row r="12969" spans="50:50" ht="15.75" customHeight="1" x14ac:dyDescent="0.15">
      <c r="AX12969" s="67" t="s">
        <v>29649</v>
      </c>
    </row>
    <row r="12970" spans="50:50" ht="15.75" customHeight="1" x14ac:dyDescent="0.15">
      <c r="AX12970" s="67" t="s">
        <v>29650</v>
      </c>
    </row>
    <row r="12971" spans="50:50" ht="15.75" customHeight="1" x14ac:dyDescent="0.15">
      <c r="AX12971" s="67" t="s">
        <v>29651</v>
      </c>
    </row>
    <row r="12972" spans="50:50" ht="15.75" customHeight="1" x14ac:dyDescent="0.15">
      <c r="AX12972" s="67" t="s">
        <v>29652</v>
      </c>
    </row>
    <row r="12973" spans="50:50" ht="15.75" customHeight="1" x14ac:dyDescent="0.15">
      <c r="AX12973" s="67" t="s">
        <v>29653</v>
      </c>
    </row>
    <row r="12974" spans="50:50" ht="15.75" customHeight="1" x14ac:dyDescent="0.15">
      <c r="AX12974" s="67" t="s">
        <v>29654</v>
      </c>
    </row>
    <row r="12975" spans="50:50" ht="15.75" customHeight="1" x14ac:dyDescent="0.15">
      <c r="AX12975" s="67" t="s">
        <v>29655</v>
      </c>
    </row>
    <row r="12976" spans="50:50" ht="15.75" customHeight="1" x14ac:dyDescent="0.15">
      <c r="AX12976" s="67" t="s">
        <v>29656</v>
      </c>
    </row>
    <row r="12977" spans="50:50" ht="15.75" customHeight="1" x14ac:dyDescent="0.15">
      <c r="AX12977" s="67" t="s">
        <v>29657</v>
      </c>
    </row>
    <row r="12978" spans="50:50" ht="15.75" customHeight="1" x14ac:dyDescent="0.15">
      <c r="AX12978" s="67" t="s">
        <v>29658</v>
      </c>
    </row>
    <row r="12979" spans="50:50" ht="15.75" customHeight="1" x14ac:dyDescent="0.15">
      <c r="AX12979" s="67" t="s">
        <v>29659</v>
      </c>
    </row>
    <row r="12980" spans="50:50" ht="15.75" customHeight="1" x14ac:dyDescent="0.15">
      <c r="AX12980" s="67" t="s">
        <v>29660</v>
      </c>
    </row>
    <row r="12981" spans="50:50" ht="15.75" customHeight="1" x14ac:dyDescent="0.15">
      <c r="AX12981" s="67" t="s">
        <v>29661</v>
      </c>
    </row>
    <row r="12982" spans="50:50" ht="15.75" customHeight="1" x14ac:dyDescent="0.15">
      <c r="AX12982" s="67" t="s">
        <v>29662</v>
      </c>
    </row>
    <row r="12983" spans="50:50" ht="15.75" customHeight="1" x14ac:dyDescent="0.15">
      <c r="AX12983" s="67" t="s">
        <v>29663</v>
      </c>
    </row>
    <row r="12984" spans="50:50" ht="15.75" customHeight="1" x14ac:dyDescent="0.15">
      <c r="AX12984" s="67" t="s">
        <v>29664</v>
      </c>
    </row>
    <row r="12985" spans="50:50" ht="15.75" customHeight="1" x14ac:dyDescent="0.15">
      <c r="AX12985" s="67" t="s">
        <v>29665</v>
      </c>
    </row>
    <row r="12986" spans="50:50" ht="15.75" customHeight="1" x14ac:dyDescent="0.15">
      <c r="AX12986" s="67" t="s">
        <v>29666</v>
      </c>
    </row>
    <row r="12987" spans="50:50" ht="15.75" customHeight="1" x14ac:dyDescent="0.15">
      <c r="AX12987" s="67" t="s">
        <v>29667</v>
      </c>
    </row>
    <row r="12988" spans="50:50" ht="15.75" customHeight="1" x14ac:dyDescent="0.15">
      <c r="AX12988" s="67" t="s">
        <v>29668</v>
      </c>
    </row>
    <row r="12989" spans="50:50" ht="15.75" customHeight="1" x14ac:dyDescent="0.15">
      <c r="AX12989" s="67" t="s">
        <v>29669</v>
      </c>
    </row>
    <row r="12990" spans="50:50" ht="15.75" customHeight="1" x14ac:dyDescent="0.15">
      <c r="AX12990" s="67" t="s">
        <v>29670</v>
      </c>
    </row>
    <row r="12991" spans="50:50" ht="15.75" customHeight="1" x14ac:dyDescent="0.15">
      <c r="AX12991" s="67" t="s">
        <v>29671</v>
      </c>
    </row>
    <row r="12992" spans="50:50" ht="15.75" customHeight="1" x14ac:dyDescent="0.15">
      <c r="AX12992" s="67" t="s">
        <v>29672</v>
      </c>
    </row>
    <row r="12993" spans="50:50" ht="15.75" customHeight="1" x14ac:dyDescent="0.15">
      <c r="AX12993" s="67" t="s">
        <v>29673</v>
      </c>
    </row>
    <row r="12994" spans="50:50" ht="15.75" customHeight="1" x14ac:dyDescent="0.15">
      <c r="AX12994" s="67" t="s">
        <v>29674</v>
      </c>
    </row>
    <row r="12995" spans="50:50" ht="15.75" customHeight="1" x14ac:dyDescent="0.15">
      <c r="AX12995" s="67" t="s">
        <v>29675</v>
      </c>
    </row>
    <row r="12996" spans="50:50" ht="15.75" customHeight="1" x14ac:dyDescent="0.15">
      <c r="AX12996" s="67" t="s">
        <v>29676</v>
      </c>
    </row>
    <row r="12997" spans="50:50" ht="15.75" customHeight="1" x14ac:dyDescent="0.15">
      <c r="AX12997" s="67" t="s">
        <v>29677</v>
      </c>
    </row>
    <row r="12998" spans="50:50" ht="15.75" customHeight="1" x14ac:dyDescent="0.15">
      <c r="AX12998" s="67" t="s">
        <v>29678</v>
      </c>
    </row>
    <row r="12999" spans="50:50" ht="15.75" customHeight="1" x14ac:dyDescent="0.15">
      <c r="AX12999" s="67" t="s">
        <v>29679</v>
      </c>
    </row>
    <row r="13000" spans="50:50" ht="15.75" customHeight="1" x14ac:dyDescent="0.15">
      <c r="AX13000" s="67" t="s">
        <v>29680</v>
      </c>
    </row>
    <row r="13001" spans="50:50" ht="15.75" customHeight="1" x14ac:dyDescent="0.15">
      <c r="AX13001" s="67" t="s">
        <v>29681</v>
      </c>
    </row>
    <row r="13002" spans="50:50" ht="15.75" customHeight="1" x14ac:dyDescent="0.15">
      <c r="AX13002" s="67" t="s">
        <v>29682</v>
      </c>
    </row>
    <row r="13003" spans="50:50" ht="15.75" customHeight="1" x14ac:dyDescent="0.15">
      <c r="AX13003" s="67" t="s">
        <v>29683</v>
      </c>
    </row>
    <row r="13004" spans="50:50" ht="15.75" customHeight="1" x14ac:dyDescent="0.15">
      <c r="AX13004" s="67" t="s">
        <v>29684</v>
      </c>
    </row>
    <row r="13005" spans="50:50" ht="15.75" customHeight="1" x14ac:dyDescent="0.15">
      <c r="AX13005" s="67" t="s">
        <v>29685</v>
      </c>
    </row>
    <row r="13006" spans="50:50" ht="15.75" customHeight="1" x14ac:dyDescent="0.15">
      <c r="AX13006" s="67" t="s">
        <v>29686</v>
      </c>
    </row>
    <row r="13007" spans="50:50" ht="15.75" customHeight="1" x14ac:dyDescent="0.15">
      <c r="AX13007" s="67" t="s">
        <v>29687</v>
      </c>
    </row>
    <row r="13008" spans="50:50" ht="15.75" customHeight="1" x14ac:dyDescent="0.15">
      <c r="AX13008" s="67" t="s">
        <v>29688</v>
      </c>
    </row>
    <row r="13009" spans="50:50" ht="15.75" customHeight="1" x14ac:dyDescent="0.15">
      <c r="AX13009" s="67" t="s">
        <v>29689</v>
      </c>
    </row>
    <row r="13010" spans="50:50" ht="15.75" customHeight="1" x14ac:dyDescent="0.15">
      <c r="AX13010" s="67" t="s">
        <v>29690</v>
      </c>
    </row>
    <row r="13011" spans="50:50" ht="15.75" customHeight="1" x14ac:dyDescent="0.15">
      <c r="AX13011" s="67" t="s">
        <v>29691</v>
      </c>
    </row>
    <row r="13012" spans="50:50" ht="15.75" customHeight="1" x14ac:dyDescent="0.15">
      <c r="AX13012" s="67" t="s">
        <v>29692</v>
      </c>
    </row>
    <row r="13013" spans="50:50" ht="15.75" customHeight="1" x14ac:dyDescent="0.15">
      <c r="AX13013" s="67" t="s">
        <v>29693</v>
      </c>
    </row>
    <row r="13014" spans="50:50" ht="15.75" customHeight="1" x14ac:dyDescent="0.15">
      <c r="AX13014" s="67" t="s">
        <v>29694</v>
      </c>
    </row>
    <row r="13015" spans="50:50" ht="15.75" customHeight="1" x14ac:dyDescent="0.15">
      <c r="AX13015" s="67" t="s">
        <v>29695</v>
      </c>
    </row>
    <row r="13016" spans="50:50" ht="15.75" customHeight="1" x14ac:dyDescent="0.15">
      <c r="AX13016" s="67" t="s">
        <v>29696</v>
      </c>
    </row>
    <row r="13017" spans="50:50" ht="15.75" customHeight="1" x14ac:dyDescent="0.15">
      <c r="AX13017" s="67" t="s">
        <v>29697</v>
      </c>
    </row>
    <row r="13018" spans="50:50" ht="15.75" customHeight="1" x14ac:dyDescent="0.15">
      <c r="AX13018" s="67" t="s">
        <v>29698</v>
      </c>
    </row>
    <row r="13019" spans="50:50" ht="15.75" customHeight="1" x14ac:dyDescent="0.15">
      <c r="AX13019" s="67" t="s">
        <v>29699</v>
      </c>
    </row>
    <row r="13020" spans="50:50" ht="15.75" customHeight="1" x14ac:dyDescent="0.15">
      <c r="AX13020" s="67" t="s">
        <v>29700</v>
      </c>
    </row>
    <row r="13021" spans="50:50" ht="15.75" customHeight="1" x14ac:dyDescent="0.15">
      <c r="AX13021" s="67" t="s">
        <v>29701</v>
      </c>
    </row>
    <row r="13022" spans="50:50" ht="15.75" customHeight="1" x14ac:dyDescent="0.15">
      <c r="AX13022" s="67" t="s">
        <v>29702</v>
      </c>
    </row>
    <row r="13023" spans="50:50" ht="15.75" customHeight="1" x14ac:dyDescent="0.15">
      <c r="AX13023" s="67" t="s">
        <v>29703</v>
      </c>
    </row>
    <row r="13024" spans="50:50" ht="15.75" customHeight="1" x14ac:dyDescent="0.15">
      <c r="AX13024" s="67" t="s">
        <v>29704</v>
      </c>
    </row>
    <row r="13025" spans="50:50" ht="15.75" customHeight="1" x14ac:dyDescent="0.15">
      <c r="AX13025" s="67" t="s">
        <v>29705</v>
      </c>
    </row>
    <row r="13026" spans="50:50" ht="15.75" customHeight="1" x14ac:dyDescent="0.15">
      <c r="AX13026" s="67" t="s">
        <v>29706</v>
      </c>
    </row>
    <row r="13027" spans="50:50" ht="15.75" customHeight="1" x14ac:dyDescent="0.15">
      <c r="AX13027" s="67" t="s">
        <v>29707</v>
      </c>
    </row>
    <row r="13028" spans="50:50" ht="15.75" customHeight="1" x14ac:dyDescent="0.15">
      <c r="AX13028" s="67" t="s">
        <v>29708</v>
      </c>
    </row>
    <row r="13029" spans="50:50" ht="15.75" customHeight="1" x14ac:dyDescent="0.15">
      <c r="AX13029" s="67" t="s">
        <v>29709</v>
      </c>
    </row>
    <row r="13030" spans="50:50" ht="15.75" customHeight="1" x14ac:dyDescent="0.15">
      <c r="AX13030" s="67" t="s">
        <v>29710</v>
      </c>
    </row>
    <row r="13031" spans="50:50" ht="15.75" customHeight="1" x14ac:dyDescent="0.15">
      <c r="AX13031" s="67" t="s">
        <v>29711</v>
      </c>
    </row>
    <row r="13032" spans="50:50" ht="15.75" customHeight="1" x14ac:dyDescent="0.15">
      <c r="AX13032" s="67" t="s">
        <v>29712</v>
      </c>
    </row>
    <row r="13033" spans="50:50" ht="15.75" customHeight="1" x14ac:dyDescent="0.15">
      <c r="AX13033" s="67" t="s">
        <v>29713</v>
      </c>
    </row>
    <row r="13034" spans="50:50" ht="15.75" customHeight="1" x14ac:dyDescent="0.15">
      <c r="AX13034" s="67" t="s">
        <v>29714</v>
      </c>
    </row>
    <row r="13035" spans="50:50" ht="15.75" customHeight="1" x14ac:dyDescent="0.15">
      <c r="AX13035" s="67" t="s">
        <v>29715</v>
      </c>
    </row>
    <row r="13036" spans="50:50" ht="15.75" customHeight="1" x14ac:dyDescent="0.15">
      <c r="AX13036" s="67" t="s">
        <v>29716</v>
      </c>
    </row>
    <row r="13037" spans="50:50" ht="15.75" customHeight="1" x14ac:dyDescent="0.15">
      <c r="AX13037" s="67" t="s">
        <v>29717</v>
      </c>
    </row>
    <row r="13038" spans="50:50" ht="15.75" customHeight="1" x14ac:dyDescent="0.15">
      <c r="AX13038" s="67" t="s">
        <v>29718</v>
      </c>
    </row>
    <row r="13039" spans="50:50" ht="15.75" customHeight="1" x14ac:dyDescent="0.15">
      <c r="AX13039" s="67" t="s">
        <v>29719</v>
      </c>
    </row>
    <row r="13040" spans="50:50" ht="15.75" customHeight="1" x14ac:dyDescent="0.15">
      <c r="AX13040" s="67" t="s">
        <v>29720</v>
      </c>
    </row>
    <row r="13041" spans="50:50" ht="15.75" customHeight="1" x14ac:dyDescent="0.15">
      <c r="AX13041" s="67" t="s">
        <v>29721</v>
      </c>
    </row>
    <row r="13042" spans="50:50" ht="15.75" customHeight="1" x14ac:dyDescent="0.15">
      <c r="AX13042" s="67" t="s">
        <v>29722</v>
      </c>
    </row>
    <row r="13043" spans="50:50" ht="15.75" customHeight="1" x14ac:dyDescent="0.15">
      <c r="AX13043" s="67" t="s">
        <v>29723</v>
      </c>
    </row>
    <row r="13044" spans="50:50" ht="15.75" customHeight="1" x14ac:dyDescent="0.15">
      <c r="AX13044" s="67" t="s">
        <v>29724</v>
      </c>
    </row>
    <row r="13045" spans="50:50" ht="15.75" customHeight="1" x14ac:dyDescent="0.15">
      <c r="AX13045" s="67" t="s">
        <v>29725</v>
      </c>
    </row>
    <row r="13046" spans="50:50" ht="15.75" customHeight="1" x14ac:dyDescent="0.15">
      <c r="AX13046" s="67" t="s">
        <v>29726</v>
      </c>
    </row>
    <row r="13047" spans="50:50" ht="15.75" customHeight="1" x14ac:dyDescent="0.15">
      <c r="AX13047" s="67" t="s">
        <v>29727</v>
      </c>
    </row>
    <row r="13048" spans="50:50" ht="15.75" customHeight="1" x14ac:dyDescent="0.15">
      <c r="AX13048" s="67" t="s">
        <v>29728</v>
      </c>
    </row>
    <row r="13049" spans="50:50" ht="15.75" customHeight="1" x14ac:dyDescent="0.15">
      <c r="AX13049" s="67" t="s">
        <v>29729</v>
      </c>
    </row>
    <row r="13050" spans="50:50" ht="15.75" customHeight="1" x14ac:dyDescent="0.15">
      <c r="AX13050" s="67" t="s">
        <v>29730</v>
      </c>
    </row>
    <row r="13051" spans="50:50" ht="15.75" customHeight="1" x14ac:dyDescent="0.15">
      <c r="AX13051" s="67" t="s">
        <v>29731</v>
      </c>
    </row>
    <row r="13052" spans="50:50" ht="15.75" customHeight="1" x14ac:dyDescent="0.15">
      <c r="AX13052" s="67" t="s">
        <v>29732</v>
      </c>
    </row>
    <row r="13053" spans="50:50" ht="15.75" customHeight="1" x14ac:dyDescent="0.15">
      <c r="AX13053" s="67" t="s">
        <v>29733</v>
      </c>
    </row>
    <row r="13054" spans="50:50" ht="15.75" customHeight="1" x14ac:dyDescent="0.15">
      <c r="AX13054" s="67" t="s">
        <v>29734</v>
      </c>
    </row>
    <row r="13055" spans="50:50" ht="15.75" customHeight="1" x14ac:dyDescent="0.15">
      <c r="AX13055" s="67" t="s">
        <v>29735</v>
      </c>
    </row>
    <row r="13056" spans="50:50" ht="15.75" customHeight="1" x14ac:dyDescent="0.15">
      <c r="AX13056" s="67" t="s">
        <v>29736</v>
      </c>
    </row>
    <row r="13057" spans="50:50" ht="15.75" customHeight="1" x14ac:dyDescent="0.15">
      <c r="AX13057" s="67" t="s">
        <v>29737</v>
      </c>
    </row>
    <row r="13058" spans="50:50" ht="15.75" customHeight="1" x14ac:dyDescent="0.15">
      <c r="AX13058" s="67" t="s">
        <v>29738</v>
      </c>
    </row>
    <row r="13059" spans="50:50" ht="15.75" customHeight="1" x14ac:dyDescent="0.15">
      <c r="AX13059" s="67" t="s">
        <v>29739</v>
      </c>
    </row>
    <row r="13060" spans="50:50" ht="15.75" customHeight="1" x14ac:dyDescent="0.15">
      <c r="AX13060" s="67" t="s">
        <v>29740</v>
      </c>
    </row>
    <row r="13061" spans="50:50" ht="15.75" customHeight="1" x14ac:dyDescent="0.15">
      <c r="AX13061" s="67" t="s">
        <v>29741</v>
      </c>
    </row>
    <row r="13062" spans="50:50" ht="15.75" customHeight="1" x14ac:dyDescent="0.15">
      <c r="AX13062" s="67" t="s">
        <v>29742</v>
      </c>
    </row>
    <row r="13063" spans="50:50" ht="15.75" customHeight="1" x14ac:dyDescent="0.15">
      <c r="AX13063" s="67" t="s">
        <v>29743</v>
      </c>
    </row>
    <row r="13064" spans="50:50" ht="15.75" customHeight="1" x14ac:dyDescent="0.15">
      <c r="AX13064" s="67" t="s">
        <v>29744</v>
      </c>
    </row>
    <row r="13065" spans="50:50" ht="15.75" customHeight="1" x14ac:dyDescent="0.15">
      <c r="AX13065" s="67" t="s">
        <v>29745</v>
      </c>
    </row>
    <row r="13066" spans="50:50" ht="15.75" customHeight="1" x14ac:dyDescent="0.15">
      <c r="AX13066" s="67" t="s">
        <v>29746</v>
      </c>
    </row>
    <row r="13067" spans="50:50" ht="15.75" customHeight="1" x14ac:dyDescent="0.15">
      <c r="AX13067" s="67" t="s">
        <v>29747</v>
      </c>
    </row>
    <row r="13068" spans="50:50" ht="15.75" customHeight="1" x14ac:dyDescent="0.15">
      <c r="AX13068" s="67" t="s">
        <v>29748</v>
      </c>
    </row>
    <row r="13069" spans="50:50" ht="15.75" customHeight="1" x14ac:dyDescent="0.15">
      <c r="AX13069" s="67" t="s">
        <v>29749</v>
      </c>
    </row>
    <row r="13070" spans="50:50" ht="15.75" customHeight="1" x14ac:dyDescent="0.15">
      <c r="AX13070" s="67" t="s">
        <v>29750</v>
      </c>
    </row>
    <row r="13071" spans="50:50" ht="15.75" customHeight="1" x14ac:dyDescent="0.15">
      <c r="AX13071" s="67" t="s">
        <v>29751</v>
      </c>
    </row>
    <row r="13072" spans="50:50" ht="15.75" customHeight="1" x14ac:dyDescent="0.15">
      <c r="AX13072" s="67" t="s">
        <v>29752</v>
      </c>
    </row>
    <row r="13073" spans="50:50" ht="15.75" customHeight="1" x14ac:dyDescent="0.15">
      <c r="AX13073" s="67" t="s">
        <v>29753</v>
      </c>
    </row>
    <row r="13074" spans="50:50" ht="15.75" customHeight="1" x14ac:dyDescent="0.15">
      <c r="AX13074" s="67" t="s">
        <v>29754</v>
      </c>
    </row>
    <row r="13075" spans="50:50" ht="15.75" customHeight="1" x14ac:dyDescent="0.15">
      <c r="AX13075" s="67" t="s">
        <v>29755</v>
      </c>
    </row>
    <row r="13076" spans="50:50" ht="15.75" customHeight="1" x14ac:dyDescent="0.15">
      <c r="AX13076" s="67" t="s">
        <v>29756</v>
      </c>
    </row>
    <row r="13077" spans="50:50" ht="15.75" customHeight="1" x14ac:dyDescent="0.15">
      <c r="AX13077" s="67" t="s">
        <v>29757</v>
      </c>
    </row>
    <row r="13078" spans="50:50" ht="15.75" customHeight="1" x14ac:dyDescent="0.15">
      <c r="AX13078" s="67" t="s">
        <v>29758</v>
      </c>
    </row>
    <row r="13079" spans="50:50" ht="15.75" customHeight="1" x14ac:dyDescent="0.15">
      <c r="AX13079" s="67" t="s">
        <v>29759</v>
      </c>
    </row>
    <row r="13080" spans="50:50" ht="15.75" customHeight="1" x14ac:dyDescent="0.15">
      <c r="AX13080" s="67" t="s">
        <v>29760</v>
      </c>
    </row>
    <row r="13081" spans="50:50" ht="15.75" customHeight="1" x14ac:dyDescent="0.15">
      <c r="AX13081" s="67" t="s">
        <v>29761</v>
      </c>
    </row>
    <row r="13082" spans="50:50" ht="15.75" customHeight="1" x14ac:dyDescent="0.15">
      <c r="AX13082" s="67" t="s">
        <v>29762</v>
      </c>
    </row>
    <row r="13083" spans="50:50" ht="15.75" customHeight="1" x14ac:dyDescent="0.15">
      <c r="AX13083" s="67" t="s">
        <v>29763</v>
      </c>
    </row>
    <row r="13084" spans="50:50" ht="15.75" customHeight="1" x14ac:dyDescent="0.15">
      <c r="AX13084" s="67" t="s">
        <v>29764</v>
      </c>
    </row>
    <row r="13085" spans="50:50" ht="15.75" customHeight="1" x14ac:dyDescent="0.15">
      <c r="AX13085" s="67" t="s">
        <v>29765</v>
      </c>
    </row>
    <row r="13086" spans="50:50" ht="15.75" customHeight="1" x14ac:dyDescent="0.15">
      <c r="AX13086" s="67" t="s">
        <v>29766</v>
      </c>
    </row>
    <row r="13087" spans="50:50" ht="15.75" customHeight="1" x14ac:dyDescent="0.15">
      <c r="AX13087" s="67" t="s">
        <v>29767</v>
      </c>
    </row>
    <row r="13088" spans="50:50" ht="15.75" customHeight="1" x14ac:dyDescent="0.15">
      <c r="AX13088" s="67" t="s">
        <v>29768</v>
      </c>
    </row>
    <row r="13089" spans="50:50" ht="15.75" customHeight="1" x14ac:dyDescent="0.15">
      <c r="AX13089" s="67" t="s">
        <v>29769</v>
      </c>
    </row>
    <row r="13090" spans="50:50" ht="15.75" customHeight="1" x14ac:dyDescent="0.15">
      <c r="AX13090" s="67" t="s">
        <v>29770</v>
      </c>
    </row>
    <row r="13091" spans="50:50" ht="15.75" customHeight="1" x14ac:dyDescent="0.15">
      <c r="AX13091" s="67" t="s">
        <v>29771</v>
      </c>
    </row>
    <row r="13092" spans="50:50" ht="15.75" customHeight="1" x14ac:dyDescent="0.15">
      <c r="AX13092" s="67" t="s">
        <v>29772</v>
      </c>
    </row>
    <row r="13093" spans="50:50" ht="15.75" customHeight="1" x14ac:dyDescent="0.15">
      <c r="AX13093" s="67" t="s">
        <v>29773</v>
      </c>
    </row>
    <row r="13094" spans="50:50" ht="15.75" customHeight="1" x14ac:dyDescent="0.15">
      <c r="AX13094" s="67" t="s">
        <v>29774</v>
      </c>
    </row>
    <row r="13095" spans="50:50" ht="15.75" customHeight="1" x14ac:dyDescent="0.15">
      <c r="AX13095" s="67" t="s">
        <v>29775</v>
      </c>
    </row>
    <row r="13096" spans="50:50" ht="15.75" customHeight="1" x14ac:dyDescent="0.15">
      <c r="AX13096" s="67" t="s">
        <v>29776</v>
      </c>
    </row>
    <row r="13097" spans="50:50" ht="15.75" customHeight="1" x14ac:dyDescent="0.15">
      <c r="AX13097" s="67" t="s">
        <v>29777</v>
      </c>
    </row>
    <row r="13098" spans="50:50" ht="15.75" customHeight="1" x14ac:dyDescent="0.15">
      <c r="AX13098" s="67" t="s">
        <v>29778</v>
      </c>
    </row>
    <row r="13099" spans="50:50" ht="15.75" customHeight="1" x14ac:dyDescent="0.15">
      <c r="AX13099" s="67" t="s">
        <v>29779</v>
      </c>
    </row>
    <row r="13100" spans="50:50" ht="15.75" customHeight="1" x14ac:dyDescent="0.15">
      <c r="AX13100" s="67" t="s">
        <v>29780</v>
      </c>
    </row>
    <row r="13101" spans="50:50" ht="15.75" customHeight="1" x14ac:dyDescent="0.15">
      <c r="AX13101" s="67" t="s">
        <v>29781</v>
      </c>
    </row>
    <row r="13102" spans="50:50" ht="15.75" customHeight="1" x14ac:dyDescent="0.15">
      <c r="AX13102" s="67" t="s">
        <v>29782</v>
      </c>
    </row>
    <row r="13103" spans="50:50" ht="15.75" customHeight="1" x14ac:dyDescent="0.15">
      <c r="AX13103" s="67" t="s">
        <v>29783</v>
      </c>
    </row>
    <row r="13104" spans="50:50" ht="15.75" customHeight="1" x14ac:dyDescent="0.15">
      <c r="AX13104" s="67" t="s">
        <v>29784</v>
      </c>
    </row>
    <row r="13105" spans="50:50" ht="15.75" customHeight="1" x14ac:dyDescent="0.15">
      <c r="AX13105" s="67" t="s">
        <v>29785</v>
      </c>
    </row>
    <row r="13106" spans="50:50" ht="15.75" customHeight="1" x14ac:dyDescent="0.15">
      <c r="AX13106" s="67" t="s">
        <v>29786</v>
      </c>
    </row>
    <row r="13107" spans="50:50" ht="15.75" customHeight="1" x14ac:dyDescent="0.15">
      <c r="AX13107" s="67" t="s">
        <v>29787</v>
      </c>
    </row>
    <row r="13108" spans="50:50" ht="15.75" customHeight="1" x14ac:dyDescent="0.15">
      <c r="AX13108" s="67" t="s">
        <v>29788</v>
      </c>
    </row>
    <row r="13109" spans="50:50" ht="15.75" customHeight="1" x14ac:dyDescent="0.15">
      <c r="AX13109" s="67" t="s">
        <v>29789</v>
      </c>
    </row>
    <row r="13110" spans="50:50" ht="15.75" customHeight="1" x14ac:dyDescent="0.15">
      <c r="AX13110" s="67" t="s">
        <v>29790</v>
      </c>
    </row>
    <row r="13111" spans="50:50" ht="15.75" customHeight="1" x14ac:dyDescent="0.15">
      <c r="AX13111" s="67" t="s">
        <v>29791</v>
      </c>
    </row>
    <row r="13112" spans="50:50" ht="15.75" customHeight="1" x14ac:dyDescent="0.15">
      <c r="AX13112" s="67" t="s">
        <v>29792</v>
      </c>
    </row>
    <row r="13113" spans="50:50" ht="15.75" customHeight="1" x14ac:dyDescent="0.15">
      <c r="AX13113" s="67" t="s">
        <v>29793</v>
      </c>
    </row>
    <row r="13114" spans="50:50" ht="15.75" customHeight="1" x14ac:dyDescent="0.15">
      <c r="AX13114" s="67" t="s">
        <v>29794</v>
      </c>
    </row>
    <row r="13115" spans="50:50" ht="15.75" customHeight="1" x14ac:dyDescent="0.15">
      <c r="AX13115" s="67" t="s">
        <v>29795</v>
      </c>
    </row>
    <row r="13116" spans="50:50" ht="15.75" customHeight="1" x14ac:dyDescent="0.15">
      <c r="AX13116" s="67" t="s">
        <v>29796</v>
      </c>
    </row>
    <row r="13117" spans="50:50" ht="15.75" customHeight="1" x14ac:dyDescent="0.15">
      <c r="AX13117" s="67" t="s">
        <v>29797</v>
      </c>
    </row>
    <row r="13118" spans="50:50" ht="15.75" customHeight="1" x14ac:dyDescent="0.15">
      <c r="AX13118" s="67" t="s">
        <v>29798</v>
      </c>
    </row>
    <row r="13119" spans="50:50" ht="15.75" customHeight="1" x14ac:dyDescent="0.15">
      <c r="AX13119" s="67" t="s">
        <v>29799</v>
      </c>
    </row>
    <row r="13120" spans="50:50" ht="15.75" customHeight="1" x14ac:dyDescent="0.15">
      <c r="AX13120" s="67" t="s">
        <v>29800</v>
      </c>
    </row>
    <row r="13121" spans="50:50" ht="15.75" customHeight="1" x14ac:dyDescent="0.15">
      <c r="AX13121" s="67" t="s">
        <v>29801</v>
      </c>
    </row>
    <row r="13122" spans="50:50" ht="15.75" customHeight="1" x14ac:dyDescent="0.15">
      <c r="AX13122" s="67" t="s">
        <v>29802</v>
      </c>
    </row>
    <row r="13123" spans="50:50" ht="15.75" customHeight="1" x14ac:dyDescent="0.15">
      <c r="AX13123" s="67" t="s">
        <v>29803</v>
      </c>
    </row>
    <row r="13124" spans="50:50" ht="15.75" customHeight="1" x14ac:dyDescent="0.15">
      <c r="AX13124" s="67" t="s">
        <v>29804</v>
      </c>
    </row>
    <row r="13125" spans="50:50" ht="15.75" customHeight="1" x14ac:dyDescent="0.15">
      <c r="AX13125" s="67" t="s">
        <v>29805</v>
      </c>
    </row>
    <row r="13126" spans="50:50" ht="15.75" customHeight="1" x14ac:dyDescent="0.15">
      <c r="AX13126" s="67" t="s">
        <v>29806</v>
      </c>
    </row>
    <row r="13127" spans="50:50" ht="15.75" customHeight="1" x14ac:dyDescent="0.15">
      <c r="AX13127" s="67" t="s">
        <v>29807</v>
      </c>
    </row>
    <row r="13128" spans="50:50" ht="15.75" customHeight="1" x14ac:dyDescent="0.15">
      <c r="AX13128" s="67" t="s">
        <v>29808</v>
      </c>
    </row>
    <row r="13129" spans="50:50" ht="15.75" customHeight="1" x14ac:dyDescent="0.15">
      <c r="AX13129" s="67" t="s">
        <v>29809</v>
      </c>
    </row>
    <row r="13130" spans="50:50" ht="15.75" customHeight="1" x14ac:dyDescent="0.15">
      <c r="AX13130" s="67" t="s">
        <v>29810</v>
      </c>
    </row>
    <row r="13131" spans="50:50" ht="15.75" customHeight="1" x14ac:dyDescent="0.15">
      <c r="AX13131" s="67" t="s">
        <v>29811</v>
      </c>
    </row>
    <row r="13132" spans="50:50" ht="15.75" customHeight="1" x14ac:dyDescent="0.15">
      <c r="AX13132" s="67" t="s">
        <v>29812</v>
      </c>
    </row>
    <row r="13133" spans="50:50" ht="15.75" customHeight="1" x14ac:dyDescent="0.15">
      <c r="AX13133" s="67" t="s">
        <v>29813</v>
      </c>
    </row>
    <row r="13134" spans="50:50" ht="15.75" customHeight="1" x14ac:dyDescent="0.15">
      <c r="AX13134" s="67" t="s">
        <v>29814</v>
      </c>
    </row>
    <row r="13135" spans="50:50" ht="15.75" customHeight="1" x14ac:dyDescent="0.15">
      <c r="AX13135" s="67" t="s">
        <v>29815</v>
      </c>
    </row>
    <row r="13136" spans="50:50" ht="15.75" customHeight="1" x14ac:dyDescent="0.15">
      <c r="AX13136" s="67" t="s">
        <v>29816</v>
      </c>
    </row>
    <row r="13137" spans="50:50" ht="15.75" customHeight="1" x14ac:dyDescent="0.15">
      <c r="AX13137" s="67" t="s">
        <v>29817</v>
      </c>
    </row>
    <row r="13138" spans="50:50" ht="15.75" customHeight="1" x14ac:dyDescent="0.15">
      <c r="AX13138" s="67" t="s">
        <v>29818</v>
      </c>
    </row>
    <row r="13139" spans="50:50" ht="15.75" customHeight="1" x14ac:dyDescent="0.15">
      <c r="AX13139" s="67" t="s">
        <v>29819</v>
      </c>
    </row>
    <row r="13140" spans="50:50" ht="15.75" customHeight="1" x14ac:dyDescent="0.15">
      <c r="AX13140" s="67" t="s">
        <v>29820</v>
      </c>
    </row>
    <row r="13141" spans="50:50" ht="15.75" customHeight="1" x14ac:dyDescent="0.15">
      <c r="AX13141" s="67" t="s">
        <v>29821</v>
      </c>
    </row>
    <row r="13142" spans="50:50" ht="15.75" customHeight="1" x14ac:dyDescent="0.15">
      <c r="AX13142" s="67" t="s">
        <v>29822</v>
      </c>
    </row>
    <row r="13143" spans="50:50" ht="15.75" customHeight="1" x14ac:dyDescent="0.15">
      <c r="AX13143" s="67" t="s">
        <v>29823</v>
      </c>
    </row>
    <row r="13144" spans="50:50" ht="15.75" customHeight="1" x14ac:dyDescent="0.15">
      <c r="AX13144" s="67" t="s">
        <v>29824</v>
      </c>
    </row>
    <row r="13145" spans="50:50" ht="15.75" customHeight="1" x14ac:dyDescent="0.15">
      <c r="AX13145" s="67" t="s">
        <v>29825</v>
      </c>
    </row>
    <row r="13146" spans="50:50" ht="15.75" customHeight="1" x14ac:dyDescent="0.15">
      <c r="AX13146" s="67" t="s">
        <v>29826</v>
      </c>
    </row>
    <row r="13147" spans="50:50" ht="15.75" customHeight="1" x14ac:dyDescent="0.15">
      <c r="AX13147" s="67" t="s">
        <v>29827</v>
      </c>
    </row>
    <row r="13148" spans="50:50" ht="15.75" customHeight="1" x14ac:dyDescent="0.15">
      <c r="AX13148" s="67" t="s">
        <v>29828</v>
      </c>
    </row>
    <row r="13149" spans="50:50" ht="15.75" customHeight="1" x14ac:dyDescent="0.15">
      <c r="AX13149" s="67" t="s">
        <v>29829</v>
      </c>
    </row>
    <row r="13150" spans="50:50" ht="15.75" customHeight="1" x14ac:dyDescent="0.15">
      <c r="AX13150" s="67" t="s">
        <v>29830</v>
      </c>
    </row>
    <row r="13151" spans="50:50" ht="15.75" customHeight="1" x14ac:dyDescent="0.15">
      <c r="AX13151" s="67" t="s">
        <v>29831</v>
      </c>
    </row>
    <row r="13152" spans="50:50" ht="15.75" customHeight="1" x14ac:dyDescent="0.15">
      <c r="AX13152" s="67" t="s">
        <v>29832</v>
      </c>
    </row>
    <row r="13153" spans="50:50" ht="15.75" customHeight="1" x14ac:dyDescent="0.15">
      <c r="AX13153" s="67" t="s">
        <v>29833</v>
      </c>
    </row>
    <row r="13154" spans="50:50" ht="15.75" customHeight="1" x14ac:dyDescent="0.15">
      <c r="AX13154" s="67" t="s">
        <v>29834</v>
      </c>
    </row>
    <row r="13155" spans="50:50" ht="15.75" customHeight="1" x14ac:dyDescent="0.15">
      <c r="AX13155" s="67" t="s">
        <v>29835</v>
      </c>
    </row>
    <row r="13156" spans="50:50" ht="15.75" customHeight="1" x14ac:dyDescent="0.15">
      <c r="AX13156" s="67" t="s">
        <v>29836</v>
      </c>
    </row>
    <row r="13157" spans="50:50" ht="15.75" customHeight="1" x14ac:dyDescent="0.15">
      <c r="AX13157" s="67" t="s">
        <v>29837</v>
      </c>
    </row>
    <row r="13158" spans="50:50" ht="15.75" customHeight="1" x14ac:dyDescent="0.15">
      <c r="AX13158" s="67" t="s">
        <v>29838</v>
      </c>
    </row>
    <row r="13159" spans="50:50" ht="15.75" customHeight="1" x14ac:dyDescent="0.15">
      <c r="AX13159" s="67" t="s">
        <v>29839</v>
      </c>
    </row>
    <row r="13160" spans="50:50" ht="15.75" customHeight="1" x14ac:dyDescent="0.15">
      <c r="AX13160" s="67" t="s">
        <v>29840</v>
      </c>
    </row>
    <row r="13161" spans="50:50" ht="15.75" customHeight="1" x14ac:dyDescent="0.15">
      <c r="AX13161" s="67" t="s">
        <v>29841</v>
      </c>
    </row>
    <row r="13162" spans="50:50" ht="15.75" customHeight="1" x14ac:dyDescent="0.15">
      <c r="AX13162" s="67" t="s">
        <v>29842</v>
      </c>
    </row>
    <row r="13163" spans="50:50" ht="15.75" customHeight="1" x14ac:dyDescent="0.15">
      <c r="AX13163" s="67" t="s">
        <v>29843</v>
      </c>
    </row>
    <row r="13164" spans="50:50" ht="15.75" customHeight="1" x14ac:dyDescent="0.15">
      <c r="AX13164" s="67" t="s">
        <v>29844</v>
      </c>
    </row>
    <row r="13165" spans="50:50" ht="15.75" customHeight="1" x14ac:dyDescent="0.15">
      <c r="AX13165" s="67" t="s">
        <v>29845</v>
      </c>
    </row>
    <row r="13166" spans="50:50" ht="15.75" customHeight="1" x14ac:dyDescent="0.15">
      <c r="AX13166" s="67" t="s">
        <v>29846</v>
      </c>
    </row>
    <row r="13167" spans="50:50" ht="15.75" customHeight="1" x14ac:dyDescent="0.15">
      <c r="AX13167" s="67" t="s">
        <v>29847</v>
      </c>
    </row>
    <row r="13168" spans="50:50" ht="15.75" customHeight="1" x14ac:dyDescent="0.15">
      <c r="AX13168" s="67" t="s">
        <v>29848</v>
      </c>
    </row>
    <row r="13169" spans="50:50" ht="15.75" customHeight="1" x14ac:dyDescent="0.15">
      <c r="AX13169" s="67" t="s">
        <v>29849</v>
      </c>
    </row>
    <row r="13170" spans="50:50" ht="15.75" customHeight="1" x14ac:dyDescent="0.15">
      <c r="AX13170" s="67" t="s">
        <v>29850</v>
      </c>
    </row>
    <row r="13171" spans="50:50" ht="15.75" customHeight="1" x14ac:dyDescent="0.15">
      <c r="AX13171" s="67" t="s">
        <v>29851</v>
      </c>
    </row>
    <row r="13172" spans="50:50" ht="15.75" customHeight="1" x14ac:dyDescent="0.15">
      <c r="AX13172" s="67" t="s">
        <v>29852</v>
      </c>
    </row>
    <row r="13173" spans="50:50" ht="15.75" customHeight="1" x14ac:dyDescent="0.15">
      <c r="AX13173" s="67" t="s">
        <v>29853</v>
      </c>
    </row>
    <row r="13174" spans="50:50" ht="15.75" customHeight="1" x14ac:dyDescent="0.15">
      <c r="AX13174" s="67" t="s">
        <v>29854</v>
      </c>
    </row>
    <row r="13175" spans="50:50" ht="15.75" customHeight="1" x14ac:dyDescent="0.15">
      <c r="AX13175" s="67" t="s">
        <v>29855</v>
      </c>
    </row>
    <row r="13176" spans="50:50" ht="15.75" customHeight="1" x14ac:dyDescent="0.15">
      <c r="AX13176" s="67" t="s">
        <v>29856</v>
      </c>
    </row>
    <row r="13177" spans="50:50" ht="15.75" customHeight="1" x14ac:dyDescent="0.15">
      <c r="AX13177" s="67" t="s">
        <v>29857</v>
      </c>
    </row>
    <row r="13178" spans="50:50" ht="15.75" customHeight="1" x14ac:dyDescent="0.15">
      <c r="AX13178" s="67" t="s">
        <v>29858</v>
      </c>
    </row>
    <row r="13179" spans="50:50" ht="15.75" customHeight="1" x14ac:dyDescent="0.15">
      <c r="AX13179" s="67" t="s">
        <v>29859</v>
      </c>
    </row>
    <row r="13180" spans="50:50" ht="15.75" customHeight="1" x14ac:dyDescent="0.15">
      <c r="AX13180" s="67" t="s">
        <v>29860</v>
      </c>
    </row>
    <row r="13181" spans="50:50" ht="15.75" customHeight="1" x14ac:dyDescent="0.15">
      <c r="AX13181" s="67" t="s">
        <v>29861</v>
      </c>
    </row>
    <row r="13182" spans="50:50" ht="15.75" customHeight="1" x14ac:dyDescent="0.15">
      <c r="AX13182" s="67" t="s">
        <v>29862</v>
      </c>
    </row>
    <row r="13183" spans="50:50" ht="15.75" customHeight="1" x14ac:dyDescent="0.15">
      <c r="AX13183" s="67" t="s">
        <v>29863</v>
      </c>
    </row>
    <row r="13184" spans="50:50" ht="15.75" customHeight="1" x14ac:dyDescent="0.15">
      <c r="AX13184" s="67" t="s">
        <v>29864</v>
      </c>
    </row>
    <row r="13185" spans="50:50" ht="15.75" customHeight="1" x14ac:dyDescent="0.15">
      <c r="AX13185" s="67" t="s">
        <v>29865</v>
      </c>
    </row>
    <row r="13186" spans="50:50" ht="15.75" customHeight="1" x14ac:dyDescent="0.15">
      <c r="AX13186" s="67" t="s">
        <v>29866</v>
      </c>
    </row>
    <row r="13187" spans="50:50" ht="15.75" customHeight="1" x14ac:dyDescent="0.15">
      <c r="AX13187" s="67" t="s">
        <v>29867</v>
      </c>
    </row>
    <row r="13188" spans="50:50" ht="15.75" customHeight="1" x14ac:dyDescent="0.15">
      <c r="AX13188" s="67" t="s">
        <v>29868</v>
      </c>
    </row>
    <row r="13189" spans="50:50" ht="15.75" customHeight="1" x14ac:dyDescent="0.15">
      <c r="AX13189" s="67" t="s">
        <v>29869</v>
      </c>
    </row>
    <row r="13190" spans="50:50" ht="15.75" customHeight="1" x14ac:dyDescent="0.15">
      <c r="AX13190" s="67" t="s">
        <v>29870</v>
      </c>
    </row>
    <row r="13191" spans="50:50" ht="15.75" customHeight="1" x14ac:dyDescent="0.15">
      <c r="AX13191" s="67" t="s">
        <v>29871</v>
      </c>
    </row>
    <row r="13192" spans="50:50" ht="15.75" customHeight="1" x14ac:dyDescent="0.15">
      <c r="AX13192" s="67" t="s">
        <v>29872</v>
      </c>
    </row>
    <row r="13193" spans="50:50" ht="15.75" customHeight="1" x14ac:dyDescent="0.15">
      <c r="AX13193" s="67" t="s">
        <v>29873</v>
      </c>
    </row>
    <row r="13194" spans="50:50" ht="15.75" customHeight="1" x14ac:dyDescent="0.15">
      <c r="AX13194" s="67" t="s">
        <v>29874</v>
      </c>
    </row>
    <row r="13195" spans="50:50" ht="15.75" customHeight="1" x14ac:dyDescent="0.15">
      <c r="AX13195" s="67" t="s">
        <v>29875</v>
      </c>
    </row>
    <row r="13196" spans="50:50" ht="15.75" customHeight="1" x14ac:dyDescent="0.15">
      <c r="AX13196" s="67" t="s">
        <v>29876</v>
      </c>
    </row>
    <row r="13197" spans="50:50" ht="15.75" customHeight="1" x14ac:dyDescent="0.15">
      <c r="AX13197" s="67" t="s">
        <v>29877</v>
      </c>
    </row>
    <row r="13198" spans="50:50" ht="15.75" customHeight="1" x14ac:dyDescent="0.15">
      <c r="AX13198" s="67" t="s">
        <v>29878</v>
      </c>
    </row>
    <row r="13199" spans="50:50" ht="15.75" customHeight="1" x14ac:dyDescent="0.15">
      <c r="AX13199" s="67" t="s">
        <v>29879</v>
      </c>
    </row>
    <row r="13200" spans="50:50" ht="15.75" customHeight="1" x14ac:dyDescent="0.15">
      <c r="AX13200" s="67" t="s">
        <v>29880</v>
      </c>
    </row>
    <row r="13201" spans="50:50" ht="15.75" customHeight="1" x14ac:dyDescent="0.15">
      <c r="AX13201" s="67" t="s">
        <v>29881</v>
      </c>
    </row>
    <row r="13202" spans="50:50" ht="15.75" customHeight="1" x14ac:dyDescent="0.15">
      <c r="AX13202" s="67" t="s">
        <v>29882</v>
      </c>
    </row>
    <row r="13203" spans="50:50" ht="15.75" customHeight="1" x14ac:dyDescent="0.15">
      <c r="AX13203" s="67" t="s">
        <v>29883</v>
      </c>
    </row>
    <row r="13204" spans="50:50" ht="15.75" customHeight="1" x14ac:dyDescent="0.15">
      <c r="AX13204" s="67" t="s">
        <v>29884</v>
      </c>
    </row>
    <row r="13205" spans="50:50" ht="15.75" customHeight="1" x14ac:dyDescent="0.15">
      <c r="AX13205" s="67" t="s">
        <v>29885</v>
      </c>
    </row>
    <row r="13206" spans="50:50" ht="15.75" customHeight="1" x14ac:dyDescent="0.15">
      <c r="AX13206" s="67" t="s">
        <v>29886</v>
      </c>
    </row>
    <row r="13207" spans="50:50" ht="15.75" customHeight="1" x14ac:dyDescent="0.15">
      <c r="AX13207" s="67" t="s">
        <v>29887</v>
      </c>
    </row>
    <row r="13208" spans="50:50" ht="15.75" customHeight="1" x14ac:dyDescent="0.15">
      <c r="AX13208" s="67" t="s">
        <v>29888</v>
      </c>
    </row>
    <row r="13209" spans="50:50" ht="15.75" customHeight="1" x14ac:dyDescent="0.15">
      <c r="AX13209" s="67" t="s">
        <v>29889</v>
      </c>
    </row>
    <row r="13210" spans="50:50" ht="15.75" customHeight="1" x14ac:dyDescent="0.15">
      <c r="AX13210" s="67" t="s">
        <v>29890</v>
      </c>
    </row>
    <row r="13211" spans="50:50" ht="15.75" customHeight="1" x14ac:dyDescent="0.15">
      <c r="AX13211" s="67" t="s">
        <v>29891</v>
      </c>
    </row>
    <row r="13212" spans="50:50" ht="15.75" customHeight="1" x14ac:dyDescent="0.15">
      <c r="AX13212" s="67" t="s">
        <v>29892</v>
      </c>
    </row>
    <row r="13213" spans="50:50" ht="15.75" customHeight="1" x14ac:dyDescent="0.15">
      <c r="AX13213" s="67" t="s">
        <v>29893</v>
      </c>
    </row>
    <row r="13214" spans="50:50" ht="15.75" customHeight="1" x14ac:dyDescent="0.15">
      <c r="AX13214" s="67" t="s">
        <v>29894</v>
      </c>
    </row>
    <row r="13215" spans="50:50" ht="15.75" customHeight="1" x14ac:dyDescent="0.15">
      <c r="AX13215" s="67" t="s">
        <v>29895</v>
      </c>
    </row>
    <row r="13216" spans="50:50" ht="15.75" customHeight="1" x14ac:dyDescent="0.15">
      <c r="AX13216" s="67" t="s">
        <v>29896</v>
      </c>
    </row>
    <row r="13217" spans="50:50" ht="15.75" customHeight="1" x14ac:dyDescent="0.15">
      <c r="AX13217" s="67" t="s">
        <v>29897</v>
      </c>
    </row>
    <row r="13218" spans="50:50" ht="15.75" customHeight="1" x14ac:dyDescent="0.15">
      <c r="AX13218" s="67" t="s">
        <v>29898</v>
      </c>
    </row>
    <row r="13219" spans="50:50" ht="15.75" customHeight="1" x14ac:dyDescent="0.15">
      <c r="AX13219" s="67" t="s">
        <v>29899</v>
      </c>
    </row>
    <row r="13220" spans="50:50" ht="15.75" customHeight="1" x14ac:dyDescent="0.15">
      <c r="AX13220" s="67" t="s">
        <v>29900</v>
      </c>
    </row>
    <row r="13221" spans="50:50" ht="15.75" customHeight="1" x14ac:dyDescent="0.15">
      <c r="AX13221" s="67" t="s">
        <v>29901</v>
      </c>
    </row>
    <row r="13222" spans="50:50" ht="15.75" customHeight="1" x14ac:dyDescent="0.15">
      <c r="AX13222" s="67" t="s">
        <v>29902</v>
      </c>
    </row>
    <row r="13223" spans="50:50" ht="15.75" customHeight="1" x14ac:dyDescent="0.15">
      <c r="AX13223" s="67" t="s">
        <v>29903</v>
      </c>
    </row>
    <row r="13224" spans="50:50" ht="15.75" customHeight="1" x14ac:dyDescent="0.15">
      <c r="AX13224" s="67" t="s">
        <v>29904</v>
      </c>
    </row>
    <row r="13225" spans="50:50" ht="15.75" customHeight="1" x14ac:dyDescent="0.15">
      <c r="AX13225" s="67" t="s">
        <v>29905</v>
      </c>
    </row>
    <row r="13226" spans="50:50" ht="15.75" customHeight="1" x14ac:dyDescent="0.15">
      <c r="AX13226" s="67" t="s">
        <v>29906</v>
      </c>
    </row>
    <row r="13227" spans="50:50" ht="15.75" customHeight="1" x14ac:dyDescent="0.15">
      <c r="AX13227" s="67" t="s">
        <v>29907</v>
      </c>
    </row>
    <row r="13228" spans="50:50" ht="15.75" customHeight="1" x14ac:dyDescent="0.15">
      <c r="AX13228" s="67" t="s">
        <v>29908</v>
      </c>
    </row>
    <row r="13229" spans="50:50" ht="15.75" customHeight="1" x14ac:dyDescent="0.15">
      <c r="AX13229" s="67" t="s">
        <v>29909</v>
      </c>
    </row>
    <row r="13230" spans="50:50" ht="15.75" customHeight="1" x14ac:dyDescent="0.15">
      <c r="AX13230" s="67" t="s">
        <v>29910</v>
      </c>
    </row>
    <row r="13231" spans="50:50" ht="15.75" customHeight="1" x14ac:dyDescent="0.15">
      <c r="AX13231" s="67" t="s">
        <v>29911</v>
      </c>
    </row>
    <row r="13232" spans="50:50" ht="15.75" customHeight="1" x14ac:dyDescent="0.15">
      <c r="AX13232" s="67" t="s">
        <v>29912</v>
      </c>
    </row>
    <row r="13233" spans="50:50" ht="15.75" customHeight="1" x14ac:dyDescent="0.15">
      <c r="AX13233" s="67" t="s">
        <v>29913</v>
      </c>
    </row>
    <row r="13234" spans="50:50" ht="15.75" customHeight="1" x14ac:dyDescent="0.15">
      <c r="AX13234" s="67" t="s">
        <v>29914</v>
      </c>
    </row>
    <row r="13235" spans="50:50" ht="15.75" customHeight="1" x14ac:dyDescent="0.15">
      <c r="AX13235" s="67" t="s">
        <v>29915</v>
      </c>
    </row>
    <row r="13236" spans="50:50" ht="15.75" customHeight="1" x14ac:dyDescent="0.15">
      <c r="AX13236" s="67" t="s">
        <v>29916</v>
      </c>
    </row>
    <row r="13237" spans="50:50" ht="15.75" customHeight="1" x14ac:dyDescent="0.15">
      <c r="AX13237" s="67" t="s">
        <v>29917</v>
      </c>
    </row>
    <row r="13238" spans="50:50" ht="15.75" customHeight="1" x14ac:dyDescent="0.15">
      <c r="AX13238" s="67" t="s">
        <v>29918</v>
      </c>
    </row>
    <row r="13239" spans="50:50" ht="15.75" customHeight="1" x14ac:dyDescent="0.15">
      <c r="AX13239" s="67" t="s">
        <v>29919</v>
      </c>
    </row>
    <row r="13240" spans="50:50" ht="15.75" customHeight="1" x14ac:dyDescent="0.15">
      <c r="AX13240" s="67" t="s">
        <v>29920</v>
      </c>
    </row>
    <row r="13241" spans="50:50" ht="15.75" customHeight="1" x14ac:dyDescent="0.15">
      <c r="AX13241" s="67" t="s">
        <v>29921</v>
      </c>
    </row>
    <row r="13242" spans="50:50" ht="15.75" customHeight="1" x14ac:dyDescent="0.15">
      <c r="AX13242" s="67" t="s">
        <v>29922</v>
      </c>
    </row>
    <row r="13243" spans="50:50" ht="15.75" customHeight="1" x14ac:dyDescent="0.15">
      <c r="AX13243" s="67" t="s">
        <v>29923</v>
      </c>
    </row>
    <row r="13244" spans="50:50" ht="15.75" customHeight="1" x14ac:dyDescent="0.15">
      <c r="AX13244" s="67" t="s">
        <v>29924</v>
      </c>
    </row>
    <row r="13245" spans="50:50" ht="15.75" customHeight="1" x14ac:dyDescent="0.15">
      <c r="AX13245" s="67" t="s">
        <v>29925</v>
      </c>
    </row>
    <row r="13246" spans="50:50" ht="15.75" customHeight="1" x14ac:dyDescent="0.15">
      <c r="AX13246" s="67" t="s">
        <v>29926</v>
      </c>
    </row>
    <row r="13247" spans="50:50" ht="15.75" customHeight="1" x14ac:dyDescent="0.15">
      <c r="AX13247" s="67" t="s">
        <v>29927</v>
      </c>
    </row>
    <row r="13248" spans="50:50" ht="15.75" customHeight="1" x14ac:dyDescent="0.15">
      <c r="AX13248" s="67" t="s">
        <v>29928</v>
      </c>
    </row>
    <row r="13249" spans="50:50" ht="15.75" customHeight="1" x14ac:dyDescent="0.15">
      <c r="AX13249" s="67" t="s">
        <v>29929</v>
      </c>
    </row>
    <row r="13250" spans="50:50" ht="15.75" customHeight="1" x14ac:dyDescent="0.15">
      <c r="AX13250" s="67" t="s">
        <v>29930</v>
      </c>
    </row>
    <row r="13251" spans="50:50" ht="15.75" customHeight="1" x14ac:dyDescent="0.15">
      <c r="AX13251" s="67" t="s">
        <v>29931</v>
      </c>
    </row>
    <row r="13252" spans="50:50" ht="15.75" customHeight="1" x14ac:dyDescent="0.15">
      <c r="AX13252" s="67" t="s">
        <v>29932</v>
      </c>
    </row>
    <row r="13253" spans="50:50" ht="15.75" customHeight="1" x14ac:dyDescent="0.15">
      <c r="AX13253" s="67" t="s">
        <v>29933</v>
      </c>
    </row>
    <row r="13254" spans="50:50" ht="15.75" customHeight="1" x14ac:dyDescent="0.15">
      <c r="AX13254" s="67" t="s">
        <v>29934</v>
      </c>
    </row>
    <row r="13255" spans="50:50" ht="15.75" customHeight="1" x14ac:dyDescent="0.15">
      <c r="AX13255" s="67" t="s">
        <v>29935</v>
      </c>
    </row>
    <row r="13256" spans="50:50" ht="15.75" customHeight="1" x14ac:dyDescent="0.15">
      <c r="AX13256" s="67" t="s">
        <v>29936</v>
      </c>
    </row>
    <row r="13257" spans="50:50" ht="15.75" customHeight="1" x14ac:dyDescent="0.15">
      <c r="AX13257" s="67" t="s">
        <v>29937</v>
      </c>
    </row>
    <row r="13258" spans="50:50" ht="15.75" customHeight="1" x14ac:dyDescent="0.15">
      <c r="AX13258" s="67" t="s">
        <v>29938</v>
      </c>
    </row>
    <row r="13259" spans="50:50" ht="15.75" customHeight="1" x14ac:dyDescent="0.15">
      <c r="AX13259" s="67" t="s">
        <v>29939</v>
      </c>
    </row>
    <row r="13260" spans="50:50" ht="15.75" customHeight="1" x14ac:dyDescent="0.15">
      <c r="AX13260" s="67" t="s">
        <v>29940</v>
      </c>
    </row>
    <row r="13261" spans="50:50" ht="15.75" customHeight="1" x14ac:dyDescent="0.15">
      <c r="AX13261" s="67" t="s">
        <v>29941</v>
      </c>
    </row>
    <row r="13262" spans="50:50" ht="15.75" customHeight="1" x14ac:dyDescent="0.15">
      <c r="AX13262" s="67" t="s">
        <v>29942</v>
      </c>
    </row>
    <row r="13263" spans="50:50" ht="15.75" customHeight="1" x14ac:dyDescent="0.15">
      <c r="AX13263" s="67" t="s">
        <v>29943</v>
      </c>
    </row>
    <row r="13264" spans="50:50" ht="15.75" customHeight="1" x14ac:dyDescent="0.15">
      <c r="AX13264" s="67" t="s">
        <v>29944</v>
      </c>
    </row>
    <row r="13265" spans="50:50" ht="15.75" customHeight="1" x14ac:dyDescent="0.15">
      <c r="AX13265" s="67" t="s">
        <v>29945</v>
      </c>
    </row>
    <row r="13266" spans="50:50" ht="15.75" customHeight="1" x14ac:dyDescent="0.15">
      <c r="AX13266" s="67" t="s">
        <v>29946</v>
      </c>
    </row>
    <row r="13267" spans="50:50" ht="15.75" customHeight="1" x14ac:dyDescent="0.15">
      <c r="AX13267" s="67" t="s">
        <v>29947</v>
      </c>
    </row>
    <row r="13268" spans="50:50" ht="15.75" customHeight="1" x14ac:dyDescent="0.15">
      <c r="AX13268" s="67" t="s">
        <v>29948</v>
      </c>
    </row>
    <row r="13269" spans="50:50" ht="15.75" customHeight="1" x14ac:dyDescent="0.15">
      <c r="AX13269" s="67" t="s">
        <v>29949</v>
      </c>
    </row>
    <row r="13270" spans="50:50" ht="15.75" customHeight="1" x14ac:dyDescent="0.15">
      <c r="AX13270" s="67" t="s">
        <v>29950</v>
      </c>
    </row>
    <row r="13271" spans="50:50" ht="15.75" customHeight="1" x14ac:dyDescent="0.15">
      <c r="AX13271" s="67" t="s">
        <v>29951</v>
      </c>
    </row>
    <row r="13272" spans="50:50" ht="15.75" customHeight="1" x14ac:dyDescent="0.15">
      <c r="AX13272" s="67" t="s">
        <v>29952</v>
      </c>
    </row>
    <row r="13273" spans="50:50" ht="15.75" customHeight="1" x14ac:dyDescent="0.15">
      <c r="AX13273" s="67" t="s">
        <v>29953</v>
      </c>
    </row>
    <row r="13274" spans="50:50" ht="15.75" customHeight="1" x14ac:dyDescent="0.15">
      <c r="AX13274" s="67" t="s">
        <v>29954</v>
      </c>
    </row>
    <row r="13275" spans="50:50" ht="15.75" customHeight="1" x14ac:dyDescent="0.15">
      <c r="AX13275" s="67" t="s">
        <v>29955</v>
      </c>
    </row>
    <row r="13276" spans="50:50" ht="15.75" customHeight="1" x14ac:dyDescent="0.15">
      <c r="AX13276" s="67" t="s">
        <v>29956</v>
      </c>
    </row>
    <row r="13277" spans="50:50" ht="15.75" customHeight="1" x14ac:dyDescent="0.15">
      <c r="AX13277" s="67" t="s">
        <v>29957</v>
      </c>
    </row>
    <row r="13278" spans="50:50" ht="15.75" customHeight="1" x14ac:dyDescent="0.15">
      <c r="AX13278" s="67" t="s">
        <v>29958</v>
      </c>
    </row>
    <row r="13279" spans="50:50" ht="15.75" customHeight="1" x14ac:dyDescent="0.15">
      <c r="AX13279" s="67" t="s">
        <v>29959</v>
      </c>
    </row>
    <row r="13280" spans="50:50" ht="15.75" customHeight="1" x14ac:dyDescent="0.15">
      <c r="AX13280" s="67" t="s">
        <v>29960</v>
      </c>
    </row>
    <row r="13281" spans="50:50" ht="15.75" customHeight="1" x14ac:dyDescent="0.15">
      <c r="AX13281" s="67" t="s">
        <v>29961</v>
      </c>
    </row>
    <row r="13282" spans="50:50" ht="15.75" customHeight="1" x14ac:dyDescent="0.15">
      <c r="AX13282" s="67" t="s">
        <v>29962</v>
      </c>
    </row>
    <row r="13283" spans="50:50" ht="15.75" customHeight="1" x14ac:dyDescent="0.15">
      <c r="AX13283" s="67" t="s">
        <v>29963</v>
      </c>
    </row>
    <row r="13284" spans="50:50" ht="15.75" customHeight="1" x14ac:dyDescent="0.15">
      <c r="AX13284" s="67" t="s">
        <v>29964</v>
      </c>
    </row>
    <row r="13285" spans="50:50" ht="15.75" customHeight="1" x14ac:dyDescent="0.15">
      <c r="AX13285" s="67" t="s">
        <v>29965</v>
      </c>
    </row>
    <row r="13286" spans="50:50" ht="15.75" customHeight="1" x14ac:dyDescent="0.15">
      <c r="AX13286" s="67" t="s">
        <v>29966</v>
      </c>
    </row>
    <row r="13287" spans="50:50" ht="15.75" customHeight="1" x14ac:dyDescent="0.15">
      <c r="AX13287" s="67" t="s">
        <v>29967</v>
      </c>
    </row>
    <row r="13288" spans="50:50" ht="15.75" customHeight="1" x14ac:dyDescent="0.15">
      <c r="AX13288" s="67" t="s">
        <v>29968</v>
      </c>
    </row>
    <row r="13289" spans="50:50" ht="15.75" customHeight="1" x14ac:dyDescent="0.15">
      <c r="AX13289" s="67" t="s">
        <v>29969</v>
      </c>
    </row>
    <row r="13290" spans="50:50" ht="15.75" customHeight="1" x14ac:dyDescent="0.15">
      <c r="AX13290" s="67" t="s">
        <v>29970</v>
      </c>
    </row>
    <row r="13291" spans="50:50" ht="15.75" customHeight="1" x14ac:dyDescent="0.15">
      <c r="AX13291" s="67" t="s">
        <v>29971</v>
      </c>
    </row>
    <row r="13292" spans="50:50" ht="15.75" customHeight="1" x14ac:dyDescent="0.15">
      <c r="AX13292" s="67" t="s">
        <v>29972</v>
      </c>
    </row>
    <row r="13293" spans="50:50" ht="15.75" customHeight="1" x14ac:dyDescent="0.15">
      <c r="AX13293" s="67" t="s">
        <v>29973</v>
      </c>
    </row>
    <row r="13294" spans="50:50" ht="15.75" customHeight="1" x14ac:dyDescent="0.15">
      <c r="AX13294" s="67" t="s">
        <v>29974</v>
      </c>
    </row>
    <row r="13295" spans="50:50" ht="15.75" customHeight="1" x14ac:dyDescent="0.15">
      <c r="AX13295" s="67" t="s">
        <v>29975</v>
      </c>
    </row>
    <row r="13296" spans="50:50" ht="15.75" customHeight="1" x14ac:dyDescent="0.15">
      <c r="AX13296" s="67" t="s">
        <v>29976</v>
      </c>
    </row>
    <row r="13297" spans="50:50" ht="15.75" customHeight="1" x14ac:dyDescent="0.15">
      <c r="AX13297" s="67" t="s">
        <v>29977</v>
      </c>
    </row>
    <row r="13298" spans="50:50" ht="15.75" customHeight="1" x14ac:dyDescent="0.15">
      <c r="AX13298" s="67" t="s">
        <v>29978</v>
      </c>
    </row>
    <row r="13299" spans="50:50" ht="15.75" customHeight="1" x14ac:dyDescent="0.15">
      <c r="AX13299" s="67" t="s">
        <v>29979</v>
      </c>
    </row>
    <row r="13300" spans="50:50" ht="15.75" customHeight="1" x14ac:dyDescent="0.15">
      <c r="AX13300" s="67" t="s">
        <v>29980</v>
      </c>
    </row>
    <row r="13301" spans="50:50" ht="15.75" customHeight="1" x14ac:dyDescent="0.15">
      <c r="AX13301" s="67" t="s">
        <v>29981</v>
      </c>
    </row>
    <row r="13302" spans="50:50" ht="15.75" customHeight="1" x14ac:dyDescent="0.15">
      <c r="AX13302" s="67" t="s">
        <v>29982</v>
      </c>
    </row>
    <row r="13303" spans="50:50" ht="15.75" customHeight="1" x14ac:dyDescent="0.15">
      <c r="AX13303" s="67" t="s">
        <v>29983</v>
      </c>
    </row>
    <row r="13304" spans="50:50" ht="15.75" customHeight="1" x14ac:dyDescent="0.15">
      <c r="AX13304" s="67" t="s">
        <v>29984</v>
      </c>
    </row>
    <row r="13305" spans="50:50" ht="15.75" customHeight="1" x14ac:dyDescent="0.15">
      <c r="AX13305" s="67" t="s">
        <v>29985</v>
      </c>
    </row>
    <row r="13306" spans="50:50" ht="15.75" customHeight="1" x14ac:dyDescent="0.15">
      <c r="AX13306" s="67" t="s">
        <v>29986</v>
      </c>
    </row>
    <row r="13307" spans="50:50" ht="15.75" customHeight="1" x14ac:dyDescent="0.15">
      <c r="AX13307" s="67" t="s">
        <v>29987</v>
      </c>
    </row>
    <row r="13308" spans="50:50" ht="15.75" customHeight="1" x14ac:dyDescent="0.15">
      <c r="AX13308" s="67" t="s">
        <v>29988</v>
      </c>
    </row>
    <row r="13309" spans="50:50" ht="15.75" customHeight="1" x14ac:dyDescent="0.15">
      <c r="AX13309" s="67" t="s">
        <v>29989</v>
      </c>
    </row>
    <row r="13310" spans="50:50" ht="15.75" customHeight="1" x14ac:dyDescent="0.15">
      <c r="AX13310" s="67" t="s">
        <v>29990</v>
      </c>
    </row>
    <row r="13311" spans="50:50" ht="15.75" customHeight="1" x14ac:dyDescent="0.15">
      <c r="AX13311" s="67" t="s">
        <v>29991</v>
      </c>
    </row>
    <row r="13312" spans="50:50" ht="15.75" customHeight="1" x14ac:dyDescent="0.15">
      <c r="AX13312" s="67" t="s">
        <v>29992</v>
      </c>
    </row>
    <row r="13313" spans="50:50" ht="15.75" customHeight="1" x14ac:dyDescent="0.15">
      <c r="AX13313" s="67" t="s">
        <v>29993</v>
      </c>
    </row>
    <row r="13314" spans="50:50" ht="15.75" customHeight="1" x14ac:dyDescent="0.15">
      <c r="AX13314" s="67" t="s">
        <v>29994</v>
      </c>
    </row>
    <row r="13315" spans="50:50" ht="15.75" customHeight="1" x14ac:dyDescent="0.15">
      <c r="AX13315" s="67" t="s">
        <v>29995</v>
      </c>
    </row>
    <row r="13316" spans="50:50" ht="15.75" customHeight="1" x14ac:dyDescent="0.15">
      <c r="AX13316" s="67" t="s">
        <v>29996</v>
      </c>
    </row>
    <row r="13317" spans="50:50" ht="15.75" customHeight="1" x14ac:dyDescent="0.15">
      <c r="AX13317" s="67" t="s">
        <v>29997</v>
      </c>
    </row>
    <row r="13318" spans="50:50" ht="15.75" customHeight="1" x14ac:dyDescent="0.15">
      <c r="AX13318" s="67" t="s">
        <v>29998</v>
      </c>
    </row>
    <row r="13319" spans="50:50" ht="15.75" customHeight="1" x14ac:dyDescent="0.15">
      <c r="AX13319" s="67" t="s">
        <v>29999</v>
      </c>
    </row>
    <row r="13320" spans="50:50" ht="15.75" customHeight="1" x14ac:dyDescent="0.15">
      <c r="AX13320" s="67" t="s">
        <v>30000</v>
      </c>
    </row>
    <row r="13321" spans="50:50" ht="15.75" customHeight="1" x14ac:dyDescent="0.15">
      <c r="AX13321" s="67" t="s">
        <v>30001</v>
      </c>
    </row>
    <row r="13322" spans="50:50" ht="15.75" customHeight="1" x14ac:dyDescent="0.15">
      <c r="AX13322" s="67" t="s">
        <v>30002</v>
      </c>
    </row>
    <row r="13323" spans="50:50" ht="15.75" customHeight="1" x14ac:dyDescent="0.15">
      <c r="AX13323" s="67" t="s">
        <v>30003</v>
      </c>
    </row>
    <row r="13324" spans="50:50" ht="15.75" customHeight="1" x14ac:dyDescent="0.15">
      <c r="AX13324" s="67" t="s">
        <v>30004</v>
      </c>
    </row>
    <row r="13325" spans="50:50" ht="15.75" customHeight="1" x14ac:dyDescent="0.15">
      <c r="AX13325" s="67" t="s">
        <v>30005</v>
      </c>
    </row>
  </sheetData>
  <sortState xmlns:xlrd2="http://schemas.microsoft.com/office/spreadsheetml/2017/richdata2" ref="W4:X50">
    <sortCondition ref="W50"/>
  </sortState>
  <phoneticPr fontId="26" type="noConversion"/>
  <conditionalFormatting sqref="L2:L3 D2:F97">
    <cfRule type="containsBlanks" dxfId="0" priority="1">
      <formula>LEN(TRIM(D2))=0</formula>
    </cfRule>
  </conditionalFormatting>
  <pageMargins left="0.75" right="0.75" top="1" bottom="1" header="0.5" footer="0.5"/>
  <pageSetup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R401"/>
  <sheetViews>
    <sheetView topLeftCell="A3" workbookViewId="0">
      <selection activeCell="A23" sqref="A23"/>
    </sheetView>
  </sheetViews>
  <sheetFormatPr baseColWidth="10" defaultColWidth="11.5" defaultRowHeight="15" x14ac:dyDescent="0.2"/>
  <cols>
    <col min="1" max="1" width="28.5" customWidth="1"/>
    <col min="2" max="2" width="14.5" customWidth="1"/>
    <col min="3" max="3" width="16.1640625" customWidth="1"/>
    <col min="4" max="64" width="1.83203125" customWidth="1"/>
    <col min="65" max="65" width="2.1640625" bestFit="1" customWidth="1"/>
    <col min="66" max="80" width="10.1640625" customWidth="1"/>
    <col min="82" max="83" width="11.5" style="55"/>
    <col min="85" max="85" width="20.6640625" style="66" customWidth="1"/>
    <col min="86" max="86" width="11.5" style="66" customWidth="1"/>
    <col min="87" max="91" width="11.5" style="66"/>
  </cols>
  <sheetData>
    <row r="1" spans="1:96" s="11" customFormat="1" x14ac:dyDescent="0.2">
      <c r="CD1" s="54"/>
      <c r="CE1" s="54"/>
      <c r="CG1" s="61"/>
      <c r="CH1" s="61"/>
      <c r="CI1" s="61"/>
      <c r="CJ1" s="61"/>
      <c r="CK1" s="61"/>
      <c r="CL1" s="61"/>
      <c r="CM1" s="61"/>
    </row>
    <row r="2" spans="1:96" s="11" customFormat="1" x14ac:dyDescent="0.2">
      <c r="CD2" s="54"/>
      <c r="CE2" s="54"/>
      <c r="CG2" s="61"/>
      <c r="CH2" s="61"/>
      <c r="CI2" s="61"/>
      <c r="CJ2" s="61"/>
      <c r="CK2" s="61"/>
      <c r="CL2" s="61"/>
      <c r="CM2" s="61"/>
    </row>
    <row r="3" spans="1:96" s="11" customFormat="1" x14ac:dyDescent="0.2">
      <c r="CD3" s="54"/>
      <c r="CE3" s="54"/>
      <c r="CG3" s="61"/>
      <c r="CH3" s="61"/>
      <c r="CI3" s="61"/>
      <c r="CJ3" s="61"/>
      <c r="CK3" s="61"/>
      <c r="CL3" s="61"/>
      <c r="CM3" s="61"/>
    </row>
    <row r="4" spans="1:96" s="11" customFormat="1" x14ac:dyDescent="0.2">
      <c r="CD4" s="54"/>
      <c r="CE4" s="54"/>
      <c r="CG4" s="61"/>
      <c r="CH4" s="61"/>
      <c r="CI4" s="61"/>
      <c r="CJ4" s="61"/>
      <c r="CK4" s="61"/>
      <c r="CL4" s="61"/>
      <c r="CM4" s="61"/>
    </row>
    <row r="5" spans="1:96" s="11" customFormat="1" x14ac:dyDescent="0.2">
      <c r="CD5" s="54"/>
      <c r="CE5" s="54"/>
      <c r="CG5" s="61"/>
      <c r="CH5" s="61"/>
      <c r="CI5" s="61"/>
      <c r="CJ5" s="61"/>
      <c r="CK5" s="61"/>
      <c r="CL5" s="61"/>
      <c r="CM5" s="61"/>
    </row>
    <row r="6" spans="1:96" s="11" customFormat="1" x14ac:dyDescent="0.2">
      <c r="CD6" s="54"/>
      <c r="CE6" s="54"/>
      <c r="CG6" s="61"/>
      <c r="CH6" s="61"/>
      <c r="CI6" s="61"/>
      <c r="CJ6" s="61"/>
      <c r="CK6" s="61"/>
      <c r="CL6" s="61"/>
      <c r="CM6" s="61"/>
    </row>
    <row r="7" spans="1:96" s="11" customFormat="1" x14ac:dyDescent="0.2">
      <c r="CD7" s="54"/>
      <c r="CE7" s="54"/>
      <c r="CG7" s="61"/>
      <c r="CH7" s="61"/>
      <c r="CI7" s="61"/>
      <c r="CJ7" s="61"/>
      <c r="CK7" s="61"/>
      <c r="CL7" s="61"/>
      <c r="CM7" s="61"/>
    </row>
    <row r="8" spans="1:96" s="11" customFormat="1" x14ac:dyDescent="0.2">
      <c r="CD8" s="54"/>
      <c r="CE8" s="54"/>
      <c r="CG8" s="61"/>
      <c r="CH8" s="61"/>
      <c r="CI8" s="61"/>
      <c r="CJ8" s="61"/>
      <c r="CK8" s="61"/>
      <c r="CL8" s="61"/>
      <c r="CM8" s="61"/>
    </row>
    <row r="9" spans="1:96" s="11" customFormat="1" x14ac:dyDescent="0.2">
      <c r="CD9" s="54"/>
      <c r="CE9" s="54"/>
      <c r="CG9" s="61"/>
      <c r="CH9" s="61"/>
      <c r="CI9" s="61"/>
      <c r="CJ9" s="61"/>
      <c r="CK9" s="61"/>
      <c r="CL9" s="61"/>
      <c r="CM9" s="61"/>
    </row>
    <row r="10" spans="1:96" s="11" customFormat="1" x14ac:dyDescent="0.2">
      <c r="CD10" s="54"/>
      <c r="CE10" s="54"/>
      <c r="CG10" s="61"/>
      <c r="CH10" s="61"/>
      <c r="CI10" s="61"/>
      <c r="CJ10" s="61"/>
      <c r="CK10" s="61"/>
      <c r="CL10" s="61"/>
      <c r="CM10" s="61"/>
    </row>
    <row r="11" spans="1:96" s="11" customFormat="1" x14ac:dyDescent="0.2">
      <c r="CD11" s="54"/>
      <c r="CE11" s="54"/>
      <c r="CG11" s="61"/>
      <c r="CH11" s="61"/>
      <c r="CI11" s="61"/>
      <c r="CJ11" s="61"/>
      <c r="CK11" s="61"/>
      <c r="CL11" s="61"/>
      <c r="CM11" s="61"/>
    </row>
    <row r="12" spans="1:96" s="11" customFormat="1" x14ac:dyDescent="0.2">
      <c r="CD12" s="56" t="s">
        <v>9127</v>
      </c>
      <c r="CE12" s="54"/>
      <c r="CG12" s="62" t="s">
        <v>9273</v>
      </c>
      <c r="CH12" s="61"/>
      <c r="CI12" s="61"/>
      <c r="CJ12" s="61"/>
      <c r="CK12" s="61"/>
      <c r="CL12" s="61"/>
      <c r="CM12" s="61"/>
    </row>
    <row r="13" spans="1:96" s="11" customFormat="1" x14ac:dyDescent="0.2">
      <c r="CD13" s="54"/>
      <c r="CE13" s="54"/>
      <c r="CG13" s="61"/>
      <c r="CH13" s="61"/>
      <c r="CI13" s="61"/>
      <c r="CJ13" s="61"/>
      <c r="CK13" s="61"/>
      <c r="CL13" s="61"/>
      <c r="CM13" s="61"/>
    </row>
    <row r="14" spans="1:96" s="11" customFormat="1" ht="70" x14ac:dyDescent="0.2">
      <c r="A14" s="59" t="s">
        <v>9275</v>
      </c>
      <c r="B14" s="11" t="b">
        <f>OR(CB17,CD17,CM17,CR17)</f>
        <v>0</v>
      </c>
      <c r="CB14" s="16" t="s">
        <v>2211</v>
      </c>
      <c r="CD14" s="55" t="s">
        <v>9128</v>
      </c>
      <c r="CE14" s="54"/>
      <c r="CG14" s="63" t="s">
        <v>9274</v>
      </c>
      <c r="CH14" s="61"/>
      <c r="CI14" s="61"/>
      <c r="CJ14" s="61"/>
      <c r="CK14" s="61"/>
      <c r="CL14" s="61"/>
      <c r="CM14" s="61"/>
      <c r="CR14" s="59" t="s">
        <v>9276</v>
      </c>
    </row>
    <row r="15" spans="1:96" s="11" customFormat="1" x14ac:dyDescent="0.2">
      <c r="BO15" s="11">
        <v>60</v>
      </c>
      <c r="CD15" s="54"/>
      <c r="CE15" s="54"/>
      <c r="CG15" s="61"/>
      <c r="CH15" s="61"/>
      <c r="CI15" s="61"/>
      <c r="CJ15" s="61"/>
      <c r="CK15" s="61"/>
      <c r="CL15" s="61"/>
      <c r="CM15" s="61"/>
    </row>
    <row r="16" spans="1:96" s="11" customFormat="1" ht="28" x14ac:dyDescent="0.2">
      <c r="BN16" s="17" t="s">
        <v>3153</v>
      </c>
      <c r="BO16" s="17" t="s">
        <v>3154</v>
      </c>
      <c r="BP16" s="17" t="s">
        <v>3155</v>
      </c>
      <c r="BQ16" s="17"/>
      <c r="BR16" s="17"/>
      <c r="BS16" s="17"/>
      <c r="BT16" s="17"/>
      <c r="BU16" s="17"/>
      <c r="BV16" s="17"/>
      <c r="BW16" s="17"/>
      <c r="BX16" s="17"/>
      <c r="BY16" s="17"/>
      <c r="BZ16" s="17"/>
      <c r="CA16" s="17"/>
      <c r="CB16" s="17" t="s">
        <v>2359</v>
      </c>
      <c r="CC16" s="16"/>
      <c r="CD16" s="54"/>
      <c r="CE16" s="54"/>
      <c r="CG16" s="61"/>
      <c r="CH16" s="61"/>
      <c r="CI16" s="61"/>
      <c r="CJ16" s="61"/>
      <c r="CK16" s="61"/>
      <c r="CL16" s="61"/>
      <c r="CM16" s="61"/>
      <c r="CR16" s="11" t="str">
        <f>IF(CR17,CR14,"")</f>
        <v/>
      </c>
    </row>
    <row r="17" spans="1:96" s="11" customFormat="1" ht="15" customHeight="1" x14ac:dyDescent="0.2">
      <c r="B17" s="11" t="s">
        <v>2213</v>
      </c>
      <c r="C17" s="11" t="s">
        <v>2214</v>
      </c>
      <c r="D17" s="11" t="s">
        <v>2215</v>
      </c>
      <c r="E17" s="11" t="s">
        <v>2216</v>
      </c>
      <c r="F17" s="11" t="s">
        <v>2217</v>
      </c>
      <c r="G17" s="11" t="s">
        <v>2218</v>
      </c>
      <c r="H17" s="11" t="s">
        <v>2219</v>
      </c>
      <c r="I17" s="11" t="s">
        <v>2220</v>
      </c>
      <c r="J17" s="11" t="s">
        <v>2221</v>
      </c>
      <c r="K17" s="11" t="s">
        <v>2222</v>
      </c>
      <c r="L17" s="11" t="s">
        <v>2223</v>
      </c>
      <c r="M17" s="11" t="s">
        <v>2224</v>
      </c>
      <c r="N17" s="11" t="s">
        <v>2225</v>
      </c>
      <c r="O17" s="11" t="s">
        <v>2226</v>
      </c>
      <c r="P17" s="11" t="s">
        <v>2227</v>
      </c>
      <c r="Q17" s="11" t="s">
        <v>2228</v>
      </c>
      <c r="R17" s="11" t="s">
        <v>2229</v>
      </c>
      <c r="S17" s="11" t="s">
        <v>2230</v>
      </c>
      <c r="T17" s="11" t="s">
        <v>2231</v>
      </c>
      <c r="U17" s="11" t="s">
        <v>2232</v>
      </c>
      <c r="V17" s="11" t="s">
        <v>2233</v>
      </c>
      <c r="W17" s="11" t="s">
        <v>2234</v>
      </c>
      <c r="X17" s="11" t="s">
        <v>2235</v>
      </c>
      <c r="Y17" s="11" t="s">
        <v>2236</v>
      </c>
      <c r="Z17" s="11" t="s">
        <v>2237</v>
      </c>
      <c r="AA17" s="11" t="s">
        <v>2238</v>
      </c>
      <c r="AB17" s="11" t="s">
        <v>2239</v>
      </c>
      <c r="AC17" s="11" t="s">
        <v>2240</v>
      </c>
      <c r="AD17" s="11" t="s">
        <v>2241</v>
      </c>
      <c r="AE17" s="11" t="s">
        <v>2242</v>
      </c>
      <c r="AF17" s="11" t="s">
        <v>2243</v>
      </c>
      <c r="AG17" s="11" t="s">
        <v>350</v>
      </c>
      <c r="AH17" s="11" t="s">
        <v>2244</v>
      </c>
      <c r="AI17" s="11" t="s">
        <v>2245</v>
      </c>
      <c r="AJ17" s="11" t="s">
        <v>2246</v>
      </c>
      <c r="AK17" s="11" t="s">
        <v>2247</v>
      </c>
      <c r="AL17" s="11" t="s">
        <v>2248</v>
      </c>
      <c r="AM17" s="11" t="s">
        <v>2249</v>
      </c>
      <c r="AN17" s="11" t="s">
        <v>290</v>
      </c>
      <c r="AO17" s="11" t="s">
        <v>2250</v>
      </c>
      <c r="AP17" s="11" t="s">
        <v>2251</v>
      </c>
      <c r="AQ17" s="11" t="s">
        <v>2252</v>
      </c>
      <c r="AR17" s="11" t="s">
        <v>2253</v>
      </c>
      <c r="AS17" s="11" t="s">
        <v>2254</v>
      </c>
      <c r="AT17" s="11" t="s">
        <v>2255</v>
      </c>
      <c r="AU17" s="11" t="s">
        <v>2256</v>
      </c>
      <c r="AV17" s="11" t="s">
        <v>2257</v>
      </c>
      <c r="AW17" s="11" t="s">
        <v>2258</v>
      </c>
      <c r="AX17" s="11" t="s">
        <v>2259</v>
      </c>
      <c r="AY17" s="11" t="s">
        <v>2212</v>
      </c>
      <c r="AZ17" s="11" t="s">
        <v>2260</v>
      </c>
      <c r="BA17" s="11" t="s">
        <v>2261</v>
      </c>
      <c r="BB17" s="13">
        <v>0</v>
      </c>
      <c r="BC17" s="11">
        <v>1</v>
      </c>
      <c r="BD17" s="11">
        <v>2</v>
      </c>
      <c r="BE17" s="11">
        <v>3</v>
      </c>
      <c r="BF17" s="11">
        <v>4</v>
      </c>
      <c r="BG17" s="11">
        <v>5</v>
      </c>
      <c r="BH17" s="11">
        <v>6</v>
      </c>
      <c r="BI17" s="11">
        <v>7</v>
      </c>
      <c r="BJ17" s="11">
        <v>8</v>
      </c>
      <c r="BK17" s="11">
        <v>9</v>
      </c>
      <c r="BL17" s="11" t="s">
        <v>296</v>
      </c>
      <c r="BM17" s="11" t="s">
        <v>2262</v>
      </c>
      <c r="BN17" s="15" t="b">
        <f>SUM(BN18:BN401)&gt;0</f>
        <v>0</v>
      </c>
      <c r="BO17" s="15" t="b">
        <f>OR(BO18:BO401)</f>
        <v>0</v>
      </c>
      <c r="BP17" s="15" t="b">
        <f>OR(BP18:BP401)</f>
        <v>0</v>
      </c>
      <c r="BQ17" s="15"/>
      <c r="BR17" s="15"/>
      <c r="BS17" s="15"/>
      <c r="BT17" s="15"/>
      <c r="BU17" s="15"/>
      <c r="BV17" s="15"/>
      <c r="BW17" s="15"/>
      <c r="BX17" s="15"/>
      <c r="BY17" s="15"/>
      <c r="BZ17" s="15"/>
      <c r="CA17" s="15"/>
      <c r="CB17" s="15" t="b">
        <f>OR(BN17:BO17)</f>
        <v>0</v>
      </c>
      <c r="CC17" s="18" t="str">
        <f>IF(CB17,CB14,"")</f>
        <v/>
      </c>
      <c r="CD17" s="60" t="b">
        <f>OR(CD18:CD401)</f>
        <v>0</v>
      </c>
      <c r="CE17" s="58" t="str">
        <f>IF(CD17,CD14,"")</f>
        <v/>
      </c>
      <c r="CG17" s="61" t="str">
        <f>IF(CM17,CG14,"")</f>
        <v/>
      </c>
      <c r="CH17" s="64" t="str">
        <f>ranges!Q2</f>
        <v>Homo_sapiens:GRCh38</v>
      </c>
      <c r="CI17" s="64">
        <f>ranges!Q3</f>
        <v>0</v>
      </c>
      <c r="CJ17" s="64">
        <f>ranges!Q4</f>
        <v>0</v>
      </c>
      <c r="CK17" s="64" t="str">
        <f>ref_2</f>
        <v>Mus_musculus:GRCm38</v>
      </c>
      <c r="CL17" s="61"/>
      <c r="CM17" s="65" t="b">
        <f>OR(CM18:CM401)</f>
        <v>0</v>
      </c>
      <c r="CR17" s="15" t="b">
        <f>OR(CR18:CR401)</f>
        <v>0</v>
      </c>
    </row>
    <row r="18" spans="1:96" s="11" customFormat="1" x14ac:dyDescent="0.2">
      <c r="A18" s="11">
        <f>'Sample Manifest - ALL TYPES'!C9</f>
        <v>0</v>
      </c>
      <c r="B18" s="11" t="str">
        <f>SUBSTITUTE(A18,B$17,"")</f>
        <v>0</v>
      </c>
      <c r="C18" s="11" t="str">
        <f t="shared" ref="C18:BK18" si="0">SUBSTITUTE(B18,C$17,"")</f>
        <v>0</v>
      </c>
      <c r="D18" s="11" t="str">
        <f t="shared" si="0"/>
        <v>0</v>
      </c>
      <c r="E18" s="11" t="str">
        <f t="shared" si="0"/>
        <v>0</v>
      </c>
      <c r="F18" s="11" t="str">
        <f t="shared" si="0"/>
        <v>0</v>
      </c>
      <c r="G18" s="11" t="str">
        <f t="shared" si="0"/>
        <v>0</v>
      </c>
      <c r="H18" s="11" t="str">
        <f t="shared" si="0"/>
        <v>0</v>
      </c>
      <c r="I18" s="11" t="str">
        <f t="shared" si="0"/>
        <v>0</v>
      </c>
      <c r="J18" s="11" t="str">
        <f t="shared" si="0"/>
        <v>0</v>
      </c>
      <c r="K18" s="11" t="str">
        <f t="shared" si="0"/>
        <v>0</v>
      </c>
      <c r="L18" s="11" t="str">
        <f t="shared" si="0"/>
        <v>0</v>
      </c>
      <c r="M18" s="11" t="str">
        <f t="shared" si="0"/>
        <v>0</v>
      </c>
      <c r="N18" s="11" t="str">
        <f t="shared" si="0"/>
        <v>0</v>
      </c>
      <c r="O18" s="11" t="str">
        <f t="shared" si="0"/>
        <v>0</v>
      </c>
      <c r="P18" s="11" t="str">
        <f t="shared" si="0"/>
        <v>0</v>
      </c>
      <c r="Q18" s="11" t="str">
        <f t="shared" si="0"/>
        <v>0</v>
      </c>
      <c r="R18" s="11" t="str">
        <f t="shared" si="0"/>
        <v>0</v>
      </c>
      <c r="S18" s="11" t="str">
        <f t="shared" si="0"/>
        <v>0</v>
      </c>
      <c r="T18" s="11" t="str">
        <f>SUBSTITUTE(S18,T$17,"")</f>
        <v>0</v>
      </c>
      <c r="U18" s="11" t="str">
        <f t="shared" si="0"/>
        <v>0</v>
      </c>
      <c r="V18" s="11" t="str">
        <f t="shared" si="0"/>
        <v>0</v>
      </c>
      <c r="W18" s="11" t="str">
        <f t="shared" si="0"/>
        <v>0</v>
      </c>
      <c r="X18" s="11" t="str">
        <f t="shared" si="0"/>
        <v>0</v>
      </c>
      <c r="Y18" s="11" t="str">
        <f t="shared" si="0"/>
        <v>0</v>
      </c>
      <c r="Z18" s="11" t="str">
        <f t="shared" si="0"/>
        <v>0</v>
      </c>
      <c r="AA18" s="11" t="str">
        <f t="shared" si="0"/>
        <v>0</v>
      </c>
      <c r="AB18" s="11" t="str">
        <f t="shared" si="0"/>
        <v>0</v>
      </c>
      <c r="AC18" s="11" t="str">
        <f t="shared" si="0"/>
        <v>0</v>
      </c>
      <c r="AD18" s="11" t="str">
        <f t="shared" si="0"/>
        <v>0</v>
      </c>
      <c r="AE18" s="11" t="str">
        <f t="shared" si="0"/>
        <v>0</v>
      </c>
      <c r="AF18" s="11" t="str">
        <f t="shared" si="0"/>
        <v>0</v>
      </c>
      <c r="AG18" s="11" t="str">
        <f t="shared" si="0"/>
        <v>0</v>
      </c>
      <c r="AH18" s="11" t="str">
        <f t="shared" si="0"/>
        <v>0</v>
      </c>
      <c r="AI18" s="11" t="str">
        <f t="shared" si="0"/>
        <v>0</v>
      </c>
      <c r="AJ18" s="11" t="str">
        <f t="shared" si="0"/>
        <v>0</v>
      </c>
      <c r="AK18" s="11" t="str">
        <f t="shared" si="0"/>
        <v>0</v>
      </c>
      <c r="AL18" s="11" t="str">
        <f t="shared" si="0"/>
        <v>0</v>
      </c>
      <c r="AM18" s="11" t="str">
        <f t="shared" si="0"/>
        <v>0</v>
      </c>
      <c r="AN18" s="11" t="str">
        <f t="shared" si="0"/>
        <v>0</v>
      </c>
      <c r="AO18" s="11" t="str">
        <f t="shared" si="0"/>
        <v>0</v>
      </c>
      <c r="AP18" s="11" t="str">
        <f t="shared" si="0"/>
        <v>0</v>
      </c>
      <c r="AQ18" s="11" t="str">
        <f t="shared" si="0"/>
        <v>0</v>
      </c>
      <c r="AR18" s="11" t="str">
        <f t="shared" si="0"/>
        <v>0</v>
      </c>
      <c r="AS18" s="11" t="str">
        <f t="shared" si="0"/>
        <v>0</v>
      </c>
      <c r="AT18" s="11" t="str">
        <f t="shared" si="0"/>
        <v>0</v>
      </c>
      <c r="AU18" s="11" t="str">
        <f t="shared" si="0"/>
        <v>0</v>
      </c>
      <c r="AV18" s="11" t="str">
        <f t="shared" si="0"/>
        <v>0</v>
      </c>
      <c r="AW18" s="11" t="str">
        <f t="shared" si="0"/>
        <v>0</v>
      </c>
      <c r="AX18" s="11" t="str">
        <f t="shared" si="0"/>
        <v>0</v>
      </c>
      <c r="AY18" s="11" t="str">
        <f t="shared" si="0"/>
        <v>0</v>
      </c>
      <c r="AZ18" s="11" t="str">
        <f t="shared" si="0"/>
        <v>0</v>
      </c>
      <c r="BA18" s="11" t="str">
        <f t="shared" si="0"/>
        <v>0</v>
      </c>
      <c r="BB18" s="11" t="str">
        <f t="shared" si="0"/>
        <v/>
      </c>
      <c r="BC18" s="11" t="str">
        <f t="shared" si="0"/>
        <v/>
      </c>
      <c r="BD18" s="11" t="str">
        <f t="shared" si="0"/>
        <v/>
      </c>
      <c r="BE18" s="11" t="str">
        <f t="shared" si="0"/>
        <v/>
      </c>
      <c r="BF18" s="11" t="str">
        <f t="shared" si="0"/>
        <v/>
      </c>
      <c r="BG18" s="11" t="str">
        <f t="shared" si="0"/>
        <v/>
      </c>
      <c r="BH18" s="11" t="str">
        <f t="shared" si="0"/>
        <v/>
      </c>
      <c r="BI18" s="11" t="str">
        <f t="shared" si="0"/>
        <v/>
      </c>
      <c r="BJ18" s="11" t="str">
        <f t="shared" si="0"/>
        <v/>
      </c>
      <c r="BK18" s="11" t="str">
        <f t="shared" si="0"/>
        <v/>
      </c>
      <c r="BL18" s="11" t="str">
        <f>SUBSTITUTE(BK18,BL$17,"")</f>
        <v/>
      </c>
      <c r="BM18" s="11" t="str">
        <f>SUBSTITUTE(BL18,BM$17,"")</f>
        <v/>
      </c>
      <c r="BN18" s="11">
        <f>LEN(BM18)</f>
        <v>0</v>
      </c>
      <c r="BO18" s="11" t="b">
        <f t="shared" ref="BO18:BO81" si="1">LEN(A18)&gt;BO$15</f>
        <v>0</v>
      </c>
      <c r="BP18" t="b">
        <f>AND(COUNTIF(ranges!B$2:B$4,'Sample Manifest - ALL TYPES'!G9)=0,NOT(ISBLANK('Sample Manifest - ALL TYPES'!G9)))</f>
        <v>0</v>
      </c>
      <c r="CB18" s="11" t="b">
        <f>OR(BN18:BO18)</f>
        <v>0</v>
      </c>
      <c r="CD18" s="54" t="b">
        <f>IF(OR('Sample Manifest - ALL TYPES'!AB9="Custom indexes",'Sample Manifest - ALL TYPES'!AB9="Non-listed commercial indexes"),TRUE,FALSE)</f>
        <v>0</v>
      </c>
      <c r="CE18" s="54"/>
      <c r="CG18" s="62">
        <f>'Sample Manifest - ALL TYPES'!Q9</f>
        <v>0</v>
      </c>
      <c r="CH18" s="61" t="str">
        <f>SUBSTITUTE(CG18,CH$17,"")</f>
        <v>0</v>
      </c>
      <c r="CI18" s="61" t="str">
        <f t="shared" ref="CI18:CK18" si="2">SUBSTITUTE(CH18,CI$17,"")</f>
        <v/>
      </c>
      <c r="CJ18" s="61" t="str">
        <f t="shared" si="2"/>
        <v/>
      </c>
      <c r="CK18" s="61" t="str">
        <f t="shared" si="2"/>
        <v/>
      </c>
      <c r="CL18" s="61">
        <f>LEN(CK18)</f>
        <v>0</v>
      </c>
      <c r="CM18" s="61" t="b">
        <f>AND(NOT(ISBLANK('Sample Manifest - ALL TYPES'!Q9)),NOT(CL18=0))</f>
        <v>0</v>
      </c>
      <c r="CR18" s="11" t="b">
        <f>AND('Sample Manifest - ALL TYPES'!B9="Illumina Library Pool",ISBLANK('Sample Manifest - ALL TYPES'!Z9))</f>
        <v>0</v>
      </c>
    </row>
    <row r="19" spans="1:96" s="11" customFormat="1" x14ac:dyDescent="0.2">
      <c r="A19" s="11">
        <f>'Sample Manifest - ALL TYPES'!C10</f>
        <v>0</v>
      </c>
      <c r="B19" s="11" t="str">
        <f t="shared" ref="B19:BK19" si="3">SUBSTITUTE(A19,B$17,"")</f>
        <v>0</v>
      </c>
      <c r="C19" s="11" t="str">
        <f t="shared" si="3"/>
        <v>0</v>
      </c>
      <c r="D19" s="11" t="str">
        <f t="shared" si="3"/>
        <v>0</v>
      </c>
      <c r="E19" s="11" t="str">
        <f t="shared" si="3"/>
        <v>0</v>
      </c>
      <c r="F19" s="11" t="str">
        <f t="shared" si="3"/>
        <v>0</v>
      </c>
      <c r="G19" s="11" t="str">
        <f t="shared" si="3"/>
        <v>0</v>
      </c>
      <c r="H19" s="11" t="str">
        <f t="shared" si="3"/>
        <v>0</v>
      </c>
      <c r="I19" s="11" t="str">
        <f t="shared" si="3"/>
        <v>0</v>
      </c>
      <c r="J19" s="11" t="str">
        <f t="shared" si="3"/>
        <v>0</v>
      </c>
      <c r="K19" s="11" t="str">
        <f t="shared" si="3"/>
        <v>0</v>
      </c>
      <c r="L19" s="11" t="str">
        <f t="shared" si="3"/>
        <v>0</v>
      </c>
      <c r="M19" s="11" t="str">
        <f t="shared" si="3"/>
        <v>0</v>
      </c>
      <c r="N19" s="11" t="str">
        <f t="shared" si="3"/>
        <v>0</v>
      </c>
      <c r="O19" s="11" t="str">
        <f t="shared" si="3"/>
        <v>0</v>
      </c>
      <c r="P19" s="11" t="str">
        <f t="shared" si="3"/>
        <v>0</v>
      </c>
      <c r="Q19" s="11" t="str">
        <f t="shared" si="3"/>
        <v>0</v>
      </c>
      <c r="R19" s="11" t="str">
        <f t="shared" si="3"/>
        <v>0</v>
      </c>
      <c r="S19" s="11" t="str">
        <f t="shared" si="3"/>
        <v>0</v>
      </c>
      <c r="T19" s="11" t="str">
        <f t="shared" si="3"/>
        <v>0</v>
      </c>
      <c r="U19" s="11" t="str">
        <f t="shared" si="3"/>
        <v>0</v>
      </c>
      <c r="V19" s="11" t="str">
        <f t="shared" si="3"/>
        <v>0</v>
      </c>
      <c r="W19" s="11" t="str">
        <f t="shared" si="3"/>
        <v>0</v>
      </c>
      <c r="X19" s="11" t="str">
        <f t="shared" si="3"/>
        <v>0</v>
      </c>
      <c r="Y19" s="11" t="str">
        <f t="shared" si="3"/>
        <v>0</v>
      </c>
      <c r="Z19" s="11" t="str">
        <f t="shared" si="3"/>
        <v>0</v>
      </c>
      <c r="AA19" s="11" t="str">
        <f t="shared" si="3"/>
        <v>0</v>
      </c>
      <c r="AB19" s="11" t="str">
        <f t="shared" si="3"/>
        <v>0</v>
      </c>
      <c r="AC19" s="11" t="str">
        <f t="shared" si="3"/>
        <v>0</v>
      </c>
      <c r="AD19" s="11" t="str">
        <f t="shared" si="3"/>
        <v>0</v>
      </c>
      <c r="AE19" s="11" t="str">
        <f t="shared" si="3"/>
        <v>0</v>
      </c>
      <c r="AF19" s="11" t="str">
        <f t="shared" si="3"/>
        <v>0</v>
      </c>
      <c r="AG19" s="11" t="str">
        <f t="shared" si="3"/>
        <v>0</v>
      </c>
      <c r="AH19" s="11" t="str">
        <f t="shared" si="3"/>
        <v>0</v>
      </c>
      <c r="AI19" s="11" t="str">
        <f t="shared" si="3"/>
        <v>0</v>
      </c>
      <c r="AJ19" s="11" t="str">
        <f t="shared" si="3"/>
        <v>0</v>
      </c>
      <c r="AK19" s="11" t="str">
        <f t="shared" si="3"/>
        <v>0</v>
      </c>
      <c r="AL19" s="11" t="str">
        <f t="shared" si="3"/>
        <v>0</v>
      </c>
      <c r="AM19" s="11" t="str">
        <f t="shared" si="3"/>
        <v>0</v>
      </c>
      <c r="AN19" s="11" t="str">
        <f t="shared" si="3"/>
        <v>0</v>
      </c>
      <c r="AO19" s="11" t="str">
        <f t="shared" si="3"/>
        <v>0</v>
      </c>
      <c r="AP19" s="11" t="str">
        <f t="shared" si="3"/>
        <v>0</v>
      </c>
      <c r="AQ19" s="11" t="str">
        <f t="shared" si="3"/>
        <v>0</v>
      </c>
      <c r="AR19" s="11" t="str">
        <f t="shared" si="3"/>
        <v>0</v>
      </c>
      <c r="AS19" s="11" t="str">
        <f t="shared" si="3"/>
        <v>0</v>
      </c>
      <c r="AT19" s="11" t="str">
        <f t="shared" si="3"/>
        <v>0</v>
      </c>
      <c r="AU19" s="11" t="str">
        <f t="shared" si="3"/>
        <v>0</v>
      </c>
      <c r="AV19" s="11" t="str">
        <f t="shared" si="3"/>
        <v>0</v>
      </c>
      <c r="AW19" s="11" t="str">
        <f t="shared" si="3"/>
        <v>0</v>
      </c>
      <c r="AX19" s="11" t="str">
        <f t="shared" si="3"/>
        <v>0</v>
      </c>
      <c r="AY19" s="11" t="str">
        <f t="shared" si="3"/>
        <v>0</v>
      </c>
      <c r="AZ19" s="11" t="str">
        <f t="shared" si="3"/>
        <v>0</v>
      </c>
      <c r="BA19" s="11" t="str">
        <f t="shared" si="3"/>
        <v>0</v>
      </c>
      <c r="BB19" s="11" t="str">
        <f t="shared" si="3"/>
        <v/>
      </c>
      <c r="BC19" s="11" t="str">
        <f t="shared" si="3"/>
        <v/>
      </c>
      <c r="BD19" s="11" t="str">
        <f t="shared" si="3"/>
        <v/>
      </c>
      <c r="BE19" s="11" t="str">
        <f t="shared" si="3"/>
        <v/>
      </c>
      <c r="BF19" s="11" t="str">
        <f t="shared" si="3"/>
        <v/>
      </c>
      <c r="BG19" s="11" t="str">
        <f t="shared" si="3"/>
        <v/>
      </c>
      <c r="BH19" s="11" t="str">
        <f t="shared" si="3"/>
        <v/>
      </c>
      <c r="BI19" s="11" t="str">
        <f t="shared" si="3"/>
        <v/>
      </c>
      <c r="BJ19" s="11" t="str">
        <f t="shared" si="3"/>
        <v/>
      </c>
      <c r="BK19" s="11" t="str">
        <f t="shared" si="3"/>
        <v/>
      </c>
      <c r="BL19" s="11" t="str">
        <f t="shared" ref="BL19:BL82" si="4">SUBSTITUTE(BK19,BL$17,"")</f>
        <v/>
      </c>
      <c r="BM19" s="11" t="str">
        <f t="shared" ref="BM19:BM82" si="5">SUBSTITUTE(BL19,BM$17,"")</f>
        <v/>
      </c>
      <c r="BN19" s="11">
        <f t="shared" ref="BN19:BN82" si="6">LEN(BM19)</f>
        <v>0</v>
      </c>
      <c r="BO19" s="11" t="b">
        <f t="shared" si="1"/>
        <v>0</v>
      </c>
      <c r="BP19" t="b">
        <f>AND(COUNTIF(ranges!B$2:B$4,'Sample Manifest - ALL TYPES'!G10)=0,NOT(ISBLANK('Sample Manifest - ALL TYPES'!G10)))</f>
        <v>0</v>
      </c>
      <c r="CB19" s="11" t="b">
        <f t="shared" ref="CB19:CB82" si="7">OR(BN19:BO19)</f>
        <v>0</v>
      </c>
      <c r="CD19" s="54" t="b">
        <f>IF(OR('Sample Manifest - ALL TYPES'!AB10="Custom indexes",'Sample Manifest - ALL TYPES'!AB10="Non-listed commercial indexes"),TRUE,FALSE)</f>
        <v>0</v>
      </c>
      <c r="CE19" s="54"/>
      <c r="CG19" s="62">
        <f>'Sample Manifest - ALL TYPES'!Q10</f>
        <v>0</v>
      </c>
      <c r="CH19" s="61" t="str">
        <f t="shared" ref="CH19:CK19" si="8">SUBSTITUTE(CG19,CH$17,"")</f>
        <v>0</v>
      </c>
      <c r="CI19" s="61" t="str">
        <f t="shared" si="8"/>
        <v/>
      </c>
      <c r="CJ19" s="61" t="str">
        <f t="shared" si="8"/>
        <v/>
      </c>
      <c r="CK19" s="61" t="str">
        <f t="shared" si="8"/>
        <v/>
      </c>
      <c r="CL19" s="61">
        <f t="shared" ref="CL19:CL82" si="9">LEN(CK19)</f>
        <v>0</v>
      </c>
      <c r="CM19" s="61" t="b">
        <f>AND(NOT(ISBLANK('Sample Manifest - ALL TYPES'!Q10)),NOT(CL19=0))</f>
        <v>0</v>
      </c>
      <c r="CR19" s="11" t="b">
        <f>AND('Sample Manifest - ALL TYPES'!B10="Illumina Library Pool",ISBLANK('Sample Manifest - ALL TYPES'!Z10))</f>
        <v>0</v>
      </c>
    </row>
    <row r="20" spans="1:96" s="11" customFormat="1" x14ac:dyDescent="0.2">
      <c r="A20" s="11">
        <f>'Sample Manifest - ALL TYPES'!C11</f>
        <v>0</v>
      </c>
      <c r="B20" s="11" t="str">
        <f t="shared" ref="B20:BK20" si="10">SUBSTITUTE(A20,B$17,"")</f>
        <v>0</v>
      </c>
      <c r="C20" s="11" t="str">
        <f t="shared" si="10"/>
        <v>0</v>
      </c>
      <c r="D20" s="11" t="str">
        <f t="shared" si="10"/>
        <v>0</v>
      </c>
      <c r="E20" s="11" t="str">
        <f t="shared" si="10"/>
        <v>0</v>
      </c>
      <c r="F20" s="11" t="str">
        <f t="shared" si="10"/>
        <v>0</v>
      </c>
      <c r="G20" s="11" t="str">
        <f t="shared" si="10"/>
        <v>0</v>
      </c>
      <c r="H20" s="11" t="str">
        <f t="shared" si="10"/>
        <v>0</v>
      </c>
      <c r="I20" s="11" t="str">
        <f t="shared" si="10"/>
        <v>0</v>
      </c>
      <c r="J20" s="11" t="str">
        <f t="shared" si="10"/>
        <v>0</v>
      </c>
      <c r="K20" s="11" t="str">
        <f t="shared" si="10"/>
        <v>0</v>
      </c>
      <c r="L20" s="11" t="str">
        <f t="shared" si="10"/>
        <v>0</v>
      </c>
      <c r="M20" s="11" t="str">
        <f t="shared" si="10"/>
        <v>0</v>
      </c>
      <c r="N20" s="11" t="str">
        <f t="shared" si="10"/>
        <v>0</v>
      </c>
      <c r="O20" s="11" t="str">
        <f t="shared" si="10"/>
        <v>0</v>
      </c>
      <c r="P20" s="11" t="str">
        <f t="shared" si="10"/>
        <v>0</v>
      </c>
      <c r="Q20" s="11" t="str">
        <f t="shared" si="10"/>
        <v>0</v>
      </c>
      <c r="R20" s="11" t="str">
        <f t="shared" si="10"/>
        <v>0</v>
      </c>
      <c r="S20" s="11" t="str">
        <f t="shared" si="10"/>
        <v>0</v>
      </c>
      <c r="T20" s="11" t="str">
        <f t="shared" si="10"/>
        <v>0</v>
      </c>
      <c r="U20" s="11" t="str">
        <f t="shared" si="10"/>
        <v>0</v>
      </c>
      <c r="V20" s="11" t="str">
        <f t="shared" si="10"/>
        <v>0</v>
      </c>
      <c r="W20" s="11" t="str">
        <f t="shared" si="10"/>
        <v>0</v>
      </c>
      <c r="X20" s="11" t="str">
        <f t="shared" si="10"/>
        <v>0</v>
      </c>
      <c r="Y20" s="11" t="str">
        <f t="shared" si="10"/>
        <v>0</v>
      </c>
      <c r="Z20" s="11" t="str">
        <f t="shared" si="10"/>
        <v>0</v>
      </c>
      <c r="AA20" s="11" t="str">
        <f t="shared" si="10"/>
        <v>0</v>
      </c>
      <c r="AB20" s="11" t="str">
        <f t="shared" si="10"/>
        <v>0</v>
      </c>
      <c r="AC20" s="11" t="str">
        <f t="shared" si="10"/>
        <v>0</v>
      </c>
      <c r="AD20" s="11" t="str">
        <f t="shared" si="10"/>
        <v>0</v>
      </c>
      <c r="AE20" s="11" t="str">
        <f t="shared" si="10"/>
        <v>0</v>
      </c>
      <c r="AF20" s="11" t="str">
        <f t="shared" si="10"/>
        <v>0</v>
      </c>
      <c r="AG20" s="11" t="str">
        <f t="shared" si="10"/>
        <v>0</v>
      </c>
      <c r="AH20" s="11" t="str">
        <f t="shared" si="10"/>
        <v>0</v>
      </c>
      <c r="AI20" s="11" t="str">
        <f t="shared" si="10"/>
        <v>0</v>
      </c>
      <c r="AJ20" s="11" t="str">
        <f t="shared" si="10"/>
        <v>0</v>
      </c>
      <c r="AK20" s="11" t="str">
        <f t="shared" si="10"/>
        <v>0</v>
      </c>
      <c r="AL20" s="11" t="str">
        <f t="shared" si="10"/>
        <v>0</v>
      </c>
      <c r="AM20" s="11" t="str">
        <f t="shared" si="10"/>
        <v>0</v>
      </c>
      <c r="AN20" s="11" t="str">
        <f t="shared" si="10"/>
        <v>0</v>
      </c>
      <c r="AO20" s="11" t="str">
        <f t="shared" si="10"/>
        <v>0</v>
      </c>
      <c r="AP20" s="11" t="str">
        <f t="shared" si="10"/>
        <v>0</v>
      </c>
      <c r="AQ20" s="11" t="str">
        <f t="shared" si="10"/>
        <v>0</v>
      </c>
      <c r="AR20" s="11" t="str">
        <f t="shared" si="10"/>
        <v>0</v>
      </c>
      <c r="AS20" s="11" t="str">
        <f t="shared" si="10"/>
        <v>0</v>
      </c>
      <c r="AT20" s="11" t="str">
        <f t="shared" si="10"/>
        <v>0</v>
      </c>
      <c r="AU20" s="11" t="str">
        <f t="shared" si="10"/>
        <v>0</v>
      </c>
      <c r="AV20" s="11" t="str">
        <f t="shared" si="10"/>
        <v>0</v>
      </c>
      <c r="AW20" s="11" t="str">
        <f t="shared" si="10"/>
        <v>0</v>
      </c>
      <c r="AX20" s="11" t="str">
        <f t="shared" si="10"/>
        <v>0</v>
      </c>
      <c r="AY20" s="11" t="str">
        <f t="shared" si="10"/>
        <v>0</v>
      </c>
      <c r="AZ20" s="11" t="str">
        <f t="shared" si="10"/>
        <v>0</v>
      </c>
      <c r="BA20" s="11" t="str">
        <f t="shared" si="10"/>
        <v>0</v>
      </c>
      <c r="BB20" s="11" t="str">
        <f t="shared" si="10"/>
        <v/>
      </c>
      <c r="BC20" s="11" t="str">
        <f t="shared" si="10"/>
        <v/>
      </c>
      <c r="BD20" s="11" t="str">
        <f t="shared" si="10"/>
        <v/>
      </c>
      <c r="BE20" s="11" t="str">
        <f t="shared" si="10"/>
        <v/>
      </c>
      <c r="BF20" s="11" t="str">
        <f t="shared" si="10"/>
        <v/>
      </c>
      <c r="BG20" s="11" t="str">
        <f t="shared" si="10"/>
        <v/>
      </c>
      <c r="BH20" s="11" t="str">
        <f t="shared" si="10"/>
        <v/>
      </c>
      <c r="BI20" s="11" t="str">
        <f t="shared" si="10"/>
        <v/>
      </c>
      <c r="BJ20" s="11" t="str">
        <f t="shared" si="10"/>
        <v/>
      </c>
      <c r="BK20" s="11" t="str">
        <f t="shared" si="10"/>
        <v/>
      </c>
      <c r="BL20" s="11" t="str">
        <f t="shared" si="4"/>
        <v/>
      </c>
      <c r="BM20" s="11" t="str">
        <f t="shared" si="5"/>
        <v/>
      </c>
      <c r="BN20" s="11">
        <f t="shared" si="6"/>
        <v>0</v>
      </c>
      <c r="BO20" s="11" t="b">
        <f t="shared" si="1"/>
        <v>0</v>
      </c>
      <c r="BP20" t="b">
        <f>AND(COUNTIF(ranges!B$2:B$4,'Sample Manifest - ALL TYPES'!G11)=0,NOT(ISBLANK('Sample Manifest - ALL TYPES'!G11)))</f>
        <v>0</v>
      </c>
      <c r="CB20" s="11" t="b">
        <f t="shared" si="7"/>
        <v>0</v>
      </c>
      <c r="CD20" s="54" t="b">
        <f>IF(OR('Sample Manifest - ALL TYPES'!AB11="Custom indexes",'Sample Manifest - ALL TYPES'!AB11="Non-listed commercial indexes"),TRUE,FALSE)</f>
        <v>0</v>
      </c>
      <c r="CE20" s="54"/>
      <c r="CG20" s="62">
        <f>'Sample Manifest - ALL TYPES'!Q11</f>
        <v>0</v>
      </c>
      <c r="CH20" s="61" t="str">
        <f t="shared" ref="CH20:CK20" si="11">SUBSTITUTE(CG20,CH$17,"")</f>
        <v>0</v>
      </c>
      <c r="CI20" s="61" t="str">
        <f t="shared" si="11"/>
        <v/>
      </c>
      <c r="CJ20" s="61" t="str">
        <f t="shared" si="11"/>
        <v/>
      </c>
      <c r="CK20" s="61" t="str">
        <f t="shared" si="11"/>
        <v/>
      </c>
      <c r="CL20" s="61">
        <f t="shared" si="9"/>
        <v>0</v>
      </c>
      <c r="CM20" s="61" t="b">
        <f>AND(NOT(ISBLANK('Sample Manifest - ALL TYPES'!Q11)),NOT(CL20=0))</f>
        <v>0</v>
      </c>
      <c r="CR20" s="11" t="b">
        <f>AND('Sample Manifest - ALL TYPES'!B11="Illumina Library Pool",ISBLANK('Sample Manifest - ALL TYPES'!Z11))</f>
        <v>0</v>
      </c>
    </row>
    <row r="21" spans="1:96" s="11" customFormat="1" x14ac:dyDescent="0.2">
      <c r="A21" s="11">
        <f>'Sample Manifest - ALL TYPES'!C12</f>
        <v>0</v>
      </c>
      <c r="B21" s="11" t="str">
        <f t="shared" ref="B21:BK21" si="12">SUBSTITUTE(A21,B$17,"")</f>
        <v>0</v>
      </c>
      <c r="C21" s="11" t="str">
        <f t="shared" si="12"/>
        <v>0</v>
      </c>
      <c r="D21" s="11" t="str">
        <f t="shared" si="12"/>
        <v>0</v>
      </c>
      <c r="E21" s="11" t="str">
        <f t="shared" si="12"/>
        <v>0</v>
      </c>
      <c r="F21" s="11" t="str">
        <f t="shared" si="12"/>
        <v>0</v>
      </c>
      <c r="G21" s="11" t="str">
        <f t="shared" si="12"/>
        <v>0</v>
      </c>
      <c r="H21" s="11" t="str">
        <f t="shared" si="12"/>
        <v>0</v>
      </c>
      <c r="I21" s="11" t="str">
        <f t="shared" si="12"/>
        <v>0</v>
      </c>
      <c r="J21" s="11" t="str">
        <f t="shared" si="12"/>
        <v>0</v>
      </c>
      <c r="K21" s="11" t="str">
        <f t="shared" si="12"/>
        <v>0</v>
      </c>
      <c r="L21" s="11" t="str">
        <f t="shared" si="12"/>
        <v>0</v>
      </c>
      <c r="M21" s="11" t="str">
        <f t="shared" si="12"/>
        <v>0</v>
      </c>
      <c r="N21" s="11" t="str">
        <f t="shared" si="12"/>
        <v>0</v>
      </c>
      <c r="O21" s="11" t="str">
        <f t="shared" si="12"/>
        <v>0</v>
      </c>
      <c r="P21" s="11" t="str">
        <f t="shared" si="12"/>
        <v>0</v>
      </c>
      <c r="Q21" s="11" t="str">
        <f t="shared" si="12"/>
        <v>0</v>
      </c>
      <c r="R21" s="11" t="str">
        <f t="shared" si="12"/>
        <v>0</v>
      </c>
      <c r="S21" s="11" t="str">
        <f t="shared" si="12"/>
        <v>0</v>
      </c>
      <c r="T21" s="11" t="str">
        <f t="shared" si="12"/>
        <v>0</v>
      </c>
      <c r="U21" s="11" t="str">
        <f t="shared" si="12"/>
        <v>0</v>
      </c>
      <c r="V21" s="11" t="str">
        <f t="shared" si="12"/>
        <v>0</v>
      </c>
      <c r="W21" s="11" t="str">
        <f t="shared" si="12"/>
        <v>0</v>
      </c>
      <c r="X21" s="11" t="str">
        <f t="shared" si="12"/>
        <v>0</v>
      </c>
      <c r="Y21" s="11" t="str">
        <f t="shared" si="12"/>
        <v>0</v>
      </c>
      <c r="Z21" s="11" t="str">
        <f t="shared" si="12"/>
        <v>0</v>
      </c>
      <c r="AA21" s="11" t="str">
        <f t="shared" si="12"/>
        <v>0</v>
      </c>
      <c r="AB21" s="11" t="str">
        <f t="shared" si="12"/>
        <v>0</v>
      </c>
      <c r="AC21" s="11" t="str">
        <f t="shared" si="12"/>
        <v>0</v>
      </c>
      <c r="AD21" s="11" t="str">
        <f t="shared" si="12"/>
        <v>0</v>
      </c>
      <c r="AE21" s="11" t="str">
        <f t="shared" si="12"/>
        <v>0</v>
      </c>
      <c r="AF21" s="11" t="str">
        <f t="shared" si="12"/>
        <v>0</v>
      </c>
      <c r="AG21" s="11" t="str">
        <f t="shared" si="12"/>
        <v>0</v>
      </c>
      <c r="AH21" s="11" t="str">
        <f t="shared" si="12"/>
        <v>0</v>
      </c>
      <c r="AI21" s="11" t="str">
        <f t="shared" si="12"/>
        <v>0</v>
      </c>
      <c r="AJ21" s="11" t="str">
        <f t="shared" si="12"/>
        <v>0</v>
      </c>
      <c r="AK21" s="11" t="str">
        <f t="shared" si="12"/>
        <v>0</v>
      </c>
      <c r="AL21" s="11" t="str">
        <f t="shared" si="12"/>
        <v>0</v>
      </c>
      <c r="AM21" s="11" t="str">
        <f t="shared" si="12"/>
        <v>0</v>
      </c>
      <c r="AN21" s="11" t="str">
        <f t="shared" si="12"/>
        <v>0</v>
      </c>
      <c r="AO21" s="11" t="str">
        <f t="shared" si="12"/>
        <v>0</v>
      </c>
      <c r="AP21" s="11" t="str">
        <f t="shared" si="12"/>
        <v>0</v>
      </c>
      <c r="AQ21" s="11" t="str">
        <f t="shared" si="12"/>
        <v>0</v>
      </c>
      <c r="AR21" s="11" t="str">
        <f t="shared" si="12"/>
        <v>0</v>
      </c>
      <c r="AS21" s="11" t="str">
        <f t="shared" si="12"/>
        <v>0</v>
      </c>
      <c r="AT21" s="11" t="str">
        <f t="shared" si="12"/>
        <v>0</v>
      </c>
      <c r="AU21" s="11" t="str">
        <f t="shared" si="12"/>
        <v>0</v>
      </c>
      <c r="AV21" s="11" t="str">
        <f t="shared" si="12"/>
        <v>0</v>
      </c>
      <c r="AW21" s="11" t="str">
        <f t="shared" si="12"/>
        <v>0</v>
      </c>
      <c r="AX21" s="11" t="str">
        <f t="shared" si="12"/>
        <v>0</v>
      </c>
      <c r="AY21" s="11" t="str">
        <f t="shared" si="12"/>
        <v>0</v>
      </c>
      <c r="AZ21" s="11" t="str">
        <f t="shared" si="12"/>
        <v>0</v>
      </c>
      <c r="BA21" s="11" t="str">
        <f t="shared" si="12"/>
        <v>0</v>
      </c>
      <c r="BB21" s="11" t="str">
        <f t="shared" si="12"/>
        <v/>
      </c>
      <c r="BC21" s="11" t="str">
        <f t="shared" si="12"/>
        <v/>
      </c>
      <c r="BD21" s="11" t="str">
        <f t="shared" si="12"/>
        <v/>
      </c>
      <c r="BE21" s="11" t="str">
        <f t="shared" si="12"/>
        <v/>
      </c>
      <c r="BF21" s="11" t="str">
        <f t="shared" si="12"/>
        <v/>
      </c>
      <c r="BG21" s="11" t="str">
        <f t="shared" si="12"/>
        <v/>
      </c>
      <c r="BH21" s="11" t="str">
        <f t="shared" si="12"/>
        <v/>
      </c>
      <c r="BI21" s="11" t="str">
        <f t="shared" si="12"/>
        <v/>
      </c>
      <c r="BJ21" s="11" t="str">
        <f t="shared" si="12"/>
        <v/>
      </c>
      <c r="BK21" s="11" t="str">
        <f t="shared" si="12"/>
        <v/>
      </c>
      <c r="BL21" s="11" t="str">
        <f t="shared" si="4"/>
        <v/>
      </c>
      <c r="BM21" s="11" t="str">
        <f t="shared" si="5"/>
        <v/>
      </c>
      <c r="BN21" s="11">
        <f t="shared" si="6"/>
        <v>0</v>
      </c>
      <c r="BO21" s="11" t="b">
        <f t="shared" si="1"/>
        <v>0</v>
      </c>
      <c r="BP21" t="b">
        <f>AND(COUNTIF(ranges!B$2:B$4,'Sample Manifest - ALL TYPES'!G12)=0,NOT(ISBLANK('Sample Manifest - ALL TYPES'!G12)))</f>
        <v>0</v>
      </c>
      <c r="CB21" s="11" t="b">
        <f t="shared" si="7"/>
        <v>0</v>
      </c>
      <c r="CD21" s="54" t="b">
        <f>IF(OR('Sample Manifest - ALL TYPES'!AB12="Custom indexes",'Sample Manifest - ALL TYPES'!AB12="Non-listed commercial indexes"),TRUE,FALSE)</f>
        <v>0</v>
      </c>
      <c r="CE21" s="54"/>
      <c r="CG21" s="62">
        <f>'Sample Manifest - ALL TYPES'!Q12</f>
        <v>0</v>
      </c>
      <c r="CH21" s="61" t="str">
        <f t="shared" ref="CH21:CK21" si="13">SUBSTITUTE(CG21,CH$17,"")</f>
        <v>0</v>
      </c>
      <c r="CI21" s="61" t="str">
        <f t="shared" si="13"/>
        <v/>
      </c>
      <c r="CJ21" s="61" t="str">
        <f t="shared" si="13"/>
        <v/>
      </c>
      <c r="CK21" s="61" t="str">
        <f t="shared" si="13"/>
        <v/>
      </c>
      <c r="CL21" s="61">
        <f t="shared" si="9"/>
        <v>0</v>
      </c>
      <c r="CM21" s="61" t="b">
        <f>AND(NOT(ISBLANK('Sample Manifest - ALL TYPES'!Q12)),NOT(CL21=0))</f>
        <v>0</v>
      </c>
      <c r="CR21" s="11" t="b">
        <f>AND('Sample Manifest - ALL TYPES'!B12="Illumina Library Pool",ISBLANK('Sample Manifest - ALL TYPES'!Z12))</f>
        <v>0</v>
      </c>
    </row>
    <row r="22" spans="1:96" s="11" customFormat="1" x14ac:dyDescent="0.2">
      <c r="A22" s="11">
        <f>'Sample Manifest - ALL TYPES'!C13</f>
        <v>0</v>
      </c>
      <c r="B22" s="11" t="str">
        <f t="shared" ref="B22:BK22" si="14">SUBSTITUTE(A22,B$17,"")</f>
        <v>0</v>
      </c>
      <c r="C22" s="11" t="str">
        <f t="shared" si="14"/>
        <v>0</v>
      </c>
      <c r="D22" s="11" t="str">
        <f t="shared" si="14"/>
        <v>0</v>
      </c>
      <c r="E22" s="11" t="str">
        <f t="shared" si="14"/>
        <v>0</v>
      </c>
      <c r="F22" s="11" t="str">
        <f t="shared" si="14"/>
        <v>0</v>
      </c>
      <c r="G22" s="11" t="str">
        <f t="shared" si="14"/>
        <v>0</v>
      </c>
      <c r="H22" s="11" t="str">
        <f t="shared" si="14"/>
        <v>0</v>
      </c>
      <c r="I22" s="11" t="str">
        <f t="shared" si="14"/>
        <v>0</v>
      </c>
      <c r="J22" s="11" t="str">
        <f t="shared" si="14"/>
        <v>0</v>
      </c>
      <c r="K22" s="11" t="str">
        <f t="shared" si="14"/>
        <v>0</v>
      </c>
      <c r="L22" s="11" t="str">
        <f t="shared" si="14"/>
        <v>0</v>
      </c>
      <c r="M22" s="11" t="str">
        <f t="shared" si="14"/>
        <v>0</v>
      </c>
      <c r="N22" s="11" t="str">
        <f t="shared" si="14"/>
        <v>0</v>
      </c>
      <c r="O22" s="11" t="str">
        <f t="shared" si="14"/>
        <v>0</v>
      </c>
      <c r="P22" s="11" t="str">
        <f t="shared" si="14"/>
        <v>0</v>
      </c>
      <c r="Q22" s="11" t="str">
        <f t="shared" si="14"/>
        <v>0</v>
      </c>
      <c r="R22" s="11" t="str">
        <f t="shared" si="14"/>
        <v>0</v>
      </c>
      <c r="S22" s="11" t="str">
        <f t="shared" si="14"/>
        <v>0</v>
      </c>
      <c r="T22" s="11" t="str">
        <f t="shared" si="14"/>
        <v>0</v>
      </c>
      <c r="U22" s="11" t="str">
        <f t="shared" si="14"/>
        <v>0</v>
      </c>
      <c r="V22" s="11" t="str">
        <f t="shared" si="14"/>
        <v>0</v>
      </c>
      <c r="W22" s="11" t="str">
        <f t="shared" si="14"/>
        <v>0</v>
      </c>
      <c r="X22" s="11" t="str">
        <f t="shared" si="14"/>
        <v>0</v>
      </c>
      <c r="Y22" s="11" t="str">
        <f t="shared" si="14"/>
        <v>0</v>
      </c>
      <c r="Z22" s="11" t="str">
        <f t="shared" si="14"/>
        <v>0</v>
      </c>
      <c r="AA22" s="11" t="str">
        <f t="shared" si="14"/>
        <v>0</v>
      </c>
      <c r="AB22" s="11" t="str">
        <f t="shared" si="14"/>
        <v>0</v>
      </c>
      <c r="AC22" s="11" t="str">
        <f t="shared" si="14"/>
        <v>0</v>
      </c>
      <c r="AD22" s="11" t="str">
        <f t="shared" si="14"/>
        <v>0</v>
      </c>
      <c r="AE22" s="11" t="str">
        <f t="shared" si="14"/>
        <v>0</v>
      </c>
      <c r="AF22" s="11" t="str">
        <f t="shared" si="14"/>
        <v>0</v>
      </c>
      <c r="AG22" s="11" t="str">
        <f t="shared" si="14"/>
        <v>0</v>
      </c>
      <c r="AH22" s="11" t="str">
        <f t="shared" si="14"/>
        <v>0</v>
      </c>
      <c r="AI22" s="11" t="str">
        <f t="shared" si="14"/>
        <v>0</v>
      </c>
      <c r="AJ22" s="11" t="str">
        <f t="shared" si="14"/>
        <v>0</v>
      </c>
      <c r="AK22" s="11" t="str">
        <f t="shared" si="14"/>
        <v>0</v>
      </c>
      <c r="AL22" s="11" t="str">
        <f t="shared" si="14"/>
        <v>0</v>
      </c>
      <c r="AM22" s="11" t="str">
        <f t="shared" si="14"/>
        <v>0</v>
      </c>
      <c r="AN22" s="11" t="str">
        <f t="shared" si="14"/>
        <v>0</v>
      </c>
      <c r="AO22" s="11" t="str">
        <f t="shared" si="14"/>
        <v>0</v>
      </c>
      <c r="AP22" s="11" t="str">
        <f t="shared" si="14"/>
        <v>0</v>
      </c>
      <c r="AQ22" s="11" t="str">
        <f t="shared" si="14"/>
        <v>0</v>
      </c>
      <c r="AR22" s="11" t="str">
        <f t="shared" si="14"/>
        <v>0</v>
      </c>
      <c r="AS22" s="11" t="str">
        <f t="shared" si="14"/>
        <v>0</v>
      </c>
      <c r="AT22" s="11" t="str">
        <f t="shared" si="14"/>
        <v>0</v>
      </c>
      <c r="AU22" s="11" t="str">
        <f t="shared" si="14"/>
        <v>0</v>
      </c>
      <c r="AV22" s="11" t="str">
        <f t="shared" si="14"/>
        <v>0</v>
      </c>
      <c r="AW22" s="11" t="str">
        <f t="shared" si="14"/>
        <v>0</v>
      </c>
      <c r="AX22" s="11" t="str">
        <f t="shared" si="14"/>
        <v>0</v>
      </c>
      <c r="AY22" s="11" t="str">
        <f t="shared" si="14"/>
        <v>0</v>
      </c>
      <c r="AZ22" s="11" t="str">
        <f t="shared" si="14"/>
        <v>0</v>
      </c>
      <c r="BA22" s="11" t="str">
        <f t="shared" si="14"/>
        <v>0</v>
      </c>
      <c r="BB22" s="11" t="str">
        <f t="shared" si="14"/>
        <v/>
      </c>
      <c r="BC22" s="11" t="str">
        <f t="shared" si="14"/>
        <v/>
      </c>
      <c r="BD22" s="11" t="str">
        <f t="shared" si="14"/>
        <v/>
      </c>
      <c r="BE22" s="11" t="str">
        <f t="shared" si="14"/>
        <v/>
      </c>
      <c r="BF22" s="11" t="str">
        <f t="shared" si="14"/>
        <v/>
      </c>
      <c r="BG22" s="11" t="str">
        <f t="shared" si="14"/>
        <v/>
      </c>
      <c r="BH22" s="11" t="str">
        <f t="shared" si="14"/>
        <v/>
      </c>
      <c r="BI22" s="11" t="str">
        <f t="shared" si="14"/>
        <v/>
      </c>
      <c r="BJ22" s="11" t="str">
        <f t="shared" si="14"/>
        <v/>
      </c>
      <c r="BK22" s="11" t="str">
        <f t="shared" si="14"/>
        <v/>
      </c>
      <c r="BL22" s="11" t="str">
        <f t="shared" si="4"/>
        <v/>
      </c>
      <c r="BM22" s="11" t="str">
        <f t="shared" si="5"/>
        <v/>
      </c>
      <c r="BN22" s="11">
        <f t="shared" si="6"/>
        <v>0</v>
      </c>
      <c r="BO22" s="11" t="b">
        <f t="shared" si="1"/>
        <v>0</v>
      </c>
      <c r="BP22" t="b">
        <f>AND(COUNTIF(ranges!B$2:B$4,'Sample Manifest - ALL TYPES'!G13)=0,NOT(ISBLANK('Sample Manifest - ALL TYPES'!G13)))</f>
        <v>0</v>
      </c>
      <c r="CB22" s="11" t="b">
        <f t="shared" si="7"/>
        <v>0</v>
      </c>
      <c r="CD22" s="54" t="b">
        <f>IF(OR('Sample Manifest - ALL TYPES'!AB13="Custom indexes",'Sample Manifest - ALL TYPES'!AB13="Non-listed commercial indexes"),TRUE,FALSE)</f>
        <v>0</v>
      </c>
      <c r="CE22" s="54"/>
      <c r="CG22" s="62">
        <f>'Sample Manifest - ALL TYPES'!Q13</f>
        <v>0</v>
      </c>
      <c r="CH22" s="61" t="str">
        <f t="shared" ref="CH22:CK22" si="15">SUBSTITUTE(CG22,CH$17,"")</f>
        <v>0</v>
      </c>
      <c r="CI22" s="61" t="str">
        <f t="shared" si="15"/>
        <v/>
      </c>
      <c r="CJ22" s="61" t="str">
        <f t="shared" si="15"/>
        <v/>
      </c>
      <c r="CK22" s="61" t="str">
        <f t="shared" si="15"/>
        <v/>
      </c>
      <c r="CL22" s="61">
        <f t="shared" si="9"/>
        <v>0</v>
      </c>
      <c r="CM22" s="61" t="b">
        <f>AND(NOT(ISBLANK('Sample Manifest - ALL TYPES'!Q13)),NOT(CL22=0))</f>
        <v>0</v>
      </c>
      <c r="CR22" s="11" t="b">
        <f>AND('Sample Manifest - ALL TYPES'!B13="Illumina Library Pool",ISBLANK('Sample Manifest - ALL TYPES'!Z13))</f>
        <v>0</v>
      </c>
    </row>
    <row r="23" spans="1:96" s="11" customFormat="1" x14ac:dyDescent="0.2">
      <c r="A23" s="11">
        <f>'Sample Manifest - ALL TYPES'!C14</f>
        <v>0</v>
      </c>
      <c r="B23" s="11" t="str">
        <f t="shared" ref="B23:BK23" si="16">SUBSTITUTE(A23,B$17,"")</f>
        <v>0</v>
      </c>
      <c r="C23" s="11" t="str">
        <f t="shared" si="16"/>
        <v>0</v>
      </c>
      <c r="D23" s="11" t="str">
        <f t="shared" si="16"/>
        <v>0</v>
      </c>
      <c r="E23" s="11" t="str">
        <f t="shared" si="16"/>
        <v>0</v>
      </c>
      <c r="F23" s="11" t="str">
        <f t="shared" si="16"/>
        <v>0</v>
      </c>
      <c r="G23" s="11" t="str">
        <f t="shared" si="16"/>
        <v>0</v>
      </c>
      <c r="H23" s="11" t="str">
        <f t="shared" si="16"/>
        <v>0</v>
      </c>
      <c r="I23" s="11" t="str">
        <f t="shared" si="16"/>
        <v>0</v>
      </c>
      <c r="J23" s="11" t="str">
        <f t="shared" si="16"/>
        <v>0</v>
      </c>
      <c r="K23" s="11" t="str">
        <f t="shared" si="16"/>
        <v>0</v>
      </c>
      <c r="L23" s="11" t="str">
        <f t="shared" si="16"/>
        <v>0</v>
      </c>
      <c r="M23" s="11" t="str">
        <f t="shared" si="16"/>
        <v>0</v>
      </c>
      <c r="N23" s="11" t="str">
        <f t="shared" si="16"/>
        <v>0</v>
      </c>
      <c r="O23" s="11" t="str">
        <f t="shared" si="16"/>
        <v>0</v>
      </c>
      <c r="P23" s="11" t="str">
        <f t="shared" si="16"/>
        <v>0</v>
      </c>
      <c r="Q23" s="11" t="str">
        <f t="shared" si="16"/>
        <v>0</v>
      </c>
      <c r="R23" s="11" t="str">
        <f t="shared" si="16"/>
        <v>0</v>
      </c>
      <c r="S23" s="11" t="str">
        <f t="shared" si="16"/>
        <v>0</v>
      </c>
      <c r="T23" s="11" t="str">
        <f t="shared" si="16"/>
        <v>0</v>
      </c>
      <c r="U23" s="11" t="str">
        <f t="shared" si="16"/>
        <v>0</v>
      </c>
      <c r="V23" s="11" t="str">
        <f t="shared" si="16"/>
        <v>0</v>
      </c>
      <c r="W23" s="11" t="str">
        <f t="shared" si="16"/>
        <v>0</v>
      </c>
      <c r="X23" s="11" t="str">
        <f t="shared" si="16"/>
        <v>0</v>
      </c>
      <c r="Y23" s="11" t="str">
        <f t="shared" si="16"/>
        <v>0</v>
      </c>
      <c r="Z23" s="11" t="str">
        <f t="shared" si="16"/>
        <v>0</v>
      </c>
      <c r="AA23" s="11" t="str">
        <f t="shared" si="16"/>
        <v>0</v>
      </c>
      <c r="AB23" s="11" t="str">
        <f t="shared" si="16"/>
        <v>0</v>
      </c>
      <c r="AC23" s="11" t="str">
        <f t="shared" si="16"/>
        <v>0</v>
      </c>
      <c r="AD23" s="11" t="str">
        <f t="shared" si="16"/>
        <v>0</v>
      </c>
      <c r="AE23" s="11" t="str">
        <f t="shared" si="16"/>
        <v>0</v>
      </c>
      <c r="AF23" s="11" t="str">
        <f t="shared" si="16"/>
        <v>0</v>
      </c>
      <c r="AG23" s="11" t="str">
        <f t="shared" si="16"/>
        <v>0</v>
      </c>
      <c r="AH23" s="11" t="str">
        <f t="shared" si="16"/>
        <v>0</v>
      </c>
      <c r="AI23" s="11" t="str">
        <f t="shared" si="16"/>
        <v>0</v>
      </c>
      <c r="AJ23" s="11" t="str">
        <f t="shared" si="16"/>
        <v>0</v>
      </c>
      <c r="AK23" s="11" t="str">
        <f t="shared" si="16"/>
        <v>0</v>
      </c>
      <c r="AL23" s="11" t="str">
        <f t="shared" si="16"/>
        <v>0</v>
      </c>
      <c r="AM23" s="11" t="str">
        <f t="shared" si="16"/>
        <v>0</v>
      </c>
      <c r="AN23" s="11" t="str">
        <f t="shared" si="16"/>
        <v>0</v>
      </c>
      <c r="AO23" s="11" t="str">
        <f t="shared" si="16"/>
        <v>0</v>
      </c>
      <c r="AP23" s="11" t="str">
        <f t="shared" si="16"/>
        <v>0</v>
      </c>
      <c r="AQ23" s="11" t="str">
        <f t="shared" si="16"/>
        <v>0</v>
      </c>
      <c r="AR23" s="11" t="str">
        <f t="shared" si="16"/>
        <v>0</v>
      </c>
      <c r="AS23" s="11" t="str">
        <f t="shared" si="16"/>
        <v>0</v>
      </c>
      <c r="AT23" s="11" t="str">
        <f t="shared" si="16"/>
        <v>0</v>
      </c>
      <c r="AU23" s="11" t="str">
        <f t="shared" si="16"/>
        <v>0</v>
      </c>
      <c r="AV23" s="11" t="str">
        <f t="shared" si="16"/>
        <v>0</v>
      </c>
      <c r="AW23" s="11" t="str">
        <f t="shared" si="16"/>
        <v>0</v>
      </c>
      <c r="AX23" s="11" t="str">
        <f t="shared" si="16"/>
        <v>0</v>
      </c>
      <c r="AY23" s="11" t="str">
        <f t="shared" si="16"/>
        <v>0</v>
      </c>
      <c r="AZ23" s="11" t="str">
        <f t="shared" si="16"/>
        <v>0</v>
      </c>
      <c r="BA23" s="11" t="str">
        <f t="shared" si="16"/>
        <v>0</v>
      </c>
      <c r="BB23" s="11" t="str">
        <f t="shared" si="16"/>
        <v/>
      </c>
      <c r="BC23" s="11" t="str">
        <f t="shared" si="16"/>
        <v/>
      </c>
      <c r="BD23" s="11" t="str">
        <f t="shared" si="16"/>
        <v/>
      </c>
      <c r="BE23" s="11" t="str">
        <f t="shared" si="16"/>
        <v/>
      </c>
      <c r="BF23" s="11" t="str">
        <f t="shared" si="16"/>
        <v/>
      </c>
      <c r="BG23" s="11" t="str">
        <f t="shared" si="16"/>
        <v/>
      </c>
      <c r="BH23" s="11" t="str">
        <f t="shared" si="16"/>
        <v/>
      </c>
      <c r="BI23" s="11" t="str">
        <f t="shared" si="16"/>
        <v/>
      </c>
      <c r="BJ23" s="11" t="str">
        <f t="shared" si="16"/>
        <v/>
      </c>
      <c r="BK23" s="11" t="str">
        <f t="shared" si="16"/>
        <v/>
      </c>
      <c r="BL23" s="11" t="str">
        <f t="shared" si="4"/>
        <v/>
      </c>
      <c r="BM23" s="11" t="str">
        <f t="shared" si="5"/>
        <v/>
      </c>
      <c r="BN23" s="11">
        <f t="shared" si="6"/>
        <v>0</v>
      </c>
      <c r="BO23" s="11" t="b">
        <f t="shared" si="1"/>
        <v>0</v>
      </c>
      <c r="BP23" t="b">
        <f>AND(COUNTIF(ranges!B$2:B$4,'Sample Manifest - ALL TYPES'!G14)=0,NOT(ISBLANK('Sample Manifest - ALL TYPES'!G14)))</f>
        <v>0</v>
      </c>
      <c r="CB23" s="11" t="b">
        <f t="shared" si="7"/>
        <v>0</v>
      </c>
      <c r="CD23" s="54" t="b">
        <f>IF(OR('Sample Manifest - ALL TYPES'!AB14="Custom indexes",'Sample Manifest - ALL TYPES'!AB14="Non-listed commercial indexes"),TRUE,FALSE)</f>
        <v>0</v>
      </c>
      <c r="CE23" s="54"/>
      <c r="CG23" s="62">
        <f>'Sample Manifest - ALL TYPES'!Q14</f>
        <v>0</v>
      </c>
      <c r="CH23" s="61" t="str">
        <f t="shared" ref="CH23:CK23" si="17">SUBSTITUTE(CG23,CH$17,"")</f>
        <v>0</v>
      </c>
      <c r="CI23" s="61" t="str">
        <f t="shared" si="17"/>
        <v/>
      </c>
      <c r="CJ23" s="61" t="str">
        <f t="shared" si="17"/>
        <v/>
      </c>
      <c r="CK23" s="61" t="str">
        <f t="shared" si="17"/>
        <v/>
      </c>
      <c r="CL23" s="61">
        <f t="shared" si="9"/>
        <v>0</v>
      </c>
      <c r="CM23" s="61" t="b">
        <f>AND(NOT(ISBLANK('Sample Manifest - ALL TYPES'!Q14)),NOT(CL23=0))</f>
        <v>0</v>
      </c>
      <c r="CR23" s="11" t="b">
        <f>AND('Sample Manifest - ALL TYPES'!B14="Illumina Library Pool",ISBLANK('Sample Manifest - ALL TYPES'!Z14))</f>
        <v>0</v>
      </c>
    </row>
    <row r="24" spans="1:96" s="11" customFormat="1" x14ac:dyDescent="0.2">
      <c r="A24" s="11">
        <f>'Sample Manifest - ALL TYPES'!C15</f>
        <v>0</v>
      </c>
      <c r="B24" s="11" t="str">
        <f t="shared" ref="B24:BK24" si="18">SUBSTITUTE(A24,B$17,"")</f>
        <v>0</v>
      </c>
      <c r="C24" s="11" t="str">
        <f t="shared" si="18"/>
        <v>0</v>
      </c>
      <c r="D24" s="11" t="str">
        <f t="shared" si="18"/>
        <v>0</v>
      </c>
      <c r="E24" s="11" t="str">
        <f t="shared" si="18"/>
        <v>0</v>
      </c>
      <c r="F24" s="11" t="str">
        <f t="shared" si="18"/>
        <v>0</v>
      </c>
      <c r="G24" s="11" t="str">
        <f t="shared" si="18"/>
        <v>0</v>
      </c>
      <c r="H24" s="11" t="str">
        <f t="shared" si="18"/>
        <v>0</v>
      </c>
      <c r="I24" s="11" t="str">
        <f t="shared" si="18"/>
        <v>0</v>
      </c>
      <c r="J24" s="11" t="str">
        <f t="shared" si="18"/>
        <v>0</v>
      </c>
      <c r="K24" s="11" t="str">
        <f t="shared" si="18"/>
        <v>0</v>
      </c>
      <c r="L24" s="11" t="str">
        <f t="shared" si="18"/>
        <v>0</v>
      </c>
      <c r="M24" s="11" t="str">
        <f t="shared" si="18"/>
        <v>0</v>
      </c>
      <c r="N24" s="11" t="str">
        <f t="shared" si="18"/>
        <v>0</v>
      </c>
      <c r="O24" s="11" t="str">
        <f t="shared" si="18"/>
        <v>0</v>
      </c>
      <c r="P24" s="11" t="str">
        <f t="shared" si="18"/>
        <v>0</v>
      </c>
      <c r="Q24" s="11" t="str">
        <f t="shared" si="18"/>
        <v>0</v>
      </c>
      <c r="R24" s="11" t="str">
        <f t="shared" si="18"/>
        <v>0</v>
      </c>
      <c r="S24" s="11" t="str">
        <f t="shared" si="18"/>
        <v>0</v>
      </c>
      <c r="T24" s="11" t="str">
        <f t="shared" si="18"/>
        <v>0</v>
      </c>
      <c r="U24" s="11" t="str">
        <f t="shared" si="18"/>
        <v>0</v>
      </c>
      <c r="V24" s="11" t="str">
        <f t="shared" si="18"/>
        <v>0</v>
      </c>
      <c r="W24" s="11" t="str">
        <f t="shared" si="18"/>
        <v>0</v>
      </c>
      <c r="X24" s="11" t="str">
        <f t="shared" si="18"/>
        <v>0</v>
      </c>
      <c r="Y24" s="11" t="str">
        <f t="shared" si="18"/>
        <v>0</v>
      </c>
      <c r="Z24" s="11" t="str">
        <f t="shared" si="18"/>
        <v>0</v>
      </c>
      <c r="AA24" s="11" t="str">
        <f t="shared" si="18"/>
        <v>0</v>
      </c>
      <c r="AB24" s="11" t="str">
        <f t="shared" si="18"/>
        <v>0</v>
      </c>
      <c r="AC24" s="11" t="str">
        <f t="shared" si="18"/>
        <v>0</v>
      </c>
      <c r="AD24" s="11" t="str">
        <f t="shared" si="18"/>
        <v>0</v>
      </c>
      <c r="AE24" s="11" t="str">
        <f t="shared" si="18"/>
        <v>0</v>
      </c>
      <c r="AF24" s="11" t="str">
        <f t="shared" si="18"/>
        <v>0</v>
      </c>
      <c r="AG24" s="11" t="str">
        <f t="shared" si="18"/>
        <v>0</v>
      </c>
      <c r="AH24" s="11" t="str">
        <f t="shared" si="18"/>
        <v>0</v>
      </c>
      <c r="AI24" s="11" t="str">
        <f t="shared" si="18"/>
        <v>0</v>
      </c>
      <c r="AJ24" s="11" t="str">
        <f t="shared" si="18"/>
        <v>0</v>
      </c>
      <c r="AK24" s="11" t="str">
        <f t="shared" si="18"/>
        <v>0</v>
      </c>
      <c r="AL24" s="11" t="str">
        <f t="shared" si="18"/>
        <v>0</v>
      </c>
      <c r="AM24" s="11" t="str">
        <f t="shared" si="18"/>
        <v>0</v>
      </c>
      <c r="AN24" s="11" t="str">
        <f t="shared" si="18"/>
        <v>0</v>
      </c>
      <c r="AO24" s="11" t="str">
        <f t="shared" si="18"/>
        <v>0</v>
      </c>
      <c r="AP24" s="11" t="str">
        <f t="shared" si="18"/>
        <v>0</v>
      </c>
      <c r="AQ24" s="11" t="str">
        <f t="shared" si="18"/>
        <v>0</v>
      </c>
      <c r="AR24" s="11" t="str">
        <f t="shared" si="18"/>
        <v>0</v>
      </c>
      <c r="AS24" s="11" t="str">
        <f t="shared" si="18"/>
        <v>0</v>
      </c>
      <c r="AT24" s="11" t="str">
        <f t="shared" si="18"/>
        <v>0</v>
      </c>
      <c r="AU24" s="11" t="str">
        <f t="shared" si="18"/>
        <v>0</v>
      </c>
      <c r="AV24" s="11" t="str">
        <f t="shared" si="18"/>
        <v>0</v>
      </c>
      <c r="AW24" s="11" t="str">
        <f t="shared" si="18"/>
        <v>0</v>
      </c>
      <c r="AX24" s="11" t="str">
        <f t="shared" si="18"/>
        <v>0</v>
      </c>
      <c r="AY24" s="11" t="str">
        <f t="shared" si="18"/>
        <v>0</v>
      </c>
      <c r="AZ24" s="11" t="str">
        <f t="shared" si="18"/>
        <v>0</v>
      </c>
      <c r="BA24" s="11" t="str">
        <f t="shared" si="18"/>
        <v>0</v>
      </c>
      <c r="BB24" s="11" t="str">
        <f t="shared" si="18"/>
        <v/>
      </c>
      <c r="BC24" s="11" t="str">
        <f t="shared" si="18"/>
        <v/>
      </c>
      <c r="BD24" s="11" t="str">
        <f t="shared" si="18"/>
        <v/>
      </c>
      <c r="BE24" s="11" t="str">
        <f t="shared" si="18"/>
        <v/>
      </c>
      <c r="BF24" s="11" t="str">
        <f t="shared" si="18"/>
        <v/>
      </c>
      <c r="BG24" s="11" t="str">
        <f t="shared" si="18"/>
        <v/>
      </c>
      <c r="BH24" s="11" t="str">
        <f t="shared" si="18"/>
        <v/>
      </c>
      <c r="BI24" s="11" t="str">
        <f t="shared" si="18"/>
        <v/>
      </c>
      <c r="BJ24" s="11" t="str">
        <f t="shared" si="18"/>
        <v/>
      </c>
      <c r="BK24" s="11" t="str">
        <f t="shared" si="18"/>
        <v/>
      </c>
      <c r="BL24" s="11" t="str">
        <f t="shared" si="4"/>
        <v/>
      </c>
      <c r="BM24" s="11" t="str">
        <f t="shared" si="5"/>
        <v/>
      </c>
      <c r="BN24" s="11">
        <f t="shared" si="6"/>
        <v>0</v>
      </c>
      <c r="BO24" s="11" t="b">
        <f t="shared" si="1"/>
        <v>0</v>
      </c>
      <c r="BP24" t="b">
        <f>AND(COUNTIF(ranges!B$2:B$4,'Sample Manifest - ALL TYPES'!G15)=0,NOT(ISBLANK('Sample Manifest - ALL TYPES'!G15)))</f>
        <v>0</v>
      </c>
      <c r="CB24" s="11" t="b">
        <f t="shared" si="7"/>
        <v>0</v>
      </c>
      <c r="CD24" s="54" t="b">
        <f>IF(OR('Sample Manifest - ALL TYPES'!AB15="Custom indexes",'Sample Manifest - ALL TYPES'!AB15="Non-listed commercial indexes"),TRUE,FALSE)</f>
        <v>0</v>
      </c>
      <c r="CE24" s="54"/>
      <c r="CG24" s="62">
        <f>'Sample Manifest - ALL TYPES'!Q15</f>
        <v>0</v>
      </c>
      <c r="CH24" s="61" t="str">
        <f t="shared" ref="CH24:CK24" si="19">SUBSTITUTE(CG24,CH$17,"")</f>
        <v>0</v>
      </c>
      <c r="CI24" s="61" t="str">
        <f t="shared" si="19"/>
        <v/>
      </c>
      <c r="CJ24" s="61" t="str">
        <f t="shared" si="19"/>
        <v/>
      </c>
      <c r="CK24" s="61" t="str">
        <f t="shared" si="19"/>
        <v/>
      </c>
      <c r="CL24" s="61">
        <f t="shared" si="9"/>
        <v>0</v>
      </c>
      <c r="CM24" s="61" t="b">
        <f>AND(NOT(ISBLANK('Sample Manifest - ALL TYPES'!Q15)),NOT(CL24=0))</f>
        <v>0</v>
      </c>
      <c r="CR24" s="11" t="b">
        <f>AND('Sample Manifest - ALL TYPES'!B15="Illumina Library Pool",ISBLANK('Sample Manifest - ALL TYPES'!Z15))</f>
        <v>0</v>
      </c>
    </row>
    <row r="25" spans="1:96" s="11" customFormat="1" x14ac:dyDescent="0.2">
      <c r="A25" s="11">
        <f>'Sample Manifest - ALL TYPES'!C16</f>
        <v>0</v>
      </c>
      <c r="B25" s="11" t="str">
        <f t="shared" ref="B25:BK25" si="20">SUBSTITUTE(A25,B$17,"")</f>
        <v>0</v>
      </c>
      <c r="C25" s="11" t="str">
        <f t="shared" si="20"/>
        <v>0</v>
      </c>
      <c r="D25" s="11" t="str">
        <f t="shared" si="20"/>
        <v>0</v>
      </c>
      <c r="E25" s="11" t="str">
        <f t="shared" si="20"/>
        <v>0</v>
      </c>
      <c r="F25" s="11" t="str">
        <f t="shared" si="20"/>
        <v>0</v>
      </c>
      <c r="G25" s="11" t="str">
        <f t="shared" si="20"/>
        <v>0</v>
      </c>
      <c r="H25" s="11" t="str">
        <f t="shared" si="20"/>
        <v>0</v>
      </c>
      <c r="I25" s="11" t="str">
        <f t="shared" si="20"/>
        <v>0</v>
      </c>
      <c r="J25" s="11" t="str">
        <f t="shared" si="20"/>
        <v>0</v>
      </c>
      <c r="K25" s="11" t="str">
        <f t="shared" si="20"/>
        <v>0</v>
      </c>
      <c r="L25" s="11" t="str">
        <f t="shared" si="20"/>
        <v>0</v>
      </c>
      <c r="M25" s="11" t="str">
        <f t="shared" si="20"/>
        <v>0</v>
      </c>
      <c r="N25" s="11" t="str">
        <f t="shared" si="20"/>
        <v>0</v>
      </c>
      <c r="O25" s="11" t="str">
        <f t="shared" si="20"/>
        <v>0</v>
      </c>
      <c r="P25" s="11" t="str">
        <f t="shared" si="20"/>
        <v>0</v>
      </c>
      <c r="Q25" s="11" t="str">
        <f t="shared" si="20"/>
        <v>0</v>
      </c>
      <c r="R25" s="11" t="str">
        <f t="shared" si="20"/>
        <v>0</v>
      </c>
      <c r="S25" s="11" t="str">
        <f t="shared" si="20"/>
        <v>0</v>
      </c>
      <c r="T25" s="11" t="str">
        <f t="shared" si="20"/>
        <v>0</v>
      </c>
      <c r="U25" s="11" t="str">
        <f t="shared" si="20"/>
        <v>0</v>
      </c>
      <c r="V25" s="11" t="str">
        <f t="shared" si="20"/>
        <v>0</v>
      </c>
      <c r="W25" s="11" t="str">
        <f t="shared" si="20"/>
        <v>0</v>
      </c>
      <c r="X25" s="11" t="str">
        <f t="shared" si="20"/>
        <v>0</v>
      </c>
      <c r="Y25" s="11" t="str">
        <f t="shared" si="20"/>
        <v>0</v>
      </c>
      <c r="Z25" s="11" t="str">
        <f t="shared" si="20"/>
        <v>0</v>
      </c>
      <c r="AA25" s="11" t="str">
        <f t="shared" si="20"/>
        <v>0</v>
      </c>
      <c r="AB25" s="11" t="str">
        <f t="shared" si="20"/>
        <v>0</v>
      </c>
      <c r="AC25" s="11" t="str">
        <f t="shared" si="20"/>
        <v>0</v>
      </c>
      <c r="AD25" s="11" t="str">
        <f t="shared" si="20"/>
        <v>0</v>
      </c>
      <c r="AE25" s="11" t="str">
        <f t="shared" si="20"/>
        <v>0</v>
      </c>
      <c r="AF25" s="11" t="str">
        <f t="shared" si="20"/>
        <v>0</v>
      </c>
      <c r="AG25" s="11" t="str">
        <f t="shared" si="20"/>
        <v>0</v>
      </c>
      <c r="AH25" s="11" t="str">
        <f t="shared" si="20"/>
        <v>0</v>
      </c>
      <c r="AI25" s="11" t="str">
        <f t="shared" si="20"/>
        <v>0</v>
      </c>
      <c r="AJ25" s="11" t="str">
        <f t="shared" si="20"/>
        <v>0</v>
      </c>
      <c r="AK25" s="11" t="str">
        <f t="shared" si="20"/>
        <v>0</v>
      </c>
      <c r="AL25" s="11" t="str">
        <f t="shared" si="20"/>
        <v>0</v>
      </c>
      <c r="AM25" s="11" t="str">
        <f t="shared" si="20"/>
        <v>0</v>
      </c>
      <c r="AN25" s="11" t="str">
        <f t="shared" si="20"/>
        <v>0</v>
      </c>
      <c r="AO25" s="11" t="str">
        <f t="shared" si="20"/>
        <v>0</v>
      </c>
      <c r="AP25" s="11" t="str">
        <f t="shared" si="20"/>
        <v>0</v>
      </c>
      <c r="AQ25" s="11" t="str">
        <f t="shared" si="20"/>
        <v>0</v>
      </c>
      <c r="AR25" s="11" t="str">
        <f t="shared" si="20"/>
        <v>0</v>
      </c>
      <c r="AS25" s="11" t="str">
        <f t="shared" si="20"/>
        <v>0</v>
      </c>
      <c r="AT25" s="11" t="str">
        <f t="shared" si="20"/>
        <v>0</v>
      </c>
      <c r="AU25" s="11" t="str">
        <f t="shared" si="20"/>
        <v>0</v>
      </c>
      <c r="AV25" s="11" t="str">
        <f t="shared" si="20"/>
        <v>0</v>
      </c>
      <c r="AW25" s="11" t="str">
        <f t="shared" si="20"/>
        <v>0</v>
      </c>
      <c r="AX25" s="11" t="str">
        <f t="shared" si="20"/>
        <v>0</v>
      </c>
      <c r="AY25" s="11" t="str">
        <f t="shared" si="20"/>
        <v>0</v>
      </c>
      <c r="AZ25" s="11" t="str">
        <f t="shared" si="20"/>
        <v>0</v>
      </c>
      <c r="BA25" s="11" t="str">
        <f t="shared" si="20"/>
        <v>0</v>
      </c>
      <c r="BB25" s="11" t="str">
        <f t="shared" si="20"/>
        <v/>
      </c>
      <c r="BC25" s="11" t="str">
        <f t="shared" si="20"/>
        <v/>
      </c>
      <c r="BD25" s="11" t="str">
        <f t="shared" si="20"/>
        <v/>
      </c>
      <c r="BE25" s="11" t="str">
        <f t="shared" si="20"/>
        <v/>
      </c>
      <c r="BF25" s="11" t="str">
        <f t="shared" si="20"/>
        <v/>
      </c>
      <c r="BG25" s="11" t="str">
        <f t="shared" si="20"/>
        <v/>
      </c>
      <c r="BH25" s="11" t="str">
        <f t="shared" si="20"/>
        <v/>
      </c>
      <c r="BI25" s="11" t="str">
        <f t="shared" si="20"/>
        <v/>
      </c>
      <c r="BJ25" s="11" t="str">
        <f t="shared" si="20"/>
        <v/>
      </c>
      <c r="BK25" s="11" t="str">
        <f t="shared" si="20"/>
        <v/>
      </c>
      <c r="BL25" s="11" t="str">
        <f t="shared" si="4"/>
        <v/>
      </c>
      <c r="BM25" s="11" t="str">
        <f t="shared" si="5"/>
        <v/>
      </c>
      <c r="BN25" s="11">
        <f t="shared" si="6"/>
        <v>0</v>
      </c>
      <c r="BO25" s="11" t="b">
        <f t="shared" si="1"/>
        <v>0</v>
      </c>
      <c r="BP25" t="b">
        <f>AND(COUNTIF(ranges!B$2:B$4,'Sample Manifest - ALL TYPES'!G16)=0,NOT(ISBLANK('Sample Manifest - ALL TYPES'!G16)))</f>
        <v>0</v>
      </c>
      <c r="CB25" s="11" t="b">
        <f t="shared" si="7"/>
        <v>0</v>
      </c>
      <c r="CD25" s="54" t="b">
        <f>IF(OR('Sample Manifest - ALL TYPES'!AB16="Custom indexes",'Sample Manifest - ALL TYPES'!AB16="Non-listed commercial indexes"),TRUE,FALSE)</f>
        <v>0</v>
      </c>
      <c r="CE25" s="54"/>
      <c r="CG25" s="62">
        <f>'Sample Manifest - ALL TYPES'!Q16</f>
        <v>0</v>
      </c>
      <c r="CH25" s="61" t="str">
        <f t="shared" ref="CH25:CK25" si="21">SUBSTITUTE(CG25,CH$17,"")</f>
        <v>0</v>
      </c>
      <c r="CI25" s="61" t="str">
        <f t="shared" si="21"/>
        <v/>
      </c>
      <c r="CJ25" s="61" t="str">
        <f t="shared" si="21"/>
        <v/>
      </c>
      <c r="CK25" s="61" t="str">
        <f t="shared" si="21"/>
        <v/>
      </c>
      <c r="CL25" s="61">
        <f t="shared" si="9"/>
        <v>0</v>
      </c>
      <c r="CM25" s="61" t="b">
        <f>AND(NOT(ISBLANK('Sample Manifest - ALL TYPES'!Q16)),NOT(CL25=0))</f>
        <v>0</v>
      </c>
      <c r="CR25" s="11" t="b">
        <f>AND('Sample Manifest - ALL TYPES'!B16="Illumina Library Pool",ISBLANK('Sample Manifest - ALL TYPES'!Z16))</f>
        <v>0</v>
      </c>
    </row>
    <row r="26" spans="1:96" s="11" customFormat="1" x14ac:dyDescent="0.2">
      <c r="A26" s="11">
        <f>'Sample Manifest - ALL TYPES'!C17</f>
        <v>0</v>
      </c>
      <c r="B26" s="11" t="str">
        <f t="shared" ref="B26:BK26" si="22">SUBSTITUTE(A26,B$17,"")</f>
        <v>0</v>
      </c>
      <c r="C26" s="11" t="str">
        <f t="shared" si="22"/>
        <v>0</v>
      </c>
      <c r="D26" s="11" t="str">
        <f t="shared" si="22"/>
        <v>0</v>
      </c>
      <c r="E26" s="11" t="str">
        <f t="shared" si="22"/>
        <v>0</v>
      </c>
      <c r="F26" s="11" t="str">
        <f t="shared" si="22"/>
        <v>0</v>
      </c>
      <c r="G26" s="11" t="str">
        <f t="shared" si="22"/>
        <v>0</v>
      </c>
      <c r="H26" s="11" t="str">
        <f t="shared" si="22"/>
        <v>0</v>
      </c>
      <c r="I26" s="11" t="str">
        <f t="shared" si="22"/>
        <v>0</v>
      </c>
      <c r="J26" s="11" t="str">
        <f t="shared" si="22"/>
        <v>0</v>
      </c>
      <c r="K26" s="11" t="str">
        <f t="shared" si="22"/>
        <v>0</v>
      </c>
      <c r="L26" s="11" t="str">
        <f t="shared" si="22"/>
        <v>0</v>
      </c>
      <c r="M26" s="11" t="str">
        <f t="shared" si="22"/>
        <v>0</v>
      </c>
      <c r="N26" s="11" t="str">
        <f t="shared" si="22"/>
        <v>0</v>
      </c>
      <c r="O26" s="11" t="str">
        <f t="shared" si="22"/>
        <v>0</v>
      </c>
      <c r="P26" s="11" t="str">
        <f t="shared" si="22"/>
        <v>0</v>
      </c>
      <c r="Q26" s="11" t="str">
        <f t="shared" si="22"/>
        <v>0</v>
      </c>
      <c r="R26" s="11" t="str">
        <f t="shared" si="22"/>
        <v>0</v>
      </c>
      <c r="S26" s="11" t="str">
        <f t="shared" si="22"/>
        <v>0</v>
      </c>
      <c r="T26" s="11" t="str">
        <f t="shared" si="22"/>
        <v>0</v>
      </c>
      <c r="U26" s="11" t="str">
        <f t="shared" si="22"/>
        <v>0</v>
      </c>
      <c r="V26" s="11" t="str">
        <f t="shared" si="22"/>
        <v>0</v>
      </c>
      <c r="W26" s="11" t="str">
        <f t="shared" si="22"/>
        <v>0</v>
      </c>
      <c r="X26" s="11" t="str">
        <f t="shared" si="22"/>
        <v>0</v>
      </c>
      <c r="Y26" s="11" t="str">
        <f t="shared" si="22"/>
        <v>0</v>
      </c>
      <c r="Z26" s="11" t="str">
        <f t="shared" si="22"/>
        <v>0</v>
      </c>
      <c r="AA26" s="11" t="str">
        <f t="shared" si="22"/>
        <v>0</v>
      </c>
      <c r="AB26" s="11" t="str">
        <f t="shared" si="22"/>
        <v>0</v>
      </c>
      <c r="AC26" s="11" t="str">
        <f t="shared" si="22"/>
        <v>0</v>
      </c>
      <c r="AD26" s="11" t="str">
        <f t="shared" si="22"/>
        <v>0</v>
      </c>
      <c r="AE26" s="11" t="str">
        <f t="shared" si="22"/>
        <v>0</v>
      </c>
      <c r="AF26" s="11" t="str">
        <f t="shared" si="22"/>
        <v>0</v>
      </c>
      <c r="AG26" s="11" t="str">
        <f t="shared" si="22"/>
        <v>0</v>
      </c>
      <c r="AH26" s="11" t="str">
        <f t="shared" si="22"/>
        <v>0</v>
      </c>
      <c r="AI26" s="11" t="str">
        <f t="shared" si="22"/>
        <v>0</v>
      </c>
      <c r="AJ26" s="11" t="str">
        <f t="shared" si="22"/>
        <v>0</v>
      </c>
      <c r="AK26" s="11" t="str">
        <f t="shared" si="22"/>
        <v>0</v>
      </c>
      <c r="AL26" s="11" t="str">
        <f t="shared" si="22"/>
        <v>0</v>
      </c>
      <c r="AM26" s="11" t="str">
        <f t="shared" si="22"/>
        <v>0</v>
      </c>
      <c r="AN26" s="11" t="str">
        <f t="shared" si="22"/>
        <v>0</v>
      </c>
      <c r="AO26" s="11" t="str">
        <f t="shared" si="22"/>
        <v>0</v>
      </c>
      <c r="AP26" s="11" t="str">
        <f t="shared" si="22"/>
        <v>0</v>
      </c>
      <c r="AQ26" s="11" t="str">
        <f t="shared" si="22"/>
        <v>0</v>
      </c>
      <c r="AR26" s="11" t="str">
        <f t="shared" si="22"/>
        <v>0</v>
      </c>
      <c r="AS26" s="11" t="str">
        <f t="shared" si="22"/>
        <v>0</v>
      </c>
      <c r="AT26" s="11" t="str">
        <f t="shared" si="22"/>
        <v>0</v>
      </c>
      <c r="AU26" s="11" t="str">
        <f t="shared" si="22"/>
        <v>0</v>
      </c>
      <c r="AV26" s="11" t="str">
        <f t="shared" si="22"/>
        <v>0</v>
      </c>
      <c r="AW26" s="11" t="str">
        <f t="shared" si="22"/>
        <v>0</v>
      </c>
      <c r="AX26" s="11" t="str">
        <f t="shared" si="22"/>
        <v>0</v>
      </c>
      <c r="AY26" s="11" t="str">
        <f t="shared" si="22"/>
        <v>0</v>
      </c>
      <c r="AZ26" s="11" t="str">
        <f t="shared" si="22"/>
        <v>0</v>
      </c>
      <c r="BA26" s="11" t="str">
        <f t="shared" si="22"/>
        <v>0</v>
      </c>
      <c r="BB26" s="11" t="str">
        <f t="shared" si="22"/>
        <v/>
      </c>
      <c r="BC26" s="11" t="str">
        <f t="shared" si="22"/>
        <v/>
      </c>
      <c r="BD26" s="11" t="str">
        <f t="shared" si="22"/>
        <v/>
      </c>
      <c r="BE26" s="11" t="str">
        <f t="shared" si="22"/>
        <v/>
      </c>
      <c r="BF26" s="11" t="str">
        <f t="shared" si="22"/>
        <v/>
      </c>
      <c r="BG26" s="11" t="str">
        <f t="shared" si="22"/>
        <v/>
      </c>
      <c r="BH26" s="11" t="str">
        <f t="shared" si="22"/>
        <v/>
      </c>
      <c r="BI26" s="11" t="str">
        <f t="shared" si="22"/>
        <v/>
      </c>
      <c r="BJ26" s="11" t="str">
        <f t="shared" si="22"/>
        <v/>
      </c>
      <c r="BK26" s="11" t="str">
        <f t="shared" si="22"/>
        <v/>
      </c>
      <c r="BL26" s="11" t="str">
        <f t="shared" si="4"/>
        <v/>
      </c>
      <c r="BM26" s="11" t="str">
        <f t="shared" si="5"/>
        <v/>
      </c>
      <c r="BN26" s="11">
        <f t="shared" si="6"/>
        <v>0</v>
      </c>
      <c r="BO26" s="11" t="b">
        <f t="shared" si="1"/>
        <v>0</v>
      </c>
      <c r="BP26" t="b">
        <f>AND(COUNTIF(ranges!B$2:B$4,'Sample Manifest - ALL TYPES'!G17)=0,NOT(ISBLANK('Sample Manifest - ALL TYPES'!G17)))</f>
        <v>0</v>
      </c>
      <c r="CB26" s="11" t="b">
        <f t="shared" si="7"/>
        <v>0</v>
      </c>
      <c r="CD26" s="54" t="b">
        <f>IF(OR('Sample Manifest - ALL TYPES'!AB17="Custom indexes",'Sample Manifest - ALL TYPES'!AB17="Non-listed commercial indexes"),TRUE,FALSE)</f>
        <v>0</v>
      </c>
      <c r="CE26" s="54"/>
      <c r="CG26" s="62">
        <f>'Sample Manifest - ALL TYPES'!Q17</f>
        <v>0</v>
      </c>
      <c r="CH26" s="61" t="str">
        <f t="shared" ref="CH26:CK26" si="23">SUBSTITUTE(CG26,CH$17,"")</f>
        <v>0</v>
      </c>
      <c r="CI26" s="61" t="str">
        <f t="shared" si="23"/>
        <v/>
      </c>
      <c r="CJ26" s="61" t="str">
        <f t="shared" si="23"/>
        <v/>
      </c>
      <c r="CK26" s="61" t="str">
        <f t="shared" si="23"/>
        <v/>
      </c>
      <c r="CL26" s="61">
        <f t="shared" si="9"/>
        <v>0</v>
      </c>
      <c r="CM26" s="61" t="b">
        <f>AND(NOT(ISBLANK('Sample Manifest - ALL TYPES'!Q17)),NOT(CL26=0))</f>
        <v>0</v>
      </c>
      <c r="CR26" s="11" t="b">
        <f>AND('Sample Manifest - ALL TYPES'!B17="Illumina Library Pool",ISBLANK('Sample Manifest - ALL TYPES'!Z17))</f>
        <v>0</v>
      </c>
    </row>
    <row r="27" spans="1:96" s="11" customFormat="1" x14ac:dyDescent="0.2">
      <c r="A27" s="11">
        <f>'Sample Manifest - ALL TYPES'!C18</f>
        <v>0</v>
      </c>
      <c r="B27" s="11" t="str">
        <f t="shared" ref="B27:BK27" si="24">SUBSTITUTE(A27,B$17,"")</f>
        <v>0</v>
      </c>
      <c r="C27" s="11" t="str">
        <f t="shared" si="24"/>
        <v>0</v>
      </c>
      <c r="D27" s="11" t="str">
        <f t="shared" si="24"/>
        <v>0</v>
      </c>
      <c r="E27" s="11" t="str">
        <f t="shared" si="24"/>
        <v>0</v>
      </c>
      <c r="F27" s="11" t="str">
        <f t="shared" si="24"/>
        <v>0</v>
      </c>
      <c r="G27" s="11" t="str">
        <f t="shared" si="24"/>
        <v>0</v>
      </c>
      <c r="H27" s="11" t="str">
        <f t="shared" si="24"/>
        <v>0</v>
      </c>
      <c r="I27" s="11" t="str">
        <f t="shared" si="24"/>
        <v>0</v>
      </c>
      <c r="J27" s="11" t="str">
        <f t="shared" si="24"/>
        <v>0</v>
      </c>
      <c r="K27" s="11" t="str">
        <f t="shared" si="24"/>
        <v>0</v>
      </c>
      <c r="L27" s="11" t="str">
        <f t="shared" si="24"/>
        <v>0</v>
      </c>
      <c r="M27" s="11" t="str">
        <f t="shared" si="24"/>
        <v>0</v>
      </c>
      <c r="N27" s="11" t="str">
        <f t="shared" si="24"/>
        <v>0</v>
      </c>
      <c r="O27" s="11" t="str">
        <f t="shared" si="24"/>
        <v>0</v>
      </c>
      <c r="P27" s="11" t="str">
        <f t="shared" si="24"/>
        <v>0</v>
      </c>
      <c r="Q27" s="11" t="str">
        <f t="shared" si="24"/>
        <v>0</v>
      </c>
      <c r="R27" s="11" t="str">
        <f t="shared" si="24"/>
        <v>0</v>
      </c>
      <c r="S27" s="11" t="str">
        <f t="shared" si="24"/>
        <v>0</v>
      </c>
      <c r="T27" s="11" t="str">
        <f t="shared" si="24"/>
        <v>0</v>
      </c>
      <c r="U27" s="11" t="str">
        <f t="shared" si="24"/>
        <v>0</v>
      </c>
      <c r="V27" s="11" t="str">
        <f t="shared" si="24"/>
        <v>0</v>
      </c>
      <c r="W27" s="11" t="str">
        <f t="shared" si="24"/>
        <v>0</v>
      </c>
      <c r="X27" s="11" t="str">
        <f t="shared" si="24"/>
        <v>0</v>
      </c>
      <c r="Y27" s="11" t="str">
        <f t="shared" si="24"/>
        <v>0</v>
      </c>
      <c r="Z27" s="11" t="str">
        <f t="shared" si="24"/>
        <v>0</v>
      </c>
      <c r="AA27" s="11" t="str">
        <f t="shared" si="24"/>
        <v>0</v>
      </c>
      <c r="AB27" s="11" t="str">
        <f t="shared" si="24"/>
        <v>0</v>
      </c>
      <c r="AC27" s="11" t="str">
        <f t="shared" si="24"/>
        <v>0</v>
      </c>
      <c r="AD27" s="11" t="str">
        <f t="shared" si="24"/>
        <v>0</v>
      </c>
      <c r="AE27" s="11" t="str">
        <f t="shared" si="24"/>
        <v>0</v>
      </c>
      <c r="AF27" s="11" t="str">
        <f t="shared" si="24"/>
        <v>0</v>
      </c>
      <c r="AG27" s="11" t="str">
        <f t="shared" si="24"/>
        <v>0</v>
      </c>
      <c r="AH27" s="11" t="str">
        <f t="shared" si="24"/>
        <v>0</v>
      </c>
      <c r="AI27" s="11" t="str">
        <f t="shared" si="24"/>
        <v>0</v>
      </c>
      <c r="AJ27" s="11" t="str">
        <f t="shared" si="24"/>
        <v>0</v>
      </c>
      <c r="AK27" s="11" t="str">
        <f t="shared" si="24"/>
        <v>0</v>
      </c>
      <c r="AL27" s="11" t="str">
        <f t="shared" si="24"/>
        <v>0</v>
      </c>
      <c r="AM27" s="11" t="str">
        <f t="shared" si="24"/>
        <v>0</v>
      </c>
      <c r="AN27" s="11" t="str">
        <f t="shared" si="24"/>
        <v>0</v>
      </c>
      <c r="AO27" s="11" t="str">
        <f t="shared" si="24"/>
        <v>0</v>
      </c>
      <c r="AP27" s="11" t="str">
        <f t="shared" si="24"/>
        <v>0</v>
      </c>
      <c r="AQ27" s="11" t="str">
        <f t="shared" si="24"/>
        <v>0</v>
      </c>
      <c r="AR27" s="11" t="str">
        <f t="shared" si="24"/>
        <v>0</v>
      </c>
      <c r="AS27" s="11" t="str">
        <f t="shared" si="24"/>
        <v>0</v>
      </c>
      <c r="AT27" s="11" t="str">
        <f t="shared" si="24"/>
        <v>0</v>
      </c>
      <c r="AU27" s="11" t="str">
        <f t="shared" si="24"/>
        <v>0</v>
      </c>
      <c r="AV27" s="11" t="str">
        <f t="shared" si="24"/>
        <v>0</v>
      </c>
      <c r="AW27" s="11" t="str">
        <f t="shared" si="24"/>
        <v>0</v>
      </c>
      <c r="AX27" s="11" t="str">
        <f t="shared" si="24"/>
        <v>0</v>
      </c>
      <c r="AY27" s="11" t="str">
        <f t="shared" si="24"/>
        <v>0</v>
      </c>
      <c r="AZ27" s="11" t="str">
        <f t="shared" si="24"/>
        <v>0</v>
      </c>
      <c r="BA27" s="11" t="str">
        <f t="shared" si="24"/>
        <v>0</v>
      </c>
      <c r="BB27" s="11" t="str">
        <f t="shared" si="24"/>
        <v/>
      </c>
      <c r="BC27" s="11" t="str">
        <f t="shared" si="24"/>
        <v/>
      </c>
      <c r="BD27" s="11" t="str">
        <f t="shared" si="24"/>
        <v/>
      </c>
      <c r="BE27" s="11" t="str">
        <f t="shared" si="24"/>
        <v/>
      </c>
      <c r="BF27" s="11" t="str">
        <f t="shared" si="24"/>
        <v/>
      </c>
      <c r="BG27" s="11" t="str">
        <f t="shared" si="24"/>
        <v/>
      </c>
      <c r="BH27" s="11" t="str">
        <f t="shared" si="24"/>
        <v/>
      </c>
      <c r="BI27" s="11" t="str">
        <f t="shared" si="24"/>
        <v/>
      </c>
      <c r="BJ27" s="11" t="str">
        <f t="shared" si="24"/>
        <v/>
      </c>
      <c r="BK27" s="11" t="str">
        <f t="shared" si="24"/>
        <v/>
      </c>
      <c r="BL27" s="11" t="str">
        <f t="shared" si="4"/>
        <v/>
      </c>
      <c r="BM27" s="11" t="str">
        <f t="shared" si="5"/>
        <v/>
      </c>
      <c r="BN27" s="11">
        <f t="shared" si="6"/>
        <v>0</v>
      </c>
      <c r="BO27" s="11" t="b">
        <f t="shared" si="1"/>
        <v>0</v>
      </c>
      <c r="BP27" t="b">
        <f>AND(COUNTIF(ranges!B$2:B$4,'Sample Manifest - ALL TYPES'!G18)=0,NOT(ISBLANK('Sample Manifest - ALL TYPES'!G18)))</f>
        <v>0</v>
      </c>
      <c r="CB27" s="11" t="b">
        <f t="shared" si="7"/>
        <v>0</v>
      </c>
      <c r="CD27" s="54" t="b">
        <f>IF(OR('Sample Manifest - ALL TYPES'!AB18="Custom indexes",'Sample Manifest - ALL TYPES'!AB18="Non-listed commercial indexes"),TRUE,FALSE)</f>
        <v>0</v>
      </c>
      <c r="CE27" s="54"/>
      <c r="CG27" s="62">
        <f>'Sample Manifest - ALL TYPES'!Q18</f>
        <v>0</v>
      </c>
      <c r="CH27" s="61" t="str">
        <f t="shared" ref="CH27:CK27" si="25">SUBSTITUTE(CG27,CH$17,"")</f>
        <v>0</v>
      </c>
      <c r="CI27" s="61" t="str">
        <f t="shared" si="25"/>
        <v/>
      </c>
      <c r="CJ27" s="61" t="str">
        <f t="shared" si="25"/>
        <v/>
      </c>
      <c r="CK27" s="61" t="str">
        <f t="shared" si="25"/>
        <v/>
      </c>
      <c r="CL27" s="61">
        <f t="shared" si="9"/>
        <v>0</v>
      </c>
      <c r="CM27" s="61" t="b">
        <f>AND(NOT(ISBLANK('Sample Manifest - ALL TYPES'!Q18)),NOT(CL27=0))</f>
        <v>0</v>
      </c>
      <c r="CR27" s="11" t="b">
        <f>AND('Sample Manifest - ALL TYPES'!B18="Illumina Library Pool",ISBLANK('Sample Manifest - ALL TYPES'!Z18))</f>
        <v>0</v>
      </c>
    </row>
    <row r="28" spans="1:96" s="11" customFormat="1" x14ac:dyDescent="0.2">
      <c r="A28" s="11">
        <f>'Sample Manifest - ALL TYPES'!C19</f>
        <v>0</v>
      </c>
      <c r="B28" s="11" t="str">
        <f t="shared" ref="B28:BK28" si="26">SUBSTITUTE(A28,B$17,"")</f>
        <v>0</v>
      </c>
      <c r="C28" s="11" t="str">
        <f t="shared" si="26"/>
        <v>0</v>
      </c>
      <c r="D28" s="11" t="str">
        <f t="shared" si="26"/>
        <v>0</v>
      </c>
      <c r="E28" s="11" t="str">
        <f t="shared" si="26"/>
        <v>0</v>
      </c>
      <c r="F28" s="11" t="str">
        <f t="shared" si="26"/>
        <v>0</v>
      </c>
      <c r="G28" s="11" t="str">
        <f t="shared" si="26"/>
        <v>0</v>
      </c>
      <c r="H28" s="11" t="str">
        <f t="shared" si="26"/>
        <v>0</v>
      </c>
      <c r="I28" s="11" t="str">
        <f t="shared" si="26"/>
        <v>0</v>
      </c>
      <c r="J28" s="11" t="str">
        <f t="shared" si="26"/>
        <v>0</v>
      </c>
      <c r="K28" s="11" t="str">
        <f t="shared" si="26"/>
        <v>0</v>
      </c>
      <c r="L28" s="11" t="str">
        <f t="shared" si="26"/>
        <v>0</v>
      </c>
      <c r="M28" s="11" t="str">
        <f t="shared" si="26"/>
        <v>0</v>
      </c>
      <c r="N28" s="11" t="str">
        <f t="shared" si="26"/>
        <v>0</v>
      </c>
      <c r="O28" s="11" t="str">
        <f t="shared" si="26"/>
        <v>0</v>
      </c>
      <c r="P28" s="11" t="str">
        <f t="shared" si="26"/>
        <v>0</v>
      </c>
      <c r="Q28" s="11" t="str">
        <f t="shared" si="26"/>
        <v>0</v>
      </c>
      <c r="R28" s="11" t="str">
        <f t="shared" si="26"/>
        <v>0</v>
      </c>
      <c r="S28" s="11" t="str">
        <f t="shared" si="26"/>
        <v>0</v>
      </c>
      <c r="T28" s="11" t="str">
        <f t="shared" si="26"/>
        <v>0</v>
      </c>
      <c r="U28" s="11" t="str">
        <f t="shared" si="26"/>
        <v>0</v>
      </c>
      <c r="V28" s="11" t="str">
        <f t="shared" si="26"/>
        <v>0</v>
      </c>
      <c r="W28" s="11" t="str">
        <f t="shared" si="26"/>
        <v>0</v>
      </c>
      <c r="X28" s="11" t="str">
        <f t="shared" si="26"/>
        <v>0</v>
      </c>
      <c r="Y28" s="11" t="str">
        <f t="shared" si="26"/>
        <v>0</v>
      </c>
      <c r="Z28" s="11" t="str">
        <f t="shared" si="26"/>
        <v>0</v>
      </c>
      <c r="AA28" s="11" t="str">
        <f t="shared" si="26"/>
        <v>0</v>
      </c>
      <c r="AB28" s="11" t="str">
        <f t="shared" si="26"/>
        <v>0</v>
      </c>
      <c r="AC28" s="11" t="str">
        <f t="shared" si="26"/>
        <v>0</v>
      </c>
      <c r="AD28" s="11" t="str">
        <f t="shared" si="26"/>
        <v>0</v>
      </c>
      <c r="AE28" s="11" t="str">
        <f t="shared" si="26"/>
        <v>0</v>
      </c>
      <c r="AF28" s="11" t="str">
        <f t="shared" si="26"/>
        <v>0</v>
      </c>
      <c r="AG28" s="11" t="str">
        <f t="shared" si="26"/>
        <v>0</v>
      </c>
      <c r="AH28" s="11" t="str">
        <f t="shared" si="26"/>
        <v>0</v>
      </c>
      <c r="AI28" s="11" t="str">
        <f t="shared" si="26"/>
        <v>0</v>
      </c>
      <c r="AJ28" s="11" t="str">
        <f t="shared" si="26"/>
        <v>0</v>
      </c>
      <c r="AK28" s="11" t="str">
        <f t="shared" si="26"/>
        <v>0</v>
      </c>
      <c r="AL28" s="11" t="str">
        <f t="shared" si="26"/>
        <v>0</v>
      </c>
      <c r="AM28" s="11" t="str">
        <f t="shared" si="26"/>
        <v>0</v>
      </c>
      <c r="AN28" s="11" t="str">
        <f t="shared" si="26"/>
        <v>0</v>
      </c>
      <c r="AO28" s="11" t="str">
        <f t="shared" si="26"/>
        <v>0</v>
      </c>
      <c r="AP28" s="11" t="str">
        <f t="shared" si="26"/>
        <v>0</v>
      </c>
      <c r="AQ28" s="11" t="str">
        <f t="shared" si="26"/>
        <v>0</v>
      </c>
      <c r="AR28" s="11" t="str">
        <f t="shared" si="26"/>
        <v>0</v>
      </c>
      <c r="AS28" s="11" t="str">
        <f t="shared" si="26"/>
        <v>0</v>
      </c>
      <c r="AT28" s="11" t="str">
        <f t="shared" si="26"/>
        <v>0</v>
      </c>
      <c r="AU28" s="11" t="str">
        <f t="shared" si="26"/>
        <v>0</v>
      </c>
      <c r="AV28" s="11" t="str">
        <f t="shared" si="26"/>
        <v>0</v>
      </c>
      <c r="AW28" s="11" t="str">
        <f t="shared" si="26"/>
        <v>0</v>
      </c>
      <c r="AX28" s="11" t="str">
        <f t="shared" si="26"/>
        <v>0</v>
      </c>
      <c r="AY28" s="11" t="str">
        <f t="shared" si="26"/>
        <v>0</v>
      </c>
      <c r="AZ28" s="11" t="str">
        <f t="shared" si="26"/>
        <v>0</v>
      </c>
      <c r="BA28" s="11" t="str">
        <f t="shared" si="26"/>
        <v>0</v>
      </c>
      <c r="BB28" s="11" t="str">
        <f t="shared" si="26"/>
        <v/>
      </c>
      <c r="BC28" s="11" t="str">
        <f t="shared" si="26"/>
        <v/>
      </c>
      <c r="BD28" s="11" t="str">
        <f t="shared" si="26"/>
        <v/>
      </c>
      <c r="BE28" s="11" t="str">
        <f t="shared" si="26"/>
        <v/>
      </c>
      <c r="BF28" s="11" t="str">
        <f t="shared" si="26"/>
        <v/>
      </c>
      <c r="BG28" s="11" t="str">
        <f t="shared" si="26"/>
        <v/>
      </c>
      <c r="BH28" s="11" t="str">
        <f t="shared" si="26"/>
        <v/>
      </c>
      <c r="BI28" s="11" t="str">
        <f t="shared" si="26"/>
        <v/>
      </c>
      <c r="BJ28" s="11" t="str">
        <f t="shared" si="26"/>
        <v/>
      </c>
      <c r="BK28" s="11" t="str">
        <f t="shared" si="26"/>
        <v/>
      </c>
      <c r="BL28" s="11" t="str">
        <f t="shared" si="4"/>
        <v/>
      </c>
      <c r="BM28" s="11" t="str">
        <f t="shared" si="5"/>
        <v/>
      </c>
      <c r="BN28" s="11">
        <f t="shared" si="6"/>
        <v>0</v>
      </c>
      <c r="BO28" s="11" t="b">
        <f t="shared" si="1"/>
        <v>0</v>
      </c>
      <c r="BP28" t="b">
        <f>AND(COUNTIF(ranges!B$2:B$4,'Sample Manifest - ALL TYPES'!G19)=0,NOT(ISBLANK('Sample Manifest - ALL TYPES'!G19)))</f>
        <v>0</v>
      </c>
      <c r="CB28" s="11" t="b">
        <f t="shared" si="7"/>
        <v>0</v>
      </c>
      <c r="CD28" s="54" t="b">
        <f>IF(OR('Sample Manifest - ALL TYPES'!AB19="Custom indexes",'Sample Manifest - ALL TYPES'!AB19="Non-listed commercial indexes"),TRUE,FALSE)</f>
        <v>0</v>
      </c>
      <c r="CE28" s="54"/>
      <c r="CG28" s="62">
        <f>'Sample Manifest - ALL TYPES'!Q19</f>
        <v>0</v>
      </c>
      <c r="CH28" s="61" t="str">
        <f t="shared" ref="CH28:CK28" si="27">SUBSTITUTE(CG28,CH$17,"")</f>
        <v>0</v>
      </c>
      <c r="CI28" s="61" t="str">
        <f t="shared" si="27"/>
        <v/>
      </c>
      <c r="CJ28" s="61" t="str">
        <f t="shared" si="27"/>
        <v/>
      </c>
      <c r="CK28" s="61" t="str">
        <f t="shared" si="27"/>
        <v/>
      </c>
      <c r="CL28" s="61">
        <f t="shared" si="9"/>
        <v>0</v>
      </c>
      <c r="CM28" s="61" t="b">
        <f>AND(NOT(ISBLANK('Sample Manifest - ALL TYPES'!Q19)),NOT(CL28=0))</f>
        <v>0</v>
      </c>
      <c r="CR28" s="11" t="b">
        <f>AND('Sample Manifest - ALL TYPES'!B19="Illumina Library Pool",ISBLANK('Sample Manifest - ALL TYPES'!Z19))</f>
        <v>0</v>
      </c>
    </row>
    <row r="29" spans="1:96" s="11" customFormat="1" x14ac:dyDescent="0.2">
      <c r="A29" s="11">
        <f>'Sample Manifest - ALL TYPES'!C20</f>
        <v>0</v>
      </c>
      <c r="B29" s="11" t="str">
        <f t="shared" ref="B29:BK29" si="28">SUBSTITUTE(A29,B$17,"")</f>
        <v>0</v>
      </c>
      <c r="C29" s="11" t="str">
        <f t="shared" si="28"/>
        <v>0</v>
      </c>
      <c r="D29" s="11" t="str">
        <f t="shared" si="28"/>
        <v>0</v>
      </c>
      <c r="E29" s="11" t="str">
        <f t="shared" si="28"/>
        <v>0</v>
      </c>
      <c r="F29" s="11" t="str">
        <f t="shared" si="28"/>
        <v>0</v>
      </c>
      <c r="G29" s="11" t="str">
        <f t="shared" si="28"/>
        <v>0</v>
      </c>
      <c r="H29" s="11" t="str">
        <f t="shared" si="28"/>
        <v>0</v>
      </c>
      <c r="I29" s="11" t="str">
        <f t="shared" si="28"/>
        <v>0</v>
      </c>
      <c r="J29" s="11" t="str">
        <f t="shared" si="28"/>
        <v>0</v>
      </c>
      <c r="K29" s="11" t="str">
        <f t="shared" si="28"/>
        <v>0</v>
      </c>
      <c r="L29" s="11" t="str">
        <f t="shared" si="28"/>
        <v>0</v>
      </c>
      <c r="M29" s="11" t="str">
        <f t="shared" si="28"/>
        <v>0</v>
      </c>
      <c r="N29" s="11" t="str">
        <f t="shared" si="28"/>
        <v>0</v>
      </c>
      <c r="O29" s="11" t="str">
        <f t="shared" si="28"/>
        <v>0</v>
      </c>
      <c r="P29" s="11" t="str">
        <f t="shared" si="28"/>
        <v>0</v>
      </c>
      <c r="Q29" s="11" t="str">
        <f t="shared" si="28"/>
        <v>0</v>
      </c>
      <c r="R29" s="11" t="str">
        <f t="shared" si="28"/>
        <v>0</v>
      </c>
      <c r="S29" s="11" t="str">
        <f t="shared" si="28"/>
        <v>0</v>
      </c>
      <c r="T29" s="11" t="str">
        <f t="shared" si="28"/>
        <v>0</v>
      </c>
      <c r="U29" s="11" t="str">
        <f t="shared" si="28"/>
        <v>0</v>
      </c>
      <c r="V29" s="11" t="str">
        <f t="shared" si="28"/>
        <v>0</v>
      </c>
      <c r="W29" s="11" t="str">
        <f t="shared" si="28"/>
        <v>0</v>
      </c>
      <c r="X29" s="11" t="str">
        <f t="shared" si="28"/>
        <v>0</v>
      </c>
      <c r="Y29" s="11" t="str">
        <f t="shared" si="28"/>
        <v>0</v>
      </c>
      <c r="Z29" s="11" t="str">
        <f t="shared" si="28"/>
        <v>0</v>
      </c>
      <c r="AA29" s="11" t="str">
        <f t="shared" si="28"/>
        <v>0</v>
      </c>
      <c r="AB29" s="11" t="str">
        <f t="shared" si="28"/>
        <v>0</v>
      </c>
      <c r="AC29" s="11" t="str">
        <f t="shared" si="28"/>
        <v>0</v>
      </c>
      <c r="AD29" s="11" t="str">
        <f t="shared" si="28"/>
        <v>0</v>
      </c>
      <c r="AE29" s="11" t="str">
        <f t="shared" si="28"/>
        <v>0</v>
      </c>
      <c r="AF29" s="11" t="str">
        <f t="shared" si="28"/>
        <v>0</v>
      </c>
      <c r="AG29" s="11" t="str">
        <f t="shared" si="28"/>
        <v>0</v>
      </c>
      <c r="AH29" s="11" t="str">
        <f t="shared" si="28"/>
        <v>0</v>
      </c>
      <c r="AI29" s="11" t="str">
        <f t="shared" si="28"/>
        <v>0</v>
      </c>
      <c r="AJ29" s="11" t="str">
        <f t="shared" si="28"/>
        <v>0</v>
      </c>
      <c r="AK29" s="11" t="str">
        <f t="shared" si="28"/>
        <v>0</v>
      </c>
      <c r="AL29" s="11" t="str">
        <f t="shared" si="28"/>
        <v>0</v>
      </c>
      <c r="AM29" s="11" t="str">
        <f t="shared" si="28"/>
        <v>0</v>
      </c>
      <c r="AN29" s="11" t="str">
        <f t="shared" si="28"/>
        <v>0</v>
      </c>
      <c r="AO29" s="11" t="str">
        <f t="shared" si="28"/>
        <v>0</v>
      </c>
      <c r="AP29" s="11" t="str">
        <f t="shared" si="28"/>
        <v>0</v>
      </c>
      <c r="AQ29" s="11" t="str">
        <f t="shared" si="28"/>
        <v>0</v>
      </c>
      <c r="AR29" s="11" t="str">
        <f t="shared" si="28"/>
        <v>0</v>
      </c>
      <c r="AS29" s="11" t="str">
        <f t="shared" si="28"/>
        <v>0</v>
      </c>
      <c r="AT29" s="11" t="str">
        <f t="shared" si="28"/>
        <v>0</v>
      </c>
      <c r="AU29" s="11" t="str">
        <f t="shared" si="28"/>
        <v>0</v>
      </c>
      <c r="AV29" s="11" t="str">
        <f t="shared" si="28"/>
        <v>0</v>
      </c>
      <c r="AW29" s="11" t="str">
        <f t="shared" si="28"/>
        <v>0</v>
      </c>
      <c r="AX29" s="11" t="str">
        <f t="shared" si="28"/>
        <v>0</v>
      </c>
      <c r="AY29" s="11" t="str">
        <f t="shared" si="28"/>
        <v>0</v>
      </c>
      <c r="AZ29" s="11" t="str">
        <f t="shared" si="28"/>
        <v>0</v>
      </c>
      <c r="BA29" s="11" t="str">
        <f t="shared" si="28"/>
        <v>0</v>
      </c>
      <c r="BB29" s="11" t="str">
        <f t="shared" si="28"/>
        <v/>
      </c>
      <c r="BC29" s="11" t="str">
        <f t="shared" si="28"/>
        <v/>
      </c>
      <c r="BD29" s="11" t="str">
        <f t="shared" si="28"/>
        <v/>
      </c>
      <c r="BE29" s="11" t="str">
        <f t="shared" si="28"/>
        <v/>
      </c>
      <c r="BF29" s="11" t="str">
        <f t="shared" si="28"/>
        <v/>
      </c>
      <c r="BG29" s="11" t="str">
        <f t="shared" si="28"/>
        <v/>
      </c>
      <c r="BH29" s="11" t="str">
        <f t="shared" si="28"/>
        <v/>
      </c>
      <c r="BI29" s="11" t="str">
        <f t="shared" si="28"/>
        <v/>
      </c>
      <c r="BJ29" s="11" t="str">
        <f t="shared" si="28"/>
        <v/>
      </c>
      <c r="BK29" s="11" t="str">
        <f t="shared" si="28"/>
        <v/>
      </c>
      <c r="BL29" s="11" t="str">
        <f t="shared" si="4"/>
        <v/>
      </c>
      <c r="BM29" s="11" t="str">
        <f t="shared" si="5"/>
        <v/>
      </c>
      <c r="BN29" s="11">
        <f t="shared" si="6"/>
        <v>0</v>
      </c>
      <c r="BO29" s="11" t="b">
        <f t="shared" si="1"/>
        <v>0</v>
      </c>
      <c r="BP29" t="b">
        <f>AND(COUNTIF(ranges!B$2:B$4,'Sample Manifest - ALL TYPES'!G20)=0,NOT(ISBLANK('Sample Manifest - ALL TYPES'!G20)))</f>
        <v>0</v>
      </c>
      <c r="CB29" s="11" t="b">
        <f t="shared" si="7"/>
        <v>0</v>
      </c>
      <c r="CD29" s="54" t="b">
        <f>IF(OR('Sample Manifest - ALL TYPES'!AB20="Custom indexes",'Sample Manifest - ALL TYPES'!AB20="Non-listed commercial indexes"),TRUE,FALSE)</f>
        <v>0</v>
      </c>
      <c r="CE29" s="54"/>
      <c r="CG29" s="62">
        <f>'Sample Manifest - ALL TYPES'!Q20</f>
        <v>0</v>
      </c>
      <c r="CH29" s="61" t="str">
        <f t="shared" ref="CH29:CK29" si="29">SUBSTITUTE(CG29,CH$17,"")</f>
        <v>0</v>
      </c>
      <c r="CI29" s="61" t="str">
        <f t="shared" si="29"/>
        <v/>
      </c>
      <c r="CJ29" s="61" t="str">
        <f t="shared" si="29"/>
        <v/>
      </c>
      <c r="CK29" s="61" t="str">
        <f t="shared" si="29"/>
        <v/>
      </c>
      <c r="CL29" s="61">
        <f t="shared" si="9"/>
        <v>0</v>
      </c>
      <c r="CM29" s="61" t="b">
        <f>AND(NOT(ISBLANK('Sample Manifest - ALL TYPES'!Q20)),NOT(CL29=0))</f>
        <v>0</v>
      </c>
      <c r="CR29" s="11" t="b">
        <f>AND('Sample Manifest - ALL TYPES'!B20="Illumina Library Pool",ISBLANK('Sample Manifest - ALL TYPES'!Z20))</f>
        <v>0</v>
      </c>
    </row>
    <row r="30" spans="1:96" s="11" customFormat="1" x14ac:dyDescent="0.2">
      <c r="A30" s="11">
        <f>'Sample Manifest - ALL TYPES'!C21</f>
        <v>0</v>
      </c>
      <c r="B30" s="11" t="str">
        <f t="shared" ref="B30:BK30" si="30">SUBSTITUTE(A30,B$17,"")</f>
        <v>0</v>
      </c>
      <c r="C30" s="11" t="str">
        <f t="shared" si="30"/>
        <v>0</v>
      </c>
      <c r="D30" s="11" t="str">
        <f t="shared" si="30"/>
        <v>0</v>
      </c>
      <c r="E30" s="11" t="str">
        <f t="shared" si="30"/>
        <v>0</v>
      </c>
      <c r="F30" s="11" t="str">
        <f t="shared" si="30"/>
        <v>0</v>
      </c>
      <c r="G30" s="11" t="str">
        <f t="shared" si="30"/>
        <v>0</v>
      </c>
      <c r="H30" s="11" t="str">
        <f t="shared" si="30"/>
        <v>0</v>
      </c>
      <c r="I30" s="11" t="str">
        <f t="shared" si="30"/>
        <v>0</v>
      </c>
      <c r="J30" s="11" t="str">
        <f t="shared" si="30"/>
        <v>0</v>
      </c>
      <c r="K30" s="11" t="str">
        <f t="shared" si="30"/>
        <v>0</v>
      </c>
      <c r="L30" s="11" t="str">
        <f t="shared" si="30"/>
        <v>0</v>
      </c>
      <c r="M30" s="11" t="str">
        <f t="shared" si="30"/>
        <v>0</v>
      </c>
      <c r="N30" s="11" t="str">
        <f t="shared" si="30"/>
        <v>0</v>
      </c>
      <c r="O30" s="11" t="str">
        <f t="shared" si="30"/>
        <v>0</v>
      </c>
      <c r="P30" s="11" t="str">
        <f t="shared" si="30"/>
        <v>0</v>
      </c>
      <c r="Q30" s="11" t="str">
        <f t="shared" si="30"/>
        <v>0</v>
      </c>
      <c r="R30" s="11" t="str">
        <f t="shared" si="30"/>
        <v>0</v>
      </c>
      <c r="S30" s="11" t="str">
        <f t="shared" si="30"/>
        <v>0</v>
      </c>
      <c r="T30" s="11" t="str">
        <f t="shared" si="30"/>
        <v>0</v>
      </c>
      <c r="U30" s="11" t="str">
        <f t="shared" si="30"/>
        <v>0</v>
      </c>
      <c r="V30" s="11" t="str">
        <f t="shared" si="30"/>
        <v>0</v>
      </c>
      <c r="W30" s="11" t="str">
        <f t="shared" si="30"/>
        <v>0</v>
      </c>
      <c r="X30" s="11" t="str">
        <f t="shared" si="30"/>
        <v>0</v>
      </c>
      <c r="Y30" s="11" t="str">
        <f t="shared" si="30"/>
        <v>0</v>
      </c>
      <c r="Z30" s="11" t="str">
        <f t="shared" si="30"/>
        <v>0</v>
      </c>
      <c r="AA30" s="11" t="str">
        <f t="shared" si="30"/>
        <v>0</v>
      </c>
      <c r="AB30" s="11" t="str">
        <f t="shared" si="30"/>
        <v>0</v>
      </c>
      <c r="AC30" s="11" t="str">
        <f t="shared" si="30"/>
        <v>0</v>
      </c>
      <c r="AD30" s="11" t="str">
        <f t="shared" si="30"/>
        <v>0</v>
      </c>
      <c r="AE30" s="11" t="str">
        <f t="shared" si="30"/>
        <v>0</v>
      </c>
      <c r="AF30" s="11" t="str">
        <f t="shared" si="30"/>
        <v>0</v>
      </c>
      <c r="AG30" s="11" t="str">
        <f t="shared" si="30"/>
        <v>0</v>
      </c>
      <c r="AH30" s="11" t="str">
        <f t="shared" si="30"/>
        <v>0</v>
      </c>
      <c r="AI30" s="11" t="str">
        <f t="shared" si="30"/>
        <v>0</v>
      </c>
      <c r="AJ30" s="11" t="str">
        <f t="shared" si="30"/>
        <v>0</v>
      </c>
      <c r="AK30" s="11" t="str">
        <f t="shared" si="30"/>
        <v>0</v>
      </c>
      <c r="AL30" s="11" t="str">
        <f t="shared" si="30"/>
        <v>0</v>
      </c>
      <c r="AM30" s="11" t="str">
        <f t="shared" si="30"/>
        <v>0</v>
      </c>
      <c r="AN30" s="11" t="str">
        <f t="shared" si="30"/>
        <v>0</v>
      </c>
      <c r="AO30" s="11" t="str">
        <f t="shared" si="30"/>
        <v>0</v>
      </c>
      <c r="AP30" s="11" t="str">
        <f t="shared" si="30"/>
        <v>0</v>
      </c>
      <c r="AQ30" s="11" t="str">
        <f t="shared" si="30"/>
        <v>0</v>
      </c>
      <c r="AR30" s="11" t="str">
        <f t="shared" si="30"/>
        <v>0</v>
      </c>
      <c r="AS30" s="11" t="str">
        <f t="shared" si="30"/>
        <v>0</v>
      </c>
      <c r="AT30" s="11" t="str">
        <f t="shared" si="30"/>
        <v>0</v>
      </c>
      <c r="AU30" s="11" t="str">
        <f t="shared" si="30"/>
        <v>0</v>
      </c>
      <c r="AV30" s="11" t="str">
        <f t="shared" si="30"/>
        <v>0</v>
      </c>
      <c r="AW30" s="11" t="str">
        <f t="shared" si="30"/>
        <v>0</v>
      </c>
      <c r="AX30" s="11" t="str">
        <f t="shared" si="30"/>
        <v>0</v>
      </c>
      <c r="AY30" s="11" t="str">
        <f t="shared" si="30"/>
        <v>0</v>
      </c>
      <c r="AZ30" s="11" t="str">
        <f t="shared" si="30"/>
        <v>0</v>
      </c>
      <c r="BA30" s="11" t="str">
        <f t="shared" si="30"/>
        <v>0</v>
      </c>
      <c r="BB30" s="11" t="str">
        <f t="shared" si="30"/>
        <v/>
      </c>
      <c r="BC30" s="11" t="str">
        <f t="shared" si="30"/>
        <v/>
      </c>
      <c r="BD30" s="11" t="str">
        <f t="shared" si="30"/>
        <v/>
      </c>
      <c r="BE30" s="11" t="str">
        <f t="shared" si="30"/>
        <v/>
      </c>
      <c r="BF30" s="11" t="str">
        <f t="shared" si="30"/>
        <v/>
      </c>
      <c r="BG30" s="11" t="str">
        <f t="shared" si="30"/>
        <v/>
      </c>
      <c r="BH30" s="11" t="str">
        <f t="shared" si="30"/>
        <v/>
      </c>
      <c r="BI30" s="11" t="str">
        <f t="shared" si="30"/>
        <v/>
      </c>
      <c r="BJ30" s="11" t="str">
        <f t="shared" si="30"/>
        <v/>
      </c>
      <c r="BK30" s="11" t="str">
        <f t="shared" si="30"/>
        <v/>
      </c>
      <c r="BL30" s="11" t="str">
        <f t="shared" si="4"/>
        <v/>
      </c>
      <c r="BM30" s="11" t="str">
        <f t="shared" si="5"/>
        <v/>
      </c>
      <c r="BN30" s="11">
        <f t="shared" si="6"/>
        <v>0</v>
      </c>
      <c r="BO30" s="11" t="b">
        <f t="shared" si="1"/>
        <v>0</v>
      </c>
      <c r="BP30" t="b">
        <f>AND(COUNTIF(ranges!B$2:B$4,'Sample Manifest - ALL TYPES'!G21)=0,NOT(ISBLANK('Sample Manifest - ALL TYPES'!G21)))</f>
        <v>0</v>
      </c>
      <c r="CB30" s="11" t="b">
        <f t="shared" si="7"/>
        <v>0</v>
      </c>
      <c r="CD30" s="54" t="b">
        <f>IF(OR('Sample Manifest - ALL TYPES'!AB21="Custom indexes",'Sample Manifest - ALL TYPES'!AB21="Non-listed commercial indexes"),TRUE,FALSE)</f>
        <v>0</v>
      </c>
      <c r="CE30" s="54"/>
      <c r="CG30" s="62">
        <f>'Sample Manifest - ALL TYPES'!Q21</f>
        <v>0</v>
      </c>
      <c r="CH30" s="61" t="str">
        <f t="shared" ref="CH30:CK30" si="31">SUBSTITUTE(CG30,CH$17,"")</f>
        <v>0</v>
      </c>
      <c r="CI30" s="61" t="str">
        <f t="shared" si="31"/>
        <v/>
      </c>
      <c r="CJ30" s="61" t="str">
        <f t="shared" si="31"/>
        <v/>
      </c>
      <c r="CK30" s="61" t="str">
        <f t="shared" si="31"/>
        <v/>
      </c>
      <c r="CL30" s="61">
        <f t="shared" si="9"/>
        <v>0</v>
      </c>
      <c r="CM30" s="61" t="b">
        <f>AND(NOT(ISBLANK('Sample Manifest - ALL TYPES'!Q21)),NOT(CL30=0))</f>
        <v>0</v>
      </c>
      <c r="CR30" s="11" t="b">
        <f>AND('Sample Manifest - ALL TYPES'!B21="Illumina Library Pool",ISBLANK('Sample Manifest - ALL TYPES'!Z21))</f>
        <v>0</v>
      </c>
    </row>
    <row r="31" spans="1:96" s="11" customFormat="1" x14ac:dyDescent="0.2">
      <c r="A31" s="11">
        <f>'Sample Manifest - ALL TYPES'!C22</f>
        <v>0</v>
      </c>
      <c r="B31" s="11" t="str">
        <f t="shared" ref="B31:BK31" si="32">SUBSTITUTE(A31,B$17,"")</f>
        <v>0</v>
      </c>
      <c r="C31" s="11" t="str">
        <f t="shared" si="32"/>
        <v>0</v>
      </c>
      <c r="D31" s="11" t="str">
        <f t="shared" si="32"/>
        <v>0</v>
      </c>
      <c r="E31" s="11" t="str">
        <f t="shared" si="32"/>
        <v>0</v>
      </c>
      <c r="F31" s="11" t="str">
        <f t="shared" si="32"/>
        <v>0</v>
      </c>
      <c r="G31" s="11" t="str">
        <f t="shared" si="32"/>
        <v>0</v>
      </c>
      <c r="H31" s="11" t="str">
        <f t="shared" si="32"/>
        <v>0</v>
      </c>
      <c r="I31" s="11" t="str">
        <f t="shared" si="32"/>
        <v>0</v>
      </c>
      <c r="J31" s="11" t="str">
        <f t="shared" si="32"/>
        <v>0</v>
      </c>
      <c r="K31" s="11" t="str">
        <f t="shared" si="32"/>
        <v>0</v>
      </c>
      <c r="L31" s="11" t="str">
        <f t="shared" si="32"/>
        <v>0</v>
      </c>
      <c r="M31" s="11" t="str">
        <f t="shared" si="32"/>
        <v>0</v>
      </c>
      <c r="N31" s="11" t="str">
        <f t="shared" si="32"/>
        <v>0</v>
      </c>
      <c r="O31" s="11" t="str">
        <f t="shared" si="32"/>
        <v>0</v>
      </c>
      <c r="P31" s="11" t="str">
        <f t="shared" si="32"/>
        <v>0</v>
      </c>
      <c r="Q31" s="11" t="str">
        <f t="shared" si="32"/>
        <v>0</v>
      </c>
      <c r="R31" s="11" t="str">
        <f t="shared" si="32"/>
        <v>0</v>
      </c>
      <c r="S31" s="11" t="str">
        <f t="shared" si="32"/>
        <v>0</v>
      </c>
      <c r="T31" s="11" t="str">
        <f t="shared" si="32"/>
        <v>0</v>
      </c>
      <c r="U31" s="11" t="str">
        <f t="shared" si="32"/>
        <v>0</v>
      </c>
      <c r="V31" s="11" t="str">
        <f t="shared" si="32"/>
        <v>0</v>
      </c>
      <c r="W31" s="11" t="str">
        <f t="shared" si="32"/>
        <v>0</v>
      </c>
      <c r="X31" s="11" t="str">
        <f t="shared" si="32"/>
        <v>0</v>
      </c>
      <c r="Y31" s="11" t="str">
        <f t="shared" si="32"/>
        <v>0</v>
      </c>
      <c r="Z31" s="11" t="str">
        <f t="shared" si="32"/>
        <v>0</v>
      </c>
      <c r="AA31" s="11" t="str">
        <f t="shared" si="32"/>
        <v>0</v>
      </c>
      <c r="AB31" s="11" t="str">
        <f t="shared" si="32"/>
        <v>0</v>
      </c>
      <c r="AC31" s="11" t="str">
        <f t="shared" si="32"/>
        <v>0</v>
      </c>
      <c r="AD31" s="11" t="str">
        <f t="shared" si="32"/>
        <v>0</v>
      </c>
      <c r="AE31" s="11" t="str">
        <f t="shared" si="32"/>
        <v>0</v>
      </c>
      <c r="AF31" s="11" t="str">
        <f t="shared" si="32"/>
        <v>0</v>
      </c>
      <c r="AG31" s="11" t="str">
        <f t="shared" si="32"/>
        <v>0</v>
      </c>
      <c r="AH31" s="11" t="str">
        <f t="shared" si="32"/>
        <v>0</v>
      </c>
      <c r="AI31" s="11" t="str">
        <f t="shared" si="32"/>
        <v>0</v>
      </c>
      <c r="AJ31" s="11" t="str">
        <f t="shared" si="32"/>
        <v>0</v>
      </c>
      <c r="AK31" s="11" t="str">
        <f t="shared" si="32"/>
        <v>0</v>
      </c>
      <c r="AL31" s="11" t="str">
        <f t="shared" si="32"/>
        <v>0</v>
      </c>
      <c r="AM31" s="11" t="str">
        <f t="shared" si="32"/>
        <v>0</v>
      </c>
      <c r="AN31" s="11" t="str">
        <f t="shared" si="32"/>
        <v>0</v>
      </c>
      <c r="AO31" s="11" t="str">
        <f t="shared" si="32"/>
        <v>0</v>
      </c>
      <c r="AP31" s="11" t="str">
        <f t="shared" si="32"/>
        <v>0</v>
      </c>
      <c r="AQ31" s="11" t="str">
        <f t="shared" si="32"/>
        <v>0</v>
      </c>
      <c r="AR31" s="11" t="str">
        <f t="shared" si="32"/>
        <v>0</v>
      </c>
      <c r="AS31" s="11" t="str">
        <f t="shared" si="32"/>
        <v>0</v>
      </c>
      <c r="AT31" s="11" t="str">
        <f t="shared" si="32"/>
        <v>0</v>
      </c>
      <c r="AU31" s="11" t="str">
        <f t="shared" si="32"/>
        <v>0</v>
      </c>
      <c r="AV31" s="11" t="str">
        <f t="shared" si="32"/>
        <v>0</v>
      </c>
      <c r="AW31" s="11" t="str">
        <f t="shared" si="32"/>
        <v>0</v>
      </c>
      <c r="AX31" s="11" t="str">
        <f t="shared" si="32"/>
        <v>0</v>
      </c>
      <c r="AY31" s="11" t="str">
        <f t="shared" si="32"/>
        <v>0</v>
      </c>
      <c r="AZ31" s="11" t="str">
        <f t="shared" si="32"/>
        <v>0</v>
      </c>
      <c r="BA31" s="11" t="str">
        <f t="shared" si="32"/>
        <v>0</v>
      </c>
      <c r="BB31" s="11" t="str">
        <f t="shared" si="32"/>
        <v/>
      </c>
      <c r="BC31" s="11" t="str">
        <f t="shared" si="32"/>
        <v/>
      </c>
      <c r="BD31" s="11" t="str">
        <f t="shared" si="32"/>
        <v/>
      </c>
      <c r="BE31" s="11" t="str">
        <f t="shared" si="32"/>
        <v/>
      </c>
      <c r="BF31" s="11" t="str">
        <f t="shared" si="32"/>
        <v/>
      </c>
      <c r="BG31" s="11" t="str">
        <f t="shared" si="32"/>
        <v/>
      </c>
      <c r="BH31" s="11" t="str">
        <f t="shared" si="32"/>
        <v/>
      </c>
      <c r="BI31" s="11" t="str">
        <f t="shared" si="32"/>
        <v/>
      </c>
      <c r="BJ31" s="11" t="str">
        <f t="shared" si="32"/>
        <v/>
      </c>
      <c r="BK31" s="11" t="str">
        <f t="shared" si="32"/>
        <v/>
      </c>
      <c r="BL31" s="11" t="str">
        <f t="shared" si="4"/>
        <v/>
      </c>
      <c r="BM31" s="11" t="str">
        <f t="shared" si="5"/>
        <v/>
      </c>
      <c r="BN31" s="11">
        <f t="shared" si="6"/>
        <v>0</v>
      </c>
      <c r="BO31" s="11" t="b">
        <f t="shared" si="1"/>
        <v>0</v>
      </c>
      <c r="BP31" t="b">
        <f>AND(COUNTIF(ranges!B$2:B$4,'Sample Manifest - ALL TYPES'!G22)=0,NOT(ISBLANK('Sample Manifest - ALL TYPES'!G22)))</f>
        <v>0</v>
      </c>
      <c r="CB31" s="11" t="b">
        <f t="shared" si="7"/>
        <v>0</v>
      </c>
      <c r="CD31" s="54" t="b">
        <f>IF(OR('Sample Manifest - ALL TYPES'!AB22="Custom indexes",'Sample Manifest - ALL TYPES'!AB22="Non-listed commercial indexes"),TRUE,FALSE)</f>
        <v>0</v>
      </c>
      <c r="CE31" s="54"/>
      <c r="CG31" s="62">
        <f>'Sample Manifest - ALL TYPES'!Q22</f>
        <v>0</v>
      </c>
      <c r="CH31" s="61" t="str">
        <f t="shared" ref="CH31:CK31" si="33">SUBSTITUTE(CG31,CH$17,"")</f>
        <v>0</v>
      </c>
      <c r="CI31" s="61" t="str">
        <f t="shared" si="33"/>
        <v/>
      </c>
      <c r="CJ31" s="61" t="str">
        <f t="shared" si="33"/>
        <v/>
      </c>
      <c r="CK31" s="61" t="str">
        <f t="shared" si="33"/>
        <v/>
      </c>
      <c r="CL31" s="61">
        <f t="shared" si="9"/>
        <v>0</v>
      </c>
      <c r="CM31" s="61" t="b">
        <f>AND(NOT(ISBLANK('Sample Manifest - ALL TYPES'!Q22)),NOT(CL31=0))</f>
        <v>0</v>
      </c>
      <c r="CR31" s="11" t="b">
        <f>AND('Sample Manifest - ALL TYPES'!B22="Illumina Library Pool",ISBLANK('Sample Manifest - ALL TYPES'!Z22))</f>
        <v>0</v>
      </c>
    </row>
    <row r="32" spans="1:96" s="11" customFormat="1" x14ac:dyDescent="0.2">
      <c r="A32" s="11">
        <f>'Sample Manifest - ALL TYPES'!C23</f>
        <v>0</v>
      </c>
      <c r="B32" s="11" t="str">
        <f t="shared" ref="B32:BK32" si="34">SUBSTITUTE(A32,B$17,"")</f>
        <v>0</v>
      </c>
      <c r="C32" s="11" t="str">
        <f t="shared" si="34"/>
        <v>0</v>
      </c>
      <c r="D32" s="11" t="str">
        <f t="shared" si="34"/>
        <v>0</v>
      </c>
      <c r="E32" s="11" t="str">
        <f t="shared" si="34"/>
        <v>0</v>
      </c>
      <c r="F32" s="11" t="str">
        <f t="shared" si="34"/>
        <v>0</v>
      </c>
      <c r="G32" s="11" t="str">
        <f t="shared" si="34"/>
        <v>0</v>
      </c>
      <c r="H32" s="11" t="str">
        <f t="shared" si="34"/>
        <v>0</v>
      </c>
      <c r="I32" s="11" t="str">
        <f t="shared" si="34"/>
        <v>0</v>
      </c>
      <c r="J32" s="11" t="str">
        <f t="shared" si="34"/>
        <v>0</v>
      </c>
      <c r="K32" s="11" t="str">
        <f t="shared" si="34"/>
        <v>0</v>
      </c>
      <c r="L32" s="11" t="str">
        <f t="shared" si="34"/>
        <v>0</v>
      </c>
      <c r="M32" s="11" t="str">
        <f t="shared" si="34"/>
        <v>0</v>
      </c>
      <c r="N32" s="11" t="str">
        <f t="shared" si="34"/>
        <v>0</v>
      </c>
      <c r="O32" s="11" t="str">
        <f t="shared" si="34"/>
        <v>0</v>
      </c>
      <c r="P32" s="11" t="str">
        <f t="shared" si="34"/>
        <v>0</v>
      </c>
      <c r="Q32" s="11" t="str">
        <f t="shared" si="34"/>
        <v>0</v>
      </c>
      <c r="R32" s="11" t="str">
        <f t="shared" si="34"/>
        <v>0</v>
      </c>
      <c r="S32" s="11" t="str">
        <f t="shared" si="34"/>
        <v>0</v>
      </c>
      <c r="T32" s="11" t="str">
        <f t="shared" si="34"/>
        <v>0</v>
      </c>
      <c r="U32" s="11" t="str">
        <f t="shared" si="34"/>
        <v>0</v>
      </c>
      <c r="V32" s="11" t="str">
        <f t="shared" si="34"/>
        <v>0</v>
      </c>
      <c r="W32" s="11" t="str">
        <f t="shared" si="34"/>
        <v>0</v>
      </c>
      <c r="X32" s="11" t="str">
        <f t="shared" si="34"/>
        <v>0</v>
      </c>
      <c r="Y32" s="11" t="str">
        <f t="shared" si="34"/>
        <v>0</v>
      </c>
      <c r="Z32" s="11" t="str">
        <f t="shared" si="34"/>
        <v>0</v>
      </c>
      <c r="AA32" s="11" t="str">
        <f t="shared" si="34"/>
        <v>0</v>
      </c>
      <c r="AB32" s="11" t="str">
        <f t="shared" si="34"/>
        <v>0</v>
      </c>
      <c r="AC32" s="11" t="str">
        <f t="shared" si="34"/>
        <v>0</v>
      </c>
      <c r="AD32" s="11" t="str">
        <f t="shared" si="34"/>
        <v>0</v>
      </c>
      <c r="AE32" s="11" t="str">
        <f t="shared" si="34"/>
        <v>0</v>
      </c>
      <c r="AF32" s="11" t="str">
        <f t="shared" si="34"/>
        <v>0</v>
      </c>
      <c r="AG32" s="11" t="str">
        <f t="shared" si="34"/>
        <v>0</v>
      </c>
      <c r="AH32" s="11" t="str">
        <f t="shared" si="34"/>
        <v>0</v>
      </c>
      <c r="AI32" s="11" t="str">
        <f t="shared" si="34"/>
        <v>0</v>
      </c>
      <c r="AJ32" s="11" t="str">
        <f t="shared" si="34"/>
        <v>0</v>
      </c>
      <c r="AK32" s="11" t="str">
        <f t="shared" si="34"/>
        <v>0</v>
      </c>
      <c r="AL32" s="11" t="str">
        <f t="shared" si="34"/>
        <v>0</v>
      </c>
      <c r="AM32" s="11" t="str">
        <f t="shared" si="34"/>
        <v>0</v>
      </c>
      <c r="AN32" s="11" t="str">
        <f t="shared" si="34"/>
        <v>0</v>
      </c>
      <c r="AO32" s="11" t="str">
        <f t="shared" si="34"/>
        <v>0</v>
      </c>
      <c r="AP32" s="11" t="str">
        <f t="shared" si="34"/>
        <v>0</v>
      </c>
      <c r="AQ32" s="11" t="str">
        <f t="shared" si="34"/>
        <v>0</v>
      </c>
      <c r="AR32" s="11" t="str">
        <f t="shared" si="34"/>
        <v>0</v>
      </c>
      <c r="AS32" s="11" t="str">
        <f t="shared" si="34"/>
        <v>0</v>
      </c>
      <c r="AT32" s="11" t="str">
        <f t="shared" si="34"/>
        <v>0</v>
      </c>
      <c r="AU32" s="11" t="str">
        <f t="shared" si="34"/>
        <v>0</v>
      </c>
      <c r="AV32" s="11" t="str">
        <f t="shared" si="34"/>
        <v>0</v>
      </c>
      <c r="AW32" s="11" t="str">
        <f t="shared" si="34"/>
        <v>0</v>
      </c>
      <c r="AX32" s="11" t="str">
        <f t="shared" si="34"/>
        <v>0</v>
      </c>
      <c r="AY32" s="11" t="str">
        <f t="shared" si="34"/>
        <v>0</v>
      </c>
      <c r="AZ32" s="11" t="str">
        <f t="shared" si="34"/>
        <v>0</v>
      </c>
      <c r="BA32" s="11" t="str">
        <f t="shared" si="34"/>
        <v>0</v>
      </c>
      <c r="BB32" s="11" t="str">
        <f t="shared" si="34"/>
        <v/>
      </c>
      <c r="BC32" s="11" t="str">
        <f t="shared" si="34"/>
        <v/>
      </c>
      <c r="BD32" s="11" t="str">
        <f t="shared" si="34"/>
        <v/>
      </c>
      <c r="BE32" s="11" t="str">
        <f t="shared" si="34"/>
        <v/>
      </c>
      <c r="BF32" s="11" t="str">
        <f t="shared" si="34"/>
        <v/>
      </c>
      <c r="BG32" s="11" t="str">
        <f t="shared" si="34"/>
        <v/>
      </c>
      <c r="BH32" s="11" t="str">
        <f t="shared" si="34"/>
        <v/>
      </c>
      <c r="BI32" s="11" t="str">
        <f t="shared" si="34"/>
        <v/>
      </c>
      <c r="BJ32" s="11" t="str">
        <f t="shared" si="34"/>
        <v/>
      </c>
      <c r="BK32" s="11" t="str">
        <f t="shared" si="34"/>
        <v/>
      </c>
      <c r="BL32" s="11" t="str">
        <f t="shared" si="4"/>
        <v/>
      </c>
      <c r="BM32" s="11" t="str">
        <f t="shared" si="5"/>
        <v/>
      </c>
      <c r="BN32" s="11">
        <f t="shared" si="6"/>
        <v>0</v>
      </c>
      <c r="BO32" s="11" t="b">
        <f t="shared" si="1"/>
        <v>0</v>
      </c>
      <c r="BP32" t="b">
        <f>AND(COUNTIF(ranges!B$2:B$4,'Sample Manifest - ALL TYPES'!G23)=0,NOT(ISBLANK('Sample Manifest - ALL TYPES'!G23)))</f>
        <v>0</v>
      </c>
      <c r="CB32" s="11" t="b">
        <f t="shared" si="7"/>
        <v>0</v>
      </c>
      <c r="CD32" s="54" t="b">
        <f>IF(OR('Sample Manifest - ALL TYPES'!AB23="Custom indexes",'Sample Manifest - ALL TYPES'!AB23="Non-listed commercial indexes"),TRUE,FALSE)</f>
        <v>0</v>
      </c>
      <c r="CE32" s="54"/>
      <c r="CG32" s="62">
        <f>'Sample Manifest - ALL TYPES'!Q23</f>
        <v>0</v>
      </c>
      <c r="CH32" s="61" t="str">
        <f t="shared" ref="CH32:CK32" si="35">SUBSTITUTE(CG32,CH$17,"")</f>
        <v>0</v>
      </c>
      <c r="CI32" s="61" t="str">
        <f t="shared" si="35"/>
        <v/>
      </c>
      <c r="CJ32" s="61" t="str">
        <f t="shared" si="35"/>
        <v/>
      </c>
      <c r="CK32" s="61" t="str">
        <f t="shared" si="35"/>
        <v/>
      </c>
      <c r="CL32" s="61">
        <f t="shared" si="9"/>
        <v>0</v>
      </c>
      <c r="CM32" s="61" t="b">
        <f>AND(NOT(ISBLANK('Sample Manifest - ALL TYPES'!Q23)),NOT(CL32=0))</f>
        <v>0</v>
      </c>
      <c r="CR32" s="11" t="b">
        <f>AND('Sample Manifest - ALL TYPES'!B23="Illumina Library Pool",ISBLANK('Sample Manifest - ALL TYPES'!Z23))</f>
        <v>0</v>
      </c>
    </row>
    <row r="33" spans="1:96" s="11" customFormat="1" x14ac:dyDescent="0.2">
      <c r="A33" s="11">
        <f>'Sample Manifest - ALL TYPES'!C24</f>
        <v>0</v>
      </c>
      <c r="B33" s="11" t="str">
        <f t="shared" ref="B33:BK33" si="36">SUBSTITUTE(A33,B$17,"")</f>
        <v>0</v>
      </c>
      <c r="C33" s="11" t="str">
        <f t="shared" si="36"/>
        <v>0</v>
      </c>
      <c r="D33" s="11" t="str">
        <f t="shared" si="36"/>
        <v>0</v>
      </c>
      <c r="E33" s="11" t="str">
        <f t="shared" si="36"/>
        <v>0</v>
      </c>
      <c r="F33" s="11" t="str">
        <f t="shared" si="36"/>
        <v>0</v>
      </c>
      <c r="G33" s="11" t="str">
        <f t="shared" si="36"/>
        <v>0</v>
      </c>
      <c r="H33" s="11" t="str">
        <f t="shared" si="36"/>
        <v>0</v>
      </c>
      <c r="I33" s="11" t="str">
        <f t="shared" si="36"/>
        <v>0</v>
      </c>
      <c r="J33" s="11" t="str">
        <f t="shared" si="36"/>
        <v>0</v>
      </c>
      <c r="K33" s="11" t="str">
        <f t="shared" si="36"/>
        <v>0</v>
      </c>
      <c r="L33" s="11" t="str">
        <f t="shared" si="36"/>
        <v>0</v>
      </c>
      <c r="M33" s="11" t="str">
        <f t="shared" si="36"/>
        <v>0</v>
      </c>
      <c r="N33" s="11" t="str">
        <f t="shared" si="36"/>
        <v>0</v>
      </c>
      <c r="O33" s="11" t="str">
        <f t="shared" si="36"/>
        <v>0</v>
      </c>
      <c r="P33" s="11" t="str">
        <f t="shared" si="36"/>
        <v>0</v>
      </c>
      <c r="Q33" s="11" t="str">
        <f t="shared" si="36"/>
        <v>0</v>
      </c>
      <c r="R33" s="11" t="str">
        <f t="shared" si="36"/>
        <v>0</v>
      </c>
      <c r="S33" s="11" t="str">
        <f t="shared" si="36"/>
        <v>0</v>
      </c>
      <c r="T33" s="11" t="str">
        <f t="shared" si="36"/>
        <v>0</v>
      </c>
      <c r="U33" s="11" t="str">
        <f t="shared" si="36"/>
        <v>0</v>
      </c>
      <c r="V33" s="11" t="str">
        <f t="shared" si="36"/>
        <v>0</v>
      </c>
      <c r="W33" s="11" t="str">
        <f t="shared" si="36"/>
        <v>0</v>
      </c>
      <c r="X33" s="11" t="str">
        <f t="shared" si="36"/>
        <v>0</v>
      </c>
      <c r="Y33" s="11" t="str">
        <f t="shared" si="36"/>
        <v>0</v>
      </c>
      <c r="Z33" s="11" t="str">
        <f t="shared" si="36"/>
        <v>0</v>
      </c>
      <c r="AA33" s="11" t="str">
        <f t="shared" si="36"/>
        <v>0</v>
      </c>
      <c r="AB33" s="11" t="str">
        <f t="shared" si="36"/>
        <v>0</v>
      </c>
      <c r="AC33" s="11" t="str">
        <f t="shared" si="36"/>
        <v>0</v>
      </c>
      <c r="AD33" s="11" t="str">
        <f t="shared" si="36"/>
        <v>0</v>
      </c>
      <c r="AE33" s="11" t="str">
        <f t="shared" si="36"/>
        <v>0</v>
      </c>
      <c r="AF33" s="11" t="str">
        <f t="shared" si="36"/>
        <v>0</v>
      </c>
      <c r="AG33" s="11" t="str">
        <f t="shared" si="36"/>
        <v>0</v>
      </c>
      <c r="AH33" s="11" t="str">
        <f t="shared" si="36"/>
        <v>0</v>
      </c>
      <c r="AI33" s="11" t="str">
        <f t="shared" si="36"/>
        <v>0</v>
      </c>
      <c r="AJ33" s="11" t="str">
        <f t="shared" si="36"/>
        <v>0</v>
      </c>
      <c r="AK33" s="11" t="str">
        <f t="shared" si="36"/>
        <v>0</v>
      </c>
      <c r="AL33" s="11" t="str">
        <f t="shared" si="36"/>
        <v>0</v>
      </c>
      <c r="AM33" s="11" t="str">
        <f t="shared" si="36"/>
        <v>0</v>
      </c>
      <c r="AN33" s="11" t="str">
        <f t="shared" si="36"/>
        <v>0</v>
      </c>
      <c r="AO33" s="11" t="str">
        <f t="shared" si="36"/>
        <v>0</v>
      </c>
      <c r="AP33" s="11" t="str">
        <f t="shared" si="36"/>
        <v>0</v>
      </c>
      <c r="AQ33" s="11" t="str">
        <f t="shared" si="36"/>
        <v>0</v>
      </c>
      <c r="AR33" s="11" t="str">
        <f t="shared" si="36"/>
        <v>0</v>
      </c>
      <c r="AS33" s="11" t="str">
        <f t="shared" si="36"/>
        <v>0</v>
      </c>
      <c r="AT33" s="11" t="str">
        <f t="shared" si="36"/>
        <v>0</v>
      </c>
      <c r="AU33" s="11" t="str">
        <f t="shared" si="36"/>
        <v>0</v>
      </c>
      <c r="AV33" s="11" t="str">
        <f t="shared" si="36"/>
        <v>0</v>
      </c>
      <c r="AW33" s="11" t="str">
        <f t="shared" si="36"/>
        <v>0</v>
      </c>
      <c r="AX33" s="11" t="str">
        <f t="shared" si="36"/>
        <v>0</v>
      </c>
      <c r="AY33" s="11" t="str">
        <f t="shared" si="36"/>
        <v>0</v>
      </c>
      <c r="AZ33" s="11" t="str">
        <f t="shared" si="36"/>
        <v>0</v>
      </c>
      <c r="BA33" s="11" t="str">
        <f t="shared" si="36"/>
        <v>0</v>
      </c>
      <c r="BB33" s="11" t="str">
        <f t="shared" si="36"/>
        <v/>
      </c>
      <c r="BC33" s="11" t="str">
        <f t="shared" si="36"/>
        <v/>
      </c>
      <c r="BD33" s="11" t="str">
        <f t="shared" si="36"/>
        <v/>
      </c>
      <c r="BE33" s="11" t="str">
        <f t="shared" si="36"/>
        <v/>
      </c>
      <c r="BF33" s="11" t="str">
        <f t="shared" si="36"/>
        <v/>
      </c>
      <c r="BG33" s="11" t="str">
        <f t="shared" si="36"/>
        <v/>
      </c>
      <c r="BH33" s="11" t="str">
        <f t="shared" si="36"/>
        <v/>
      </c>
      <c r="BI33" s="11" t="str">
        <f t="shared" si="36"/>
        <v/>
      </c>
      <c r="BJ33" s="11" t="str">
        <f t="shared" si="36"/>
        <v/>
      </c>
      <c r="BK33" s="11" t="str">
        <f t="shared" si="36"/>
        <v/>
      </c>
      <c r="BL33" s="11" t="str">
        <f t="shared" si="4"/>
        <v/>
      </c>
      <c r="BM33" s="11" t="str">
        <f t="shared" si="5"/>
        <v/>
      </c>
      <c r="BN33" s="11">
        <f t="shared" si="6"/>
        <v>0</v>
      </c>
      <c r="BO33" s="11" t="b">
        <f t="shared" si="1"/>
        <v>0</v>
      </c>
      <c r="BP33" t="b">
        <f>AND(COUNTIF(ranges!B$2:B$4,'Sample Manifest - ALL TYPES'!G24)=0,NOT(ISBLANK('Sample Manifest - ALL TYPES'!G24)))</f>
        <v>0</v>
      </c>
      <c r="CB33" s="11" t="b">
        <f t="shared" si="7"/>
        <v>0</v>
      </c>
      <c r="CD33" s="54" t="b">
        <f>IF(OR('Sample Manifest - ALL TYPES'!AB24="Custom indexes",'Sample Manifest - ALL TYPES'!AB24="Non-listed commercial indexes"),TRUE,FALSE)</f>
        <v>0</v>
      </c>
      <c r="CE33" s="54"/>
      <c r="CG33" s="62">
        <f>'Sample Manifest - ALL TYPES'!Q24</f>
        <v>0</v>
      </c>
      <c r="CH33" s="61" t="str">
        <f t="shared" ref="CH33:CK33" si="37">SUBSTITUTE(CG33,CH$17,"")</f>
        <v>0</v>
      </c>
      <c r="CI33" s="61" t="str">
        <f t="shared" si="37"/>
        <v/>
      </c>
      <c r="CJ33" s="61" t="str">
        <f t="shared" si="37"/>
        <v/>
      </c>
      <c r="CK33" s="61" t="str">
        <f t="shared" si="37"/>
        <v/>
      </c>
      <c r="CL33" s="61">
        <f t="shared" si="9"/>
        <v>0</v>
      </c>
      <c r="CM33" s="61" t="b">
        <f>AND(NOT(ISBLANK('Sample Manifest - ALL TYPES'!Q24)),NOT(CL33=0))</f>
        <v>0</v>
      </c>
      <c r="CR33" s="11" t="b">
        <f>AND('Sample Manifest - ALL TYPES'!B24="Illumina Library Pool",ISBLANK('Sample Manifest - ALL TYPES'!Z24))</f>
        <v>0</v>
      </c>
    </row>
    <row r="34" spans="1:96" s="11" customFormat="1" x14ac:dyDescent="0.2">
      <c r="A34" s="11">
        <f>'Sample Manifest - ALL TYPES'!C25</f>
        <v>0</v>
      </c>
      <c r="B34" s="11" t="str">
        <f t="shared" ref="B34:BK34" si="38">SUBSTITUTE(A34,B$17,"")</f>
        <v>0</v>
      </c>
      <c r="C34" s="11" t="str">
        <f t="shared" si="38"/>
        <v>0</v>
      </c>
      <c r="D34" s="11" t="str">
        <f t="shared" si="38"/>
        <v>0</v>
      </c>
      <c r="E34" s="11" t="str">
        <f t="shared" si="38"/>
        <v>0</v>
      </c>
      <c r="F34" s="11" t="str">
        <f t="shared" si="38"/>
        <v>0</v>
      </c>
      <c r="G34" s="11" t="str">
        <f t="shared" si="38"/>
        <v>0</v>
      </c>
      <c r="H34" s="11" t="str">
        <f t="shared" si="38"/>
        <v>0</v>
      </c>
      <c r="I34" s="11" t="str">
        <f t="shared" si="38"/>
        <v>0</v>
      </c>
      <c r="J34" s="11" t="str">
        <f t="shared" si="38"/>
        <v>0</v>
      </c>
      <c r="K34" s="11" t="str">
        <f t="shared" si="38"/>
        <v>0</v>
      </c>
      <c r="L34" s="11" t="str">
        <f t="shared" si="38"/>
        <v>0</v>
      </c>
      <c r="M34" s="11" t="str">
        <f t="shared" si="38"/>
        <v>0</v>
      </c>
      <c r="N34" s="11" t="str">
        <f t="shared" si="38"/>
        <v>0</v>
      </c>
      <c r="O34" s="11" t="str">
        <f t="shared" si="38"/>
        <v>0</v>
      </c>
      <c r="P34" s="11" t="str">
        <f t="shared" si="38"/>
        <v>0</v>
      </c>
      <c r="Q34" s="11" t="str">
        <f t="shared" si="38"/>
        <v>0</v>
      </c>
      <c r="R34" s="11" t="str">
        <f t="shared" si="38"/>
        <v>0</v>
      </c>
      <c r="S34" s="11" t="str">
        <f t="shared" si="38"/>
        <v>0</v>
      </c>
      <c r="T34" s="11" t="str">
        <f t="shared" si="38"/>
        <v>0</v>
      </c>
      <c r="U34" s="11" t="str">
        <f t="shared" si="38"/>
        <v>0</v>
      </c>
      <c r="V34" s="11" t="str">
        <f t="shared" si="38"/>
        <v>0</v>
      </c>
      <c r="W34" s="11" t="str">
        <f t="shared" si="38"/>
        <v>0</v>
      </c>
      <c r="X34" s="11" t="str">
        <f t="shared" si="38"/>
        <v>0</v>
      </c>
      <c r="Y34" s="11" t="str">
        <f t="shared" si="38"/>
        <v>0</v>
      </c>
      <c r="Z34" s="11" t="str">
        <f t="shared" si="38"/>
        <v>0</v>
      </c>
      <c r="AA34" s="11" t="str">
        <f t="shared" si="38"/>
        <v>0</v>
      </c>
      <c r="AB34" s="11" t="str">
        <f t="shared" si="38"/>
        <v>0</v>
      </c>
      <c r="AC34" s="11" t="str">
        <f t="shared" si="38"/>
        <v>0</v>
      </c>
      <c r="AD34" s="11" t="str">
        <f t="shared" si="38"/>
        <v>0</v>
      </c>
      <c r="AE34" s="11" t="str">
        <f t="shared" si="38"/>
        <v>0</v>
      </c>
      <c r="AF34" s="11" t="str">
        <f t="shared" si="38"/>
        <v>0</v>
      </c>
      <c r="AG34" s="11" t="str">
        <f t="shared" si="38"/>
        <v>0</v>
      </c>
      <c r="AH34" s="11" t="str">
        <f t="shared" si="38"/>
        <v>0</v>
      </c>
      <c r="AI34" s="11" t="str">
        <f t="shared" si="38"/>
        <v>0</v>
      </c>
      <c r="AJ34" s="11" t="str">
        <f t="shared" si="38"/>
        <v>0</v>
      </c>
      <c r="AK34" s="11" t="str">
        <f t="shared" si="38"/>
        <v>0</v>
      </c>
      <c r="AL34" s="11" t="str">
        <f t="shared" si="38"/>
        <v>0</v>
      </c>
      <c r="AM34" s="11" t="str">
        <f t="shared" si="38"/>
        <v>0</v>
      </c>
      <c r="AN34" s="11" t="str">
        <f t="shared" si="38"/>
        <v>0</v>
      </c>
      <c r="AO34" s="11" t="str">
        <f t="shared" si="38"/>
        <v>0</v>
      </c>
      <c r="AP34" s="11" t="str">
        <f t="shared" si="38"/>
        <v>0</v>
      </c>
      <c r="AQ34" s="11" t="str">
        <f t="shared" si="38"/>
        <v>0</v>
      </c>
      <c r="AR34" s="11" t="str">
        <f t="shared" si="38"/>
        <v>0</v>
      </c>
      <c r="AS34" s="11" t="str">
        <f t="shared" si="38"/>
        <v>0</v>
      </c>
      <c r="AT34" s="11" t="str">
        <f t="shared" si="38"/>
        <v>0</v>
      </c>
      <c r="AU34" s="11" t="str">
        <f t="shared" si="38"/>
        <v>0</v>
      </c>
      <c r="AV34" s="11" t="str">
        <f t="shared" si="38"/>
        <v>0</v>
      </c>
      <c r="AW34" s="11" t="str">
        <f t="shared" si="38"/>
        <v>0</v>
      </c>
      <c r="AX34" s="11" t="str">
        <f t="shared" si="38"/>
        <v>0</v>
      </c>
      <c r="AY34" s="11" t="str">
        <f t="shared" si="38"/>
        <v>0</v>
      </c>
      <c r="AZ34" s="11" t="str">
        <f t="shared" si="38"/>
        <v>0</v>
      </c>
      <c r="BA34" s="11" t="str">
        <f t="shared" si="38"/>
        <v>0</v>
      </c>
      <c r="BB34" s="11" t="str">
        <f t="shared" si="38"/>
        <v/>
      </c>
      <c r="BC34" s="11" t="str">
        <f t="shared" si="38"/>
        <v/>
      </c>
      <c r="BD34" s="11" t="str">
        <f t="shared" si="38"/>
        <v/>
      </c>
      <c r="BE34" s="11" t="str">
        <f t="shared" si="38"/>
        <v/>
      </c>
      <c r="BF34" s="11" t="str">
        <f t="shared" si="38"/>
        <v/>
      </c>
      <c r="BG34" s="11" t="str">
        <f t="shared" si="38"/>
        <v/>
      </c>
      <c r="BH34" s="11" t="str">
        <f t="shared" si="38"/>
        <v/>
      </c>
      <c r="BI34" s="11" t="str">
        <f t="shared" si="38"/>
        <v/>
      </c>
      <c r="BJ34" s="11" t="str">
        <f t="shared" si="38"/>
        <v/>
      </c>
      <c r="BK34" s="11" t="str">
        <f t="shared" si="38"/>
        <v/>
      </c>
      <c r="BL34" s="11" t="str">
        <f t="shared" si="4"/>
        <v/>
      </c>
      <c r="BM34" s="11" t="str">
        <f t="shared" si="5"/>
        <v/>
      </c>
      <c r="BN34" s="11">
        <f t="shared" si="6"/>
        <v>0</v>
      </c>
      <c r="BO34" s="11" t="b">
        <f t="shared" si="1"/>
        <v>0</v>
      </c>
      <c r="BP34" t="b">
        <f>AND(COUNTIF(ranges!B$2:B$4,'Sample Manifest - ALL TYPES'!G25)=0,NOT(ISBLANK('Sample Manifest - ALL TYPES'!G25)))</f>
        <v>0</v>
      </c>
      <c r="CB34" s="11" t="b">
        <f t="shared" si="7"/>
        <v>0</v>
      </c>
      <c r="CD34" s="54" t="b">
        <f>IF(OR('Sample Manifest - ALL TYPES'!AB25="Custom indexes",'Sample Manifest - ALL TYPES'!AB25="Non-listed commercial indexes"),TRUE,FALSE)</f>
        <v>0</v>
      </c>
      <c r="CE34" s="54"/>
      <c r="CG34" s="62">
        <f>'Sample Manifest - ALL TYPES'!Q25</f>
        <v>0</v>
      </c>
      <c r="CH34" s="61" t="str">
        <f t="shared" ref="CH34:CK34" si="39">SUBSTITUTE(CG34,CH$17,"")</f>
        <v>0</v>
      </c>
      <c r="CI34" s="61" t="str">
        <f t="shared" si="39"/>
        <v/>
      </c>
      <c r="CJ34" s="61" t="str">
        <f t="shared" si="39"/>
        <v/>
      </c>
      <c r="CK34" s="61" t="str">
        <f t="shared" si="39"/>
        <v/>
      </c>
      <c r="CL34" s="61">
        <f t="shared" si="9"/>
        <v>0</v>
      </c>
      <c r="CM34" s="61" t="b">
        <f>AND(NOT(ISBLANK('Sample Manifest - ALL TYPES'!Q25)),NOT(CL34=0))</f>
        <v>0</v>
      </c>
      <c r="CR34" s="11" t="b">
        <f>AND('Sample Manifest - ALL TYPES'!B25="Illumina Library Pool",ISBLANK('Sample Manifest - ALL TYPES'!Z25))</f>
        <v>0</v>
      </c>
    </row>
    <row r="35" spans="1:96" s="11" customFormat="1" x14ac:dyDescent="0.2">
      <c r="A35" s="11">
        <f>'Sample Manifest - ALL TYPES'!C26</f>
        <v>0</v>
      </c>
      <c r="B35" s="11" t="str">
        <f t="shared" ref="B35:BK35" si="40">SUBSTITUTE(A35,B$17,"")</f>
        <v>0</v>
      </c>
      <c r="C35" s="11" t="str">
        <f t="shared" si="40"/>
        <v>0</v>
      </c>
      <c r="D35" s="11" t="str">
        <f t="shared" si="40"/>
        <v>0</v>
      </c>
      <c r="E35" s="11" t="str">
        <f t="shared" si="40"/>
        <v>0</v>
      </c>
      <c r="F35" s="11" t="str">
        <f t="shared" si="40"/>
        <v>0</v>
      </c>
      <c r="G35" s="11" t="str">
        <f t="shared" si="40"/>
        <v>0</v>
      </c>
      <c r="H35" s="11" t="str">
        <f t="shared" si="40"/>
        <v>0</v>
      </c>
      <c r="I35" s="11" t="str">
        <f t="shared" si="40"/>
        <v>0</v>
      </c>
      <c r="J35" s="11" t="str">
        <f t="shared" si="40"/>
        <v>0</v>
      </c>
      <c r="K35" s="11" t="str">
        <f t="shared" si="40"/>
        <v>0</v>
      </c>
      <c r="L35" s="11" t="str">
        <f t="shared" si="40"/>
        <v>0</v>
      </c>
      <c r="M35" s="11" t="str">
        <f t="shared" si="40"/>
        <v>0</v>
      </c>
      <c r="N35" s="11" t="str">
        <f t="shared" si="40"/>
        <v>0</v>
      </c>
      <c r="O35" s="11" t="str">
        <f t="shared" si="40"/>
        <v>0</v>
      </c>
      <c r="P35" s="11" t="str">
        <f t="shared" si="40"/>
        <v>0</v>
      </c>
      <c r="Q35" s="11" t="str">
        <f t="shared" si="40"/>
        <v>0</v>
      </c>
      <c r="R35" s="11" t="str">
        <f t="shared" si="40"/>
        <v>0</v>
      </c>
      <c r="S35" s="11" t="str">
        <f t="shared" si="40"/>
        <v>0</v>
      </c>
      <c r="T35" s="11" t="str">
        <f t="shared" si="40"/>
        <v>0</v>
      </c>
      <c r="U35" s="11" t="str">
        <f t="shared" si="40"/>
        <v>0</v>
      </c>
      <c r="V35" s="11" t="str">
        <f t="shared" si="40"/>
        <v>0</v>
      </c>
      <c r="W35" s="11" t="str">
        <f t="shared" si="40"/>
        <v>0</v>
      </c>
      <c r="X35" s="11" t="str">
        <f t="shared" si="40"/>
        <v>0</v>
      </c>
      <c r="Y35" s="11" t="str">
        <f t="shared" si="40"/>
        <v>0</v>
      </c>
      <c r="Z35" s="11" t="str">
        <f t="shared" si="40"/>
        <v>0</v>
      </c>
      <c r="AA35" s="11" t="str">
        <f t="shared" si="40"/>
        <v>0</v>
      </c>
      <c r="AB35" s="11" t="str">
        <f t="shared" si="40"/>
        <v>0</v>
      </c>
      <c r="AC35" s="11" t="str">
        <f t="shared" si="40"/>
        <v>0</v>
      </c>
      <c r="AD35" s="11" t="str">
        <f t="shared" si="40"/>
        <v>0</v>
      </c>
      <c r="AE35" s="11" t="str">
        <f t="shared" si="40"/>
        <v>0</v>
      </c>
      <c r="AF35" s="11" t="str">
        <f t="shared" si="40"/>
        <v>0</v>
      </c>
      <c r="AG35" s="11" t="str">
        <f t="shared" si="40"/>
        <v>0</v>
      </c>
      <c r="AH35" s="11" t="str">
        <f t="shared" si="40"/>
        <v>0</v>
      </c>
      <c r="AI35" s="11" t="str">
        <f t="shared" si="40"/>
        <v>0</v>
      </c>
      <c r="AJ35" s="11" t="str">
        <f t="shared" si="40"/>
        <v>0</v>
      </c>
      <c r="AK35" s="11" t="str">
        <f t="shared" si="40"/>
        <v>0</v>
      </c>
      <c r="AL35" s="11" t="str">
        <f t="shared" si="40"/>
        <v>0</v>
      </c>
      <c r="AM35" s="11" t="str">
        <f t="shared" si="40"/>
        <v>0</v>
      </c>
      <c r="AN35" s="11" t="str">
        <f t="shared" si="40"/>
        <v>0</v>
      </c>
      <c r="AO35" s="11" t="str">
        <f t="shared" si="40"/>
        <v>0</v>
      </c>
      <c r="AP35" s="11" t="str">
        <f t="shared" si="40"/>
        <v>0</v>
      </c>
      <c r="AQ35" s="11" t="str">
        <f t="shared" si="40"/>
        <v>0</v>
      </c>
      <c r="AR35" s="11" t="str">
        <f t="shared" si="40"/>
        <v>0</v>
      </c>
      <c r="AS35" s="11" t="str">
        <f t="shared" si="40"/>
        <v>0</v>
      </c>
      <c r="AT35" s="11" t="str">
        <f t="shared" si="40"/>
        <v>0</v>
      </c>
      <c r="AU35" s="11" t="str">
        <f t="shared" si="40"/>
        <v>0</v>
      </c>
      <c r="AV35" s="11" t="str">
        <f t="shared" si="40"/>
        <v>0</v>
      </c>
      <c r="AW35" s="11" t="str">
        <f t="shared" si="40"/>
        <v>0</v>
      </c>
      <c r="AX35" s="11" t="str">
        <f t="shared" si="40"/>
        <v>0</v>
      </c>
      <c r="AY35" s="11" t="str">
        <f t="shared" si="40"/>
        <v>0</v>
      </c>
      <c r="AZ35" s="11" t="str">
        <f t="shared" si="40"/>
        <v>0</v>
      </c>
      <c r="BA35" s="11" t="str">
        <f t="shared" si="40"/>
        <v>0</v>
      </c>
      <c r="BB35" s="11" t="str">
        <f t="shared" si="40"/>
        <v/>
      </c>
      <c r="BC35" s="11" t="str">
        <f t="shared" si="40"/>
        <v/>
      </c>
      <c r="BD35" s="11" t="str">
        <f t="shared" si="40"/>
        <v/>
      </c>
      <c r="BE35" s="11" t="str">
        <f t="shared" si="40"/>
        <v/>
      </c>
      <c r="BF35" s="11" t="str">
        <f t="shared" si="40"/>
        <v/>
      </c>
      <c r="BG35" s="11" t="str">
        <f t="shared" si="40"/>
        <v/>
      </c>
      <c r="BH35" s="11" t="str">
        <f t="shared" si="40"/>
        <v/>
      </c>
      <c r="BI35" s="11" t="str">
        <f t="shared" si="40"/>
        <v/>
      </c>
      <c r="BJ35" s="11" t="str">
        <f t="shared" si="40"/>
        <v/>
      </c>
      <c r="BK35" s="11" t="str">
        <f t="shared" si="40"/>
        <v/>
      </c>
      <c r="BL35" s="11" t="str">
        <f t="shared" si="4"/>
        <v/>
      </c>
      <c r="BM35" s="11" t="str">
        <f t="shared" si="5"/>
        <v/>
      </c>
      <c r="BN35" s="11">
        <f t="shared" si="6"/>
        <v>0</v>
      </c>
      <c r="BO35" s="11" t="b">
        <f t="shared" si="1"/>
        <v>0</v>
      </c>
      <c r="BP35" t="b">
        <f>AND(COUNTIF(ranges!B$2:B$4,'Sample Manifest - ALL TYPES'!G26)=0,NOT(ISBLANK('Sample Manifest - ALL TYPES'!G26)))</f>
        <v>0</v>
      </c>
      <c r="CB35" s="11" t="b">
        <f t="shared" si="7"/>
        <v>0</v>
      </c>
      <c r="CD35" s="54" t="b">
        <f>IF(OR('Sample Manifest - ALL TYPES'!AB26="Custom indexes",'Sample Manifest - ALL TYPES'!AB26="Non-listed commercial indexes"),TRUE,FALSE)</f>
        <v>0</v>
      </c>
      <c r="CE35" s="54"/>
      <c r="CG35" s="62">
        <f>'Sample Manifest - ALL TYPES'!Q26</f>
        <v>0</v>
      </c>
      <c r="CH35" s="61" t="str">
        <f t="shared" ref="CH35:CK35" si="41">SUBSTITUTE(CG35,CH$17,"")</f>
        <v>0</v>
      </c>
      <c r="CI35" s="61" t="str">
        <f t="shared" si="41"/>
        <v/>
      </c>
      <c r="CJ35" s="61" t="str">
        <f t="shared" si="41"/>
        <v/>
      </c>
      <c r="CK35" s="61" t="str">
        <f t="shared" si="41"/>
        <v/>
      </c>
      <c r="CL35" s="61">
        <f t="shared" si="9"/>
        <v>0</v>
      </c>
      <c r="CM35" s="61" t="b">
        <f>AND(NOT(ISBLANK('Sample Manifest - ALL TYPES'!Q26)),NOT(CL35=0))</f>
        <v>0</v>
      </c>
      <c r="CR35" s="11" t="b">
        <f>AND('Sample Manifest - ALL TYPES'!B26="Illumina Library Pool",ISBLANK('Sample Manifest - ALL TYPES'!Z26))</f>
        <v>0</v>
      </c>
    </row>
    <row r="36" spans="1:96" s="11" customFormat="1" x14ac:dyDescent="0.2">
      <c r="A36" s="11">
        <f>'Sample Manifest - ALL TYPES'!C27</f>
        <v>0</v>
      </c>
      <c r="B36" s="11" t="str">
        <f t="shared" ref="B36:BK36" si="42">SUBSTITUTE(A36,B$17,"")</f>
        <v>0</v>
      </c>
      <c r="C36" s="11" t="str">
        <f t="shared" si="42"/>
        <v>0</v>
      </c>
      <c r="D36" s="11" t="str">
        <f t="shared" si="42"/>
        <v>0</v>
      </c>
      <c r="E36" s="11" t="str">
        <f t="shared" si="42"/>
        <v>0</v>
      </c>
      <c r="F36" s="11" t="str">
        <f t="shared" si="42"/>
        <v>0</v>
      </c>
      <c r="G36" s="11" t="str">
        <f t="shared" si="42"/>
        <v>0</v>
      </c>
      <c r="H36" s="11" t="str">
        <f t="shared" si="42"/>
        <v>0</v>
      </c>
      <c r="I36" s="11" t="str">
        <f t="shared" si="42"/>
        <v>0</v>
      </c>
      <c r="J36" s="11" t="str">
        <f t="shared" si="42"/>
        <v>0</v>
      </c>
      <c r="K36" s="11" t="str">
        <f t="shared" si="42"/>
        <v>0</v>
      </c>
      <c r="L36" s="11" t="str">
        <f t="shared" si="42"/>
        <v>0</v>
      </c>
      <c r="M36" s="11" t="str">
        <f t="shared" si="42"/>
        <v>0</v>
      </c>
      <c r="N36" s="11" t="str">
        <f t="shared" si="42"/>
        <v>0</v>
      </c>
      <c r="O36" s="11" t="str">
        <f t="shared" si="42"/>
        <v>0</v>
      </c>
      <c r="P36" s="11" t="str">
        <f t="shared" si="42"/>
        <v>0</v>
      </c>
      <c r="Q36" s="11" t="str">
        <f t="shared" si="42"/>
        <v>0</v>
      </c>
      <c r="R36" s="11" t="str">
        <f t="shared" si="42"/>
        <v>0</v>
      </c>
      <c r="S36" s="11" t="str">
        <f t="shared" si="42"/>
        <v>0</v>
      </c>
      <c r="T36" s="11" t="str">
        <f t="shared" si="42"/>
        <v>0</v>
      </c>
      <c r="U36" s="11" t="str">
        <f t="shared" si="42"/>
        <v>0</v>
      </c>
      <c r="V36" s="11" t="str">
        <f t="shared" si="42"/>
        <v>0</v>
      </c>
      <c r="W36" s="11" t="str">
        <f t="shared" si="42"/>
        <v>0</v>
      </c>
      <c r="X36" s="11" t="str">
        <f t="shared" si="42"/>
        <v>0</v>
      </c>
      <c r="Y36" s="11" t="str">
        <f t="shared" si="42"/>
        <v>0</v>
      </c>
      <c r="Z36" s="11" t="str">
        <f t="shared" si="42"/>
        <v>0</v>
      </c>
      <c r="AA36" s="11" t="str">
        <f t="shared" si="42"/>
        <v>0</v>
      </c>
      <c r="AB36" s="11" t="str">
        <f t="shared" si="42"/>
        <v>0</v>
      </c>
      <c r="AC36" s="11" t="str">
        <f t="shared" si="42"/>
        <v>0</v>
      </c>
      <c r="AD36" s="11" t="str">
        <f t="shared" si="42"/>
        <v>0</v>
      </c>
      <c r="AE36" s="11" t="str">
        <f t="shared" si="42"/>
        <v>0</v>
      </c>
      <c r="AF36" s="11" t="str">
        <f t="shared" si="42"/>
        <v>0</v>
      </c>
      <c r="AG36" s="11" t="str">
        <f t="shared" si="42"/>
        <v>0</v>
      </c>
      <c r="AH36" s="11" t="str">
        <f t="shared" si="42"/>
        <v>0</v>
      </c>
      <c r="AI36" s="11" t="str">
        <f t="shared" si="42"/>
        <v>0</v>
      </c>
      <c r="AJ36" s="11" t="str">
        <f t="shared" si="42"/>
        <v>0</v>
      </c>
      <c r="AK36" s="11" t="str">
        <f t="shared" si="42"/>
        <v>0</v>
      </c>
      <c r="AL36" s="11" t="str">
        <f t="shared" si="42"/>
        <v>0</v>
      </c>
      <c r="AM36" s="11" t="str">
        <f t="shared" si="42"/>
        <v>0</v>
      </c>
      <c r="AN36" s="11" t="str">
        <f t="shared" si="42"/>
        <v>0</v>
      </c>
      <c r="AO36" s="11" t="str">
        <f t="shared" si="42"/>
        <v>0</v>
      </c>
      <c r="AP36" s="11" t="str">
        <f t="shared" si="42"/>
        <v>0</v>
      </c>
      <c r="AQ36" s="11" t="str">
        <f t="shared" si="42"/>
        <v>0</v>
      </c>
      <c r="AR36" s="11" t="str">
        <f t="shared" si="42"/>
        <v>0</v>
      </c>
      <c r="AS36" s="11" t="str">
        <f t="shared" si="42"/>
        <v>0</v>
      </c>
      <c r="AT36" s="11" t="str">
        <f t="shared" si="42"/>
        <v>0</v>
      </c>
      <c r="AU36" s="11" t="str">
        <f t="shared" si="42"/>
        <v>0</v>
      </c>
      <c r="AV36" s="11" t="str">
        <f t="shared" si="42"/>
        <v>0</v>
      </c>
      <c r="AW36" s="11" t="str">
        <f t="shared" si="42"/>
        <v>0</v>
      </c>
      <c r="AX36" s="11" t="str">
        <f t="shared" si="42"/>
        <v>0</v>
      </c>
      <c r="AY36" s="11" t="str">
        <f t="shared" si="42"/>
        <v>0</v>
      </c>
      <c r="AZ36" s="11" t="str">
        <f t="shared" si="42"/>
        <v>0</v>
      </c>
      <c r="BA36" s="11" t="str">
        <f t="shared" si="42"/>
        <v>0</v>
      </c>
      <c r="BB36" s="11" t="str">
        <f t="shared" si="42"/>
        <v/>
      </c>
      <c r="BC36" s="11" t="str">
        <f t="shared" si="42"/>
        <v/>
      </c>
      <c r="BD36" s="11" t="str">
        <f t="shared" si="42"/>
        <v/>
      </c>
      <c r="BE36" s="11" t="str">
        <f t="shared" si="42"/>
        <v/>
      </c>
      <c r="BF36" s="11" t="str">
        <f t="shared" si="42"/>
        <v/>
      </c>
      <c r="BG36" s="11" t="str">
        <f t="shared" si="42"/>
        <v/>
      </c>
      <c r="BH36" s="11" t="str">
        <f t="shared" si="42"/>
        <v/>
      </c>
      <c r="BI36" s="11" t="str">
        <f t="shared" si="42"/>
        <v/>
      </c>
      <c r="BJ36" s="11" t="str">
        <f t="shared" si="42"/>
        <v/>
      </c>
      <c r="BK36" s="11" t="str">
        <f t="shared" si="42"/>
        <v/>
      </c>
      <c r="BL36" s="11" t="str">
        <f t="shared" si="4"/>
        <v/>
      </c>
      <c r="BM36" s="11" t="str">
        <f t="shared" si="5"/>
        <v/>
      </c>
      <c r="BN36" s="11">
        <f t="shared" si="6"/>
        <v>0</v>
      </c>
      <c r="BO36" s="11" t="b">
        <f t="shared" si="1"/>
        <v>0</v>
      </c>
      <c r="BP36" t="b">
        <f>AND(COUNTIF(ranges!B$2:B$4,'Sample Manifest - ALL TYPES'!G27)=0,NOT(ISBLANK('Sample Manifest - ALL TYPES'!G27)))</f>
        <v>0</v>
      </c>
      <c r="CB36" s="11" t="b">
        <f t="shared" si="7"/>
        <v>0</v>
      </c>
      <c r="CD36" s="54" t="b">
        <f>IF(OR('Sample Manifest - ALL TYPES'!AB27="Custom indexes",'Sample Manifest - ALL TYPES'!AB27="Non-listed commercial indexes"),TRUE,FALSE)</f>
        <v>0</v>
      </c>
      <c r="CE36" s="54"/>
      <c r="CG36" s="62">
        <f>'Sample Manifest - ALL TYPES'!Q27</f>
        <v>0</v>
      </c>
      <c r="CH36" s="61" t="str">
        <f t="shared" ref="CH36:CK36" si="43">SUBSTITUTE(CG36,CH$17,"")</f>
        <v>0</v>
      </c>
      <c r="CI36" s="61" t="str">
        <f t="shared" si="43"/>
        <v/>
      </c>
      <c r="CJ36" s="61" t="str">
        <f t="shared" si="43"/>
        <v/>
      </c>
      <c r="CK36" s="61" t="str">
        <f t="shared" si="43"/>
        <v/>
      </c>
      <c r="CL36" s="61">
        <f t="shared" si="9"/>
        <v>0</v>
      </c>
      <c r="CM36" s="61" t="b">
        <f>AND(NOT(ISBLANK('Sample Manifest - ALL TYPES'!Q27)),NOT(CL36=0))</f>
        <v>0</v>
      </c>
      <c r="CR36" s="11" t="b">
        <f>AND('Sample Manifest - ALL TYPES'!B27="Illumina Library Pool",ISBLANK('Sample Manifest - ALL TYPES'!Z27))</f>
        <v>0</v>
      </c>
    </row>
    <row r="37" spans="1:96" s="11" customFormat="1" x14ac:dyDescent="0.2">
      <c r="A37" s="11">
        <f>'Sample Manifest - ALL TYPES'!C28</f>
        <v>0</v>
      </c>
      <c r="B37" s="11" t="str">
        <f t="shared" ref="B37:BK37" si="44">SUBSTITUTE(A37,B$17,"")</f>
        <v>0</v>
      </c>
      <c r="C37" s="11" t="str">
        <f t="shared" si="44"/>
        <v>0</v>
      </c>
      <c r="D37" s="11" t="str">
        <f t="shared" si="44"/>
        <v>0</v>
      </c>
      <c r="E37" s="11" t="str">
        <f t="shared" si="44"/>
        <v>0</v>
      </c>
      <c r="F37" s="11" t="str">
        <f t="shared" si="44"/>
        <v>0</v>
      </c>
      <c r="G37" s="11" t="str">
        <f t="shared" si="44"/>
        <v>0</v>
      </c>
      <c r="H37" s="11" t="str">
        <f t="shared" si="44"/>
        <v>0</v>
      </c>
      <c r="I37" s="11" t="str">
        <f t="shared" si="44"/>
        <v>0</v>
      </c>
      <c r="J37" s="11" t="str">
        <f t="shared" si="44"/>
        <v>0</v>
      </c>
      <c r="K37" s="11" t="str">
        <f t="shared" si="44"/>
        <v>0</v>
      </c>
      <c r="L37" s="11" t="str">
        <f t="shared" si="44"/>
        <v>0</v>
      </c>
      <c r="M37" s="11" t="str">
        <f t="shared" si="44"/>
        <v>0</v>
      </c>
      <c r="N37" s="11" t="str">
        <f t="shared" si="44"/>
        <v>0</v>
      </c>
      <c r="O37" s="11" t="str">
        <f t="shared" si="44"/>
        <v>0</v>
      </c>
      <c r="P37" s="11" t="str">
        <f t="shared" si="44"/>
        <v>0</v>
      </c>
      <c r="Q37" s="11" t="str">
        <f t="shared" si="44"/>
        <v>0</v>
      </c>
      <c r="R37" s="11" t="str">
        <f t="shared" si="44"/>
        <v>0</v>
      </c>
      <c r="S37" s="11" t="str">
        <f t="shared" si="44"/>
        <v>0</v>
      </c>
      <c r="T37" s="11" t="str">
        <f t="shared" si="44"/>
        <v>0</v>
      </c>
      <c r="U37" s="11" t="str">
        <f t="shared" si="44"/>
        <v>0</v>
      </c>
      <c r="V37" s="11" t="str">
        <f t="shared" si="44"/>
        <v>0</v>
      </c>
      <c r="W37" s="11" t="str">
        <f t="shared" si="44"/>
        <v>0</v>
      </c>
      <c r="X37" s="11" t="str">
        <f t="shared" si="44"/>
        <v>0</v>
      </c>
      <c r="Y37" s="11" t="str">
        <f t="shared" si="44"/>
        <v>0</v>
      </c>
      <c r="Z37" s="11" t="str">
        <f t="shared" si="44"/>
        <v>0</v>
      </c>
      <c r="AA37" s="11" t="str">
        <f t="shared" si="44"/>
        <v>0</v>
      </c>
      <c r="AB37" s="11" t="str">
        <f t="shared" si="44"/>
        <v>0</v>
      </c>
      <c r="AC37" s="11" t="str">
        <f t="shared" si="44"/>
        <v>0</v>
      </c>
      <c r="AD37" s="11" t="str">
        <f t="shared" si="44"/>
        <v>0</v>
      </c>
      <c r="AE37" s="11" t="str">
        <f t="shared" si="44"/>
        <v>0</v>
      </c>
      <c r="AF37" s="11" t="str">
        <f t="shared" si="44"/>
        <v>0</v>
      </c>
      <c r="AG37" s="11" t="str">
        <f t="shared" si="44"/>
        <v>0</v>
      </c>
      <c r="AH37" s="11" t="str">
        <f t="shared" si="44"/>
        <v>0</v>
      </c>
      <c r="AI37" s="11" t="str">
        <f t="shared" si="44"/>
        <v>0</v>
      </c>
      <c r="AJ37" s="11" t="str">
        <f t="shared" si="44"/>
        <v>0</v>
      </c>
      <c r="AK37" s="11" t="str">
        <f t="shared" si="44"/>
        <v>0</v>
      </c>
      <c r="AL37" s="11" t="str">
        <f t="shared" si="44"/>
        <v>0</v>
      </c>
      <c r="AM37" s="11" t="str">
        <f t="shared" si="44"/>
        <v>0</v>
      </c>
      <c r="AN37" s="11" t="str">
        <f t="shared" si="44"/>
        <v>0</v>
      </c>
      <c r="AO37" s="11" t="str">
        <f t="shared" si="44"/>
        <v>0</v>
      </c>
      <c r="AP37" s="11" t="str">
        <f t="shared" si="44"/>
        <v>0</v>
      </c>
      <c r="AQ37" s="11" t="str">
        <f t="shared" si="44"/>
        <v>0</v>
      </c>
      <c r="AR37" s="11" t="str">
        <f t="shared" si="44"/>
        <v>0</v>
      </c>
      <c r="AS37" s="11" t="str">
        <f t="shared" si="44"/>
        <v>0</v>
      </c>
      <c r="AT37" s="11" t="str">
        <f t="shared" si="44"/>
        <v>0</v>
      </c>
      <c r="AU37" s="11" t="str">
        <f t="shared" si="44"/>
        <v>0</v>
      </c>
      <c r="AV37" s="11" t="str">
        <f t="shared" si="44"/>
        <v>0</v>
      </c>
      <c r="AW37" s="11" t="str">
        <f t="shared" si="44"/>
        <v>0</v>
      </c>
      <c r="AX37" s="11" t="str">
        <f t="shared" si="44"/>
        <v>0</v>
      </c>
      <c r="AY37" s="11" t="str">
        <f t="shared" si="44"/>
        <v>0</v>
      </c>
      <c r="AZ37" s="11" t="str">
        <f t="shared" si="44"/>
        <v>0</v>
      </c>
      <c r="BA37" s="11" t="str">
        <f t="shared" si="44"/>
        <v>0</v>
      </c>
      <c r="BB37" s="11" t="str">
        <f t="shared" si="44"/>
        <v/>
      </c>
      <c r="BC37" s="11" t="str">
        <f t="shared" si="44"/>
        <v/>
      </c>
      <c r="BD37" s="11" t="str">
        <f t="shared" si="44"/>
        <v/>
      </c>
      <c r="BE37" s="11" t="str">
        <f t="shared" si="44"/>
        <v/>
      </c>
      <c r="BF37" s="11" t="str">
        <f t="shared" si="44"/>
        <v/>
      </c>
      <c r="BG37" s="11" t="str">
        <f t="shared" si="44"/>
        <v/>
      </c>
      <c r="BH37" s="11" t="str">
        <f t="shared" si="44"/>
        <v/>
      </c>
      <c r="BI37" s="11" t="str">
        <f t="shared" si="44"/>
        <v/>
      </c>
      <c r="BJ37" s="11" t="str">
        <f t="shared" si="44"/>
        <v/>
      </c>
      <c r="BK37" s="11" t="str">
        <f t="shared" si="44"/>
        <v/>
      </c>
      <c r="BL37" s="11" t="str">
        <f t="shared" si="4"/>
        <v/>
      </c>
      <c r="BM37" s="11" t="str">
        <f t="shared" si="5"/>
        <v/>
      </c>
      <c r="BN37" s="11">
        <f t="shared" si="6"/>
        <v>0</v>
      </c>
      <c r="BO37" s="11" t="b">
        <f t="shared" si="1"/>
        <v>0</v>
      </c>
      <c r="BP37" t="b">
        <f>AND(COUNTIF(ranges!B$2:B$4,'Sample Manifest - ALL TYPES'!G28)=0,NOT(ISBLANK('Sample Manifest - ALL TYPES'!G28)))</f>
        <v>0</v>
      </c>
      <c r="CB37" s="11" t="b">
        <f t="shared" si="7"/>
        <v>0</v>
      </c>
      <c r="CD37" s="54" t="b">
        <f>IF(OR('Sample Manifest - ALL TYPES'!AB28="Custom indexes",'Sample Manifest - ALL TYPES'!AB28="Non-listed commercial indexes"),TRUE,FALSE)</f>
        <v>0</v>
      </c>
      <c r="CE37" s="54"/>
      <c r="CG37" s="62">
        <f>'Sample Manifest - ALL TYPES'!Q28</f>
        <v>0</v>
      </c>
      <c r="CH37" s="61" t="str">
        <f t="shared" ref="CH37:CK37" si="45">SUBSTITUTE(CG37,CH$17,"")</f>
        <v>0</v>
      </c>
      <c r="CI37" s="61" t="str">
        <f t="shared" si="45"/>
        <v/>
      </c>
      <c r="CJ37" s="61" t="str">
        <f t="shared" si="45"/>
        <v/>
      </c>
      <c r="CK37" s="61" t="str">
        <f t="shared" si="45"/>
        <v/>
      </c>
      <c r="CL37" s="61">
        <f t="shared" si="9"/>
        <v>0</v>
      </c>
      <c r="CM37" s="61" t="b">
        <f>AND(NOT(ISBLANK('Sample Manifest - ALL TYPES'!Q28)),NOT(CL37=0))</f>
        <v>0</v>
      </c>
      <c r="CR37" s="11" t="b">
        <f>AND('Sample Manifest - ALL TYPES'!B28="Illumina Library Pool",ISBLANK('Sample Manifest - ALL TYPES'!Z28))</f>
        <v>0</v>
      </c>
    </row>
    <row r="38" spans="1:96" s="11" customFormat="1" x14ac:dyDescent="0.2">
      <c r="A38" s="11">
        <f>'Sample Manifest - ALL TYPES'!C29</f>
        <v>0</v>
      </c>
      <c r="B38" s="11" t="str">
        <f t="shared" ref="B38:BK38" si="46">SUBSTITUTE(A38,B$17,"")</f>
        <v>0</v>
      </c>
      <c r="C38" s="11" t="str">
        <f t="shared" si="46"/>
        <v>0</v>
      </c>
      <c r="D38" s="11" t="str">
        <f t="shared" si="46"/>
        <v>0</v>
      </c>
      <c r="E38" s="11" t="str">
        <f t="shared" si="46"/>
        <v>0</v>
      </c>
      <c r="F38" s="11" t="str">
        <f t="shared" si="46"/>
        <v>0</v>
      </c>
      <c r="G38" s="11" t="str">
        <f t="shared" si="46"/>
        <v>0</v>
      </c>
      <c r="H38" s="11" t="str">
        <f t="shared" si="46"/>
        <v>0</v>
      </c>
      <c r="I38" s="11" t="str">
        <f t="shared" si="46"/>
        <v>0</v>
      </c>
      <c r="J38" s="11" t="str">
        <f t="shared" si="46"/>
        <v>0</v>
      </c>
      <c r="K38" s="11" t="str">
        <f t="shared" si="46"/>
        <v>0</v>
      </c>
      <c r="L38" s="11" t="str">
        <f t="shared" si="46"/>
        <v>0</v>
      </c>
      <c r="M38" s="11" t="str">
        <f t="shared" si="46"/>
        <v>0</v>
      </c>
      <c r="N38" s="11" t="str">
        <f t="shared" si="46"/>
        <v>0</v>
      </c>
      <c r="O38" s="11" t="str">
        <f t="shared" si="46"/>
        <v>0</v>
      </c>
      <c r="P38" s="11" t="str">
        <f t="shared" si="46"/>
        <v>0</v>
      </c>
      <c r="Q38" s="11" t="str">
        <f t="shared" si="46"/>
        <v>0</v>
      </c>
      <c r="R38" s="11" t="str">
        <f t="shared" si="46"/>
        <v>0</v>
      </c>
      <c r="S38" s="11" t="str">
        <f t="shared" si="46"/>
        <v>0</v>
      </c>
      <c r="T38" s="11" t="str">
        <f t="shared" si="46"/>
        <v>0</v>
      </c>
      <c r="U38" s="11" t="str">
        <f t="shared" si="46"/>
        <v>0</v>
      </c>
      <c r="V38" s="11" t="str">
        <f t="shared" si="46"/>
        <v>0</v>
      </c>
      <c r="W38" s="11" t="str">
        <f t="shared" si="46"/>
        <v>0</v>
      </c>
      <c r="X38" s="11" t="str">
        <f t="shared" si="46"/>
        <v>0</v>
      </c>
      <c r="Y38" s="11" t="str">
        <f t="shared" si="46"/>
        <v>0</v>
      </c>
      <c r="Z38" s="11" t="str">
        <f t="shared" si="46"/>
        <v>0</v>
      </c>
      <c r="AA38" s="11" t="str">
        <f t="shared" si="46"/>
        <v>0</v>
      </c>
      <c r="AB38" s="11" t="str">
        <f t="shared" si="46"/>
        <v>0</v>
      </c>
      <c r="AC38" s="11" t="str">
        <f t="shared" si="46"/>
        <v>0</v>
      </c>
      <c r="AD38" s="11" t="str">
        <f t="shared" si="46"/>
        <v>0</v>
      </c>
      <c r="AE38" s="11" t="str">
        <f t="shared" si="46"/>
        <v>0</v>
      </c>
      <c r="AF38" s="11" t="str">
        <f t="shared" si="46"/>
        <v>0</v>
      </c>
      <c r="AG38" s="11" t="str">
        <f t="shared" si="46"/>
        <v>0</v>
      </c>
      <c r="AH38" s="11" t="str">
        <f t="shared" si="46"/>
        <v>0</v>
      </c>
      <c r="AI38" s="11" t="str">
        <f t="shared" si="46"/>
        <v>0</v>
      </c>
      <c r="AJ38" s="11" t="str">
        <f t="shared" si="46"/>
        <v>0</v>
      </c>
      <c r="AK38" s="11" t="str">
        <f t="shared" si="46"/>
        <v>0</v>
      </c>
      <c r="AL38" s="11" t="str">
        <f t="shared" si="46"/>
        <v>0</v>
      </c>
      <c r="AM38" s="11" t="str">
        <f t="shared" si="46"/>
        <v>0</v>
      </c>
      <c r="AN38" s="11" t="str">
        <f t="shared" si="46"/>
        <v>0</v>
      </c>
      <c r="AO38" s="11" t="str">
        <f t="shared" si="46"/>
        <v>0</v>
      </c>
      <c r="AP38" s="11" t="str">
        <f t="shared" si="46"/>
        <v>0</v>
      </c>
      <c r="AQ38" s="11" t="str">
        <f t="shared" si="46"/>
        <v>0</v>
      </c>
      <c r="AR38" s="11" t="str">
        <f t="shared" si="46"/>
        <v>0</v>
      </c>
      <c r="AS38" s="11" t="str">
        <f t="shared" si="46"/>
        <v>0</v>
      </c>
      <c r="AT38" s="11" t="str">
        <f t="shared" si="46"/>
        <v>0</v>
      </c>
      <c r="AU38" s="11" t="str">
        <f t="shared" si="46"/>
        <v>0</v>
      </c>
      <c r="AV38" s="11" t="str">
        <f t="shared" si="46"/>
        <v>0</v>
      </c>
      <c r="AW38" s="11" t="str">
        <f t="shared" si="46"/>
        <v>0</v>
      </c>
      <c r="AX38" s="11" t="str">
        <f t="shared" si="46"/>
        <v>0</v>
      </c>
      <c r="AY38" s="11" t="str">
        <f t="shared" si="46"/>
        <v>0</v>
      </c>
      <c r="AZ38" s="11" t="str">
        <f t="shared" si="46"/>
        <v>0</v>
      </c>
      <c r="BA38" s="11" t="str">
        <f t="shared" si="46"/>
        <v>0</v>
      </c>
      <c r="BB38" s="11" t="str">
        <f t="shared" si="46"/>
        <v/>
      </c>
      <c r="BC38" s="11" t="str">
        <f t="shared" si="46"/>
        <v/>
      </c>
      <c r="BD38" s="11" t="str">
        <f t="shared" si="46"/>
        <v/>
      </c>
      <c r="BE38" s="11" t="str">
        <f t="shared" si="46"/>
        <v/>
      </c>
      <c r="BF38" s="11" t="str">
        <f t="shared" si="46"/>
        <v/>
      </c>
      <c r="BG38" s="11" t="str">
        <f t="shared" si="46"/>
        <v/>
      </c>
      <c r="BH38" s="11" t="str">
        <f t="shared" si="46"/>
        <v/>
      </c>
      <c r="BI38" s="11" t="str">
        <f t="shared" si="46"/>
        <v/>
      </c>
      <c r="BJ38" s="11" t="str">
        <f t="shared" si="46"/>
        <v/>
      </c>
      <c r="BK38" s="11" t="str">
        <f t="shared" si="46"/>
        <v/>
      </c>
      <c r="BL38" s="11" t="str">
        <f t="shared" si="4"/>
        <v/>
      </c>
      <c r="BM38" s="11" t="str">
        <f t="shared" si="5"/>
        <v/>
      </c>
      <c r="BN38" s="11">
        <f t="shared" si="6"/>
        <v>0</v>
      </c>
      <c r="BO38" s="11" t="b">
        <f t="shared" si="1"/>
        <v>0</v>
      </c>
      <c r="BP38" t="b">
        <f>AND(COUNTIF(ranges!B$2:B$4,'Sample Manifest - ALL TYPES'!G29)=0,NOT(ISBLANK('Sample Manifest - ALL TYPES'!G29)))</f>
        <v>0</v>
      </c>
      <c r="CB38" s="11" t="b">
        <f t="shared" si="7"/>
        <v>0</v>
      </c>
      <c r="CD38" s="54" t="b">
        <f>IF(OR('Sample Manifest - ALL TYPES'!AB29="Custom indexes",'Sample Manifest - ALL TYPES'!AB29="Non-listed commercial indexes"),TRUE,FALSE)</f>
        <v>0</v>
      </c>
      <c r="CE38" s="54"/>
      <c r="CG38" s="62">
        <f>'Sample Manifest - ALL TYPES'!Q29</f>
        <v>0</v>
      </c>
      <c r="CH38" s="61" t="str">
        <f t="shared" ref="CH38:CK38" si="47">SUBSTITUTE(CG38,CH$17,"")</f>
        <v>0</v>
      </c>
      <c r="CI38" s="61" t="str">
        <f t="shared" si="47"/>
        <v/>
      </c>
      <c r="CJ38" s="61" t="str">
        <f t="shared" si="47"/>
        <v/>
      </c>
      <c r="CK38" s="61" t="str">
        <f t="shared" si="47"/>
        <v/>
      </c>
      <c r="CL38" s="61">
        <f t="shared" si="9"/>
        <v>0</v>
      </c>
      <c r="CM38" s="61" t="b">
        <f>AND(NOT(ISBLANK('Sample Manifest - ALL TYPES'!Q29)),NOT(CL38=0))</f>
        <v>0</v>
      </c>
      <c r="CR38" s="11" t="b">
        <f>AND('Sample Manifest - ALL TYPES'!B29="Illumina Library Pool",ISBLANK('Sample Manifest - ALL TYPES'!Z29))</f>
        <v>0</v>
      </c>
    </row>
    <row r="39" spans="1:96" s="11" customFormat="1" x14ac:dyDescent="0.2">
      <c r="A39" s="11">
        <f>'Sample Manifest - ALL TYPES'!C30</f>
        <v>0</v>
      </c>
      <c r="B39" s="11" t="str">
        <f t="shared" ref="B39:BK39" si="48">SUBSTITUTE(A39,B$17,"")</f>
        <v>0</v>
      </c>
      <c r="C39" s="11" t="str">
        <f t="shared" si="48"/>
        <v>0</v>
      </c>
      <c r="D39" s="11" t="str">
        <f t="shared" si="48"/>
        <v>0</v>
      </c>
      <c r="E39" s="11" t="str">
        <f t="shared" si="48"/>
        <v>0</v>
      </c>
      <c r="F39" s="11" t="str">
        <f t="shared" si="48"/>
        <v>0</v>
      </c>
      <c r="G39" s="11" t="str">
        <f t="shared" si="48"/>
        <v>0</v>
      </c>
      <c r="H39" s="11" t="str">
        <f t="shared" si="48"/>
        <v>0</v>
      </c>
      <c r="I39" s="11" t="str">
        <f t="shared" si="48"/>
        <v>0</v>
      </c>
      <c r="J39" s="11" t="str">
        <f t="shared" si="48"/>
        <v>0</v>
      </c>
      <c r="K39" s="11" t="str">
        <f t="shared" si="48"/>
        <v>0</v>
      </c>
      <c r="L39" s="11" t="str">
        <f t="shared" si="48"/>
        <v>0</v>
      </c>
      <c r="M39" s="11" t="str">
        <f t="shared" si="48"/>
        <v>0</v>
      </c>
      <c r="N39" s="11" t="str">
        <f t="shared" si="48"/>
        <v>0</v>
      </c>
      <c r="O39" s="11" t="str">
        <f t="shared" si="48"/>
        <v>0</v>
      </c>
      <c r="P39" s="11" t="str">
        <f t="shared" si="48"/>
        <v>0</v>
      </c>
      <c r="Q39" s="11" t="str">
        <f t="shared" si="48"/>
        <v>0</v>
      </c>
      <c r="R39" s="11" t="str">
        <f t="shared" si="48"/>
        <v>0</v>
      </c>
      <c r="S39" s="11" t="str">
        <f t="shared" si="48"/>
        <v>0</v>
      </c>
      <c r="T39" s="11" t="str">
        <f t="shared" si="48"/>
        <v>0</v>
      </c>
      <c r="U39" s="11" t="str">
        <f t="shared" si="48"/>
        <v>0</v>
      </c>
      <c r="V39" s="11" t="str">
        <f t="shared" si="48"/>
        <v>0</v>
      </c>
      <c r="W39" s="11" t="str">
        <f t="shared" si="48"/>
        <v>0</v>
      </c>
      <c r="X39" s="11" t="str">
        <f t="shared" si="48"/>
        <v>0</v>
      </c>
      <c r="Y39" s="11" t="str">
        <f t="shared" si="48"/>
        <v>0</v>
      </c>
      <c r="Z39" s="11" t="str">
        <f t="shared" si="48"/>
        <v>0</v>
      </c>
      <c r="AA39" s="11" t="str">
        <f t="shared" si="48"/>
        <v>0</v>
      </c>
      <c r="AB39" s="11" t="str">
        <f t="shared" si="48"/>
        <v>0</v>
      </c>
      <c r="AC39" s="11" t="str">
        <f t="shared" si="48"/>
        <v>0</v>
      </c>
      <c r="AD39" s="11" t="str">
        <f t="shared" si="48"/>
        <v>0</v>
      </c>
      <c r="AE39" s="11" t="str">
        <f t="shared" si="48"/>
        <v>0</v>
      </c>
      <c r="AF39" s="11" t="str">
        <f t="shared" si="48"/>
        <v>0</v>
      </c>
      <c r="AG39" s="11" t="str">
        <f t="shared" si="48"/>
        <v>0</v>
      </c>
      <c r="AH39" s="11" t="str">
        <f t="shared" si="48"/>
        <v>0</v>
      </c>
      <c r="AI39" s="11" t="str">
        <f t="shared" si="48"/>
        <v>0</v>
      </c>
      <c r="AJ39" s="11" t="str">
        <f t="shared" si="48"/>
        <v>0</v>
      </c>
      <c r="AK39" s="11" t="str">
        <f t="shared" si="48"/>
        <v>0</v>
      </c>
      <c r="AL39" s="11" t="str">
        <f t="shared" si="48"/>
        <v>0</v>
      </c>
      <c r="AM39" s="11" t="str">
        <f t="shared" si="48"/>
        <v>0</v>
      </c>
      <c r="AN39" s="11" t="str">
        <f t="shared" si="48"/>
        <v>0</v>
      </c>
      <c r="AO39" s="11" t="str">
        <f t="shared" si="48"/>
        <v>0</v>
      </c>
      <c r="AP39" s="11" t="str">
        <f t="shared" si="48"/>
        <v>0</v>
      </c>
      <c r="AQ39" s="11" t="str">
        <f t="shared" si="48"/>
        <v>0</v>
      </c>
      <c r="AR39" s="11" t="str">
        <f t="shared" si="48"/>
        <v>0</v>
      </c>
      <c r="AS39" s="11" t="str">
        <f t="shared" si="48"/>
        <v>0</v>
      </c>
      <c r="AT39" s="11" t="str">
        <f t="shared" si="48"/>
        <v>0</v>
      </c>
      <c r="AU39" s="11" t="str">
        <f t="shared" si="48"/>
        <v>0</v>
      </c>
      <c r="AV39" s="11" t="str">
        <f t="shared" si="48"/>
        <v>0</v>
      </c>
      <c r="AW39" s="11" t="str">
        <f t="shared" si="48"/>
        <v>0</v>
      </c>
      <c r="AX39" s="11" t="str">
        <f t="shared" si="48"/>
        <v>0</v>
      </c>
      <c r="AY39" s="11" t="str">
        <f t="shared" si="48"/>
        <v>0</v>
      </c>
      <c r="AZ39" s="11" t="str">
        <f t="shared" si="48"/>
        <v>0</v>
      </c>
      <c r="BA39" s="11" t="str">
        <f t="shared" si="48"/>
        <v>0</v>
      </c>
      <c r="BB39" s="11" t="str">
        <f t="shared" si="48"/>
        <v/>
      </c>
      <c r="BC39" s="11" t="str">
        <f t="shared" si="48"/>
        <v/>
      </c>
      <c r="BD39" s="11" t="str">
        <f t="shared" si="48"/>
        <v/>
      </c>
      <c r="BE39" s="11" t="str">
        <f t="shared" si="48"/>
        <v/>
      </c>
      <c r="BF39" s="11" t="str">
        <f t="shared" si="48"/>
        <v/>
      </c>
      <c r="BG39" s="11" t="str">
        <f t="shared" si="48"/>
        <v/>
      </c>
      <c r="BH39" s="11" t="str">
        <f t="shared" si="48"/>
        <v/>
      </c>
      <c r="BI39" s="11" t="str">
        <f t="shared" si="48"/>
        <v/>
      </c>
      <c r="BJ39" s="11" t="str">
        <f t="shared" si="48"/>
        <v/>
      </c>
      <c r="BK39" s="11" t="str">
        <f t="shared" si="48"/>
        <v/>
      </c>
      <c r="BL39" s="11" t="str">
        <f t="shared" si="4"/>
        <v/>
      </c>
      <c r="BM39" s="11" t="str">
        <f t="shared" si="5"/>
        <v/>
      </c>
      <c r="BN39" s="11">
        <f t="shared" si="6"/>
        <v>0</v>
      </c>
      <c r="BO39" s="11" t="b">
        <f t="shared" si="1"/>
        <v>0</v>
      </c>
      <c r="BP39" t="b">
        <f>AND(COUNTIF(ranges!B$2:B$4,'Sample Manifest - ALL TYPES'!G30)=0,NOT(ISBLANK('Sample Manifest - ALL TYPES'!G30)))</f>
        <v>0</v>
      </c>
      <c r="CB39" s="11" t="b">
        <f t="shared" si="7"/>
        <v>0</v>
      </c>
      <c r="CD39" s="54" t="b">
        <f>IF(OR('Sample Manifest - ALL TYPES'!AB30="Custom indexes",'Sample Manifest - ALL TYPES'!AB30="Non-listed commercial indexes"),TRUE,FALSE)</f>
        <v>0</v>
      </c>
      <c r="CE39" s="54"/>
      <c r="CG39" s="62">
        <f>'Sample Manifest - ALL TYPES'!Q30</f>
        <v>0</v>
      </c>
      <c r="CH39" s="61" t="str">
        <f t="shared" ref="CH39:CK39" si="49">SUBSTITUTE(CG39,CH$17,"")</f>
        <v>0</v>
      </c>
      <c r="CI39" s="61" t="str">
        <f t="shared" si="49"/>
        <v/>
      </c>
      <c r="CJ39" s="61" t="str">
        <f t="shared" si="49"/>
        <v/>
      </c>
      <c r="CK39" s="61" t="str">
        <f t="shared" si="49"/>
        <v/>
      </c>
      <c r="CL39" s="61">
        <f t="shared" si="9"/>
        <v>0</v>
      </c>
      <c r="CM39" s="61" t="b">
        <f>AND(NOT(ISBLANK('Sample Manifest - ALL TYPES'!Q30)),NOT(CL39=0))</f>
        <v>0</v>
      </c>
      <c r="CR39" s="11" t="b">
        <f>AND('Sample Manifest - ALL TYPES'!B30="Illumina Library Pool",ISBLANK('Sample Manifest - ALL TYPES'!Z30))</f>
        <v>0</v>
      </c>
    </row>
    <row r="40" spans="1:96" s="11" customFormat="1" x14ac:dyDescent="0.2">
      <c r="A40" s="11">
        <f>'Sample Manifest - ALL TYPES'!C31</f>
        <v>0</v>
      </c>
      <c r="B40" s="11" t="str">
        <f t="shared" ref="B40:BK40" si="50">SUBSTITUTE(A40,B$17,"")</f>
        <v>0</v>
      </c>
      <c r="C40" s="11" t="str">
        <f t="shared" si="50"/>
        <v>0</v>
      </c>
      <c r="D40" s="11" t="str">
        <f t="shared" si="50"/>
        <v>0</v>
      </c>
      <c r="E40" s="11" t="str">
        <f t="shared" si="50"/>
        <v>0</v>
      </c>
      <c r="F40" s="11" t="str">
        <f t="shared" si="50"/>
        <v>0</v>
      </c>
      <c r="G40" s="11" t="str">
        <f t="shared" si="50"/>
        <v>0</v>
      </c>
      <c r="H40" s="11" t="str">
        <f t="shared" si="50"/>
        <v>0</v>
      </c>
      <c r="I40" s="11" t="str">
        <f t="shared" si="50"/>
        <v>0</v>
      </c>
      <c r="J40" s="11" t="str">
        <f t="shared" si="50"/>
        <v>0</v>
      </c>
      <c r="K40" s="11" t="str">
        <f t="shared" si="50"/>
        <v>0</v>
      </c>
      <c r="L40" s="11" t="str">
        <f t="shared" si="50"/>
        <v>0</v>
      </c>
      <c r="M40" s="11" t="str">
        <f t="shared" si="50"/>
        <v>0</v>
      </c>
      <c r="N40" s="11" t="str">
        <f t="shared" si="50"/>
        <v>0</v>
      </c>
      <c r="O40" s="11" t="str">
        <f t="shared" si="50"/>
        <v>0</v>
      </c>
      <c r="P40" s="11" t="str">
        <f t="shared" si="50"/>
        <v>0</v>
      </c>
      <c r="Q40" s="11" t="str">
        <f t="shared" si="50"/>
        <v>0</v>
      </c>
      <c r="R40" s="11" t="str">
        <f t="shared" si="50"/>
        <v>0</v>
      </c>
      <c r="S40" s="11" t="str">
        <f t="shared" si="50"/>
        <v>0</v>
      </c>
      <c r="T40" s="11" t="str">
        <f t="shared" si="50"/>
        <v>0</v>
      </c>
      <c r="U40" s="11" t="str">
        <f t="shared" si="50"/>
        <v>0</v>
      </c>
      <c r="V40" s="11" t="str">
        <f t="shared" si="50"/>
        <v>0</v>
      </c>
      <c r="W40" s="11" t="str">
        <f t="shared" si="50"/>
        <v>0</v>
      </c>
      <c r="X40" s="11" t="str">
        <f t="shared" si="50"/>
        <v>0</v>
      </c>
      <c r="Y40" s="11" t="str">
        <f t="shared" si="50"/>
        <v>0</v>
      </c>
      <c r="Z40" s="11" t="str">
        <f t="shared" si="50"/>
        <v>0</v>
      </c>
      <c r="AA40" s="11" t="str">
        <f t="shared" si="50"/>
        <v>0</v>
      </c>
      <c r="AB40" s="11" t="str">
        <f t="shared" si="50"/>
        <v>0</v>
      </c>
      <c r="AC40" s="11" t="str">
        <f t="shared" si="50"/>
        <v>0</v>
      </c>
      <c r="AD40" s="11" t="str">
        <f t="shared" si="50"/>
        <v>0</v>
      </c>
      <c r="AE40" s="11" t="str">
        <f t="shared" si="50"/>
        <v>0</v>
      </c>
      <c r="AF40" s="11" t="str">
        <f t="shared" si="50"/>
        <v>0</v>
      </c>
      <c r="AG40" s="11" t="str">
        <f t="shared" si="50"/>
        <v>0</v>
      </c>
      <c r="AH40" s="11" t="str">
        <f t="shared" si="50"/>
        <v>0</v>
      </c>
      <c r="AI40" s="11" t="str">
        <f t="shared" si="50"/>
        <v>0</v>
      </c>
      <c r="AJ40" s="11" t="str">
        <f t="shared" si="50"/>
        <v>0</v>
      </c>
      <c r="AK40" s="11" t="str">
        <f t="shared" si="50"/>
        <v>0</v>
      </c>
      <c r="AL40" s="11" t="str">
        <f t="shared" si="50"/>
        <v>0</v>
      </c>
      <c r="AM40" s="11" t="str">
        <f t="shared" si="50"/>
        <v>0</v>
      </c>
      <c r="AN40" s="11" t="str">
        <f t="shared" si="50"/>
        <v>0</v>
      </c>
      <c r="AO40" s="11" t="str">
        <f t="shared" si="50"/>
        <v>0</v>
      </c>
      <c r="AP40" s="11" t="str">
        <f t="shared" si="50"/>
        <v>0</v>
      </c>
      <c r="AQ40" s="11" t="str">
        <f t="shared" si="50"/>
        <v>0</v>
      </c>
      <c r="AR40" s="11" t="str">
        <f t="shared" si="50"/>
        <v>0</v>
      </c>
      <c r="AS40" s="11" t="str">
        <f t="shared" si="50"/>
        <v>0</v>
      </c>
      <c r="AT40" s="11" t="str">
        <f t="shared" si="50"/>
        <v>0</v>
      </c>
      <c r="AU40" s="11" t="str">
        <f t="shared" si="50"/>
        <v>0</v>
      </c>
      <c r="AV40" s="11" t="str">
        <f t="shared" si="50"/>
        <v>0</v>
      </c>
      <c r="AW40" s="11" t="str">
        <f t="shared" si="50"/>
        <v>0</v>
      </c>
      <c r="AX40" s="11" t="str">
        <f t="shared" si="50"/>
        <v>0</v>
      </c>
      <c r="AY40" s="11" t="str">
        <f t="shared" si="50"/>
        <v>0</v>
      </c>
      <c r="AZ40" s="11" t="str">
        <f t="shared" si="50"/>
        <v>0</v>
      </c>
      <c r="BA40" s="11" t="str">
        <f t="shared" si="50"/>
        <v>0</v>
      </c>
      <c r="BB40" s="11" t="str">
        <f t="shared" si="50"/>
        <v/>
      </c>
      <c r="BC40" s="11" t="str">
        <f t="shared" si="50"/>
        <v/>
      </c>
      <c r="BD40" s="11" t="str">
        <f t="shared" si="50"/>
        <v/>
      </c>
      <c r="BE40" s="11" t="str">
        <f t="shared" si="50"/>
        <v/>
      </c>
      <c r="BF40" s="11" t="str">
        <f t="shared" si="50"/>
        <v/>
      </c>
      <c r="BG40" s="11" t="str">
        <f t="shared" si="50"/>
        <v/>
      </c>
      <c r="BH40" s="11" t="str">
        <f t="shared" si="50"/>
        <v/>
      </c>
      <c r="BI40" s="11" t="str">
        <f t="shared" si="50"/>
        <v/>
      </c>
      <c r="BJ40" s="11" t="str">
        <f t="shared" si="50"/>
        <v/>
      </c>
      <c r="BK40" s="11" t="str">
        <f t="shared" si="50"/>
        <v/>
      </c>
      <c r="BL40" s="11" t="str">
        <f t="shared" si="4"/>
        <v/>
      </c>
      <c r="BM40" s="11" t="str">
        <f t="shared" si="5"/>
        <v/>
      </c>
      <c r="BN40" s="11">
        <f t="shared" si="6"/>
        <v>0</v>
      </c>
      <c r="BO40" s="11" t="b">
        <f t="shared" si="1"/>
        <v>0</v>
      </c>
      <c r="BP40" t="b">
        <f>AND(COUNTIF(ranges!B$2:B$4,'Sample Manifest - ALL TYPES'!G31)=0,NOT(ISBLANK('Sample Manifest - ALL TYPES'!G31)))</f>
        <v>0</v>
      </c>
      <c r="CB40" s="11" t="b">
        <f t="shared" si="7"/>
        <v>0</v>
      </c>
      <c r="CD40" s="54" t="b">
        <f>IF(OR('Sample Manifest - ALL TYPES'!AB31="Custom indexes",'Sample Manifest - ALL TYPES'!AB31="Non-listed commercial indexes"),TRUE,FALSE)</f>
        <v>0</v>
      </c>
      <c r="CE40" s="54"/>
      <c r="CG40" s="62">
        <f>'Sample Manifest - ALL TYPES'!Q31</f>
        <v>0</v>
      </c>
      <c r="CH40" s="61" t="str">
        <f t="shared" ref="CH40:CK40" si="51">SUBSTITUTE(CG40,CH$17,"")</f>
        <v>0</v>
      </c>
      <c r="CI40" s="61" t="str">
        <f t="shared" si="51"/>
        <v/>
      </c>
      <c r="CJ40" s="61" t="str">
        <f t="shared" si="51"/>
        <v/>
      </c>
      <c r="CK40" s="61" t="str">
        <f t="shared" si="51"/>
        <v/>
      </c>
      <c r="CL40" s="61">
        <f t="shared" si="9"/>
        <v>0</v>
      </c>
      <c r="CM40" s="61" t="b">
        <f>AND(NOT(ISBLANK('Sample Manifest - ALL TYPES'!Q31)),NOT(CL40=0))</f>
        <v>0</v>
      </c>
      <c r="CR40" s="11" t="b">
        <f>AND('Sample Manifest - ALL TYPES'!B31="Illumina Library Pool",ISBLANK('Sample Manifest - ALL TYPES'!Z31))</f>
        <v>0</v>
      </c>
    </row>
    <row r="41" spans="1:96" s="11" customFormat="1" x14ac:dyDescent="0.2">
      <c r="A41" s="11">
        <f>'Sample Manifest - ALL TYPES'!C32</f>
        <v>0</v>
      </c>
      <c r="B41" s="11" t="str">
        <f t="shared" ref="B41:BK41" si="52">SUBSTITUTE(A41,B$17,"")</f>
        <v>0</v>
      </c>
      <c r="C41" s="11" t="str">
        <f t="shared" si="52"/>
        <v>0</v>
      </c>
      <c r="D41" s="11" t="str">
        <f t="shared" si="52"/>
        <v>0</v>
      </c>
      <c r="E41" s="11" t="str">
        <f t="shared" si="52"/>
        <v>0</v>
      </c>
      <c r="F41" s="11" t="str">
        <f t="shared" si="52"/>
        <v>0</v>
      </c>
      <c r="G41" s="11" t="str">
        <f t="shared" si="52"/>
        <v>0</v>
      </c>
      <c r="H41" s="11" t="str">
        <f t="shared" si="52"/>
        <v>0</v>
      </c>
      <c r="I41" s="11" t="str">
        <f t="shared" si="52"/>
        <v>0</v>
      </c>
      <c r="J41" s="11" t="str">
        <f t="shared" si="52"/>
        <v>0</v>
      </c>
      <c r="K41" s="11" t="str">
        <f t="shared" si="52"/>
        <v>0</v>
      </c>
      <c r="L41" s="11" t="str">
        <f t="shared" si="52"/>
        <v>0</v>
      </c>
      <c r="M41" s="11" t="str">
        <f t="shared" si="52"/>
        <v>0</v>
      </c>
      <c r="N41" s="11" t="str">
        <f t="shared" si="52"/>
        <v>0</v>
      </c>
      <c r="O41" s="11" t="str">
        <f t="shared" si="52"/>
        <v>0</v>
      </c>
      <c r="P41" s="11" t="str">
        <f t="shared" si="52"/>
        <v>0</v>
      </c>
      <c r="Q41" s="11" t="str">
        <f t="shared" si="52"/>
        <v>0</v>
      </c>
      <c r="R41" s="11" t="str">
        <f t="shared" si="52"/>
        <v>0</v>
      </c>
      <c r="S41" s="11" t="str">
        <f t="shared" si="52"/>
        <v>0</v>
      </c>
      <c r="T41" s="11" t="str">
        <f t="shared" si="52"/>
        <v>0</v>
      </c>
      <c r="U41" s="11" t="str">
        <f t="shared" si="52"/>
        <v>0</v>
      </c>
      <c r="V41" s="11" t="str">
        <f t="shared" si="52"/>
        <v>0</v>
      </c>
      <c r="W41" s="11" t="str">
        <f t="shared" si="52"/>
        <v>0</v>
      </c>
      <c r="X41" s="11" t="str">
        <f t="shared" si="52"/>
        <v>0</v>
      </c>
      <c r="Y41" s="11" t="str">
        <f t="shared" si="52"/>
        <v>0</v>
      </c>
      <c r="Z41" s="11" t="str">
        <f t="shared" si="52"/>
        <v>0</v>
      </c>
      <c r="AA41" s="11" t="str">
        <f t="shared" si="52"/>
        <v>0</v>
      </c>
      <c r="AB41" s="11" t="str">
        <f t="shared" si="52"/>
        <v>0</v>
      </c>
      <c r="AC41" s="11" t="str">
        <f t="shared" si="52"/>
        <v>0</v>
      </c>
      <c r="AD41" s="11" t="str">
        <f t="shared" si="52"/>
        <v>0</v>
      </c>
      <c r="AE41" s="11" t="str">
        <f t="shared" si="52"/>
        <v>0</v>
      </c>
      <c r="AF41" s="11" t="str">
        <f t="shared" si="52"/>
        <v>0</v>
      </c>
      <c r="AG41" s="11" t="str">
        <f t="shared" si="52"/>
        <v>0</v>
      </c>
      <c r="AH41" s="11" t="str">
        <f t="shared" si="52"/>
        <v>0</v>
      </c>
      <c r="AI41" s="11" t="str">
        <f t="shared" si="52"/>
        <v>0</v>
      </c>
      <c r="AJ41" s="11" t="str">
        <f t="shared" si="52"/>
        <v>0</v>
      </c>
      <c r="AK41" s="11" t="str">
        <f t="shared" si="52"/>
        <v>0</v>
      </c>
      <c r="AL41" s="11" t="str">
        <f t="shared" si="52"/>
        <v>0</v>
      </c>
      <c r="AM41" s="11" t="str">
        <f t="shared" si="52"/>
        <v>0</v>
      </c>
      <c r="AN41" s="11" t="str">
        <f t="shared" si="52"/>
        <v>0</v>
      </c>
      <c r="AO41" s="11" t="str">
        <f t="shared" si="52"/>
        <v>0</v>
      </c>
      <c r="AP41" s="11" t="str">
        <f t="shared" si="52"/>
        <v>0</v>
      </c>
      <c r="AQ41" s="11" t="str">
        <f t="shared" si="52"/>
        <v>0</v>
      </c>
      <c r="AR41" s="11" t="str">
        <f t="shared" si="52"/>
        <v>0</v>
      </c>
      <c r="AS41" s="11" t="str">
        <f t="shared" si="52"/>
        <v>0</v>
      </c>
      <c r="AT41" s="11" t="str">
        <f t="shared" si="52"/>
        <v>0</v>
      </c>
      <c r="AU41" s="11" t="str">
        <f t="shared" si="52"/>
        <v>0</v>
      </c>
      <c r="AV41" s="11" t="str">
        <f t="shared" si="52"/>
        <v>0</v>
      </c>
      <c r="AW41" s="11" t="str">
        <f t="shared" si="52"/>
        <v>0</v>
      </c>
      <c r="AX41" s="11" t="str">
        <f t="shared" si="52"/>
        <v>0</v>
      </c>
      <c r="AY41" s="11" t="str">
        <f t="shared" si="52"/>
        <v>0</v>
      </c>
      <c r="AZ41" s="11" t="str">
        <f t="shared" si="52"/>
        <v>0</v>
      </c>
      <c r="BA41" s="11" t="str">
        <f t="shared" si="52"/>
        <v>0</v>
      </c>
      <c r="BB41" s="11" t="str">
        <f t="shared" si="52"/>
        <v/>
      </c>
      <c r="BC41" s="11" t="str">
        <f t="shared" si="52"/>
        <v/>
      </c>
      <c r="BD41" s="11" t="str">
        <f t="shared" si="52"/>
        <v/>
      </c>
      <c r="BE41" s="11" t="str">
        <f t="shared" si="52"/>
        <v/>
      </c>
      <c r="BF41" s="11" t="str">
        <f t="shared" si="52"/>
        <v/>
      </c>
      <c r="BG41" s="11" t="str">
        <f t="shared" si="52"/>
        <v/>
      </c>
      <c r="BH41" s="11" t="str">
        <f t="shared" si="52"/>
        <v/>
      </c>
      <c r="BI41" s="11" t="str">
        <f t="shared" si="52"/>
        <v/>
      </c>
      <c r="BJ41" s="11" t="str">
        <f t="shared" si="52"/>
        <v/>
      </c>
      <c r="BK41" s="11" t="str">
        <f t="shared" si="52"/>
        <v/>
      </c>
      <c r="BL41" s="11" t="str">
        <f t="shared" si="4"/>
        <v/>
      </c>
      <c r="BM41" s="11" t="str">
        <f t="shared" si="5"/>
        <v/>
      </c>
      <c r="BN41" s="11">
        <f t="shared" si="6"/>
        <v>0</v>
      </c>
      <c r="BO41" s="11" t="b">
        <f t="shared" si="1"/>
        <v>0</v>
      </c>
      <c r="BP41" t="b">
        <f>AND(COUNTIF(ranges!B$2:B$4,'Sample Manifest - ALL TYPES'!G32)=0,NOT(ISBLANK('Sample Manifest - ALL TYPES'!G32)))</f>
        <v>0</v>
      </c>
      <c r="CB41" s="11" t="b">
        <f t="shared" si="7"/>
        <v>0</v>
      </c>
      <c r="CD41" s="54" t="b">
        <f>IF(OR('Sample Manifest - ALL TYPES'!AB32="Custom indexes",'Sample Manifest - ALL TYPES'!AB32="Non-listed commercial indexes"),TRUE,FALSE)</f>
        <v>0</v>
      </c>
      <c r="CE41" s="54"/>
      <c r="CG41" s="62">
        <f>'Sample Manifest - ALL TYPES'!Q32</f>
        <v>0</v>
      </c>
      <c r="CH41" s="61" t="str">
        <f t="shared" ref="CH41:CK41" si="53">SUBSTITUTE(CG41,CH$17,"")</f>
        <v>0</v>
      </c>
      <c r="CI41" s="61" t="str">
        <f t="shared" si="53"/>
        <v/>
      </c>
      <c r="CJ41" s="61" t="str">
        <f t="shared" si="53"/>
        <v/>
      </c>
      <c r="CK41" s="61" t="str">
        <f t="shared" si="53"/>
        <v/>
      </c>
      <c r="CL41" s="61">
        <f t="shared" si="9"/>
        <v>0</v>
      </c>
      <c r="CM41" s="61" t="b">
        <f>AND(NOT(ISBLANK('Sample Manifest - ALL TYPES'!Q32)),NOT(CL41=0))</f>
        <v>0</v>
      </c>
      <c r="CR41" s="11" t="b">
        <f>AND('Sample Manifest - ALL TYPES'!B32="Illumina Library Pool",ISBLANK('Sample Manifest - ALL TYPES'!Z32))</f>
        <v>0</v>
      </c>
    </row>
    <row r="42" spans="1:96" s="11" customFormat="1" x14ac:dyDescent="0.2">
      <c r="A42" s="11">
        <f>'Sample Manifest - ALL TYPES'!C33</f>
        <v>0</v>
      </c>
      <c r="B42" s="11" t="str">
        <f t="shared" ref="B42:BK42" si="54">SUBSTITUTE(A42,B$17,"")</f>
        <v>0</v>
      </c>
      <c r="C42" s="11" t="str">
        <f t="shared" si="54"/>
        <v>0</v>
      </c>
      <c r="D42" s="11" t="str">
        <f t="shared" si="54"/>
        <v>0</v>
      </c>
      <c r="E42" s="11" t="str">
        <f t="shared" si="54"/>
        <v>0</v>
      </c>
      <c r="F42" s="11" t="str">
        <f t="shared" si="54"/>
        <v>0</v>
      </c>
      <c r="G42" s="11" t="str">
        <f t="shared" si="54"/>
        <v>0</v>
      </c>
      <c r="H42" s="11" t="str">
        <f t="shared" si="54"/>
        <v>0</v>
      </c>
      <c r="I42" s="11" t="str">
        <f t="shared" si="54"/>
        <v>0</v>
      </c>
      <c r="J42" s="11" t="str">
        <f t="shared" si="54"/>
        <v>0</v>
      </c>
      <c r="K42" s="11" t="str">
        <f t="shared" si="54"/>
        <v>0</v>
      </c>
      <c r="L42" s="11" t="str">
        <f t="shared" si="54"/>
        <v>0</v>
      </c>
      <c r="M42" s="11" t="str">
        <f t="shared" si="54"/>
        <v>0</v>
      </c>
      <c r="N42" s="11" t="str">
        <f t="shared" si="54"/>
        <v>0</v>
      </c>
      <c r="O42" s="11" t="str">
        <f t="shared" si="54"/>
        <v>0</v>
      </c>
      <c r="P42" s="11" t="str">
        <f t="shared" si="54"/>
        <v>0</v>
      </c>
      <c r="Q42" s="11" t="str">
        <f t="shared" si="54"/>
        <v>0</v>
      </c>
      <c r="R42" s="11" t="str">
        <f t="shared" si="54"/>
        <v>0</v>
      </c>
      <c r="S42" s="11" t="str">
        <f t="shared" si="54"/>
        <v>0</v>
      </c>
      <c r="T42" s="11" t="str">
        <f t="shared" si="54"/>
        <v>0</v>
      </c>
      <c r="U42" s="11" t="str">
        <f t="shared" si="54"/>
        <v>0</v>
      </c>
      <c r="V42" s="11" t="str">
        <f t="shared" si="54"/>
        <v>0</v>
      </c>
      <c r="W42" s="11" t="str">
        <f t="shared" si="54"/>
        <v>0</v>
      </c>
      <c r="X42" s="11" t="str">
        <f t="shared" si="54"/>
        <v>0</v>
      </c>
      <c r="Y42" s="11" t="str">
        <f t="shared" si="54"/>
        <v>0</v>
      </c>
      <c r="Z42" s="11" t="str">
        <f t="shared" si="54"/>
        <v>0</v>
      </c>
      <c r="AA42" s="11" t="str">
        <f t="shared" si="54"/>
        <v>0</v>
      </c>
      <c r="AB42" s="11" t="str">
        <f t="shared" si="54"/>
        <v>0</v>
      </c>
      <c r="AC42" s="11" t="str">
        <f t="shared" si="54"/>
        <v>0</v>
      </c>
      <c r="AD42" s="11" t="str">
        <f t="shared" si="54"/>
        <v>0</v>
      </c>
      <c r="AE42" s="11" t="str">
        <f t="shared" si="54"/>
        <v>0</v>
      </c>
      <c r="AF42" s="11" t="str">
        <f t="shared" si="54"/>
        <v>0</v>
      </c>
      <c r="AG42" s="11" t="str">
        <f t="shared" si="54"/>
        <v>0</v>
      </c>
      <c r="AH42" s="11" t="str">
        <f t="shared" si="54"/>
        <v>0</v>
      </c>
      <c r="AI42" s="11" t="str">
        <f t="shared" si="54"/>
        <v>0</v>
      </c>
      <c r="AJ42" s="11" t="str">
        <f t="shared" si="54"/>
        <v>0</v>
      </c>
      <c r="AK42" s="11" t="str">
        <f t="shared" si="54"/>
        <v>0</v>
      </c>
      <c r="AL42" s="11" t="str">
        <f t="shared" si="54"/>
        <v>0</v>
      </c>
      <c r="AM42" s="11" t="str">
        <f t="shared" si="54"/>
        <v>0</v>
      </c>
      <c r="AN42" s="11" t="str">
        <f t="shared" si="54"/>
        <v>0</v>
      </c>
      <c r="AO42" s="11" t="str">
        <f t="shared" si="54"/>
        <v>0</v>
      </c>
      <c r="AP42" s="11" t="str">
        <f t="shared" si="54"/>
        <v>0</v>
      </c>
      <c r="AQ42" s="11" t="str">
        <f t="shared" si="54"/>
        <v>0</v>
      </c>
      <c r="AR42" s="11" t="str">
        <f t="shared" si="54"/>
        <v>0</v>
      </c>
      <c r="AS42" s="11" t="str">
        <f t="shared" si="54"/>
        <v>0</v>
      </c>
      <c r="AT42" s="11" t="str">
        <f t="shared" si="54"/>
        <v>0</v>
      </c>
      <c r="AU42" s="11" t="str">
        <f t="shared" si="54"/>
        <v>0</v>
      </c>
      <c r="AV42" s="11" t="str">
        <f t="shared" si="54"/>
        <v>0</v>
      </c>
      <c r="AW42" s="11" t="str">
        <f t="shared" si="54"/>
        <v>0</v>
      </c>
      <c r="AX42" s="11" t="str">
        <f t="shared" si="54"/>
        <v>0</v>
      </c>
      <c r="AY42" s="11" t="str">
        <f t="shared" si="54"/>
        <v>0</v>
      </c>
      <c r="AZ42" s="11" t="str">
        <f t="shared" si="54"/>
        <v>0</v>
      </c>
      <c r="BA42" s="11" t="str">
        <f t="shared" si="54"/>
        <v>0</v>
      </c>
      <c r="BB42" s="11" t="str">
        <f t="shared" si="54"/>
        <v/>
      </c>
      <c r="BC42" s="11" t="str">
        <f t="shared" si="54"/>
        <v/>
      </c>
      <c r="BD42" s="11" t="str">
        <f t="shared" si="54"/>
        <v/>
      </c>
      <c r="BE42" s="11" t="str">
        <f t="shared" si="54"/>
        <v/>
      </c>
      <c r="BF42" s="11" t="str">
        <f t="shared" si="54"/>
        <v/>
      </c>
      <c r="BG42" s="11" t="str">
        <f t="shared" si="54"/>
        <v/>
      </c>
      <c r="BH42" s="11" t="str">
        <f t="shared" si="54"/>
        <v/>
      </c>
      <c r="BI42" s="11" t="str">
        <f t="shared" si="54"/>
        <v/>
      </c>
      <c r="BJ42" s="11" t="str">
        <f t="shared" si="54"/>
        <v/>
      </c>
      <c r="BK42" s="11" t="str">
        <f t="shared" si="54"/>
        <v/>
      </c>
      <c r="BL42" s="11" t="str">
        <f t="shared" si="4"/>
        <v/>
      </c>
      <c r="BM42" s="11" t="str">
        <f t="shared" si="5"/>
        <v/>
      </c>
      <c r="BN42" s="11">
        <f t="shared" si="6"/>
        <v>0</v>
      </c>
      <c r="BO42" s="11" t="b">
        <f t="shared" si="1"/>
        <v>0</v>
      </c>
      <c r="BP42" t="b">
        <f>AND(COUNTIF(ranges!B$2:B$4,'Sample Manifest - ALL TYPES'!G33)=0,NOT(ISBLANK('Sample Manifest - ALL TYPES'!G33)))</f>
        <v>0</v>
      </c>
      <c r="CB42" s="11" t="b">
        <f t="shared" si="7"/>
        <v>0</v>
      </c>
      <c r="CD42" s="54" t="b">
        <f>IF(OR('Sample Manifest - ALL TYPES'!AB33="Custom indexes",'Sample Manifest - ALL TYPES'!AB33="Non-listed commercial indexes"),TRUE,FALSE)</f>
        <v>0</v>
      </c>
      <c r="CE42" s="54"/>
      <c r="CG42" s="62">
        <f>'Sample Manifest - ALL TYPES'!Q33</f>
        <v>0</v>
      </c>
      <c r="CH42" s="61" t="str">
        <f t="shared" ref="CH42:CK42" si="55">SUBSTITUTE(CG42,CH$17,"")</f>
        <v>0</v>
      </c>
      <c r="CI42" s="61" t="str">
        <f t="shared" si="55"/>
        <v/>
      </c>
      <c r="CJ42" s="61" t="str">
        <f t="shared" si="55"/>
        <v/>
      </c>
      <c r="CK42" s="61" t="str">
        <f t="shared" si="55"/>
        <v/>
      </c>
      <c r="CL42" s="61">
        <f t="shared" si="9"/>
        <v>0</v>
      </c>
      <c r="CM42" s="61" t="b">
        <f>AND(NOT(ISBLANK('Sample Manifest - ALL TYPES'!Q33)),NOT(CL42=0))</f>
        <v>0</v>
      </c>
      <c r="CR42" s="11" t="b">
        <f>AND('Sample Manifest - ALL TYPES'!B33="Illumina Library Pool",ISBLANK('Sample Manifest - ALL TYPES'!Z33))</f>
        <v>0</v>
      </c>
    </row>
    <row r="43" spans="1:96" s="11" customFormat="1" x14ac:dyDescent="0.2">
      <c r="A43" s="11">
        <f>'Sample Manifest - ALL TYPES'!C34</f>
        <v>0</v>
      </c>
      <c r="B43" s="11" t="str">
        <f t="shared" ref="B43:BK43" si="56">SUBSTITUTE(A43,B$17,"")</f>
        <v>0</v>
      </c>
      <c r="C43" s="11" t="str">
        <f t="shared" si="56"/>
        <v>0</v>
      </c>
      <c r="D43" s="11" t="str">
        <f t="shared" si="56"/>
        <v>0</v>
      </c>
      <c r="E43" s="11" t="str">
        <f t="shared" si="56"/>
        <v>0</v>
      </c>
      <c r="F43" s="11" t="str">
        <f t="shared" si="56"/>
        <v>0</v>
      </c>
      <c r="G43" s="11" t="str">
        <f t="shared" si="56"/>
        <v>0</v>
      </c>
      <c r="H43" s="11" t="str">
        <f t="shared" si="56"/>
        <v>0</v>
      </c>
      <c r="I43" s="11" t="str">
        <f t="shared" si="56"/>
        <v>0</v>
      </c>
      <c r="J43" s="11" t="str">
        <f t="shared" si="56"/>
        <v>0</v>
      </c>
      <c r="K43" s="11" t="str">
        <f t="shared" si="56"/>
        <v>0</v>
      </c>
      <c r="L43" s="11" t="str">
        <f t="shared" si="56"/>
        <v>0</v>
      </c>
      <c r="M43" s="11" t="str">
        <f t="shared" si="56"/>
        <v>0</v>
      </c>
      <c r="N43" s="11" t="str">
        <f t="shared" si="56"/>
        <v>0</v>
      </c>
      <c r="O43" s="11" t="str">
        <f t="shared" si="56"/>
        <v>0</v>
      </c>
      <c r="P43" s="11" t="str">
        <f t="shared" si="56"/>
        <v>0</v>
      </c>
      <c r="Q43" s="11" t="str">
        <f t="shared" si="56"/>
        <v>0</v>
      </c>
      <c r="R43" s="11" t="str">
        <f t="shared" si="56"/>
        <v>0</v>
      </c>
      <c r="S43" s="11" t="str">
        <f t="shared" si="56"/>
        <v>0</v>
      </c>
      <c r="T43" s="11" t="str">
        <f t="shared" si="56"/>
        <v>0</v>
      </c>
      <c r="U43" s="11" t="str">
        <f t="shared" si="56"/>
        <v>0</v>
      </c>
      <c r="V43" s="11" t="str">
        <f t="shared" si="56"/>
        <v>0</v>
      </c>
      <c r="W43" s="11" t="str">
        <f t="shared" si="56"/>
        <v>0</v>
      </c>
      <c r="X43" s="11" t="str">
        <f t="shared" si="56"/>
        <v>0</v>
      </c>
      <c r="Y43" s="11" t="str">
        <f t="shared" si="56"/>
        <v>0</v>
      </c>
      <c r="Z43" s="11" t="str">
        <f t="shared" si="56"/>
        <v>0</v>
      </c>
      <c r="AA43" s="11" t="str">
        <f t="shared" si="56"/>
        <v>0</v>
      </c>
      <c r="AB43" s="11" t="str">
        <f t="shared" si="56"/>
        <v>0</v>
      </c>
      <c r="AC43" s="11" t="str">
        <f t="shared" si="56"/>
        <v>0</v>
      </c>
      <c r="AD43" s="11" t="str">
        <f t="shared" si="56"/>
        <v>0</v>
      </c>
      <c r="AE43" s="11" t="str">
        <f t="shared" si="56"/>
        <v>0</v>
      </c>
      <c r="AF43" s="11" t="str">
        <f t="shared" si="56"/>
        <v>0</v>
      </c>
      <c r="AG43" s="11" t="str">
        <f t="shared" si="56"/>
        <v>0</v>
      </c>
      <c r="AH43" s="11" t="str">
        <f t="shared" si="56"/>
        <v>0</v>
      </c>
      <c r="AI43" s="11" t="str">
        <f t="shared" si="56"/>
        <v>0</v>
      </c>
      <c r="AJ43" s="11" t="str">
        <f t="shared" si="56"/>
        <v>0</v>
      </c>
      <c r="AK43" s="11" t="str">
        <f t="shared" si="56"/>
        <v>0</v>
      </c>
      <c r="AL43" s="11" t="str">
        <f t="shared" si="56"/>
        <v>0</v>
      </c>
      <c r="AM43" s="11" t="str">
        <f t="shared" si="56"/>
        <v>0</v>
      </c>
      <c r="AN43" s="11" t="str">
        <f t="shared" si="56"/>
        <v>0</v>
      </c>
      <c r="AO43" s="11" t="str">
        <f t="shared" si="56"/>
        <v>0</v>
      </c>
      <c r="AP43" s="11" t="str">
        <f t="shared" si="56"/>
        <v>0</v>
      </c>
      <c r="AQ43" s="11" t="str">
        <f t="shared" si="56"/>
        <v>0</v>
      </c>
      <c r="AR43" s="11" t="str">
        <f t="shared" si="56"/>
        <v>0</v>
      </c>
      <c r="AS43" s="11" t="str">
        <f t="shared" si="56"/>
        <v>0</v>
      </c>
      <c r="AT43" s="11" t="str">
        <f t="shared" si="56"/>
        <v>0</v>
      </c>
      <c r="AU43" s="11" t="str">
        <f t="shared" si="56"/>
        <v>0</v>
      </c>
      <c r="AV43" s="11" t="str">
        <f t="shared" si="56"/>
        <v>0</v>
      </c>
      <c r="AW43" s="11" t="str">
        <f t="shared" si="56"/>
        <v>0</v>
      </c>
      <c r="AX43" s="11" t="str">
        <f t="shared" si="56"/>
        <v>0</v>
      </c>
      <c r="AY43" s="11" t="str">
        <f t="shared" si="56"/>
        <v>0</v>
      </c>
      <c r="AZ43" s="11" t="str">
        <f t="shared" si="56"/>
        <v>0</v>
      </c>
      <c r="BA43" s="11" t="str">
        <f t="shared" si="56"/>
        <v>0</v>
      </c>
      <c r="BB43" s="11" t="str">
        <f t="shared" si="56"/>
        <v/>
      </c>
      <c r="BC43" s="11" t="str">
        <f t="shared" si="56"/>
        <v/>
      </c>
      <c r="BD43" s="11" t="str">
        <f t="shared" si="56"/>
        <v/>
      </c>
      <c r="BE43" s="11" t="str">
        <f t="shared" si="56"/>
        <v/>
      </c>
      <c r="BF43" s="11" t="str">
        <f t="shared" si="56"/>
        <v/>
      </c>
      <c r="BG43" s="11" t="str">
        <f t="shared" si="56"/>
        <v/>
      </c>
      <c r="BH43" s="11" t="str">
        <f t="shared" si="56"/>
        <v/>
      </c>
      <c r="BI43" s="11" t="str">
        <f t="shared" si="56"/>
        <v/>
      </c>
      <c r="BJ43" s="11" t="str">
        <f t="shared" si="56"/>
        <v/>
      </c>
      <c r="BK43" s="11" t="str">
        <f t="shared" si="56"/>
        <v/>
      </c>
      <c r="BL43" s="11" t="str">
        <f t="shared" si="4"/>
        <v/>
      </c>
      <c r="BM43" s="11" t="str">
        <f t="shared" si="5"/>
        <v/>
      </c>
      <c r="BN43" s="11">
        <f t="shared" si="6"/>
        <v>0</v>
      </c>
      <c r="BO43" s="11" t="b">
        <f t="shared" si="1"/>
        <v>0</v>
      </c>
      <c r="BP43" t="b">
        <f>AND(COUNTIF(ranges!B$2:B$4,'Sample Manifest - ALL TYPES'!G34)=0,NOT(ISBLANK('Sample Manifest - ALL TYPES'!G34)))</f>
        <v>0</v>
      </c>
      <c r="CB43" s="11" t="b">
        <f t="shared" si="7"/>
        <v>0</v>
      </c>
      <c r="CD43" s="54" t="b">
        <f>IF(OR('Sample Manifest - ALL TYPES'!AB34="Custom indexes",'Sample Manifest - ALL TYPES'!AB34="Non-listed commercial indexes"),TRUE,FALSE)</f>
        <v>0</v>
      </c>
      <c r="CE43" s="54"/>
      <c r="CG43" s="62">
        <f>'Sample Manifest - ALL TYPES'!Q34</f>
        <v>0</v>
      </c>
      <c r="CH43" s="61" t="str">
        <f t="shared" ref="CH43:CK43" si="57">SUBSTITUTE(CG43,CH$17,"")</f>
        <v>0</v>
      </c>
      <c r="CI43" s="61" t="str">
        <f t="shared" si="57"/>
        <v/>
      </c>
      <c r="CJ43" s="61" t="str">
        <f t="shared" si="57"/>
        <v/>
      </c>
      <c r="CK43" s="61" t="str">
        <f t="shared" si="57"/>
        <v/>
      </c>
      <c r="CL43" s="61">
        <f t="shared" si="9"/>
        <v>0</v>
      </c>
      <c r="CM43" s="61" t="b">
        <f>AND(NOT(ISBLANK('Sample Manifest - ALL TYPES'!Q34)),NOT(CL43=0))</f>
        <v>0</v>
      </c>
      <c r="CR43" s="11" t="b">
        <f>AND('Sample Manifest - ALL TYPES'!B34="Illumina Library Pool",ISBLANK('Sample Manifest - ALL TYPES'!Z34))</f>
        <v>0</v>
      </c>
    </row>
    <row r="44" spans="1:96" s="11" customFormat="1" x14ac:dyDescent="0.2">
      <c r="A44" s="11">
        <f>'Sample Manifest - ALL TYPES'!C35</f>
        <v>0</v>
      </c>
      <c r="B44" s="11" t="str">
        <f t="shared" ref="B44:BK44" si="58">SUBSTITUTE(A44,B$17,"")</f>
        <v>0</v>
      </c>
      <c r="C44" s="11" t="str">
        <f t="shared" si="58"/>
        <v>0</v>
      </c>
      <c r="D44" s="11" t="str">
        <f t="shared" si="58"/>
        <v>0</v>
      </c>
      <c r="E44" s="11" t="str">
        <f t="shared" si="58"/>
        <v>0</v>
      </c>
      <c r="F44" s="11" t="str">
        <f t="shared" si="58"/>
        <v>0</v>
      </c>
      <c r="G44" s="11" t="str">
        <f t="shared" si="58"/>
        <v>0</v>
      </c>
      <c r="H44" s="11" t="str">
        <f t="shared" si="58"/>
        <v>0</v>
      </c>
      <c r="I44" s="11" t="str">
        <f t="shared" si="58"/>
        <v>0</v>
      </c>
      <c r="J44" s="11" t="str">
        <f t="shared" si="58"/>
        <v>0</v>
      </c>
      <c r="K44" s="11" t="str">
        <f t="shared" si="58"/>
        <v>0</v>
      </c>
      <c r="L44" s="11" t="str">
        <f t="shared" si="58"/>
        <v>0</v>
      </c>
      <c r="M44" s="11" t="str">
        <f t="shared" si="58"/>
        <v>0</v>
      </c>
      <c r="N44" s="11" t="str">
        <f t="shared" si="58"/>
        <v>0</v>
      </c>
      <c r="O44" s="11" t="str">
        <f t="shared" si="58"/>
        <v>0</v>
      </c>
      <c r="P44" s="11" t="str">
        <f t="shared" si="58"/>
        <v>0</v>
      </c>
      <c r="Q44" s="11" t="str">
        <f t="shared" si="58"/>
        <v>0</v>
      </c>
      <c r="R44" s="11" t="str">
        <f t="shared" si="58"/>
        <v>0</v>
      </c>
      <c r="S44" s="11" t="str">
        <f t="shared" si="58"/>
        <v>0</v>
      </c>
      <c r="T44" s="11" t="str">
        <f t="shared" si="58"/>
        <v>0</v>
      </c>
      <c r="U44" s="11" t="str">
        <f t="shared" si="58"/>
        <v>0</v>
      </c>
      <c r="V44" s="11" t="str">
        <f t="shared" si="58"/>
        <v>0</v>
      </c>
      <c r="W44" s="11" t="str">
        <f t="shared" si="58"/>
        <v>0</v>
      </c>
      <c r="X44" s="11" t="str">
        <f t="shared" si="58"/>
        <v>0</v>
      </c>
      <c r="Y44" s="11" t="str">
        <f t="shared" si="58"/>
        <v>0</v>
      </c>
      <c r="Z44" s="11" t="str">
        <f t="shared" si="58"/>
        <v>0</v>
      </c>
      <c r="AA44" s="11" t="str">
        <f t="shared" si="58"/>
        <v>0</v>
      </c>
      <c r="AB44" s="11" t="str">
        <f t="shared" si="58"/>
        <v>0</v>
      </c>
      <c r="AC44" s="11" t="str">
        <f t="shared" si="58"/>
        <v>0</v>
      </c>
      <c r="AD44" s="11" t="str">
        <f t="shared" si="58"/>
        <v>0</v>
      </c>
      <c r="AE44" s="11" t="str">
        <f t="shared" si="58"/>
        <v>0</v>
      </c>
      <c r="AF44" s="11" t="str">
        <f t="shared" si="58"/>
        <v>0</v>
      </c>
      <c r="AG44" s="11" t="str">
        <f t="shared" si="58"/>
        <v>0</v>
      </c>
      <c r="AH44" s="11" t="str">
        <f t="shared" si="58"/>
        <v>0</v>
      </c>
      <c r="AI44" s="11" t="str">
        <f t="shared" si="58"/>
        <v>0</v>
      </c>
      <c r="AJ44" s="11" t="str">
        <f t="shared" si="58"/>
        <v>0</v>
      </c>
      <c r="AK44" s="11" t="str">
        <f t="shared" si="58"/>
        <v>0</v>
      </c>
      <c r="AL44" s="11" t="str">
        <f t="shared" si="58"/>
        <v>0</v>
      </c>
      <c r="AM44" s="11" t="str">
        <f t="shared" si="58"/>
        <v>0</v>
      </c>
      <c r="AN44" s="11" t="str">
        <f t="shared" si="58"/>
        <v>0</v>
      </c>
      <c r="AO44" s="11" t="str">
        <f t="shared" si="58"/>
        <v>0</v>
      </c>
      <c r="AP44" s="11" t="str">
        <f t="shared" si="58"/>
        <v>0</v>
      </c>
      <c r="AQ44" s="11" t="str">
        <f t="shared" si="58"/>
        <v>0</v>
      </c>
      <c r="AR44" s="11" t="str">
        <f t="shared" si="58"/>
        <v>0</v>
      </c>
      <c r="AS44" s="11" t="str">
        <f t="shared" si="58"/>
        <v>0</v>
      </c>
      <c r="AT44" s="11" t="str">
        <f t="shared" si="58"/>
        <v>0</v>
      </c>
      <c r="AU44" s="11" t="str">
        <f t="shared" si="58"/>
        <v>0</v>
      </c>
      <c r="AV44" s="11" t="str">
        <f t="shared" si="58"/>
        <v>0</v>
      </c>
      <c r="AW44" s="11" t="str">
        <f t="shared" si="58"/>
        <v>0</v>
      </c>
      <c r="AX44" s="11" t="str">
        <f t="shared" si="58"/>
        <v>0</v>
      </c>
      <c r="AY44" s="11" t="str">
        <f t="shared" si="58"/>
        <v>0</v>
      </c>
      <c r="AZ44" s="11" t="str">
        <f t="shared" si="58"/>
        <v>0</v>
      </c>
      <c r="BA44" s="11" t="str">
        <f t="shared" si="58"/>
        <v>0</v>
      </c>
      <c r="BB44" s="11" t="str">
        <f t="shared" si="58"/>
        <v/>
      </c>
      <c r="BC44" s="11" t="str">
        <f t="shared" si="58"/>
        <v/>
      </c>
      <c r="BD44" s="11" t="str">
        <f t="shared" si="58"/>
        <v/>
      </c>
      <c r="BE44" s="11" t="str">
        <f t="shared" si="58"/>
        <v/>
      </c>
      <c r="BF44" s="11" t="str">
        <f t="shared" si="58"/>
        <v/>
      </c>
      <c r="BG44" s="11" t="str">
        <f t="shared" si="58"/>
        <v/>
      </c>
      <c r="BH44" s="11" t="str">
        <f t="shared" si="58"/>
        <v/>
      </c>
      <c r="BI44" s="11" t="str">
        <f t="shared" si="58"/>
        <v/>
      </c>
      <c r="BJ44" s="11" t="str">
        <f t="shared" si="58"/>
        <v/>
      </c>
      <c r="BK44" s="11" t="str">
        <f t="shared" si="58"/>
        <v/>
      </c>
      <c r="BL44" s="11" t="str">
        <f t="shared" si="4"/>
        <v/>
      </c>
      <c r="BM44" s="11" t="str">
        <f t="shared" si="5"/>
        <v/>
      </c>
      <c r="BN44" s="11">
        <f t="shared" si="6"/>
        <v>0</v>
      </c>
      <c r="BO44" s="11" t="b">
        <f t="shared" si="1"/>
        <v>0</v>
      </c>
      <c r="BP44" t="b">
        <f>AND(COUNTIF(ranges!B$2:B$4,'Sample Manifest - ALL TYPES'!G35)=0,NOT(ISBLANK('Sample Manifest - ALL TYPES'!G35)))</f>
        <v>0</v>
      </c>
      <c r="CB44" s="11" t="b">
        <f t="shared" si="7"/>
        <v>0</v>
      </c>
      <c r="CD44" s="54" t="b">
        <f>IF(OR('Sample Manifest - ALL TYPES'!AB35="Custom indexes",'Sample Manifest - ALL TYPES'!AB35="Non-listed commercial indexes"),TRUE,FALSE)</f>
        <v>0</v>
      </c>
      <c r="CE44" s="54"/>
      <c r="CG44" s="62">
        <f>'Sample Manifest - ALL TYPES'!Q35</f>
        <v>0</v>
      </c>
      <c r="CH44" s="61" t="str">
        <f t="shared" ref="CH44:CK44" si="59">SUBSTITUTE(CG44,CH$17,"")</f>
        <v>0</v>
      </c>
      <c r="CI44" s="61" t="str">
        <f t="shared" si="59"/>
        <v/>
      </c>
      <c r="CJ44" s="61" t="str">
        <f t="shared" si="59"/>
        <v/>
      </c>
      <c r="CK44" s="61" t="str">
        <f t="shared" si="59"/>
        <v/>
      </c>
      <c r="CL44" s="61">
        <f t="shared" si="9"/>
        <v>0</v>
      </c>
      <c r="CM44" s="61" t="b">
        <f>AND(NOT(ISBLANK('Sample Manifest - ALL TYPES'!Q35)),NOT(CL44=0))</f>
        <v>0</v>
      </c>
      <c r="CR44" s="11" t="b">
        <f>AND('Sample Manifest - ALL TYPES'!B35="Illumina Library Pool",ISBLANK('Sample Manifest - ALL TYPES'!Z35))</f>
        <v>0</v>
      </c>
    </row>
    <row r="45" spans="1:96" s="11" customFormat="1" x14ac:dyDescent="0.2">
      <c r="A45" s="11">
        <f>'Sample Manifest - ALL TYPES'!C36</f>
        <v>0</v>
      </c>
      <c r="B45" s="11" t="str">
        <f t="shared" ref="B45:BK45" si="60">SUBSTITUTE(A45,B$17,"")</f>
        <v>0</v>
      </c>
      <c r="C45" s="11" t="str">
        <f t="shared" si="60"/>
        <v>0</v>
      </c>
      <c r="D45" s="11" t="str">
        <f t="shared" si="60"/>
        <v>0</v>
      </c>
      <c r="E45" s="11" t="str">
        <f t="shared" si="60"/>
        <v>0</v>
      </c>
      <c r="F45" s="11" t="str">
        <f t="shared" si="60"/>
        <v>0</v>
      </c>
      <c r="G45" s="11" t="str">
        <f t="shared" si="60"/>
        <v>0</v>
      </c>
      <c r="H45" s="11" t="str">
        <f t="shared" si="60"/>
        <v>0</v>
      </c>
      <c r="I45" s="11" t="str">
        <f t="shared" si="60"/>
        <v>0</v>
      </c>
      <c r="J45" s="11" t="str">
        <f t="shared" si="60"/>
        <v>0</v>
      </c>
      <c r="K45" s="11" t="str">
        <f t="shared" si="60"/>
        <v>0</v>
      </c>
      <c r="L45" s="11" t="str">
        <f t="shared" si="60"/>
        <v>0</v>
      </c>
      <c r="M45" s="11" t="str">
        <f t="shared" si="60"/>
        <v>0</v>
      </c>
      <c r="N45" s="11" t="str">
        <f t="shared" si="60"/>
        <v>0</v>
      </c>
      <c r="O45" s="11" t="str">
        <f t="shared" si="60"/>
        <v>0</v>
      </c>
      <c r="P45" s="11" t="str">
        <f t="shared" si="60"/>
        <v>0</v>
      </c>
      <c r="Q45" s="11" t="str">
        <f t="shared" si="60"/>
        <v>0</v>
      </c>
      <c r="R45" s="11" t="str">
        <f t="shared" si="60"/>
        <v>0</v>
      </c>
      <c r="S45" s="11" t="str">
        <f t="shared" si="60"/>
        <v>0</v>
      </c>
      <c r="T45" s="11" t="str">
        <f t="shared" si="60"/>
        <v>0</v>
      </c>
      <c r="U45" s="11" t="str">
        <f t="shared" si="60"/>
        <v>0</v>
      </c>
      <c r="V45" s="11" t="str">
        <f t="shared" si="60"/>
        <v>0</v>
      </c>
      <c r="W45" s="11" t="str">
        <f t="shared" si="60"/>
        <v>0</v>
      </c>
      <c r="X45" s="11" t="str">
        <f t="shared" si="60"/>
        <v>0</v>
      </c>
      <c r="Y45" s="11" t="str">
        <f t="shared" si="60"/>
        <v>0</v>
      </c>
      <c r="Z45" s="11" t="str">
        <f t="shared" si="60"/>
        <v>0</v>
      </c>
      <c r="AA45" s="11" t="str">
        <f t="shared" si="60"/>
        <v>0</v>
      </c>
      <c r="AB45" s="11" t="str">
        <f t="shared" si="60"/>
        <v>0</v>
      </c>
      <c r="AC45" s="11" t="str">
        <f t="shared" si="60"/>
        <v>0</v>
      </c>
      <c r="AD45" s="11" t="str">
        <f t="shared" si="60"/>
        <v>0</v>
      </c>
      <c r="AE45" s="11" t="str">
        <f t="shared" si="60"/>
        <v>0</v>
      </c>
      <c r="AF45" s="11" t="str">
        <f t="shared" si="60"/>
        <v>0</v>
      </c>
      <c r="AG45" s="11" t="str">
        <f t="shared" si="60"/>
        <v>0</v>
      </c>
      <c r="AH45" s="11" t="str">
        <f t="shared" si="60"/>
        <v>0</v>
      </c>
      <c r="AI45" s="11" t="str">
        <f t="shared" si="60"/>
        <v>0</v>
      </c>
      <c r="AJ45" s="11" t="str">
        <f t="shared" si="60"/>
        <v>0</v>
      </c>
      <c r="AK45" s="11" t="str">
        <f t="shared" si="60"/>
        <v>0</v>
      </c>
      <c r="AL45" s="11" t="str">
        <f t="shared" si="60"/>
        <v>0</v>
      </c>
      <c r="AM45" s="11" t="str">
        <f t="shared" si="60"/>
        <v>0</v>
      </c>
      <c r="AN45" s="11" t="str">
        <f t="shared" si="60"/>
        <v>0</v>
      </c>
      <c r="AO45" s="11" t="str">
        <f t="shared" si="60"/>
        <v>0</v>
      </c>
      <c r="AP45" s="11" t="str">
        <f t="shared" si="60"/>
        <v>0</v>
      </c>
      <c r="AQ45" s="11" t="str">
        <f t="shared" si="60"/>
        <v>0</v>
      </c>
      <c r="AR45" s="11" t="str">
        <f t="shared" si="60"/>
        <v>0</v>
      </c>
      <c r="AS45" s="11" t="str">
        <f t="shared" si="60"/>
        <v>0</v>
      </c>
      <c r="AT45" s="11" t="str">
        <f t="shared" si="60"/>
        <v>0</v>
      </c>
      <c r="AU45" s="11" t="str">
        <f t="shared" si="60"/>
        <v>0</v>
      </c>
      <c r="AV45" s="11" t="str">
        <f t="shared" si="60"/>
        <v>0</v>
      </c>
      <c r="AW45" s="11" t="str">
        <f t="shared" si="60"/>
        <v>0</v>
      </c>
      <c r="AX45" s="11" t="str">
        <f t="shared" si="60"/>
        <v>0</v>
      </c>
      <c r="AY45" s="11" t="str">
        <f t="shared" si="60"/>
        <v>0</v>
      </c>
      <c r="AZ45" s="11" t="str">
        <f t="shared" si="60"/>
        <v>0</v>
      </c>
      <c r="BA45" s="11" t="str">
        <f t="shared" si="60"/>
        <v>0</v>
      </c>
      <c r="BB45" s="11" t="str">
        <f t="shared" si="60"/>
        <v/>
      </c>
      <c r="BC45" s="11" t="str">
        <f t="shared" si="60"/>
        <v/>
      </c>
      <c r="BD45" s="11" t="str">
        <f t="shared" si="60"/>
        <v/>
      </c>
      <c r="BE45" s="11" t="str">
        <f t="shared" si="60"/>
        <v/>
      </c>
      <c r="BF45" s="11" t="str">
        <f t="shared" si="60"/>
        <v/>
      </c>
      <c r="BG45" s="11" t="str">
        <f t="shared" si="60"/>
        <v/>
      </c>
      <c r="BH45" s="11" t="str">
        <f t="shared" si="60"/>
        <v/>
      </c>
      <c r="BI45" s="11" t="str">
        <f t="shared" si="60"/>
        <v/>
      </c>
      <c r="BJ45" s="11" t="str">
        <f t="shared" si="60"/>
        <v/>
      </c>
      <c r="BK45" s="11" t="str">
        <f t="shared" si="60"/>
        <v/>
      </c>
      <c r="BL45" s="11" t="str">
        <f t="shared" si="4"/>
        <v/>
      </c>
      <c r="BM45" s="11" t="str">
        <f t="shared" si="5"/>
        <v/>
      </c>
      <c r="BN45" s="11">
        <f t="shared" si="6"/>
        <v>0</v>
      </c>
      <c r="BO45" s="11" t="b">
        <f t="shared" si="1"/>
        <v>0</v>
      </c>
      <c r="BP45" t="b">
        <f>AND(COUNTIF(ranges!B$2:B$4,'Sample Manifest - ALL TYPES'!G36)=0,NOT(ISBLANK('Sample Manifest - ALL TYPES'!G36)))</f>
        <v>0</v>
      </c>
      <c r="CB45" s="11" t="b">
        <f t="shared" si="7"/>
        <v>0</v>
      </c>
      <c r="CD45" s="54" t="b">
        <f>IF(OR('Sample Manifest - ALL TYPES'!AB36="Custom indexes",'Sample Manifest - ALL TYPES'!AB36="Non-listed commercial indexes"),TRUE,FALSE)</f>
        <v>0</v>
      </c>
      <c r="CE45" s="54"/>
      <c r="CG45" s="62">
        <f>'Sample Manifest - ALL TYPES'!Q36</f>
        <v>0</v>
      </c>
      <c r="CH45" s="61" t="str">
        <f t="shared" ref="CH45:CK45" si="61">SUBSTITUTE(CG45,CH$17,"")</f>
        <v>0</v>
      </c>
      <c r="CI45" s="61" t="str">
        <f t="shared" si="61"/>
        <v/>
      </c>
      <c r="CJ45" s="61" t="str">
        <f t="shared" si="61"/>
        <v/>
      </c>
      <c r="CK45" s="61" t="str">
        <f t="shared" si="61"/>
        <v/>
      </c>
      <c r="CL45" s="61">
        <f t="shared" si="9"/>
        <v>0</v>
      </c>
      <c r="CM45" s="61" t="b">
        <f>AND(NOT(ISBLANK('Sample Manifest - ALL TYPES'!Q36)),NOT(CL45=0))</f>
        <v>0</v>
      </c>
      <c r="CR45" s="11" t="b">
        <f>AND('Sample Manifest - ALL TYPES'!B36="Illumina Library Pool",ISBLANK('Sample Manifest - ALL TYPES'!Z36))</f>
        <v>0</v>
      </c>
    </row>
    <row r="46" spans="1:96" s="11" customFormat="1" x14ac:dyDescent="0.2">
      <c r="A46" s="11">
        <f>'Sample Manifest - ALL TYPES'!C37</f>
        <v>0</v>
      </c>
      <c r="B46" s="11" t="str">
        <f t="shared" ref="B46:BK46" si="62">SUBSTITUTE(A46,B$17,"")</f>
        <v>0</v>
      </c>
      <c r="C46" s="11" t="str">
        <f t="shared" si="62"/>
        <v>0</v>
      </c>
      <c r="D46" s="11" t="str">
        <f t="shared" si="62"/>
        <v>0</v>
      </c>
      <c r="E46" s="11" t="str">
        <f t="shared" si="62"/>
        <v>0</v>
      </c>
      <c r="F46" s="11" t="str">
        <f t="shared" si="62"/>
        <v>0</v>
      </c>
      <c r="G46" s="11" t="str">
        <f t="shared" si="62"/>
        <v>0</v>
      </c>
      <c r="H46" s="11" t="str">
        <f t="shared" si="62"/>
        <v>0</v>
      </c>
      <c r="I46" s="11" t="str">
        <f t="shared" si="62"/>
        <v>0</v>
      </c>
      <c r="J46" s="11" t="str">
        <f t="shared" si="62"/>
        <v>0</v>
      </c>
      <c r="K46" s="11" t="str">
        <f t="shared" si="62"/>
        <v>0</v>
      </c>
      <c r="L46" s="11" t="str">
        <f t="shared" si="62"/>
        <v>0</v>
      </c>
      <c r="M46" s="11" t="str">
        <f t="shared" si="62"/>
        <v>0</v>
      </c>
      <c r="N46" s="11" t="str">
        <f t="shared" si="62"/>
        <v>0</v>
      </c>
      <c r="O46" s="11" t="str">
        <f t="shared" si="62"/>
        <v>0</v>
      </c>
      <c r="P46" s="11" t="str">
        <f t="shared" si="62"/>
        <v>0</v>
      </c>
      <c r="Q46" s="11" t="str">
        <f t="shared" si="62"/>
        <v>0</v>
      </c>
      <c r="R46" s="11" t="str">
        <f t="shared" si="62"/>
        <v>0</v>
      </c>
      <c r="S46" s="11" t="str">
        <f t="shared" si="62"/>
        <v>0</v>
      </c>
      <c r="T46" s="11" t="str">
        <f t="shared" si="62"/>
        <v>0</v>
      </c>
      <c r="U46" s="11" t="str">
        <f t="shared" si="62"/>
        <v>0</v>
      </c>
      <c r="V46" s="11" t="str">
        <f t="shared" si="62"/>
        <v>0</v>
      </c>
      <c r="W46" s="11" t="str">
        <f t="shared" si="62"/>
        <v>0</v>
      </c>
      <c r="X46" s="11" t="str">
        <f t="shared" si="62"/>
        <v>0</v>
      </c>
      <c r="Y46" s="11" t="str">
        <f t="shared" si="62"/>
        <v>0</v>
      </c>
      <c r="Z46" s="11" t="str">
        <f t="shared" si="62"/>
        <v>0</v>
      </c>
      <c r="AA46" s="11" t="str">
        <f t="shared" si="62"/>
        <v>0</v>
      </c>
      <c r="AB46" s="11" t="str">
        <f t="shared" si="62"/>
        <v>0</v>
      </c>
      <c r="AC46" s="11" t="str">
        <f t="shared" si="62"/>
        <v>0</v>
      </c>
      <c r="AD46" s="11" t="str">
        <f t="shared" si="62"/>
        <v>0</v>
      </c>
      <c r="AE46" s="11" t="str">
        <f t="shared" si="62"/>
        <v>0</v>
      </c>
      <c r="AF46" s="11" t="str">
        <f t="shared" si="62"/>
        <v>0</v>
      </c>
      <c r="AG46" s="11" t="str">
        <f t="shared" si="62"/>
        <v>0</v>
      </c>
      <c r="AH46" s="11" t="str">
        <f t="shared" si="62"/>
        <v>0</v>
      </c>
      <c r="AI46" s="11" t="str">
        <f t="shared" si="62"/>
        <v>0</v>
      </c>
      <c r="AJ46" s="11" t="str">
        <f t="shared" si="62"/>
        <v>0</v>
      </c>
      <c r="AK46" s="11" t="str">
        <f t="shared" si="62"/>
        <v>0</v>
      </c>
      <c r="AL46" s="11" t="str">
        <f t="shared" si="62"/>
        <v>0</v>
      </c>
      <c r="AM46" s="11" t="str">
        <f t="shared" si="62"/>
        <v>0</v>
      </c>
      <c r="AN46" s="11" t="str">
        <f t="shared" si="62"/>
        <v>0</v>
      </c>
      <c r="AO46" s="11" t="str">
        <f t="shared" si="62"/>
        <v>0</v>
      </c>
      <c r="AP46" s="11" t="str">
        <f t="shared" si="62"/>
        <v>0</v>
      </c>
      <c r="AQ46" s="11" t="str">
        <f t="shared" si="62"/>
        <v>0</v>
      </c>
      <c r="AR46" s="11" t="str">
        <f t="shared" si="62"/>
        <v>0</v>
      </c>
      <c r="AS46" s="11" t="str">
        <f t="shared" si="62"/>
        <v>0</v>
      </c>
      <c r="AT46" s="11" t="str">
        <f t="shared" si="62"/>
        <v>0</v>
      </c>
      <c r="AU46" s="11" t="str">
        <f t="shared" si="62"/>
        <v>0</v>
      </c>
      <c r="AV46" s="11" t="str">
        <f t="shared" si="62"/>
        <v>0</v>
      </c>
      <c r="AW46" s="11" t="str">
        <f t="shared" si="62"/>
        <v>0</v>
      </c>
      <c r="AX46" s="11" t="str">
        <f t="shared" si="62"/>
        <v>0</v>
      </c>
      <c r="AY46" s="11" t="str">
        <f t="shared" si="62"/>
        <v>0</v>
      </c>
      <c r="AZ46" s="11" t="str">
        <f t="shared" si="62"/>
        <v>0</v>
      </c>
      <c r="BA46" s="11" t="str">
        <f t="shared" si="62"/>
        <v>0</v>
      </c>
      <c r="BB46" s="11" t="str">
        <f t="shared" si="62"/>
        <v/>
      </c>
      <c r="BC46" s="11" t="str">
        <f t="shared" si="62"/>
        <v/>
      </c>
      <c r="BD46" s="11" t="str">
        <f t="shared" si="62"/>
        <v/>
      </c>
      <c r="BE46" s="11" t="str">
        <f t="shared" si="62"/>
        <v/>
      </c>
      <c r="BF46" s="11" t="str">
        <f t="shared" si="62"/>
        <v/>
      </c>
      <c r="BG46" s="11" t="str">
        <f t="shared" si="62"/>
        <v/>
      </c>
      <c r="BH46" s="11" t="str">
        <f t="shared" si="62"/>
        <v/>
      </c>
      <c r="BI46" s="11" t="str">
        <f t="shared" si="62"/>
        <v/>
      </c>
      <c r="BJ46" s="11" t="str">
        <f t="shared" si="62"/>
        <v/>
      </c>
      <c r="BK46" s="11" t="str">
        <f t="shared" si="62"/>
        <v/>
      </c>
      <c r="BL46" s="11" t="str">
        <f t="shared" si="4"/>
        <v/>
      </c>
      <c r="BM46" s="11" t="str">
        <f t="shared" si="5"/>
        <v/>
      </c>
      <c r="BN46" s="11">
        <f t="shared" si="6"/>
        <v>0</v>
      </c>
      <c r="BO46" s="11" t="b">
        <f t="shared" si="1"/>
        <v>0</v>
      </c>
      <c r="BP46" t="b">
        <f>AND(COUNTIF(ranges!B$2:B$4,'Sample Manifest - ALL TYPES'!G37)=0,NOT(ISBLANK('Sample Manifest - ALL TYPES'!G37)))</f>
        <v>0</v>
      </c>
      <c r="CB46" s="11" t="b">
        <f t="shared" si="7"/>
        <v>0</v>
      </c>
      <c r="CD46" s="54" t="b">
        <f>IF(OR('Sample Manifest - ALL TYPES'!AB37="Custom indexes",'Sample Manifest - ALL TYPES'!AB37="Non-listed commercial indexes"),TRUE,FALSE)</f>
        <v>0</v>
      </c>
      <c r="CE46" s="54"/>
      <c r="CG46" s="62">
        <f>'Sample Manifest - ALL TYPES'!Q37</f>
        <v>0</v>
      </c>
      <c r="CH46" s="61" t="str">
        <f t="shared" ref="CH46:CK46" si="63">SUBSTITUTE(CG46,CH$17,"")</f>
        <v>0</v>
      </c>
      <c r="CI46" s="61" t="str">
        <f t="shared" si="63"/>
        <v/>
      </c>
      <c r="CJ46" s="61" t="str">
        <f t="shared" si="63"/>
        <v/>
      </c>
      <c r="CK46" s="61" t="str">
        <f t="shared" si="63"/>
        <v/>
      </c>
      <c r="CL46" s="61">
        <f t="shared" si="9"/>
        <v>0</v>
      </c>
      <c r="CM46" s="61" t="b">
        <f>AND(NOT(ISBLANK('Sample Manifest - ALL TYPES'!Q37)),NOT(CL46=0))</f>
        <v>0</v>
      </c>
      <c r="CR46" s="11" t="b">
        <f>AND('Sample Manifest - ALL TYPES'!B37="Illumina Library Pool",ISBLANK('Sample Manifest - ALL TYPES'!Z37))</f>
        <v>0</v>
      </c>
    </row>
    <row r="47" spans="1:96" s="11" customFormat="1" x14ac:dyDescent="0.2">
      <c r="A47" s="11">
        <f>'Sample Manifest - ALL TYPES'!C38</f>
        <v>0</v>
      </c>
      <c r="B47" s="11" t="str">
        <f t="shared" ref="B47:BK47" si="64">SUBSTITUTE(A47,B$17,"")</f>
        <v>0</v>
      </c>
      <c r="C47" s="11" t="str">
        <f t="shared" si="64"/>
        <v>0</v>
      </c>
      <c r="D47" s="11" t="str">
        <f t="shared" si="64"/>
        <v>0</v>
      </c>
      <c r="E47" s="11" t="str">
        <f t="shared" si="64"/>
        <v>0</v>
      </c>
      <c r="F47" s="11" t="str">
        <f t="shared" si="64"/>
        <v>0</v>
      </c>
      <c r="G47" s="11" t="str">
        <f t="shared" si="64"/>
        <v>0</v>
      </c>
      <c r="H47" s="11" t="str">
        <f t="shared" si="64"/>
        <v>0</v>
      </c>
      <c r="I47" s="11" t="str">
        <f t="shared" si="64"/>
        <v>0</v>
      </c>
      <c r="J47" s="11" t="str">
        <f t="shared" si="64"/>
        <v>0</v>
      </c>
      <c r="K47" s="11" t="str">
        <f t="shared" si="64"/>
        <v>0</v>
      </c>
      <c r="L47" s="11" t="str">
        <f t="shared" si="64"/>
        <v>0</v>
      </c>
      <c r="M47" s="11" t="str">
        <f t="shared" si="64"/>
        <v>0</v>
      </c>
      <c r="N47" s="11" t="str">
        <f t="shared" si="64"/>
        <v>0</v>
      </c>
      <c r="O47" s="11" t="str">
        <f t="shared" si="64"/>
        <v>0</v>
      </c>
      <c r="P47" s="11" t="str">
        <f t="shared" si="64"/>
        <v>0</v>
      </c>
      <c r="Q47" s="11" t="str">
        <f t="shared" si="64"/>
        <v>0</v>
      </c>
      <c r="R47" s="11" t="str">
        <f t="shared" si="64"/>
        <v>0</v>
      </c>
      <c r="S47" s="11" t="str">
        <f t="shared" si="64"/>
        <v>0</v>
      </c>
      <c r="T47" s="11" t="str">
        <f t="shared" si="64"/>
        <v>0</v>
      </c>
      <c r="U47" s="11" t="str">
        <f t="shared" si="64"/>
        <v>0</v>
      </c>
      <c r="V47" s="11" t="str">
        <f t="shared" si="64"/>
        <v>0</v>
      </c>
      <c r="W47" s="11" t="str">
        <f t="shared" si="64"/>
        <v>0</v>
      </c>
      <c r="X47" s="11" t="str">
        <f t="shared" si="64"/>
        <v>0</v>
      </c>
      <c r="Y47" s="11" t="str">
        <f t="shared" si="64"/>
        <v>0</v>
      </c>
      <c r="Z47" s="11" t="str">
        <f t="shared" si="64"/>
        <v>0</v>
      </c>
      <c r="AA47" s="11" t="str">
        <f t="shared" si="64"/>
        <v>0</v>
      </c>
      <c r="AB47" s="11" t="str">
        <f t="shared" si="64"/>
        <v>0</v>
      </c>
      <c r="AC47" s="11" t="str">
        <f t="shared" si="64"/>
        <v>0</v>
      </c>
      <c r="AD47" s="11" t="str">
        <f t="shared" si="64"/>
        <v>0</v>
      </c>
      <c r="AE47" s="11" t="str">
        <f t="shared" si="64"/>
        <v>0</v>
      </c>
      <c r="AF47" s="11" t="str">
        <f t="shared" si="64"/>
        <v>0</v>
      </c>
      <c r="AG47" s="11" t="str">
        <f t="shared" si="64"/>
        <v>0</v>
      </c>
      <c r="AH47" s="11" t="str">
        <f t="shared" si="64"/>
        <v>0</v>
      </c>
      <c r="AI47" s="11" t="str">
        <f t="shared" si="64"/>
        <v>0</v>
      </c>
      <c r="AJ47" s="11" t="str">
        <f t="shared" si="64"/>
        <v>0</v>
      </c>
      <c r="AK47" s="11" t="str">
        <f t="shared" si="64"/>
        <v>0</v>
      </c>
      <c r="AL47" s="11" t="str">
        <f t="shared" si="64"/>
        <v>0</v>
      </c>
      <c r="AM47" s="11" t="str">
        <f t="shared" si="64"/>
        <v>0</v>
      </c>
      <c r="AN47" s="11" t="str">
        <f t="shared" si="64"/>
        <v>0</v>
      </c>
      <c r="AO47" s="11" t="str">
        <f t="shared" si="64"/>
        <v>0</v>
      </c>
      <c r="AP47" s="11" t="str">
        <f t="shared" si="64"/>
        <v>0</v>
      </c>
      <c r="AQ47" s="11" t="str">
        <f t="shared" si="64"/>
        <v>0</v>
      </c>
      <c r="AR47" s="11" t="str">
        <f t="shared" si="64"/>
        <v>0</v>
      </c>
      <c r="AS47" s="11" t="str">
        <f t="shared" si="64"/>
        <v>0</v>
      </c>
      <c r="AT47" s="11" t="str">
        <f t="shared" si="64"/>
        <v>0</v>
      </c>
      <c r="AU47" s="11" t="str">
        <f t="shared" si="64"/>
        <v>0</v>
      </c>
      <c r="AV47" s="11" t="str">
        <f t="shared" si="64"/>
        <v>0</v>
      </c>
      <c r="AW47" s="11" t="str">
        <f t="shared" si="64"/>
        <v>0</v>
      </c>
      <c r="AX47" s="11" t="str">
        <f t="shared" si="64"/>
        <v>0</v>
      </c>
      <c r="AY47" s="11" t="str">
        <f t="shared" si="64"/>
        <v>0</v>
      </c>
      <c r="AZ47" s="11" t="str">
        <f t="shared" si="64"/>
        <v>0</v>
      </c>
      <c r="BA47" s="11" t="str">
        <f t="shared" si="64"/>
        <v>0</v>
      </c>
      <c r="BB47" s="11" t="str">
        <f t="shared" si="64"/>
        <v/>
      </c>
      <c r="BC47" s="11" t="str">
        <f t="shared" si="64"/>
        <v/>
      </c>
      <c r="BD47" s="11" t="str">
        <f t="shared" si="64"/>
        <v/>
      </c>
      <c r="BE47" s="11" t="str">
        <f t="shared" si="64"/>
        <v/>
      </c>
      <c r="BF47" s="11" t="str">
        <f t="shared" si="64"/>
        <v/>
      </c>
      <c r="BG47" s="11" t="str">
        <f t="shared" si="64"/>
        <v/>
      </c>
      <c r="BH47" s="11" t="str">
        <f t="shared" si="64"/>
        <v/>
      </c>
      <c r="BI47" s="11" t="str">
        <f t="shared" si="64"/>
        <v/>
      </c>
      <c r="BJ47" s="11" t="str">
        <f t="shared" si="64"/>
        <v/>
      </c>
      <c r="BK47" s="11" t="str">
        <f t="shared" si="64"/>
        <v/>
      </c>
      <c r="BL47" s="11" t="str">
        <f t="shared" si="4"/>
        <v/>
      </c>
      <c r="BM47" s="11" t="str">
        <f t="shared" si="5"/>
        <v/>
      </c>
      <c r="BN47" s="11">
        <f t="shared" si="6"/>
        <v>0</v>
      </c>
      <c r="BO47" s="11" t="b">
        <f t="shared" si="1"/>
        <v>0</v>
      </c>
      <c r="BP47" t="b">
        <f>AND(COUNTIF(ranges!B$2:B$4,'Sample Manifest - ALL TYPES'!G38)=0,NOT(ISBLANK('Sample Manifest - ALL TYPES'!G38)))</f>
        <v>0</v>
      </c>
      <c r="CB47" s="11" t="b">
        <f t="shared" si="7"/>
        <v>0</v>
      </c>
      <c r="CD47" s="54" t="b">
        <f>IF(OR('Sample Manifest - ALL TYPES'!AB38="Custom indexes",'Sample Manifest - ALL TYPES'!AB38="Non-listed commercial indexes"),TRUE,FALSE)</f>
        <v>0</v>
      </c>
      <c r="CE47" s="54"/>
      <c r="CG47" s="62">
        <f>'Sample Manifest - ALL TYPES'!Q38</f>
        <v>0</v>
      </c>
      <c r="CH47" s="61" t="str">
        <f t="shared" ref="CH47:CK47" si="65">SUBSTITUTE(CG47,CH$17,"")</f>
        <v>0</v>
      </c>
      <c r="CI47" s="61" t="str">
        <f t="shared" si="65"/>
        <v/>
      </c>
      <c r="CJ47" s="61" t="str">
        <f t="shared" si="65"/>
        <v/>
      </c>
      <c r="CK47" s="61" t="str">
        <f t="shared" si="65"/>
        <v/>
      </c>
      <c r="CL47" s="61">
        <f t="shared" si="9"/>
        <v>0</v>
      </c>
      <c r="CM47" s="61" t="b">
        <f>AND(NOT(ISBLANK('Sample Manifest - ALL TYPES'!Q38)),NOT(CL47=0))</f>
        <v>0</v>
      </c>
      <c r="CR47" s="11" t="b">
        <f>AND('Sample Manifest - ALL TYPES'!B38="Illumina Library Pool",ISBLANK('Sample Manifest - ALL TYPES'!Z38))</f>
        <v>0</v>
      </c>
    </row>
    <row r="48" spans="1:96" s="11" customFormat="1" x14ac:dyDescent="0.2">
      <c r="A48" s="11">
        <f>'Sample Manifest - ALL TYPES'!C39</f>
        <v>0</v>
      </c>
      <c r="B48" s="11" t="str">
        <f t="shared" ref="B48:BK48" si="66">SUBSTITUTE(A48,B$17,"")</f>
        <v>0</v>
      </c>
      <c r="C48" s="11" t="str">
        <f t="shared" si="66"/>
        <v>0</v>
      </c>
      <c r="D48" s="11" t="str">
        <f t="shared" si="66"/>
        <v>0</v>
      </c>
      <c r="E48" s="11" t="str">
        <f t="shared" si="66"/>
        <v>0</v>
      </c>
      <c r="F48" s="11" t="str">
        <f t="shared" si="66"/>
        <v>0</v>
      </c>
      <c r="G48" s="11" t="str">
        <f t="shared" si="66"/>
        <v>0</v>
      </c>
      <c r="H48" s="11" t="str">
        <f t="shared" si="66"/>
        <v>0</v>
      </c>
      <c r="I48" s="11" t="str">
        <f t="shared" si="66"/>
        <v>0</v>
      </c>
      <c r="J48" s="11" t="str">
        <f t="shared" si="66"/>
        <v>0</v>
      </c>
      <c r="K48" s="11" t="str">
        <f t="shared" si="66"/>
        <v>0</v>
      </c>
      <c r="L48" s="11" t="str">
        <f t="shared" si="66"/>
        <v>0</v>
      </c>
      <c r="M48" s="11" t="str">
        <f t="shared" si="66"/>
        <v>0</v>
      </c>
      <c r="N48" s="11" t="str">
        <f t="shared" si="66"/>
        <v>0</v>
      </c>
      <c r="O48" s="11" t="str">
        <f t="shared" si="66"/>
        <v>0</v>
      </c>
      <c r="P48" s="11" t="str">
        <f t="shared" si="66"/>
        <v>0</v>
      </c>
      <c r="Q48" s="11" t="str">
        <f t="shared" si="66"/>
        <v>0</v>
      </c>
      <c r="R48" s="11" t="str">
        <f t="shared" si="66"/>
        <v>0</v>
      </c>
      <c r="S48" s="11" t="str">
        <f t="shared" si="66"/>
        <v>0</v>
      </c>
      <c r="T48" s="11" t="str">
        <f t="shared" si="66"/>
        <v>0</v>
      </c>
      <c r="U48" s="11" t="str">
        <f t="shared" si="66"/>
        <v>0</v>
      </c>
      <c r="V48" s="11" t="str">
        <f t="shared" si="66"/>
        <v>0</v>
      </c>
      <c r="W48" s="11" t="str">
        <f t="shared" si="66"/>
        <v>0</v>
      </c>
      <c r="X48" s="11" t="str">
        <f t="shared" si="66"/>
        <v>0</v>
      </c>
      <c r="Y48" s="11" t="str">
        <f t="shared" si="66"/>
        <v>0</v>
      </c>
      <c r="Z48" s="11" t="str">
        <f t="shared" si="66"/>
        <v>0</v>
      </c>
      <c r="AA48" s="11" t="str">
        <f t="shared" si="66"/>
        <v>0</v>
      </c>
      <c r="AB48" s="11" t="str">
        <f t="shared" si="66"/>
        <v>0</v>
      </c>
      <c r="AC48" s="11" t="str">
        <f t="shared" si="66"/>
        <v>0</v>
      </c>
      <c r="AD48" s="11" t="str">
        <f t="shared" si="66"/>
        <v>0</v>
      </c>
      <c r="AE48" s="11" t="str">
        <f t="shared" si="66"/>
        <v>0</v>
      </c>
      <c r="AF48" s="11" t="str">
        <f t="shared" si="66"/>
        <v>0</v>
      </c>
      <c r="AG48" s="11" t="str">
        <f t="shared" si="66"/>
        <v>0</v>
      </c>
      <c r="AH48" s="11" t="str">
        <f t="shared" si="66"/>
        <v>0</v>
      </c>
      <c r="AI48" s="11" t="str">
        <f t="shared" si="66"/>
        <v>0</v>
      </c>
      <c r="AJ48" s="11" t="str">
        <f t="shared" si="66"/>
        <v>0</v>
      </c>
      <c r="AK48" s="11" t="str">
        <f t="shared" si="66"/>
        <v>0</v>
      </c>
      <c r="AL48" s="11" t="str">
        <f t="shared" si="66"/>
        <v>0</v>
      </c>
      <c r="AM48" s="11" t="str">
        <f t="shared" si="66"/>
        <v>0</v>
      </c>
      <c r="AN48" s="11" t="str">
        <f t="shared" si="66"/>
        <v>0</v>
      </c>
      <c r="AO48" s="11" t="str">
        <f t="shared" si="66"/>
        <v>0</v>
      </c>
      <c r="AP48" s="11" t="str">
        <f t="shared" si="66"/>
        <v>0</v>
      </c>
      <c r="AQ48" s="11" t="str">
        <f t="shared" si="66"/>
        <v>0</v>
      </c>
      <c r="AR48" s="11" t="str">
        <f t="shared" si="66"/>
        <v>0</v>
      </c>
      <c r="AS48" s="11" t="str">
        <f t="shared" si="66"/>
        <v>0</v>
      </c>
      <c r="AT48" s="11" t="str">
        <f t="shared" si="66"/>
        <v>0</v>
      </c>
      <c r="AU48" s="11" t="str">
        <f t="shared" si="66"/>
        <v>0</v>
      </c>
      <c r="AV48" s="11" t="str">
        <f t="shared" si="66"/>
        <v>0</v>
      </c>
      <c r="AW48" s="11" t="str">
        <f t="shared" si="66"/>
        <v>0</v>
      </c>
      <c r="AX48" s="11" t="str">
        <f t="shared" si="66"/>
        <v>0</v>
      </c>
      <c r="AY48" s="11" t="str">
        <f t="shared" si="66"/>
        <v>0</v>
      </c>
      <c r="AZ48" s="11" t="str">
        <f t="shared" si="66"/>
        <v>0</v>
      </c>
      <c r="BA48" s="11" t="str">
        <f t="shared" si="66"/>
        <v>0</v>
      </c>
      <c r="BB48" s="11" t="str">
        <f t="shared" si="66"/>
        <v/>
      </c>
      <c r="BC48" s="11" t="str">
        <f t="shared" si="66"/>
        <v/>
      </c>
      <c r="BD48" s="11" t="str">
        <f t="shared" si="66"/>
        <v/>
      </c>
      <c r="BE48" s="11" t="str">
        <f t="shared" si="66"/>
        <v/>
      </c>
      <c r="BF48" s="11" t="str">
        <f t="shared" si="66"/>
        <v/>
      </c>
      <c r="BG48" s="11" t="str">
        <f t="shared" si="66"/>
        <v/>
      </c>
      <c r="BH48" s="11" t="str">
        <f t="shared" si="66"/>
        <v/>
      </c>
      <c r="BI48" s="11" t="str">
        <f t="shared" si="66"/>
        <v/>
      </c>
      <c r="BJ48" s="11" t="str">
        <f t="shared" si="66"/>
        <v/>
      </c>
      <c r="BK48" s="11" t="str">
        <f t="shared" si="66"/>
        <v/>
      </c>
      <c r="BL48" s="11" t="str">
        <f t="shared" si="4"/>
        <v/>
      </c>
      <c r="BM48" s="11" t="str">
        <f t="shared" si="5"/>
        <v/>
      </c>
      <c r="BN48" s="11">
        <f t="shared" si="6"/>
        <v>0</v>
      </c>
      <c r="BO48" s="11" t="b">
        <f t="shared" si="1"/>
        <v>0</v>
      </c>
      <c r="BP48" t="b">
        <f>AND(COUNTIF(ranges!B$2:B$4,'Sample Manifest - ALL TYPES'!G39)=0,NOT(ISBLANK('Sample Manifest - ALL TYPES'!G39)))</f>
        <v>0</v>
      </c>
      <c r="CB48" s="11" t="b">
        <f t="shared" si="7"/>
        <v>0</v>
      </c>
      <c r="CD48" s="54" t="b">
        <f>IF(OR('Sample Manifest - ALL TYPES'!AB39="Custom indexes",'Sample Manifest - ALL TYPES'!AB39="Non-listed commercial indexes"),TRUE,FALSE)</f>
        <v>0</v>
      </c>
      <c r="CE48" s="54"/>
      <c r="CG48" s="62">
        <f>'Sample Manifest - ALL TYPES'!Q39</f>
        <v>0</v>
      </c>
      <c r="CH48" s="61" t="str">
        <f t="shared" ref="CH48:CK48" si="67">SUBSTITUTE(CG48,CH$17,"")</f>
        <v>0</v>
      </c>
      <c r="CI48" s="61" t="str">
        <f t="shared" si="67"/>
        <v/>
      </c>
      <c r="CJ48" s="61" t="str">
        <f t="shared" si="67"/>
        <v/>
      </c>
      <c r="CK48" s="61" t="str">
        <f t="shared" si="67"/>
        <v/>
      </c>
      <c r="CL48" s="61">
        <f t="shared" si="9"/>
        <v>0</v>
      </c>
      <c r="CM48" s="61" t="b">
        <f>AND(NOT(ISBLANK('Sample Manifest - ALL TYPES'!Q39)),NOT(CL48=0))</f>
        <v>0</v>
      </c>
      <c r="CR48" s="11" t="b">
        <f>AND('Sample Manifest - ALL TYPES'!B39="Illumina Library Pool",ISBLANK('Sample Manifest - ALL TYPES'!Z39))</f>
        <v>0</v>
      </c>
    </row>
    <row r="49" spans="1:96" s="11" customFormat="1" x14ac:dyDescent="0.2">
      <c r="A49" s="11">
        <f>'Sample Manifest - ALL TYPES'!C40</f>
        <v>0</v>
      </c>
      <c r="B49" s="11" t="str">
        <f t="shared" ref="B49:BK49" si="68">SUBSTITUTE(A49,B$17,"")</f>
        <v>0</v>
      </c>
      <c r="C49" s="11" t="str">
        <f t="shared" si="68"/>
        <v>0</v>
      </c>
      <c r="D49" s="11" t="str">
        <f t="shared" si="68"/>
        <v>0</v>
      </c>
      <c r="E49" s="11" t="str">
        <f t="shared" si="68"/>
        <v>0</v>
      </c>
      <c r="F49" s="11" t="str">
        <f t="shared" si="68"/>
        <v>0</v>
      </c>
      <c r="G49" s="11" t="str">
        <f t="shared" si="68"/>
        <v>0</v>
      </c>
      <c r="H49" s="11" t="str">
        <f t="shared" si="68"/>
        <v>0</v>
      </c>
      <c r="I49" s="11" t="str">
        <f t="shared" si="68"/>
        <v>0</v>
      </c>
      <c r="J49" s="11" t="str">
        <f t="shared" si="68"/>
        <v>0</v>
      </c>
      <c r="K49" s="11" t="str">
        <f t="shared" si="68"/>
        <v>0</v>
      </c>
      <c r="L49" s="11" t="str">
        <f t="shared" si="68"/>
        <v>0</v>
      </c>
      <c r="M49" s="11" t="str">
        <f t="shared" si="68"/>
        <v>0</v>
      </c>
      <c r="N49" s="11" t="str">
        <f t="shared" si="68"/>
        <v>0</v>
      </c>
      <c r="O49" s="11" t="str">
        <f t="shared" si="68"/>
        <v>0</v>
      </c>
      <c r="P49" s="11" t="str">
        <f t="shared" si="68"/>
        <v>0</v>
      </c>
      <c r="Q49" s="11" t="str">
        <f t="shared" si="68"/>
        <v>0</v>
      </c>
      <c r="R49" s="11" t="str">
        <f t="shared" si="68"/>
        <v>0</v>
      </c>
      <c r="S49" s="11" t="str">
        <f t="shared" si="68"/>
        <v>0</v>
      </c>
      <c r="T49" s="11" t="str">
        <f t="shared" si="68"/>
        <v>0</v>
      </c>
      <c r="U49" s="11" t="str">
        <f t="shared" si="68"/>
        <v>0</v>
      </c>
      <c r="V49" s="11" t="str">
        <f t="shared" si="68"/>
        <v>0</v>
      </c>
      <c r="W49" s="11" t="str">
        <f t="shared" si="68"/>
        <v>0</v>
      </c>
      <c r="X49" s="11" t="str">
        <f t="shared" si="68"/>
        <v>0</v>
      </c>
      <c r="Y49" s="11" t="str">
        <f t="shared" si="68"/>
        <v>0</v>
      </c>
      <c r="Z49" s="11" t="str">
        <f t="shared" si="68"/>
        <v>0</v>
      </c>
      <c r="AA49" s="11" t="str">
        <f t="shared" si="68"/>
        <v>0</v>
      </c>
      <c r="AB49" s="11" t="str">
        <f t="shared" si="68"/>
        <v>0</v>
      </c>
      <c r="AC49" s="11" t="str">
        <f t="shared" si="68"/>
        <v>0</v>
      </c>
      <c r="AD49" s="11" t="str">
        <f t="shared" si="68"/>
        <v>0</v>
      </c>
      <c r="AE49" s="11" t="str">
        <f t="shared" si="68"/>
        <v>0</v>
      </c>
      <c r="AF49" s="11" t="str">
        <f t="shared" si="68"/>
        <v>0</v>
      </c>
      <c r="AG49" s="11" t="str">
        <f t="shared" si="68"/>
        <v>0</v>
      </c>
      <c r="AH49" s="11" t="str">
        <f t="shared" si="68"/>
        <v>0</v>
      </c>
      <c r="AI49" s="11" t="str">
        <f t="shared" si="68"/>
        <v>0</v>
      </c>
      <c r="AJ49" s="11" t="str">
        <f t="shared" si="68"/>
        <v>0</v>
      </c>
      <c r="AK49" s="11" t="str">
        <f t="shared" si="68"/>
        <v>0</v>
      </c>
      <c r="AL49" s="11" t="str">
        <f t="shared" si="68"/>
        <v>0</v>
      </c>
      <c r="AM49" s="11" t="str">
        <f t="shared" si="68"/>
        <v>0</v>
      </c>
      <c r="AN49" s="11" t="str">
        <f t="shared" si="68"/>
        <v>0</v>
      </c>
      <c r="AO49" s="11" t="str">
        <f t="shared" si="68"/>
        <v>0</v>
      </c>
      <c r="AP49" s="11" t="str">
        <f t="shared" si="68"/>
        <v>0</v>
      </c>
      <c r="AQ49" s="11" t="str">
        <f t="shared" si="68"/>
        <v>0</v>
      </c>
      <c r="AR49" s="11" t="str">
        <f t="shared" si="68"/>
        <v>0</v>
      </c>
      <c r="AS49" s="11" t="str">
        <f t="shared" si="68"/>
        <v>0</v>
      </c>
      <c r="AT49" s="11" t="str">
        <f t="shared" si="68"/>
        <v>0</v>
      </c>
      <c r="AU49" s="11" t="str">
        <f t="shared" si="68"/>
        <v>0</v>
      </c>
      <c r="AV49" s="11" t="str">
        <f t="shared" si="68"/>
        <v>0</v>
      </c>
      <c r="AW49" s="11" t="str">
        <f t="shared" si="68"/>
        <v>0</v>
      </c>
      <c r="AX49" s="11" t="str">
        <f t="shared" si="68"/>
        <v>0</v>
      </c>
      <c r="AY49" s="11" t="str">
        <f t="shared" si="68"/>
        <v>0</v>
      </c>
      <c r="AZ49" s="11" t="str">
        <f t="shared" si="68"/>
        <v>0</v>
      </c>
      <c r="BA49" s="11" t="str">
        <f t="shared" si="68"/>
        <v>0</v>
      </c>
      <c r="BB49" s="11" t="str">
        <f t="shared" si="68"/>
        <v/>
      </c>
      <c r="BC49" s="11" t="str">
        <f t="shared" si="68"/>
        <v/>
      </c>
      <c r="BD49" s="11" t="str">
        <f t="shared" si="68"/>
        <v/>
      </c>
      <c r="BE49" s="11" t="str">
        <f t="shared" si="68"/>
        <v/>
      </c>
      <c r="BF49" s="11" t="str">
        <f t="shared" si="68"/>
        <v/>
      </c>
      <c r="BG49" s="11" t="str">
        <f t="shared" si="68"/>
        <v/>
      </c>
      <c r="BH49" s="11" t="str">
        <f t="shared" si="68"/>
        <v/>
      </c>
      <c r="BI49" s="11" t="str">
        <f t="shared" si="68"/>
        <v/>
      </c>
      <c r="BJ49" s="11" t="str">
        <f t="shared" si="68"/>
        <v/>
      </c>
      <c r="BK49" s="11" t="str">
        <f t="shared" si="68"/>
        <v/>
      </c>
      <c r="BL49" s="11" t="str">
        <f t="shared" si="4"/>
        <v/>
      </c>
      <c r="BM49" s="11" t="str">
        <f t="shared" si="5"/>
        <v/>
      </c>
      <c r="BN49" s="11">
        <f t="shared" si="6"/>
        <v>0</v>
      </c>
      <c r="BO49" s="11" t="b">
        <f t="shared" si="1"/>
        <v>0</v>
      </c>
      <c r="BP49" t="b">
        <f>AND(COUNTIF(ranges!B$2:B$4,'Sample Manifest - ALL TYPES'!G40)=0,NOT(ISBLANK('Sample Manifest - ALL TYPES'!G40)))</f>
        <v>0</v>
      </c>
      <c r="CB49" s="11" t="b">
        <f t="shared" si="7"/>
        <v>0</v>
      </c>
      <c r="CD49" s="54" t="b">
        <f>IF(OR('Sample Manifest - ALL TYPES'!AB40="Custom indexes",'Sample Manifest - ALL TYPES'!AB40="Non-listed commercial indexes"),TRUE,FALSE)</f>
        <v>0</v>
      </c>
      <c r="CE49" s="54"/>
      <c r="CG49" s="62">
        <f>'Sample Manifest - ALL TYPES'!Q40</f>
        <v>0</v>
      </c>
      <c r="CH49" s="61" t="str">
        <f t="shared" ref="CH49:CK49" si="69">SUBSTITUTE(CG49,CH$17,"")</f>
        <v>0</v>
      </c>
      <c r="CI49" s="61" t="str">
        <f t="shared" si="69"/>
        <v/>
      </c>
      <c r="CJ49" s="61" t="str">
        <f t="shared" si="69"/>
        <v/>
      </c>
      <c r="CK49" s="61" t="str">
        <f t="shared" si="69"/>
        <v/>
      </c>
      <c r="CL49" s="61">
        <f t="shared" si="9"/>
        <v>0</v>
      </c>
      <c r="CM49" s="61" t="b">
        <f>AND(NOT(ISBLANK('Sample Manifest - ALL TYPES'!Q40)),NOT(CL49=0))</f>
        <v>0</v>
      </c>
      <c r="CR49" s="11" t="b">
        <f>AND('Sample Manifest - ALL TYPES'!B40="Illumina Library Pool",ISBLANK('Sample Manifest - ALL TYPES'!Z40))</f>
        <v>0</v>
      </c>
    </row>
    <row r="50" spans="1:96" s="11" customFormat="1" x14ac:dyDescent="0.2">
      <c r="A50" s="11">
        <f>'Sample Manifest - ALL TYPES'!C41</f>
        <v>0</v>
      </c>
      <c r="B50" s="11" t="str">
        <f t="shared" ref="B50:BK50" si="70">SUBSTITUTE(A50,B$17,"")</f>
        <v>0</v>
      </c>
      <c r="C50" s="11" t="str">
        <f t="shared" si="70"/>
        <v>0</v>
      </c>
      <c r="D50" s="11" t="str">
        <f t="shared" si="70"/>
        <v>0</v>
      </c>
      <c r="E50" s="11" t="str">
        <f t="shared" si="70"/>
        <v>0</v>
      </c>
      <c r="F50" s="11" t="str">
        <f t="shared" si="70"/>
        <v>0</v>
      </c>
      <c r="G50" s="11" t="str">
        <f t="shared" si="70"/>
        <v>0</v>
      </c>
      <c r="H50" s="11" t="str">
        <f t="shared" si="70"/>
        <v>0</v>
      </c>
      <c r="I50" s="11" t="str">
        <f t="shared" si="70"/>
        <v>0</v>
      </c>
      <c r="J50" s="11" t="str">
        <f t="shared" si="70"/>
        <v>0</v>
      </c>
      <c r="K50" s="11" t="str">
        <f t="shared" si="70"/>
        <v>0</v>
      </c>
      <c r="L50" s="11" t="str">
        <f t="shared" si="70"/>
        <v>0</v>
      </c>
      <c r="M50" s="11" t="str">
        <f t="shared" si="70"/>
        <v>0</v>
      </c>
      <c r="N50" s="11" t="str">
        <f t="shared" si="70"/>
        <v>0</v>
      </c>
      <c r="O50" s="11" t="str">
        <f t="shared" si="70"/>
        <v>0</v>
      </c>
      <c r="P50" s="11" t="str">
        <f t="shared" si="70"/>
        <v>0</v>
      </c>
      <c r="Q50" s="11" t="str">
        <f t="shared" si="70"/>
        <v>0</v>
      </c>
      <c r="R50" s="11" t="str">
        <f t="shared" si="70"/>
        <v>0</v>
      </c>
      <c r="S50" s="11" t="str">
        <f t="shared" si="70"/>
        <v>0</v>
      </c>
      <c r="T50" s="11" t="str">
        <f t="shared" si="70"/>
        <v>0</v>
      </c>
      <c r="U50" s="11" t="str">
        <f t="shared" si="70"/>
        <v>0</v>
      </c>
      <c r="V50" s="11" t="str">
        <f t="shared" si="70"/>
        <v>0</v>
      </c>
      <c r="W50" s="11" t="str">
        <f t="shared" si="70"/>
        <v>0</v>
      </c>
      <c r="X50" s="11" t="str">
        <f t="shared" si="70"/>
        <v>0</v>
      </c>
      <c r="Y50" s="11" t="str">
        <f t="shared" si="70"/>
        <v>0</v>
      </c>
      <c r="Z50" s="11" t="str">
        <f t="shared" si="70"/>
        <v>0</v>
      </c>
      <c r="AA50" s="11" t="str">
        <f t="shared" si="70"/>
        <v>0</v>
      </c>
      <c r="AB50" s="11" t="str">
        <f t="shared" si="70"/>
        <v>0</v>
      </c>
      <c r="AC50" s="11" t="str">
        <f t="shared" si="70"/>
        <v>0</v>
      </c>
      <c r="AD50" s="11" t="str">
        <f t="shared" si="70"/>
        <v>0</v>
      </c>
      <c r="AE50" s="11" t="str">
        <f t="shared" si="70"/>
        <v>0</v>
      </c>
      <c r="AF50" s="11" t="str">
        <f t="shared" si="70"/>
        <v>0</v>
      </c>
      <c r="AG50" s="11" t="str">
        <f t="shared" si="70"/>
        <v>0</v>
      </c>
      <c r="AH50" s="11" t="str">
        <f t="shared" si="70"/>
        <v>0</v>
      </c>
      <c r="AI50" s="11" t="str">
        <f t="shared" si="70"/>
        <v>0</v>
      </c>
      <c r="AJ50" s="11" t="str">
        <f t="shared" si="70"/>
        <v>0</v>
      </c>
      <c r="AK50" s="11" t="str">
        <f t="shared" si="70"/>
        <v>0</v>
      </c>
      <c r="AL50" s="11" t="str">
        <f t="shared" si="70"/>
        <v>0</v>
      </c>
      <c r="AM50" s="11" t="str">
        <f t="shared" si="70"/>
        <v>0</v>
      </c>
      <c r="AN50" s="11" t="str">
        <f t="shared" si="70"/>
        <v>0</v>
      </c>
      <c r="AO50" s="11" t="str">
        <f t="shared" si="70"/>
        <v>0</v>
      </c>
      <c r="AP50" s="11" t="str">
        <f t="shared" si="70"/>
        <v>0</v>
      </c>
      <c r="AQ50" s="11" t="str">
        <f t="shared" si="70"/>
        <v>0</v>
      </c>
      <c r="AR50" s="11" t="str">
        <f t="shared" si="70"/>
        <v>0</v>
      </c>
      <c r="AS50" s="11" t="str">
        <f t="shared" si="70"/>
        <v>0</v>
      </c>
      <c r="AT50" s="11" t="str">
        <f t="shared" si="70"/>
        <v>0</v>
      </c>
      <c r="AU50" s="11" t="str">
        <f t="shared" si="70"/>
        <v>0</v>
      </c>
      <c r="AV50" s="11" t="str">
        <f t="shared" si="70"/>
        <v>0</v>
      </c>
      <c r="AW50" s="11" t="str">
        <f t="shared" si="70"/>
        <v>0</v>
      </c>
      <c r="AX50" s="11" t="str">
        <f t="shared" si="70"/>
        <v>0</v>
      </c>
      <c r="AY50" s="11" t="str">
        <f t="shared" si="70"/>
        <v>0</v>
      </c>
      <c r="AZ50" s="11" t="str">
        <f t="shared" si="70"/>
        <v>0</v>
      </c>
      <c r="BA50" s="11" t="str">
        <f t="shared" si="70"/>
        <v>0</v>
      </c>
      <c r="BB50" s="11" t="str">
        <f t="shared" si="70"/>
        <v/>
      </c>
      <c r="BC50" s="11" t="str">
        <f t="shared" si="70"/>
        <v/>
      </c>
      <c r="BD50" s="11" t="str">
        <f t="shared" si="70"/>
        <v/>
      </c>
      <c r="BE50" s="11" t="str">
        <f t="shared" si="70"/>
        <v/>
      </c>
      <c r="BF50" s="11" t="str">
        <f t="shared" si="70"/>
        <v/>
      </c>
      <c r="BG50" s="11" t="str">
        <f t="shared" si="70"/>
        <v/>
      </c>
      <c r="BH50" s="11" t="str">
        <f t="shared" si="70"/>
        <v/>
      </c>
      <c r="BI50" s="11" t="str">
        <f t="shared" si="70"/>
        <v/>
      </c>
      <c r="BJ50" s="11" t="str">
        <f t="shared" si="70"/>
        <v/>
      </c>
      <c r="BK50" s="11" t="str">
        <f t="shared" si="70"/>
        <v/>
      </c>
      <c r="BL50" s="11" t="str">
        <f t="shared" si="4"/>
        <v/>
      </c>
      <c r="BM50" s="11" t="str">
        <f t="shared" si="5"/>
        <v/>
      </c>
      <c r="BN50" s="11">
        <f t="shared" si="6"/>
        <v>0</v>
      </c>
      <c r="BO50" s="11" t="b">
        <f t="shared" si="1"/>
        <v>0</v>
      </c>
      <c r="BP50" t="b">
        <f>AND(COUNTIF(ranges!B$2:B$4,'Sample Manifest - ALL TYPES'!G41)=0,NOT(ISBLANK('Sample Manifest - ALL TYPES'!G41)))</f>
        <v>0</v>
      </c>
      <c r="CB50" s="11" t="b">
        <f t="shared" si="7"/>
        <v>0</v>
      </c>
      <c r="CD50" s="54" t="b">
        <f>IF(OR('Sample Manifest - ALL TYPES'!AB41="Custom indexes",'Sample Manifest - ALL TYPES'!AB41="Non-listed commercial indexes"),TRUE,FALSE)</f>
        <v>0</v>
      </c>
      <c r="CE50" s="54"/>
      <c r="CG50" s="62">
        <f>'Sample Manifest - ALL TYPES'!Q41</f>
        <v>0</v>
      </c>
      <c r="CH50" s="61" t="str">
        <f t="shared" ref="CH50:CK50" si="71">SUBSTITUTE(CG50,CH$17,"")</f>
        <v>0</v>
      </c>
      <c r="CI50" s="61" t="str">
        <f t="shared" si="71"/>
        <v/>
      </c>
      <c r="CJ50" s="61" t="str">
        <f t="shared" si="71"/>
        <v/>
      </c>
      <c r="CK50" s="61" t="str">
        <f t="shared" si="71"/>
        <v/>
      </c>
      <c r="CL50" s="61">
        <f t="shared" si="9"/>
        <v>0</v>
      </c>
      <c r="CM50" s="61" t="b">
        <f>AND(NOT(ISBLANK('Sample Manifest - ALL TYPES'!Q41)),NOT(CL50=0))</f>
        <v>0</v>
      </c>
      <c r="CR50" s="11" t="b">
        <f>AND('Sample Manifest - ALL TYPES'!B41="Illumina Library Pool",ISBLANK('Sample Manifest - ALL TYPES'!Z41))</f>
        <v>0</v>
      </c>
    </row>
    <row r="51" spans="1:96" s="11" customFormat="1" x14ac:dyDescent="0.2">
      <c r="A51" s="11">
        <f>'Sample Manifest - ALL TYPES'!C42</f>
        <v>0</v>
      </c>
      <c r="B51" s="11" t="str">
        <f t="shared" ref="B51:BK51" si="72">SUBSTITUTE(A51,B$17,"")</f>
        <v>0</v>
      </c>
      <c r="C51" s="11" t="str">
        <f t="shared" si="72"/>
        <v>0</v>
      </c>
      <c r="D51" s="11" t="str">
        <f t="shared" si="72"/>
        <v>0</v>
      </c>
      <c r="E51" s="11" t="str">
        <f t="shared" si="72"/>
        <v>0</v>
      </c>
      <c r="F51" s="11" t="str">
        <f t="shared" si="72"/>
        <v>0</v>
      </c>
      <c r="G51" s="11" t="str">
        <f t="shared" si="72"/>
        <v>0</v>
      </c>
      <c r="H51" s="11" t="str">
        <f t="shared" si="72"/>
        <v>0</v>
      </c>
      <c r="I51" s="11" t="str">
        <f t="shared" si="72"/>
        <v>0</v>
      </c>
      <c r="J51" s="11" t="str">
        <f t="shared" si="72"/>
        <v>0</v>
      </c>
      <c r="K51" s="11" t="str">
        <f t="shared" si="72"/>
        <v>0</v>
      </c>
      <c r="L51" s="11" t="str">
        <f t="shared" si="72"/>
        <v>0</v>
      </c>
      <c r="M51" s="11" t="str">
        <f t="shared" si="72"/>
        <v>0</v>
      </c>
      <c r="N51" s="11" t="str">
        <f t="shared" si="72"/>
        <v>0</v>
      </c>
      <c r="O51" s="11" t="str">
        <f t="shared" si="72"/>
        <v>0</v>
      </c>
      <c r="P51" s="11" t="str">
        <f t="shared" si="72"/>
        <v>0</v>
      </c>
      <c r="Q51" s="11" t="str">
        <f t="shared" si="72"/>
        <v>0</v>
      </c>
      <c r="R51" s="11" t="str">
        <f t="shared" si="72"/>
        <v>0</v>
      </c>
      <c r="S51" s="11" t="str">
        <f t="shared" si="72"/>
        <v>0</v>
      </c>
      <c r="T51" s="11" t="str">
        <f t="shared" si="72"/>
        <v>0</v>
      </c>
      <c r="U51" s="11" t="str">
        <f t="shared" si="72"/>
        <v>0</v>
      </c>
      <c r="V51" s="11" t="str">
        <f t="shared" si="72"/>
        <v>0</v>
      </c>
      <c r="W51" s="11" t="str">
        <f t="shared" si="72"/>
        <v>0</v>
      </c>
      <c r="X51" s="11" t="str">
        <f t="shared" si="72"/>
        <v>0</v>
      </c>
      <c r="Y51" s="11" t="str">
        <f t="shared" si="72"/>
        <v>0</v>
      </c>
      <c r="Z51" s="11" t="str">
        <f t="shared" si="72"/>
        <v>0</v>
      </c>
      <c r="AA51" s="11" t="str">
        <f t="shared" si="72"/>
        <v>0</v>
      </c>
      <c r="AB51" s="11" t="str">
        <f t="shared" si="72"/>
        <v>0</v>
      </c>
      <c r="AC51" s="11" t="str">
        <f t="shared" si="72"/>
        <v>0</v>
      </c>
      <c r="AD51" s="11" t="str">
        <f t="shared" si="72"/>
        <v>0</v>
      </c>
      <c r="AE51" s="11" t="str">
        <f t="shared" si="72"/>
        <v>0</v>
      </c>
      <c r="AF51" s="11" t="str">
        <f t="shared" si="72"/>
        <v>0</v>
      </c>
      <c r="AG51" s="11" t="str">
        <f t="shared" si="72"/>
        <v>0</v>
      </c>
      <c r="AH51" s="11" t="str">
        <f t="shared" si="72"/>
        <v>0</v>
      </c>
      <c r="AI51" s="11" t="str">
        <f t="shared" si="72"/>
        <v>0</v>
      </c>
      <c r="AJ51" s="11" t="str">
        <f t="shared" si="72"/>
        <v>0</v>
      </c>
      <c r="AK51" s="11" t="str">
        <f t="shared" si="72"/>
        <v>0</v>
      </c>
      <c r="AL51" s="11" t="str">
        <f t="shared" si="72"/>
        <v>0</v>
      </c>
      <c r="AM51" s="11" t="str">
        <f t="shared" si="72"/>
        <v>0</v>
      </c>
      <c r="AN51" s="11" t="str">
        <f t="shared" si="72"/>
        <v>0</v>
      </c>
      <c r="AO51" s="11" t="str">
        <f t="shared" si="72"/>
        <v>0</v>
      </c>
      <c r="AP51" s="11" t="str">
        <f t="shared" si="72"/>
        <v>0</v>
      </c>
      <c r="AQ51" s="11" t="str">
        <f t="shared" si="72"/>
        <v>0</v>
      </c>
      <c r="AR51" s="11" t="str">
        <f t="shared" si="72"/>
        <v>0</v>
      </c>
      <c r="AS51" s="11" t="str">
        <f t="shared" si="72"/>
        <v>0</v>
      </c>
      <c r="AT51" s="11" t="str">
        <f t="shared" si="72"/>
        <v>0</v>
      </c>
      <c r="AU51" s="11" t="str">
        <f t="shared" si="72"/>
        <v>0</v>
      </c>
      <c r="AV51" s="11" t="str">
        <f t="shared" si="72"/>
        <v>0</v>
      </c>
      <c r="AW51" s="11" t="str">
        <f t="shared" si="72"/>
        <v>0</v>
      </c>
      <c r="AX51" s="11" t="str">
        <f t="shared" si="72"/>
        <v>0</v>
      </c>
      <c r="AY51" s="11" t="str">
        <f t="shared" si="72"/>
        <v>0</v>
      </c>
      <c r="AZ51" s="11" t="str">
        <f t="shared" si="72"/>
        <v>0</v>
      </c>
      <c r="BA51" s="11" t="str">
        <f t="shared" si="72"/>
        <v>0</v>
      </c>
      <c r="BB51" s="11" t="str">
        <f t="shared" si="72"/>
        <v/>
      </c>
      <c r="BC51" s="11" t="str">
        <f t="shared" si="72"/>
        <v/>
      </c>
      <c r="BD51" s="11" t="str">
        <f t="shared" si="72"/>
        <v/>
      </c>
      <c r="BE51" s="11" t="str">
        <f t="shared" si="72"/>
        <v/>
      </c>
      <c r="BF51" s="11" t="str">
        <f t="shared" si="72"/>
        <v/>
      </c>
      <c r="BG51" s="11" t="str">
        <f t="shared" si="72"/>
        <v/>
      </c>
      <c r="BH51" s="11" t="str">
        <f t="shared" si="72"/>
        <v/>
      </c>
      <c r="BI51" s="11" t="str">
        <f t="shared" si="72"/>
        <v/>
      </c>
      <c r="BJ51" s="11" t="str">
        <f t="shared" si="72"/>
        <v/>
      </c>
      <c r="BK51" s="11" t="str">
        <f t="shared" si="72"/>
        <v/>
      </c>
      <c r="BL51" s="11" t="str">
        <f t="shared" si="4"/>
        <v/>
      </c>
      <c r="BM51" s="11" t="str">
        <f t="shared" si="5"/>
        <v/>
      </c>
      <c r="BN51" s="11">
        <f t="shared" si="6"/>
        <v>0</v>
      </c>
      <c r="BO51" s="11" t="b">
        <f t="shared" si="1"/>
        <v>0</v>
      </c>
      <c r="BP51" t="b">
        <f>AND(COUNTIF(ranges!B$2:B$4,'Sample Manifest - ALL TYPES'!G42)=0,NOT(ISBLANK('Sample Manifest - ALL TYPES'!G42)))</f>
        <v>0</v>
      </c>
      <c r="CB51" s="11" t="b">
        <f t="shared" si="7"/>
        <v>0</v>
      </c>
      <c r="CD51" s="54" t="b">
        <f>IF(OR('Sample Manifest - ALL TYPES'!AB42="Custom indexes",'Sample Manifest - ALL TYPES'!AB42="Non-listed commercial indexes"),TRUE,FALSE)</f>
        <v>0</v>
      </c>
      <c r="CE51" s="54"/>
      <c r="CG51" s="62">
        <f>'Sample Manifest - ALL TYPES'!Q42</f>
        <v>0</v>
      </c>
      <c r="CH51" s="61" t="str">
        <f t="shared" ref="CH51:CK51" si="73">SUBSTITUTE(CG51,CH$17,"")</f>
        <v>0</v>
      </c>
      <c r="CI51" s="61" t="str">
        <f t="shared" si="73"/>
        <v/>
      </c>
      <c r="CJ51" s="61" t="str">
        <f t="shared" si="73"/>
        <v/>
      </c>
      <c r="CK51" s="61" t="str">
        <f t="shared" si="73"/>
        <v/>
      </c>
      <c r="CL51" s="61">
        <f t="shared" si="9"/>
        <v>0</v>
      </c>
      <c r="CM51" s="61" t="b">
        <f>AND(NOT(ISBLANK('Sample Manifest - ALL TYPES'!Q42)),NOT(CL51=0))</f>
        <v>0</v>
      </c>
      <c r="CR51" s="11" t="b">
        <f>AND('Sample Manifest - ALL TYPES'!B42="Illumina Library Pool",ISBLANK('Sample Manifest - ALL TYPES'!Z42))</f>
        <v>0</v>
      </c>
    </row>
    <row r="52" spans="1:96" s="11" customFormat="1" x14ac:dyDescent="0.2">
      <c r="A52" s="11">
        <f>'Sample Manifest - ALL TYPES'!C43</f>
        <v>0</v>
      </c>
      <c r="B52" s="11" t="str">
        <f t="shared" ref="B52:BK52" si="74">SUBSTITUTE(A52,B$17,"")</f>
        <v>0</v>
      </c>
      <c r="C52" s="11" t="str">
        <f t="shared" si="74"/>
        <v>0</v>
      </c>
      <c r="D52" s="11" t="str">
        <f t="shared" si="74"/>
        <v>0</v>
      </c>
      <c r="E52" s="11" t="str">
        <f t="shared" si="74"/>
        <v>0</v>
      </c>
      <c r="F52" s="11" t="str">
        <f t="shared" si="74"/>
        <v>0</v>
      </c>
      <c r="G52" s="11" t="str">
        <f t="shared" si="74"/>
        <v>0</v>
      </c>
      <c r="H52" s="11" t="str">
        <f t="shared" si="74"/>
        <v>0</v>
      </c>
      <c r="I52" s="11" t="str">
        <f t="shared" si="74"/>
        <v>0</v>
      </c>
      <c r="J52" s="11" t="str">
        <f t="shared" si="74"/>
        <v>0</v>
      </c>
      <c r="K52" s="11" t="str">
        <f t="shared" si="74"/>
        <v>0</v>
      </c>
      <c r="L52" s="11" t="str">
        <f t="shared" si="74"/>
        <v>0</v>
      </c>
      <c r="M52" s="11" t="str">
        <f t="shared" si="74"/>
        <v>0</v>
      </c>
      <c r="N52" s="11" t="str">
        <f t="shared" si="74"/>
        <v>0</v>
      </c>
      <c r="O52" s="11" t="str">
        <f t="shared" si="74"/>
        <v>0</v>
      </c>
      <c r="P52" s="11" t="str">
        <f t="shared" si="74"/>
        <v>0</v>
      </c>
      <c r="Q52" s="11" t="str">
        <f t="shared" si="74"/>
        <v>0</v>
      </c>
      <c r="R52" s="11" t="str">
        <f t="shared" si="74"/>
        <v>0</v>
      </c>
      <c r="S52" s="11" t="str">
        <f t="shared" si="74"/>
        <v>0</v>
      </c>
      <c r="T52" s="11" t="str">
        <f t="shared" si="74"/>
        <v>0</v>
      </c>
      <c r="U52" s="11" t="str">
        <f t="shared" si="74"/>
        <v>0</v>
      </c>
      <c r="V52" s="11" t="str">
        <f t="shared" si="74"/>
        <v>0</v>
      </c>
      <c r="W52" s="11" t="str">
        <f t="shared" si="74"/>
        <v>0</v>
      </c>
      <c r="X52" s="11" t="str">
        <f t="shared" si="74"/>
        <v>0</v>
      </c>
      <c r="Y52" s="11" t="str">
        <f t="shared" si="74"/>
        <v>0</v>
      </c>
      <c r="Z52" s="11" t="str">
        <f t="shared" si="74"/>
        <v>0</v>
      </c>
      <c r="AA52" s="11" t="str">
        <f t="shared" si="74"/>
        <v>0</v>
      </c>
      <c r="AB52" s="11" t="str">
        <f t="shared" si="74"/>
        <v>0</v>
      </c>
      <c r="AC52" s="11" t="str">
        <f t="shared" si="74"/>
        <v>0</v>
      </c>
      <c r="AD52" s="11" t="str">
        <f t="shared" si="74"/>
        <v>0</v>
      </c>
      <c r="AE52" s="11" t="str">
        <f t="shared" si="74"/>
        <v>0</v>
      </c>
      <c r="AF52" s="11" t="str">
        <f t="shared" si="74"/>
        <v>0</v>
      </c>
      <c r="AG52" s="11" t="str">
        <f t="shared" si="74"/>
        <v>0</v>
      </c>
      <c r="AH52" s="11" t="str">
        <f t="shared" si="74"/>
        <v>0</v>
      </c>
      <c r="AI52" s="11" t="str">
        <f t="shared" si="74"/>
        <v>0</v>
      </c>
      <c r="AJ52" s="11" t="str">
        <f t="shared" si="74"/>
        <v>0</v>
      </c>
      <c r="AK52" s="11" t="str">
        <f t="shared" si="74"/>
        <v>0</v>
      </c>
      <c r="AL52" s="11" t="str">
        <f t="shared" si="74"/>
        <v>0</v>
      </c>
      <c r="AM52" s="11" t="str">
        <f t="shared" si="74"/>
        <v>0</v>
      </c>
      <c r="AN52" s="11" t="str">
        <f t="shared" si="74"/>
        <v>0</v>
      </c>
      <c r="AO52" s="11" t="str">
        <f t="shared" si="74"/>
        <v>0</v>
      </c>
      <c r="AP52" s="11" t="str">
        <f t="shared" si="74"/>
        <v>0</v>
      </c>
      <c r="AQ52" s="11" t="str">
        <f t="shared" si="74"/>
        <v>0</v>
      </c>
      <c r="AR52" s="11" t="str">
        <f t="shared" si="74"/>
        <v>0</v>
      </c>
      <c r="AS52" s="11" t="str">
        <f t="shared" si="74"/>
        <v>0</v>
      </c>
      <c r="AT52" s="11" t="str">
        <f t="shared" si="74"/>
        <v>0</v>
      </c>
      <c r="AU52" s="11" t="str">
        <f t="shared" si="74"/>
        <v>0</v>
      </c>
      <c r="AV52" s="11" t="str">
        <f t="shared" si="74"/>
        <v>0</v>
      </c>
      <c r="AW52" s="11" t="str">
        <f t="shared" si="74"/>
        <v>0</v>
      </c>
      <c r="AX52" s="11" t="str">
        <f t="shared" si="74"/>
        <v>0</v>
      </c>
      <c r="AY52" s="11" t="str">
        <f t="shared" si="74"/>
        <v>0</v>
      </c>
      <c r="AZ52" s="11" t="str">
        <f t="shared" si="74"/>
        <v>0</v>
      </c>
      <c r="BA52" s="11" t="str">
        <f t="shared" si="74"/>
        <v>0</v>
      </c>
      <c r="BB52" s="11" t="str">
        <f t="shared" si="74"/>
        <v/>
      </c>
      <c r="BC52" s="11" t="str">
        <f t="shared" si="74"/>
        <v/>
      </c>
      <c r="BD52" s="11" t="str">
        <f t="shared" si="74"/>
        <v/>
      </c>
      <c r="BE52" s="11" t="str">
        <f t="shared" si="74"/>
        <v/>
      </c>
      <c r="BF52" s="11" t="str">
        <f t="shared" si="74"/>
        <v/>
      </c>
      <c r="BG52" s="11" t="str">
        <f t="shared" si="74"/>
        <v/>
      </c>
      <c r="BH52" s="11" t="str">
        <f t="shared" si="74"/>
        <v/>
      </c>
      <c r="BI52" s="11" t="str">
        <f t="shared" si="74"/>
        <v/>
      </c>
      <c r="BJ52" s="11" t="str">
        <f t="shared" si="74"/>
        <v/>
      </c>
      <c r="BK52" s="11" t="str">
        <f t="shared" si="74"/>
        <v/>
      </c>
      <c r="BL52" s="11" t="str">
        <f t="shared" si="4"/>
        <v/>
      </c>
      <c r="BM52" s="11" t="str">
        <f t="shared" si="5"/>
        <v/>
      </c>
      <c r="BN52" s="11">
        <f t="shared" si="6"/>
        <v>0</v>
      </c>
      <c r="BO52" s="11" t="b">
        <f t="shared" si="1"/>
        <v>0</v>
      </c>
      <c r="BP52" t="b">
        <f>AND(COUNTIF(ranges!B$2:B$4,'Sample Manifest - ALL TYPES'!G43)=0,NOT(ISBLANK('Sample Manifest - ALL TYPES'!G43)))</f>
        <v>0</v>
      </c>
      <c r="CB52" s="11" t="b">
        <f t="shared" si="7"/>
        <v>0</v>
      </c>
      <c r="CD52" s="54" t="b">
        <f>IF(OR('Sample Manifest - ALL TYPES'!AB43="Custom indexes",'Sample Manifest - ALL TYPES'!AB43="Non-listed commercial indexes"),TRUE,FALSE)</f>
        <v>0</v>
      </c>
      <c r="CE52" s="54"/>
      <c r="CG52" s="62">
        <f>'Sample Manifest - ALL TYPES'!Q43</f>
        <v>0</v>
      </c>
      <c r="CH52" s="61" t="str">
        <f t="shared" ref="CH52:CK52" si="75">SUBSTITUTE(CG52,CH$17,"")</f>
        <v>0</v>
      </c>
      <c r="CI52" s="61" t="str">
        <f t="shared" si="75"/>
        <v/>
      </c>
      <c r="CJ52" s="61" t="str">
        <f t="shared" si="75"/>
        <v/>
      </c>
      <c r="CK52" s="61" t="str">
        <f t="shared" si="75"/>
        <v/>
      </c>
      <c r="CL52" s="61">
        <f t="shared" si="9"/>
        <v>0</v>
      </c>
      <c r="CM52" s="61" t="b">
        <f>AND(NOT(ISBLANK('Sample Manifest - ALL TYPES'!Q43)),NOT(CL52=0))</f>
        <v>0</v>
      </c>
      <c r="CR52" s="11" t="b">
        <f>AND('Sample Manifest - ALL TYPES'!B43="Illumina Library Pool",ISBLANK('Sample Manifest - ALL TYPES'!Z43))</f>
        <v>0</v>
      </c>
    </row>
    <row r="53" spans="1:96" s="11" customFormat="1" x14ac:dyDescent="0.2">
      <c r="A53" s="11">
        <f>'Sample Manifest - ALL TYPES'!C44</f>
        <v>0</v>
      </c>
      <c r="B53" s="11" t="str">
        <f t="shared" ref="B53:BK53" si="76">SUBSTITUTE(A53,B$17,"")</f>
        <v>0</v>
      </c>
      <c r="C53" s="11" t="str">
        <f t="shared" si="76"/>
        <v>0</v>
      </c>
      <c r="D53" s="11" t="str">
        <f t="shared" si="76"/>
        <v>0</v>
      </c>
      <c r="E53" s="11" t="str">
        <f t="shared" si="76"/>
        <v>0</v>
      </c>
      <c r="F53" s="11" t="str">
        <f t="shared" si="76"/>
        <v>0</v>
      </c>
      <c r="G53" s="11" t="str">
        <f t="shared" si="76"/>
        <v>0</v>
      </c>
      <c r="H53" s="11" t="str">
        <f t="shared" si="76"/>
        <v>0</v>
      </c>
      <c r="I53" s="11" t="str">
        <f t="shared" si="76"/>
        <v>0</v>
      </c>
      <c r="J53" s="11" t="str">
        <f t="shared" si="76"/>
        <v>0</v>
      </c>
      <c r="K53" s="11" t="str">
        <f t="shared" si="76"/>
        <v>0</v>
      </c>
      <c r="L53" s="11" t="str">
        <f t="shared" si="76"/>
        <v>0</v>
      </c>
      <c r="M53" s="11" t="str">
        <f t="shared" si="76"/>
        <v>0</v>
      </c>
      <c r="N53" s="11" t="str">
        <f t="shared" si="76"/>
        <v>0</v>
      </c>
      <c r="O53" s="11" t="str">
        <f t="shared" si="76"/>
        <v>0</v>
      </c>
      <c r="P53" s="11" t="str">
        <f t="shared" si="76"/>
        <v>0</v>
      </c>
      <c r="Q53" s="11" t="str">
        <f t="shared" si="76"/>
        <v>0</v>
      </c>
      <c r="R53" s="11" t="str">
        <f t="shared" si="76"/>
        <v>0</v>
      </c>
      <c r="S53" s="11" t="str">
        <f t="shared" si="76"/>
        <v>0</v>
      </c>
      <c r="T53" s="11" t="str">
        <f t="shared" si="76"/>
        <v>0</v>
      </c>
      <c r="U53" s="11" t="str">
        <f t="shared" si="76"/>
        <v>0</v>
      </c>
      <c r="V53" s="11" t="str">
        <f t="shared" si="76"/>
        <v>0</v>
      </c>
      <c r="W53" s="11" t="str">
        <f t="shared" si="76"/>
        <v>0</v>
      </c>
      <c r="X53" s="11" t="str">
        <f t="shared" si="76"/>
        <v>0</v>
      </c>
      <c r="Y53" s="11" t="str">
        <f t="shared" si="76"/>
        <v>0</v>
      </c>
      <c r="Z53" s="11" t="str">
        <f t="shared" si="76"/>
        <v>0</v>
      </c>
      <c r="AA53" s="11" t="str">
        <f t="shared" si="76"/>
        <v>0</v>
      </c>
      <c r="AB53" s="11" t="str">
        <f t="shared" si="76"/>
        <v>0</v>
      </c>
      <c r="AC53" s="11" t="str">
        <f t="shared" si="76"/>
        <v>0</v>
      </c>
      <c r="AD53" s="11" t="str">
        <f t="shared" si="76"/>
        <v>0</v>
      </c>
      <c r="AE53" s="11" t="str">
        <f t="shared" si="76"/>
        <v>0</v>
      </c>
      <c r="AF53" s="11" t="str">
        <f t="shared" si="76"/>
        <v>0</v>
      </c>
      <c r="AG53" s="11" t="str">
        <f t="shared" si="76"/>
        <v>0</v>
      </c>
      <c r="AH53" s="11" t="str">
        <f t="shared" si="76"/>
        <v>0</v>
      </c>
      <c r="AI53" s="11" t="str">
        <f t="shared" si="76"/>
        <v>0</v>
      </c>
      <c r="AJ53" s="11" t="str">
        <f t="shared" si="76"/>
        <v>0</v>
      </c>
      <c r="AK53" s="11" t="str">
        <f t="shared" si="76"/>
        <v>0</v>
      </c>
      <c r="AL53" s="11" t="str">
        <f t="shared" si="76"/>
        <v>0</v>
      </c>
      <c r="AM53" s="11" t="str">
        <f t="shared" si="76"/>
        <v>0</v>
      </c>
      <c r="AN53" s="11" t="str">
        <f t="shared" si="76"/>
        <v>0</v>
      </c>
      <c r="AO53" s="11" t="str">
        <f t="shared" si="76"/>
        <v>0</v>
      </c>
      <c r="AP53" s="11" t="str">
        <f t="shared" si="76"/>
        <v>0</v>
      </c>
      <c r="AQ53" s="11" t="str">
        <f t="shared" si="76"/>
        <v>0</v>
      </c>
      <c r="AR53" s="11" t="str">
        <f t="shared" si="76"/>
        <v>0</v>
      </c>
      <c r="AS53" s="11" t="str">
        <f t="shared" si="76"/>
        <v>0</v>
      </c>
      <c r="AT53" s="11" t="str">
        <f t="shared" si="76"/>
        <v>0</v>
      </c>
      <c r="AU53" s="11" t="str">
        <f t="shared" si="76"/>
        <v>0</v>
      </c>
      <c r="AV53" s="11" t="str">
        <f t="shared" si="76"/>
        <v>0</v>
      </c>
      <c r="AW53" s="11" t="str">
        <f t="shared" si="76"/>
        <v>0</v>
      </c>
      <c r="AX53" s="11" t="str">
        <f t="shared" si="76"/>
        <v>0</v>
      </c>
      <c r="AY53" s="11" t="str">
        <f t="shared" si="76"/>
        <v>0</v>
      </c>
      <c r="AZ53" s="11" t="str">
        <f t="shared" si="76"/>
        <v>0</v>
      </c>
      <c r="BA53" s="11" t="str">
        <f t="shared" si="76"/>
        <v>0</v>
      </c>
      <c r="BB53" s="11" t="str">
        <f t="shared" si="76"/>
        <v/>
      </c>
      <c r="BC53" s="11" t="str">
        <f t="shared" si="76"/>
        <v/>
      </c>
      <c r="BD53" s="11" t="str">
        <f t="shared" si="76"/>
        <v/>
      </c>
      <c r="BE53" s="11" t="str">
        <f t="shared" si="76"/>
        <v/>
      </c>
      <c r="BF53" s="11" t="str">
        <f t="shared" si="76"/>
        <v/>
      </c>
      <c r="BG53" s="11" t="str">
        <f t="shared" si="76"/>
        <v/>
      </c>
      <c r="BH53" s="11" t="str">
        <f t="shared" si="76"/>
        <v/>
      </c>
      <c r="BI53" s="11" t="str">
        <f t="shared" si="76"/>
        <v/>
      </c>
      <c r="BJ53" s="11" t="str">
        <f t="shared" si="76"/>
        <v/>
      </c>
      <c r="BK53" s="11" t="str">
        <f t="shared" si="76"/>
        <v/>
      </c>
      <c r="BL53" s="11" t="str">
        <f t="shared" si="4"/>
        <v/>
      </c>
      <c r="BM53" s="11" t="str">
        <f t="shared" si="5"/>
        <v/>
      </c>
      <c r="BN53" s="11">
        <f t="shared" si="6"/>
        <v>0</v>
      </c>
      <c r="BO53" s="11" t="b">
        <f t="shared" si="1"/>
        <v>0</v>
      </c>
      <c r="BP53" t="b">
        <f>AND(COUNTIF(ranges!B$2:B$4,'Sample Manifest - ALL TYPES'!G44)=0,NOT(ISBLANK('Sample Manifest - ALL TYPES'!G44)))</f>
        <v>0</v>
      </c>
      <c r="CB53" s="11" t="b">
        <f t="shared" si="7"/>
        <v>0</v>
      </c>
      <c r="CD53" s="54" t="b">
        <f>IF(OR('Sample Manifest - ALL TYPES'!AB44="Custom indexes",'Sample Manifest - ALL TYPES'!AB44="Non-listed commercial indexes"),TRUE,FALSE)</f>
        <v>0</v>
      </c>
      <c r="CE53" s="54"/>
      <c r="CG53" s="62">
        <f>'Sample Manifest - ALL TYPES'!Q44</f>
        <v>0</v>
      </c>
      <c r="CH53" s="61" t="str">
        <f t="shared" ref="CH53:CK53" si="77">SUBSTITUTE(CG53,CH$17,"")</f>
        <v>0</v>
      </c>
      <c r="CI53" s="61" t="str">
        <f t="shared" si="77"/>
        <v/>
      </c>
      <c r="CJ53" s="61" t="str">
        <f t="shared" si="77"/>
        <v/>
      </c>
      <c r="CK53" s="61" t="str">
        <f t="shared" si="77"/>
        <v/>
      </c>
      <c r="CL53" s="61">
        <f t="shared" si="9"/>
        <v>0</v>
      </c>
      <c r="CM53" s="61" t="b">
        <f>AND(NOT(ISBLANK('Sample Manifest - ALL TYPES'!Q44)),NOT(CL53=0))</f>
        <v>0</v>
      </c>
      <c r="CR53" s="11" t="b">
        <f>AND('Sample Manifest - ALL TYPES'!B44="Illumina Library Pool",ISBLANK('Sample Manifest - ALL TYPES'!Z44))</f>
        <v>0</v>
      </c>
    </row>
    <row r="54" spans="1:96" s="11" customFormat="1" x14ac:dyDescent="0.2">
      <c r="A54" s="11">
        <f>'Sample Manifest - ALL TYPES'!C45</f>
        <v>0</v>
      </c>
      <c r="B54" s="11" t="str">
        <f t="shared" ref="B54:BK54" si="78">SUBSTITUTE(A54,B$17,"")</f>
        <v>0</v>
      </c>
      <c r="C54" s="11" t="str">
        <f t="shared" si="78"/>
        <v>0</v>
      </c>
      <c r="D54" s="11" t="str">
        <f t="shared" si="78"/>
        <v>0</v>
      </c>
      <c r="E54" s="11" t="str">
        <f t="shared" si="78"/>
        <v>0</v>
      </c>
      <c r="F54" s="11" t="str">
        <f t="shared" si="78"/>
        <v>0</v>
      </c>
      <c r="G54" s="11" t="str">
        <f t="shared" si="78"/>
        <v>0</v>
      </c>
      <c r="H54" s="11" t="str">
        <f t="shared" si="78"/>
        <v>0</v>
      </c>
      <c r="I54" s="11" t="str">
        <f t="shared" si="78"/>
        <v>0</v>
      </c>
      <c r="J54" s="11" t="str">
        <f t="shared" si="78"/>
        <v>0</v>
      </c>
      <c r="K54" s="11" t="str">
        <f t="shared" si="78"/>
        <v>0</v>
      </c>
      <c r="L54" s="11" t="str">
        <f t="shared" si="78"/>
        <v>0</v>
      </c>
      <c r="M54" s="11" t="str">
        <f t="shared" si="78"/>
        <v>0</v>
      </c>
      <c r="N54" s="11" t="str">
        <f t="shared" si="78"/>
        <v>0</v>
      </c>
      <c r="O54" s="11" t="str">
        <f t="shared" si="78"/>
        <v>0</v>
      </c>
      <c r="P54" s="11" t="str">
        <f t="shared" si="78"/>
        <v>0</v>
      </c>
      <c r="Q54" s="11" t="str">
        <f t="shared" si="78"/>
        <v>0</v>
      </c>
      <c r="R54" s="11" t="str">
        <f t="shared" si="78"/>
        <v>0</v>
      </c>
      <c r="S54" s="11" t="str">
        <f t="shared" si="78"/>
        <v>0</v>
      </c>
      <c r="T54" s="11" t="str">
        <f t="shared" si="78"/>
        <v>0</v>
      </c>
      <c r="U54" s="11" t="str">
        <f t="shared" si="78"/>
        <v>0</v>
      </c>
      <c r="V54" s="11" t="str">
        <f t="shared" si="78"/>
        <v>0</v>
      </c>
      <c r="W54" s="11" t="str">
        <f t="shared" si="78"/>
        <v>0</v>
      </c>
      <c r="X54" s="11" t="str">
        <f t="shared" si="78"/>
        <v>0</v>
      </c>
      <c r="Y54" s="11" t="str">
        <f t="shared" si="78"/>
        <v>0</v>
      </c>
      <c r="Z54" s="11" t="str">
        <f t="shared" si="78"/>
        <v>0</v>
      </c>
      <c r="AA54" s="11" t="str">
        <f t="shared" si="78"/>
        <v>0</v>
      </c>
      <c r="AB54" s="11" t="str">
        <f t="shared" si="78"/>
        <v>0</v>
      </c>
      <c r="AC54" s="11" t="str">
        <f t="shared" si="78"/>
        <v>0</v>
      </c>
      <c r="AD54" s="11" t="str">
        <f t="shared" si="78"/>
        <v>0</v>
      </c>
      <c r="AE54" s="11" t="str">
        <f t="shared" si="78"/>
        <v>0</v>
      </c>
      <c r="AF54" s="11" t="str">
        <f t="shared" si="78"/>
        <v>0</v>
      </c>
      <c r="AG54" s="11" t="str">
        <f t="shared" si="78"/>
        <v>0</v>
      </c>
      <c r="AH54" s="11" t="str">
        <f t="shared" si="78"/>
        <v>0</v>
      </c>
      <c r="AI54" s="11" t="str">
        <f t="shared" si="78"/>
        <v>0</v>
      </c>
      <c r="AJ54" s="11" t="str">
        <f t="shared" si="78"/>
        <v>0</v>
      </c>
      <c r="AK54" s="11" t="str">
        <f t="shared" si="78"/>
        <v>0</v>
      </c>
      <c r="AL54" s="11" t="str">
        <f t="shared" si="78"/>
        <v>0</v>
      </c>
      <c r="AM54" s="11" t="str">
        <f t="shared" si="78"/>
        <v>0</v>
      </c>
      <c r="AN54" s="11" t="str">
        <f t="shared" si="78"/>
        <v>0</v>
      </c>
      <c r="AO54" s="11" t="str">
        <f t="shared" si="78"/>
        <v>0</v>
      </c>
      <c r="AP54" s="11" t="str">
        <f t="shared" si="78"/>
        <v>0</v>
      </c>
      <c r="AQ54" s="11" t="str">
        <f t="shared" si="78"/>
        <v>0</v>
      </c>
      <c r="AR54" s="11" t="str">
        <f t="shared" si="78"/>
        <v>0</v>
      </c>
      <c r="AS54" s="11" t="str">
        <f t="shared" si="78"/>
        <v>0</v>
      </c>
      <c r="AT54" s="11" t="str">
        <f t="shared" si="78"/>
        <v>0</v>
      </c>
      <c r="AU54" s="11" t="str">
        <f t="shared" si="78"/>
        <v>0</v>
      </c>
      <c r="AV54" s="11" t="str">
        <f t="shared" si="78"/>
        <v>0</v>
      </c>
      <c r="AW54" s="11" t="str">
        <f t="shared" si="78"/>
        <v>0</v>
      </c>
      <c r="AX54" s="11" t="str">
        <f t="shared" si="78"/>
        <v>0</v>
      </c>
      <c r="AY54" s="11" t="str">
        <f t="shared" si="78"/>
        <v>0</v>
      </c>
      <c r="AZ54" s="11" t="str">
        <f t="shared" si="78"/>
        <v>0</v>
      </c>
      <c r="BA54" s="11" t="str">
        <f t="shared" si="78"/>
        <v>0</v>
      </c>
      <c r="BB54" s="11" t="str">
        <f t="shared" si="78"/>
        <v/>
      </c>
      <c r="BC54" s="11" t="str">
        <f t="shared" si="78"/>
        <v/>
      </c>
      <c r="BD54" s="11" t="str">
        <f t="shared" si="78"/>
        <v/>
      </c>
      <c r="BE54" s="11" t="str">
        <f t="shared" si="78"/>
        <v/>
      </c>
      <c r="BF54" s="11" t="str">
        <f t="shared" si="78"/>
        <v/>
      </c>
      <c r="BG54" s="11" t="str">
        <f t="shared" si="78"/>
        <v/>
      </c>
      <c r="BH54" s="11" t="str">
        <f t="shared" si="78"/>
        <v/>
      </c>
      <c r="BI54" s="11" t="str">
        <f t="shared" si="78"/>
        <v/>
      </c>
      <c r="BJ54" s="11" t="str">
        <f t="shared" si="78"/>
        <v/>
      </c>
      <c r="BK54" s="11" t="str">
        <f t="shared" si="78"/>
        <v/>
      </c>
      <c r="BL54" s="11" t="str">
        <f t="shared" si="4"/>
        <v/>
      </c>
      <c r="BM54" s="11" t="str">
        <f t="shared" si="5"/>
        <v/>
      </c>
      <c r="BN54" s="11">
        <f t="shared" si="6"/>
        <v>0</v>
      </c>
      <c r="BO54" s="11" t="b">
        <f t="shared" si="1"/>
        <v>0</v>
      </c>
      <c r="BP54" t="b">
        <f>AND(COUNTIF(ranges!B$2:B$4,'Sample Manifest - ALL TYPES'!G45)=0,NOT(ISBLANK('Sample Manifest - ALL TYPES'!G45)))</f>
        <v>0</v>
      </c>
      <c r="CB54" s="11" t="b">
        <f t="shared" si="7"/>
        <v>0</v>
      </c>
      <c r="CD54" s="54" t="b">
        <f>IF(OR('Sample Manifest - ALL TYPES'!AB45="Custom indexes",'Sample Manifest - ALL TYPES'!AB45="Non-listed commercial indexes"),TRUE,FALSE)</f>
        <v>0</v>
      </c>
      <c r="CE54" s="54"/>
      <c r="CG54" s="62">
        <f>'Sample Manifest - ALL TYPES'!Q45</f>
        <v>0</v>
      </c>
      <c r="CH54" s="61" t="str">
        <f t="shared" ref="CH54:CK54" si="79">SUBSTITUTE(CG54,CH$17,"")</f>
        <v>0</v>
      </c>
      <c r="CI54" s="61" t="str">
        <f t="shared" si="79"/>
        <v/>
      </c>
      <c r="CJ54" s="61" t="str">
        <f t="shared" si="79"/>
        <v/>
      </c>
      <c r="CK54" s="61" t="str">
        <f t="shared" si="79"/>
        <v/>
      </c>
      <c r="CL54" s="61">
        <f t="shared" si="9"/>
        <v>0</v>
      </c>
      <c r="CM54" s="61" t="b">
        <f>AND(NOT(ISBLANK('Sample Manifest - ALL TYPES'!Q45)),NOT(CL54=0))</f>
        <v>0</v>
      </c>
      <c r="CR54" s="11" t="b">
        <f>AND('Sample Manifest - ALL TYPES'!B45="Illumina Library Pool",ISBLANK('Sample Manifest - ALL TYPES'!Z45))</f>
        <v>0</v>
      </c>
    </row>
    <row r="55" spans="1:96" s="11" customFormat="1" x14ac:dyDescent="0.2">
      <c r="A55" s="11">
        <f>'Sample Manifest - ALL TYPES'!C46</f>
        <v>0</v>
      </c>
      <c r="B55" s="11" t="str">
        <f t="shared" ref="B55:BK55" si="80">SUBSTITUTE(A55,B$17,"")</f>
        <v>0</v>
      </c>
      <c r="C55" s="11" t="str">
        <f t="shared" si="80"/>
        <v>0</v>
      </c>
      <c r="D55" s="11" t="str">
        <f t="shared" si="80"/>
        <v>0</v>
      </c>
      <c r="E55" s="11" t="str">
        <f t="shared" si="80"/>
        <v>0</v>
      </c>
      <c r="F55" s="11" t="str">
        <f t="shared" si="80"/>
        <v>0</v>
      </c>
      <c r="G55" s="11" t="str">
        <f t="shared" si="80"/>
        <v>0</v>
      </c>
      <c r="H55" s="11" t="str">
        <f t="shared" si="80"/>
        <v>0</v>
      </c>
      <c r="I55" s="11" t="str">
        <f t="shared" si="80"/>
        <v>0</v>
      </c>
      <c r="J55" s="11" t="str">
        <f t="shared" si="80"/>
        <v>0</v>
      </c>
      <c r="K55" s="11" t="str">
        <f t="shared" si="80"/>
        <v>0</v>
      </c>
      <c r="L55" s="11" t="str">
        <f t="shared" si="80"/>
        <v>0</v>
      </c>
      <c r="M55" s="11" t="str">
        <f t="shared" si="80"/>
        <v>0</v>
      </c>
      <c r="N55" s="11" t="str">
        <f t="shared" si="80"/>
        <v>0</v>
      </c>
      <c r="O55" s="11" t="str">
        <f t="shared" si="80"/>
        <v>0</v>
      </c>
      <c r="P55" s="11" t="str">
        <f t="shared" si="80"/>
        <v>0</v>
      </c>
      <c r="Q55" s="11" t="str">
        <f t="shared" si="80"/>
        <v>0</v>
      </c>
      <c r="R55" s="11" t="str">
        <f t="shared" si="80"/>
        <v>0</v>
      </c>
      <c r="S55" s="11" t="str">
        <f t="shared" si="80"/>
        <v>0</v>
      </c>
      <c r="T55" s="11" t="str">
        <f t="shared" si="80"/>
        <v>0</v>
      </c>
      <c r="U55" s="11" t="str">
        <f t="shared" si="80"/>
        <v>0</v>
      </c>
      <c r="V55" s="11" t="str">
        <f t="shared" si="80"/>
        <v>0</v>
      </c>
      <c r="W55" s="11" t="str">
        <f t="shared" si="80"/>
        <v>0</v>
      </c>
      <c r="X55" s="11" t="str">
        <f t="shared" si="80"/>
        <v>0</v>
      </c>
      <c r="Y55" s="11" t="str">
        <f t="shared" si="80"/>
        <v>0</v>
      </c>
      <c r="Z55" s="11" t="str">
        <f t="shared" si="80"/>
        <v>0</v>
      </c>
      <c r="AA55" s="11" t="str">
        <f t="shared" si="80"/>
        <v>0</v>
      </c>
      <c r="AB55" s="11" t="str">
        <f t="shared" si="80"/>
        <v>0</v>
      </c>
      <c r="AC55" s="11" t="str">
        <f t="shared" si="80"/>
        <v>0</v>
      </c>
      <c r="AD55" s="11" t="str">
        <f t="shared" si="80"/>
        <v>0</v>
      </c>
      <c r="AE55" s="11" t="str">
        <f t="shared" si="80"/>
        <v>0</v>
      </c>
      <c r="AF55" s="11" t="str">
        <f t="shared" si="80"/>
        <v>0</v>
      </c>
      <c r="AG55" s="11" t="str">
        <f t="shared" si="80"/>
        <v>0</v>
      </c>
      <c r="AH55" s="11" t="str">
        <f t="shared" si="80"/>
        <v>0</v>
      </c>
      <c r="AI55" s="11" t="str">
        <f t="shared" si="80"/>
        <v>0</v>
      </c>
      <c r="AJ55" s="11" t="str">
        <f t="shared" si="80"/>
        <v>0</v>
      </c>
      <c r="AK55" s="11" t="str">
        <f t="shared" si="80"/>
        <v>0</v>
      </c>
      <c r="AL55" s="11" t="str">
        <f t="shared" si="80"/>
        <v>0</v>
      </c>
      <c r="AM55" s="11" t="str">
        <f t="shared" si="80"/>
        <v>0</v>
      </c>
      <c r="AN55" s="11" t="str">
        <f t="shared" si="80"/>
        <v>0</v>
      </c>
      <c r="AO55" s="11" t="str">
        <f t="shared" si="80"/>
        <v>0</v>
      </c>
      <c r="AP55" s="11" t="str">
        <f t="shared" si="80"/>
        <v>0</v>
      </c>
      <c r="AQ55" s="11" t="str">
        <f t="shared" si="80"/>
        <v>0</v>
      </c>
      <c r="AR55" s="11" t="str">
        <f t="shared" si="80"/>
        <v>0</v>
      </c>
      <c r="AS55" s="11" t="str">
        <f t="shared" si="80"/>
        <v>0</v>
      </c>
      <c r="AT55" s="11" t="str">
        <f t="shared" si="80"/>
        <v>0</v>
      </c>
      <c r="AU55" s="11" t="str">
        <f t="shared" si="80"/>
        <v>0</v>
      </c>
      <c r="AV55" s="11" t="str">
        <f t="shared" si="80"/>
        <v>0</v>
      </c>
      <c r="AW55" s="11" t="str">
        <f t="shared" si="80"/>
        <v>0</v>
      </c>
      <c r="AX55" s="11" t="str">
        <f t="shared" si="80"/>
        <v>0</v>
      </c>
      <c r="AY55" s="11" t="str">
        <f t="shared" si="80"/>
        <v>0</v>
      </c>
      <c r="AZ55" s="11" t="str">
        <f t="shared" si="80"/>
        <v>0</v>
      </c>
      <c r="BA55" s="11" t="str">
        <f t="shared" si="80"/>
        <v>0</v>
      </c>
      <c r="BB55" s="11" t="str">
        <f t="shared" si="80"/>
        <v/>
      </c>
      <c r="BC55" s="11" t="str">
        <f t="shared" si="80"/>
        <v/>
      </c>
      <c r="BD55" s="11" t="str">
        <f t="shared" si="80"/>
        <v/>
      </c>
      <c r="BE55" s="11" t="str">
        <f t="shared" si="80"/>
        <v/>
      </c>
      <c r="BF55" s="11" t="str">
        <f t="shared" si="80"/>
        <v/>
      </c>
      <c r="BG55" s="11" t="str">
        <f t="shared" si="80"/>
        <v/>
      </c>
      <c r="BH55" s="11" t="str">
        <f t="shared" si="80"/>
        <v/>
      </c>
      <c r="BI55" s="11" t="str">
        <f t="shared" si="80"/>
        <v/>
      </c>
      <c r="BJ55" s="11" t="str">
        <f t="shared" si="80"/>
        <v/>
      </c>
      <c r="BK55" s="11" t="str">
        <f t="shared" si="80"/>
        <v/>
      </c>
      <c r="BL55" s="11" t="str">
        <f t="shared" si="4"/>
        <v/>
      </c>
      <c r="BM55" s="11" t="str">
        <f t="shared" si="5"/>
        <v/>
      </c>
      <c r="BN55" s="11">
        <f t="shared" si="6"/>
        <v>0</v>
      </c>
      <c r="BO55" s="11" t="b">
        <f t="shared" si="1"/>
        <v>0</v>
      </c>
      <c r="BP55" t="b">
        <f>AND(COUNTIF(ranges!B$2:B$4,'Sample Manifest - ALL TYPES'!G46)=0,NOT(ISBLANK('Sample Manifest - ALL TYPES'!G46)))</f>
        <v>0</v>
      </c>
      <c r="CB55" s="11" t="b">
        <f t="shared" si="7"/>
        <v>0</v>
      </c>
      <c r="CD55" s="54" t="b">
        <f>IF(OR('Sample Manifest - ALL TYPES'!AB46="Custom indexes",'Sample Manifest - ALL TYPES'!AB46="Non-listed commercial indexes"),TRUE,FALSE)</f>
        <v>0</v>
      </c>
      <c r="CE55" s="54"/>
      <c r="CG55" s="62">
        <f>'Sample Manifest - ALL TYPES'!Q46</f>
        <v>0</v>
      </c>
      <c r="CH55" s="61" t="str">
        <f t="shared" ref="CH55:CK55" si="81">SUBSTITUTE(CG55,CH$17,"")</f>
        <v>0</v>
      </c>
      <c r="CI55" s="61" t="str">
        <f t="shared" si="81"/>
        <v/>
      </c>
      <c r="CJ55" s="61" t="str">
        <f t="shared" si="81"/>
        <v/>
      </c>
      <c r="CK55" s="61" t="str">
        <f t="shared" si="81"/>
        <v/>
      </c>
      <c r="CL55" s="61">
        <f t="shared" si="9"/>
        <v>0</v>
      </c>
      <c r="CM55" s="61" t="b">
        <f>AND(NOT(ISBLANK('Sample Manifest - ALL TYPES'!Q46)),NOT(CL55=0))</f>
        <v>0</v>
      </c>
      <c r="CR55" s="11" t="b">
        <f>AND('Sample Manifest - ALL TYPES'!B46="Illumina Library Pool",ISBLANK('Sample Manifest - ALL TYPES'!Z46))</f>
        <v>0</v>
      </c>
    </row>
    <row r="56" spans="1:96" s="11" customFormat="1" x14ac:dyDescent="0.2">
      <c r="A56" s="11">
        <f>'Sample Manifest - ALL TYPES'!C47</f>
        <v>0</v>
      </c>
      <c r="B56" s="11" t="str">
        <f t="shared" ref="B56:BK56" si="82">SUBSTITUTE(A56,B$17,"")</f>
        <v>0</v>
      </c>
      <c r="C56" s="11" t="str">
        <f t="shared" si="82"/>
        <v>0</v>
      </c>
      <c r="D56" s="11" t="str">
        <f t="shared" si="82"/>
        <v>0</v>
      </c>
      <c r="E56" s="11" t="str">
        <f t="shared" si="82"/>
        <v>0</v>
      </c>
      <c r="F56" s="11" t="str">
        <f t="shared" si="82"/>
        <v>0</v>
      </c>
      <c r="G56" s="11" t="str">
        <f t="shared" si="82"/>
        <v>0</v>
      </c>
      <c r="H56" s="11" t="str">
        <f t="shared" si="82"/>
        <v>0</v>
      </c>
      <c r="I56" s="11" t="str">
        <f t="shared" si="82"/>
        <v>0</v>
      </c>
      <c r="J56" s="11" t="str">
        <f t="shared" si="82"/>
        <v>0</v>
      </c>
      <c r="K56" s="11" t="str">
        <f t="shared" si="82"/>
        <v>0</v>
      </c>
      <c r="L56" s="11" t="str">
        <f t="shared" si="82"/>
        <v>0</v>
      </c>
      <c r="M56" s="11" t="str">
        <f t="shared" si="82"/>
        <v>0</v>
      </c>
      <c r="N56" s="11" t="str">
        <f t="shared" si="82"/>
        <v>0</v>
      </c>
      <c r="O56" s="11" t="str">
        <f t="shared" si="82"/>
        <v>0</v>
      </c>
      <c r="P56" s="11" t="str">
        <f t="shared" si="82"/>
        <v>0</v>
      </c>
      <c r="Q56" s="11" t="str">
        <f t="shared" si="82"/>
        <v>0</v>
      </c>
      <c r="R56" s="11" t="str">
        <f t="shared" si="82"/>
        <v>0</v>
      </c>
      <c r="S56" s="11" t="str">
        <f t="shared" si="82"/>
        <v>0</v>
      </c>
      <c r="T56" s="11" t="str">
        <f t="shared" si="82"/>
        <v>0</v>
      </c>
      <c r="U56" s="11" t="str">
        <f t="shared" si="82"/>
        <v>0</v>
      </c>
      <c r="V56" s="11" t="str">
        <f t="shared" si="82"/>
        <v>0</v>
      </c>
      <c r="W56" s="11" t="str">
        <f t="shared" si="82"/>
        <v>0</v>
      </c>
      <c r="X56" s="11" t="str">
        <f t="shared" si="82"/>
        <v>0</v>
      </c>
      <c r="Y56" s="11" t="str">
        <f t="shared" si="82"/>
        <v>0</v>
      </c>
      <c r="Z56" s="11" t="str">
        <f t="shared" si="82"/>
        <v>0</v>
      </c>
      <c r="AA56" s="11" t="str">
        <f t="shared" si="82"/>
        <v>0</v>
      </c>
      <c r="AB56" s="11" t="str">
        <f t="shared" si="82"/>
        <v>0</v>
      </c>
      <c r="AC56" s="11" t="str">
        <f t="shared" si="82"/>
        <v>0</v>
      </c>
      <c r="AD56" s="11" t="str">
        <f t="shared" si="82"/>
        <v>0</v>
      </c>
      <c r="AE56" s="11" t="str">
        <f t="shared" si="82"/>
        <v>0</v>
      </c>
      <c r="AF56" s="11" t="str">
        <f t="shared" si="82"/>
        <v>0</v>
      </c>
      <c r="AG56" s="11" t="str">
        <f t="shared" si="82"/>
        <v>0</v>
      </c>
      <c r="AH56" s="11" t="str">
        <f t="shared" si="82"/>
        <v>0</v>
      </c>
      <c r="AI56" s="11" t="str">
        <f t="shared" si="82"/>
        <v>0</v>
      </c>
      <c r="AJ56" s="11" t="str">
        <f t="shared" si="82"/>
        <v>0</v>
      </c>
      <c r="AK56" s="11" t="str">
        <f t="shared" si="82"/>
        <v>0</v>
      </c>
      <c r="AL56" s="11" t="str">
        <f t="shared" si="82"/>
        <v>0</v>
      </c>
      <c r="AM56" s="11" t="str">
        <f t="shared" si="82"/>
        <v>0</v>
      </c>
      <c r="AN56" s="11" t="str">
        <f t="shared" si="82"/>
        <v>0</v>
      </c>
      <c r="AO56" s="11" t="str">
        <f t="shared" si="82"/>
        <v>0</v>
      </c>
      <c r="AP56" s="11" t="str">
        <f t="shared" si="82"/>
        <v>0</v>
      </c>
      <c r="AQ56" s="11" t="str">
        <f t="shared" si="82"/>
        <v>0</v>
      </c>
      <c r="AR56" s="11" t="str">
        <f t="shared" si="82"/>
        <v>0</v>
      </c>
      <c r="AS56" s="11" t="str">
        <f t="shared" si="82"/>
        <v>0</v>
      </c>
      <c r="AT56" s="11" t="str">
        <f t="shared" si="82"/>
        <v>0</v>
      </c>
      <c r="AU56" s="11" t="str">
        <f t="shared" si="82"/>
        <v>0</v>
      </c>
      <c r="AV56" s="11" t="str">
        <f t="shared" si="82"/>
        <v>0</v>
      </c>
      <c r="AW56" s="11" t="str">
        <f t="shared" si="82"/>
        <v>0</v>
      </c>
      <c r="AX56" s="11" t="str">
        <f t="shared" si="82"/>
        <v>0</v>
      </c>
      <c r="AY56" s="11" t="str">
        <f t="shared" si="82"/>
        <v>0</v>
      </c>
      <c r="AZ56" s="11" t="str">
        <f t="shared" si="82"/>
        <v>0</v>
      </c>
      <c r="BA56" s="11" t="str">
        <f t="shared" si="82"/>
        <v>0</v>
      </c>
      <c r="BB56" s="11" t="str">
        <f t="shared" si="82"/>
        <v/>
      </c>
      <c r="BC56" s="11" t="str">
        <f t="shared" si="82"/>
        <v/>
      </c>
      <c r="BD56" s="11" t="str">
        <f t="shared" si="82"/>
        <v/>
      </c>
      <c r="BE56" s="11" t="str">
        <f t="shared" si="82"/>
        <v/>
      </c>
      <c r="BF56" s="11" t="str">
        <f t="shared" si="82"/>
        <v/>
      </c>
      <c r="BG56" s="11" t="str">
        <f t="shared" si="82"/>
        <v/>
      </c>
      <c r="BH56" s="11" t="str">
        <f t="shared" si="82"/>
        <v/>
      </c>
      <c r="BI56" s="11" t="str">
        <f t="shared" si="82"/>
        <v/>
      </c>
      <c r="BJ56" s="11" t="str">
        <f t="shared" si="82"/>
        <v/>
      </c>
      <c r="BK56" s="11" t="str">
        <f t="shared" si="82"/>
        <v/>
      </c>
      <c r="BL56" s="11" t="str">
        <f t="shared" si="4"/>
        <v/>
      </c>
      <c r="BM56" s="11" t="str">
        <f t="shared" si="5"/>
        <v/>
      </c>
      <c r="BN56" s="11">
        <f t="shared" si="6"/>
        <v>0</v>
      </c>
      <c r="BO56" s="11" t="b">
        <f t="shared" si="1"/>
        <v>0</v>
      </c>
      <c r="BP56" t="b">
        <f>AND(COUNTIF(ranges!B$2:B$4,'Sample Manifest - ALL TYPES'!G47)=0,NOT(ISBLANK('Sample Manifest - ALL TYPES'!G47)))</f>
        <v>0</v>
      </c>
      <c r="CB56" s="11" t="b">
        <f t="shared" si="7"/>
        <v>0</v>
      </c>
      <c r="CD56" s="54" t="b">
        <f>IF(OR('Sample Manifest - ALL TYPES'!AB47="Custom indexes",'Sample Manifest - ALL TYPES'!AB47="Non-listed commercial indexes"),TRUE,FALSE)</f>
        <v>0</v>
      </c>
      <c r="CE56" s="54"/>
      <c r="CG56" s="62">
        <f>'Sample Manifest - ALL TYPES'!Q47</f>
        <v>0</v>
      </c>
      <c r="CH56" s="61" t="str">
        <f t="shared" ref="CH56:CK56" si="83">SUBSTITUTE(CG56,CH$17,"")</f>
        <v>0</v>
      </c>
      <c r="CI56" s="61" t="str">
        <f t="shared" si="83"/>
        <v/>
      </c>
      <c r="CJ56" s="61" t="str">
        <f t="shared" si="83"/>
        <v/>
      </c>
      <c r="CK56" s="61" t="str">
        <f t="shared" si="83"/>
        <v/>
      </c>
      <c r="CL56" s="61">
        <f t="shared" si="9"/>
        <v>0</v>
      </c>
      <c r="CM56" s="61" t="b">
        <f>AND(NOT(ISBLANK('Sample Manifest - ALL TYPES'!Q47)),NOT(CL56=0))</f>
        <v>0</v>
      </c>
      <c r="CR56" s="11" t="b">
        <f>AND('Sample Manifest - ALL TYPES'!B47="Illumina Library Pool",ISBLANK('Sample Manifest - ALL TYPES'!Z47))</f>
        <v>0</v>
      </c>
    </row>
    <row r="57" spans="1:96" s="11" customFormat="1" x14ac:dyDescent="0.2">
      <c r="A57" s="11">
        <f>'Sample Manifest - ALL TYPES'!C48</f>
        <v>0</v>
      </c>
      <c r="B57" s="11" t="str">
        <f t="shared" ref="B57:BK57" si="84">SUBSTITUTE(A57,B$17,"")</f>
        <v>0</v>
      </c>
      <c r="C57" s="11" t="str">
        <f t="shared" si="84"/>
        <v>0</v>
      </c>
      <c r="D57" s="11" t="str">
        <f t="shared" si="84"/>
        <v>0</v>
      </c>
      <c r="E57" s="11" t="str">
        <f t="shared" si="84"/>
        <v>0</v>
      </c>
      <c r="F57" s="11" t="str">
        <f t="shared" si="84"/>
        <v>0</v>
      </c>
      <c r="G57" s="11" t="str">
        <f t="shared" si="84"/>
        <v>0</v>
      </c>
      <c r="H57" s="11" t="str">
        <f t="shared" si="84"/>
        <v>0</v>
      </c>
      <c r="I57" s="11" t="str">
        <f t="shared" si="84"/>
        <v>0</v>
      </c>
      <c r="J57" s="11" t="str">
        <f t="shared" si="84"/>
        <v>0</v>
      </c>
      <c r="K57" s="11" t="str">
        <f t="shared" si="84"/>
        <v>0</v>
      </c>
      <c r="L57" s="11" t="str">
        <f t="shared" si="84"/>
        <v>0</v>
      </c>
      <c r="M57" s="11" t="str">
        <f t="shared" si="84"/>
        <v>0</v>
      </c>
      <c r="N57" s="11" t="str">
        <f t="shared" si="84"/>
        <v>0</v>
      </c>
      <c r="O57" s="11" t="str">
        <f t="shared" si="84"/>
        <v>0</v>
      </c>
      <c r="P57" s="11" t="str">
        <f t="shared" si="84"/>
        <v>0</v>
      </c>
      <c r="Q57" s="11" t="str">
        <f t="shared" si="84"/>
        <v>0</v>
      </c>
      <c r="R57" s="11" t="str">
        <f t="shared" si="84"/>
        <v>0</v>
      </c>
      <c r="S57" s="11" t="str">
        <f t="shared" si="84"/>
        <v>0</v>
      </c>
      <c r="T57" s="11" t="str">
        <f t="shared" si="84"/>
        <v>0</v>
      </c>
      <c r="U57" s="11" t="str">
        <f t="shared" si="84"/>
        <v>0</v>
      </c>
      <c r="V57" s="11" t="str">
        <f t="shared" si="84"/>
        <v>0</v>
      </c>
      <c r="W57" s="11" t="str">
        <f t="shared" si="84"/>
        <v>0</v>
      </c>
      <c r="X57" s="11" t="str">
        <f t="shared" si="84"/>
        <v>0</v>
      </c>
      <c r="Y57" s="11" t="str">
        <f t="shared" si="84"/>
        <v>0</v>
      </c>
      <c r="Z57" s="11" t="str">
        <f t="shared" si="84"/>
        <v>0</v>
      </c>
      <c r="AA57" s="11" t="str">
        <f t="shared" si="84"/>
        <v>0</v>
      </c>
      <c r="AB57" s="11" t="str">
        <f t="shared" si="84"/>
        <v>0</v>
      </c>
      <c r="AC57" s="11" t="str">
        <f t="shared" si="84"/>
        <v>0</v>
      </c>
      <c r="AD57" s="11" t="str">
        <f t="shared" si="84"/>
        <v>0</v>
      </c>
      <c r="AE57" s="11" t="str">
        <f t="shared" si="84"/>
        <v>0</v>
      </c>
      <c r="AF57" s="11" t="str">
        <f t="shared" si="84"/>
        <v>0</v>
      </c>
      <c r="AG57" s="11" t="str">
        <f t="shared" si="84"/>
        <v>0</v>
      </c>
      <c r="AH57" s="11" t="str">
        <f t="shared" si="84"/>
        <v>0</v>
      </c>
      <c r="AI57" s="11" t="str">
        <f t="shared" si="84"/>
        <v>0</v>
      </c>
      <c r="AJ57" s="11" t="str">
        <f t="shared" si="84"/>
        <v>0</v>
      </c>
      <c r="AK57" s="11" t="str">
        <f t="shared" si="84"/>
        <v>0</v>
      </c>
      <c r="AL57" s="11" t="str">
        <f t="shared" si="84"/>
        <v>0</v>
      </c>
      <c r="AM57" s="11" t="str">
        <f t="shared" si="84"/>
        <v>0</v>
      </c>
      <c r="AN57" s="11" t="str">
        <f t="shared" si="84"/>
        <v>0</v>
      </c>
      <c r="AO57" s="11" t="str">
        <f t="shared" si="84"/>
        <v>0</v>
      </c>
      <c r="AP57" s="11" t="str">
        <f t="shared" si="84"/>
        <v>0</v>
      </c>
      <c r="AQ57" s="11" t="str">
        <f t="shared" si="84"/>
        <v>0</v>
      </c>
      <c r="AR57" s="11" t="str">
        <f t="shared" si="84"/>
        <v>0</v>
      </c>
      <c r="AS57" s="11" t="str">
        <f t="shared" si="84"/>
        <v>0</v>
      </c>
      <c r="AT57" s="11" t="str">
        <f t="shared" si="84"/>
        <v>0</v>
      </c>
      <c r="AU57" s="11" t="str">
        <f t="shared" si="84"/>
        <v>0</v>
      </c>
      <c r="AV57" s="11" t="str">
        <f t="shared" si="84"/>
        <v>0</v>
      </c>
      <c r="AW57" s="11" t="str">
        <f t="shared" si="84"/>
        <v>0</v>
      </c>
      <c r="AX57" s="11" t="str">
        <f t="shared" si="84"/>
        <v>0</v>
      </c>
      <c r="AY57" s="11" t="str">
        <f t="shared" si="84"/>
        <v>0</v>
      </c>
      <c r="AZ57" s="11" t="str">
        <f t="shared" si="84"/>
        <v>0</v>
      </c>
      <c r="BA57" s="11" t="str">
        <f t="shared" si="84"/>
        <v>0</v>
      </c>
      <c r="BB57" s="11" t="str">
        <f t="shared" si="84"/>
        <v/>
      </c>
      <c r="BC57" s="11" t="str">
        <f t="shared" si="84"/>
        <v/>
      </c>
      <c r="BD57" s="11" t="str">
        <f t="shared" si="84"/>
        <v/>
      </c>
      <c r="BE57" s="11" t="str">
        <f t="shared" si="84"/>
        <v/>
      </c>
      <c r="BF57" s="11" t="str">
        <f t="shared" si="84"/>
        <v/>
      </c>
      <c r="BG57" s="11" t="str">
        <f t="shared" si="84"/>
        <v/>
      </c>
      <c r="BH57" s="11" t="str">
        <f t="shared" si="84"/>
        <v/>
      </c>
      <c r="BI57" s="11" t="str">
        <f t="shared" si="84"/>
        <v/>
      </c>
      <c r="BJ57" s="11" t="str">
        <f t="shared" si="84"/>
        <v/>
      </c>
      <c r="BK57" s="11" t="str">
        <f t="shared" si="84"/>
        <v/>
      </c>
      <c r="BL57" s="11" t="str">
        <f t="shared" si="4"/>
        <v/>
      </c>
      <c r="BM57" s="11" t="str">
        <f t="shared" si="5"/>
        <v/>
      </c>
      <c r="BN57" s="11">
        <f t="shared" si="6"/>
        <v>0</v>
      </c>
      <c r="BO57" s="11" t="b">
        <f t="shared" si="1"/>
        <v>0</v>
      </c>
      <c r="BP57" t="b">
        <f>AND(COUNTIF(ranges!B$2:B$4,'Sample Manifest - ALL TYPES'!G48)=0,NOT(ISBLANK('Sample Manifest - ALL TYPES'!G48)))</f>
        <v>0</v>
      </c>
      <c r="CB57" s="11" t="b">
        <f t="shared" si="7"/>
        <v>0</v>
      </c>
      <c r="CD57" s="54" t="b">
        <f>IF(OR('Sample Manifest - ALL TYPES'!AB48="Custom indexes",'Sample Manifest - ALL TYPES'!AB48="Non-listed commercial indexes"),TRUE,FALSE)</f>
        <v>0</v>
      </c>
      <c r="CE57" s="54"/>
      <c r="CG57" s="62">
        <f>'Sample Manifest - ALL TYPES'!Q48</f>
        <v>0</v>
      </c>
      <c r="CH57" s="61" t="str">
        <f t="shared" ref="CH57:CK57" si="85">SUBSTITUTE(CG57,CH$17,"")</f>
        <v>0</v>
      </c>
      <c r="CI57" s="61" t="str">
        <f t="shared" si="85"/>
        <v/>
      </c>
      <c r="CJ57" s="61" t="str">
        <f t="shared" si="85"/>
        <v/>
      </c>
      <c r="CK57" s="61" t="str">
        <f t="shared" si="85"/>
        <v/>
      </c>
      <c r="CL57" s="61">
        <f t="shared" si="9"/>
        <v>0</v>
      </c>
      <c r="CM57" s="61" t="b">
        <f>AND(NOT(ISBLANK('Sample Manifest - ALL TYPES'!Q48)),NOT(CL57=0))</f>
        <v>0</v>
      </c>
      <c r="CR57" s="11" t="b">
        <f>AND('Sample Manifest - ALL TYPES'!B48="Illumina Library Pool",ISBLANK('Sample Manifest - ALL TYPES'!Z48))</f>
        <v>0</v>
      </c>
    </row>
    <row r="58" spans="1:96" s="11" customFormat="1" x14ac:dyDescent="0.2">
      <c r="A58" s="11">
        <f>'Sample Manifest - ALL TYPES'!C49</f>
        <v>0</v>
      </c>
      <c r="B58" s="11" t="str">
        <f t="shared" ref="B58:BK58" si="86">SUBSTITUTE(A58,B$17,"")</f>
        <v>0</v>
      </c>
      <c r="C58" s="11" t="str">
        <f t="shared" si="86"/>
        <v>0</v>
      </c>
      <c r="D58" s="11" t="str">
        <f t="shared" si="86"/>
        <v>0</v>
      </c>
      <c r="E58" s="11" t="str">
        <f t="shared" si="86"/>
        <v>0</v>
      </c>
      <c r="F58" s="11" t="str">
        <f t="shared" si="86"/>
        <v>0</v>
      </c>
      <c r="G58" s="11" t="str">
        <f t="shared" si="86"/>
        <v>0</v>
      </c>
      <c r="H58" s="11" t="str">
        <f t="shared" si="86"/>
        <v>0</v>
      </c>
      <c r="I58" s="11" t="str">
        <f t="shared" si="86"/>
        <v>0</v>
      </c>
      <c r="J58" s="11" t="str">
        <f t="shared" si="86"/>
        <v>0</v>
      </c>
      <c r="K58" s="11" t="str">
        <f t="shared" si="86"/>
        <v>0</v>
      </c>
      <c r="L58" s="11" t="str">
        <f t="shared" si="86"/>
        <v>0</v>
      </c>
      <c r="M58" s="11" t="str">
        <f t="shared" si="86"/>
        <v>0</v>
      </c>
      <c r="N58" s="11" t="str">
        <f t="shared" si="86"/>
        <v>0</v>
      </c>
      <c r="O58" s="11" t="str">
        <f t="shared" si="86"/>
        <v>0</v>
      </c>
      <c r="P58" s="11" t="str">
        <f t="shared" si="86"/>
        <v>0</v>
      </c>
      <c r="Q58" s="11" t="str">
        <f t="shared" si="86"/>
        <v>0</v>
      </c>
      <c r="R58" s="11" t="str">
        <f t="shared" si="86"/>
        <v>0</v>
      </c>
      <c r="S58" s="11" t="str">
        <f t="shared" si="86"/>
        <v>0</v>
      </c>
      <c r="T58" s="11" t="str">
        <f t="shared" si="86"/>
        <v>0</v>
      </c>
      <c r="U58" s="11" t="str">
        <f t="shared" si="86"/>
        <v>0</v>
      </c>
      <c r="V58" s="11" t="str">
        <f t="shared" si="86"/>
        <v>0</v>
      </c>
      <c r="W58" s="11" t="str">
        <f t="shared" si="86"/>
        <v>0</v>
      </c>
      <c r="X58" s="11" t="str">
        <f t="shared" si="86"/>
        <v>0</v>
      </c>
      <c r="Y58" s="11" t="str">
        <f t="shared" si="86"/>
        <v>0</v>
      </c>
      <c r="Z58" s="11" t="str">
        <f t="shared" si="86"/>
        <v>0</v>
      </c>
      <c r="AA58" s="11" t="str">
        <f t="shared" si="86"/>
        <v>0</v>
      </c>
      <c r="AB58" s="11" t="str">
        <f t="shared" si="86"/>
        <v>0</v>
      </c>
      <c r="AC58" s="11" t="str">
        <f t="shared" si="86"/>
        <v>0</v>
      </c>
      <c r="AD58" s="11" t="str">
        <f t="shared" si="86"/>
        <v>0</v>
      </c>
      <c r="AE58" s="11" t="str">
        <f t="shared" si="86"/>
        <v>0</v>
      </c>
      <c r="AF58" s="11" t="str">
        <f t="shared" si="86"/>
        <v>0</v>
      </c>
      <c r="AG58" s="11" t="str">
        <f t="shared" si="86"/>
        <v>0</v>
      </c>
      <c r="AH58" s="11" t="str">
        <f t="shared" si="86"/>
        <v>0</v>
      </c>
      <c r="AI58" s="11" t="str">
        <f t="shared" si="86"/>
        <v>0</v>
      </c>
      <c r="AJ58" s="11" t="str">
        <f t="shared" si="86"/>
        <v>0</v>
      </c>
      <c r="AK58" s="11" t="str">
        <f t="shared" si="86"/>
        <v>0</v>
      </c>
      <c r="AL58" s="11" t="str">
        <f t="shared" si="86"/>
        <v>0</v>
      </c>
      <c r="AM58" s="11" t="str">
        <f t="shared" si="86"/>
        <v>0</v>
      </c>
      <c r="AN58" s="11" t="str">
        <f t="shared" si="86"/>
        <v>0</v>
      </c>
      <c r="AO58" s="11" t="str">
        <f t="shared" si="86"/>
        <v>0</v>
      </c>
      <c r="AP58" s="11" t="str">
        <f t="shared" si="86"/>
        <v>0</v>
      </c>
      <c r="AQ58" s="11" t="str">
        <f t="shared" si="86"/>
        <v>0</v>
      </c>
      <c r="AR58" s="11" t="str">
        <f t="shared" si="86"/>
        <v>0</v>
      </c>
      <c r="AS58" s="11" t="str">
        <f t="shared" si="86"/>
        <v>0</v>
      </c>
      <c r="AT58" s="11" t="str">
        <f t="shared" si="86"/>
        <v>0</v>
      </c>
      <c r="AU58" s="11" t="str">
        <f t="shared" si="86"/>
        <v>0</v>
      </c>
      <c r="AV58" s="11" t="str">
        <f t="shared" si="86"/>
        <v>0</v>
      </c>
      <c r="AW58" s="11" t="str">
        <f t="shared" si="86"/>
        <v>0</v>
      </c>
      <c r="AX58" s="11" t="str">
        <f t="shared" si="86"/>
        <v>0</v>
      </c>
      <c r="AY58" s="11" t="str">
        <f t="shared" si="86"/>
        <v>0</v>
      </c>
      <c r="AZ58" s="11" t="str">
        <f t="shared" si="86"/>
        <v>0</v>
      </c>
      <c r="BA58" s="11" t="str">
        <f t="shared" si="86"/>
        <v>0</v>
      </c>
      <c r="BB58" s="11" t="str">
        <f t="shared" si="86"/>
        <v/>
      </c>
      <c r="BC58" s="11" t="str">
        <f t="shared" si="86"/>
        <v/>
      </c>
      <c r="BD58" s="11" t="str">
        <f t="shared" si="86"/>
        <v/>
      </c>
      <c r="BE58" s="11" t="str">
        <f t="shared" si="86"/>
        <v/>
      </c>
      <c r="BF58" s="11" t="str">
        <f t="shared" si="86"/>
        <v/>
      </c>
      <c r="BG58" s="11" t="str">
        <f t="shared" si="86"/>
        <v/>
      </c>
      <c r="BH58" s="11" t="str">
        <f t="shared" si="86"/>
        <v/>
      </c>
      <c r="BI58" s="11" t="str">
        <f t="shared" si="86"/>
        <v/>
      </c>
      <c r="BJ58" s="11" t="str">
        <f t="shared" si="86"/>
        <v/>
      </c>
      <c r="BK58" s="11" t="str">
        <f t="shared" si="86"/>
        <v/>
      </c>
      <c r="BL58" s="11" t="str">
        <f t="shared" si="4"/>
        <v/>
      </c>
      <c r="BM58" s="11" t="str">
        <f t="shared" si="5"/>
        <v/>
      </c>
      <c r="BN58" s="11">
        <f t="shared" si="6"/>
        <v>0</v>
      </c>
      <c r="BO58" s="11" t="b">
        <f t="shared" si="1"/>
        <v>0</v>
      </c>
      <c r="BP58" t="b">
        <f>AND(COUNTIF(ranges!B$2:B$4,'Sample Manifest - ALL TYPES'!G49)=0,NOT(ISBLANK('Sample Manifest - ALL TYPES'!G49)))</f>
        <v>0</v>
      </c>
      <c r="CB58" s="11" t="b">
        <f t="shared" si="7"/>
        <v>0</v>
      </c>
      <c r="CD58" s="54" t="b">
        <f>IF(OR('Sample Manifest - ALL TYPES'!AB49="Custom indexes",'Sample Manifest - ALL TYPES'!AB49="Non-listed commercial indexes"),TRUE,FALSE)</f>
        <v>0</v>
      </c>
      <c r="CE58" s="54"/>
      <c r="CG58" s="62">
        <f>'Sample Manifest - ALL TYPES'!Q49</f>
        <v>0</v>
      </c>
      <c r="CH58" s="61" t="str">
        <f t="shared" ref="CH58:CK58" si="87">SUBSTITUTE(CG58,CH$17,"")</f>
        <v>0</v>
      </c>
      <c r="CI58" s="61" t="str">
        <f t="shared" si="87"/>
        <v/>
      </c>
      <c r="CJ58" s="61" t="str">
        <f t="shared" si="87"/>
        <v/>
      </c>
      <c r="CK58" s="61" t="str">
        <f t="shared" si="87"/>
        <v/>
      </c>
      <c r="CL58" s="61">
        <f t="shared" si="9"/>
        <v>0</v>
      </c>
      <c r="CM58" s="61" t="b">
        <f>AND(NOT(ISBLANK('Sample Manifest - ALL TYPES'!Q49)),NOT(CL58=0))</f>
        <v>0</v>
      </c>
      <c r="CR58" s="11" t="b">
        <f>AND('Sample Manifest - ALL TYPES'!B49="Illumina Library Pool",ISBLANK('Sample Manifest - ALL TYPES'!Z49))</f>
        <v>0</v>
      </c>
    </row>
    <row r="59" spans="1:96" s="11" customFormat="1" x14ac:dyDescent="0.2">
      <c r="A59" s="11">
        <f>'Sample Manifest - ALL TYPES'!C50</f>
        <v>0</v>
      </c>
      <c r="B59" s="11" t="str">
        <f t="shared" ref="B59:BK59" si="88">SUBSTITUTE(A59,B$17,"")</f>
        <v>0</v>
      </c>
      <c r="C59" s="11" t="str">
        <f t="shared" si="88"/>
        <v>0</v>
      </c>
      <c r="D59" s="11" t="str">
        <f t="shared" si="88"/>
        <v>0</v>
      </c>
      <c r="E59" s="11" t="str">
        <f t="shared" si="88"/>
        <v>0</v>
      </c>
      <c r="F59" s="11" t="str">
        <f t="shared" si="88"/>
        <v>0</v>
      </c>
      <c r="G59" s="11" t="str">
        <f t="shared" si="88"/>
        <v>0</v>
      </c>
      <c r="H59" s="11" t="str">
        <f t="shared" si="88"/>
        <v>0</v>
      </c>
      <c r="I59" s="11" t="str">
        <f t="shared" si="88"/>
        <v>0</v>
      </c>
      <c r="J59" s="11" t="str">
        <f t="shared" si="88"/>
        <v>0</v>
      </c>
      <c r="K59" s="11" t="str">
        <f t="shared" si="88"/>
        <v>0</v>
      </c>
      <c r="L59" s="11" t="str">
        <f t="shared" si="88"/>
        <v>0</v>
      </c>
      <c r="M59" s="11" t="str">
        <f t="shared" si="88"/>
        <v>0</v>
      </c>
      <c r="N59" s="11" t="str">
        <f t="shared" si="88"/>
        <v>0</v>
      </c>
      <c r="O59" s="11" t="str">
        <f t="shared" si="88"/>
        <v>0</v>
      </c>
      <c r="P59" s="11" t="str">
        <f t="shared" si="88"/>
        <v>0</v>
      </c>
      <c r="Q59" s="11" t="str">
        <f t="shared" si="88"/>
        <v>0</v>
      </c>
      <c r="R59" s="11" t="str">
        <f t="shared" si="88"/>
        <v>0</v>
      </c>
      <c r="S59" s="11" t="str">
        <f t="shared" si="88"/>
        <v>0</v>
      </c>
      <c r="T59" s="11" t="str">
        <f t="shared" si="88"/>
        <v>0</v>
      </c>
      <c r="U59" s="11" t="str">
        <f t="shared" si="88"/>
        <v>0</v>
      </c>
      <c r="V59" s="11" t="str">
        <f t="shared" si="88"/>
        <v>0</v>
      </c>
      <c r="W59" s="11" t="str">
        <f t="shared" si="88"/>
        <v>0</v>
      </c>
      <c r="X59" s="11" t="str">
        <f t="shared" si="88"/>
        <v>0</v>
      </c>
      <c r="Y59" s="11" t="str">
        <f t="shared" si="88"/>
        <v>0</v>
      </c>
      <c r="Z59" s="11" t="str">
        <f t="shared" si="88"/>
        <v>0</v>
      </c>
      <c r="AA59" s="11" t="str">
        <f t="shared" si="88"/>
        <v>0</v>
      </c>
      <c r="AB59" s="11" t="str">
        <f t="shared" si="88"/>
        <v>0</v>
      </c>
      <c r="AC59" s="11" t="str">
        <f t="shared" si="88"/>
        <v>0</v>
      </c>
      <c r="AD59" s="11" t="str">
        <f t="shared" si="88"/>
        <v>0</v>
      </c>
      <c r="AE59" s="11" t="str">
        <f t="shared" si="88"/>
        <v>0</v>
      </c>
      <c r="AF59" s="11" t="str">
        <f t="shared" si="88"/>
        <v>0</v>
      </c>
      <c r="AG59" s="11" t="str">
        <f t="shared" si="88"/>
        <v>0</v>
      </c>
      <c r="AH59" s="11" t="str">
        <f t="shared" si="88"/>
        <v>0</v>
      </c>
      <c r="AI59" s="11" t="str">
        <f t="shared" si="88"/>
        <v>0</v>
      </c>
      <c r="AJ59" s="11" t="str">
        <f t="shared" si="88"/>
        <v>0</v>
      </c>
      <c r="AK59" s="11" t="str">
        <f t="shared" si="88"/>
        <v>0</v>
      </c>
      <c r="AL59" s="11" t="str">
        <f t="shared" si="88"/>
        <v>0</v>
      </c>
      <c r="AM59" s="11" t="str">
        <f t="shared" si="88"/>
        <v>0</v>
      </c>
      <c r="AN59" s="11" t="str">
        <f t="shared" si="88"/>
        <v>0</v>
      </c>
      <c r="AO59" s="11" t="str">
        <f t="shared" si="88"/>
        <v>0</v>
      </c>
      <c r="AP59" s="11" t="str">
        <f t="shared" si="88"/>
        <v>0</v>
      </c>
      <c r="AQ59" s="11" t="str">
        <f t="shared" si="88"/>
        <v>0</v>
      </c>
      <c r="AR59" s="11" t="str">
        <f t="shared" si="88"/>
        <v>0</v>
      </c>
      <c r="AS59" s="11" t="str">
        <f t="shared" si="88"/>
        <v>0</v>
      </c>
      <c r="AT59" s="11" t="str">
        <f t="shared" si="88"/>
        <v>0</v>
      </c>
      <c r="AU59" s="11" t="str">
        <f t="shared" si="88"/>
        <v>0</v>
      </c>
      <c r="AV59" s="11" t="str">
        <f t="shared" si="88"/>
        <v>0</v>
      </c>
      <c r="AW59" s="11" t="str">
        <f t="shared" si="88"/>
        <v>0</v>
      </c>
      <c r="AX59" s="11" t="str">
        <f t="shared" si="88"/>
        <v>0</v>
      </c>
      <c r="AY59" s="11" t="str">
        <f t="shared" si="88"/>
        <v>0</v>
      </c>
      <c r="AZ59" s="11" t="str">
        <f t="shared" si="88"/>
        <v>0</v>
      </c>
      <c r="BA59" s="11" t="str">
        <f t="shared" si="88"/>
        <v>0</v>
      </c>
      <c r="BB59" s="11" t="str">
        <f t="shared" si="88"/>
        <v/>
      </c>
      <c r="BC59" s="11" t="str">
        <f t="shared" si="88"/>
        <v/>
      </c>
      <c r="BD59" s="11" t="str">
        <f t="shared" si="88"/>
        <v/>
      </c>
      <c r="BE59" s="11" t="str">
        <f t="shared" si="88"/>
        <v/>
      </c>
      <c r="BF59" s="11" t="str">
        <f t="shared" si="88"/>
        <v/>
      </c>
      <c r="BG59" s="11" t="str">
        <f t="shared" si="88"/>
        <v/>
      </c>
      <c r="BH59" s="11" t="str">
        <f t="shared" si="88"/>
        <v/>
      </c>
      <c r="BI59" s="11" t="str">
        <f t="shared" si="88"/>
        <v/>
      </c>
      <c r="BJ59" s="11" t="str">
        <f t="shared" si="88"/>
        <v/>
      </c>
      <c r="BK59" s="11" t="str">
        <f t="shared" si="88"/>
        <v/>
      </c>
      <c r="BL59" s="11" t="str">
        <f t="shared" si="4"/>
        <v/>
      </c>
      <c r="BM59" s="11" t="str">
        <f t="shared" si="5"/>
        <v/>
      </c>
      <c r="BN59" s="11">
        <f t="shared" si="6"/>
        <v>0</v>
      </c>
      <c r="BO59" s="11" t="b">
        <f t="shared" si="1"/>
        <v>0</v>
      </c>
      <c r="BP59" t="b">
        <f>AND(COUNTIF(ranges!B$2:B$4,'Sample Manifest - ALL TYPES'!G50)=0,NOT(ISBLANK('Sample Manifest - ALL TYPES'!G50)))</f>
        <v>0</v>
      </c>
      <c r="CB59" s="11" t="b">
        <f t="shared" si="7"/>
        <v>0</v>
      </c>
      <c r="CD59" s="54" t="b">
        <f>IF(OR('Sample Manifest - ALL TYPES'!AB50="Custom indexes",'Sample Manifest - ALL TYPES'!AB50="Non-listed commercial indexes"),TRUE,FALSE)</f>
        <v>0</v>
      </c>
      <c r="CE59" s="54"/>
      <c r="CG59" s="62">
        <f>'Sample Manifest - ALL TYPES'!Q50</f>
        <v>0</v>
      </c>
      <c r="CH59" s="61" t="str">
        <f t="shared" ref="CH59:CK59" si="89">SUBSTITUTE(CG59,CH$17,"")</f>
        <v>0</v>
      </c>
      <c r="CI59" s="61" t="str">
        <f t="shared" si="89"/>
        <v/>
      </c>
      <c r="CJ59" s="61" t="str">
        <f t="shared" si="89"/>
        <v/>
      </c>
      <c r="CK59" s="61" t="str">
        <f t="shared" si="89"/>
        <v/>
      </c>
      <c r="CL59" s="61">
        <f t="shared" si="9"/>
        <v>0</v>
      </c>
      <c r="CM59" s="61" t="b">
        <f>AND(NOT(ISBLANK('Sample Manifest - ALL TYPES'!Q50)),NOT(CL59=0))</f>
        <v>0</v>
      </c>
      <c r="CR59" s="11" t="b">
        <f>AND('Sample Manifest - ALL TYPES'!B50="Illumina Library Pool",ISBLANK('Sample Manifest - ALL TYPES'!Z50))</f>
        <v>0</v>
      </c>
    </row>
    <row r="60" spans="1:96" s="11" customFormat="1" x14ac:dyDescent="0.2">
      <c r="A60" s="11">
        <f>'Sample Manifest - ALL TYPES'!C51</f>
        <v>0</v>
      </c>
      <c r="B60" s="11" t="str">
        <f t="shared" ref="B60:BK60" si="90">SUBSTITUTE(A60,B$17,"")</f>
        <v>0</v>
      </c>
      <c r="C60" s="11" t="str">
        <f t="shared" si="90"/>
        <v>0</v>
      </c>
      <c r="D60" s="11" t="str">
        <f t="shared" si="90"/>
        <v>0</v>
      </c>
      <c r="E60" s="11" t="str">
        <f t="shared" si="90"/>
        <v>0</v>
      </c>
      <c r="F60" s="11" t="str">
        <f t="shared" si="90"/>
        <v>0</v>
      </c>
      <c r="G60" s="11" t="str">
        <f t="shared" si="90"/>
        <v>0</v>
      </c>
      <c r="H60" s="11" t="str">
        <f t="shared" si="90"/>
        <v>0</v>
      </c>
      <c r="I60" s="11" t="str">
        <f t="shared" si="90"/>
        <v>0</v>
      </c>
      <c r="J60" s="11" t="str">
        <f t="shared" si="90"/>
        <v>0</v>
      </c>
      <c r="K60" s="11" t="str">
        <f t="shared" si="90"/>
        <v>0</v>
      </c>
      <c r="L60" s="11" t="str">
        <f t="shared" si="90"/>
        <v>0</v>
      </c>
      <c r="M60" s="11" t="str">
        <f t="shared" si="90"/>
        <v>0</v>
      </c>
      <c r="N60" s="11" t="str">
        <f t="shared" si="90"/>
        <v>0</v>
      </c>
      <c r="O60" s="11" t="str">
        <f t="shared" si="90"/>
        <v>0</v>
      </c>
      <c r="P60" s="11" t="str">
        <f t="shared" si="90"/>
        <v>0</v>
      </c>
      <c r="Q60" s="11" t="str">
        <f t="shared" si="90"/>
        <v>0</v>
      </c>
      <c r="R60" s="11" t="str">
        <f t="shared" si="90"/>
        <v>0</v>
      </c>
      <c r="S60" s="11" t="str">
        <f t="shared" si="90"/>
        <v>0</v>
      </c>
      <c r="T60" s="11" t="str">
        <f t="shared" si="90"/>
        <v>0</v>
      </c>
      <c r="U60" s="11" t="str">
        <f t="shared" si="90"/>
        <v>0</v>
      </c>
      <c r="V60" s="11" t="str">
        <f t="shared" si="90"/>
        <v>0</v>
      </c>
      <c r="W60" s="11" t="str">
        <f t="shared" si="90"/>
        <v>0</v>
      </c>
      <c r="X60" s="11" t="str">
        <f t="shared" si="90"/>
        <v>0</v>
      </c>
      <c r="Y60" s="11" t="str">
        <f t="shared" si="90"/>
        <v>0</v>
      </c>
      <c r="Z60" s="11" t="str">
        <f t="shared" si="90"/>
        <v>0</v>
      </c>
      <c r="AA60" s="11" t="str">
        <f t="shared" si="90"/>
        <v>0</v>
      </c>
      <c r="AB60" s="11" t="str">
        <f t="shared" si="90"/>
        <v>0</v>
      </c>
      <c r="AC60" s="11" t="str">
        <f t="shared" si="90"/>
        <v>0</v>
      </c>
      <c r="AD60" s="11" t="str">
        <f t="shared" si="90"/>
        <v>0</v>
      </c>
      <c r="AE60" s="11" t="str">
        <f t="shared" si="90"/>
        <v>0</v>
      </c>
      <c r="AF60" s="11" t="str">
        <f t="shared" si="90"/>
        <v>0</v>
      </c>
      <c r="AG60" s="11" t="str">
        <f t="shared" si="90"/>
        <v>0</v>
      </c>
      <c r="AH60" s="11" t="str">
        <f t="shared" si="90"/>
        <v>0</v>
      </c>
      <c r="AI60" s="11" t="str">
        <f t="shared" si="90"/>
        <v>0</v>
      </c>
      <c r="AJ60" s="11" t="str">
        <f t="shared" si="90"/>
        <v>0</v>
      </c>
      <c r="AK60" s="11" t="str">
        <f t="shared" si="90"/>
        <v>0</v>
      </c>
      <c r="AL60" s="11" t="str">
        <f t="shared" si="90"/>
        <v>0</v>
      </c>
      <c r="AM60" s="11" t="str">
        <f t="shared" si="90"/>
        <v>0</v>
      </c>
      <c r="AN60" s="11" t="str">
        <f t="shared" si="90"/>
        <v>0</v>
      </c>
      <c r="AO60" s="11" t="str">
        <f t="shared" si="90"/>
        <v>0</v>
      </c>
      <c r="AP60" s="11" t="str">
        <f t="shared" si="90"/>
        <v>0</v>
      </c>
      <c r="AQ60" s="11" t="str">
        <f t="shared" si="90"/>
        <v>0</v>
      </c>
      <c r="AR60" s="11" t="str">
        <f t="shared" si="90"/>
        <v>0</v>
      </c>
      <c r="AS60" s="11" t="str">
        <f t="shared" si="90"/>
        <v>0</v>
      </c>
      <c r="AT60" s="11" t="str">
        <f t="shared" si="90"/>
        <v>0</v>
      </c>
      <c r="AU60" s="11" t="str">
        <f t="shared" si="90"/>
        <v>0</v>
      </c>
      <c r="AV60" s="11" t="str">
        <f t="shared" si="90"/>
        <v>0</v>
      </c>
      <c r="AW60" s="11" t="str">
        <f t="shared" si="90"/>
        <v>0</v>
      </c>
      <c r="AX60" s="11" t="str">
        <f t="shared" si="90"/>
        <v>0</v>
      </c>
      <c r="AY60" s="11" t="str">
        <f t="shared" si="90"/>
        <v>0</v>
      </c>
      <c r="AZ60" s="11" t="str">
        <f t="shared" si="90"/>
        <v>0</v>
      </c>
      <c r="BA60" s="11" t="str">
        <f t="shared" si="90"/>
        <v>0</v>
      </c>
      <c r="BB60" s="11" t="str">
        <f t="shared" si="90"/>
        <v/>
      </c>
      <c r="BC60" s="11" t="str">
        <f t="shared" si="90"/>
        <v/>
      </c>
      <c r="BD60" s="11" t="str">
        <f t="shared" si="90"/>
        <v/>
      </c>
      <c r="BE60" s="11" t="str">
        <f t="shared" si="90"/>
        <v/>
      </c>
      <c r="BF60" s="11" t="str">
        <f t="shared" si="90"/>
        <v/>
      </c>
      <c r="BG60" s="11" t="str">
        <f t="shared" si="90"/>
        <v/>
      </c>
      <c r="BH60" s="11" t="str">
        <f t="shared" si="90"/>
        <v/>
      </c>
      <c r="BI60" s="11" t="str">
        <f t="shared" si="90"/>
        <v/>
      </c>
      <c r="BJ60" s="11" t="str">
        <f t="shared" si="90"/>
        <v/>
      </c>
      <c r="BK60" s="11" t="str">
        <f t="shared" si="90"/>
        <v/>
      </c>
      <c r="BL60" s="11" t="str">
        <f t="shared" si="4"/>
        <v/>
      </c>
      <c r="BM60" s="11" t="str">
        <f t="shared" si="5"/>
        <v/>
      </c>
      <c r="BN60" s="11">
        <f t="shared" si="6"/>
        <v>0</v>
      </c>
      <c r="BO60" s="11" t="b">
        <f t="shared" si="1"/>
        <v>0</v>
      </c>
      <c r="BP60" t="b">
        <f>AND(COUNTIF(ranges!B$2:B$4,'Sample Manifest - ALL TYPES'!G51)=0,NOT(ISBLANK('Sample Manifest - ALL TYPES'!G51)))</f>
        <v>0</v>
      </c>
      <c r="CB60" s="11" t="b">
        <f t="shared" si="7"/>
        <v>0</v>
      </c>
      <c r="CD60" s="54" t="b">
        <f>IF(OR('Sample Manifest - ALL TYPES'!AB51="Custom indexes",'Sample Manifest - ALL TYPES'!AB51="Non-listed commercial indexes"),TRUE,FALSE)</f>
        <v>0</v>
      </c>
      <c r="CE60" s="54"/>
      <c r="CG60" s="62">
        <f>'Sample Manifest - ALL TYPES'!Q51</f>
        <v>0</v>
      </c>
      <c r="CH60" s="61" t="str">
        <f t="shared" ref="CH60:CK60" si="91">SUBSTITUTE(CG60,CH$17,"")</f>
        <v>0</v>
      </c>
      <c r="CI60" s="61" t="str">
        <f t="shared" si="91"/>
        <v/>
      </c>
      <c r="CJ60" s="61" t="str">
        <f t="shared" si="91"/>
        <v/>
      </c>
      <c r="CK60" s="61" t="str">
        <f t="shared" si="91"/>
        <v/>
      </c>
      <c r="CL60" s="61">
        <f t="shared" si="9"/>
        <v>0</v>
      </c>
      <c r="CM60" s="61" t="b">
        <f>AND(NOT(ISBLANK('Sample Manifest - ALL TYPES'!Q51)),NOT(CL60=0))</f>
        <v>0</v>
      </c>
      <c r="CR60" s="11" t="b">
        <f>AND('Sample Manifest - ALL TYPES'!B51="Illumina Library Pool",ISBLANK('Sample Manifest - ALL TYPES'!Z51))</f>
        <v>0</v>
      </c>
    </row>
    <row r="61" spans="1:96" s="11" customFormat="1" x14ac:dyDescent="0.2">
      <c r="A61" s="11">
        <f>'Sample Manifest - ALL TYPES'!C52</f>
        <v>0</v>
      </c>
      <c r="B61" s="11" t="str">
        <f t="shared" ref="B61:BK61" si="92">SUBSTITUTE(A61,B$17,"")</f>
        <v>0</v>
      </c>
      <c r="C61" s="11" t="str">
        <f t="shared" si="92"/>
        <v>0</v>
      </c>
      <c r="D61" s="11" t="str">
        <f t="shared" si="92"/>
        <v>0</v>
      </c>
      <c r="E61" s="11" t="str">
        <f t="shared" si="92"/>
        <v>0</v>
      </c>
      <c r="F61" s="11" t="str">
        <f t="shared" si="92"/>
        <v>0</v>
      </c>
      <c r="G61" s="11" t="str">
        <f t="shared" si="92"/>
        <v>0</v>
      </c>
      <c r="H61" s="11" t="str">
        <f t="shared" si="92"/>
        <v>0</v>
      </c>
      <c r="I61" s="11" t="str">
        <f t="shared" si="92"/>
        <v>0</v>
      </c>
      <c r="J61" s="11" t="str">
        <f t="shared" si="92"/>
        <v>0</v>
      </c>
      <c r="K61" s="11" t="str">
        <f t="shared" si="92"/>
        <v>0</v>
      </c>
      <c r="L61" s="11" t="str">
        <f t="shared" si="92"/>
        <v>0</v>
      </c>
      <c r="M61" s="11" t="str">
        <f t="shared" si="92"/>
        <v>0</v>
      </c>
      <c r="N61" s="11" t="str">
        <f t="shared" si="92"/>
        <v>0</v>
      </c>
      <c r="O61" s="11" t="str">
        <f t="shared" si="92"/>
        <v>0</v>
      </c>
      <c r="P61" s="11" t="str">
        <f t="shared" si="92"/>
        <v>0</v>
      </c>
      <c r="Q61" s="11" t="str">
        <f t="shared" si="92"/>
        <v>0</v>
      </c>
      <c r="R61" s="11" t="str">
        <f t="shared" si="92"/>
        <v>0</v>
      </c>
      <c r="S61" s="11" t="str">
        <f t="shared" si="92"/>
        <v>0</v>
      </c>
      <c r="T61" s="11" t="str">
        <f t="shared" si="92"/>
        <v>0</v>
      </c>
      <c r="U61" s="11" t="str">
        <f t="shared" si="92"/>
        <v>0</v>
      </c>
      <c r="V61" s="11" t="str">
        <f t="shared" si="92"/>
        <v>0</v>
      </c>
      <c r="W61" s="11" t="str">
        <f t="shared" si="92"/>
        <v>0</v>
      </c>
      <c r="X61" s="11" t="str">
        <f t="shared" si="92"/>
        <v>0</v>
      </c>
      <c r="Y61" s="11" t="str">
        <f t="shared" si="92"/>
        <v>0</v>
      </c>
      <c r="Z61" s="11" t="str">
        <f t="shared" si="92"/>
        <v>0</v>
      </c>
      <c r="AA61" s="11" t="str">
        <f t="shared" si="92"/>
        <v>0</v>
      </c>
      <c r="AB61" s="11" t="str">
        <f t="shared" si="92"/>
        <v>0</v>
      </c>
      <c r="AC61" s="11" t="str">
        <f t="shared" si="92"/>
        <v>0</v>
      </c>
      <c r="AD61" s="11" t="str">
        <f t="shared" si="92"/>
        <v>0</v>
      </c>
      <c r="AE61" s="11" t="str">
        <f t="shared" si="92"/>
        <v>0</v>
      </c>
      <c r="AF61" s="11" t="str">
        <f t="shared" si="92"/>
        <v>0</v>
      </c>
      <c r="AG61" s="11" t="str">
        <f t="shared" si="92"/>
        <v>0</v>
      </c>
      <c r="AH61" s="11" t="str">
        <f t="shared" si="92"/>
        <v>0</v>
      </c>
      <c r="AI61" s="11" t="str">
        <f t="shared" si="92"/>
        <v>0</v>
      </c>
      <c r="AJ61" s="11" t="str">
        <f t="shared" si="92"/>
        <v>0</v>
      </c>
      <c r="AK61" s="11" t="str">
        <f t="shared" si="92"/>
        <v>0</v>
      </c>
      <c r="AL61" s="11" t="str">
        <f t="shared" si="92"/>
        <v>0</v>
      </c>
      <c r="AM61" s="11" t="str">
        <f t="shared" si="92"/>
        <v>0</v>
      </c>
      <c r="AN61" s="11" t="str">
        <f t="shared" si="92"/>
        <v>0</v>
      </c>
      <c r="AO61" s="11" t="str">
        <f t="shared" si="92"/>
        <v>0</v>
      </c>
      <c r="AP61" s="11" t="str">
        <f t="shared" si="92"/>
        <v>0</v>
      </c>
      <c r="AQ61" s="11" t="str">
        <f t="shared" si="92"/>
        <v>0</v>
      </c>
      <c r="AR61" s="11" t="str">
        <f t="shared" si="92"/>
        <v>0</v>
      </c>
      <c r="AS61" s="11" t="str">
        <f t="shared" si="92"/>
        <v>0</v>
      </c>
      <c r="AT61" s="11" t="str">
        <f t="shared" si="92"/>
        <v>0</v>
      </c>
      <c r="AU61" s="11" t="str">
        <f t="shared" si="92"/>
        <v>0</v>
      </c>
      <c r="AV61" s="11" t="str">
        <f t="shared" si="92"/>
        <v>0</v>
      </c>
      <c r="AW61" s="11" t="str">
        <f t="shared" si="92"/>
        <v>0</v>
      </c>
      <c r="AX61" s="11" t="str">
        <f t="shared" si="92"/>
        <v>0</v>
      </c>
      <c r="AY61" s="11" t="str">
        <f t="shared" si="92"/>
        <v>0</v>
      </c>
      <c r="AZ61" s="11" t="str">
        <f t="shared" si="92"/>
        <v>0</v>
      </c>
      <c r="BA61" s="11" t="str">
        <f t="shared" si="92"/>
        <v>0</v>
      </c>
      <c r="BB61" s="11" t="str">
        <f t="shared" si="92"/>
        <v/>
      </c>
      <c r="BC61" s="11" t="str">
        <f t="shared" si="92"/>
        <v/>
      </c>
      <c r="BD61" s="11" t="str">
        <f t="shared" si="92"/>
        <v/>
      </c>
      <c r="BE61" s="11" t="str">
        <f t="shared" si="92"/>
        <v/>
      </c>
      <c r="BF61" s="11" t="str">
        <f t="shared" si="92"/>
        <v/>
      </c>
      <c r="BG61" s="11" t="str">
        <f t="shared" si="92"/>
        <v/>
      </c>
      <c r="BH61" s="11" t="str">
        <f t="shared" si="92"/>
        <v/>
      </c>
      <c r="BI61" s="11" t="str">
        <f t="shared" si="92"/>
        <v/>
      </c>
      <c r="BJ61" s="11" t="str">
        <f t="shared" si="92"/>
        <v/>
      </c>
      <c r="BK61" s="11" t="str">
        <f t="shared" si="92"/>
        <v/>
      </c>
      <c r="BL61" s="11" t="str">
        <f t="shared" si="4"/>
        <v/>
      </c>
      <c r="BM61" s="11" t="str">
        <f t="shared" si="5"/>
        <v/>
      </c>
      <c r="BN61" s="11">
        <f t="shared" si="6"/>
        <v>0</v>
      </c>
      <c r="BO61" s="11" t="b">
        <f t="shared" si="1"/>
        <v>0</v>
      </c>
      <c r="BP61" t="b">
        <f>AND(COUNTIF(ranges!B$2:B$4,'Sample Manifest - ALL TYPES'!G52)=0,NOT(ISBLANK('Sample Manifest - ALL TYPES'!G52)))</f>
        <v>0</v>
      </c>
      <c r="CB61" s="11" t="b">
        <f t="shared" si="7"/>
        <v>0</v>
      </c>
      <c r="CD61" s="54" t="b">
        <f>IF(OR('Sample Manifest - ALL TYPES'!AB52="Custom indexes",'Sample Manifest - ALL TYPES'!AB52="Non-listed commercial indexes"),TRUE,FALSE)</f>
        <v>0</v>
      </c>
      <c r="CE61" s="54"/>
      <c r="CG61" s="62">
        <f>'Sample Manifest - ALL TYPES'!Q52</f>
        <v>0</v>
      </c>
      <c r="CH61" s="61" t="str">
        <f t="shared" ref="CH61:CK61" si="93">SUBSTITUTE(CG61,CH$17,"")</f>
        <v>0</v>
      </c>
      <c r="CI61" s="61" t="str">
        <f t="shared" si="93"/>
        <v/>
      </c>
      <c r="CJ61" s="61" t="str">
        <f t="shared" si="93"/>
        <v/>
      </c>
      <c r="CK61" s="61" t="str">
        <f t="shared" si="93"/>
        <v/>
      </c>
      <c r="CL61" s="61">
        <f t="shared" si="9"/>
        <v>0</v>
      </c>
      <c r="CM61" s="61" t="b">
        <f>AND(NOT(ISBLANK('Sample Manifest - ALL TYPES'!Q52)),NOT(CL61=0))</f>
        <v>0</v>
      </c>
      <c r="CR61" s="11" t="b">
        <f>AND('Sample Manifest - ALL TYPES'!B52="Illumina Library Pool",ISBLANK('Sample Manifest - ALL TYPES'!Z52))</f>
        <v>0</v>
      </c>
    </row>
    <row r="62" spans="1:96" s="11" customFormat="1" x14ac:dyDescent="0.2">
      <c r="A62" s="11">
        <f>'Sample Manifest - ALL TYPES'!C53</f>
        <v>0</v>
      </c>
      <c r="B62" s="11" t="str">
        <f t="shared" ref="B62:BK62" si="94">SUBSTITUTE(A62,B$17,"")</f>
        <v>0</v>
      </c>
      <c r="C62" s="11" t="str">
        <f t="shared" si="94"/>
        <v>0</v>
      </c>
      <c r="D62" s="11" t="str">
        <f t="shared" si="94"/>
        <v>0</v>
      </c>
      <c r="E62" s="11" t="str">
        <f t="shared" si="94"/>
        <v>0</v>
      </c>
      <c r="F62" s="11" t="str">
        <f t="shared" si="94"/>
        <v>0</v>
      </c>
      <c r="G62" s="11" t="str">
        <f t="shared" si="94"/>
        <v>0</v>
      </c>
      <c r="H62" s="11" t="str">
        <f t="shared" si="94"/>
        <v>0</v>
      </c>
      <c r="I62" s="11" t="str">
        <f t="shared" si="94"/>
        <v>0</v>
      </c>
      <c r="J62" s="11" t="str">
        <f t="shared" si="94"/>
        <v>0</v>
      </c>
      <c r="K62" s="11" t="str">
        <f t="shared" si="94"/>
        <v>0</v>
      </c>
      <c r="L62" s="11" t="str">
        <f t="shared" si="94"/>
        <v>0</v>
      </c>
      <c r="M62" s="11" t="str">
        <f t="shared" si="94"/>
        <v>0</v>
      </c>
      <c r="N62" s="11" t="str">
        <f t="shared" si="94"/>
        <v>0</v>
      </c>
      <c r="O62" s="11" t="str">
        <f t="shared" si="94"/>
        <v>0</v>
      </c>
      <c r="P62" s="11" t="str">
        <f t="shared" si="94"/>
        <v>0</v>
      </c>
      <c r="Q62" s="11" t="str">
        <f t="shared" si="94"/>
        <v>0</v>
      </c>
      <c r="R62" s="11" t="str">
        <f t="shared" si="94"/>
        <v>0</v>
      </c>
      <c r="S62" s="11" t="str">
        <f t="shared" si="94"/>
        <v>0</v>
      </c>
      <c r="T62" s="11" t="str">
        <f t="shared" si="94"/>
        <v>0</v>
      </c>
      <c r="U62" s="11" t="str">
        <f t="shared" si="94"/>
        <v>0</v>
      </c>
      <c r="V62" s="11" t="str">
        <f t="shared" si="94"/>
        <v>0</v>
      </c>
      <c r="W62" s="11" t="str">
        <f t="shared" si="94"/>
        <v>0</v>
      </c>
      <c r="X62" s="11" t="str">
        <f t="shared" si="94"/>
        <v>0</v>
      </c>
      <c r="Y62" s="11" t="str">
        <f t="shared" si="94"/>
        <v>0</v>
      </c>
      <c r="Z62" s="11" t="str">
        <f t="shared" si="94"/>
        <v>0</v>
      </c>
      <c r="AA62" s="11" t="str">
        <f t="shared" si="94"/>
        <v>0</v>
      </c>
      <c r="AB62" s="11" t="str">
        <f t="shared" si="94"/>
        <v>0</v>
      </c>
      <c r="AC62" s="11" t="str">
        <f t="shared" si="94"/>
        <v>0</v>
      </c>
      <c r="AD62" s="11" t="str">
        <f t="shared" si="94"/>
        <v>0</v>
      </c>
      <c r="AE62" s="11" t="str">
        <f t="shared" si="94"/>
        <v>0</v>
      </c>
      <c r="AF62" s="11" t="str">
        <f t="shared" si="94"/>
        <v>0</v>
      </c>
      <c r="AG62" s="11" t="str">
        <f t="shared" si="94"/>
        <v>0</v>
      </c>
      <c r="AH62" s="11" t="str">
        <f t="shared" si="94"/>
        <v>0</v>
      </c>
      <c r="AI62" s="11" t="str">
        <f t="shared" si="94"/>
        <v>0</v>
      </c>
      <c r="AJ62" s="11" t="str">
        <f t="shared" si="94"/>
        <v>0</v>
      </c>
      <c r="AK62" s="11" t="str">
        <f t="shared" si="94"/>
        <v>0</v>
      </c>
      <c r="AL62" s="11" t="str">
        <f t="shared" si="94"/>
        <v>0</v>
      </c>
      <c r="AM62" s="11" t="str">
        <f t="shared" si="94"/>
        <v>0</v>
      </c>
      <c r="AN62" s="11" t="str">
        <f t="shared" si="94"/>
        <v>0</v>
      </c>
      <c r="AO62" s="11" t="str">
        <f t="shared" si="94"/>
        <v>0</v>
      </c>
      <c r="AP62" s="11" t="str">
        <f t="shared" si="94"/>
        <v>0</v>
      </c>
      <c r="AQ62" s="11" t="str">
        <f t="shared" si="94"/>
        <v>0</v>
      </c>
      <c r="AR62" s="11" t="str">
        <f t="shared" si="94"/>
        <v>0</v>
      </c>
      <c r="AS62" s="11" t="str">
        <f t="shared" si="94"/>
        <v>0</v>
      </c>
      <c r="AT62" s="11" t="str">
        <f t="shared" si="94"/>
        <v>0</v>
      </c>
      <c r="AU62" s="11" t="str">
        <f t="shared" si="94"/>
        <v>0</v>
      </c>
      <c r="AV62" s="11" t="str">
        <f t="shared" si="94"/>
        <v>0</v>
      </c>
      <c r="AW62" s="11" t="str">
        <f t="shared" si="94"/>
        <v>0</v>
      </c>
      <c r="AX62" s="11" t="str">
        <f t="shared" si="94"/>
        <v>0</v>
      </c>
      <c r="AY62" s="11" t="str">
        <f t="shared" si="94"/>
        <v>0</v>
      </c>
      <c r="AZ62" s="11" t="str">
        <f t="shared" si="94"/>
        <v>0</v>
      </c>
      <c r="BA62" s="11" t="str">
        <f t="shared" si="94"/>
        <v>0</v>
      </c>
      <c r="BB62" s="11" t="str">
        <f t="shared" si="94"/>
        <v/>
      </c>
      <c r="BC62" s="11" t="str">
        <f t="shared" si="94"/>
        <v/>
      </c>
      <c r="BD62" s="11" t="str">
        <f t="shared" si="94"/>
        <v/>
      </c>
      <c r="BE62" s="11" t="str">
        <f t="shared" si="94"/>
        <v/>
      </c>
      <c r="BF62" s="11" t="str">
        <f t="shared" si="94"/>
        <v/>
      </c>
      <c r="BG62" s="11" t="str">
        <f t="shared" si="94"/>
        <v/>
      </c>
      <c r="BH62" s="11" t="str">
        <f t="shared" si="94"/>
        <v/>
      </c>
      <c r="BI62" s="11" t="str">
        <f t="shared" si="94"/>
        <v/>
      </c>
      <c r="BJ62" s="11" t="str">
        <f t="shared" si="94"/>
        <v/>
      </c>
      <c r="BK62" s="11" t="str">
        <f t="shared" si="94"/>
        <v/>
      </c>
      <c r="BL62" s="11" t="str">
        <f t="shared" si="4"/>
        <v/>
      </c>
      <c r="BM62" s="11" t="str">
        <f t="shared" si="5"/>
        <v/>
      </c>
      <c r="BN62" s="11">
        <f t="shared" si="6"/>
        <v>0</v>
      </c>
      <c r="BO62" s="11" t="b">
        <f t="shared" si="1"/>
        <v>0</v>
      </c>
      <c r="BP62" t="b">
        <f>AND(COUNTIF(ranges!B$2:B$4,'Sample Manifest - ALL TYPES'!G53)=0,NOT(ISBLANK('Sample Manifest - ALL TYPES'!G53)))</f>
        <v>0</v>
      </c>
      <c r="CB62" s="11" t="b">
        <f t="shared" si="7"/>
        <v>0</v>
      </c>
      <c r="CD62" s="54" t="b">
        <f>IF(OR('Sample Manifest - ALL TYPES'!AB53="Custom indexes",'Sample Manifest - ALL TYPES'!AB53="Non-listed commercial indexes"),TRUE,FALSE)</f>
        <v>0</v>
      </c>
      <c r="CE62" s="54"/>
      <c r="CG62" s="62">
        <f>'Sample Manifest - ALL TYPES'!Q53</f>
        <v>0</v>
      </c>
      <c r="CH62" s="61" t="str">
        <f t="shared" ref="CH62:CK62" si="95">SUBSTITUTE(CG62,CH$17,"")</f>
        <v>0</v>
      </c>
      <c r="CI62" s="61" t="str">
        <f t="shared" si="95"/>
        <v/>
      </c>
      <c r="CJ62" s="61" t="str">
        <f t="shared" si="95"/>
        <v/>
      </c>
      <c r="CK62" s="61" t="str">
        <f t="shared" si="95"/>
        <v/>
      </c>
      <c r="CL62" s="61">
        <f t="shared" si="9"/>
        <v>0</v>
      </c>
      <c r="CM62" s="61" t="b">
        <f>AND(NOT(ISBLANK('Sample Manifest - ALL TYPES'!Q53)),NOT(CL62=0))</f>
        <v>0</v>
      </c>
      <c r="CR62" s="11" t="b">
        <f>AND('Sample Manifest - ALL TYPES'!B53="Illumina Library Pool",ISBLANK('Sample Manifest - ALL TYPES'!Z53))</f>
        <v>0</v>
      </c>
    </row>
    <row r="63" spans="1:96" s="11" customFormat="1" x14ac:dyDescent="0.2">
      <c r="A63" s="11">
        <f>'Sample Manifest - ALL TYPES'!C54</f>
        <v>0</v>
      </c>
      <c r="B63" s="11" t="str">
        <f t="shared" ref="B63:BK63" si="96">SUBSTITUTE(A63,B$17,"")</f>
        <v>0</v>
      </c>
      <c r="C63" s="11" t="str">
        <f t="shared" si="96"/>
        <v>0</v>
      </c>
      <c r="D63" s="11" t="str">
        <f t="shared" si="96"/>
        <v>0</v>
      </c>
      <c r="E63" s="11" t="str">
        <f t="shared" si="96"/>
        <v>0</v>
      </c>
      <c r="F63" s="11" t="str">
        <f t="shared" si="96"/>
        <v>0</v>
      </c>
      <c r="G63" s="11" t="str">
        <f t="shared" si="96"/>
        <v>0</v>
      </c>
      <c r="H63" s="11" t="str">
        <f t="shared" si="96"/>
        <v>0</v>
      </c>
      <c r="I63" s="11" t="str">
        <f t="shared" si="96"/>
        <v>0</v>
      </c>
      <c r="J63" s="11" t="str">
        <f t="shared" si="96"/>
        <v>0</v>
      </c>
      <c r="K63" s="11" t="str">
        <f t="shared" si="96"/>
        <v>0</v>
      </c>
      <c r="L63" s="11" t="str">
        <f t="shared" si="96"/>
        <v>0</v>
      </c>
      <c r="M63" s="11" t="str">
        <f t="shared" si="96"/>
        <v>0</v>
      </c>
      <c r="N63" s="11" t="str">
        <f t="shared" si="96"/>
        <v>0</v>
      </c>
      <c r="O63" s="11" t="str">
        <f t="shared" si="96"/>
        <v>0</v>
      </c>
      <c r="P63" s="11" t="str">
        <f t="shared" si="96"/>
        <v>0</v>
      </c>
      <c r="Q63" s="11" t="str">
        <f t="shared" si="96"/>
        <v>0</v>
      </c>
      <c r="R63" s="11" t="str">
        <f t="shared" si="96"/>
        <v>0</v>
      </c>
      <c r="S63" s="11" t="str">
        <f t="shared" si="96"/>
        <v>0</v>
      </c>
      <c r="T63" s="11" t="str">
        <f t="shared" si="96"/>
        <v>0</v>
      </c>
      <c r="U63" s="11" t="str">
        <f t="shared" si="96"/>
        <v>0</v>
      </c>
      <c r="V63" s="11" t="str">
        <f t="shared" si="96"/>
        <v>0</v>
      </c>
      <c r="W63" s="11" t="str">
        <f t="shared" si="96"/>
        <v>0</v>
      </c>
      <c r="X63" s="11" t="str">
        <f t="shared" si="96"/>
        <v>0</v>
      </c>
      <c r="Y63" s="11" t="str">
        <f t="shared" si="96"/>
        <v>0</v>
      </c>
      <c r="Z63" s="11" t="str">
        <f t="shared" si="96"/>
        <v>0</v>
      </c>
      <c r="AA63" s="11" t="str">
        <f t="shared" si="96"/>
        <v>0</v>
      </c>
      <c r="AB63" s="11" t="str">
        <f t="shared" si="96"/>
        <v>0</v>
      </c>
      <c r="AC63" s="11" t="str">
        <f t="shared" si="96"/>
        <v>0</v>
      </c>
      <c r="AD63" s="11" t="str">
        <f t="shared" si="96"/>
        <v>0</v>
      </c>
      <c r="AE63" s="11" t="str">
        <f t="shared" si="96"/>
        <v>0</v>
      </c>
      <c r="AF63" s="11" t="str">
        <f t="shared" si="96"/>
        <v>0</v>
      </c>
      <c r="AG63" s="11" t="str">
        <f t="shared" si="96"/>
        <v>0</v>
      </c>
      <c r="AH63" s="11" t="str">
        <f t="shared" si="96"/>
        <v>0</v>
      </c>
      <c r="AI63" s="11" t="str">
        <f t="shared" si="96"/>
        <v>0</v>
      </c>
      <c r="AJ63" s="11" t="str">
        <f t="shared" si="96"/>
        <v>0</v>
      </c>
      <c r="AK63" s="11" t="str">
        <f t="shared" si="96"/>
        <v>0</v>
      </c>
      <c r="AL63" s="11" t="str">
        <f t="shared" si="96"/>
        <v>0</v>
      </c>
      <c r="AM63" s="11" t="str">
        <f t="shared" si="96"/>
        <v>0</v>
      </c>
      <c r="AN63" s="11" t="str">
        <f t="shared" si="96"/>
        <v>0</v>
      </c>
      <c r="AO63" s="11" t="str">
        <f t="shared" si="96"/>
        <v>0</v>
      </c>
      <c r="AP63" s="11" t="str">
        <f t="shared" si="96"/>
        <v>0</v>
      </c>
      <c r="AQ63" s="11" t="str">
        <f t="shared" si="96"/>
        <v>0</v>
      </c>
      <c r="AR63" s="11" t="str">
        <f t="shared" si="96"/>
        <v>0</v>
      </c>
      <c r="AS63" s="11" t="str">
        <f t="shared" si="96"/>
        <v>0</v>
      </c>
      <c r="AT63" s="11" t="str">
        <f t="shared" si="96"/>
        <v>0</v>
      </c>
      <c r="AU63" s="11" t="str">
        <f t="shared" si="96"/>
        <v>0</v>
      </c>
      <c r="AV63" s="11" t="str">
        <f t="shared" si="96"/>
        <v>0</v>
      </c>
      <c r="AW63" s="11" t="str">
        <f t="shared" si="96"/>
        <v>0</v>
      </c>
      <c r="AX63" s="11" t="str">
        <f t="shared" si="96"/>
        <v>0</v>
      </c>
      <c r="AY63" s="11" t="str">
        <f t="shared" si="96"/>
        <v>0</v>
      </c>
      <c r="AZ63" s="11" t="str">
        <f t="shared" si="96"/>
        <v>0</v>
      </c>
      <c r="BA63" s="11" t="str">
        <f t="shared" si="96"/>
        <v>0</v>
      </c>
      <c r="BB63" s="11" t="str">
        <f t="shared" si="96"/>
        <v/>
      </c>
      <c r="BC63" s="11" t="str">
        <f t="shared" si="96"/>
        <v/>
      </c>
      <c r="BD63" s="11" t="str">
        <f t="shared" si="96"/>
        <v/>
      </c>
      <c r="BE63" s="11" t="str">
        <f t="shared" si="96"/>
        <v/>
      </c>
      <c r="BF63" s="11" t="str">
        <f t="shared" si="96"/>
        <v/>
      </c>
      <c r="BG63" s="11" t="str">
        <f t="shared" si="96"/>
        <v/>
      </c>
      <c r="BH63" s="11" t="str">
        <f t="shared" si="96"/>
        <v/>
      </c>
      <c r="BI63" s="11" t="str">
        <f t="shared" si="96"/>
        <v/>
      </c>
      <c r="BJ63" s="11" t="str">
        <f t="shared" si="96"/>
        <v/>
      </c>
      <c r="BK63" s="11" t="str">
        <f t="shared" si="96"/>
        <v/>
      </c>
      <c r="BL63" s="11" t="str">
        <f t="shared" si="4"/>
        <v/>
      </c>
      <c r="BM63" s="11" t="str">
        <f t="shared" si="5"/>
        <v/>
      </c>
      <c r="BN63" s="11">
        <f t="shared" si="6"/>
        <v>0</v>
      </c>
      <c r="BO63" s="11" t="b">
        <f t="shared" si="1"/>
        <v>0</v>
      </c>
      <c r="BP63" t="b">
        <f>AND(COUNTIF(ranges!B$2:B$4,'Sample Manifest - ALL TYPES'!G54)=0,NOT(ISBLANK('Sample Manifest - ALL TYPES'!G54)))</f>
        <v>0</v>
      </c>
      <c r="CB63" s="11" t="b">
        <f t="shared" si="7"/>
        <v>0</v>
      </c>
      <c r="CD63" s="54" t="b">
        <f>IF(OR('Sample Manifest - ALL TYPES'!AB54="Custom indexes",'Sample Manifest - ALL TYPES'!AB54="Non-listed commercial indexes"),TRUE,FALSE)</f>
        <v>0</v>
      </c>
      <c r="CE63" s="54"/>
      <c r="CG63" s="62">
        <f>'Sample Manifest - ALL TYPES'!Q54</f>
        <v>0</v>
      </c>
      <c r="CH63" s="61" t="str">
        <f t="shared" ref="CH63:CK63" si="97">SUBSTITUTE(CG63,CH$17,"")</f>
        <v>0</v>
      </c>
      <c r="CI63" s="61" t="str">
        <f t="shared" si="97"/>
        <v/>
      </c>
      <c r="CJ63" s="61" t="str">
        <f t="shared" si="97"/>
        <v/>
      </c>
      <c r="CK63" s="61" t="str">
        <f t="shared" si="97"/>
        <v/>
      </c>
      <c r="CL63" s="61">
        <f t="shared" si="9"/>
        <v>0</v>
      </c>
      <c r="CM63" s="61" t="b">
        <f>AND(NOT(ISBLANK('Sample Manifest - ALL TYPES'!Q54)),NOT(CL63=0))</f>
        <v>0</v>
      </c>
      <c r="CR63" s="11" t="b">
        <f>AND('Sample Manifest - ALL TYPES'!B54="Illumina Library Pool",ISBLANK('Sample Manifest - ALL TYPES'!Z54))</f>
        <v>0</v>
      </c>
    </row>
    <row r="64" spans="1:96" s="11" customFormat="1" x14ac:dyDescent="0.2">
      <c r="A64" s="11">
        <f>'Sample Manifest - ALL TYPES'!C55</f>
        <v>0</v>
      </c>
      <c r="B64" s="11" t="str">
        <f t="shared" ref="B64:BK64" si="98">SUBSTITUTE(A64,B$17,"")</f>
        <v>0</v>
      </c>
      <c r="C64" s="11" t="str">
        <f t="shared" si="98"/>
        <v>0</v>
      </c>
      <c r="D64" s="11" t="str">
        <f t="shared" si="98"/>
        <v>0</v>
      </c>
      <c r="E64" s="11" t="str">
        <f t="shared" si="98"/>
        <v>0</v>
      </c>
      <c r="F64" s="11" t="str">
        <f t="shared" si="98"/>
        <v>0</v>
      </c>
      <c r="G64" s="11" t="str">
        <f t="shared" si="98"/>
        <v>0</v>
      </c>
      <c r="H64" s="11" t="str">
        <f t="shared" si="98"/>
        <v>0</v>
      </c>
      <c r="I64" s="11" t="str">
        <f t="shared" si="98"/>
        <v>0</v>
      </c>
      <c r="J64" s="11" t="str">
        <f t="shared" si="98"/>
        <v>0</v>
      </c>
      <c r="K64" s="11" t="str">
        <f t="shared" si="98"/>
        <v>0</v>
      </c>
      <c r="L64" s="11" t="str">
        <f t="shared" si="98"/>
        <v>0</v>
      </c>
      <c r="M64" s="11" t="str">
        <f t="shared" si="98"/>
        <v>0</v>
      </c>
      <c r="N64" s="11" t="str">
        <f t="shared" si="98"/>
        <v>0</v>
      </c>
      <c r="O64" s="11" t="str">
        <f t="shared" si="98"/>
        <v>0</v>
      </c>
      <c r="P64" s="11" t="str">
        <f t="shared" si="98"/>
        <v>0</v>
      </c>
      <c r="Q64" s="11" t="str">
        <f t="shared" si="98"/>
        <v>0</v>
      </c>
      <c r="R64" s="11" t="str">
        <f t="shared" si="98"/>
        <v>0</v>
      </c>
      <c r="S64" s="11" t="str">
        <f t="shared" si="98"/>
        <v>0</v>
      </c>
      <c r="T64" s="11" t="str">
        <f t="shared" si="98"/>
        <v>0</v>
      </c>
      <c r="U64" s="11" t="str">
        <f t="shared" si="98"/>
        <v>0</v>
      </c>
      <c r="V64" s="11" t="str">
        <f t="shared" si="98"/>
        <v>0</v>
      </c>
      <c r="W64" s="11" t="str">
        <f t="shared" si="98"/>
        <v>0</v>
      </c>
      <c r="X64" s="11" t="str">
        <f t="shared" si="98"/>
        <v>0</v>
      </c>
      <c r="Y64" s="11" t="str">
        <f t="shared" si="98"/>
        <v>0</v>
      </c>
      <c r="Z64" s="11" t="str">
        <f t="shared" si="98"/>
        <v>0</v>
      </c>
      <c r="AA64" s="11" t="str">
        <f t="shared" si="98"/>
        <v>0</v>
      </c>
      <c r="AB64" s="11" t="str">
        <f t="shared" si="98"/>
        <v>0</v>
      </c>
      <c r="AC64" s="11" t="str">
        <f t="shared" si="98"/>
        <v>0</v>
      </c>
      <c r="AD64" s="11" t="str">
        <f t="shared" si="98"/>
        <v>0</v>
      </c>
      <c r="AE64" s="11" t="str">
        <f t="shared" si="98"/>
        <v>0</v>
      </c>
      <c r="AF64" s="11" t="str">
        <f t="shared" si="98"/>
        <v>0</v>
      </c>
      <c r="AG64" s="11" t="str">
        <f t="shared" si="98"/>
        <v>0</v>
      </c>
      <c r="AH64" s="11" t="str">
        <f t="shared" si="98"/>
        <v>0</v>
      </c>
      <c r="AI64" s="11" t="str">
        <f t="shared" si="98"/>
        <v>0</v>
      </c>
      <c r="AJ64" s="11" t="str">
        <f t="shared" si="98"/>
        <v>0</v>
      </c>
      <c r="AK64" s="11" t="str">
        <f t="shared" si="98"/>
        <v>0</v>
      </c>
      <c r="AL64" s="11" t="str">
        <f t="shared" si="98"/>
        <v>0</v>
      </c>
      <c r="AM64" s="11" t="str">
        <f t="shared" si="98"/>
        <v>0</v>
      </c>
      <c r="AN64" s="11" t="str">
        <f t="shared" si="98"/>
        <v>0</v>
      </c>
      <c r="AO64" s="11" t="str">
        <f t="shared" si="98"/>
        <v>0</v>
      </c>
      <c r="AP64" s="11" t="str">
        <f t="shared" si="98"/>
        <v>0</v>
      </c>
      <c r="AQ64" s="11" t="str">
        <f t="shared" si="98"/>
        <v>0</v>
      </c>
      <c r="AR64" s="11" t="str">
        <f t="shared" si="98"/>
        <v>0</v>
      </c>
      <c r="AS64" s="11" t="str">
        <f t="shared" si="98"/>
        <v>0</v>
      </c>
      <c r="AT64" s="11" t="str">
        <f t="shared" si="98"/>
        <v>0</v>
      </c>
      <c r="AU64" s="11" t="str">
        <f t="shared" si="98"/>
        <v>0</v>
      </c>
      <c r="AV64" s="11" t="str">
        <f t="shared" si="98"/>
        <v>0</v>
      </c>
      <c r="AW64" s="11" t="str">
        <f t="shared" si="98"/>
        <v>0</v>
      </c>
      <c r="AX64" s="11" t="str">
        <f t="shared" si="98"/>
        <v>0</v>
      </c>
      <c r="AY64" s="11" t="str">
        <f t="shared" si="98"/>
        <v>0</v>
      </c>
      <c r="AZ64" s="11" t="str">
        <f t="shared" si="98"/>
        <v>0</v>
      </c>
      <c r="BA64" s="11" t="str">
        <f t="shared" si="98"/>
        <v>0</v>
      </c>
      <c r="BB64" s="11" t="str">
        <f t="shared" si="98"/>
        <v/>
      </c>
      <c r="BC64" s="11" t="str">
        <f t="shared" si="98"/>
        <v/>
      </c>
      <c r="BD64" s="11" t="str">
        <f t="shared" si="98"/>
        <v/>
      </c>
      <c r="BE64" s="11" t="str">
        <f t="shared" si="98"/>
        <v/>
      </c>
      <c r="BF64" s="11" t="str">
        <f t="shared" si="98"/>
        <v/>
      </c>
      <c r="BG64" s="11" t="str">
        <f t="shared" si="98"/>
        <v/>
      </c>
      <c r="BH64" s="11" t="str">
        <f t="shared" si="98"/>
        <v/>
      </c>
      <c r="BI64" s="11" t="str">
        <f t="shared" si="98"/>
        <v/>
      </c>
      <c r="BJ64" s="11" t="str">
        <f t="shared" si="98"/>
        <v/>
      </c>
      <c r="BK64" s="11" t="str">
        <f t="shared" si="98"/>
        <v/>
      </c>
      <c r="BL64" s="11" t="str">
        <f t="shared" si="4"/>
        <v/>
      </c>
      <c r="BM64" s="11" t="str">
        <f t="shared" si="5"/>
        <v/>
      </c>
      <c r="BN64" s="11">
        <f t="shared" si="6"/>
        <v>0</v>
      </c>
      <c r="BO64" s="11" t="b">
        <f t="shared" si="1"/>
        <v>0</v>
      </c>
      <c r="BP64" t="b">
        <f>AND(COUNTIF(ranges!B$2:B$4,'Sample Manifest - ALL TYPES'!G55)=0,NOT(ISBLANK('Sample Manifest - ALL TYPES'!G55)))</f>
        <v>0</v>
      </c>
      <c r="CB64" s="11" t="b">
        <f t="shared" si="7"/>
        <v>0</v>
      </c>
      <c r="CD64" s="54" t="b">
        <f>IF(OR('Sample Manifest - ALL TYPES'!AB55="Custom indexes",'Sample Manifest - ALL TYPES'!AB55="Non-listed commercial indexes"),TRUE,FALSE)</f>
        <v>0</v>
      </c>
      <c r="CE64" s="54"/>
      <c r="CG64" s="62">
        <f>'Sample Manifest - ALL TYPES'!Q55</f>
        <v>0</v>
      </c>
      <c r="CH64" s="61" t="str">
        <f t="shared" ref="CH64:CK64" si="99">SUBSTITUTE(CG64,CH$17,"")</f>
        <v>0</v>
      </c>
      <c r="CI64" s="61" t="str">
        <f t="shared" si="99"/>
        <v/>
      </c>
      <c r="CJ64" s="61" t="str">
        <f t="shared" si="99"/>
        <v/>
      </c>
      <c r="CK64" s="61" t="str">
        <f t="shared" si="99"/>
        <v/>
      </c>
      <c r="CL64" s="61">
        <f t="shared" si="9"/>
        <v>0</v>
      </c>
      <c r="CM64" s="61" t="b">
        <f>AND(NOT(ISBLANK('Sample Manifest - ALL TYPES'!Q55)),NOT(CL64=0))</f>
        <v>0</v>
      </c>
      <c r="CR64" s="11" t="b">
        <f>AND('Sample Manifest - ALL TYPES'!B55="Illumina Library Pool",ISBLANK('Sample Manifest - ALL TYPES'!Z55))</f>
        <v>0</v>
      </c>
    </row>
    <row r="65" spans="1:96" s="11" customFormat="1" x14ac:dyDescent="0.2">
      <c r="A65" s="11">
        <f>'Sample Manifest - ALL TYPES'!C56</f>
        <v>0</v>
      </c>
      <c r="B65" s="11" t="str">
        <f t="shared" ref="B65:BK65" si="100">SUBSTITUTE(A65,B$17,"")</f>
        <v>0</v>
      </c>
      <c r="C65" s="11" t="str">
        <f t="shared" si="100"/>
        <v>0</v>
      </c>
      <c r="D65" s="11" t="str">
        <f t="shared" si="100"/>
        <v>0</v>
      </c>
      <c r="E65" s="11" t="str">
        <f t="shared" si="100"/>
        <v>0</v>
      </c>
      <c r="F65" s="11" t="str">
        <f t="shared" si="100"/>
        <v>0</v>
      </c>
      <c r="G65" s="11" t="str">
        <f t="shared" si="100"/>
        <v>0</v>
      </c>
      <c r="H65" s="11" t="str">
        <f t="shared" si="100"/>
        <v>0</v>
      </c>
      <c r="I65" s="11" t="str">
        <f t="shared" si="100"/>
        <v>0</v>
      </c>
      <c r="J65" s="11" t="str">
        <f t="shared" si="100"/>
        <v>0</v>
      </c>
      <c r="K65" s="11" t="str">
        <f t="shared" si="100"/>
        <v>0</v>
      </c>
      <c r="L65" s="11" t="str">
        <f t="shared" si="100"/>
        <v>0</v>
      </c>
      <c r="M65" s="11" t="str">
        <f t="shared" si="100"/>
        <v>0</v>
      </c>
      <c r="N65" s="11" t="str">
        <f t="shared" si="100"/>
        <v>0</v>
      </c>
      <c r="O65" s="11" t="str">
        <f t="shared" si="100"/>
        <v>0</v>
      </c>
      <c r="P65" s="11" t="str">
        <f t="shared" si="100"/>
        <v>0</v>
      </c>
      <c r="Q65" s="11" t="str">
        <f t="shared" si="100"/>
        <v>0</v>
      </c>
      <c r="R65" s="11" t="str">
        <f t="shared" si="100"/>
        <v>0</v>
      </c>
      <c r="S65" s="11" t="str">
        <f t="shared" si="100"/>
        <v>0</v>
      </c>
      <c r="T65" s="11" t="str">
        <f t="shared" si="100"/>
        <v>0</v>
      </c>
      <c r="U65" s="11" t="str">
        <f t="shared" si="100"/>
        <v>0</v>
      </c>
      <c r="V65" s="11" t="str">
        <f t="shared" si="100"/>
        <v>0</v>
      </c>
      <c r="W65" s="11" t="str">
        <f t="shared" si="100"/>
        <v>0</v>
      </c>
      <c r="X65" s="11" t="str">
        <f t="shared" si="100"/>
        <v>0</v>
      </c>
      <c r="Y65" s="11" t="str">
        <f t="shared" si="100"/>
        <v>0</v>
      </c>
      <c r="Z65" s="11" t="str">
        <f t="shared" si="100"/>
        <v>0</v>
      </c>
      <c r="AA65" s="11" t="str">
        <f t="shared" si="100"/>
        <v>0</v>
      </c>
      <c r="AB65" s="11" t="str">
        <f t="shared" si="100"/>
        <v>0</v>
      </c>
      <c r="AC65" s="11" t="str">
        <f t="shared" si="100"/>
        <v>0</v>
      </c>
      <c r="AD65" s="11" t="str">
        <f t="shared" si="100"/>
        <v>0</v>
      </c>
      <c r="AE65" s="11" t="str">
        <f t="shared" si="100"/>
        <v>0</v>
      </c>
      <c r="AF65" s="11" t="str">
        <f t="shared" si="100"/>
        <v>0</v>
      </c>
      <c r="AG65" s="11" t="str">
        <f t="shared" si="100"/>
        <v>0</v>
      </c>
      <c r="AH65" s="11" t="str">
        <f t="shared" si="100"/>
        <v>0</v>
      </c>
      <c r="AI65" s="11" t="str">
        <f t="shared" si="100"/>
        <v>0</v>
      </c>
      <c r="AJ65" s="11" t="str">
        <f t="shared" si="100"/>
        <v>0</v>
      </c>
      <c r="AK65" s="11" t="str">
        <f t="shared" si="100"/>
        <v>0</v>
      </c>
      <c r="AL65" s="11" t="str">
        <f t="shared" si="100"/>
        <v>0</v>
      </c>
      <c r="AM65" s="11" t="str">
        <f t="shared" si="100"/>
        <v>0</v>
      </c>
      <c r="AN65" s="11" t="str">
        <f t="shared" si="100"/>
        <v>0</v>
      </c>
      <c r="AO65" s="11" t="str">
        <f t="shared" si="100"/>
        <v>0</v>
      </c>
      <c r="AP65" s="11" t="str">
        <f t="shared" si="100"/>
        <v>0</v>
      </c>
      <c r="AQ65" s="11" t="str">
        <f t="shared" si="100"/>
        <v>0</v>
      </c>
      <c r="AR65" s="11" t="str">
        <f t="shared" si="100"/>
        <v>0</v>
      </c>
      <c r="AS65" s="11" t="str">
        <f t="shared" si="100"/>
        <v>0</v>
      </c>
      <c r="AT65" s="11" t="str">
        <f t="shared" si="100"/>
        <v>0</v>
      </c>
      <c r="AU65" s="11" t="str">
        <f t="shared" si="100"/>
        <v>0</v>
      </c>
      <c r="AV65" s="11" t="str">
        <f t="shared" si="100"/>
        <v>0</v>
      </c>
      <c r="AW65" s="11" t="str">
        <f t="shared" si="100"/>
        <v>0</v>
      </c>
      <c r="AX65" s="11" t="str">
        <f t="shared" si="100"/>
        <v>0</v>
      </c>
      <c r="AY65" s="11" t="str">
        <f t="shared" si="100"/>
        <v>0</v>
      </c>
      <c r="AZ65" s="11" t="str">
        <f t="shared" si="100"/>
        <v>0</v>
      </c>
      <c r="BA65" s="11" t="str">
        <f t="shared" si="100"/>
        <v>0</v>
      </c>
      <c r="BB65" s="11" t="str">
        <f t="shared" si="100"/>
        <v/>
      </c>
      <c r="BC65" s="11" t="str">
        <f t="shared" si="100"/>
        <v/>
      </c>
      <c r="BD65" s="11" t="str">
        <f t="shared" si="100"/>
        <v/>
      </c>
      <c r="BE65" s="11" t="str">
        <f t="shared" si="100"/>
        <v/>
      </c>
      <c r="BF65" s="11" t="str">
        <f t="shared" si="100"/>
        <v/>
      </c>
      <c r="BG65" s="11" t="str">
        <f t="shared" si="100"/>
        <v/>
      </c>
      <c r="BH65" s="11" t="str">
        <f t="shared" si="100"/>
        <v/>
      </c>
      <c r="BI65" s="11" t="str">
        <f t="shared" si="100"/>
        <v/>
      </c>
      <c r="BJ65" s="11" t="str">
        <f t="shared" si="100"/>
        <v/>
      </c>
      <c r="BK65" s="11" t="str">
        <f t="shared" si="100"/>
        <v/>
      </c>
      <c r="BL65" s="11" t="str">
        <f t="shared" si="4"/>
        <v/>
      </c>
      <c r="BM65" s="11" t="str">
        <f t="shared" si="5"/>
        <v/>
      </c>
      <c r="BN65" s="11">
        <f t="shared" si="6"/>
        <v>0</v>
      </c>
      <c r="BO65" s="11" t="b">
        <f t="shared" si="1"/>
        <v>0</v>
      </c>
      <c r="BP65" t="b">
        <f>AND(COUNTIF(ranges!B$2:B$4,'Sample Manifest - ALL TYPES'!G56)=0,NOT(ISBLANK('Sample Manifest - ALL TYPES'!G56)))</f>
        <v>0</v>
      </c>
      <c r="CB65" s="11" t="b">
        <f t="shared" si="7"/>
        <v>0</v>
      </c>
      <c r="CD65" s="54" t="b">
        <f>IF(OR('Sample Manifest - ALL TYPES'!AB56="Custom indexes",'Sample Manifest - ALL TYPES'!AB56="Non-listed commercial indexes"),TRUE,FALSE)</f>
        <v>0</v>
      </c>
      <c r="CE65" s="54"/>
      <c r="CG65" s="62">
        <f>'Sample Manifest - ALL TYPES'!Q56</f>
        <v>0</v>
      </c>
      <c r="CH65" s="61" t="str">
        <f t="shared" ref="CH65:CK65" si="101">SUBSTITUTE(CG65,CH$17,"")</f>
        <v>0</v>
      </c>
      <c r="CI65" s="61" t="str">
        <f t="shared" si="101"/>
        <v/>
      </c>
      <c r="CJ65" s="61" t="str">
        <f t="shared" si="101"/>
        <v/>
      </c>
      <c r="CK65" s="61" t="str">
        <f t="shared" si="101"/>
        <v/>
      </c>
      <c r="CL65" s="61">
        <f t="shared" si="9"/>
        <v>0</v>
      </c>
      <c r="CM65" s="61" t="b">
        <f>AND(NOT(ISBLANK('Sample Manifest - ALL TYPES'!Q56)),NOT(CL65=0))</f>
        <v>0</v>
      </c>
      <c r="CR65" s="11" t="b">
        <f>AND('Sample Manifest - ALL TYPES'!B56="Illumina Library Pool",ISBLANK('Sample Manifest - ALL TYPES'!Z56))</f>
        <v>0</v>
      </c>
    </row>
    <row r="66" spans="1:96" s="11" customFormat="1" x14ac:dyDescent="0.2">
      <c r="A66" s="11">
        <f>'Sample Manifest - ALL TYPES'!C57</f>
        <v>0</v>
      </c>
      <c r="B66" s="11" t="str">
        <f t="shared" ref="B66:BK66" si="102">SUBSTITUTE(A66,B$17,"")</f>
        <v>0</v>
      </c>
      <c r="C66" s="11" t="str">
        <f t="shared" si="102"/>
        <v>0</v>
      </c>
      <c r="D66" s="11" t="str">
        <f t="shared" si="102"/>
        <v>0</v>
      </c>
      <c r="E66" s="11" t="str">
        <f t="shared" si="102"/>
        <v>0</v>
      </c>
      <c r="F66" s="11" t="str">
        <f t="shared" si="102"/>
        <v>0</v>
      </c>
      <c r="G66" s="11" t="str">
        <f t="shared" si="102"/>
        <v>0</v>
      </c>
      <c r="H66" s="11" t="str">
        <f t="shared" si="102"/>
        <v>0</v>
      </c>
      <c r="I66" s="11" t="str">
        <f t="shared" si="102"/>
        <v>0</v>
      </c>
      <c r="J66" s="11" t="str">
        <f t="shared" si="102"/>
        <v>0</v>
      </c>
      <c r="K66" s="11" t="str">
        <f t="shared" si="102"/>
        <v>0</v>
      </c>
      <c r="L66" s="11" t="str">
        <f t="shared" si="102"/>
        <v>0</v>
      </c>
      <c r="M66" s="11" t="str">
        <f t="shared" si="102"/>
        <v>0</v>
      </c>
      <c r="N66" s="11" t="str">
        <f t="shared" si="102"/>
        <v>0</v>
      </c>
      <c r="O66" s="11" t="str">
        <f t="shared" si="102"/>
        <v>0</v>
      </c>
      <c r="P66" s="11" t="str">
        <f t="shared" si="102"/>
        <v>0</v>
      </c>
      <c r="Q66" s="11" t="str">
        <f t="shared" si="102"/>
        <v>0</v>
      </c>
      <c r="R66" s="11" t="str">
        <f t="shared" si="102"/>
        <v>0</v>
      </c>
      <c r="S66" s="11" t="str">
        <f t="shared" si="102"/>
        <v>0</v>
      </c>
      <c r="T66" s="11" t="str">
        <f t="shared" si="102"/>
        <v>0</v>
      </c>
      <c r="U66" s="11" t="str">
        <f t="shared" si="102"/>
        <v>0</v>
      </c>
      <c r="V66" s="11" t="str">
        <f t="shared" si="102"/>
        <v>0</v>
      </c>
      <c r="W66" s="11" t="str">
        <f t="shared" si="102"/>
        <v>0</v>
      </c>
      <c r="X66" s="11" t="str">
        <f t="shared" si="102"/>
        <v>0</v>
      </c>
      <c r="Y66" s="11" t="str">
        <f t="shared" si="102"/>
        <v>0</v>
      </c>
      <c r="Z66" s="11" t="str">
        <f t="shared" si="102"/>
        <v>0</v>
      </c>
      <c r="AA66" s="11" t="str">
        <f t="shared" si="102"/>
        <v>0</v>
      </c>
      <c r="AB66" s="11" t="str">
        <f t="shared" si="102"/>
        <v>0</v>
      </c>
      <c r="AC66" s="11" t="str">
        <f t="shared" si="102"/>
        <v>0</v>
      </c>
      <c r="AD66" s="11" t="str">
        <f t="shared" si="102"/>
        <v>0</v>
      </c>
      <c r="AE66" s="11" t="str">
        <f t="shared" si="102"/>
        <v>0</v>
      </c>
      <c r="AF66" s="11" t="str">
        <f t="shared" si="102"/>
        <v>0</v>
      </c>
      <c r="AG66" s="11" t="str">
        <f t="shared" si="102"/>
        <v>0</v>
      </c>
      <c r="AH66" s="11" t="str">
        <f t="shared" si="102"/>
        <v>0</v>
      </c>
      <c r="AI66" s="11" t="str">
        <f t="shared" si="102"/>
        <v>0</v>
      </c>
      <c r="AJ66" s="11" t="str">
        <f t="shared" si="102"/>
        <v>0</v>
      </c>
      <c r="AK66" s="11" t="str">
        <f t="shared" si="102"/>
        <v>0</v>
      </c>
      <c r="AL66" s="11" t="str">
        <f t="shared" si="102"/>
        <v>0</v>
      </c>
      <c r="AM66" s="11" t="str">
        <f t="shared" si="102"/>
        <v>0</v>
      </c>
      <c r="AN66" s="11" t="str">
        <f t="shared" si="102"/>
        <v>0</v>
      </c>
      <c r="AO66" s="11" t="str">
        <f t="shared" si="102"/>
        <v>0</v>
      </c>
      <c r="AP66" s="11" t="str">
        <f t="shared" si="102"/>
        <v>0</v>
      </c>
      <c r="AQ66" s="11" t="str">
        <f t="shared" si="102"/>
        <v>0</v>
      </c>
      <c r="AR66" s="11" t="str">
        <f t="shared" si="102"/>
        <v>0</v>
      </c>
      <c r="AS66" s="11" t="str">
        <f t="shared" si="102"/>
        <v>0</v>
      </c>
      <c r="AT66" s="11" t="str">
        <f t="shared" si="102"/>
        <v>0</v>
      </c>
      <c r="AU66" s="11" t="str">
        <f t="shared" si="102"/>
        <v>0</v>
      </c>
      <c r="AV66" s="11" t="str">
        <f t="shared" si="102"/>
        <v>0</v>
      </c>
      <c r="AW66" s="11" t="str">
        <f t="shared" si="102"/>
        <v>0</v>
      </c>
      <c r="AX66" s="11" t="str">
        <f t="shared" si="102"/>
        <v>0</v>
      </c>
      <c r="AY66" s="11" t="str">
        <f t="shared" si="102"/>
        <v>0</v>
      </c>
      <c r="AZ66" s="11" t="str">
        <f t="shared" si="102"/>
        <v>0</v>
      </c>
      <c r="BA66" s="11" t="str">
        <f t="shared" si="102"/>
        <v>0</v>
      </c>
      <c r="BB66" s="11" t="str">
        <f t="shared" si="102"/>
        <v/>
      </c>
      <c r="BC66" s="11" t="str">
        <f t="shared" si="102"/>
        <v/>
      </c>
      <c r="BD66" s="11" t="str">
        <f t="shared" si="102"/>
        <v/>
      </c>
      <c r="BE66" s="11" t="str">
        <f t="shared" si="102"/>
        <v/>
      </c>
      <c r="BF66" s="11" t="str">
        <f t="shared" si="102"/>
        <v/>
      </c>
      <c r="BG66" s="11" t="str">
        <f t="shared" si="102"/>
        <v/>
      </c>
      <c r="BH66" s="11" t="str">
        <f t="shared" si="102"/>
        <v/>
      </c>
      <c r="BI66" s="11" t="str">
        <f t="shared" si="102"/>
        <v/>
      </c>
      <c r="BJ66" s="11" t="str">
        <f t="shared" si="102"/>
        <v/>
      </c>
      <c r="BK66" s="11" t="str">
        <f t="shared" si="102"/>
        <v/>
      </c>
      <c r="BL66" s="11" t="str">
        <f t="shared" si="4"/>
        <v/>
      </c>
      <c r="BM66" s="11" t="str">
        <f t="shared" si="5"/>
        <v/>
      </c>
      <c r="BN66" s="11">
        <f t="shared" si="6"/>
        <v>0</v>
      </c>
      <c r="BO66" s="11" t="b">
        <f t="shared" si="1"/>
        <v>0</v>
      </c>
      <c r="BP66" t="b">
        <f>AND(COUNTIF(ranges!B$2:B$4,'Sample Manifest - ALL TYPES'!G57)=0,NOT(ISBLANK('Sample Manifest - ALL TYPES'!G57)))</f>
        <v>0</v>
      </c>
      <c r="CB66" s="11" t="b">
        <f t="shared" si="7"/>
        <v>0</v>
      </c>
      <c r="CD66" s="54" t="b">
        <f>IF(OR('Sample Manifest - ALL TYPES'!AB57="Custom indexes",'Sample Manifest - ALL TYPES'!AB57="Non-listed commercial indexes"),TRUE,FALSE)</f>
        <v>0</v>
      </c>
      <c r="CE66" s="54"/>
      <c r="CG66" s="62">
        <f>'Sample Manifest - ALL TYPES'!Q57</f>
        <v>0</v>
      </c>
      <c r="CH66" s="61" t="str">
        <f t="shared" ref="CH66:CK66" si="103">SUBSTITUTE(CG66,CH$17,"")</f>
        <v>0</v>
      </c>
      <c r="CI66" s="61" t="str">
        <f t="shared" si="103"/>
        <v/>
      </c>
      <c r="CJ66" s="61" t="str">
        <f t="shared" si="103"/>
        <v/>
      </c>
      <c r="CK66" s="61" t="str">
        <f t="shared" si="103"/>
        <v/>
      </c>
      <c r="CL66" s="61">
        <f t="shared" si="9"/>
        <v>0</v>
      </c>
      <c r="CM66" s="61" t="b">
        <f>AND(NOT(ISBLANK('Sample Manifest - ALL TYPES'!Q57)),NOT(CL66=0))</f>
        <v>0</v>
      </c>
      <c r="CR66" s="11" t="b">
        <f>AND('Sample Manifest - ALL TYPES'!B57="Illumina Library Pool",ISBLANK('Sample Manifest - ALL TYPES'!Z57))</f>
        <v>0</v>
      </c>
    </row>
    <row r="67" spans="1:96" s="11" customFormat="1" x14ac:dyDescent="0.2">
      <c r="A67" s="11">
        <f>'Sample Manifest - ALL TYPES'!C58</f>
        <v>0</v>
      </c>
      <c r="B67" s="11" t="str">
        <f t="shared" ref="B67:BK67" si="104">SUBSTITUTE(A67,B$17,"")</f>
        <v>0</v>
      </c>
      <c r="C67" s="11" t="str">
        <f t="shared" si="104"/>
        <v>0</v>
      </c>
      <c r="D67" s="11" t="str">
        <f t="shared" si="104"/>
        <v>0</v>
      </c>
      <c r="E67" s="11" t="str">
        <f t="shared" si="104"/>
        <v>0</v>
      </c>
      <c r="F67" s="11" t="str">
        <f t="shared" si="104"/>
        <v>0</v>
      </c>
      <c r="G67" s="11" t="str">
        <f t="shared" si="104"/>
        <v>0</v>
      </c>
      <c r="H67" s="11" t="str">
        <f t="shared" si="104"/>
        <v>0</v>
      </c>
      <c r="I67" s="11" t="str">
        <f t="shared" si="104"/>
        <v>0</v>
      </c>
      <c r="J67" s="11" t="str">
        <f t="shared" si="104"/>
        <v>0</v>
      </c>
      <c r="K67" s="11" t="str">
        <f t="shared" si="104"/>
        <v>0</v>
      </c>
      <c r="L67" s="11" t="str">
        <f t="shared" si="104"/>
        <v>0</v>
      </c>
      <c r="M67" s="11" t="str">
        <f t="shared" si="104"/>
        <v>0</v>
      </c>
      <c r="N67" s="11" t="str">
        <f t="shared" si="104"/>
        <v>0</v>
      </c>
      <c r="O67" s="11" t="str">
        <f t="shared" si="104"/>
        <v>0</v>
      </c>
      <c r="P67" s="11" t="str">
        <f t="shared" si="104"/>
        <v>0</v>
      </c>
      <c r="Q67" s="11" t="str">
        <f t="shared" si="104"/>
        <v>0</v>
      </c>
      <c r="R67" s="11" t="str">
        <f t="shared" si="104"/>
        <v>0</v>
      </c>
      <c r="S67" s="11" t="str">
        <f t="shared" si="104"/>
        <v>0</v>
      </c>
      <c r="T67" s="11" t="str">
        <f t="shared" si="104"/>
        <v>0</v>
      </c>
      <c r="U67" s="11" t="str">
        <f t="shared" si="104"/>
        <v>0</v>
      </c>
      <c r="V67" s="11" t="str">
        <f t="shared" si="104"/>
        <v>0</v>
      </c>
      <c r="W67" s="11" t="str">
        <f t="shared" si="104"/>
        <v>0</v>
      </c>
      <c r="X67" s="11" t="str">
        <f t="shared" si="104"/>
        <v>0</v>
      </c>
      <c r="Y67" s="11" t="str">
        <f t="shared" si="104"/>
        <v>0</v>
      </c>
      <c r="Z67" s="11" t="str">
        <f t="shared" si="104"/>
        <v>0</v>
      </c>
      <c r="AA67" s="11" t="str">
        <f t="shared" si="104"/>
        <v>0</v>
      </c>
      <c r="AB67" s="11" t="str">
        <f t="shared" si="104"/>
        <v>0</v>
      </c>
      <c r="AC67" s="11" t="str">
        <f t="shared" si="104"/>
        <v>0</v>
      </c>
      <c r="AD67" s="11" t="str">
        <f t="shared" si="104"/>
        <v>0</v>
      </c>
      <c r="AE67" s="11" t="str">
        <f t="shared" si="104"/>
        <v>0</v>
      </c>
      <c r="AF67" s="11" t="str">
        <f t="shared" si="104"/>
        <v>0</v>
      </c>
      <c r="AG67" s="11" t="str">
        <f t="shared" si="104"/>
        <v>0</v>
      </c>
      <c r="AH67" s="11" t="str">
        <f t="shared" si="104"/>
        <v>0</v>
      </c>
      <c r="AI67" s="11" t="str">
        <f t="shared" si="104"/>
        <v>0</v>
      </c>
      <c r="AJ67" s="11" t="str">
        <f t="shared" si="104"/>
        <v>0</v>
      </c>
      <c r="AK67" s="11" t="str">
        <f t="shared" si="104"/>
        <v>0</v>
      </c>
      <c r="AL67" s="11" t="str">
        <f t="shared" si="104"/>
        <v>0</v>
      </c>
      <c r="AM67" s="11" t="str">
        <f t="shared" si="104"/>
        <v>0</v>
      </c>
      <c r="AN67" s="11" t="str">
        <f t="shared" si="104"/>
        <v>0</v>
      </c>
      <c r="AO67" s="11" t="str">
        <f t="shared" si="104"/>
        <v>0</v>
      </c>
      <c r="AP67" s="11" t="str">
        <f t="shared" si="104"/>
        <v>0</v>
      </c>
      <c r="AQ67" s="11" t="str">
        <f t="shared" si="104"/>
        <v>0</v>
      </c>
      <c r="AR67" s="11" t="str">
        <f t="shared" si="104"/>
        <v>0</v>
      </c>
      <c r="AS67" s="11" t="str">
        <f t="shared" si="104"/>
        <v>0</v>
      </c>
      <c r="AT67" s="11" t="str">
        <f t="shared" si="104"/>
        <v>0</v>
      </c>
      <c r="AU67" s="11" t="str">
        <f t="shared" si="104"/>
        <v>0</v>
      </c>
      <c r="AV67" s="11" t="str">
        <f t="shared" si="104"/>
        <v>0</v>
      </c>
      <c r="AW67" s="11" t="str">
        <f t="shared" si="104"/>
        <v>0</v>
      </c>
      <c r="AX67" s="11" t="str">
        <f t="shared" si="104"/>
        <v>0</v>
      </c>
      <c r="AY67" s="11" t="str">
        <f t="shared" si="104"/>
        <v>0</v>
      </c>
      <c r="AZ67" s="11" t="str">
        <f t="shared" si="104"/>
        <v>0</v>
      </c>
      <c r="BA67" s="11" t="str">
        <f t="shared" si="104"/>
        <v>0</v>
      </c>
      <c r="BB67" s="11" t="str">
        <f t="shared" si="104"/>
        <v/>
      </c>
      <c r="BC67" s="11" t="str">
        <f t="shared" si="104"/>
        <v/>
      </c>
      <c r="BD67" s="11" t="str">
        <f t="shared" si="104"/>
        <v/>
      </c>
      <c r="BE67" s="11" t="str">
        <f t="shared" si="104"/>
        <v/>
      </c>
      <c r="BF67" s="11" t="str">
        <f t="shared" si="104"/>
        <v/>
      </c>
      <c r="BG67" s="11" t="str">
        <f t="shared" si="104"/>
        <v/>
      </c>
      <c r="BH67" s="11" t="str">
        <f t="shared" si="104"/>
        <v/>
      </c>
      <c r="BI67" s="11" t="str">
        <f t="shared" si="104"/>
        <v/>
      </c>
      <c r="BJ67" s="11" t="str">
        <f t="shared" si="104"/>
        <v/>
      </c>
      <c r="BK67" s="11" t="str">
        <f t="shared" si="104"/>
        <v/>
      </c>
      <c r="BL67" s="11" t="str">
        <f t="shared" si="4"/>
        <v/>
      </c>
      <c r="BM67" s="11" t="str">
        <f t="shared" si="5"/>
        <v/>
      </c>
      <c r="BN67" s="11">
        <f t="shared" si="6"/>
        <v>0</v>
      </c>
      <c r="BO67" s="11" t="b">
        <f t="shared" si="1"/>
        <v>0</v>
      </c>
      <c r="BP67" t="b">
        <f>AND(COUNTIF(ranges!B$2:B$4,'Sample Manifest - ALL TYPES'!G58)=0,NOT(ISBLANK('Sample Manifest - ALL TYPES'!G58)))</f>
        <v>0</v>
      </c>
      <c r="CB67" s="11" t="b">
        <f t="shared" si="7"/>
        <v>0</v>
      </c>
      <c r="CD67" s="54" t="b">
        <f>IF(OR('Sample Manifest - ALL TYPES'!AB58="Custom indexes",'Sample Manifest - ALL TYPES'!AB58="Non-listed commercial indexes"),TRUE,FALSE)</f>
        <v>0</v>
      </c>
      <c r="CE67" s="54"/>
      <c r="CG67" s="62">
        <f>'Sample Manifest - ALL TYPES'!Q58</f>
        <v>0</v>
      </c>
      <c r="CH67" s="61" t="str">
        <f t="shared" ref="CH67:CK67" si="105">SUBSTITUTE(CG67,CH$17,"")</f>
        <v>0</v>
      </c>
      <c r="CI67" s="61" t="str">
        <f t="shared" si="105"/>
        <v/>
      </c>
      <c r="CJ67" s="61" t="str">
        <f t="shared" si="105"/>
        <v/>
      </c>
      <c r="CK67" s="61" t="str">
        <f t="shared" si="105"/>
        <v/>
      </c>
      <c r="CL67" s="61">
        <f t="shared" si="9"/>
        <v>0</v>
      </c>
      <c r="CM67" s="61" t="b">
        <f>AND(NOT(ISBLANK('Sample Manifest - ALL TYPES'!Q58)),NOT(CL67=0))</f>
        <v>0</v>
      </c>
      <c r="CR67" s="11" t="b">
        <f>AND('Sample Manifest - ALL TYPES'!B58="Illumina Library Pool",ISBLANK('Sample Manifest - ALL TYPES'!Z58))</f>
        <v>0</v>
      </c>
    </row>
    <row r="68" spans="1:96" s="11" customFormat="1" x14ac:dyDescent="0.2">
      <c r="A68" s="11">
        <f>'Sample Manifest - ALL TYPES'!C59</f>
        <v>0</v>
      </c>
      <c r="B68" s="11" t="str">
        <f t="shared" ref="B68:BK68" si="106">SUBSTITUTE(A68,B$17,"")</f>
        <v>0</v>
      </c>
      <c r="C68" s="11" t="str">
        <f t="shared" si="106"/>
        <v>0</v>
      </c>
      <c r="D68" s="11" t="str">
        <f t="shared" si="106"/>
        <v>0</v>
      </c>
      <c r="E68" s="11" t="str">
        <f t="shared" si="106"/>
        <v>0</v>
      </c>
      <c r="F68" s="11" t="str">
        <f t="shared" si="106"/>
        <v>0</v>
      </c>
      <c r="G68" s="11" t="str">
        <f t="shared" si="106"/>
        <v>0</v>
      </c>
      <c r="H68" s="11" t="str">
        <f t="shared" si="106"/>
        <v>0</v>
      </c>
      <c r="I68" s="11" t="str">
        <f t="shared" si="106"/>
        <v>0</v>
      </c>
      <c r="J68" s="11" t="str">
        <f t="shared" si="106"/>
        <v>0</v>
      </c>
      <c r="K68" s="11" t="str">
        <f t="shared" si="106"/>
        <v>0</v>
      </c>
      <c r="L68" s="11" t="str">
        <f t="shared" si="106"/>
        <v>0</v>
      </c>
      <c r="M68" s="11" t="str">
        <f t="shared" si="106"/>
        <v>0</v>
      </c>
      <c r="N68" s="11" t="str">
        <f t="shared" si="106"/>
        <v>0</v>
      </c>
      <c r="O68" s="11" t="str">
        <f t="shared" si="106"/>
        <v>0</v>
      </c>
      <c r="P68" s="11" t="str">
        <f t="shared" si="106"/>
        <v>0</v>
      </c>
      <c r="Q68" s="11" t="str">
        <f t="shared" si="106"/>
        <v>0</v>
      </c>
      <c r="R68" s="11" t="str">
        <f t="shared" si="106"/>
        <v>0</v>
      </c>
      <c r="S68" s="11" t="str">
        <f t="shared" si="106"/>
        <v>0</v>
      </c>
      <c r="T68" s="11" t="str">
        <f t="shared" si="106"/>
        <v>0</v>
      </c>
      <c r="U68" s="11" t="str">
        <f t="shared" si="106"/>
        <v>0</v>
      </c>
      <c r="V68" s="11" t="str">
        <f t="shared" si="106"/>
        <v>0</v>
      </c>
      <c r="W68" s="11" t="str">
        <f t="shared" si="106"/>
        <v>0</v>
      </c>
      <c r="X68" s="11" t="str">
        <f t="shared" si="106"/>
        <v>0</v>
      </c>
      <c r="Y68" s="11" t="str">
        <f t="shared" si="106"/>
        <v>0</v>
      </c>
      <c r="Z68" s="11" t="str">
        <f t="shared" si="106"/>
        <v>0</v>
      </c>
      <c r="AA68" s="11" t="str">
        <f t="shared" si="106"/>
        <v>0</v>
      </c>
      <c r="AB68" s="11" t="str">
        <f t="shared" si="106"/>
        <v>0</v>
      </c>
      <c r="AC68" s="11" t="str">
        <f t="shared" si="106"/>
        <v>0</v>
      </c>
      <c r="AD68" s="11" t="str">
        <f t="shared" si="106"/>
        <v>0</v>
      </c>
      <c r="AE68" s="11" t="str">
        <f t="shared" si="106"/>
        <v>0</v>
      </c>
      <c r="AF68" s="11" t="str">
        <f t="shared" si="106"/>
        <v>0</v>
      </c>
      <c r="AG68" s="11" t="str">
        <f t="shared" si="106"/>
        <v>0</v>
      </c>
      <c r="AH68" s="11" t="str">
        <f t="shared" si="106"/>
        <v>0</v>
      </c>
      <c r="AI68" s="11" t="str">
        <f t="shared" si="106"/>
        <v>0</v>
      </c>
      <c r="AJ68" s="11" t="str">
        <f t="shared" si="106"/>
        <v>0</v>
      </c>
      <c r="AK68" s="11" t="str">
        <f t="shared" si="106"/>
        <v>0</v>
      </c>
      <c r="AL68" s="11" t="str">
        <f t="shared" si="106"/>
        <v>0</v>
      </c>
      <c r="AM68" s="11" t="str">
        <f t="shared" si="106"/>
        <v>0</v>
      </c>
      <c r="AN68" s="11" t="str">
        <f t="shared" si="106"/>
        <v>0</v>
      </c>
      <c r="AO68" s="11" t="str">
        <f t="shared" si="106"/>
        <v>0</v>
      </c>
      <c r="AP68" s="11" t="str">
        <f t="shared" si="106"/>
        <v>0</v>
      </c>
      <c r="AQ68" s="11" t="str">
        <f t="shared" si="106"/>
        <v>0</v>
      </c>
      <c r="AR68" s="11" t="str">
        <f t="shared" si="106"/>
        <v>0</v>
      </c>
      <c r="AS68" s="11" t="str">
        <f t="shared" si="106"/>
        <v>0</v>
      </c>
      <c r="AT68" s="11" t="str">
        <f t="shared" si="106"/>
        <v>0</v>
      </c>
      <c r="AU68" s="11" t="str">
        <f t="shared" si="106"/>
        <v>0</v>
      </c>
      <c r="AV68" s="11" t="str">
        <f t="shared" si="106"/>
        <v>0</v>
      </c>
      <c r="AW68" s="11" t="str">
        <f t="shared" si="106"/>
        <v>0</v>
      </c>
      <c r="AX68" s="11" t="str">
        <f t="shared" si="106"/>
        <v>0</v>
      </c>
      <c r="AY68" s="11" t="str">
        <f t="shared" si="106"/>
        <v>0</v>
      </c>
      <c r="AZ68" s="11" t="str">
        <f t="shared" si="106"/>
        <v>0</v>
      </c>
      <c r="BA68" s="11" t="str">
        <f t="shared" si="106"/>
        <v>0</v>
      </c>
      <c r="BB68" s="11" t="str">
        <f t="shared" si="106"/>
        <v/>
      </c>
      <c r="BC68" s="11" t="str">
        <f t="shared" si="106"/>
        <v/>
      </c>
      <c r="BD68" s="11" t="str">
        <f t="shared" si="106"/>
        <v/>
      </c>
      <c r="BE68" s="11" t="str">
        <f t="shared" si="106"/>
        <v/>
      </c>
      <c r="BF68" s="11" t="str">
        <f t="shared" si="106"/>
        <v/>
      </c>
      <c r="BG68" s="11" t="str">
        <f t="shared" si="106"/>
        <v/>
      </c>
      <c r="BH68" s="11" t="str">
        <f t="shared" si="106"/>
        <v/>
      </c>
      <c r="BI68" s="11" t="str">
        <f t="shared" si="106"/>
        <v/>
      </c>
      <c r="BJ68" s="11" t="str">
        <f t="shared" si="106"/>
        <v/>
      </c>
      <c r="BK68" s="11" t="str">
        <f t="shared" si="106"/>
        <v/>
      </c>
      <c r="BL68" s="11" t="str">
        <f t="shared" si="4"/>
        <v/>
      </c>
      <c r="BM68" s="11" t="str">
        <f t="shared" si="5"/>
        <v/>
      </c>
      <c r="BN68" s="11">
        <f t="shared" si="6"/>
        <v>0</v>
      </c>
      <c r="BO68" s="11" t="b">
        <f t="shared" si="1"/>
        <v>0</v>
      </c>
      <c r="BP68" t="b">
        <f>AND(COUNTIF(ranges!B$2:B$4,'Sample Manifest - ALL TYPES'!G59)=0,NOT(ISBLANK('Sample Manifest - ALL TYPES'!G59)))</f>
        <v>0</v>
      </c>
      <c r="CB68" s="11" t="b">
        <f t="shared" si="7"/>
        <v>0</v>
      </c>
      <c r="CD68" s="54" t="b">
        <f>IF(OR('Sample Manifest - ALL TYPES'!AB59="Custom indexes",'Sample Manifest - ALL TYPES'!AB59="Non-listed commercial indexes"),TRUE,FALSE)</f>
        <v>0</v>
      </c>
      <c r="CE68" s="54"/>
      <c r="CG68" s="62">
        <f>'Sample Manifest - ALL TYPES'!Q59</f>
        <v>0</v>
      </c>
      <c r="CH68" s="61" t="str">
        <f t="shared" ref="CH68:CK68" si="107">SUBSTITUTE(CG68,CH$17,"")</f>
        <v>0</v>
      </c>
      <c r="CI68" s="61" t="str">
        <f t="shared" si="107"/>
        <v/>
      </c>
      <c r="CJ68" s="61" t="str">
        <f t="shared" si="107"/>
        <v/>
      </c>
      <c r="CK68" s="61" t="str">
        <f t="shared" si="107"/>
        <v/>
      </c>
      <c r="CL68" s="61">
        <f t="shared" si="9"/>
        <v>0</v>
      </c>
      <c r="CM68" s="61" t="b">
        <f>AND(NOT(ISBLANK('Sample Manifest - ALL TYPES'!Q59)),NOT(CL68=0))</f>
        <v>0</v>
      </c>
      <c r="CR68" s="11" t="b">
        <f>AND('Sample Manifest - ALL TYPES'!B59="Illumina Library Pool",ISBLANK('Sample Manifest - ALL TYPES'!Z59))</f>
        <v>0</v>
      </c>
    </row>
    <row r="69" spans="1:96" s="11" customFormat="1" x14ac:dyDescent="0.2">
      <c r="A69" s="11">
        <f>'Sample Manifest - ALL TYPES'!C60</f>
        <v>0</v>
      </c>
      <c r="B69" s="11" t="str">
        <f t="shared" ref="B69:BK69" si="108">SUBSTITUTE(A69,B$17,"")</f>
        <v>0</v>
      </c>
      <c r="C69" s="11" t="str">
        <f t="shared" si="108"/>
        <v>0</v>
      </c>
      <c r="D69" s="11" t="str">
        <f t="shared" si="108"/>
        <v>0</v>
      </c>
      <c r="E69" s="11" t="str">
        <f t="shared" si="108"/>
        <v>0</v>
      </c>
      <c r="F69" s="11" t="str">
        <f t="shared" si="108"/>
        <v>0</v>
      </c>
      <c r="G69" s="11" t="str">
        <f t="shared" si="108"/>
        <v>0</v>
      </c>
      <c r="H69" s="11" t="str">
        <f t="shared" si="108"/>
        <v>0</v>
      </c>
      <c r="I69" s="11" t="str">
        <f t="shared" si="108"/>
        <v>0</v>
      </c>
      <c r="J69" s="11" t="str">
        <f t="shared" si="108"/>
        <v>0</v>
      </c>
      <c r="K69" s="11" t="str">
        <f t="shared" si="108"/>
        <v>0</v>
      </c>
      <c r="L69" s="11" t="str">
        <f t="shared" si="108"/>
        <v>0</v>
      </c>
      <c r="M69" s="11" t="str">
        <f t="shared" si="108"/>
        <v>0</v>
      </c>
      <c r="N69" s="11" t="str">
        <f t="shared" si="108"/>
        <v>0</v>
      </c>
      <c r="O69" s="11" t="str">
        <f t="shared" si="108"/>
        <v>0</v>
      </c>
      <c r="P69" s="11" t="str">
        <f t="shared" si="108"/>
        <v>0</v>
      </c>
      <c r="Q69" s="11" t="str">
        <f t="shared" si="108"/>
        <v>0</v>
      </c>
      <c r="R69" s="11" t="str">
        <f t="shared" si="108"/>
        <v>0</v>
      </c>
      <c r="S69" s="11" t="str">
        <f t="shared" si="108"/>
        <v>0</v>
      </c>
      <c r="T69" s="11" t="str">
        <f t="shared" si="108"/>
        <v>0</v>
      </c>
      <c r="U69" s="11" t="str">
        <f t="shared" si="108"/>
        <v>0</v>
      </c>
      <c r="V69" s="11" t="str">
        <f t="shared" si="108"/>
        <v>0</v>
      </c>
      <c r="W69" s="11" t="str">
        <f t="shared" si="108"/>
        <v>0</v>
      </c>
      <c r="X69" s="11" t="str">
        <f t="shared" si="108"/>
        <v>0</v>
      </c>
      <c r="Y69" s="11" t="str">
        <f t="shared" si="108"/>
        <v>0</v>
      </c>
      <c r="Z69" s="11" t="str">
        <f t="shared" si="108"/>
        <v>0</v>
      </c>
      <c r="AA69" s="11" t="str">
        <f t="shared" si="108"/>
        <v>0</v>
      </c>
      <c r="AB69" s="11" t="str">
        <f t="shared" si="108"/>
        <v>0</v>
      </c>
      <c r="AC69" s="11" t="str">
        <f t="shared" si="108"/>
        <v>0</v>
      </c>
      <c r="AD69" s="11" t="str">
        <f t="shared" si="108"/>
        <v>0</v>
      </c>
      <c r="AE69" s="11" t="str">
        <f t="shared" si="108"/>
        <v>0</v>
      </c>
      <c r="AF69" s="11" t="str">
        <f t="shared" si="108"/>
        <v>0</v>
      </c>
      <c r="AG69" s="11" t="str">
        <f t="shared" si="108"/>
        <v>0</v>
      </c>
      <c r="AH69" s="11" t="str">
        <f t="shared" si="108"/>
        <v>0</v>
      </c>
      <c r="AI69" s="11" t="str">
        <f t="shared" si="108"/>
        <v>0</v>
      </c>
      <c r="AJ69" s="11" t="str">
        <f t="shared" si="108"/>
        <v>0</v>
      </c>
      <c r="AK69" s="11" t="str">
        <f t="shared" si="108"/>
        <v>0</v>
      </c>
      <c r="AL69" s="11" t="str">
        <f t="shared" si="108"/>
        <v>0</v>
      </c>
      <c r="AM69" s="11" t="str">
        <f t="shared" si="108"/>
        <v>0</v>
      </c>
      <c r="AN69" s="11" t="str">
        <f t="shared" si="108"/>
        <v>0</v>
      </c>
      <c r="AO69" s="11" t="str">
        <f t="shared" si="108"/>
        <v>0</v>
      </c>
      <c r="AP69" s="11" t="str">
        <f t="shared" si="108"/>
        <v>0</v>
      </c>
      <c r="AQ69" s="11" t="str">
        <f t="shared" si="108"/>
        <v>0</v>
      </c>
      <c r="AR69" s="11" t="str">
        <f t="shared" si="108"/>
        <v>0</v>
      </c>
      <c r="AS69" s="11" t="str">
        <f t="shared" si="108"/>
        <v>0</v>
      </c>
      <c r="AT69" s="11" t="str">
        <f t="shared" si="108"/>
        <v>0</v>
      </c>
      <c r="AU69" s="11" t="str">
        <f t="shared" si="108"/>
        <v>0</v>
      </c>
      <c r="AV69" s="11" t="str">
        <f t="shared" si="108"/>
        <v>0</v>
      </c>
      <c r="AW69" s="11" t="str">
        <f t="shared" si="108"/>
        <v>0</v>
      </c>
      <c r="AX69" s="11" t="str">
        <f t="shared" si="108"/>
        <v>0</v>
      </c>
      <c r="AY69" s="11" t="str">
        <f t="shared" si="108"/>
        <v>0</v>
      </c>
      <c r="AZ69" s="11" t="str">
        <f t="shared" si="108"/>
        <v>0</v>
      </c>
      <c r="BA69" s="11" t="str">
        <f t="shared" si="108"/>
        <v>0</v>
      </c>
      <c r="BB69" s="11" t="str">
        <f t="shared" si="108"/>
        <v/>
      </c>
      <c r="BC69" s="11" t="str">
        <f t="shared" si="108"/>
        <v/>
      </c>
      <c r="BD69" s="11" t="str">
        <f t="shared" si="108"/>
        <v/>
      </c>
      <c r="BE69" s="11" t="str">
        <f t="shared" si="108"/>
        <v/>
      </c>
      <c r="BF69" s="11" t="str">
        <f t="shared" si="108"/>
        <v/>
      </c>
      <c r="BG69" s="11" t="str">
        <f t="shared" si="108"/>
        <v/>
      </c>
      <c r="BH69" s="11" t="str">
        <f t="shared" si="108"/>
        <v/>
      </c>
      <c r="BI69" s="11" t="str">
        <f t="shared" si="108"/>
        <v/>
      </c>
      <c r="BJ69" s="11" t="str">
        <f t="shared" si="108"/>
        <v/>
      </c>
      <c r="BK69" s="11" t="str">
        <f t="shared" si="108"/>
        <v/>
      </c>
      <c r="BL69" s="11" t="str">
        <f t="shared" si="4"/>
        <v/>
      </c>
      <c r="BM69" s="11" t="str">
        <f t="shared" si="5"/>
        <v/>
      </c>
      <c r="BN69" s="11">
        <f t="shared" si="6"/>
        <v>0</v>
      </c>
      <c r="BO69" s="11" t="b">
        <f t="shared" si="1"/>
        <v>0</v>
      </c>
      <c r="BP69" t="b">
        <f>AND(COUNTIF(ranges!B$2:B$4,'Sample Manifest - ALL TYPES'!G60)=0,NOT(ISBLANK('Sample Manifest - ALL TYPES'!G60)))</f>
        <v>0</v>
      </c>
      <c r="CB69" s="11" t="b">
        <f t="shared" si="7"/>
        <v>0</v>
      </c>
      <c r="CD69" s="54" t="b">
        <f>IF(OR('Sample Manifest - ALL TYPES'!AB60="Custom indexes",'Sample Manifest - ALL TYPES'!AB60="Non-listed commercial indexes"),TRUE,FALSE)</f>
        <v>0</v>
      </c>
      <c r="CE69" s="54"/>
      <c r="CG69" s="62">
        <f>'Sample Manifest - ALL TYPES'!Q60</f>
        <v>0</v>
      </c>
      <c r="CH69" s="61" t="str">
        <f t="shared" ref="CH69:CK69" si="109">SUBSTITUTE(CG69,CH$17,"")</f>
        <v>0</v>
      </c>
      <c r="CI69" s="61" t="str">
        <f t="shared" si="109"/>
        <v/>
      </c>
      <c r="CJ69" s="61" t="str">
        <f t="shared" si="109"/>
        <v/>
      </c>
      <c r="CK69" s="61" t="str">
        <f t="shared" si="109"/>
        <v/>
      </c>
      <c r="CL69" s="61">
        <f t="shared" si="9"/>
        <v>0</v>
      </c>
      <c r="CM69" s="61" t="b">
        <f>AND(NOT(ISBLANK('Sample Manifest - ALL TYPES'!Q60)),NOT(CL69=0))</f>
        <v>0</v>
      </c>
      <c r="CR69" s="11" t="b">
        <f>AND('Sample Manifest - ALL TYPES'!B60="Illumina Library Pool",ISBLANK('Sample Manifest - ALL TYPES'!Z60))</f>
        <v>0</v>
      </c>
    </row>
    <row r="70" spans="1:96" s="11" customFormat="1" x14ac:dyDescent="0.2">
      <c r="A70" s="11">
        <f>'Sample Manifest - ALL TYPES'!C61</f>
        <v>0</v>
      </c>
      <c r="B70" s="11" t="str">
        <f t="shared" ref="B70:BK70" si="110">SUBSTITUTE(A70,B$17,"")</f>
        <v>0</v>
      </c>
      <c r="C70" s="11" t="str">
        <f t="shared" si="110"/>
        <v>0</v>
      </c>
      <c r="D70" s="11" t="str">
        <f t="shared" si="110"/>
        <v>0</v>
      </c>
      <c r="E70" s="11" t="str">
        <f t="shared" si="110"/>
        <v>0</v>
      </c>
      <c r="F70" s="11" t="str">
        <f t="shared" si="110"/>
        <v>0</v>
      </c>
      <c r="G70" s="11" t="str">
        <f t="shared" si="110"/>
        <v>0</v>
      </c>
      <c r="H70" s="11" t="str">
        <f t="shared" si="110"/>
        <v>0</v>
      </c>
      <c r="I70" s="11" t="str">
        <f t="shared" si="110"/>
        <v>0</v>
      </c>
      <c r="J70" s="11" t="str">
        <f t="shared" si="110"/>
        <v>0</v>
      </c>
      <c r="K70" s="11" t="str">
        <f t="shared" si="110"/>
        <v>0</v>
      </c>
      <c r="L70" s="11" t="str">
        <f t="shared" si="110"/>
        <v>0</v>
      </c>
      <c r="M70" s="11" t="str">
        <f t="shared" si="110"/>
        <v>0</v>
      </c>
      <c r="N70" s="11" t="str">
        <f t="shared" si="110"/>
        <v>0</v>
      </c>
      <c r="O70" s="11" t="str">
        <f t="shared" si="110"/>
        <v>0</v>
      </c>
      <c r="P70" s="11" t="str">
        <f t="shared" si="110"/>
        <v>0</v>
      </c>
      <c r="Q70" s="11" t="str">
        <f t="shared" si="110"/>
        <v>0</v>
      </c>
      <c r="R70" s="11" t="str">
        <f t="shared" si="110"/>
        <v>0</v>
      </c>
      <c r="S70" s="11" t="str">
        <f t="shared" si="110"/>
        <v>0</v>
      </c>
      <c r="T70" s="11" t="str">
        <f t="shared" si="110"/>
        <v>0</v>
      </c>
      <c r="U70" s="11" t="str">
        <f t="shared" si="110"/>
        <v>0</v>
      </c>
      <c r="V70" s="11" t="str">
        <f t="shared" si="110"/>
        <v>0</v>
      </c>
      <c r="W70" s="11" t="str">
        <f t="shared" si="110"/>
        <v>0</v>
      </c>
      <c r="X70" s="11" t="str">
        <f t="shared" si="110"/>
        <v>0</v>
      </c>
      <c r="Y70" s="11" t="str">
        <f t="shared" si="110"/>
        <v>0</v>
      </c>
      <c r="Z70" s="11" t="str">
        <f t="shared" si="110"/>
        <v>0</v>
      </c>
      <c r="AA70" s="11" t="str">
        <f t="shared" si="110"/>
        <v>0</v>
      </c>
      <c r="AB70" s="11" t="str">
        <f t="shared" si="110"/>
        <v>0</v>
      </c>
      <c r="AC70" s="11" t="str">
        <f t="shared" si="110"/>
        <v>0</v>
      </c>
      <c r="AD70" s="11" t="str">
        <f t="shared" si="110"/>
        <v>0</v>
      </c>
      <c r="AE70" s="11" t="str">
        <f t="shared" si="110"/>
        <v>0</v>
      </c>
      <c r="AF70" s="11" t="str">
        <f t="shared" si="110"/>
        <v>0</v>
      </c>
      <c r="AG70" s="11" t="str">
        <f t="shared" si="110"/>
        <v>0</v>
      </c>
      <c r="AH70" s="11" t="str">
        <f t="shared" si="110"/>
        <v>0</v>
      </c>
      <c r="AI70" s="11" t="str">
        <f t="shared" si="110"/>
        <v>0</v>
      </c>
      <c r="AJ70" s="11" t="str">
        <f t="shared" si="110"/>
        <v>0</v>
      </c>
      <c r="AK70" s="11" t="str">
        <f t="shared" si="110"/>
        <v>0</v>
      </c>
      <c r="AL70" s="11" t="str">
        <f t="shared" si="110"/>
        <v>0</v>
      </c>
      <c r="AM70" s="11" t="str">
        <f t="shared" si="110"/>
        <v>0</v>
      </c>
      <c r="AN70" s="11" t="str">
        <f t="shared" si="110"/>
        <v>0</v>
      </c>
      <c r="AO70" s="11" t="str">
        <f t="shared" si="110"/>
        <v>0</v>
      </c>
      <c r="AP70" s="11" t="str">
        <f t="shared" si="110"/>
        <v>0</v>
      </c>
      <c r="AQ70" s="11" t="str">
        <f t="shared" si="110"/>
        <v>0</v>
      </c>
      <c r="AR70" s="11" t="str">
        <f t="shared" si="110"/>
        <v>0</v>
      </c>
      <c r="AS70" s="11" t="str">
        <f t="shared" si="110"/>
        <v>0</v>
      </c>
      <c r="AT70" s="11" t="str">
        <f t="shared" si="110"/>
        <v>0</v>
      </c>
      <c r="AU70" s="11" t="str">
        <f t="shared" si="110"/>
        <v>0</v>
      </c>
      <c r="AV70" s="11" t="str">
        <f t="shared" si="110"/>
        <v>0</v>
      </c>
      <c r="AW70" s="11" t="str">
        <f t="shared" si="110"/>
        <v>0</v>
      </c>
      <c r="AX70" s="11" t="str">
        <f t="shared" si="110"/>
        <v>0</v>
      </c>
      <c r="AY70" s="11" t="str">
        <f t="shared" si="110"/>
        <v>0</v>
      </c>
      <c r="AZ70" s="11" t="str">
        <f t="shared" si="110"/>
        <v>0</v>
      </c>
      <c r="BA70" s="11" t="str">
        <f t="shared" si="110"/>
        <v>0</v>
      </c>
      <c r="BB70" s="11" t="str">
        <f t="shared" si="110"/>
        <v/>
      </c>
      <c r="BC70" s="11" t="str">
        <f t="shared" si="110"/>
        <v/>
      </c>
      <c r="BD70" s="11" t="str">
        <f t="shared" si="110"/>
        <v/>
      </c>
      <c r="BE70" s="11" t="str">
        <f t="shared" si="110"/>
        <v/>
      </c>
      <c r="BF70" s="11" t="str">
        <f t="shared" si="110"/>
        <v/>
      </c>
      <c r="BG70" s="11" t="str">
        <f t="shared" si="110"/>
        <v/>
      </c>
      <c r="BH70" s="11" t="str">
        <f t="shared" si="110"/>
        <v/>
      </c>
      <c r="BI70" s="11" t="str">
        <f t="shared" si="110"/>
        <v/>
      </c>
      <c r="BJ70" s="11" t="str">
        <f t="shared" si="110"/>
        <v/>
      </c>
      <c r="BK70" s="11" t="str">
        <f t="shared" si="110"/>
        <v/>
      </c>
      <c r="BL70" s="11" t="str">
        <f t="shared" si="4"/>
        <v/>
      </c>
      <c r="BM70" s="11" t="str">
        <f t="shared" si="5"/>
        <v/>
      </c>
      <c r="BN70" s="11">
        <f t="shared" si="6"/>
        <v>0</v>
      </c>
      <c r="BO70" s="11" t="b">
        <f t="shared" si="1"/>
        <v>0</v>
      </c>
      <c r="BP70" t="b">
        <f>AND(COUNTIF(ranges!B$2:B$4,'Sample Manifest - ALL TYPES'!G61)=0,NOT(ISBLANK('Sample Manifest - ALL TYPES'!G61)))</f>
        <v>0</v>
      </c>
      <c r="CB70" s="11" t="b">
        <f t="shared" si="7"/>
        <v>0</v>
      </c>
      <c r="CD70" s="54" t="b">
        <f>IF(OR('Sample Manifest - ALL TYPES'!AB61="Custom indexes",'Sample Manifest - ALL TYPES'!AB61="Non-listed commercial indexes"),TRUE,FALSE)</f>
        <v>0</v>
      </c>
      <c r="CE70" s="54"/>
      <c r="CG70" s="62">
        <f>'Sample Manifest - ALL TYPES'!Q61</f>
        <v>0</v>
      </c>
      <c r="CH70" s="61" t="str">
        <f t="shared" ref="CH70:CK70" si="111">SUBSTITUTE(CG70,CH$17,"")</f>
        <v>0</v>
      </c>
      <c r="CI70" s="61" t="str">
        <f t="shared" si="111"/>
        <v/>
      </c>
      <c r="CJ70" s="61" t="str">
        <f t="shared" si="111"/>
        <v/>
      </c>
      <c r="CK70" s="61" t="str">
        <f t="shared" si="111"/>
        <v/>
      </c>
      <c r="CL70" s="61">
        <f t="shared" si="9"/>
        <v>0</v>
      </c>
      <c r="CM70" s="61" t="b">
        <f>AND(NOT(ISBLANK('Sample Manifest - ALL TYPES'!Q61)),NOT(CL70=0))</f>
        <v>0</v>
      </c>
      <c r="CR70" s="11" t="b">
        <f>AND('Sample Manifest - ALL TYPES'!B61="Illumina Library Pool",ISBLANK('Sample Manifest - ALL TYPES'!Z61))</f>
        <v>0</v>
      </c>
    </row>
    <row r="71" spans="1:96" s="11" customFormat="1" x14ac:dyDescent="0.2">
      <c r="A71" s="11">
        <f>'Sample Manifest - ALL TYPES'!C62</f>
        <v>0</v>
      </c>
      <c r="B71" s="11" t="str">
        <f t="shared" ref="B71:BK71" si="112">SUBSTITUTE(A71,B$17,"")</f>
        <v>0</v>
      </c>
      <c r="C71" s="11" t="str">
        <f t="shared" si="112"/>
        <v>0</v>
      </c>
      <c r="D71" s="11" t="str">
        <f t="shared" si="112"/>
        <v>0</v>
      </c>
      <c r="E71" s="11" t="str">
        <f t="shared" si="112"/>
        <v>0</v>
      </c>
      <c r="F71" s="11" t="str">
        <f t="shared" si="112"/>
        <v>0</v>
      </c>
      <c r="G71" s="11" t="str">
        <f t="shared" si="112"/>
        <v>0</v>
      </c>
      <c r="H71" s="11" t="str">
        <f t="shared" si="112"/>
        <v>0</v>
      </c>
      <c r="I71" s="11" t="str">
        <f t="shared" si="112"/>
        <v>0</v>
      </c>
      <c r="J71" s="11" t="str">
        <f t="shared" si="112"/>
        <v>0</v>
      </c>
      <c r="K71" s="11" t="str">
        <f t="shared" si="112"/>
        <v>0</v>
      </c>
      <c r="L71" s="11" t="str">
        <f t="shared" si="112"/>
        <v>0</v>
      </c>
      <c r="M71" s="11" t="str">
        <f t="shared" si="112"/>
        <v>0</v>
      </c>
      <c r="N71" s="11" t="str">
        <f t="shared" si="112"/>
        <v>0</v>
      </c>
      <c r="O71" s="11" t="str">
        <f t="shared" si="112"/>
        <v>0</v>
      </c>
      <c r="P71" s="11" t="str">
        <f t="shared" si="112"/>
        <v>0</v>
      </c>
      <c r="Q71" s="11" t="str">
        <f t="shared" si="112"/>
        <v>0</v>
      </c>
      <c r="R71" s="11" t="str">
        <f t="shared" si="112"/>
        <v>0</v>
      </c>
      <c r="S71" s="11" t="str">
        <f t="shared" si="112"/>
        <v>0</v>
      </c>
      <c r="T71" s="11" t="str">
        <f t="shared" si="112"/>
        <v>0</v>
      </c>
      <c r="U71" s="11" t="str">
        <f t="shared" si="112"/>
        <v>0</v>
      </c>
      <c r="V71" s="11" t="str">
        <f t="shared" si="112"/>
        <v>0</v>
      </c>
      <c r="W71" s="11" t="str">
        <f t="shared" si="112"/>
        <v>0</v>
      </c>
      <c r="X71" s="11" t="str">
        <f t="shared" si="112"/>
        <v>0</v>
      </c>
      <c r="Y71" s="11" t="str">
        <f t="shared" si="112"/>
        <v>0</v>
      </c>
      <c r="Z71" s="11" t="str">
        <f t="shared" si="112"/>
        <v>0</v>
      </c>
      <c r="AA71" s="11" t="str">
        <f t="shared" si="112"/>
        <v>0</v>
      </c>
      <c r="AB71" s="11" t="str">
        <f t="shared" si="112"/>
        <v>0</v>
      </c>
      <c r="AC71" s="11" t="str">
        <f t="shared" si="112"/>
        <v>0</v>
      </c>
      <c r="AD71" s="11" t="str">
        <f t="shared" si="112"/>
        <v>0</v>
      </c>
      <c r="AE71" s="11" t="str">
        <f t="shared" si="112"/>
        <v>0</v>
      </c>
      <c r="AF71" s="11" t="str">
        <f t="shared" si="112"/>
        <v>0</v>
      </c>
      <c r="AG71" s="11" t="str">
        <f t="shared" si="112"/>
        <v>0</v>
      </c>
      <c r="AH71" s="11" t="str">
        <f t="shared" si="112"/>
        <v>0</v>
      </c>
      <c r="AI71" s="11" t="str">
        <f t="shared" si="112"/>
        <v>0</v>
      </c>
      <c r="AJ71" s="11" t="str">
        <f t="shared" si="112"/>
        <v>0</v>
      </c>
      <c r="AK71" s="11" t="str">
        <f t="shared" si="112"/>
        <v>0</v>
      </c>
      <c r="AL71" s="11" t="str">
        <f t="shared" si="112"/>
        <v>0</v>
      </c>
      <c r="AM71" s="11" t="str">
        <f t="shared" si="112"/>
        <v>0</v>
      </c>
      <c r="AN71" s="11" t="str">
        <f t="shared" si="112"/>
        <v>0</v>
      </c>
      <c r="AO71" s="11" t="str">
        <f t="shared" si="112"/>
        <v>0</v>
      </c>
      <c r="AP71" s="11" t="str">
        <f t="shared" si="112"/>
        <v>0</v>
      </c>
      <c r="AQ71" s="11" t="str">
        <f t="shared" si="112"/>
        <v>0</v>
      </c>
      <c r="AR71" s="11" t="str">
        <f t="shared" si="112"/>
        <v>0</v>
      </c>
      <c r="AS71" s="11" t="str">
        <f t="shared" si="112"/>
        <v>0</v>
      </c>
      <c r="AT71" s="11" t="str">
        <f t="shared" si="112"/>
        <v>0</v>
      </c>
      <c r="AU71" s="11" t="str">
        <f t="shared" si="112"/>
        <v>0</v>
      </c>
      <c r="AV71" s="11" t="str">
        <f t="shared" si="112"/>
        <v>0</v>
      </c>
      <c r="AW71" s="11" t="str">
        <f t="shared" si="112"/>
        <v>0</v>
      </c>
      <c r="AX71" s="11" t="str">
        <f t="shared" si="112"/>
        <v>0</v>
      </c>
      <c r="AY71" s="11" t="str">
        <f t="shared" si="112"/>
        <v>0</v>
      </c>
      <c r="AZ71" s="11" t="str">
        <f t="shared" si="112"/>
        <v>0</v>
      </c>
      <c r="BA71" s="11" t="str">
        <f t="shared" si="112"/>
        <v>0</v>
      </c>
      <c r="BB71" s="11" t="str">
        <f t="shared" si="112"/>
        <v/>
      </c>
      <c r="BC71" s="11" t="str">
        <f t="shared" si="112"/>
        <v/>
      </c>
      <c r="BD71" s="11" t="str">
        <f t="shared" si="112"/>
        <v/>
      </c>
      <c r="BE71" s="11" t="str">
        <f t="shared" si="112"/>
        <v/>
      </c>
      <c r="BF71" s="11" t="str">
        <f t="shared" si="112"/>
        <v/>
      </c>
      <c r="BG71" s="11" t="str">
        <f t="shared" si="112"/>
        <v/>
      </c>
      <c r="BH71" s="11" t="str">
        <f t="shared" si="112"/>
        <v/>
      </c>
      <c r="BI71" s="11" t="str">
        <f t="shared" si="112"/>
        <v/>
      </c>
      <c r="BJ71" s="11" t="str">
        <f t="shared" si="112"/>
        <v/>
      </c>
      <c r="BK71" s="11" t="str">
        <f t="shared" si="112"/>
        <v/>
      </c>
      <c r="BL71" s="11" t="str">
        <f t="shared" si="4"/>
        <v/>
      </c>
      <c r="BM71" s="11" t="str">
        <f t="shared" si="5"/>
        <v/>
      </c>
      <c r="BN71" s="11">
        <f t="shared" si="6"/>
        <v>0</v>
      </c>
      <c r="BO71" s="11" t="b">
        <f t="shared" si="1"/>
        <v>0</v>
      </c>
      <c r="BP71" t="b">
        <f>AND(COUNTIF(ranges!B$2:B$4,'Sample Manifest - ALL TYPES'!G62)=0,NOT(ISBLANK('Sample Manifest - ALL TYPES'!G62)))</f>
        <v>0</v>
      </c>
      <c r="CB71" s="11" t="b">
        <f t="shared" si="7"/>
        <v>0</v>
      </c>
      <c r="CD71" s="54" t="b">
        <f>IF(OR('Sample Manifest - ALL TYPES'!AB62="Custom indexes",'Sample Manifest - ALL TYPES'!AB62="Non-listed commercial indexes"),TRUE,FALSE)</f>
        <v>0</v>
      </c>
      <c r="CE71" s="54"/>
      <c r="CG71" s="62">
        <f>'Sample Manifest - ALL TYPES'!Q62</f>
        <v>0</v>
      </c>
      <c r="CH71" s="61" t="str">
        <f t="shared" ref="CH71:CK71" si="113">SUBSTITUTE(CG71,CH$17,"")</f>
        <v>0</v>
      </c>
      <c r="CI71" s="61" t="str">
        <f t="shared" si="113"/>
        <v/>
      </c>
      <c r="CJ71" s="61" t="str">
        <f t="shared" si="113"/>
        <v/>
      </c>
      <c r="CK71" s="61" t="str">
        <f t="shared" si="113"/>
        <v/>
      </c>
      <c r="CL71" s="61">
        <f t="shared" si="9"/>
        <v>0</v>
      </c>
      <c r="CM71" s="61" t="b">
        <f>AND(NOT(ISBLANK('Sample Manifest - ALL TYPES'!Q62)),NOT(CL71=0))</f>
        <v>0</v>
      </c>
      <c r="CR71" s="11" t="b">
        <f>AND('Sample Manifest - ALL TYPES'!B62="Illumina Library Pool",ISBLANK('Sample Manifest - ALL TYPES'!Z62))</f>
        <v>0</v>
      </c>
    </row>
    <row r="72" spans="1:96" s="11" customFormat="1" x14ac:dyDescent="0.2">
      <c r="A72" s="11">
        <f>'Sample Manifest - ALL TYPES'!C63</f>
        <v>0</v>
      </c>
      <c r="B72" s="11" t="str">
        <f t="shared" ref="B72:BK72" si="114">SUBSTITUTE(A72,B$17,"")</f>
        <v>0</v>
      </c>
      <c r="C72" s="11" t="str">
        <f t="shared" si="114"/>
        <v>0</v>
      </c>
      <c r="D72" s="11" t="str">
        <f t="shared" si="114"/>
        <v>0</v>
      </c>
      <c r="E72" s="11" t="str">
        <f t="shared" si="114"/>
        <v>0</v>
      </c>
      <c r="F72" s="11" t="str">
        <f t="shared" si="114"/>
        <v>0</v>
      </c>
      <c r="G72" s="11" t="str">
        <f t="shared" si="114"/>
        <v>0</v>
      </c>
      <c r="H72" s="11" t="str">
        <f t="shared" si="114"/>
        <v>0</v>
      </c>
      <c r="I72" s="11" t="str">
        <f t="shared" si="114"/>
        <v>0</v>
      </c>
      <c r="J72" s="11" t="str">
        <f t="shared" si="114"/>
        <v>0</v>
      </c>
      <c r="K72" s="11" t="str">
        <f t="shared" si="114"/>
        <v>0</v>
      </c>
      <c r="L72" s="11" t="str">
        <f t="shared" si="114"/>
        <v>0</v>
      </c>
      <c r="M72" s="11" t="str">
        <f t="shared" si="114"/>
        <v>0</v>
      </c>
      <c r="N72" s="11" t="str">
        <f t="shared" si="114"/>
        <v>0</v>
      </c>
      <c r="O72" s="11" t="str">
        <f t="shared" si="114"/>
        <v>0</v>
      </c>
      <c r="P72" s="11" t="str">
        <f t="shared" si="114"/>
        <v>0</v>
      </c>
      <c r="Q72" s="11" t="str">
        <f t="shared" si="114"/>
        <v>0</v>
      </c>
      <c r="R72" s="11" t="str">
        <f t="shared" si="114"/>
        <v>0</v>
      </c>
      <c r="S72" s="11" t="str">
        <f t="shared" si="114"/>
        <v>0</v>
      </c>
      <c r="T72" s="11" t="str">
        <f t="shared" si="114"/>
        <v>0</v>
      </c>
      <c r="U72" s="11" t="str">
        <f t="shared" si="114"/>
        <v>0</v>
      </c>
      <c r="V72" s="11" t="str">
        <f t="shared" si="114"/>
        <v>0</v>
      </c>
      <c r="W72" s="11" t="str">
        <f t="shared" si="114"/>
        <v>0</v>
      </c>
      <c r="X72" s="11" t="str">
        <f t="shared" si="114"/>
        <v>0</v>
      </c>
      <c r="Y72" s="11" t="str">
        <f t="shared" si="114"/>
        <v>0</v>
      </c>
      <c r="Z72" s="11" t="str">
        <f t="shared" si="114"/>
        <v>0</v>
      </c>
      <c r="AA72" s="11" t="str">
        <f t="shared" si="114"/>
        <v>0</v>
      </c>
      <c r="AB72" s="11" t="str">
        <f t="shared" si="114"/>
        <v>0</v>
      </c>
      <c r="AC72" s="11" t="str">
        <f t="shared" si="114"/>
        <v>0</v>
      </c>
      <c r="AD72" s="11" t="str">
        <f t="shared" si="114"/>
        <v>0</v>
      </c>
      <c r="AE72" s="11" t="str">
        <f t="shared" si="114"/>
        <v>0</v>
      </c>
      <c r="AF72" s="11" t="str">
        <f t="shared" si="114"/>
        <v>0</v>
      </c>
      <c r="AG72" s="11" t="str">
        <f t="shared" si="114"/>
        <v>0</v>
      </c>
      <c r="AH72" s="11" t="str">
        <f t="shared" si="114"/>
        <v>0</v>
      </c>
      <c r="AI72" s="11" t="str">
        <f t="shared" si="114"/>
        <v>0</v>
      </c>
      <c r="AJ72" s="11" t="str">
        <f t="shared" si="114"/>
        <v>0</v>
      </c>
      <c r="AK72" s="11" t="str">
        <f t="shared" si="114"/>
        <v>0</v>
      </c>
      <c r="AL72" s="11" t="str">
        <f t="shared" si="114"/>
        <v>0</v>
      </c>
      <c r="AM72" s="11" t="str">
        <f t="shared" si="114"/>
        <v>0</v>
      </c>
      <c r="AN72" s="11" t="str">
        <f t="shared" si="114"/>
        <v>0</v>
      </c>
      <c r="AO72" s="11" t="str">
        <f t="shared" si="114"/>
        <v>0</v>
      </c>
      <c r="AP72" s="11" t="str">
        <f t="shared" si="114"/>
        <v>0</v>
      </c>
      <c r="AQ72" s="11" t="str">
        <f t="shared" si="114"/>
        <v>0</v>
      </c>
      <c r="AR72" s="11" t="str">
        <f t="shared" si="114"/>
        <v>0</v>
      </c>
      <c r="AS72" s="11" t="str">
        <f t="shared" si="114"/>
        <v>0</v>
      </c>
      <c r="AT72" s="11" t="str">
        <f t="shared" si="114"/>
        <v>0</v>
      </c>
      <c r="AU72" s="11" t="str">
        <f t="shared" si="114"/>
        <v>0</v>
      </c>
      <c r="AV72" s="11" t="str">
        <f t="shared" si="114"/>
        <v>0</v>
      </c>
      <c r="AW72" s="11" t="str">
        <f t="shared" si="114"/>
        <v>0</v>
      </c>
      <c r="AX72" s="11" t="str">
        <f t="shared" si="114"/>
        <v>0</v>
      </c>
      <c r="AY72" s="11" t="str">
        <f t="shared" si="114"/>
        <v>0</v>
      </c>
      <c r="AZ72" s="11" t="str">
        <f t="shared" si="114"/>
        <v>0</v>
      </c>
      <c r="BA72" s="11" t="str">
        <f t="shared" si="114"/>
        <v>0</v>
      </c>
      <c r="BB72" s="11" t="str">
        <f t="shared" si="114"/>
        <v/>
      </c>
      <c r="BC72" s="11" t="str">
        <f t="shared" si="114"/>
        <v/>
      </c>
      <c r="BD72" s="11" t="str">
        <f t="shared" si="114"/>
        <v/>
      </c>
      <c r="BE72" s="11" t="str">
        <f t="shared" si="114"/>
        <v/>
      </c>
      <c r="BF72" s="11" t="str">
        <f t="shared" si="114"/>
        <v/>
      </c>
      <c r="BG72" s="11" t="str">
        <f t="shared" si="114"/>
        <v/>
      </c>
      <c r="BH72" s="11" t="str">
        <f t="shared" si="114"/>
        <v/>
      </c>
      <c r="BI72" s="11" t="str">
        <f t="shared" si="114"/>
        <v/>
      </c>
      <c r="BJ72" s="11" t="str">
        <f t="shared" si="114"/>
        <v/>
      </c>
      <c r="BK72" s="11" t="str">
        <f t="shared" si="114"/>
        <v/>
      </c>
      <c r="BL72" s="11" t="str">
        <f t="shared" si="4"/>
        <v/>
      </c>
      <c r="BM72" s="11" t="str">
        <f t="shared" si="5"/>
        <v/>
      </c>
      <c r="BN72" s="11">
        <f t="shared" si="6"/>
        <v>0</v>
      </c>
      <c r="BO72" s="11" t="b">
        <f t="shared" si="1"/>
        <v>0</v>
      </c>
      <c r="BP72" t="b">
        <f>AND(COUNTIF(ranges!B$2:B$4,'Sample Manifest - ALL TYPES'!G63)=0,NOT(ISBLANK('Sample Manifest - ALL TYPES'!G63)))</f>
        <v>0</v>
      </c>
      <c r="CB72" s="11" t="b">
        <f t="shared" si="7"/>
        <v>0</v>
      </c>
      <c r="CD72" s="54" t="b">
        <f>IF(OR('Sample Manifest - ALL TYPES'!AB63="Custom indexes",'Sample Manifest - ALL TYPES'!AB63="Non-listed commercial indexes"),TRUE,FALSE)</f>
        <v>0</v>
      </c>
      <c r="CE72" s="54"/>
      <c r="CG72" s="62">
        <f>'Sample Manifest - ALL TYPES'!Q63</f>
        <v>0</v>
      </c>
      <c r="CH72" s="61" t="str">
        <f t="shared" ref="CH72:CK72" si="115">SUBSTITUTE(CG72,CH$17,"")</f>
        <v>0</v>
      </c>
      <c r="CI72" s="61" t="str">
        <f t="shared" si="115"/>
        <v/>
      </c>
      <c r="CJ72" s="61" t="str">
        <f t="shared" si="115"/>
        <v/>
      </c>
      <c r="CK72" s="61" t="str">
        <f t="shared" si="115"/>
        <v/>
      </c>
      <c r="CL72" s="61">
        <f t="shared" si="9"/>
        <v>0</v>
      </c>
      <c r="CM72" s="61" t="b">
        <f>AND(NOT(ISBLANK('Sample Manifest - ALL TYPES'!Q63)),NOT(CL72=0))</f>
        <v>0</v>
      </c>
      <c r="CR72" s="11" t="b">
        <f>AND('Sample Manifest - ALL TYPES'!B63="Illumina Library Pool",ISBLANK('Sample Manifest - ALL TYPES'!Z63))</f>
        <v>0</v>
      </c>
    </row>
    <row r="73" spans="1:96" s="11" customFormat="1" x14ac:dyDescent="0.2">
      <c r="A73" s="11">
        <f>'Sample Manifest - ALL TYPES'!C64</f>
        <v>0</v>
      </c>
      <c r="B73" s="11" t="str">
        <f t="shared" ref="B73:BK73" si="116">SUBSTITUTE(A73,B$17,"")</f>
        <v>0</v>
      </c>
      <c r="C73" s="11" t="str">
        <f t="shared" si="116"/>
        <v>0</v>
      </c>
      <c r="D73" s="11" t="str">
        <f t="shared" si="116"/>
        <v>0</v>
      </c>
      <c r="E73" s="11" t="str">
        <f t="shared" si="116"/>
        <v>0</v>
      </c>
      <c r="F73" s="11" t="str">
        <f t="shared" si="116"/>
        <v>0</v>
      </c>
      <c r="G73" s="11" t="str">
        <f t="shared" si="116"/>
        <v>0</v>
      </c>
      <c r="H73" s="11" t="str">
        <f t="shared" si="116"/>
        <v>0</v>
      </c>
      <c r="I73" s="11" t="str">
        <f t="shared" si="116"/>
        <v>0</v>
      </c>
      <c r="J73" s="11" t="str">
        <f t="shared" si="116"/>
        <v>0</v>
      </c>
      <c r="K73" s="11" t="str">
        <f t="shared" si="116"/>
        <v>0</v>
      </c>
      <c r="L73" s="11" t="str">
        <f t="shared" si="116"/>
        <v>0</v>
      </c>
      <c r="M73" s="11" t="str">
        <f t="shared" si="116"/>
        <v>0</v>
      </c>
      <c r="N73" s="11" t="str">
        <f t="shared" si="116"/>
        <v>0</v>
      </c>
      <c r="O73" s="11" t="str">
        <f t="shared" si="116"/>
        <v>0</v>
      </c>
      <c r="P73" s="11" t="str">
        <f t="shared" si="116"/>
        <v>0</v>
      </c>
      <c r="Q73" s="11" t="str">
        <f t="shared" si="116"/>
        <v>0</v>
      </c>
      <c r="R73" s="11" t="str">
        <f t="shared" si="116"/>
        <v>0</v>
      </c>
      <c r="S73" s="11" t="str">
        <f t="shared" si="116"/>
        <v>0</v>
      </c>
      <c r="T73" s="11" t="str">
        <f t="shared" si="116"/>
        <v>0</v>
      </c>
      <c r="U73" s="11" t="str">
        <f t="shared" si="116"/>
        <v>0</v>
      </c>
      <c r="V73" s="11" t="str">
        <f t="shared" si="116"/>
        <v>0</v>
      </c>
      <c r="W73" s="11" t="str">
        <f t="shared" si="116"/>
        <v>0</v>
      </c>
      <c r="X73" s="11" t="str">
        <f t="shared" si="116"/>
        <v>0</v>
      </c>
      <c r="Y73" s="11" t="str">
        <f t="shared" si="116"/>
        <v>0</v>
      </c>
      <c r="Z73" s="11" t="str">
        <f t="shared" si="116"/>
        <v>0</v>
      </c>
      <c r="AA73" s="11" t="str">
        <f t="shared" si="116"/>
        <v>0</v>
      </c>
      <c r="AB73" s="11" t="str">
        <f t="shared" si="116"/>
        <v>0</v>
      </c>
      <c r="AC73" s="11" t="str">
        <f t="shared" si="116"/>
        <v>0</v>
      </c>
      <c r="AD73" s="11" t="str">
        <f t="shared" si="116"/>
        <v>0</v>
      </c>
      <c r="AE73" s="11" t="str">
        <f t="shared" si="116"/>
        <v>0</v>
      </c>
      <c r="AF73" s="11" t="str">
        <f t="shared" si="116"/>
        <v>0</v>
      </c>
      <c r="AG73" s="11" t="str">
        <f t="shared" si="116"/>
        <v>0</v>
      </c>
      <c r="AH73" s="11" t="str">
        <f t="shared" si="116"/>
        <v>0</v>
      </c>
      <c r="AI73" s="11" t="str">
        <f t="shared" si="116"/>
        <v>0</v>
      </c>
      <c r="AJ73" s="11" t="str">
        <f t="shared" si="116"/>
        <v>0</v>
      </c>
      <c r="AK73" s="11" t="str">
        <f t="shared" si="116"/>
        <v>0</v>
      </c>
      <c r="AL73" s="11" t="str">
        <f t="shared" si="116"/>
        <v>0</v>
      </c>
      <c r="AM73" s="11" t="str">
        <f t="shared" si="116"/>
        <v>0</v>
      </c>
      <c r="AN73" s="11" t="str">
        <f t="shared" si="116"/>
        <v>0</v>
      </c>
      <c r="AO73" s="11" t="str">
        <f t="shared" si="116"/>
        <v>0</v>
      </c>
      <c r="AP73" s="11" t="str">
        <f t="shared" si="116"/>
        <v>0</v>
      </c>
      <c r="AQ73" s="11" t="str">
        <f t="shared" si="116"/>
        <v>0</v>
      </c>
      <c r="AR73" s="11" t="str">
        <f t="shared" si="116"/>
        <v>0</v>
      </c>
      <c r="AS73" s="11" t="str">
        <f t="shared" si="116"/>
        <v>0</v>
      </c>
      <c r="AT73" s="11" t="str">
        <f t="shared" si="116"/>
        <v>0</v>
      </c>
      <c r="AU73" s="11" t="str">
        <f t="shared" si="116"/>
        <v>0</v>
      </c>
      <c r="AV73" s="11" t="str">
        <f t="shared" si="116"/>
        <v>0</v>
      </c>
      <c r="AW73" s="11" t="str">
        <f t="shared" si="116"/>
        <v>0</v>
      </c>
      <c r="AX73" s="11" t="str">
        <f t="shared" si="116"/>
        <v>0</v>
      </c>
      <c r="AY73" s="11" t="str">
        <f t="shared" si="116"/>
        <v>0</v>
      </c>
      <c r="AZ73" s="11" t="str">
        <f t="shared" si="116"/>
        <v>0</v>
      </c>
      <c r="BA73" s="11" t="str">
        <f t="shared" si="116"/>
        <v>0</v>
      </c>
      <c r="BB73" s="11" t="str">
        <f t="shared" si="116"/>
        <v/>
      </c>
      <c r="BC73" s="11" t="str">
        <f t="shared" si="116"/>
        <v/>
      </c>
      <c r="BD73" s="11" t="str">
        <f t="shared" si="116"/>
        <v/>
      </c>
      <c r="BE73" s="11" t="str">
        <f t="shared" si="116"/>
        <v/>
      </c>
      <c r="BF73" s="11" t="str">
        <f t="shared" si="116"/>
        <v/>
      </c>
      <c r="BG73" s="11" t="str">
        <f t="shared" si="116"/>
        <v/>
      </c>
      <c r="BH73" s="11" t="str">
        <f t="shared" si="116"/>
        <v/>
      </c>
      <c r="BI73" s="11" t="str">
        <f t="shared" si="116"/>
        <v/>
      </c>
      <c r="BJ73" s="11" t="str">
        <f t="shared" si="116"/>
        <v/>
      </c>
      <c r="BK73" s="11" t="str">
        <f t="shared" si="116"/>
        <v/>
      </c>
      <c r="BL73" s="11" t="str">
        <f t="shared" si="4"/>
        <v/>
      </c>
      <c r="BM73" s="11" t="str">
        <f t="shared" si="5"/>
        <v/>
      </c>
      <c r="BN73" s="11">
        <f t="shared" si="6"/>
        <v>0</v>
      </c>
      <c r="BO73" s="11" t="b">
        <f t="shared" si="1"/>
        <v>0</v>
      </c>
      <c r="BP73" t="b">
        <f>AND(COUNTIF(ranges!B$2:B$4,'Sample Manifest - ALL TYPES'!G64)=0,NOT(ISBLANK('Sample Manifest - ALL TYPES'!G64)))</f>
        <v>0</v>
      </c>
      <c r="CB73" s="11" t="b">
        <f t="shared" si="7"/>
        <v>0</v>
      </c>
      <c r="CD73" s="54" t="b">
        <f>IF(OR('Sample Manifest - ALL TYPES'!AB64="Custom indexes",'Sample Manifest - ALL TYPES'!AB64="Non-listed commercial indexes"),TRUE,FALSE)</f>
        <v>0</v>
      </c>
      <c r="CE73" s="54"/>
      <c r="CG73" s="62">
        <f>'Sample Manifest - ALL TYPES'!Q64</f>
        <v>0</v>
      </c>
      <c r="CH73" s="61" t="str">
        <f t="shared" ref="CH73:CK73" si="117">SUBSTITUTE(CG73,CH$17,"")</f>
        <v>0</v>
      </c>
      <c r="CI73" s="61" t="str">
        <f t="shared" si="117"/>
        <v/>
      </c>
      <c r="CJ73" s="61" t="str">
        <f t="shared" si="117"/>
        <v/>
      </c>
      <c r="CK73" s="61" t="str">
        <f t="shared" si="117"/>
        <v/>
      </c>
      <c r="CL73" s="61">
        <f t="shared" si="9"/>
        <v>0</v>
      </c>
      <c r="CM73" s="61" t="b">
        <f>AND(NOT(ISBLANK('Sample Manifest - ALL TYPES'!Q64)),NOT(CL73=0))</f>
        <v>0</v>
      </c>
      <c r="CR73" s="11" t="b">
        <f>AND('Sample Manifest - ALL TYPES'!B64="Illumina Library Pool",ISBLANK('Sample Manifest - ALL TYPES'!Z64))</f>
        <v>0</v>
      </c>
    </row>
    <row r="74" spans="1:96" s="11" customFormat="1" x14ac:dyDescent="0.2">
      <c r="A74" s="11">
        <f>'Sample Manifest - ALL TYPES'!C65</f>
        <v>0</v>
      </c>
      <c r="B74" s="11" t="str">
        <f t="shared" ref="B74:BK74" si="118">SUBSTITUTE(A74,B$17,"")</f>
        <v>0</v>
      </c>
      <c r="C74" s="11" t="str">
        <f t="shared" si="118"/>
        <v>0</v>
      </c>
      <c r="D74" s="11" t="str">
        <f t="shared" si="118"/>
        <v>0</v>
      </c>
      <c r="E74" s="11" t="str">
        <f t="shared" si="118"/>
        <v>0</v>
      </c>
      <c r="F74" s="11" t="str">
        <f t="shared" si="118"/>
        <v>0</v>
      </c>
      <c r="G74" s="11" t="str">
        <f t="shared" si="118"/>
        <v>0</v>
      </c>
      <c r="H74" s="11" t="str">
        <f t="shared" si="118"/>
        <v>0</v>
      </c>
      <c r="I74" s="11" t="str">
        <f t="shared" si="118"/>
        <v>0</v>
      </c>
      <c r="J74" s="11" t="str">
        <f t="shared" si="118"/>
        <v>0</v>
      </c>
      <c r="K74" s="11" t="str">
        <f t="shared" si="118"/>
        <v>0</v>
      </c>
      <c r="L74" s="11" t="str">
        <f t="shared" si="118"/>
        <v>0</v>
      </c>
      <c r="M74" s="11" t="str">
        <f t="shared" si="118"/>
        <v>0</v>
      </c>
      <c r="N74" s="11" t="str">
        <f t="shared" si="118"/>
        <v>0</v>
      </c>
      <c r="O74" s="11" t="str">
        <f t="shared" si="118"/>
        <v>0</v>
      </c>
      <c r="P74" s="11" t="str">
        <f t="shared" si="118"/>
        <v>0</v>
      </c>
      <c r="Q74" s="11" t="str">
        <f t="shared" si="118"/>
        <v>0</v>
      </c>
      <c r="R74" s="11" t="str">
        <f t="shared" si="118"/>
        <v>0</v>
      </c>
      <c r="S74" s="11" t="str">
        <f t="shared" si="118"/>
        <v>0</v>
      </c>
      <c r="T74" s="11" t="str">
        <f t="shared" si="118"/>
        <v>0</v>
      </c>
      <c r="U74" s="11" t="str">
        <f t="shared" si="118"/>
        <v>0</v>
      </c>
      <c r="V74" s="11" t="str">
        <f t="shared" si="118"/>
        <v>0</v>
      </c>
      <c r="W74" s="11" t="str">
        <f t="shared" si="118"/>
        <v>0</v>
      </c>
      <c r="X74" s="11" t="str">
        <f t="shared" si="118"/>
        <v>0</v>
      </c>
      <c r="Y74" s="11" t="str">
        <f t="shared" si="118"/>
        <v>0</v>
      </c>
      <c r="Z74" s="11" t="str">
        <f t="shared" si="118"/>
        <v>0</v>
      </c>
      <c r="AA74" s="11" t="str">
        <f t="shared" si="118"/>
        <v>0</v>
      </c>
      <c r="AB74" s="11" t="str">
        <f t="shared" si="118"/>
        <v>0</v>
      </c>
      <c r="AC74" s="11" t="str">
        <f t="shared" si="118"/>
        <v>0</v>
      </c>
      <c r="AD74" s="11" t="str">
        <f t="shared" si="118"/>
        <v>0</v>
      </c>
      <c r="AE74" s="11" t="str">
        <f t="shared" si="118"/>
        <v>0</v>
      </c>
      <c r="AF74" s="11" t="str">
        <f t="shared" si="118"/>
        <v>0</v>
      </c>
      <c r="AG74" s="11" t="str">
        <f t="shared" si="118"/>
        <v>0</v>
      </c>
      <c r="AH74" s="11" t="str">
        <f t="shared" si="118"/>
        <v>0</v>
      </c>
      <c r="AI74" s="11" t="str">
        <f t="shared" si="118"/>
        <v>0</v>
      </c>
      <c r="AJ74" s="11" t="str">
        <f t="shared" si="118"/>
        <v>0</v>
      </c>
      <c r="AK74" s="11" t="str">
        <f t="shared" si="118"/>
        <v>0</v>
      </c>
      <c r="AL74" s="11" t="str">
        <f t="shared" si="118"/>
        <v>0</v>
      </c>
      <c r="AM74" s="11" t="str">
        <f t="shared" si="118"/>
        <v>0</v>
      </c>
      <c r="AN74" s="11" t="str">
        <f t="shared" si="118"/>
        <v>0</v>
      </c>
      <c r="AO74" s="11" t="str">
        <f t="shared" si="118"/>
        <v>0</v>
      </c>
      <c r="AP74" s="11" t="str">
        <f t="shared" si="118"/>
        <v>0</v>
      </c>
      <c r="AQ74" s="11" t="str">
        <f t="shared" si="118"/>
        <v>0</v>
      </c>
      <c r="AR74" s="11" t="str">
        <f t="shared" si="118"/>
        <v>0</v>
      </c>
      <c r="AS74" s="11" t="str">
        <f t="shared" si="118"/>
        <v>0</v>
      </c>
      <c r="AT74" s="11" t="str">
        <f t="shared" si="118"/>
        <v>0</v>
      </c>
      <c r="AU74" s="11" t="str">
        <f t="shared" si="118"/>
        <v>0</v>
      </c>
      <c r="AV74" s="11" t="str">
        <f t="shared" si="118"/>
        <v>0</v>
      </c>
      <c r="AW74" s="11" t="str">
        <f t="shared" si="118"/>
        <v>0</v>
      </c>
      <c r="AX74" s="11" t="str">
        <f t="shared" si="118"/>
        <v>0</v>
      </c>
      <c r="AY74" s="11" t="str">
        <f t="shared" si="118"/>
        <v>0</v>
      </c>
      <c r="AZ74" s="11" t="str">
        <f t="shared" si="118"/>
        <v>0</v>
      </c>
      <c r="BA74" s="11" t="str">
        <f t="shared" si="118"/>
        <v>0</v>
      </c>
      <c r="BB74" s="11" t="str">
        <f t="shared" si="118"/>
        <v/>
      </c>
      <c r="BC74" s="11" t="str">
        <f t="shared" si="118"/>
        <v/>
      </c>
      <c r="BD74" s="11" t="str">
        <f t="shared" si="118"/>
        <v/>
      </c>
      <c r="BE74" s="11" t="str">
        <f t="shared" si="118"/>
        <v/>
      </c>
      <c r="BF74" s="11" t="str">
        <f t="shared" si="118"/>
        <v/>
      </c>
      <c r="BG74" s="11" t="str">
        <f t="shared" si="118"/>
        <v/>
      </c>
      <c r="BH74" s="11" t="str">
        <f t="shared" si="118"/>
        <v/>
      </c>
      <c r="BI74" s="11" t="str">
        <f t="shared" si="118"/>
        <v/>
      </c>
      <c r="BJ74" s="11" t="str">
        <f t="shared" si="118"/>
        <v/>
      </c>
      <c r="BK74" s="11" t="str">
        <f t="shared" si="118"/>
        <v/>
      </c>
      <c r="BL74" s="11" t="str">
        <f t="shared" si="4"/>
        <v/>
      </c>
      <c r="BM74" s="11" t="str">
        <f t="shared" si="5"/>
        <v/>
      </c>
      <c r="BN74" s="11">
        <f t="shared" si="6"/>
        <v>0</v>
      </c>
      <c r="BO74" s="11" t="b">
        <f t="shared" si="1"/>
        <v>0</v>
      </c>
      <c r="BP74" t="b">
        <f>AND(COUNTIF(ranges!B$2:B$4,'Sample Manifest - ALL TYPES'!G65)=0,NOT(ISBLANK('Sample Manifest - ALL TYPES'!G65)))</f>
        <v>0</v>
      </c>
      <c r="CB74" s="11" t="b">
        <f t="shared" si="7"/>
        <v>0</v>
      </c>
      <c r="CD74" s="54" t="b">
        <f>IF(OR('Sample Manifest - ALL TYPES'!AB65="Custom indexes",'Sample Manifest - ALL TYPES'!AB65="Non-listed commercial indexes"),TRUE,FALSE)</f>
        <v>0</v>
      </c>
      <c r="CE74" s="54"/>
      <c r="CG74" s="62">
        <f>'Sample Manifest - ALL TYPES'!Q65</f>
        <v>0</v>
      </c>
      <c r="CH74" s="61" t="str">
        <f t="shared" ref="CH74:CK74" si="119">SUBSTITUTE(CG74,CH$17,"")</f>
        <v>0</v>
      </c>
      <c r="CI74" s="61" t="str">
        <f t="shared" si="119"/>
        <v/>
      </c>
      <c r="CJ74" s="61" t="str">
        <f t="shared" si="119"/>
        <v/>
      </c>
      <c r="CK74" s="61" t="str">
        <f t="shared" si="119"/>
        <v/>
      </c>
      <c r="CL74" s="61">
        <f t="shared" si="9"/>
        <v>0</v>
      </c>
      <c r="CM74" s="61" t="b">
        <f>AND(NOT(ISBLANK('Sample Manifest - ALL TYPES'!Q65)),NOT(CL74=0))</f>
        <v>0</v>
      </c>
      <c r="CR74" s="11" t="b">
        <f>AND('Sample Manifest - ALL TYPES'!B65="Illumina Library Pool",ISBLANK('Sample Manifest - ALL TYPES'!Z65))</f>
        <v>0</v>
      </c>
    </row>
    <row r="75" spans="1:96" s="11" customFormat="1" x14ac:dyDescent="0.2">
      <c r="A75" s="11">
        <f>'Sample Manifest - ALL TYPES'!C66</f>
        <v>0</v>
      </c>
      <c r="B75" s="11" t="str">
        <f t="shared" ref="B75:BK75" si="120">SUBSTITUTE(A75,B$17,"")</f>
        <v>0</v>
      </c>
      <c r="C75" s="11" t="str">
        <f t="shared" si="120"/>
        <v>0</v>
      </c>
      <c r="D75" s="11" t="str">
        <f t="shared" si="120"/>
        <v>0</v>
      </c>
      <c r="E75" s="11" t="str">
        <f t="shared" si="120"/>
        <v>0</v>
      </c>
      <c r="F75" s="11" t="str">
        <f t="shared" si="120"/>
        <v>0</v>
      </c>
      <c r="G75" s="11" t="str">
        <f t="shared" si="120"/>
        <v>0</v>
      </c>
      <c r="H75" s="11" t="str">
        <f t="shared" si="120"/>
        <v>0</v>
      </c>
      <c r="I75" s="11" t="str">
        <f t="shared" si="120"/>
        <v>0</v>
      </c>
      <c r="J75" s="11" t="str">
        <f t="shared" si="120"/>
        <v>0</v>
      </c>
      <c r="K75" s="11" t="str">
        <f t="shared" si="120"/>
        <v>0</v>
      </c>
      <c r="L75" s="11" t="str">
        <f t="shared" si="120"/>
        <v>0</v>
      </c>
      <c r="M75" s="11" t="str">
        <f t="shared" si="120"/>
        <v>0</v>
      </c>
      <c r="N75" s="11" t="str">
        <f t="shared" si="120"/>
        <v>0</v>
      </c>
      <c r="O75" s="11" t="str">
        <f t="shared" si="120"/>
        <v>0</v>
      </c>
      <c r="P75" s="11" t="str">
        <f t="shared" si="120"/>
        <v>0</v>
      </c>
      <c r="Q75" s="11" t="str">
        <f t="shared" si="120"/>
        <v>0</v>
      </c>
      <c r="R75" s="11" t="str">
        <f t="shared" si="120"/>
        <v>0</v>
      </c>
      <c r="S75" s="11" t="str">
        <f t="shared" si="120"/>
        <v>0</v>
      </c>
      <c r="T75" s="11" t="str">
        <f t="shared" si="120"/>
        <v>0</v>
      </c>
      <c r="U75" s="11" t="str">
        <f t="shared" si="120"/>
        <v>0</v>
      </c>
      <c r="V75" s="11" t="str">
        <f t="shared" si="120"/>
        <v>0</v>
      </c>
      <c r="W75" s="11" t="str">
        <f t="shared" si="120"/>
        <v>0</v>
      </c>
      <c r="X75" s="11" t="str">
        <f t="shared" si="120"/>
        <v>0</v>
      </c>
      <c r="Y75" s="11" t="str">
        <f t="shared" si="120"/>
        <v>0</v>
      </c>
      <c r="Z75" s="11" t="str">
        <f t="shared" si="120"/>
        <v>0</v>
      </c>
      <c r="AA75" s="11" t="str">
        <f t="shared" si="120"/>
        <v>0</v>
      </c>
      <c r="AB75" s="11" t="str">
        <f t="shared" si="120"/>
        <v>0</v>
      </c>
      <c r="AC75" s="11" t="str">
        <f t="shared" si="120"/>
        <v>0</v>
      </c>
      <c r="AD75" s="11" t="str">
        <f t="shared" si="120"/>
        <v>0</v>
      </c>
      <c r="AE75" s="11" t="str">
        <f t="shared" si="120"/>
        <v>0</v>
      </c>
      <c r="AF75" s="11" t="str">
        <f t="shared" si="120"/>
        <v>0</v>
      </c>
      <c r="AG75" s="11" t="str">
        <f t="shared" si="120"/>
        <v>0</v>
      </c>
      <c r="AH75" s="11" t="str">
        <f t="shared" si="120"/>
        <v>0</v>
      </c>
      <c r="AI75" s="11" t="str">
        <f t="shared" si="120"/>
        <v>0</v>
      </c>
      <c r="AJ75" s="11" t="str">
        <f t="shared" si="120"/>
        <v>0</v>
      </c>
      <c r="AK75" s="11" t="str">
        <f t="shared" si="120"/>
        <v>0</v>
      </c>
      <c r="AL75" s="11" t="str">
        <f t="shared" si="120"/>
        <v>0</v>
      </c>
      <c r="AM75" s="11" t="str">
        <f t="shared" si="120"/>
        <v>0</v>
      </c>
      <c r="AN75" s="11" t="str">
        <f t="shared" si="120"/>
        <v>0</v>
      </c>
      <c r="AO75" s="11" t="str">
        <f t="shared" si="120"/>
        <v>0</v>
      </c>
      <c r="AP75" s="11" t="str">
        <f t="shared" si="120"/>
        <v>0</v>
      </c>
      <c r="AQ75" s="11" t="str">
        <f t="shared" si="120"/>
        <v>0</v>
      </c>
      <c r="AR75" s="11" t="str">
        <f t="shared" si="120"/>
        <v>0</v>
      </c>
      <c r="AS75" s="11" t="str">
        <f t="shared" si="120"/>
        <v>0</v>
      </c>
      <c r="AT75" s="11" t="str">
        <f t="shared" si="120"/>
        <v>0</v>
      </c>
      <c r="AU75" s="11" t="str">
        <f t="shared" si="120"/>
        <v>0</v>
      </c>
      <c r="AV75" s="11" t="str">
        <f t="shared" si="120"/>
        <v>0</v>
      </c>
      <c r="AW75" s="11" t="str">
        <f t="shared" si="120"/>
        <v>0</v>
      </c>
      <c r="AX75" s="11" t="str">
        <f t="shared" si="120"/>
        <v>0</v>
      </c>
      <c r="AY75" s="11" t="str">
        <f t="shared" si="120"/>
        <v>0</v>
      </c>
      <c r="AZ75" s="11" t="str">
        <f t="shared" si="120"/>
        <v>0</v>
      </c>
      <c r="BA75" s="11" t="str">
        <f t="shared" si="120"/>
        <v>0</v>
      </c>
      <c r="BB75" s="11" t="str">
        <f t="shared" si="120"/>
        <v/>
      </c>
      <c r="BC75" s="11" t="str">
        <f t="shared" si="120"/>
        <v/>
      </c>
      <c r="BD75" s="11" t="str">
        <f t="shared" si="120"/>
        <v/>
      </c>
      <c r="BE75" s="11" t="str">
        <f t="shared" si="120"/>
        <v/>
      </c>
      <c r="BF75" s="11" t="str">
        <f t="shared" si="120"/>
        <v/>
      </c>
      <c r="BG75" s="11" t="str">
        <f t="shared" si="120"/>
        <v/>
      </c>
      <c r="BH75" s="11" t="str">
        <f t="shared" si="120"/>
        <v/>
      </c>
      <c r="BI75" s="11" t="str">
        <f t="shared" si="120"/>
        <v/>
      </c>
      <c r="BJ75" s="11" t="str">
        <f t="shared" si="120"/>
        <v/>
      </c>
      <c r="BK75" s="11" t="str">
        <f t="shared" si="120"/>
        <v/>
      </c>
      <c r="BL75" s="11" t="str">
        <f t="shared" si="4"/>
        <v/>
      </c>
      <c r="BM75" s="11" t="str">
        <f t="shared" si="5"/>
        <v/>
      </c>
      <c r="BN75" s="11">
        <f t="shared" si="6"/>
        <v>0</v>
      </c>
      <c r="BO75" s="11" t="b">
        <f t="shared" si="1"/>
        <v>0</v>
      </c>
      <c r="BP75" t="b">
        <f>AND(COUNTIF(ranges!B$2:B$4,'Sample Manifest - ALL TYPES'!G66)=0,NOT(ISBLANK('Sample Manifest - ALL TYPES'!G66)))</f>
        <v>0</v>
      </c>
      <c r="CB75" s="11" t="b">
        <f t="shared" si="7"/>
        <v>0</v>
      </c>
      <c r="CD75" s="54" t="b">
        <f>IF(OR('Sample Manifest - ALL TYPES'!AB66="Custom indexes",'Sample Manifest - ALL TYPES'!AB66="Non-listed commercial indexes"),TRUE,FALSE)</f>
        <v>0</v>
      </c>
      <c r="CE75" s="54"/>
      <c r="CG75" s="62">
        <f>'Sample Manifest - ALL TYPES'!Q66</f>
        <v>0</v>
      </c>
      <c r="CH75" s="61" t="str">
        <f t="shared" ref="CH75:CK75" si="121">SUBSTITUTE(CG75,CH$17,"")</f>
        <v>0</v>
      </c>
      <c r="CI75" s="61" t="str">
        <f t="shared" si="121"/>
        <v/>
      </c>
      <c r="CJ75" s="61" t="str">
        <f t="shared" si="121"/>
        <v/>
      </c>
      <c r="CK75" s="61" t="str">
        <f t="shared" si="121"/>
        <v/>
      </c>
      <c r="CL75" s="61">
        <f t="shared" si="9"/>
        <v>0</v>
      </c>
      <c r="CM75" s="61" t="b">
        <f>AND(NOT(ISBLANK('Sample Manifest - ALL TYPES'!Q66)),NOT(CL75=0))</f>
        <v>0</v>
      </c>
      <c r="CR75" s="11" t="b">
        <f>AND('Sample Manifest - ALL TYPES'!B66="Illumina Library Pool",ISBLANK('Sample Manifest - ALL TYPES'!Z66))</f>
        <v>0</v>
      </c>
    </row>
    <row r="76" spans="1:96" s="11" customFormat="1" x14ac:dyDescent="0.2">
      <c r="A76" s="11">
        <f>'Sample Manifest - ALL TYPES'!C67</f>
        <v>0</v>
      </c>
      <c r="B76" s="11" t="str">
        <f t="shared" ref="B76:BK76" si="122">SUBSTITUTE(A76,B$17,"")</f>
        <v>0</v>
      </c>
      <c r="C76" s="11" t="str">
        <f t="shared" si="122"/>
        <v>0</v>
      </c>
      <c r="D76" s="11" t="str">
        <f t="shared" si="122"/>
        <v>0</v>
      </c>
      <c r="E76" s="11" t="str">
        <f t="shared" si="122"/>
        <v>0</v>
      </c>
      <c r="F76" s="11" t="str">
        <f t="shared" si="122"/>
        <v>0</v>
      </c>
      <c r="G76" s="11" t="str">
        <f t="shared" si="122"/>
        <v>0</v>
      </c>
      <c r="H76" s="11" t="str">
        <f t="shared" si="122"/>
        <v>0</v>
      </c>
      <c r="I76" s="11" t="str">
        <f t="shared" si="122"/>
        <v>0</v>
      </c>
      <c r="J76" s="11" t="str">
        <f t="shared" si="122"/>
        <v>0</v>
      </c>
      <c r="K76" s="11" t="str">
        <f t="shared" si="122"/>
        <v>0</v>
      </c>
      <c r="L76" s="11" t="str">
        <f t="shared" si="122"/>
        <v>0</v>
      </c>
      <c r="M76" s="11" t="str">
        <f t="shared" si="122"/>
        <v>0</v>
      </c>
      <c r="N76" s="11" t="str">
        <f t="shared" si="122"/>
        <v>0</v>
      </c>
      <c r="O76" s="11" t="str">
        <f t="shared" si="122"/>
        <v>0</v>
      </c>
      <c r="P76" s="11" t="str">
        <f t="shared" si="122"/>
        <v>0</v>
      </c>
      <c r="Q76" s="11" t="str">
        <f t="shared" si="122"/>
        <v>0</v>
      </c>
      <c r="R76" s="11" t="str">
        <f t="shared" si="122"/>
        <v>0</v>
      </c>
      <c r="S76" s="11" t="str">
        <f t="shared" si="122"/>
        <v>0</v>
      </c>
      <c r="T76" s="11" t="str">
        <f t="shared" si="122"/>
        <v>0</v>
      </c>
      <c r="U76" s="11" t="str">
        <f t="shared" si="122"/>
        <v>0</v>
      </c>
      <c r="V76" s="11" t="str">
        <f t="shared" si="122"/>
        <v>0</v>
      </c>
      <c r="W76" s="11" t="str">
        <f t="shared" si="122"/>
        <v>0</v>
      </c>
      <c r="X76" s="11" t="str">
        <f t="shared" si="122"/>
        <v>0</v>
      </c>
      <c r="Y76" s="11" t="str">
        <f t="shared" si="122"/>
        <v>0</v>
      </c>
      <c r="Z76" s="11" t="str">
        <f t="shared" si="122"/>
        <v>0</v>
      </c>
      <c r="AA76" s="11" t="str">
        <f t="shared" si="122"/>
        <v>0</v>
      </c>
      <c r="AB76" s="11" t="str">
        <f t="shared" si="122"/>
        <v>0</v>
      </c>
      <c r="AC76" s="11" t="str">
        <f t="shared" si="122"/>
        <v>0</v>
      </c>
      <c r="AD76" s="11" t="str">
        <f t="shared" si="122"/>
        <v>0</v>
      </c>
      <c r="AE76" s="11" t="str">
        <f t="shared" si="122"/>
        <v>0</v>
      </c>
      <c r="AF76" s="11" t="str">
        <f t="shared" si="122"/>
        <v>0</v>
      </c>
      <c r="AG76" s="11" t="str">
        <f t="shared" si="122"/>
        <v>0</v>
      </c>
      <c r="AH76" s="11" t="str">
        <f t="shared" si="122"/>
        <v>0</v>
      </c>
      <c r="AI76" s="11" t="str">
        <f t="shared" si="122"/>
        <v>0</v>
      </c>
      <c r="AJ76" s="11" t="str">
        <f t="shared" si="122"/>
        <v>0</v>
      </c>
      <c r="AK76" s="11" t="str">
        <f t="shared" si="122"/>
        <v>0</v>
      </c>
      <c r="AL76" s="11" t="str">
        <f t="shared" si="122"/>
        <v>0</v>
      </c>
      <c r="AM76" s="11" t="str">
        <f t="shared" si="122"/>
        <v>0</v>
      </c>
      <c r="AN76" s="11" t="str">
        <f t="shared" si="122"/>
        <v>0</v>
      </c>
      <c r="AO76" s="11" t="str">
        <f t="shared" si="122"/>
        <v>0</v>
      </c>
      <c r="AP76" s="11" t="str">
        <f t="shared" si="122"/>
        <v>0</v>
      </c>
      <c r="AQ76" s="11" t="str">
        <f t="shared" si="122"/>
        <v>0</v>
      </c>
      <c r="AR76" s="11" t="str">
        <f t="shared" si="122"/>
        <v>0</v>
      </c>
      <c r="AS76" s="11" t="str">
        <f t="shared" si="122"/>
        <v>0</v>
      </c>
      <c r="AT76" s="11" t="str">
        <f t="shared" si="122"/>
        <v>0</v>
      </c>
      <c r="AU76" s="11" t="str">
        <f t="shared" si="122"/>
        <v>0</v>
      </c>
      <c r="AV76" s="11" t="str">
        <f t="shared" si="122"/>
        <v>0</v>
      </c>
      <c r="AW76" s="11" t="str">
        <f t="shared" si="122"/>
        <v>0</v>
      </c>
      <c r="AX76" s="11" t="str">
        <f t="shared" si="122"/>
        <v>0</v>
      </c>
      <c r="AY76" s="11" t="str">
        <f t="shared" si="122"/>
        <v>0</v>
      </c>
      <c r="AZ76" s="11" t="str">
        <f t="shared" si="122"/>
        <v>0</v>
      </c>
      <c r="BA76" s="11" t="str">
        <f t="shared" si="122"/>
        <v>0</v>
      </c>
      <c r="BB76" s="11" t="str">
        <f t="shared" si="122"/>
        <v/>
      </c>
      <c r="BC76" s="11" t="str">
        <f t="shared" si="122"/>
        <v/>
      </c>
      <c r="BD76" s="11" t="str">
        <f t="shared" si="122"/>
        <v/>
      </c>
      <c r="BE76" s="11" t="str">
        <f t="shared" si="122"/>
        <v/>
      </c>
      <c r="BF76" s="11" t="str">
        <f t="shared" si="122"/>
        <v/>
      </c>
      <c r="BG76" s="11" t="str">
        <f t="shared" si="122"/>
        <v/>
      </c>
      <c r="BH76" s="11" t="str">
        <f t="shared" si="122"/>
        <v/>
      </c>
      <c r="BI76" s="11" t="str">
        <f t="shared" si="122"/>
        <v/>
      </c>
      <c r="BJ76" s="11" t="str">
        <f t="shared" si="122"/>
        <v/>
      </c>
      <c r="BK76" s="11" t="str">
        <f t="shared" si="122"/>
        <v/>
      </c>
      <c r="BL76" s="11" t="str">
        <f t="shared" si="4"/>
        <v/>
      </c>
      <c r="BM76" s="11" t="str">
        <f t="shared" si="5"/>
        <v/>
      </c>
      <c r="BN76" s="11">
        <f t="shared" si="6"/>
        <v>0</v>
      </c>
      <c r="BO76" s="11" t="b">
        <f t="shared" si="1"/>
        <v>0</v>
      </c>
      <c r="BP76" t="b">
        <f>AND(COUNTIF(ranges!B$2:B$4,'Sample Manifest - ALL TYPES'!G67)=0,NOT(ISBLANK('Sample Manifest - ALL TYPES'!G67)))</f>
        <v>0</v>
      </c>
      <c r="CB76" s="11" t="b">
        <f t="shared" si="7"/>
        <v>0</v>
      </c>
      <c r="CD76" s="54" t="b">
        <f>IF(OR('Sample Manifest - ALL TYPES'!AB67="Custom indexes",'Sample Manifest - ALL TYPES'!AB67="Non-listed commercial indexes"),TRUE,FALSE)</f>
        <v>0</v>
      </c>
      <c r="CE76" s="54"/>
      <c r="CG76" s="62">
        <f>'Sample Manifest - ALL TYPES'!Q67</f>
        <v>0</v>
      </c>
      <c r="CH76" s="61" t="str">
        <f t="shared" ref="CH76:CK76" si="123">SUBSTITUTE(CG76,CH$17,"")</f>
        <v>0</v>
      </c>
      <c r="CI76" s="61" t="str">
        <f t="shared" si="123"/>
        <v/>
      </c>
      <c r="CJ76" s="61" t="str">
        <f t="shared" si="123"/>
        <v/>
      </c>
      <c r="CK76" s="61" t="str">
        <f t="shared" si="123"/>
        <v/>
      </c>
      <c r="CL76" s="61">
        <f t="shared" si="9"/>
        <v>0</v>
      </c>
      <c r="CM76" s="61" t="b">
        <f>AND(NOT(ISBLANK('Sample Manifest - ALL TYPES'!Q67)),NOT(CL76=0))</f>
        <v>0</v>
      </c>
      <c r="CR76" s="11" t="b">
        <f>AND('Sample Manifest - ALL TYPES'!B67="Illumina Library Pool",ISBLANK('Sample Manifest - ALL TYPES'!Z67))</f>
        <v>0</v>
      </c>
    </row>
    <row r="77" spans="1:96" s="11" customFormat="1" x14ac:dyDescent="0.2">
      <c r="A77" s="11">
        <f>'Sample Manifest - ALL TYPES'!C68</f>
        <v>0</v>
      </c>
      <c r="B77" s="11" t="str">
        <f t="shared" ref="B77:BK77" si="124">SUBSTITUTE(A77,B$17,"")</f>
        <v>0</v>
      </c>
      <c r="C77" s="11" t="str">
        <f t="shared" si="124"/>
        <v>0</v>
      </c>
      <c r="D77" s="11" t="str">
        <f t="shared" si="124"/>
        <v>0</v>
      </c>
      <c r="E77" s="11" t="str">
        <f t="shared" si="124"/>
        <v>0</v>
      </c>
      <c r="F77" s="11" t="str">
        <f t="shared" si="124"/>
        <v>0</v>
      </c>
      <c r="G77" s="11" t="str">
        <f t="shared" si="124"/>
        <v>0</v>
      </c>
      <c r="H77" s="11" t="str">
        <f t="shared" si="124"/>
        <v>0</v>
      </c>
      <c r="I77" s="11" t="str">
        <f t="shared" si="124"/>
        <v>0</v>
      </c>
      <c r="J77" s="11" t="str">
        <f t="shared" si="124"/>
        <v>0</v>
      </c>
      <c r="K77" s="11" t="str">
        <f t="shared" si="124"/>
        <v>0</v>
      </c>
      <c r="L77" s="11" t="str">
        <f t="shared" si="124"/>
        <v>0</v>
      </c>
      <c r="M77" s="11" t="str">
        <f t="shared" si="124"/>
        <v>0</v>
      </c>
      <c r="N77" s="11" t="str">
        <f t="shared" si="124"/>
        <v>0</v>
      </c>
      <c r="O77" s="11" t="str">
        <f t="shared" si="124"/>
        <v>0</v>
      </c>
      <c r="P77" s="11" t="str">
        <f t="shared" si="124"/>
        <v>0</v>
      </c>
      <c r="Q77" s="11" t="str">
        <f t="shared" si="124"/>
        <v>0</v>
      </c>
      <c r="R77" s="11" t="str">
        <f t="shared" si="124"/>
        <v>0</v>
      </c>
      <c r="S77" s="11" t="str">
        <f t="shared" si="124"/>
        <v>0</v>
      </c>
      <c r="T77" s="11" t="str">
        <f t="shared" si="124"/>
        <v>0</v>
      </c>
      <c r="U77" s="11" t="str">
        <f t="shared" si="124"/>
        <v>0</v>
      </c>
      <c r="V77" s="11" t="str">
        <f t="shared" si="124"/>
        <v>0</v>
      </c>
      <c r="W77" s="11" t="str">
        <f t="shared" si="124"/>
        <v>0</v>
      </c>
      <c r="X77" s="11" t="str">
        <f t="shared" si="124"/>
        <v>0</v>
      </c>
      <c r="Y77" s="11" t="str">
        <f t="shared" si="124"/>
        <v>0</v>
      </c>
      <c r="Z77" s="11" t="str">
        <f t="shared" si="124"/>
        <v>0</v>
      </c>
      <c r="AA77" s="11" t="str">
        <f t="shared" si="124"/>
        <v>0</v>
      </c>
      <c r="AB77" s="11" t="str">
        <f t="shared" si="124"/>
        <v>0</v>
      </c>
      <c r="AC77" s="11" t="str">
        <f t="shared" si="124"/>
        <v>0</v>
      </c>
      <c r="AD77" s="11" t="str">
        <f t="shared" si="124"/>
        <v>0</v>
      </c>
      <c r="AE77" s="11" t="str">
        <f t="shared" si="124"/>
        <v>0</v>
      </c>
      <c r="AF77" s="11" t="str">
        <f t="shared" si="124"/>
        <v>0</v>
      </c>
      <c r="AG77" s="11" t="str">
        <f t="shared" si="124"/>
        <v>0</v>
      </c>
      <c r="AH77" s="11" t="str">
        <f t="shared" si="124"/>
        <v>0</v>
      </c>
      <c r="AI77" s="11" t="str">
        <f t="shared" si="124"/>
        <v>0</v>
      </c>
      <c r="AJ77" s="11" t="str">
        <f t="shared" si="124"/>
        <v>0</v>
      </c>
      <c r="AK77" s="11" t="str">
        <f t="shared" si="124"/>
        <v>0</v>
      </c>
      <c r="AL77" s="11" t="str">
        <f t="shared" si="124"/>
        <v>0</v>
      </c>
      <c r="AM77" s="11" t="str">
        <f t="shared" si="124"/>
        <v>0</v>
      </c>
      <c r="AN77" s="11" t="str">
        <f t="shared" si="124"/>
        <v>0</v>
      </c>
      <c r="AO77" s="11" t="str">
        <f t="shared" si="124"/>
        <v>0</v>
      </c>
      <c r="AP77" s="11" t="str">
        <f t="shared" si="124"/>
        <v>0</v>
      </c>
      <c r="AQ77" s="11" t="str">
        <f t="shared" si="124"/>
        <v>0</v>
      </c>
      <c r="AR77" s="11" t="str">
        <f t="shared" si="124"/>
        <v>0</v>
      </c>
      <c r="AS77" s="11" t="str">
        <f t="shared" si="124"/>
        <v>0</v>
      </c>
      <c r="AT77" s="11" t="str">
        <f t="shared" si="124"/>
        <v>0</v>
      </c>
      <c r="AU77" s="11" t="str">
        <f t="shared" si="124"/>
        <v>0</v>
      </c>
      <c r="AV77" s="11" t="str">
        <f t="shared" si="124"/>
        <v>0</v>
      </c>
      <c r="AW77" s="11" t="str">
        <f t="shared" si="124"/>
        <v>0</v>
      </c>
      <c r="AX77" s="11" t="str">
        <f t="shared" si="124"/>
        <v>0</v>
      </c>
      <c r="AY77" s="11" t="str">
        <f t="shared" si="124"/>
        <v>0</v>
      </c>
      <c r="AZ77" s="11" t="str">
        <f t="shared" si="124"/>
        <v>0</v>
      </c>
      <c r="BA77" s="11" t="str">
        <f t="shared" si="124"/>
        <v>0</v>
      </c>
      <c r="BB77" s="11" t="str">
        <f t="shared" si="124"/>
        <v/>
      </c>
      <c r="BC77" s="11" t="str">
        <f t="shared" si="124"/>
        <v/>
      </c>
      <c r="BD77" s="11" t="str">
        <f t="shared" si="124"/>
        <v/>
      </c>
      <c r="BE77" s="11" t="str">
        <f t="shared" si="124"/>
        <v/>
      </c>
      <c r="BF77" s="11" t="str">
        <f t="shared" si="124"/>
        <v/>
      </c>
      <c r="BG77" s="11" t="str">
        <f t="shared" si="124"/>
        <v/>
      </c>
      <c r="BH77" s="11" t="str">
        <f t="shared" si="124"/>
        <v/>
      </c>
      <c r="BI77" s="11" t="str">
        <f t="shared" si="124"/>
        <v/>
      </c>
      <c r="BJ77" s="11" t="str">
        <f t="shared" si="124"/>
        <v/>
      </c>
      <c r="BK77" s="11" t="str">
        <f t="shared" si="124"/>
        <v/>
      </c>
      <c r="BL77" s="11" t="str">
        <f t="shared" si="4"/>
        <v/>
      </c>
      <c r="BM77" s="11" t="str">
        <f t="shared" si="5"/>
        <v/>
      </c>
      <c r="BN77" s="11">
        <f t="shared" si="6"/>
        <v>0</v>
      </c>
      <c r="BO77" s="11" t="b">
        <f t="shared" si="1"/>
        <v>0</v>
      </c>
      <c r="BP77" t="b">
        <f>AND(COUNTIF(ranges!B$2:B$4,'Sample Manifest - ALL TYPES'!G68)=0,NOT(ISBLANK('Sample Manifest - ALL TYPES'!G68)))</f>
        <v>0</v>
      </c>
      <c r="CB77" s="11" t="b">
        <f t="shared" si="7"/>
        <v>0</v>
      </c>
      <c r="CD77" s="54" t="b">
        <f>IF(OR('Sample Manifest - ALL TYPES'!AB68="Custom indexes",'Sample Manifest - ALL TYPES'!AB68="Non-listed commercial indexes"),TRUE,FALSE)</f>
        <v>0</v>
      </c>
      <c r="CE77" s="54"/>
      <c r="CG77" s="62">
        <f>'Sample Manifest - ALL TYPES'!Q68</f>
        <v>0</v>
      </c>
      <c r="CH77" s="61" t="str">
        <f t="shared" ref="CH77:CK77" si="125">SUBSTITUTE(CG77,CH$17,"")</f>
        <v>0</v>
      </c>
      <c r="CI77" s="61" t="str">
        <f t="shared" si="125"/>
        <v/>
      </c>
      <c r="CJ77" s="61" t="str">
        <f t="shared" si="125"/>
        <v/>
      </c>
      <c r="CK77" s="61" t="str">
        <f t="shared" si="125"/>
        <v/>
      </c>
      <c r="CL77" s="61">
        <f t="shared" si="9"/>
        <v>0</v>
      </c>
      <c r="CM77" s="61" t="b">
        <f>AND(NOT(ISBLANK('Sample Manifest - ALL TYPES'!Q68)),NOT(CL77=0))</f>
        <v>0</v>
      </c>
      <c r="CR77" s="11" t="b">
        <f>AND('Sample Manifest - ALL TYPES'!B68="Illumina Library Pool",ISBLANK('Sample Manifest - ALL TYPES'!Z68))</f>
        <v>0</v>
      </c>
    </row>
    <row r="78" spans="1:96" s="11" customFormat="1" x14ac:dyDescent="0.2">
      <c r="A78" s="11">
        <f>'Sample Manifest - ALL TYPES'!C69</f>
        <v>0</v>
      </c>
      <c r="B78" s="11" t="str">
        <f t="shared" ref="B78:BK78" si="126">SUBSTITUTE(A78,B$17,"")</f>
        <v>0</v>
      </c>
      <c r="C78" s="11" t="str">
        <f t="shared" si="126"/>
        <v>0</v>
      </c>
      <c r="D78" s="11" t="str">
        <f t="shared" si="126"/>
        <v>0</v>
      </c>
      <c r="E78" s="11" t="str">
        <f t="shared" si="126"/>
        <v>0</v>
      </c>
      <c r="F78" s="11" t="str">
        <f t="shared" si="126"/>
        <v>0</v>
      </c>
      <c r="G78" s="11" t="str">
        <f t="shared" si="126"/>
        <v>0</v>
      </c>
      <c r="H78" s="11" t="str">
        <f t="shared" si="126"/>
        <v>0</v>
      </c>
      <c r="I78" s="11" t="str">
        <f t="shared" si="126"/>
        <v>0</v>
      </c>
      <c r="J78" s="11" t="str">
        <f t="shared" si="126"/>
        <v>0</v>
      </c>
      <c r="K78" s="11" t="str">
        <f t="shared" si="126"/>
        <v>0</v>
      </c>
      <c r="L78" s="11" t="str">
        <f t="shared" si="126"/>
        <v>0</v>
      </c>
      <c r="M78" s="11" t="str">
        <f t="shared" si="126"/>
        <v>0</v>
      </c>
      <c r="N78" s="11" t="str">
        <f t="shared" si="126"/>
        <v>0</v>
      </c>
      <c r="O78" s="11" t="str">
        <f t="shared" si="126"/>
        <v>0</v>
      </c>
      <c r="P78" s="11" t="str">
        <f t="shared" si="126"/>
        <v>0</v>
      </c>
      <c r="Q78" s="11" t="str">
        <f t="shared" si="126"/>
        <v>0</v>
      </c>
      <c r="R78" s="11" t="str">
        <f t="shared" si="126"/>
        <v>0</v>
      </c>
      <c r="S78" s="11" t="str">
        <f t="shared" si="126"/>
        <v>0</v>
      </c>
      <c r="T78" s="11" t="str">
        <f t="shared" si="126"/>
        <v>0</v>
      </c>
      <c r="U78" s="11" t="str">
        <f t="shared" si="126"/>
        <v>0</v>
      </c>
      <c r="V78" s="11" t="str">
        <f t="shared" si="126"/>
        <v>0</v>
      </c>
      <c r="W78" s="11" t="str">
        <f t="shared" si="126"/>
        <v>0</v>
      </c>
      <c r="X78" s="11" t="str">
        <f t="shared" si="126"/>
        <v>0</v>
      </c>
      <c r="Y78" s="11" t="str">
        <f t="shared" si="126"/>
        <v>0</v>
      </c>
      <c r="Z78" s="11" t="str">
        <f t="shared" si="126"/>
        <v>0</v>
      </c>
      <c r="AA78" s="11" t="str">
        <f t="shared" si="126"/>
        <v>0</v>
      </c>
      <c r="AB78" s="11" t="str">
        <f t="shared" si="126"/>
        <v>0</v>
      </c>
      <c r="AC78" s="11" t="str">
        <f t="shared" si="126"/>
        <v>0</v>
      </c>
      <c r="AD78" s="11" t="str">
        <f t="shared" si="126"/>
        <v>0</v>
      </c>
      <c r="AE78" s="11" t="str">
        <f t="shared" si="126"/>
        <v>0</v>
      </c>
      <c r="AF78" s="11" t="str">
        <f t="shared" si="126"/>
        <v>0</v>
      </c>
      <c r="AG78" s="11" t="str">
        <f t="shared" si="126"/>
        <v>0</v>
      </c>
      <c r="AH78" s="11" t="str">
        <f t="shared" si="126"/>
        <v>0</v>
      </c>
      <c r="AI78" s="11" t="str">
        <f t="shared" si="126"/>
        <v>0</v>
      </c>
      <c r="AJ78" s="11" t="str">
        <f t="shared" si="126"/>
        <v>0</v>
      </c>
      <c r="AK78" s="11" t="str">
        <f t="shared" si="126"/>
        <v>0</v>
      </c>
      <c r="AL78" s="11" t="str">
        <f t="shared" si="126"/>
        <v>0</v>
      </c>
      <c r="AM78" s="11" t="str">
        <f t="shared" si="126"/>
        <v>0</v>
      </c>
      <c r="AN78" s="11" t="str">
        <f t="shared" si="126"/>
        <v>0</v>
      </c>
      <c r="AO78" s="11" t="str">
        <f t="shared" si="126"/>
        <v>0</v>
      </c>
      <c r="AP78" s="11" t="str">
        <f t="shared" si="126"/>
        <v>0</v>
      </c>
      <c r="AQ78" s="11" t="str">
        <f t="shared" si="126"/>
        <v>0</v>
      </c>
      <c r="AR78" s="11" t="str">
        <f t="shared" si="126"/>
        <v>0</v>
      </c>
      <c r="AS78" s="11" t="str">
        <f t="shared" si="126"/>
        <v>0</v>
      </c>
      <c r="AT78" s="11" t="str">
        <f t="shared" si="126"/>
        <v>0</v>
      </c>
      <c r="AU78" s="11" t="str">
        <f t="shared" si="126"/>
        <v>0</v>
      </c>
      <c r="AV78" s="11" t="str">
        <f t="shared" si="126"/>
        <v>0</v>
      </c>
      <c r="AW78" s="11" t="str">
        <f t="shared" si="126"/>
        <v>0</v>
      </c>
      <c r="AX78" s="11" t="str">
        <f t="shared" si="126"/>
        <v>0</v>
      </c>
      <c r="AY78" s="11" t="str">
        <f t="shared" si="126"/>
        <v>0</v>
      </c>
      <c r="AZ78" s="11" t="str">
        <f t="shared" si="126"/>
        <v>0</v>
      </c>
      <c r="BA78" s="11" t="str">
        <f t="shared" si="126"/>
        <v>0</v>
      </c>
      <c r="BB78" s="11" t="str">
        <f t="shared" si="126"/>
        <v/>
      </c>
      <c r="BC78" s="11" t="str">
        <f t="shared" si="126"/>
        <v/>
      </c>
      <c r="BD78" s="11" t="str">
        <f t="shared" si="126"/>
        <v/>
      </c>
      <c r="BE78" s="11" t="str">
        <f t="shared" si="126"/>
        <v/>
      </c>
      <c r="BF78" s="11" t="str">
        <f t="shared" si="126"/>
        <v/>
      </c>
      <c r="BG78" s="11" t="str">
        <f t="shared" si="126"/>
        <v/>
      </c>
      <c r="BH78" s="11" t="str">
        <f t="shared" si="126"/>
        <v/>
      </c>
      <c r="BI78" s="11" t="str">
        <f t="shared" si="126"/>
        <v/>
      </c>
      <c r="BJ78" s="11" t="str">
        <f t="shared" si="126"/>
        <v/>
      </c>
      <c r="BK78" s="11" t="str">
        <f t="shared" si="126"/>
        <v/>
      </c>
      <c r="BL78" s="11" t="str">
        <f t="shared" si="4"/>
        <v/>
      </c>
      <c r="BM78" s="11" t="str">
        <f t="shared" si="5"/>
        <v/>
      </c>
      <c r="BN78" s="11">
        <f t="shared" si="6"/>
        <v>0</v>
      </c>
      <c r="BO78" s="11" t="b">
        <f t="shared" si="1"/>
        <v>0</v>
      </c>
      <c r="BP78" t="b">
        <f>AND(COUNTIF(ranges!B$2:B$4,'Sample Manifest - ALL TYPES'!G69)=0,NOT(ISBLANK('Sample Manifest - ALL TYPES'!G69)))</f>
        <v>0</v>
      </c>
      <c r="CB78" s="11" t="b">
        <f t="shared" si="7"/>
        <v>0</v>
      </c>
      <c r="CD78" s="54" t="b">
        <f>IF(OR('Sample Manifest - ALL TYPES'!AB69="Custom indexes",'Sample Manifest - ALL TYPES'!AB69="Non-listed commercial indexes"),TRUE,FALSE)</f>
        <v>0</v>
      </c>
      <c r="CE78" s="54"/>
      <c r="CG78" s="62">
        <f>'Sample Manifest - ALL TYPES'!Q69</f>
        <v>0</v>
      </c>
      <c r="CH78" s="61" t="str">
        <f t="shared" ref="CH78:CK78" si="127">SUBSTITUTE(CG78,CH$17,"")</f>
        <v>0</v>
      </c>
      <c r="CI78" s="61" t="str">
        <f t="shared" si="127"/>
        <v/>
      </c>
      <c r="CJ78" s="61" t="str">
        <f t="shared" si="127"/>
        <v/>
      </c>
      <c r="CK78" s="61" t="str">
        <f t="shared" si="127"/>
        <v/>
      </c>
      <c r="CL78" s="61">
        <f t="shared" si="9"/>
        <v>0</v>
      </c>
      <c r="CM78" s="61" t="b">
        <f>AND(NOT(ISBLANK('Sample Manifest - ALL TYPES'!Q69)),NOT(CL78=0))</f>
        <v>0</v>
      </c>
      <c r="CR78" s="11" t="b">
        <f>AND('Sample Manifest - ALL TYPES'!B69="Illumina Library Pool",ISBLANK('Sample Manifest - ALL TYPES'!Z69))</f>
        <v>0</v>
      </c>
    </row>
    <row r="79" spans="1:96" s="11" customFormat="1" x14ac:dyDescent="0.2">
      <c r="A79" s="11">
        <f>'Sample Manifest - ALL TYPES'!C70</f>
        <v>0</v>
      </c>
      <c r="B79" s="11" t="str">
        <f t="shared" ref="B79:BK79" si="128">SUBSTITUTE(A79,B$17,"")</f>
        <v>0</v>
      </c>
      <c r="C79" s="11" t="str">
        <f t="shared" si="128"/>
        <v>0</v>
      </c>
      <c r="D79" s="11" t="str">
        <f t="shared" si="128"/>
        <v>0</v>
      </c>
      <c r="E79" s="11" t="str">
        <f t="shared" si="128"/>
        <v>0</v>
      </c>
      <c r="F79" s="11" t="str">
        <f t="shared" si="128"/>
        <v>0</v>
      </c>
      <c r="G79" s="11" t="str">
        <f t="shared" si="128"/>
        <v>0</v>
      </c>
      <c r="H79" s="11" t="str">
        <f t="shared" si="128"/>
        <v>0</v>
      </c>
      <c r="I79" s="11" t="str">
        <f t="shared" si="128"/>
        <v>0</v>
      </c>
      <c r="J79" s="11" t="str">
        <f t="shared" si="128"/>
        <v>0</v>
      </c>
      <c r="K79" s="11" t="str">
        <f t="shared" si="128"/>
        <v>0</v>
      </c>
      <c r="L79" s="11" t="str">
        <f t="shared" si="128"/>
        <v>0</v>
      </c>
      <c r="M79" s="11" t="str">
        <f t="shared" si="128"/>
        <v>0</v>
      </c>
      <c r="N79" s="11" t="str">
        <f t="shared" si="128"/>
        <v>0</v>
      </c>
      <c r="O79" s="11" t="str">
        <f t="shared" si="128"/>
        <v>0</v>
      </c>
      <c r="P79" s="11" t="str">
        <f t="shared" si="128"/>
        <v>0</v>
      </c>
      <c r="Q79" s="11" t="str">
        <f t="shared" si="128"/>
        <v>0</v>
      </c>
      <c r="R79" s="11" t="str">
        <f t="shared" si="128"/>
        <v>0</v>
      </c>
      <c r="S79" s="11" t="str">
        <f t="shared" si="128"/>
        <v>0</v>
      </c>
      <c r="T79" s="11" t="str">
        <f t="shared" si="128"/>
        <v>0</v>
      </c>
      <c r="U79" s="11" t="str">
        <f t="shared" si="128"/>
        <v>0</v>
      </c>
      <c r="V79" s="11" t="str">
        <f t="shared" si="128"/>
        <v>0</v>
      </c>
      <c r="W79" s="11" t="str">
        <f t="shared" si="128"/>
        <v>0</v>
      </c>
      <c r="X79" s="11" t="str">
        <f t="shared" si="128"/>
        <v>0</v>
      </c>
      <c r="Y79" s="11" t="str">
        <f t="shared" si="128"/>
        <v>0</v>
      </c>
      <c r="Z79" s="11" t="str">
        <f t="shared" si="128"/>
        <v>0</v>
      </c>
      <c r="AA79" s="11" t="str">
        <f t="shared" si="128"/>
        <v>0</v>
      </c>
      <c r="AB79" s="11" t="str">
        <f t="shared" si="128"/>
        <v>0</v>
      </c>
      <c r="AC79" s="11" t="str">
        <f t="shared" si="128"/>
        <v>0</v>
      </c>
      <c r="AD79" s="11" t="str">
        <f t="shared" si="128"/>
        <v>0</v>
      </c>
      <c r="AE79" s="11" t="str">
        <f t="shared" si="128"/>
        <v>0</v>
      </c>
      <c r="AF79" s="11" t="str">
        <f t="shared" si="128"/>
        <v>0</v>
      </c>
      <c r="AG79" s="11" t="str">
        <f t="shared" si="128"/>
        <v>0</v>
      </c>
      <c r="AH79" s="11" t="str">
        <f t="shared" si="128"/>
        <v>0</v>
      </c>
      <c r="AI79" s="11" t="str">
        <f t="shared" si="128"/>
        <v>0</v>
      </c>
      <c r="AJ79" s="11" t="str">
        <f t="shared" si="128"/>
        <v>0</v>
      </c>
      <c r="AK79" s="11" t="str">
        <f t="shared" si="128"/>
        <v>0</v>
      </c>
      <c r="AL79" s="11" t="str">
        <f t="shared" si="128"/>
        <v>0</v>
      </c>
      <c r="AM79" s="11" t="str">
        <f t="shared" si="128"/>
        <v>0</v>
      </c>
      <c r="AN79" s="11" t="str">
        <f t="shared" si="128"/>
        <v>0</v>
      </c>
      <c r="AO79" s="11" t="str">
        <f t="shared" si="128"/>
        <v>0</v>
      </c>
      <c r="AP79" s="11" t="str">
        <f t="shared" si="128"/>
        <v>0</v>
      </c>
      <c r="AQ79" s="11" t="str">
        <f t="shared" si="128"/>
        <v>0</v>
      </c>
      <c r="AR79" s="11" t="str">
        <f t="shared" si="128"/>
        <v>0</v>
      </c>
      <c r="AS79" s="11" t="str">
        <f t="shared" si="128"/>
        <v>0</v>
      </c>
      <c r="AT79" s="11" t="str">
        <f t="shared" si="128"/>
        <v>0</v>
      </c>
      <c r="AU79" s="11" t="str">
        <f t="shared" si="128"/>
        <v>0</v>
      </c>
      <c r="AV79" s="11" t="str">
        <f t="shared" si="128"/>
        <v>0</v>
      </c>
      <c r="AW79" s="11" t="str">
        <f t="shared" si="128"/>
        <v>0</v>
      </c>
      <c r="AX79" s="11" t="str">
        <f t="shared" si="128"/>
        <v>0</v>
      </c>
      <c r="AY79" s="11" t="str">
        <f t="shared" si="128"/>
        <v>0</v>
      </c>
      <c r="AZ79" s="11" t="str">
        <f t="shared" si="128"/>
        <v>0</v>
      </c>
      <c r="BA79" s="11" t="str">
        <f t="shared" si="128"/>
        <v>0</v>
      </c>
      <c r="BB79" s="11" t="str">
        <f t="shared" si="128"/>
        <v/>
      </c>
      <c r="BC79" s="11" t="str">
        <f t="shared" si="128"/>
        <v/>
      </c>
      <c r="BD79" s="11" t="str">
        <f t="shared" si="128"/>
        <v/>
      </c>
      <c r="BE79" s="11" t="str">
        <f t="shared" si="128"/>
        <v/>
      </c>
      <c r="BF79" s="11" t="str">
        <f t="shared" si="128"/>
        <v/>
      </c>
      <c r="BG79" s="11" t="str">
        <f t="shared" si="128"/>
        <v/>
      </c>
      <c r="BH79" s="11" t="str">
        <f t="shared" si="128"/>
        <v/>
      </c>
      <c r="BI79" s="11" t="str">
        <f t="shared" si="128"/>
        <v/>
      </c>
      <c r="BJ79" s="11" t="str">
        <f t="shared" si="128"/>
        <v/>
      </c>
      <c r="BK79" s="11" t="str">
        <f t="shared" si="128"/>
        <v/>
      </c>
      <c r="BL79" s="11" t="str">
        <f t="shared" si="4"/>
        <v/>
      </c>
      <c r="BM79" s="11" t="str">
        <f t="shared" si="5"/>
        <v/>
      </c>
      <c r="BN79" s="11">
        <f t="shared" si="6"/>
        <v>0</v>
      </c>
      <c r="BO79" s="11" t="b">
        <f t="shared" si="1"/>
        <v>0</v>
      </c>
      <c r="BP79" t="b">
        <f>AND(COUNTIF(ranges!B$2:B$4,'Sample Manifest - ALL TYPES'!G70)=0,NOT(ISBLANK('Sample Manifest - ALL TYPES'!G70)))</f>
        <v>0</v>
      </c>
      <c r="CB79" s="11" t="b">
        <f t="shared" si="7"/>
        <v>0</v>
      </c>
      <c r="CD79" s="54" t="b">
        <f>IF(OR('Sample Manifest - ALL TYPES'!AB70="Custom indexes",'Sample Manifest - ALL TYPES'!AB70="Non-listed commercial indexes"),TRUE,FALSE)</f>
        <v>0</v>
      </c>
      <c r="CE79" s="54"/>
      <c r="CG79" s="62">
        <f>'Sample Manifest - ALL TYPES'!Q70</f>
        <v>0</v>
      </c>
      <c r="CH79" s="61" t="str">
        <f t="shared" ref="CH79:CK79" si="129">SUBSTITUTE(CG79,CH$17,"")</f>
        <v>0</v>
      </c>
      <c r="CI79" s="61" t="str">
        <f t="shared" si="129"/>
        <v/>
      </c>
      <c r="CJ79" s="61" t="str">
        <f t="shared" si="129"/>
        <v/>
      </c>
      <c r="CK79" s="61" t="str">
        <f t="shared" si="129"/>
        <v/>
      </c>
      <c r="CL79" s="61">
        <f t="shared" si="9"/>
        <v>0</v>
      </c>
      <c r="CM79" s="61" t="b">
        <f>AND(NOT(ISBLANK('Sample Manifest - ALL TYPES'!Q70)),NOT(CL79=0))</f>
        <v>0</v>
      </c>
      <c r="CR79" s="11" t="b">
        <f>AND('Sample Manifest - ALL TYPES'!B70="Illumina Library Pool",ISBLANK('Sample Manifest - ALL TYPES'!Z70))</f>
        <v>0</v>
      </c>
    </row>
    <row r="80" spans="1:96" s="11" customFormat="1" x14ac:dyDescent="0.2">
      <c r="A80" s="11">
        <f>'Sample Manifest - ALL TYPES'!C71</f>
        <v>0</v>
      </c>
      <c r="B80" s="11" t="str">
        <f t="shared" ref="B80:BK80" si="130">SUBSTITUTE(A80,B$17,"")</f>
        <v>0</v>
      </c>
      <c r="C80" s="11" t="str">
        <f t="shared" si="130"/>
        <v>0</v>
      </c>
      <c r="D80" s="11" t="str">
        <f t="shared" si="130"/>
        <v>0</v>
      </c>
      <c r="E80" s="11" t="str">
        <f t="shared" si="130"/>
        <v>0</v>
      </c>
      <c r="F80" s="11" t="str">
        <f t="shared" si="130"/>
        <v>0</v>
      </c>
      <c r="G80" s="11" t="str">
        <f t="shared" si="130"/>
        <v>0</v>
      </c>
      <c r="H80" s="11" t="str">
        <f t="shared" si="130"/>
        <v>0</v>
      </c>
      <c r="I80" s="11" t="str">
        <f t="shared" si="130"/>
        <v>0</v>
      </c>
      <c r="J80" s="11" t="str">
        <f t="shared" si="130"/>
        <v>0</v>
      </c>
      <c r="K80" s="11" t="str">
        <f t="shared" si="130"/>
        <v>0</v>
      </c>
      <c r="L80" s="11" t="str">
        <f t="shared" si="130"/>
        <v>0</v>
      </c>
      <c r="M80" s="11" t="str">
        <f t="shared" si="130"/>
        <v>0</v>
      </c>
      <c r="N80" s="11" t="str">
        <f t="shared" si="130"/>
        <v>0</v>
      </c>
      <c r="O80" s="11" t="str">
        <f t="shared" si="130"/>
        <v>0</v>
      </c>
      <c r="P80" s="11" t="str">
        <f t="shared" si="130"/>
        <v>0</v>
      </c>
      <c r="Q80" s="11" t="str">
        <f t="shared" si="130"/>
        <v>0</v>
      </c>
      <c r="R80" s="11" t="str">
        <f t="shared" si="130"/>
        <v>0</v>
      </c>
      <c r="S80" s="11" t="str">
        <f t="shared" si="130"/>
        <v>0</v>
      </c>
      <c r="T80" s="11" t="str">
        <f t="shared" si="130"/>
        <v>0</v>
      </c>
      <c r="U80" s="11" t="str">
        <f t="shared" si="130"/>
        <v>0</v>
      </c>
      <c r="V80" s="11" t="str">
        <f t="shared" si="130"/>
        <v>0</v>
      </c>
      <c r="W80" s="11" t="str">
        <f t="shared" si="130"/>
        <v>0</v>
      </c>
      <c r="X80" s="11" t="str">
        <f t="shared" si="130"/>
        <v>0</v>
      </c>
      <c r="Y80" s="11" t="str">
        <f t="shared" si="130"/>
        <v>0</v>
      </c>
      <c r="Z80" s="11" t="str">
        <f t="shared" si="130"/>
        <v>0</v>
      </c>
      <c r="AA80" s="11" t="str">
        <f t="shared" si="130"/>
        <v>0</v>
      </c>
      <c r="AB80" s="11" t="str">
        <f t="shared" si="130"/>
        <v>0</v>
      </c>
      <c r="AC80" s="11" t="str">
        <f t="shared" si="130"/>
        <v>0</v>
      </c>
      <c r="AD80" s="11" t="str">
        <f t="shared" si="130"/>
        <v>0</v>
      </c>
      <c r="AE80" s="11" t="str">
        <f t="shared" si="130"/>
        <v>0</v>
      </c>
      <c r="AF80" s="11" t="str">
        <f t="shared" si="130"/>
        <v>0</v>
      </c>
      <c r="AG80" s="11" t="str">
        <f t="shared" si="130"/>
        <v>0</v>
      </c>
      <c r="AH80" s="11" t="str">
        <f t="shared" si="130"/>
        <v>0</v>
      </c>
      <c r="AI80" s="11" t="str">
        <f t="shared" si="130"/>
        <v>0</v>
      </c>
      <c r="AJ80" s="11" t="str">
        <f t="shared" si="130"/>
        <v>0</v>
      </c>
      <c r="AK80" s="11" t="str">
        <f t="shared" si="130"/>
        <v>0</v>
      </c>
      <c r="AL80" s="11" t="str">
        <f t="shared" si="130"/>
        <v>0</v>
      </c>
      <c r="AM80" s="11" t="str">
        <f t="shared" si="130"/>
        <v>0</v>
      </c>
      <c r="AN80" s="11" t="str">
        <f t="shared" si="130"/>
        <v>0</v>
      </c>
      <c r="AO80" s="11" t="str">
        <f t="shared" si="130"/>
        <v>0</v>
      </c>
      <c r="AP80" s="11" t="str">
        <f t="shared" si="130"/>
        <v>0</v>
      </c>
      <c r="AQ80" s="11" t="str">
        <f t="shared" si="130"/>
        <v>0</v>
      </c>
      <c r="AR80" s="11" t="str">
        <f t="shared" si="130"/>
        <v>0</v>
      </c>
      <c r="AS80" s="11" t="str">
        <f t="shared" si="130"/>
        <v>0</v>
      </c>
      <c r="AT80" s="11" t="str">
        <f t="shared" si="130"/>
        <v>0</v>
      </c>
      <c r="AU80" s="11" t="str">
        <f t="shared" si="130"/>
        <v>0</v>
      </c>
      <c r="AV80" s="11" t="str">
        <f t="shared" si="130"/>
        <v>0</v>
      </c>
      <c r="AW80" s="11" t="str">
        <f t="shared" si="130"/>
        <v>0</v>
      </c>
      <c r="AX80" s="11" t="str">
        <f t="shared" si="130"/>
        <v>0</v>
      </c>
      <c r="AY80" s="11" t="str">
        <f t="shared" si="130"/>
        <v>0</v>
      </c>
      <c r="AZ80" s="11" t="str">
        <f t="shared" si="130"/>
        <v>0</v>
      </c>
      <c r="BA80" s="11" t="str">
        <f t="shared" si="130"/>
        <v>0</v>
      </c>
      <c r="BB80" s="11" t="str">
        <f t="shared" si="130"/>
        <v/>
      </c>
      <c r="BC80" s="11" t="str">
        <f t="shared" si="130"/>
        <v/>
      </c>
      <c r="BD80" s="11" t="str">
        <f t="shared" si="130"/>
        <v/>
      </c>
      <c r="BE80" s="11" t="str">
        <f t="shared" si="130"/>
        <v/>
      </c>
      <c r="BF80" s="11" t="str">
        <f t="shared" si="130"/>
        <v/>
      </c>
      <c r="BG80" s="11" t="str">
        <f t="shared" si="130"/>
        <v/>
      </c>
      <c r="BH80" s="11" t="str">
        <f t="shared" si="130"/>
        <v/>
      </c>
      <c r="BI80" s="11" t="str">
        <f t="shared" si="130"/>
        <v/>
      </c>
      <c r="BJ80" s="11" t="str">
        <f t="shared" si="130"/>
        <v/>
      </c>
      <c r="BK80" s="11" t="str">
        <f t="shared" si="130"/>
        <v/>
      </c>
      <c r="BL80" s="11" t="str">
        <f t="shared" si="4"/>
        <v/>
      </c>
      <c r="BM80" s="11" t="str">
        <f t="shared" si="5"/>
        <v/>
      </c>
      <c r="BN80" s="11">
        <f t="shared" si="6"/>
        <v>0</v>
      </c>
      <c r="BO80" s="11" t="b">
        <f t="shared" si="1"/>
        <v>0</v>
      </c>
      <c r="BP80" t="b">
        <f>AND(COUNTIF(ranges!B$2:B$4,'Sample Manifest - ALL TYPES'!G71)=0,NOT(ISBLANK('Sample Manifest - ALL TYPES'!G71)))</f>
        <v>0</v>
      </c>
      <c r="CB80" s="11" t="b">
        <f t="shared" si="7"/>
        <v>0</v>
      </c>
      <c r="CD80" s="54" t="b">
        <f>IF(OR('Sample Manifest - ALL TYPES'!AB71="Custom indexes",'Sample Manifest - ALL TYPES'!AB71="Non-listed commercial indexes"),TRUE,FALSE)</f>
        <v>0</v>
      </c>
      <c r="CE80" s="54"/>
      <c r="CG80" s="62">
        <f>'Sample Manifest - ALL TYPES'!Q71</f>
        <v>0</v>
      </c>
      <c r="CH80" s="61" t="str">
        <f t="shared" ref="CH80:CK80" si="131">SUBSTITUTE(CG80,CH$17,"")</f>
        <v>0</v>
      </c>
      <c r="CI80" s="61" t="str">
        <f t="shared" si="131"/>
        <v/>
      </c>
      <c r="CJ80" s="61" t="str">
        <f t="shared" si="131"/>
        <v/>
      </c>
      <c r="CK80" s="61" t="str">
        <f t="shared" si="131"/>
        <v/>
      </c>
      <c r="CL80" s="61">
        <f t="shared" si="9"/>
        <v>0</v>
      </c>
      <c r="CM80" s="61" t="b">
        <f>AND(NOT(ISBLANK('Sample Manifest - ALL TYPES'!Q71)),NOT(CL80=0))</f>
        <v>0</v>
      </c>
      <c r="CR80" s="11" t="b">
        <f>AND('Sample Manifest - ALL TYPES'!B71="Illumina Library Pool",ISBLANK('Sample Manifest - ALL TYPES'!Z71))</f>
        <v>0</v>
      </c>
    </row>
    <row r="81" spans="1:96" s="11" customFormat="1" x14ac:dyDescent="0.2">
      <c r="A81" s="11">
        <f>'Sample Manifest - ALL TYPES'!C72</f>
        <v>0</v>
      </c>
      <c r="B81" s="11" t="str">
        <f t="shared" ref="B81:BK81" si="132">SUBSTITUTE(A81,B$17,"")</f>
        <v>0</v>
      </c>
      <c r="C81" s="11" t="str">
        <f t="shared" si="132"/>
        <v>0</v>
      </c>
      <c r="D81" s="11" t="str">
        <f t="shared" si="132"/>
        <v>0</v>
      </c>
      <c r="E81" s="11" t="str">
        <f t="shared" si="132"/>
        <v>0</v>
      </c>
      <c r="F81" s="11" t="str">
        <f t="shared" si="132"/>
        <v>0</v>
      </c>
      <c r="G81" s="11" t="str">
        <f t="shared" si="132"/>
        <v>0</v>
      </c>
      <c r="H81" s="11" t="str">
        <f t="shared" si="132"/>
        <v>0</v>
      </c>
      <c r="I81" s="11" t="str">
        <f t="shared" si="132"/>
        <v>0</v>
      </c>
      <c r="J81" s="11" t="str">
        <f t="shared" si="132"/>
        <v>0</v>
      </c>
      <c r="K81" s="11" t="str">
        <f t="shared" si="132"/>
        <v>0</v>
      </c>
      <c r="L81" s="11" t="str">
        <f t="shared" si="132"/>
        <v>0</v>
      </c>
      <c r="M81" s="11" t="str">
        <f t="shared" si="132"/>
        <v>0</v>
      </c>
      <c r="N81" s="11" t="str">
        <f t="shared" si="132"/>
        <v>0</v>
      </c>
      <c r="O81" s="11" t="str">
        <f t="shared" si="132"/>
        <v>0</v>
      </c>
      <c r="P81" s="11" t="str">
        <f t="shared" si="132"/>
        <v>0</v>
      </c>
      <c r="Q81" s="11" t="str">
        <f t="shared" si="132"/>
        <v>0</v>
      </c>
      <c r="R81" s="11" t="str">
        <f t="shared" si="132"/>
        <v>0</v>
      </c>
      <c r="S81" s="11" t="str">
        <f t="shared" si="132"/>
        <v>0</v>
      </c>
      <c r="T81" s="11" t="str">
        <f t="shared" si="132"/>
        <v>0</v>
      </c>
      <c r="U81" s="11" t="str">
        <f t="shared" si="132"/>
        <v>0</v>
      </c>
      <c r="V81" s="11" t="str">
        <f t="shared" si="132"/>
        <v>0</v>
      </c>
      <c r="W81" s="11" t="str">
        <f t="shared" si="132"/>
        <v>0</v>
      </c>
      <c r="X81" s="11" t="str">
        <f t="shared" si="132"/>
        <v>0</v>
      </c>
      <c r="Y81" s="11" t="str">
        <f t="shared" si="132"/>
        <v>0</v>
      </c>
      <c r="Z81" s="11" t="str">
        <f t="shared" si="132"/>
        <v>0</v>
      </c>
      <c r="AA81" s="11" t="str">
        <f t="shared" si="132"/>
        <v>0</v>
      </c>
      <c r="AB81" s="11" t="str">
        <f t="shared" si="132"/>
        <v>0</v>
      </c>
      <c r="AC81" s="11" t="str">
        <f t="shared" si="132"/>
        <v>0</v>
      </c>
      <c r="AD81" s="11" t="str">
        <f t="shared" si="132"/>
        <v>0</v>
      </c>
      <c r="AE81" s="11" t="str">
        <f t="shared" si="132"/>
        <v>0</v>
      </c>
      <c r="AF81" s="11" t="str">
        <f t="shared" si="132"/>
        <v>0</v>
      </c>
      <c r="AG81" s="11" t="str">
        <f t="shared" si="132"/>
        <v>0</v>
      </c>
      <c r="AH81" s="11" t="str">
        <f t="shared" si="132"/>
        <v>0</v>
      </c>
      <c r="AI81" s="11" t="str">
        <f t="shared" si="132"/>
        <v>0</v>
      </c>
      <c r="AJ81" s="11" t="str">
        <f t="shared" si="132"/>
        <v>0</v>
      </c>
      <c r="AK81" s="11" t="str">
        <f t="shared" si="132"/>
        <v>0</v>
      </c>
      <c r="AL81" s="11" t="str">
        <f t="shared" si="132"/>
        <v>0</v>
      </c>
      <c r="AM81" s="11" t="str">
        <f t="shared" si="132"/>
        <v>0</v>
      </c>
      <c r="AN81" s="11" t="str">
        <f t="shared" si="132"/>
        <v>0</v>
      </c>
      <c r="AO81" s="11" t="str">
        <f t="shared" si="132"/>
        <v>0</v>
      </c>
      <c r="AP81" s="11" t="str">
        <f t="shared" si="132"/>
        <v>0</v>
      </c>
      <c r="AQ81" s="11" t="str">
        <f t="shared" si="132"/>
        <v>0</v>
      </c>
      <c r="AR81" s="11" t="str">
        <f t="shared" si="132"/>
        <v>0</v>
      </c>
      <c r="AS81" s="11" t="str">
        <f t="shared" si="132"/>
        <v>0</v>
      </c>
      <c r="AT81" s="11" t="str">
        <f t="shared" si="132"/>
        <v>0</v>
      </c>
      <c r="AU81" s="11" t="str">
        <f t="shared" si="132"/>
        <v>0</v>
      </c>
      <c r="AV81" s="11" t="str">
        <f t="shared" si="132"/>
        <v>0</v>
      </c>
      <c r="AW81" s="11" t="str">
        <f t="shared" si="132"/>
        <v>0</v>
      </c>
      <c r="AX81" s="11" t="str">
        <f t="shared" si="132"/>
        <v>0</v>
      </c>
      <c r="AY81" s="11" t="str">
        <f t="shared" si="132"/>
        <v>0</v>
      </c>
      <c r="AZ81" s="11" t="str">
        <f t="shared" si="132"/>
        <v>0</v>
      </c>
      <c r="BA81" s="11" t="str">
        <f t="shared" si="132"/>
        <v>0</v>
      </c>
      <c r="BB81" s="11" t="str">
        <f t="shared" si="132"/>
        <v/>
      </c>
      <c r="BC81" s="11" t="str">
        <f t="shared" si="132"/>
        <v/>
      </c>
      <c r="BD81" s="11" t="str">
        <f t="shared" si="132"/>
        <v/>
      </c>
      <c r="BE81" s="11" t="str">
        <f t="shared" si="132"/>
        <v/>
      </c>
      <c r="BF81" s="11" t="str">
        <f t="shared" si="132"/>
        <v/>
      </c>
      <c r="BG81" s="11" t="str">
        <f t="shared" si="132"/>
        <v/>
      </c>
      <c r="BH81" s="11" t="str">
        <f t="shared" si="132"/>
        <v/>
      </c>
      <c r="BI81" s="11" t="str">
        <f t="shared" si="132"/>
        <v/>
      </c>
      <c r="BJ81" s="11" t="str">
        <f t="shared" si="132"/>
        <v/>
      </c>
      <c r="BK81" s="11" t="str">
        <f t="shared" si="132"/>
        <v/>
      </c>
      <c r="BL81" s="11" t="str">
        <f t="shared" si="4"/>
        <v/>
      </c>
      <c r="BM81" s="11" t="str">
        <f t="shared" si="5"/>
        <v/>
      </c>
      <c r="BN81" s="11">
        <f t="shared" si="6"/>
        <v>0</v>
      </c>
      <c r="BO81" s="11" t="b">
        <f t="shared" si="1"/>
        <v>0</v>
      </c>
      <c r="BP81" t="b">
        <f>AND(COUNTIF(ranges!B$2:B$4,'Sample Manifest - ALL TYPES'!G72)=0,NOT(ISBLANK('Sample Manifest - ALL TYPES'!G72)))</f>
        <v>0</v>
      </c>
      <c r="CB81" s="11" t="b">
        <f t="shared" si="7"/>
        <v>0</v>
      </c>
      <c r="CD81" s="54" t="b">
        <f>IF(OR('Sample Manifest - ALL TYPES'!AB72="Custom indexes",'Sample Manifest - ALL TYPES'!AB72="Non-listed commercial indexes"),TRUE,FALSE)</f>
        <v>0</v>
      </c>
      <c r="CE81" s="54"/>
      <c r="CG81" s="62">
        <f>'Sample Manifest - ALL TYPES'!Q72</f>
        <v>0</v>
      </c>
      <c r="CH81" s="61" t="str">
        <f t="shared" ref="CH81:CK81" si="133">SUBSTITUTE(CG81,CH$17,"")</f>
        <v>0</v>
      </c>
      <c r="CI81" s="61" t="str">
        <f t="shared" si="133"/>
        <v/>
      </c>
      <c r="CJ81" s="61" t="str">
        <f t="shared" si="133"/>
        <v/>
      </c>
      <c r="CK81" s="61" t="str">
        <f t="shared" si="133"/>
        <v/>
      </c>
      <c r="CL81" s="61">
        <f t="shared" si="9"/>
        <v>0</v>
      </c>
      <c r="CM81" s="61" t="b">
        <f>AND(NOT(ISBLANK('Sample Manifest - ALL TYPES'!Q72)),NOT(CL81=0))</f>
        <v>0</v>
      </c>
      <c r="CR81" s="11" t="b">
        <f>AND('Sample Manifest - ALL TYPES'!B72="Illumina Library Pool",ISBLANK('Sample Manifest - ALL TYPES'!Z72))</f>
        <v>0</v>
      </c>
    </row>
    <row r="82" spans="1:96" s="11" customFormat="1" x14ac:dyDescent="0.2">
      <c r="A82" s="11">
        <f>'Sample Manifest - ALL TYPES'!C73</f>
        <v>0</v>
      </c>
      <c r="B82" s="11" t="str">
        <f t="shared" ref="B82:BK82" si="134">SUBSTITUTE(A82,B$17,"")</f>
        <v>0</v>
      </c>
      <c r="C82" s="11" t="str">
        <f t="shared" si="134"/>
        <v>0</v>
      </c>
      <c r="D82" s="11" t="str">
        <f t="shared" si="134"/>
        <v>0</v>
      </c>
      <c r="E82" s="11" t="str">
        <f t="shared" si="134"/>
        <v>0</v>
      </c>
      <c r="F82" s="11" t="str">
        <f t="shared" si="134"/>
        <v>0</v>
      </c>
      <c r="G82" s="11" t="str">
        <f t="shared" si="134"/>
        <v>0</v>
      </c>
      <c r="H82" s="11" t="str">
        <f t="shared" si="134"/>
        <v>0</v>
      </c>
      <c r="I82" s="11" t="str">
        <f t="shared" si="134"/>
        <v>0</v>
      </c>
      <c r="J82" s="11" t="str">
        <f t="shared" si="134"/>
        <v>0</v>
      </c>
      <c r="K82" s="11" t="str">
        <f t="shared" si="134"/>
        <v>0</v>
      </c>
      <c r="L82" s="11" t="str">
        <f t="shared" si="134"/>
        <v>0</v>
      </c>
      <c r="M82" s="11" t="str">
        <f t="shared" si="134"/>
        <v>0</v>
      </c>
      <c r="N82" s="11" t="str">
        <f t="shared" si="134"/>
        <v>0</v>
      </c>
      <c r="O82" s="11" t="str">
        <f t="shared" si="134"/>
        <v>0</v>
      </c>
      <c r="P82" s="11" t="str">
        <f t="shared" si="134"/>
        <v>0</v>
      </c>
      <c r="Q82" s="11" t="str">
        <f t="shared" si="134"/>
        <v>0</v>
      </c>
      <c r="R82" s="11" t="str">
        <f t="shared" si="134"/>
        <v>0</v>
      </c>
      <c r="S82" s="11" t="str">
        <f t="shared" si="134"/>
        <v>0</v>
      </c>
      <c r="T82" s="11" t="str">
        <f t="shared" si="134"/>
        <v>0</v>
      </c>
      <c r="U82" s="11" t="str">
        <f t="shared" si="134"/>
        <v>0</v>
      </c>
      <c r="V82" s="11" t="str">
        <f t="shared" si="134"/>
        <v>0</v>
      </c>
      <c r="W82" s="11" t="str">
        <f t="shared" si="134"/>
        <v>0</v>
      </c>
      <c r="X82" s="11" t="str">
        <f t="shared" si="134"/>
        <v>0</v>
      </c>
      <c r="Y82" s="11" t="str">
        <f t="shared" si="134"/>
        <v>0</v>
      </c>
      <c r="Z82" s="11" t="str">
        <f t="shared" si="134"/>
        <v>0</v>
      </c>
      <c r="AA82" s="11" t="str">
        <f t="shared" si="134"/>
        <v>0</v>
      </c>
      <c r="AB82" s="11" t="str">
        <f t="shared" si="134"/>
        <v>0</v>
      </c>
      <c r="AC82" s="11" t="str">
        <f t="shared" si="134"/>
        <v>0</v>
      </c>
      <c r="AD82" s="11" t="str">
        <f t="shared" si="134"/>
        <v>0</v>
      </c>
      <c r="AE82" s="11" t="str">
        <f t="shared" si="134"/>
        <v>0</v>
      </c>
      <c r="AF82" s="11" t="str">
        <f t="shared" si="134"/>
        <v>0</v>
      </c>
      <c r="AG82" s="11" t="str">
        <f t="shared" si="134"/>
        <v>0</v>
      </c>
      <c r="AH82" s="11" t="str">
        <f t="shared" si="134"/>
        <v>0</v>
      </c>
      <c r="AI82" s="11" t="str">
        <f t="shared" si="134"/>
        <v>0</v>
      </c>
      <c r="AJ82" s="11" t="str">
        <f t="shared" si="134"/>
        <v>0</v>
      </c>
      <c r="AK82" s="11" t="str">
        <f t="shared" si="134"/>
        <v>0</v>
      </c>
      <c r="AL82" s="11" t="str">
        <f t="shared" si="134"/>
        <v>0</v>
      </c>
      <c r="AM82" s="11" t="str">
        <f t="shared" si="134"/>
        <v>0</v>
      </c>
      <c r="AN82" s="11" t="str">
        <f t="shared" si="134"/>
        <v>0</v>
      </c>
      <c r="AO82" s="11" t="str">
        <f t="shared" si="134"/>
        <v>0</v>
      </c>
      <c r="AP82" s="11" t="str">
        <f t="shared" si="134"/>
        <v>0</v>
      </c>
      <c r="AQ82" s="11" t="str">
        <f t="shared" si="134"/>
        <v>0</v>
      </c>
      <c r="AR82" s="11" t="str">
        <f t="shared" si="134"/>
        <v>0</v>
      </c>
      <c r="AS82" s="11" t="str">
        <f t="shared" si="134"/>
        <v>0</v>
      </c>
      <c r="AT82" s="11" t="str">
        <f t="shared" si="134"/>
        <v>0</v>
      </c>
      <c r="AU82" s="11" t="str">
        <f t="shared" si="134"/>
        <v>0</v>
      </c>
      <c r="AV82" s="11" t="str">
        <f t="shared" si="134"/>
        <v>0</v>
      </c>
      <c r="AW82" s="11" t="str">
        <f t="shared" si="134"/>
        <v>0</v>
      </c>
      <c r="AX82" s="11" t="str">
        <f t="shared" si="134"/>
        <v>0</v>
      </c>
      <c r="AY82" s="11" t="str">
        <f t="shared" si="134"/>
        <v>0</v>
      </c>
      <c r="AZ82" s="11" t="str">
        <f t="shared" si="134"/>
        <v>0</v>
      </c>
      <c r="BA82" s="11" t="str">
        <f t="shared" si="134"/>
        <v>0</v>
      </c>
      <c r="BB82" s="11" t="str">
        <f t="shared" si="134"/>
        <v/>
      </c>
      <c r="BC82" s="11" t="str">
        <f t="shared" si="134"/>
        <v/>
      </c>
      <c r="BD82" s="11" t="str">
        <f t="shared" si="134"/>
        <v/>
      </c>
      <c r="BE82" s="11" t="str">
        <f t="shared" si="134"/>
        <v/>
      </c>
      <c r="BF82" s="11" t="str">
        <f t="shared" si="134"/>
        <v/>
      </c>
      <c r="BG82" s="11" t="str">
        <f t="shared" si="134"/>
        <v/>
      </c>
      <c r="BH82" s="11" t="str">
        <f t="shared" si="134"/>
        <v/>
      </c>
      <c r="BI82" s="11" t="str">
        <f t="shared" si="134"/>
        <v/>
      </c>
      <c r="BJ82" s="11" t="str">
        <f t="shared" si="134"/>
        <v/>
      </c>
      <c r="BK82" s="11" t="str">
        <f t="shared" si="134"/>
        <v/>
      </c>
      <c r="BL82" s="11" t="str">
        <f t="shared" si="4"/>
        <v/>
      </c>
      <c r="BM82" s="11" t="str">
        <f t="shared" si="5"/>
        <v/>
      </c>
      <c r="BN82" s="11">
        <f t="shared" si="6"/>
        <v>0</v>
      </c>
      <c r="BO82" s="11" t="b">
        <f t="shared" ref="BO82:BO145" si="135">LEN(A82)&gt;BO$15</f>
        <v>0</v>
      </c>
      <c r="BP82" t="b">
        <f>AND(COUNTIF(ranges!B$2:B$4,'Sample Manifest - ALL TYPES'!G73)=0,NOT(ISBLANK('Sample Manifest - ALL TYPES'!G73)))</f>
        <v>0</v>
      </c>
      <c r="CB82" s="11" t="b">
        <f t="shared" si="7"/>
        <v>0</v>
      </c>
      <c r="CD82" s="54" t="b">
        <f>IF(OR('Sample Manifest - ALL TYPES'!AB73="Custom indexes",'Sample Manifest - ALL TYPES'!AB73="Non-listed commercial indexes"),TRUE,FALSE)</f>
        <v>0</v>
      </c>
      <c r="CE82" s="54"/>
      <c r="CG82" s="62">
        <f>'Sample Manifest - ALL TYPES'!Q73</f>
        <v>0</v>
      </c>
      <c r="CH82" s="61" t="str">
        <f t="shared" ref="CH82:CK82" si="136">SUBSTITUTE(CG82,CH$17,"")</f>
        <v>0</v>
      </c>
      <c r="CI82" s="61" t="str">
        <f t="shared" si="136"/>
        <v/>
      </c>
      <c r="CJ82" s="61" t="str">
        <f t="shared" si="136"/>
        <v/>
      </c>
      <c r="CK82" s="61" t="str">
        <f t="shared" si="136"/>
        <v/>
      </c>
      <c r="CL82" s="61">
        <f t="shared" si="9"/>
        <v>0</v>
      </c>
      <c r="CM82" s="61" t="b">
        <f>AND(NOT(ISBLANK('Sample Manifest - ALL TYPES'!Q73)),NOT(CL82=0))</f>
        <v>0</v>
      </c>
      <c r="CR82" s="11" t="b">
        <f>AND('Sample Manifest - ALL TYPES'!B73="Illumina Library Pool",ISBLANK('Sample Manifest - ALL TYPES'!Z73))</f>
        <v>0</v>
      </c>
    </row>
    <row r="83" spans="1:96" s="11" customFormat="1" x14ac:dyDescent="0.2">
      <c r="A83" s="11">
        <f>'Sample Manifest - ALL TYPES'!C74</f>
        <v>0</v>
      </c>
      <c r="B83" s="11" t="str">
        <f t="shared" ref="B83:BK83" si="137">SUBSTITUTE(A83,B$17,"")</f>
        <v>0</v>
      </c>
      <c r="C83" s="11" t="str">
        <f t="shared" si="137"/>
        <v>0</v>
      </c>
      <c r="D83" s="11" t="str">
        <f t="shared" si="137"/>
        <v>0</v>
      </c>
      <c r="E83" s="11" t="str">
        <f t="shared" si="137"/>
        <v>0</v>
      </c>
      <c r="F83" s="11" t="str">
        <f t="shared" si="137"/>
        <v>0</v>
      </c>
      <c r="G83" s="11" t="str">
        <f t="shared" si="137"/>
        <v>0</v>
      </c>
      <c r="H83" s="11" t="str">
        <f t="shared" si="137"/>
        <v>0</v>
      </c>
      <c r="I83" s="11" t="str">
        <f t="shared" si="137"/>
        <v>0</v>
      </c>
      <c r="J83" s="11" t="str">
        <f t="shared" si="137"/>
        <v>0</v>
      </c>
      <c r="K83" s="11" t="str">
        <f t="shared" si="137"/>
        <v>0</v>
      </c>
      <c r="L83" s="11" t="str">
        <f t="shared" si="137"/>
        <v>0</v>
      </c>
      <c r="M83" s="11" t="str">
        <f t="shared" si="137"/>
        <v>0</v>
      </c>
      <c r="N83" s="11" t="str">
        <f t="shared" si="137"/>
        <v>0</v>
      </c>
      <c r="O83" s="11" t="str">
        <f t="shared" si="137"/>
        <v>0</v>
      </c>
      <c r="P83" s="11" t="str">
        <f t="shared" si="137"/>
        <v>0</v>
      </c>
      <c r="Q83" s="11" t="str">
        <f t="shared" si="137"/>
        <v>0</v>
      </c>
      <c r="R83" s="11" t="str">
        <f t="shared" si="137"/>
        <v>0</v>
      </c>
      <c r="S83" s="11" t="str">
        <f t="shared" si="137"/>
        <v>0</v>
      </c>
      <c r="T83" s="11" t="str">
        <f t="shared" si="137"/>
        <v>0</v>
      </c>
      <c r="U83" s="11" t="str">
        <f t="shared" si="137"/>
        <v>0</v>
      </c>
      <c r="V83" s="11" t="str">
        <f t="shared" si="137"/>
        <v>0</v>
      </c>
      <c r="W83" s="11" t="str">
        <f t="shared" si="137"/>
        <v>0</v>
      </c>
      <c r="X83" s="11" t="str">
        <f t="shared" si="137"/>
        <v>0</v>
      </c>
      <c r="Y83" s="11" t="str">
        <f t="shared" si="137"/>
        <v>0</v>
      </c>
      <c r="Z83" s="11" t="str">
        <f t="shared" si="137"/>
        <v>0</v>
      </c>
      <c r="AA83" s="11" t="str">
        <f t="shared" si="137"/>
        <v>0</v>
      </c>
      <c r="AB83" s="11" t="str">
        <f t="shared" si="137"/>
        <v>0</v>
      </c>
      <c r="AC83" s="11" t="str">
        <f t="shared" si="137"/>
        <v>0</v>
      </c>
      <c r="AD83" s="11" t="str">
        <f t="shared" si="137"/>
        <v>0</v>
      </c>
      <c r="AE83" s="11" t="str">
        <f t="shared" si="137"/>
        <v>0</v>
      </c>
      <c r="AF83" s="11" t="str">
        <f t="shared" si="137"/>
        <v>0</v>
      </c>
      <c r="AG83" s="11" t="str">
        <f t="shared" si="137"/>
        <v>0</v>
      </c>
      <c r="AH83" s="11" t="str">
        <f t="shared" si="137"/>
        <v>0</v>
      </c>
      <c r="AI83" s="11" t="str">
        <f t="shared" si="137"/>
        <v>0</v>
      </c>
      <c r="AJ83" s="11" t="str">
        <f t="shared" si="137"/>
        <v>0</v>
      </c>
      <c r="AK83" s="11" t="str">
        <f t="shared" si="137"/>
        <v>0</v>
      </c>
      <c r="AL83" s="11" t="str">
        <f t="shared" si="137"/>
        <v>0</v>
      </c>
      <c r="AM83" s="11" t="str">
        <f t="shared" si="137"/>
        <v>0</v>
      </c>
      <c r="AN83" s="11" t="str">
        <f t="shared" si="137"/>
        <v>0</v>
      </c>
      <c r="AO83" s="11" t="str">
        <f t="shared" si="137"/>
        <v>0</v>
      </c>
      <c r="AP83" s="11" t="str">
        <f t="shared" si="137"/>
        <v>0</v>
      </c>
      <c r="AQ83" s="11" t="str">
        <f t="shared" si="137"/>
        <v>0</v>
      </c>
      <c r="AR83" s="11" t="str">
        <f t="shared" si="137"/>
        <v>0</v>
      </c>
      <c r="AS83" s="11" t="str">
        <f t="shared" si="137"/>
        <v>0</v>
      </c>
      <c r="AT83" s="11" t="str">
        <f t="shared" si="137"/>
        <v>0</v>
      </c>
      <c r="AU83" s="11" t="str">
        <f t="shared" si="137"/>
        <v>0</v>
      </c>
      <c r="AV83" s="11" t="str">
        <f t="shared" si="137"/>
        <v>0</v>
      </c>
      <c r="AW83" s="11" t="str">
        <f t="shared" si="137"/>
        <v>0</v>
      </c>
      <c r="AX83" s="11" t="str">
        <f t="shared" si="137"/>
        <v>0</v>
      </c>
      <c r="AY83" s="11" t="str">
        <f t="shared" si="137"/>
        <v>0</v>
      </c>
      <c r="AZ83" s="11" t="str">
        <f t="shared" si="137"/>
        <v>0</v>
      </c>
      <c r="BA83" s="11" t="str">
        <f t="shared" si="137"/>
        <v>0</v>
      </c>
      <c r="BB83" s="11" t="str">
        <f t="shared" si="137"/>
        <v/>
      </c>
      <c r="BC83" s="11" t="str">
        <f t="shared" si="137"/>
        <v/>
      </c>
      <c r="BD83" s="11" t="str">
        <f t="shared" si="137"/>
        <v/>
      </c>
      <c r="BE83" s="11" t="str">
        <f t="shared" si="137"/>
        <v/>
      </c>
      <c r="BF83" s="11" t="str">
        <f t="shared" si="137"/>
        <v/>
      </c>
      <c r="BG83" s="11" t="str">
        <f t="shared" si="137"/>
        <v/>
      </c>
      <c r="BH83" s="11" t="str">
        <f t="shared" si="137"/>
        <v/>
      </c>
      <c r="BI83" s="11" t="str">
        <f t="shared" si="137"/>
        <v/>
      </c>
      <c r="BJ83" s="11" t="str">
        <f t="shared" si="137"/>
        <v/>
      </c>
      <c r="BK83" s="11" t="str">
        <f t="shared" si="137"/>
        <v/>
      </c>
      <c r="BL83" s="11" t="str">
        <f t="shared" ref="BL83:BL146" si="138">SUBSTITUTE(BK83,BL$17,"")</f>
        <v/>
      </c>
      <c r="BM83" s="11" t="str">
        <f t="shared" ref="BM83:BM146" si="139">SUBSTITUTE(BL83,BM$17,"")</f>
        <v/>
      </c>
      <c r="BN83" s="11">
        <f t="shared" ref="BN83:BN146" si="140">LEN(BM83)</f>
        <v>0</v>
      </c>
      <c r="BO83" s="11" t="b">
        <f t="shared" si="135"/>
        <v>0</v>
      </c>
      <c r="BP83" t="b">
        <f>AND(COUNTIF(ranges!B$2:B$4,'Sample Manifest - ALL TYPES'!G74)=0,NOT(ISBLANK('Sample Manifest - ALL TYPES'!G74)))</f>
        <v>0</v>
      </c>
      <c r="CB83" s="11" t="b">
        <f t="shared" ref="CB83:CB146" si="141">OR(BN83:BO83)</f>
        <v>0</v>
      </c>
      <c r="CD83" s="54" t="b">
        <f>IF(OR('Sample Manifest - ALL TYPES'!AB74="Custom indexes",'Sample Manifest - ALL TYPES'!AB74="Non-listed commercial indexes"),TRUE,FALSE)</f>
        <v>0</v>
      </c>
      <c r="CE83" s="54"/>
      <c r="CG83" s="62">
        <f>'Sample Manifest - ALL TYPES'!Q74</f>
        <v>0</v>
      </c>
      <c r="CH83" s="61" t="str">
        <f t="shared" ref="CH83:CK83" si="142">SUBSTITUTE(CG83,CH$17,"")</f>
        <v>0</v>
      </c>
      <c r="CI83" s="61" t="str">
        <f t="shared" si="142"/>
        <v/>
      </c>
      <c r="CJ83" s="61" t="str">
        <f t="shared" si="142"/>
        <v/>
      </c>
      <c r="CK83" s="61" t="str">
        <f t="shared" si="142"/>
        <v/>
      </c>
      <c r="CL83" s="61">
        <f t="shared" ref="CL83:CL146" si="143">LEN(CK83)</f>
        <v>0</v>
      </c>
      <c r="CM83" s="61" t="b">
        <f>AND(NOT(ISBLANK('Sample Manifest - ALL TYPES'!Q74)),NOT(CL83=0))</f>
        <v>0</v>
      </c>
      <c r="CR83" s="11" t="b">
        <f>AND('Sample Manifest - ALL TYPES'!B74="Illumina Library Pool",ISBLANK('Sample Manifest - ALL TYPES'!Z74))</f>
        <v>0</v>
      </c>
    </row>
    <row r="84" spans="1:96" s="11" customFormat="1" x14ac:dyDescent="0.2">
      <c r="A84" s="11">
        <f>'Sample Manifest - ALL TYPES'!C75</f>
        <v>0</v>
      </c>
      <c r="B84" s="11" t="str">
        <f t="shared" ref="B84:BK84" si="144">SUBSTITUTE(A84,B$17,"")</f>
        <v>0</v>
      </c>
      <c r="C84" s="11" t="str">
        <f t="shared" si="144"/>
        <v>0</v>
      </c>
      <c r="D84" s="11" t="str">
        <f t="shared" si="144"/>
        <v>0</v>
      </c>
      <c r="E84" s="11" t="str">
        <f t="shared" si="144"/>
        <v>0</v>
      </c>
      <c r="F84" s="11" t="str">
        <f t="shared" si="144"/>
        <v>0</v>
      </c>
      <c r="G84" s="11" t="str">
        <f t="shared" si="144"/>
        <v>0</v>
      </c>
      <c r="H84" s="11" t="str">
        <f t="shared" si="144"/>
        <v>0</v>
      </c>
      <c r="I84" s="11" t="str">
        <f t="shared" si="144"/>
        <v>0</v>
      </c>
      <c r="J84" s="11" t="str">
        <f t="shared" si="144"/>
        <v>0</v>
      </c>
      <c r="K84" s="11" t="str">
        <f t="shared" si="144"/>
        <v>0</v>
      </c>
      <c r="L84" s="11" t="str">
        <f t="shared" si="144"/>
        <v>0</v>
      </c>
      <c r="M84" s="11" t="str">
        <f t="shared" si="144"/>
        <v>0</v>
      </c>
      <c r="N84" s="11" t="str">
        <f t="shared" si="144"/>
        <v>0</v>
      </c>
      <c r="O84" s="11" t="str">
        <f t="shared" si="144"/>
        <v>0</v>
      </c>
      <c r="P84" s="11" t="str">
        <f t="shared" si="144"/>
        <v>0</v>
      </c>
      <c r="Q84" s="11" t="str">
        <f t="shared" si="144"/>
        <v>0</v>
      </c>
      <c r="R84" s="11" t="str">
        <f t="shared" si="144"/>
        <v>0</v>
      </c>
      <c r="S84" s="11" t="str">
        <f t="shared" si="144"/>
        <v>0</v>
      </c>
      <c r="T84" s="11" t="str">
        <f t="shared" si="144"/>
        <v>0</v>
      </c>
      <c r="U84" s="11" t="str">
        <f t="shared" si="144"/>
        <v>0</v>
      </c>
      <c r="V84" s="11" t="str">
        <f t="shared" si="144"/>
        <v>0</v>
      </c>
      <c r="W84" s="11" t="str">
        <f t="shared" si="144"/>
        <v>0</v>
      </c>
      <c r="X84" s="11" t="str">
        <f t="shared" si="144"/>
        <v>0</v>
      </c>
      <c r="Y84" s="11" t="str">
        <f t="shared" si="144"/>
        <v>0</v>
      </c>
      <c r="Z84" s="11" t="str">
        <f t="shared" si="144"/>
        <v>0</v>
      </c>
      <c r="AA84" s="11" t="str">
        <f t="shared" si="144"/>
        <v>0</v>
      </c>
      <c r="AB84" s="11" t="str">
        <f t="shared" si="144"/>
        <v>0</v>
      </c>
      <c r="AC84" s="11" t="str">
        <f t="shared" si="144"/>
        <v>0</v>
      </c>
      <c r="AD84" s="11" t="str">
        <f t="shared" si="144"/>
        <v>0</v>
      </c>
      <c r="AE84" s="11" t="str">
        <f t="shared" si="144"/>
        <v>0</v>
      </c>
      <c r="AF84" s="11" t="str">
        <f t="shared" si="144"/>
        <v>0</v>
      </c>
      <c r="AG84" s="11" t="str">
        <f t="shared" si="144"/>
        <v>0</v>
      </c>
      <c r="AH84" s="11" t="str">
        <f t="shared" si="144"/>
        <v>0</v>
      </c>
      <c r="AI84" s="11" t="str">
        <f t="shared" si="144"/>
        <v>0</v>
      </c>
      <c r="AJ84" s="11" t="str">
        <f t="shared" si="144"/>
        <v>0</v>
      </c>
      <c r="AK84" s="11" t="str">
        <f t="shared" si="144"/>
        <v>0</v>
      </c>
      <c r="AL84" s="11" t="str">
        <f t="shared" si="144"/>
        <v>0</v>
      </c>
      <c r="AM84" s="11" t="str">
        <f t="shared" si="144"/>
        <v>0</v>
      </c>
      <c r="AN84" s="11" t="str">
        <f t="shared" si="144"/>
        <v>0</v>
      </c>
      <c r="AO84" s="11" t="str">
        <f t="shared" si="144"/>
        <v>0</v>
      </c>
      <c r="AP84" s="11" t="str">
        <f t="shared" si="144"/>
        <v>0</v>
      </c>
      <c r="AQ84" s="11" t="str">
        <f t="shared" si="144"/>
        <v>0</v>
      </c>
      <c r="AR84" s="11" t="str">
        <f t="shared" si="144"/>
        <v>0</v>
      </c>
      <c r="AS84" s="11" t="str">
        <f t="shared" si="144"/>
        <v>0</v>
      </c>
      <c r="AT84" s="11" t="str">
        <f t="shared" si="144"/>
        <v>0</v>
      </c>
      <c r="AU84" s="11" t="str">
        <f t="shared" si="144"/>
        <v>0</v>
      </c>
      <c r="AV84" s="11" t="str">
        <f t="shared" si="144"/>
        <v>0</v>
      </c>
      <c r="AW84" s="11" t="str">
        <f t="shared" si="144"/>
        <v>0</v>
      </c>
      <c r="AX84" s="11" t="str">
        <f t="shared" si="144"/>
        <v>0</v>
      </c>
      <c r="AY84" s="11" t="str">
        <f t="shared" si="144"/>
        <v>0</v>
      </c>
      <c r="AZ84" s="11" t="str">
        <f t="shared" si="144"/>
        <v>0</v>
      </c>
      <c r="BA84" s="11" t="str">
        <f t="shared" si="144"/>
        <v>0</v>
      </c>
      <c r="BB84" s="11" t="str">
        <f t="shared" si="144"/>
        <v/>
      </c>
      <c r="BC84" s="11" t="str">
        <f t="shared" si="144"/>
        <v/>
      </c>
      <c r="BD84" s="11" t="str">
        <f t="shared" si="144"/>
        <v/>
      </c>
      <c r="BE84" s="11" t="str">
        <f t="shared" si="144"/>
        <v/>
      </c>
      <c r="BF84" s="11" t="str">
        <f t="shared" si="144"/>
        <v/>
      </c>
      <c r="BG84" s="11" t="str">
        <f t="shared" si="144"/>
        <v/>
      </c>
      <c r="BH84" s="11" t="str">
        <f t="shared" si="144"/>
        <v/>
      </c>
      <c r="BI84" s="11" t="str">
        <f t="shared" si="144"/>
        <v/>
      </c>
      <c r="BJ84" s="11" t="str">
        <f t="shared" si="144"/>
        <v/>
      </c>
      <c r="BK84" s="11" t="str">
        <f t="shared" si="144"/>
        <v/>
      </c>
      <c r="BL84" s="11" t="str">
        <f t="shared" si="138"/>
        <v/>
      </c>
      <c r="BM84" s="11" t="str">
        <f t="shared" si="139"/>
        <v/>
      </c>
      <c r="BN84" s="11">
        <f t="shared" si="140"/>
        <v>0</v>
      </c>
      <c r="BO84" s="11" t="b">
        <f t="shared" si="135"/>
        <v>0</v>
      </c>
      <c r="BP84" t="b">
        <f>AND(COUNTIF(ranges!B$2:B$4,'Sample Manifest - ALL TYPES'!G75)=0,NOT(ISBLANK('Sample Manifest - ALL TYPES'!G75)))</f>
        <v>0</v>
      </c>
      <c r="CB84" s="11" t="b">
        <f t="shared" si="141"/>
        <v>0</v>
      </c>
      <c r="CD84" s="54" t="b">
        <f>IF(OR('Sample Manifest - ALL TYPES'!AB75="Custom indexes",'Sample Manifest - ALL TYPES'!AB75="Non-listed commercial indexes"),TRUE,FALSE)</f>
        <v>0</v>
      </c>
      <c r="CE84" s="54"/>
      <c r="CG84" s="62">
        <f>'Sample Manifest - ALL TYPES'!Q75</f>
        <v>0</v>
      </c>
      <c r="CH84" s="61" t="str">
        <f t="shared" ref="CH84:CK84" si="145">SUBSTITUTE(CG84,CH$17,"")</f>
        <v>0</v>
      </c>
      <c r="CI84" s="61" t="str">
        <f t="shared" si="145"/>
        <v/>
      </c>
      <c r="CJ84" s="61" t="str">
        <f t="shared" si="145"/>
        <v/>
      </c>
      <c r="CK84" s="61" t="str">
        <f t="shared" si="145"/>
        <v/>
      </c>
      <c r="CL84" s="61">
        <f t="shared" si="143"/>
        <v>0</v>
      </c>
      <c r="CM84" s="61" t="b">
        <f>AND(NOT(ISBLANK('Sample Manifest - ALL TYPES'!Q75)),NOT(CL84=0))</f>
        <v>0</v>
      </c>
      <c r="CR84" s="11" t="b">
        <f>AND('Sample Manifest - ALL TYPES'!B75="Illumina Library Pool",ISBLANK('Sample Manifest - ALL TYPES'!Z75))</f>
        <v>0</v>
      </c>
    </row>
    <row r="85" spans="1:96" s="11" customFormat="1" x14ac:dyDescent="0.2">
      <c r="A85" s="11">
        <f>'Sample Manifest - ALL TYPES'!C76</f>
        <v>0</v>
      </c>
      <c r="B85" s="11" t="str">
        <f t="shared" ref="B85:BK85" si="146">SUBSTITUTE(A85,B$17,"")</f>
        <v>0</v>
      </c>
      <c r="C85" s="11" t="str">
        <f t="shared" si="146"/>
        <v>0</v>
      </c>
      <c r="D85" s="11" t="str">
        <f t="shared" si="146"/>
        <v>0</v>
      </c>
      <c r="E85" s="11" t="str">
        <f t="shared" si="146"/>
        <v>0</v>
      </c>
      <c r="F85" s="11" t="str">
        <f t="shared" si="146"/>
        <v>0</v>
      </c>
      <c r="G85" s="11" t="str">
        <f t="shared" si="146"/>
        <v>0</v>
      </c>
      <c r="H85" s="11" t="str">
        <f t="shared" si="146"/>
        <v>0</v>
      </c>
      <c r="I85" s="11" t="str">
        <f t="shared" si="146"/>
        <v>0</v>
      </c>
      <c r="J85" s="11" t="str">
        <f t="shared" si="146"/>
        <v>0</v>
      </c>
      <c r="K85" s="11" t="str">
        <f t="shared" si="146"/>
        <v>0</v>
      </c>
      <c r="L85" s="11" t="str">
        <f t="shared" si="146"/>
        <v>0</v>
      </c>
      <c r="M85" s="11" t="str">
        <f t="shared" si="146"/>
        <v>0</v>
      </c>
      <c r="N85" s="11" t="str">
        <f t="shared" si="146"/>
        <v>0</v>
      </c>
      <c r="O85" s="11" t="str">
        <f t="shared" si="146"/>
        <v>0</v>
      </c>
      <c r="P85" s="11" t="str">
        <f t="shared" si="146"/>
        <v>0</v>
      </c>
      <c r="Q85" s="11" t="str">
        <f t="shared" si="146"/>
        <v>0</v>
      </c>
      <c r="R85" s="11" t="str">
        <f t="shared" si="146"/>
        <v>0</v>
      </c>
      <c r="S85" s="11" t="str">
        <f t="shared" si="146"/>
        <v>0</v>
      </c>
      <c r="T85" s="11" t="str">
        <f t="shared" si="146"/>
        <v>0</v>
      </c>
      <c r="U85" s="11" t="str">
        <f t="shared" si="146"/>
        <v>0</v>
      </c>
      <c r="V85" s="11" t="str">
        <f t="shared" si="146"/>
        <v>0</v>
      </c>
      <c r="W85" s="11" t="str">
        <f t="shared" si="146"/>
        <v>0</v>
      </c>
      <c r="X85" s="11" t="str">
        <f t="shared" si="146"/>
        <v>0</v>
      </c>
      <c r="Y85" s="11" t="str">
        <f t="shared" si="146"/>
        <v>0</v>
      </c>
      <c r="Z85" s="11" t="str">
        <f t="shared" si="146"/>
        <v>0</v>
      </c>
      <c r="AA85" s="11" t="str">
        <f t="shared" si="146"/>
        <v>0</v>
      </c>
      <c r="AB85" s="11" t="str">
        <f t="shared" si="146"/>
        <v>0</v>
      </c>
      <c r="AC85" s="11" t="str">
        <f t="shared" si="146"/>
        <v>0</v>
      </c>
      <c r="AD85" s="11" t="str">
        <f t="shared" si="146"/>
        <v>0</v>
      </c>
      <c r="AE85" s="11" t="str">
        <f t="shared" si="146"/>
        <v>0</v>
      </c>
      <c r="AF85" s="11" t="str">
        <f t="shared" si="146"/>
        <v>0</v>
      </c>
      <c r="AG85" s="11" t="str">
        <f t="shared" si="146"/>
        <v>0</v>
      </c>
      <c r="AH85" s="11" t="str">
        <f t="shared" si="146"/>
        <v>0</v>
      </c>
      <c r="AI85" s="11" t="str">
        <f t="shared" si="146"/>
        <v>0</v>
      </c>
      <c r="AJ85" s="11" t="str">
        <f t="shared" si="146"/>
        <v>0</v>
      </c>
      <c r="AK85" s="11" t="str">
        <f t="shared" si="146"/>
        <v>0</v>
      </c>
      <c r="AL85" s="11" t="str">
        <f t="shared" si="146"/>
        <v>0</v>
      </c>
      <c r="AM85" s="11" t="str">
        <f t="shared" si="146"/>
        <v>0</v>
      </c>
      <c r="AN85" s="11" t="str">
        <f t="shared" si="146"/>
        <v>0</v>
      </c>
      <c r="AO85" s="11" t="str">
        <f t="shared" si="146"/>
        <v>0</v>
      </c>
      <c r="AP85" s="11" t="str">
        <f t="shared" si="146"/>
        <v>0</v>
      </c>
      <c r="AQ85" s="11" t="str">
        <f t="shared" si="146"/>
        <v>0</v>
      </c>
      <c r="AR85" s="11" t="str">
        <f t="shared" si="146"/>
        <v>0</v>
      </c>
      <c r="AS85" s="11" t="str">
        <f t="shared" si="146"/>
        <v>0</v>
      </c>
      <c r="AT85" s="11" t="str">
        <f t="shared" si="146"/>
        <v>0</v>
      </c>
      <c r="AU85" s="11" t="str">
        <f t="shared" si="146"/>
        <v>0</v>
      </c>
      <c r="AV85" s="11" t="str">
        <f t="shared" si="146"/>
        <v>0</v>
      </c>
      <c r="AW85" s="11" t="str">
        <f t="shared" si="146"/>
        <v>0</v>
      </c>
      <c r="AX85" s="11" t="str">
        <f t="shared" si="146"/>
        <v>0</v>
      </c>
      <c r="AY85" s="11" t="str">
        <f t="shared" si="146"/>
        <v>0</v>
      </c>
      <c r="AZ85" s="11" t="str">
        <f t="shared" si="146"/>
        <v>0</v>
      </c>
      <c r="BA85" s="11" t="str">
        <f t="shared" si="146"/>
        <v>0</v>
      </c>
      <c r="BB85" s="11" t="str">
        <f t="shared" si="146"/>
        <v/>
      </c>
      <c r="BC85" s="11" t="str">
        <f t="shared" si="146"/>
        <v/>
      </c>
      <c r="BD85" s="11" t="str">
        <f t="shared" si="146"/>
        <v/>
      </c>
      <c r="BE85" s="11" t="str">
        <f t="shared" si="146"/>
        <v/>
      </c>
      <c r="BF85" s="11" t="str">
        <f t="shared" si="146"/>
        <v/>
      </c>
      <c r="BG85" s="11" t="str">
        <f t="shared" si="146"/>
        <v/>
      </c>
      <c r="BH85" s="11" t="str">
        <f t="shared" si="146"/>
        <v/>
      </c>
      <c r="BI85" s="11" t="str">
        <f t="shared" si="146"/>
        <v/>
      </c>
      <c r="BJ85" s="11" t="str">
        <f t="shared" si="146"/>
        <v/>
      </c>
      <c r="BK85" s="11" t="str">
        <f t="shared" si="146"/>
        <v/>
      </c>
      <c r="BL85" s="11" t="str">
        <f t="shared" si="138"/>
        <v/>
      </c>
      <c r="BM85" s="11" t="str">
        <f t="shared" si="139"/>
        <v/>
      </c>
      <c r="BN85" s="11">
        <f t="shared" si="140"/>
        <v>0</v>
      </c>
      <c r="BO85" s="11" t="b">
        <f t="shared" si="135"/>
        <v>0</v>
      </c>
      <c r="BP85" t="b">
        <f>AND(COUNTIF(ranges!B$2:B$4,'Sample Manifest - ALL TYPES'!G76)=0,NOT(ISBLANK('Sample Manifest - ALL TYPES'!G76)))</f>
        <v>0</v>
      </c>
      <c r="CB85" s="11" t="b">
        <f t="shared" si="141"/>
        <v>0</v>
      </c>
      <c r="CD85" s="54" t="b">
        <f>IF(OR('Sample Manifest - ALL TYPES'!AB76="Custom indexes",'Sample Manifest - ALL TYPES'!AB76="Non-listed commercial indexes"),TRUE,FALSE)</f>
        <v>0</v>
      </c>
      <c r="CE85" s="54"/>
      <c r="CG85" s="62">
        <f>'Sample Manifest - ALL TYPES'!Q76</f>
        <v>0</v>
      </c>
      <c r="CH85" s="61" t="str">
        <f t="shared" ref="CH85:CK85" si="147">SUBSTITUTE(CG85,CH$17,"")</f>
        <v>0</v>
      </c>
      <c r="CI85" s="61" t="str">
        <f t="shared" si="147"/>
        <v/>
      </c>
      <c r="CJ85" s="61" t="str">
        <f t="shared" si="147"/>
        <v/>
      </c>
      <c r="CK85" s="61" t="str">
        <f t="shared" si="147"/>
        <v/>
      </c>
      <c r="CL85" s="61">
        <f t="shared" si="143"/>
        <v>0</v>
      </c>
      <c r="CM85" s="61" t="b">
        <f>AND(NOT(ISBLANK('Sample Manifest - ALL TYPES'!Q76)),NOT(CL85=0))</f>
        <v>0</v>
      </c>
      <c r="CR85" s="11" t="b">
        <f>AND('Sample Manifest - ALL TYPES'!B76="Illumina Library Pool",ISBLANK('Sample Manifest - ALL TYPES'!Z76))</f>
        <v>0</v>
      </c>
    </row>
    <row r="86" spans="1:96" s="11" customFormat="1" x14ac:dyDescent="0.2">
      <c r="A86" s="11">
        <f>'Sample Manifest - ALL TYPES'!C77</f>
        <v>0</v>
      </c>
      <c r="B86" s="11" t="str">
        <f t="shared" ref="B86:BK86" si="148">SUBSTITUTE(A86,B$17,"")</f>
        <v>0</v>
      </c>
      <c r="C86" s="11" t="str">
        <f t="shared" si="148"/>
        <v>0</v>
      </c>
      <c r="D86" s="11" t="str">
        <f t="shared" si="148"/>
        <v>0</v>
      </c>
      <c r="E86" s="11" t="str">
        <f t="shared" si="148"/>
        <v>0</v>
      </c>
      <c r="F86" s="11" t="str">
        <f t="shared" si="148"/>
        <v>0</v>
      </c>
      <c r="G86" s="11" t="str">
        <f t="shared" si="148"/>
        <v>0</v>
      </c>
      <c r="H86" s="11" t="str">
        <f t="shared" si="148"/>
        <v>0</v>
      </c>
      <c r="I86" s="11" t="str">
        <f t="shared" si="148"/>
        <v>0</v>
      </c>
      <c r="J86" s="11" t="str">
        <f t="shared" si="148"/>
        <v>0</v>
      </c>
      <c r="K86" s="11" t="str">
        <f t="shared" si="148"/>
        <v>0</v>
      </c>
      <c r="L86" s="11" t="str">
        <f t="shared" si="148"/>
        <v>0</v>
      </c>
      <c r="M86" s="11" t="str">
        <f t="shared" si="148"/>
        <v>0</v>
      </c>
      <c r="N86" s="11" t="str">
        <f t="shared" si="148"/>
        <v>0</v>
      </c>
      <c r="O86" s="11" t="str">
        <f t="shared" si="148"/>
        <v>0</v>
      </c>
      <c r="P86" s="11" t="str">
        <f t="shared" si="148"/>
        <v>0</v>
      </c>
      <c r="Q86" s="11" t="str">
        <f t="shared" si="148"/>
        <v>0</v>
      </c>
      <c r="R86" s="11" t="str">
        <f t="shared" si="148"/>
        <v>0</v>
      </c>
      <c r="S86" s="11" t="str">
        <f t="shared" si="148"/>
        <v>0</v>
      </c>
      <c r="T86" s="11" t="str">
        <f t="shared" si="148"/>
        <v>0</v>
      </c>
      <c r="U86" s="11" t="str">
        <f t="shared" si="148"/>
        <v>0</v>
      </c>
      <c r="V86" s="11" t="str">
        <f t="shared" si="148"/>
        <v>0</v>
      </c>
      <c r="W86" s="11" t="str">
        <f t="shared" si="148"/>
        <v>0</v>
      </c>
      <c r="X86" s="11" t="str">
        <f t="shared" si="148"/>
        <v>0</v>
      </c>
      <c r="Y86" s="11" t="str">
        <f t="shared" si="148"/>
        <v>0</v>
      </c>
      <c r="Z86" s="11" t="str">
        <f t="shared" si="148"/>
        <v>0</v>
      </c>
      <c r="AA86" s="11" t="str">
        <f t="shared" si="148"/>
        <v>0</v>
      </c>
      <c r="AB86" s="11" t="str">
        <f t="shared" si="148"/>
        <v>0</v>
      </c>
      <c r="AC86" s="11" t="str">
        <f t="shared" si="148"/>
        <v>0</v>
      </c>
      <c r="AD86" s="11" t="str">
        <f t="shared" si="148"/>
        <v>0</v>
      </c>
      <c r="AE86" s="11" t="str">
        <f t="shared" si="148"/>
        <v>0</v>
      </c>
      <c r="AF86" s="11" t="str">
        <f t="shared" si="148"/>
        <v>0</v>
      </c>
      <c r="AG86" s="11" t="str">
        <f t="shared" si="148"/>
        <v>0</v>
      </c>
      <c r="AH86" s="11" t="str">
        <f t="shared" si="148"/>
        <v>0</v>
      </c>
      <c r="AI86" s="11" t="str">
        <f t="shared" si="148"/>
        <v>0</v>
      </c>
      <c r="AJ86" s="11" t="str">
        <f t="shared" si="148"/>
        <v>0</v>
      </c>
      <c r="AK86" s="11" t="str">
        <f t="shared" si="148"/>
        <v>0</v>
      </c>
      <c r="AL86" s="11" t="str">
        <f t="shared" si="148"/>
        <v>0</v>
      </c>
      <c r="AM86" s="11" t="str">
        <f t="shared" si="148"/>
        <v>0</v>
      </c>
      <c r="AN86" s="11" t="str">
        <f t="shared" si="148"/>
        <v>0</v>
      </c>
      <c r="AO86" s="11" t="str">
        <f t="shared" si="148"/>
        <v>0</v>
      </c>
      <c r="AP86" s="11" t="str">
        <f t="shared" si="148"/>
        <v>0</v>
      </c>
      <c r="AQ86" s="11" t="str">
        <f t="shared" si="148"/>
        <v>0</v>
      </c>
      <c r="AR86" s="11" t="str">
        <f t="shared" si="148"/>
        <v>0</v>
      </c>
      <c r="AS86" s="11" t="str">
        <f t="shared" si="148"/>
        <v>0</v>
      </c>
      <c r="AT86" s="11" t="str">
        <f t="shared" si="148"/>
        <v>0</v>
      </c>
      <c r="AU86" s="11" t="str">
        <f t="shared" si="148"/>
        <v>0</v>
      </c>
      <c r="AV86" s="11" t="str">
        <f t="shared" si="148"/>
        <v>0</v>
      </c>
      <c r="AW86" s="11" t="str">
        <f t="shared" si="148"/>
        <v>0</v>
      </c>
      <c r="AX86" s="11" t="str">
        <f t="shared" si="148"/>
        <v>0</v>
      </c>
      <c r="AY86" s="11" t="str">
        <f t="shared" si="148"/>
        <v>0</v>
      </c>
      <c r="AZ86" s="11" t="str">
        <f t="shared" si="148"/>
        <v>0</v>
      </c>
      <c r="BA86" s="11" t="str">
        <f t="shared" si="148"/>
        <v>0</v>
      </c>
      <c r="BB86" s="11" t="str">
        <f t="shared" si="148"/>
        <v/>
      </c>
      <c r="BC86" s="11" t="str">
        <f t="shared" si="148"/>
        <v/>
      </c>
      <c r="BD86" s="11" t="str">
        <f t="shared" si="148"/>
        <v/>
      </c>
      <c r="BE86" s="11" t="str">
        <f t="shared" si="148"/>
        <v/>
      </c>
      <c r="BF86" s="11" t="str">
        <f t="shared" si="148"/>
        <v/>
      </c>
      <c r="BG86" s="11" t="str">
        <f t="shared" si="148"/>
        <v/>
      </c>
      <c r="BH86" s="11" t="str">
        <f t="shared" si="148"/>
        <v/>
      </c>
      <c r="BI86" s="11" t="str">
        <f t="shared" si="148"/>
        <v/>
      </c>
      <c r="BJ86" s="11" t="str">
        <f t="shared" si="148"/>
        <v/>
      </c>
      <c r="BK86" s="11" t="str">
        <f t="shared" si="148"/>
        <v/>
      </c>
      <c r="BL86" s="11" t="str">
        <f t="shared" si="138"/>
        <v/>
      </c>
      <c r="BM86" s="11" t="str">
        <f t="shared" si="139"/>
        <v/>
      </c>
      <c r="BN86" s="11">
        <f t="shared" si="140"/>
        <v>0</v>
      </c>
      <c r="BO86" s="11" t="b">
        <f t="shared" si="135"/>
        <v>0</v>
      </c>
      <c r="BP86" t="b">
        <f>AND(COUNTIF(ranges!B$2:B$4,'Sample Manifest - ALL TYPES'!G77)=0,NOT(ISBLANK('Sample Manifest - ALL TYPES'!G77)))</f>
        <v>0</v>
      </c>
      <c r="CB86" s="11" t="b">
        <f t="shared" si="141"/>
        <v>0</v>
      </c>
      <c r="CD86" s="54" t="b">
        <f>IF(OR('Sample Manifest - ALL TYPES'!AB77="Custom indexes",'Sample Manifest - ALL TYPES'!AB77="Non-listed commercial indexes"),TRUE,FALSE)</f>
        <v>0</v>
      </c>
      <c r="CE86" s="54"/>
      <c r="CG86" s="62">
        <f>'Sample Manifest - ALL TYPES'!Q77</f>
        <v>0</v>
      </c>
      <c r="CH86" s="61" t="str">
        <f t="shared" ref="CH86:CK86" si="149">SUBSTITUTE(CG86,CH$17,"")</f>
        <v>0</v>
      </c>
      <c r="CI86" s="61" t="str">
        <f t="shared" si="149"/>
        <v/>
      </c>
      <c r="CJ86" s="61" t="str">
        <f t="shared" si="149"/>
        <v/>
      </c>
      <c r="CK86" s="61" t="str">
        <f t="shared" si="149"/>
        <v/>
      </c>
      <c r="CL86" s="61">
        <f t="shared" si="143"/>
        <v>0</v>
      </c>
      <c r="CM86" s="61" t="b">
        <f>AND(NOT(ISBLANK('Sample Manifest - ALL TYPES'!Q77)),NOT(CL86=0))</f>
        <v>0</v>
      </c>
      <c r="CR86" s="11" t="b">
        <f>AND('Sample Manifest - ALL TYPES'!B77="Illumina Library Pool",ISBLANK('Sample Manifest - ALL TYPES'!Z77))</f>
        <v>0</v>
      </c>
    </row>
    <row r="87" spans="1:96" s="11" customFormat="1" x14ac:dyDescent="0.2">
      <c r="A87" s="11">
        <f>'Sample Manifest - ALL TYPES'!C78</f>
        <v>0</v>
      </c>
      <c r="B87" s="11" t="str">
        <f t="shared" ref="B87:BK87" si="150">SUBSTITUTE(A87,B$17,"")</f>
        <v>0</v>
      </c>
      <c r="C87" s="11" t="str">
        <f t="shared" si="150"/>
        <v>0</v>
      </c>
      <c r="D87" s="11" t="str">
        <f t="shared" si="150"/>
        <v>0</v>
      </c>
      <c r="E87" s="11" t="str">
        <f t="shared" si="150"/>
        <v>0</v>
      </c>
      <c r="F87" s="11" t="str">
        <f t="shared" si="150"/>
        <v>0</v>
      </c>
      <c r="G87" s="11" t="str">
        <f t="shared" si="150"/>
        <v>0</v>
      </c>
      <c r="H87" s="11" t="str">
        <f t="shared" si="150"/>
        <v>0</v>
      </c>
      <c r="I87" s="11" t="str">
        <f t="shared" si="150"/>
        <v>0</v>
      </c>
      <c r="J87" s="11" t="str">
        <f t="shared" si="150"/>
        <v>0</v>
      </c>
      <c r="K87" s="11" t="str">
        <f t="shared" si="150"/>
        <v>0</v>
      </c>
      <c r="L87" s="11" t="str">
        <f t="shared" si="150"/>
        <v>0</v>
      </c>
      <c r="M87" s="11" t="str">
        <f t="shared" si="150"/>
        <v>0</v>
      </c>
      <c r="N87" s="11" t="str">
        <f t="shared" si="150"/>
        <v>0</v>
      </c>
      <c r="O87" s="11" t="str">
        <f t="shared" si="150"/>
        <v>0</v>
      </c>
      <c r="P87" s="11" t="str">
        <f t="shared" si="150"/>
        <v>0</v>
      </c>
      <c r="Q87" s="11" t="str">
        <f t="shared" si="150"/>
        <v>0</v>
      </c>
      <c r="R87" s="11" t="str">
        <f t="shared" si="150"/>
        <v>0</v>
      </c>
      <c r="S87" s="11" t="str">
        <f t="shared" si="150"/>
        <v>0</v>
      </c>
      <c r="T87" s="11" t="str">
        <f t="shared" si="150"/>
        <v>0</v>
      </c>
      <c r="U87" s="11" t="str">
        <f t="shared" si="150"/>
        <v>0</v>
      </c>
      <c r="V87" s="11" t="str">
        <f t="shared" si="150"/>
        <v>0</v>
      </c>
      <c r="W87" s="11" t="str">
        <f t="shared" si="150"/>
        <v>0</v>
      </c>
      <c r="X87" s="11" t="str">
        <f t="shared" si="150"/>
        <v>0</v>
      </c>
      <c r="Y87" s="11" t="str">
        <f t="shared" si="150"/>
        <v>0</v>
      </c>
      <c r="Z87" s="11" t="str">
        <f t="shared" si="150"/>
        <v>0</v>
      </c>
      <c r="AA87" s="11" t="str">
        <f t="shared" si="150"/>
        <v>0</v>
      </c>
      <c r="AB87" s="11" t="str">
        <f t="shared" si="150"/>
        <v>0</v>
      </c>
      <c r="AC87" s="11" t="str">
        <f t="shared" si="150"/>
        <v>0</v>
      </c>
      <c r="AD87" s="11" t="str">
        <f t="shared" si="150"/>
        <v>0</v>
      </c>
      <c r="AE87" s="11" t="str">
        <f t="shared" si="150"/>
        <v>0</v>
      </c>
      <c r="AF87" s="11" t="str">
        <f t="shared" si="150"/>
        <v>0</v>
      </c>
      <c r="AG87" s="11" t="str">
        <f t="shared" si="150"/>
        <v>0</v>
      </c>
      <c r="AH87" s="11" t="str">
        <f t="shared" si="150"/>
        <v>0</v>
      </c>
      <c r="AI87" s="11" t="str">
        <f t="shared" si="150"/>
        <v>0</v>
      </c>
      <c r="AJ87" s="11" t="str">
        <f t="shared" si="150"/>
        <v>0</v>
      </c>
      <c r="AK87" s="11" t="str">
        <f t="shared" si="150"/>
        <v>0</v>
      </c>
      <c r="AL87" s="11" t="str">
        <f t="shared" si="150"/>
        <v>0</v>
      </c>
      <c r="AM87" s="11" t="str">
        <f t="shared" si="150"/>
        <v>0</v>
      </c>
      <c r="AN87" s="11" t="str">
        <f t="shared" si="150"/>
        <v>0</v>
      </c>
      <c r="AO87" s="11" t="str">
        <f t="shared" si="150"/>
        <v>0</v>
      </c>
      <c r="AP87" s="11" t="str">
        <f t="shared" si="150"/>
        <v>0</v>
      </c>
      <c r="AQ87" s="11" t="str">
        <f t="shared" si="150"/>
        <v>0</v>
      </c>
      <c r="AR87" s="11" t="str">
        <f t="shared" si="150"/>
        <v>0</v>
      </c>
      <c r="AS87" s="11" t="str">
        <f t="shared" si="150"/>
        <v>0</v>
      </c>
      <c r="AT87" s="11" t="str">
        <f t="shared" si="150"/>
        <v>0</v>
      </c>
      <c r="AU87" s="11" t="str">
        <f t="shared" si="150"/>
        <v>0</v>
      </c>
      <c r="AV87" s="11" t="str">
        <f t="shared" si="150"/>
        <v>0</v>
      </c>
      <c r="AW87" s="11" t="str">
        <f t="shared" si="150"/>
        <v>0</v>
      </c>
      <c r="AX87" s="11" t="str">
        <f t="shared" si="150"/>
        <v>0</v>
      </c>
      <c r="AY87" s="11" t="str">
        <f t="shared" si="150"/>
        <v>0</v>
      </c>
      <c r="AZ87" s="11" t="str">
        <f t="shared" si="150"/>
        <v>0</v>
      </c>
      <c r="BA87" s="11" t="str">
        <f t="shared" si="150"/>
        <v>0</v>
      </c>
      <c r="BB87" s="11" t="str">
        <f t="shared" si="150"/>
        <v/>
      </c>
      <c r="BC87" s="11" t="str">
        <f t="shared" si="150"/>
        <v/>
      </c>
      <c r="BD87" s="11" t="str">
        <f t="shared" si="150"/>
        <v/>
      </c>
      <c r="BE87" s="11" t="str">
        <f t="shared" si="150"/>
        <v/>
      </c>
      <c r="BF87" s="11" t="str">
        <f t="shared" si="150"/>
        <v/>
      </c>
      <c r="BG87" s="11" t="str">
        <f t="shared" si="150"/>
        <v/>
      </c>
      <c r="BH87" s="11" t="str">
        <f t="shared" si="150"/>
        <v/>
      </c>
      <c r="BI87" s="11" t="str">
        <f t="shared" si="150"/>
        <v/>
      </c>
      <c r="BJ87" s="11" t="str">
        <f t="shared" si="150"/>
        <v/>
      </c>
      <c r="BK87" s="11" t="str">
        <f t="shared" si="150"/>
        <v/>
      </c>
      <c r="BL87" s="11" t="str">
        <f t="shared" si="138"/>
        <v/>
      </c>
      <c r="BM87" s="11" t="str">
        <f t="shared" si="139"/>
        <v/>
      </c>
      <c r="BN87" s="11">
        <f t="shared" si="140"/>
        <v>0</v>
      </c>
      <c r="BO87" s="11" t="b">
        <f t="shared" si="135"/>
        <v>0</v>
      </c>
      <c r="BP87" t="b">
        <f>AND(COUNTIF(ranges!B$2:B$4,'Sample Manifest - ALL TYPES'!G78)=0,NOT(ISBLANK('Sample Manifest - ALL TYPES'!G78)))</f>
        <v>0</v>
      </c>
      <c r="CB87" s="11" t="b">
        <f t="shared" si="141"/>
        <v>0</v>
      </c>
      <c r="CD87" s="54" t="b">
        <f>IF(OR('Sample Manifest - ALL TYPES'!AB78="Custom indexes",'Sample Manifest - ALL TYPES'!AB78="Non-listed commercial indexes"),TRUE,FALSE)</f>
        <v>0</v>
      </c>
      <c r="CE87" s="54"/>
      <c r="CG87" s="62">
        <f>'Sample Manifest - ALL TYPES'!Q78</f>
        <v>0</v>
      </c>
      <c r="CH87" s="61" t="str">
        <f t="shared" ref="CH87:CK87" si="151">SUBSTITUTE(CG87,CH$17,"")</f>
        <v>0</v>
      </c>
      <c r="CI87" s="61" t="str">
        <f t="shared" si="151"/>
        <v/>
      </c>
      <c r="CJ87" s="61" t="str">
        <f t="shared" si="151"/>
        <v/>
      </c>
      <c r="CK87" s="61" t="str">
        <f t="shared" si="151"/>
        <v/>
      </c>
      <c r="CL87" s="61">
        <f t="shared" si="143"/>
        <v>0</v>
      </c>
      <c r="CM87" s="61" t="b">
        <f>AND(NOT(ISBLANK('Sample Manifest - ALL TYPES'!Q78)),NOT(CL87=0))</f>
        <v>0</v>
      </c>
      <c r="CR87" s="11" t="b">
        <f>AND('Sample Manifest - ALL TYPES'!B78="Illumina Library Pool",ISBLANK('Sample Manifest - ALL TYPES'!Z78))</f>
        <v>0</v>
      </c>
    </row>
    <row r="88" spans="1:96" s="11" customFormat="1" x14ac:dyDescent="0.2">
      <c r="A88" s="11">
        <f>'Sample Manifest - ALL TYPES'!C79</f>
        <v>0</v>
      </c>
      <c r="B88" s="11" t="str">
        <f t="shared" ref="B88:BK88" si="152">SUBSTITUTE(A88,B$17,"")</f>
        <v>0</v>
      </c>
      <c r="C88" s="11" t="str">
        <f t="shared" si="152"/>
        <v>0</v>
      </c>
      <c r="D88" s="11" t="str">
        <f t="shared" si="152"/>
        <v>0</v>
      </c>
      <c r="E88" s="11" t="str">
        <f t="shared" si="152"/>
        <v>0</v>
      </c>
      <c r="F88" s="11" t="str">
        <f t="shared" si="152"/>
        <v>0</v>
      </c>
      <c r="G88" s="11" t="str">
        <f t="shared" si="152"/>
        <v>0</v>
      </c>
      <c r="H88" s="11" t="str">
        <f t="shared" si="152"/>
        <v>0</v>
      </c>
      <c r="I88" s="11" t="str">
        <f t="shared" si="152"/>
        <v>0</v>
      </c>
      <c r="J88" s="11" t="str">
        <f t="shared" si="152"/>
        <v>0</v>
      </c>
      <c r="K88" s="11" t="str">
        <f t="shared" si="152"/>
        <v>0</v>
      </c>
      <c r="L88" s="11" t="str">
        <f t="shared" si="152"/>
        <v>0</v>
      </c>
      <c r="M88" s="11" t="str">
        <f t="shared" si="152"/>
        <v>0</v>
      </c>
      <c r="N88" s="11" t="str">
        <f t="shared" si="152"/>
        <v>0</v>
      </c>
      <c r="O88" s="11" t="str">
        <f t="shared" si="152"/>
        <v>0</v>
      </c>
      <c r="P88" s="11" t="str">
        <f t="shared" si="152"/>
        <v>0</v>
      </c>
      <c r="Q88" s="11" t="str">
        <f t="shared" si="152"/>
        <v>0</v>
      </c>
      <c r="R88" s="11" t="str">
        <f t="shared" si="152"/>
        <v>0</v>
      </c>
      <c r="S88" s="11" t="str">
        <f t="shared" si="152"/>
        <v>0</v>
      </c>
      <c r="T88" s="11" t="str">
        <f t="shared" si="152"/>
        <v>0</v>
      </c>
      <c r="U88" s="11" t="str">
        <f t="shared" si="152"/>
        <v>0</v>
      </c>
      <c r="V88" s="11" t="str">
        <f t="shared" si="152"/>
        <v>0</v>
      </c>
      <c r="W88" s="11" t="str">
        <f t="shared" si="152"/>
        <v>0</v>
      </c>
      <c r="X88" s="11" t="str">
        <f t="shared" si="152"/>
        <v>0</v>
      </c>
      <c r="Y88" s="11" t="str">
        <f t="shared" si="152"/>
        <v>0</v>
      </c>
      <c r="Z88" s="11" t="str">
        <f t="shared" si="152"/>
        <v>0</v>
      </c>
      <c r="AA88" s="11" t="str">
        <f t="shared" si="152"/>
        <v>0</v>
      </c>
      <c r="AB88" s="11" t="str">
        <f t="shared" si="152"/>
        <v>0</v>
      </c>
      <c r="AC88" s="11" t="str">
        <f t="shared" si="152"/>
        <v>0</v>
      </c>
      <c r="AD88" s="11" t="str">
        <f t="shared" si="152"/>
        <v>0</v>
      </c>
      <c r="AE88" s="11" t="str">
        <f t="shared" si="152"/>
        <v>0</v>
      </c>
      <c r="AF88" s="11" t="str">
        <f t="shared" si="152"/>
        <v>0</v>
      </c>
      <c r="AG88" s="11" t="str">
        <f t="shared" si="152"/>
        <v>0</v>
      </c>
      <c r="AH88" s="11" t="str">
        <f t="shared" si="152"/>
        <v>0</v>
      </c>
      <c r="AI88" s="11" t="str">
        <f t="shared" si="152"/>
        <v>0</v>
      </c>
      <c r="AJ88" s="11" t="str">
        <f t="shared" si="152"/>
        <v>0</v>
      </c>
      <c r="AK88" s="11" t="str">
        <f t="shared" si="152"/>
        <v>0</v>
      </c>
      <c r="AL88" s="11" t="str">
        <f t="shared" si="152"/>
        <v>0</v>
      </c>
      <c r="AM88" s="11" t="str">
        <f t="shared" si="152"/>
        <v>0</v>
      </c>
      <c r="AN88" s="11" t="str">
        <f t="shared" si="152"/>
        <v>0</v>
      </c>
      <c r="AO88" s="11" t="str">
        <f t="shared" si="152"/>
        <v>0</v>
      </c>
      <c r="AP88" s="11" t="str">
        <f t="shared" si="152"/>
        <v>0</v>
      </c>
      <c r="AQ88" s="11" t="str">
        <f t="shared" si="152"/>
        <v>0</v>
      </c>
      <c r="AR88" s="11" t="str">
        <f t="shared" si="152"/>
        <v>0</v>
      </c>
      <c r="AS88" s="11" t="str">
        <f t="shared" si="152"/>
        <v>0</v>
      </c>
      <c r="AT88" s="11" t="str">
        <f t="shared" si="152"/>
        <v>0</v>
      </c>
      <c r="AU88" s="11" t="str">
        <f t="shared" si="152"/>
        <v>0</v>
      </c>
      <c r="AV88" s="11" t="str">
        <f t="shared" si="152"/>
        <v>0</v>
      </c>
      <c r="AW88" s="11" t="str">
        <f t="shared" si="152"/>
        <v>0</v>
      </c>
      <c r="AX88" s="11" t="str">
        <f t="shared" si="152"/>
        <v>0</v>
      </c>
      <c r="AY88" s="11" t="str">
        <f t="shared" si="152"/>
        <v>0</v>
      </c>
      <c r="AZ88" s="11" t="str">
        <f t="shared" si="152"/>
        <v>0</v>
      </c>
      <c r="BA88" s="11" t="str">
        <f t="shared" si="152"/>
        <v>0</v>
      </c>
      <c r="BB88" s="11" t="str">
        <f t="shared" si="152"/>
        <v/>
      </c>
      <c r="BC88" s="11" t="str">
        <f t="shared" si="152"/>
        <v/>
      </c>
      <c r="BD88" s="11" t="str">
        <f t="shared" si="152"/>
        <v/>
      </c>
      <c r="BE88" s="11" t="str">
        <f t="shared" si="152"/>
        <v/>
      </c>
      <c r="BF88" s="11" t="str">
        <f t="shared" si="152"/>
        <v/>
      </c>
      <c r="BG88" s="11" t="str">
        <f t="shared" si="152"/>
        <v/>
      </c>
      <c r="BH88" s="11" t="str">
        <f t="shared" si="152"/>
        <v/>
      </c>
      <c r="BI88" s="11" t="str">
        <f t="shared" si="152"/>
        <v/>
      </c>
      <c r="BJ88" s="11" t="str">
        <f t="shared" si="152"/>
        <v/>
      </c>
      <c r="BK88" s="11" t="str">
        <f t="shared" si="152"/>
        <v/>
      </c>
      <c r="BL88" s="11" t="str">
        <f t="shared" si="138"/>
        <v/>
      </c>
      <c r="BM88" s="11" t="str">
        <f t="shared" si="139"/>
        <v/>
      </c>
      <c r="BN88" s="11">
        <f t="shared" si="140"/>
        <v>0</v>
      </c>
      <c r="BO88" s="11" t="b">
        <f t="shared" si="135"/>
        <v>0</v>
      </c>
      <c r="BP88" t="b">
        <f>AND(COUNTIF(ranges!B$2:B$4,'Sample Manifest - ALL TYPES'!G79)=0,NOT(ISBLANK('Sample Manifest - ALL TYPES'!G79)))</f>
        <v>0</v>
      </c>
      <c r="CB88" s="11" t="b">
        <f t="shared" si="141"/>
        <v>0</v>
      </c>
      <c r="CD88" s="54" t="b">
        <f>IF(OR('Sample Manifest - ALL TYPES'!AB79="Custom indexes",'Sample Manifest - ALL TYPES'!AB79="Non-listed commercial indexes"),TRUE,FALSE)</f>
        <v>0</v>
      </c>
      <c r="CE88" s="54"/>
      <c r="CG88" s="62">
        <f>'Sample Manifest - ALL TYPES'!Q79</f>
        <v>0</v>
      </c>
      <c r="CH88" s="61" t="str">
        <f t="shared" ref="CH88:CK88" si="153">SUBSTITUTE(CG88,CH$17,"")</f>
        <v>0</v>
      </c>
      <c r="CI88" s="61" t="str">
        <f t="shared" si="153"/>
        <v/>
      </c>
      <c r="CJ88" s="61" t="str">
        <f t="shared" si="153"/>
        <v/>
      </c>
      <c r="CK88" s="61" t="str">
        <f t="shared" si="153"/>
        <v/>
      </c>
      <c r="CL88" s="61">
        <f t="shared" si="143"/>
        <v>0</v>
      </c>
      <c r="CM88" s="61" t="b">
        <f>AND(NOT(ISBLANK('Sample Manifest - ALL TYPES'!Q79)),NOT(CL88=0))</f>
        <v>0</v>
      </c>
      <c r="CR88" s="11" t="b">
        <f>AND('Sample Manifest - ALL TYPES'!B79="Illumina Library Pool",ISBLANK('Sample Manifest - ALL TYPES'!Z79))</f>
        <v>0</v>
      </c>
    </row>
    <row r="89" spans="1:96" s="11" customFormat="1" x14ac:dyDescent="0.2">
      <c r="A89" s="11">
        <f>'Sample Manifest - ALL TYPES'!C80</f>
        <v>0</v>
      </c>
      <c r="B89" s="11" t="str">
        <f t="shared" ref="B89:BK89" si="154">SUBSTITUTE(A89,B$17,"")</f>
        <v>0</v>
      </c>
      <c r="C89" s="11" t="str">
        <f t="shared" si="154"/>
        <v>0</v>
      </c>
      <c r="D89" s="11" t="str">
        <f t="shared" si="154"/>
        <v>0</v>
      </c>
      <c r="E89" s="11" t="str">
        <f t="shared" si="154"/>
        <v>0</v>
      </c>
      <c r="F89" s="11" t="str">
        <f t="shared" si="154"/>
        <v>0</v>
      </c>
      <c r="G89" s="11" t="str">
        <f t="shared" si="154"/>
        <v>0</v>
      </c>
      <c r="H89" s="11" t="str">
        <f t="shared" si="154"/>
        <v>0</v>
      </c>
      <c r="I89" s="11" t="str">
        <f t="shared" si="154"/>
        <v>0</v>
      </c>
      <c r="J89" s="11" t="str">
        <f t="shared" si="154"/>
        <v>0</v>
      </c>
      <c r="K89" s="11" t="str">
        <f t="shared" si="154"/>
        <v>0</v>
      </c>
      <c r="L89" s="11" t="str">
        <f t="shared" si="154"/>
        <v>0</v>
      </c>
      <c r="M89" s="11" t="str">
        <f t="shared" si="154"/>
        <v>0</v>
      </c>
      <c r="N89" s="11" t="str">
        <f t="shared" si="154"/>
        <v>0</v>
      </c>
      <c r="O89" s="11" t="str">
        <f t="shared" si="154"/>
        <v>0</v>
      </c>
      <c r="P89" s="11" t="str">
        <f t="shared" si="154"/>
        <v>0</v>
      </c>
      <c r="Q89" s="11" t="str">
        <f t="shared" si="154"/>
        <v>0</v>
      </c>
      <c r="R89" s="11" t="str">
        <f t="shared" si="154"/>
        <v>0</v>
      </c>
      <c r="S89" s="11" t="str">
        <f t="shared" si="154"/>
        <v>0</v>
      </c>
      <c r="T89" s="11" t="str">
        <f t="shared" si="154"/>
        <v>0</v>
      </c>
      <c r="U89" s="11" t="str">
        <f t="shared" si="154"/>
        <v>0</v>
      </c>
      <c r="V89" s="11" t="str">
        <f t="shared" si="154"/>
        <v>0</v>
      </c>
      <c r="W89" s="11" t="str">
        <f t="shared" si="154"/>
        <v>0</v>
      </c>
      <c r="X89" s="11" t="str">
        <f t="shared" si="154"/>
        <v>0</v>
      </c>
      <c r="Y89" s="11" t="str">
        <f t="shared" si="154"/>
        <v>0</v>
      </c>
      <c r="Z89" s="11" t="str">
        <f t="shared" si="154"/>
        <v>0</v>
      </c>
      <c r="AA89" s="11" t="str">
        <f t="shared" si="154"/>
        <v>0</v>
      </c>
      <c r="AB89" s="11" t="str">
        <f t="shared" si="154"/>
        <v>0</v>
      </c>
      <c r="AC89" s="11" t="str">
        <f t="shared" si="154"/>
        <v>0</v>
      </c>
      <c r="AD89" s="11" t="str">
        <f t="shared" si="154"/>
        <v>0</v>
      </c>
      <c r="AE89" s="11" t="str">
        <f t="shared" si="154"/>
        <v>0</v>
      </c>
      <c r="AF89" s="11" t="str">
        <f t="shared" si="154"/>
        <v>0</v>
      </c>
      <c r="AG89" s="11" t="str">
        <f t="shared" si="154"/>
        <v>0</v>
      </c>
      <c r="AH89" s="11" t="str">
        <f t="shared" si="154"/>
        <v>0</v>
      </c>
      <c r="AI89" s="11" t="str">
        <f t="shared" si="154"/>
        <v>0</v>
      </c>
      <c r="AJ89" s="11" t="str">
        <f t="shared" si="154"/>
        <v>0</v>
      </c>
      <c r="AK89" s="11" t="str">
        <f t="shared" si="154"/>
        <v>0</v>
      </c>
      <c r="AL89" s="11" t="str">
        <f t="shared" si="154"/>
        <v>0</v>
      </c>
      <c r="AM89" s="11" t="str">
        <f t="shared" si="154"/>
        <v>0</v>
      </c>
      <c r="AN89" s="11" t="str">
        <f t="shared" si="154"/>
        <v>0</v>
      </c>
      <c r="AO89" s="11" t="str">
        <f t="shared" si="154"/>
        <v>0</v>
      </c>
      <c r="AP89" s="11" t="str">
        <f t="shared" si="154"/>
        <v>0</v>
      </c>
      <c r="AQ89" s="11" t="str">
        <f t="shared" si="154"/>
        <v>0</v>
      </c>
      <c r="AR89" s="11" t="str">
        <f t="shared" si="154"/>
        <v>0</v>
      </c>
      <c r="AS89" s="11" t="str">
        <f t="shared" si="154"/>
        <v>0</v>
      </c>
      <c r="AT89" s="11" t="str">
        <f t="shared" si="154"/>
        <v>0</v>
      </c>
      <c r="AU89" s="11" t="str">
        <f t="shared" si="154"/>
        <v>0</v>
      </c>
      <c r="AV89" s="11" t="str">
        <f t="shared" si="154"/>
        <v>0</v>
      </c>
      <c r="AW89" s="11" t="str">
        <f t="shared" si="154"/>
        <v>0</v>
      </c>
      <c r="AX89" s="11" t="str">
        <f t="shared" si="154"/>
        <v>0</v>
      </c>
      <c r="AY89" s="11" t="str">
        <f t="shared" si="154"/>
        <v>0</v>
      </c>
      <c r="AZ89" s="11" t="str">
        <f t="shared" si="154"/>
        <v>0</v>
      </c>
      <c r="BA89" s="11" t="str">
        <f t="shared" si="154"/>
        <v>0</v>
      </c>
      <c r="BB89" s="11" t="str">
        <f t="shared" si="154"/>
        <v/>
      </c>
      <c r="BC89" s="11" t="str">
        <f t="shared" si="154"/>
        <v/>
      </c>
      <c r="BD89" s="11" t="str">
        <f t="shared" si="154"/>
        <v/>
      </c>
      <c r="BE89" s="11" t="str">
        <f t="shared" si="154"/>
        <v/>
      </c>
      <c r="BF89" s="11" t="str">
        <f t="shared" si="154"/>
        <v/>
      </c>
      <c r="BG89" s="11" t="str">
        <f t="shared" si="154"/>
        <v/>
      </c>
      <c r="BH89" s="11" t="str">
        <f t="shared" si="154"/>
        <v/>
      </c>
      <c r="BI89" s="11" t="str">
        <f t="shared" si="154"/>
        <v/>
      </c>
      <c r="BJ89" s="11" t="str">
        <f t="shared" si="154"/>
        <v/>
      </c>
      <c r="BK89" s="11" t="str">
        <f t="shared" si="154"/>
        <v/>
      </c>
      <c r="BL89" s="11" t="str">
        <f t="shared" si="138"/>
        <v/>
      </c>
      <c r="BM89" s="11" t="str">
        <f t="shared" si="139"/>
        <v/>
      </c>
      <c r="BN89" s="11">
        <f t="shared" si="140"/>
        <v>0</v>
      </c>
      <c r="BO89" s="11" t="b">
        <f t="shared" si="135"/>
        <v>0</v>
      </c>
      <c r="BP89" t="b">
        <f>AND(COUNTIF(ranges!B$2:B$4,'Sample Manifest - ALL TYPES'!G80)=0,NOT(ISBLANK('Sample Manifest - ALL TYPES'!G80)))</f>
        <v>0</v>
      </c>
      <c r="CB89" s="11" t="b">
        <f t="shared" si="141"/>
        <v>0</v>
      </c>
      <c r="CD89" s="54" t="b">
        <f>IF(OR('Sample Manifest - ALL TYPES'!AB80="Custom indexes",'Sample Manifest - ALL TYPES'!AB80="Non-listed commercial indexes"),TRUE,FALSE)</f>
        <v>0</v>
      </c>
      <c r="CE89" s="54"/>
      <c r="CG89" s="62">
        <f>'Sample Manifest - ALL TYPES'!Q80</f>
        <v>0</v>
      </c>
      <c r="CH89" s="61" t="str">
        <f t="shared" ref="CH89:CK89" si="155">SUBSTITUTE(CG89,CH$17,"")</f>
        <v>0</v>
      </c>
      <c r="CI89" s="61" t="str">
        <f t="shared" si="155"/>
        <v/>
      </c>
      <c r="CJ89" s="61" t="str">
        <f t="shared" si="155"/>
        <v/>
      </c>
      <c r="CK89" s="61" t="str">
        <f t="shared" si="155"/>
        <v/>
      </c>
      <c r="CL89" s="61">
        <f t="shared" si="143"/>
        <v>0</v>
      </c>
      <c r="CM89" s="61" t="b">
        <f>AND(NOT(ISBLANK('Sample Manifest - ALL TYPES'!Q80)),NOT(CL89=0))</f>
        <v>0</v>
      </c>
      <c r="CR89" s="11" t="b">
        <f>AND('Sample Manifest - ALL TYPES'!B80="Illumina Library Pool",ISBLANK('Sample Manifest - ALL TYPES'!Z80))</f>
        <v>0</v>
      </c>
    </row>
    <row r="90" spans="1:96" s="11" customFormat="1" x14ac:dyDescent="0.2">
      <c r="A90" s="11">
        <f>'Sample Manifest - ALL TYPES'!C81</f>
        <v>0</v>
      </c>
      <c r="B90" s="11" t="str">
        <f t="shared" ref="B90:BK90" si="156">SUBSTITUTE(A90,B$17,"")</f>
        <v>0</v>
      </c>
      <c r="C90" s="11" t="str">
        <f t="shared" si="156"/>
        <v>0</v>
      </c>
      <c r="D90" s="11" t="str">
        <f t="shared" si="156"/>
        <v>0</v>
      </c>
      <c r="E90" s="11" t="str">
        <f t="shared" si="156"/>
        <v>0</v>
      </c>
      <c r="F90" s="11" t="str">
        <f t="shared" si="156"/>
        <v>0</v>
      </c>
      <c r="G90" s="11" t="str">
        <f t="shared" si="156"/>
        <v>0</v>
      </c>
      <c r="H90" s="11" t="str">
        <f t="shared" si="156"/>
        <v>0</v>
      </c>
      <c r="I90" s="11" t="str">
        <f t="shared" si="156"/>
        <v>0</v>
      </c>
      <c r="J90" s="11" t="str">
        <f t="shared" si="156"/>
        <v>0</v>
      </c>
      <c r="K90" s="11" t="str">
        <f t="shared" si="156"/>
        <v>0</v>
      </c>
      <c r="L90" s="11" t="str">
        <f t="shared" si="156"/>
        <v>0</v>
      </c>
      <c r="M90" s="11" t="str">
        <f t="shared" si="156"/>
        <v>0</v>
      </c>
      <c r="N90" s="11" t="str">
        <f t="shared" si="156"/>
        <v>0</v>
      </c>
      <c r="O90" s="11" t="str">
        <f t="shared" si="156"/>
        <v>0</v>
      </c>
      <c r="P90" s="11" t="str">
        <f t="shared" si="156"/>
        <v>0</v>
      </c>
      <c r="Q90" s="11" t="str">
        <f t="shared" si="156"/>
        <v>0</v>
      </c>
      <c r="R90" s="11" t="str">
        <f t="shared" si="156"/>
        <v>0</v>
      </c>
      <c r="S90" s="11" t="str">
        <f t="shared" si="156"/>
        <v>0</v>
      </c>
      <c r="T90" s="11" t="str">
        <f t="shared" si="156"/>
        <v>0</v>
      </c>
      <c r="U90" s="11" t="str">
        <f t="shared" si="156"/>
        <v>0</v>
      </c>
      <c r="V90" s="11" t="str">
        <f t="shared" si="156"/>
        <v>0</v>
      </c>
      <c r="W90" s="11" t="str">
        <f t="shared" si="156"/>
        <v>0</v>
      </c>
      <c r="X90" s="11" t="str">
        <f t="shared" si="156"/>
        <v>0</v>
      </c>
      <c r="Y90" s="11" t="str">
        <f t="shared" si="156"/>
        <v>0</v>
      </c>
      <c r="Z90" s="11" t="str">
        <f t="shared" si="156"/>
        <v>0</v>
      </c>
      <c r="AA90" s="11" t="str">
        <f t="shared" si="156"/>
        <v>0</v>
      </c>
      <c r="AB90" s="11" t="str">
        <f t="shared" si="156"/>
        <v>0</v>
      </c>
      <c r="AC90" s="11" t="str">
        <f t="shared" si="156"/>
        <v>0</v>
      </c>
      <c r="AD90" s="11" t="str">
        <f t="shared" si="156"/>
        <v>0</v>
      </c>
      <c r="AE90" s="11" t="str">
        <f t="shared" si="156"/>
        <v>0</v>
      </c>
      <c r="AF90" s="11" t="str">
        <f t="shared" si="156"/>
        <v>0</v>
      </c>
      <c r="AG90" s="11" t="str">
        <f t="shared" si="156"/>
        <v>0</v>
      </c>
      <c r="AH90" s="11" t="str">
        <f t="shared" si="156"/>
        <v>0</v>
      </c>
      <c r="AI90" s="11" t="str">
        <f t="shared" si="156"/>
        <v>0</v>
      </c>
      <c r="AJ90" s="11" t="str">
        <f t="shared" si="156"/>
        <v>0</v>
      </c>
      <c r="AK90" s="11" t="str">
        <f t="shared" si="156"/>
        <v>0</v>
      </c>
      <c r="AL90" s="11" t="str">
        <f t="shared" si="156"/>
        <v>0</v>
      </c>
      <c r="AM90" s="11" t="str">
        <f t="shared" si="156"/>
        <v>0</v>
      </c>
      <c r="AN90" s="11" t="str">
        <f t="shared" si="156"/>
        <v>0</v>
      </c>
      <c r="AO90" s="11" t="str">
        <f t="shared" si="156"/>
        <v>0</v>
      </c>
      <c r="AP90" s="11" t="str">
        <f t="shared" si="156"/>
        <v>0</v>
      </c>
      <c r="AQ90" s="11" t="str">
        <f t="shared" si="156"/>
        <v>0</v>
      </c>
      <c r="AR90" s="11" t="str">
        <f t="shared" si="156"/>
        <v>0</v>
      </c>
      <c r="AS90" s="11" t="str">
        <f t="shared" si="156"/>
        <v>0</v>
      </c>
      <c r="AT90" s="11" t="str">
        <f t="shared" si="156"/>
        <v>0</v>
      </c>
      <c r="AU90" s="11" t="str">
        <f t="shared" si="156"/>
        <v>0</v>
      </c>
      <c r="AV90" s="11" t="str">
        <f t="shared" si="156"/>
        <v>0</v>
      </c>
      <c r="AW90" s="11" t="str">
        <f t="shared" si="156"/>
        <v>0</v>
      </c>
      <c r="AX90" s="11" t="str">
        <f t="shared" si="156"/>
        <v>0</v>
      </c>
      <c r="AY90" s="11" t="str">
        <f t="shared" si="156"/>
        <v>0</v>
      </c>
      <c r="AZ90" s="11" t="str">
        <f t="shared" si="156"/>
        <v>0</v>
      </c>
      <c r="BA90" s="11" t="str">
        <f t="shared" si="156"/>
        <v>0</v>
      </c>
      <c r="BB90" s="11" t="str">
        <f t="shared" si="156"/>
        <v/>
      </c>
      <c r="BC90" s="11" t="str">
        <f t="shared" si="156"/>
        <v/>
      </c>
      <c r="BD90" s="11" t="str">
        <f t="shared" si="156"/>
        <v/>
      </c>
      <c r="BE90" s="11" t="str">
        <f t="shared" si="156"/>
        <v/>
      </c>
      <c r="BF90" s="11" t="str">
        <f t="shared" si="156"/>
        <v/>
      </c>
      <c r="BG90" s="11" t="str">
        <f t="shared" si="156"/>
        <v/>
      </c>
      <c r="BH90" s="11" t="str">
        <f t="shared" si="156"/>
        <v/>
      </c>
      <c r="BI90" s="11" t="str">
        <f t="shared" si="156"/>
        <v/>
      </c>
      <c r="BJ90" s="11" t="str">
        <f t="shared" si="156"/>
        <v/>
      </c>
      <c r="BK90" s="11" t="str">
        <f t="shared" si="156"/>
        <v/>
      </c>
      <c r="BL90" s="11" t="str">
        <f t="shared" si="138"/>
        <v/>
      </c>
      <c r="BM90" s="11" t="str">
        <f t="shared" si="139"/>
        <v/>
      </c>
      <c r="BN90" s="11">
        <f t="shared" si="140"/>
        <v>0</v>
      </c>
      <c r="BO90" s="11" t="b">
        <f t="shared" si="135"/>
        <v>0</v>
      </c>
      <c r="BP90" t="b">
        <f>AND(COUNTIF(ranges!B$2:B$4,'Sample Manifest - ALL TYPES'!G81)=0,NOT(ISBLANK('Sample Manifest - ALL TYPES'!G81)))</f>
        <v>0</v>
      </c>
      <c r="CB90" s="11" t="b">
        <f t="shared" si="141"/>
        <v>0</v>
      </c>
      <c r="CD90" s="54" t="b">
        <f>IF(OR('Sample Manifest - ALL TYPES'!AB81="Custom indexes",'Sample Manifest - ALL TYPES'!AB81="Non-listed commercial indexes"),TRUE,FALSE)</f>
        <v>0</v>
      </c>
      <c r="CE90" s="54"/>
      <c r="CG90" s="62">
        <f>'Sample Manifest - ALL TYPES'!Q81</f>
        <v>0</v>
      </c>
      <c r="CH90" s="61" t="str">
        <f t="shared" ref="CH90:CK90" si="157">SUBSTITUTE(CG90,CH$17,"")</f>
        <v>0</v>
      </c>
      <c r="CI90" s="61" t="str">
        <f t="shared" si="157"/>
        <v/>
      </c>
      <c r="CJ90" s="61" t="str">
        <f t="shared" si="157"/>
        <v/>
      </c>
      <c r="CK90" s="61" t="str">
        <f t="shared" si="157"/>
        <v/>
      </c>
      <c r="CL90" s="61">
        <f t="shared" si="143"/>
        <v>0</v>
      </c>
      <c r="CM90" s="61" t="b">
        <f>AND(NOT(ISBLANK('Sample Manifest - ALL TYPES'!Q81)),NOT(CL90=0))</f>
        <v>0</v>
      </c>
      <c r="CR90" s="11" t="b">
        <f>AND('Sample Manifest - ALL TYPES'!B81="Illumina Library Pool",ISBLANK('Sample Manifest - ALL TYPES'!Z81))</f>
        <v>0</v>
      </c>
    </row>
    <row r="91" spans="1:96" s="11" customFormat="1" x14ac:dyDescent="0.2">
      <c r="A91" s="11">
        <f>'Sample Manifest - ALL TYPES'!C82</f>
        <v>0</v>
      </c>
      <c r="B91" s="11" t="str">
        <f t="shared" ref="B91:BK91" si="158">SUBSTITUTE(A91,B$17,"")</f>
        <v>0</v>
      </c>
      <c r="C91" s="11" t="str">
        <f t="shared" si="158"/>
        <v>0</v>
      </c>
      <c r="D91" s="11" t="str">
        <f t="shared" si="158"/>
        <v>0</v>
      </c>
      <c r="E91" s="11" t="str">
        <f t="shared" si="158"/>
        <v>0</v>
      </c>
      <c r="F91" s="11" t="str">
        <f t="shared" si="158"/>
        <v>0</v>
      </c>
      <c r="G91" s="11" t="str">
        <f t="shared" si="158"/>
        <v>0</v>
      </c>
      <c r="H91" s="11" t="str">
        <f t="shared" si="158"/>
        <v>0</v>
      </c>
      <c r="I91" s="11" t="str">
        <f t="shared" si="158"/>
        <v>0</v>
      </c>
      <c r="J91" s="11" t="str">
        <f t="shared" si="158"/>
        <v>0</v>
      </c>
      <c r="K91" s="11" t="str">
        <f t="shared" si="158"/>
        <v>0</v>
      </c>
      <c r="L91" s="11" t="str">
        <f t="shared" si="158"/>
        <v>0</v>
      </c>
      <c r="M91" s="11" t="str">
        <f t="shared" si="158"/>
        <v>0</v>
      </c>
      <c r="N91" s="11" t="str">
        <f t="shared" si="158"/>
        <v>0</v>
      </c>
      <c r="O91" s="11" t="str">
        <f t="shared" si="158"/>
        <v>0</v>
      </c>
      <c r="P91" s="11" t="str">
        <f t="shared" si="158"/>
        <v>0</v>
      </c>
      <c r="Q91" s="11" t="str">
        <f t="shared" si="158"/>
        <v>0</v>
      </c>
      <c r="R91" s="11" t="str">
        <f t="shared" si="158"/>
        <v>0</v>
      </c>
      <c r="S91" s="11" t="str">
        <f t="shared" si="158"/>
        <v>0</v>
      </c>
      <c r="T91" s="11" t="str">
        <f t="shared" si="158"/>
        <v>0</v>
      </c>
      <c r="U91" s="11" t="str">
        <f t="shared" si="158"/>
        <v>0</v>
      </c>
      <c r="V91" s="11" t="str">
        <f t="shared" si="158"/>
        <v>0</v>
      </c>
      <c r="W91" s="11" t="str">
        <f t="shared" si="158"/>
        <v>0</v>
      </c>
      <c r="X91" s="11" t="str">
        <f t="shared" si="158"/>
        <v>0</v>
      </c>
      <c r="Y91" s="11" t="str">
        <f t="shared" si="158"/>
        <v>0</v>
      </c>
      <c r="Z91" s="11" t="str">
        <f t="shared" si="158"/>
        <v>0</v>
      </c>
      <c r="AA91" s="11" t="str">
        <f t="shared" si="158"/>
        <v>0</v>
      </c>
      <c r="AB91" s="11" t="str">
        <f t="shared" si="158"/>
        <v>0</v>
      </c>
      <c r="AC91" s="11" t="str">
        <f t="shared" si="158"/>
        <v>0</v>
      </c>
      <c r="AD91" s="11" t="str">
        <f t="shared" si="158"/>
        <v>0</v>
      </c>
      <c r="AE91" s="11" t="str">
        <f t="shared" si="158"/>
        <v>0</v>
      </c>
      <c r="AF91" s="11" t="str">
        <f t="shared" si="158"/>
        <v>0</v>
      </c>
      <c r="AG91" s="11" t="str">
        <f t="shared" si="158"/>
        <v>0</v>
      </c>
      <c r="AH91" s="11" t="str">
        <f t="shared" si="158"/>
        <v>0</v>
      </c>
      <c r="AI91" s="11" t="str">
        <f t="shared" si="158"/>
        <v>0</v>
      </c>
      <c r="AJ91" s="11" t="str">
        <f t="shared" si="158"/>
        <v>0</v>
      </c>
      <c r="AK91" s="11" t="str">
        <f t="shared" si="158"/>
        <v>0</v>
      </c>
      <c r="AL91" s="11" t="str">
        <f t="shared" si="158"/>
        <v>0</v>
      </c>
      <c r="AM91" s="11" t="str">
        <f t="shared" si="158"/>
        <v>0</v>
      </c>
      <c r="AN91" s="11" t="str">
        <f t="shared" si="158"/>
        <v>0</v>
      </c>
      <c r="AO91" s="11" t="str">
        <f t="shared" si="158"/>
        <v>0</v>
      </c>
      <c r="AP91" s="11" t="str">
        <f t="shared" si="158"/>
        <v>0</v>
      </c>
      <c r="AQ91" s="11" t="str">
        <f t="shared" si="158"/>
        <v>0</v>
      </c>
      <c r="AR91" s="11" t="str">
        <f t="shared" si="158"/>
        <v>0</v>
      </c>
      <c r="AS91" s="11" t="str">
        <f t="shared" si="158"/>
        <v>0</v>
      </c>
      <c r="AT91" s="11" t="str">
        <f t="shared" si="158"/>
        <v>0</v>
      </c>
      <c r="AU91" s="11" t="str">
        <f t="shared" si="158"/>
        <v>0</v>
      </c>
      <c r="AV91" s="11" t="str">
        <f t="shared" si="158"/>
        <v>0</v>
      </c>
      <c r="AW91" s="11" t="str">
        <f t="shared" si="158"/>
        <v>0</v>
      </c>
      <c r="AX91" s="11" t="str">
        <f t="shared" si="158"/>
        <v>0</v>
      </c>
      <c r="AY91" s="11" t="str">
        <f t="shared" si="158"/>
        <v>0</v>
      </c>
      <c r="AZ91" s="11" t="str">
        <f t="shared" si="158"/>
        <v>0</v>
      </c>
      <c r="BA91" s="11" t="str">
        <f t="shared" si="158"/>
        <v>0</v>
      </c>
      <c r="BB91" s="11" t="str">
        <f t="shared" si="158"/>
        <v/>
      </c>
      <c r="BC91" s="11" t="str">
        <f t="shared" si="158"/>
        <v/>
      </c>
      <c r="BD91" s="11" t="str">
        <f t="shared" si="158"/>
        <v/>
      </c>
      <c r="BE91" s="11" t="str">
        <f t="shared" si="158"/>
        <v/>
      </c>
      <c r="BF91" s="11" t="str">
        <f t="shared" si="158"/>
        <v/>
      </c>
      <c r="BG91" s="11" t="str">
        <f t="shared" si="158"/>
        <v/>
      </c>
      <c r="BH91" s="11" t="str">
        <f t="shared" si="158"/>
        <v/>
      </c>
      <c r="BI91" s="11" t="str">
        <f t="shared" si="158"/>
        <v/>
      </c>
      <c r="BJ91" s="11" t="str">
        <f t="shared" si="158"/>
        <v/>
      </c>
      <c r="BK91" s="11" t="str">
        <f t="shared" si="158"/>
        <v/>
      </c>
      <c r="BL91" s="11" t="str">
        <f t="shared" si="138"/>
        <v/>
      </c>
      <c r="BM91" s="11" t="str">
        <f t="shared" si="139"/>
        <v/>
      </c>
      <c r="BN91" s="11">
        <f t="shared" si="140"/>
        <v>0</v>
      </c>
      <c r="BO91" s="11" t="b">
        <f t="shared" si="135"/>
        <v>0</v>
      </c>
      <c r="BP91" t="b">
        <f>AND(COUNTIF(ranges!B$2:B$4,'Sample Manifest - ALL TYPES'!G82)=0,NOT(ISBLANK('Sample Manifest - ALL TYPES'!G82)))</f>
        <v>0</v>
      </c>
      <c r="CB91" s="11" t="b">
        <f t="shared" si="141"/>
        <v>0</v>
      </c>
      <c r="CD91" s="54" t="b">
        <f>IF(OR('Sample Manifest - ALL TYPES'!AB82="Custom indexes",'Sample Manifest - ALL TYPES'!AB82="Non-listed commercial indexes"),TRUE,FALSE)</f>
        <v>0</v>
      </c>
      <c r="CE91" s="54"/>
      <c r="CG91" s="62">
        <f>'Sample Manifest - ALL TYPES'!Q82</f>
        <v>0</v>
      </c>
      <c r="CH91" s="61" t="str">
        <f t="shared" ref="CH91:CK91" si="159">SUBSTITUTE(CG91,CH$17,"")</f>
        <v>0</v>
      </c>
      <c r="CI91" s="61" t="str">
        <f t="shared" si="159"/>
        <v/>
      </c>
      <c r="CJ91" s="61" t="str">
        <f t="shared" si="159"/>
        <v/>
      </c>
      <c r="CK91" s="61" t="str">
        <f t="shared" si="159"/>
        <v/>
      </c>
      <c r="CL91" s="61">
        <f t="shared" si="143"/>
        <v>0</v>
      </c>
      <c r="CM91" s="61" t="b">
        <f>AND(NOT(ISBLANK('Sample Manifest - ALL TYPES'!Q82)),NOT(CL91=0))</f>
        <v>0</v>
      </c>
      <c r="CR91" s="11" t="b">
        <f>AND('Sample Manifest - ALL TYPES'!B82="Illumina Library Pool",ISBLANK('Sample Manifest - ALL TYPES'!Z82))</f>
        <v>0</v>
      </c>
    </row>
    <row r="92" spans="1:96" s="11" customFormat="1" x14ac:dyDescent="0.2">
      <c r="A92" s="11">
        <f>'Sample Manifest - ALL TYPES'!C83</f>
        <v>0</v>
      </c>
      <c r="B92" s="11" t="str">
        <f t="shared" ref="B92:BK92" si="160">SUBSTITUTE(A92,B$17,"")</f>
        <v>0</v>
      </c>
      <c r="C92" s="11" t="str">
        <f t="shared" si="160"/>
        <v>0</v>
      </c>
      <c r="D92" s="11" t="str">
        <f t="shared" si="160"/>
        <v>0</v>
      </c>
      <c r="E92" s="11" t="str">
        <f t="shared" si="160"/>
        <v>0</v>
      </c>
      <c r="F92" s="11" t="str">
        <f t="shared" si="160"/>
        <v>0</v>
      </c>
      <c r="G92" s="11" t="str">
        <f t="shared" si="160"/>
        <v>0</v>
      </c>
      <c r="H92" s="11" t="str">
        <f t="shared" si="160"/>
        <v>0</v>
      </c>
      <c r="I92" s="11" t="str">
        <f t="shared" si="160"/>
        <v>0</v>
      </c>
      <c r="J92" s="11" t="str">
        <f t="shared" si="160"/>
        <v>0</v>
      </c>
      <c r="K92" s="11" t="str">
        <f t="shared" si="160"/>
        <v>0</v>
      </c>
      <c r="L92" s="11" t="str">
        <f t="shared" si="160"/>
        <v>0</v>
      </c>
      <c r="M92" s="11" t="str">
        <f t="shared" si="160"/>
        <v>0</v>
      </c>
      <c r="N92" s="11" t="str">
        <f t="shared" si="160"/>
        <v>0</v>
      </c>
      <c r="O92" s="11" t="str">
        <f t="shared" si="160"/>
        <v>0</v>
      </c>
      <c r="P92" s="11" t="str">
        <f t="shared" si="160"/>
        <v>0</v>
      </c>
      <c r="Q92" s="11" t="str">
        <f t="shared" si="160"/>
        <v>0</v>
      </c>
      <c r="R92" s="11" t="str">
        <f t="shared" si="160"/>
        <v>0</v>
      </c>
      <c r="S92" s="11" t="str">
        <f t="shared" si="160"/>
        <v>0</v>
      </c>
      <c r="T92" s="11" t="str">
        <f t="shared" si="160"/>
        <v>0</v>
      </c>
      <c r="U92" s="11" t="str">
        <f t="shared" si="160"/>
        <v>0</v>
      </c>
      <c r="V92" s="11" t="str">
        <f t="shared" si="160"/>
        <v>0</v>
      </c>
      <c r="W92" s="11" t="str">
        <f t="shared" si="160"/>
        <v>0</v>
      </c>
      <c r="X92" s="11" t="str">
        <f t="shared" si="160"/>
        <v>0</v>
      </c>
      <c r="Y92" s="11" t="str">
        <f t="shared" si="160"/>
        <v>0</v>
      </c>
      <c r="Z92" s="11" t="str">
        <f t="shared" si="160"/>
        <v>0</v>
      </c>
      <c r="AA92" s="11" t="str">
        <f t="shared" si="160"/>
        <v>0</v>
      </c>
      <c r="AB92" s="11" t="str">
        <f t="shared" si="160"/>
        <v>0</v>
      </c>
      <c r="AC92" s="11" t="str">
        <f t="shared" si="160"/>
        <v>0</v>
      </c>
      <c r="AD92" s="11" t="str">
        <f t="shared" si="160"/>
        <v>0</v>
      </c>
      <c r="AE92" s="11" t="str">
        <f t="shared" si="160"/>
        <v>0</v>
      </c>
      <c r="AF92" s="11" t="str">
        <f t="shared" si="160"/>
        <v>0</v>
      </c>
      <c r="AG92" s="11" t="str">
        <f t="shared" si="160"/>
        <v>0</v>
      </c>
      <c r="AH92" s="11" t="str">
        <f t="shared" si="160"/>
        <v>0</v>
      </c>
      <c r="AI92" s="11" t="str">
        <f t="shared" si="160"/>
        <v>0</v>
      </c>
      <c r="AJ92" s="11" t="str">
        <f t="shared" si="160"/>
        <v>0</v>
      </c>
      <c r="AK92" s="11" t="str">
        <f t="shared" si="160"/>
        <v>0</v>
      </c>
      <c r="AL92" s="11" t="str">
        <f t="shared" si="160"/>
        <v>0</v>
      </c>
      <c r="AM92" s="11" t="str">
        <f t="shared" si="160"/>
        <v>0</v>
      </c>
      <c r="AN92" s="11" t="str">
        <f t="shared" si="160"/>
        <v>0</v>
      </c>
      <c r="AO92" s="11" t="str">
        <f t="shared" si="160"/>
        <v>0</v>
      </c>
      <c r="AP92" s="11" t="str">
        <f t="shared" si="160"/>
        <v>0</v>
      </c>
      <c r="AQ92" s="11" t="str">
        <f t="shared" si="160"/>
        <v>0</v>
      </c>
      <c r="AR92" s="11" t="str">
        <f t="shared" si="160"/>
        <v>0</v>
      </c>
      <c r="AS92" s="11" t="str">
        <f t="shared" si="160"/>
        <v>0</v>
      </c>
      <c r="AT92" s="11" t="str">
        <f t="shared" si="160"/>
        <v>0</v>
      </c>
      <c r="AU92" s="11" t="str">
        <f t="shared" si="160"/>
        <v>0</v>
      </c>
      <c r="AV92" s="11" t="str">
        <f t="shared" si="160"/>
        <v>0</v>
      </c>
      <c r="AW92" s="11" t="str">
        <f t="shared" si="160"/>
        <v>0</v>
      </c>
      <c r="AX92" s="11" t="str">
        <f t="shared" si="160"/>
        <v>0</v>
      </c>
      <c r="AY92" s="11" t="str">
        <f t="shared" si="160"/>
        <v>0</v>
      </c>
      <c r="AZ92" s="11" t="str">
        <f t="shared" si="160"/>
        <v>0</v>
      </c>
      <c r="BA92" s="11" t="str">
        <f t="shared" si="160"/>
        <v>0</v>
      </c>
      <c r="BB92" s="11" t="str">
        <f t="shared" si="160"/>
        <v/>
      </c>
      <c r="BC92" s="11" t="str">
        <f t="shared" si="160"/>
        <v/>
      </c>
      <c r="BD92" s="11" t="str">
        <f t="shared" si="160"/>
        <v/>
      </c>
      <c r="BE92" s="11" t="str">
        <f t="shared" si="160"/>
        <v/>
      </c>
      <c r="BF92" s="11" t="str">
        <f t="shared" si="160"/>
        <v/>
      </c>
      <c r="BG92" s="11" t="str">
        <f t="shared" si="160"/>
        <v/>
      </c>
      <c r="BH92" s="11" t="str">
        <f t="shared" si="160"/>
        <v/>
      </c>
      <c r="BI92" s="11" t="str">
        <f t="shared" si="160"/>
        <v/>
      </c>
      <c r="BJ92" s="11" t="str">
        <f t="shared" si="160"/>
        <v/>
      </c>
      <c r="BK92" s="11" t="str">
        <f t="shared" si="160"/>
        <v/>
      </c>
      <c r="BL92" s="11" t="str">
        <f t="shared" si="138"/>
        <v/>
      </c>
      <c r="BM92" s="11" t="str">
        <f t="shared" si="139"/>
        <v/>
      </c>
      <c r="BN92" s="11">
        <f t="shared" si="140"/>
        <v>0</v>
      </c>
      <c r="BO92" s="11" t="b">
        <f t="shared" si="135"/>
        <v>0</v>
      </c>
      <c r="BP92" t="b">
        <f>AND(COUNTIF(ranges!B$2:B$4,'Sample Manifest - ALL TYPES'!G83)=0,NOT(ISBLANK('Sample Manifest - ALL TYPES'!G83)))</f>
        <v>0</v>
      </c>
      <c r="CB92" s="11" t="b">
        <f t="shared" si="141"/>
        <v>0</v>
      </c>
      <c r="CD92" s="54" t="b">
        <f>IF(OR('Sample Manifest - ALL TYPES'!AB83="Custom indexes",'Sample Manifest - ALL TYPES'!AB83="Non-listed commercial indexes"),TRUE,FALSE)</f>
        <v>0</v>
      </c>
      <c r="CE92" s="54"/>
      <c r="CG92" s="62">
        <f>'Sample Manifest - ALL TYPES'!Q83</f>
        <v>0</v>
      </c>
      <c r="CH92" s="61" t="str">
        <f t="shared" ref="CH92:CK92" si="161">SUBSTITUTE(CG92,CH$17,"")</f>
        <v>0</v>
      </c>
      <c r="CI92" s="61" t="str">
        <f t="shared" si="161"/>
        <v/>
      </c>
      <c r="CJ92" s="61" t="str">
        <f t="shared" si="161"/>
        <v/>
      </c>
      <c r="CK92" s="61" t="str">
        <f t="shared" si="161"/>
        <v/>
      </c>
      <c r="CL92" s="61">
        <f t="shared" si="143"/>
        <v>0</v>
      </c>
      <c r="CM92" s="61" t="b">
        <f>AND(NOT(ISBLANK('Sample Manifest - ALL TYPES'!Q83)),NOT(CL92=0))</f>
        <v>0</v>
      </c>
      <c r="CR92" s="11" t="b">
        <f>AND('Sample Manifest - ALL TYPES'!B83="Illumina Library Pool",ISBLANK('Sample Manifest - ALL TYPES'!Z83))</f>
        <v>0</v>
      </c>
    </row>
    <row r="93" spans="1:96" s="11" customFormat="1" x14ac:dyDescent="0.2">
      <c r="A93" s="11">
        <f>'Sample Manifest - ALL TYPES'!C84</f>
        <v>0</v>
      </c>
      <c r="B93" s="11" t="str">
        <f t="shared" ref="B93:BK93" si="162">SUBSTITUTE(A93,B$17,"")</f>
        <v>0</v>
      </c>
      <c r="C93" s="11" t="str">
        <f t="shared" si="162"/>
        <v>0</v>
      </c>
      <c r="D93" s="11" t="str">
        <f t="shared" si="162"/>
        <v>0</v>
      </c>
      <c r="E93" s="11" t="str">
        <f t="shared" si="162"/>
        <v>0</v>
      </c>
      <c r="F93" s="11" t="str">
        <f t="shared" si="162"/>
        <v>0</v>
      </c>
      <c r="G93" s="11" t="str">
        <f t="shared" si="162"/>
        <v>0</v>
      </c>
      <c r="H93" s="11" t="str">
        <f t="shared" si="162"/>
        <v>0</v>
      </c>
      <c r="I93" s="11" t="str">
        <f t="shared" si="162"/>
        <v>0</v>
      </c>
      <c r="J93" s="11" t="str">
        <f t="shared" si="162"/>
        <v>0</v>
      </c>
      <c r="K93" s="11" t="str">
        <f t="shared" si="162"/>
        <v>0</v>
      </c>
      <c r="L93" s="11" t="str">
        <f t="shared" si="162"/>
        <v>0</v>
      </c>
      <c r="M93" s="11" t="str">
        <f t="shared" si="162"/>
        <v>0</v>
      </c>
      <c r="N93" s="11" t="str">
        <f t="shared" si="162"/>
        <v>0</v>
      </c>
      <c r="O93" s="11" t="str">
        <f t="shared" si="162"/>
        <v>0</v>
      </c>
      <c r="P93" s="11" t="str">
        <f t="shared" si="162"/>
        <v>0</v>
      </c>
      <c r="Q93" s="11" t="str">
        <f t="shared" si="162"/>
        <v>0</v>
      </c>
      <c r="R93" s="11" t="str">
        <f t="shared" si="162"/>
        <v>0</v>
      </c>
      <c r="S93" s="11" t="str">
        <f t="shared" si="162"/>
        <v>0</v>
      </c>
      <c r="T93" s="11" t="str">
        <f t="shared" si="162"/>
        <v>0</v>
      </c>
      <c r="U93" s="11" t="str">
        <f t="shared" si="162"/>
        <v>0</v>
      </c>
      <c r="V93" s="11" t="str">
        <f t="shared" si="162"/>
        <v>0</v>
      </c>
      <c r="W93" s="11" t="str">
        <f t="shared" si="162"/>
        <v>0</v>
      </c>
      <c r="X93" s="11" t="str">
        <f t="shared" si="162"/>
        <v>0</v>
      </c>
      <c r="Y93" s="11" t="str">
        <f t="shared" si="162"/>
        <v>0</v>
      </c>
      <c r="Z93" s="11" t="str">
        <f t="shared" si="162"/>
        <v>0</v>
      </c>
      <c r="AA93" s="11" t="str">
        <f t="shared" si="162"/>
        <v>0</v>
      </c>
      <c r="AB93" s="11" t="str">
        <f t="shared" si="162"/>
        <v>0</v>
      </c>
      <c r="AC93" s="11" t="str">
        <f t="shared" si="162"/>
        <v>0</v>
      </c>
      <c r="AD93" s="11" t="str">
        <f t="shared" si="162"/>
        <v>0</v>
      </c>
      <c r="AE93" s="11" t="str">
        <f t="shared" si="162"/>
        <v>0</v>
      </c>
      <c r="AF93" s="11" t="str">
        <f t="shared" si="162"/>
        <v>0</v>
      </c>
      <c r="AG93" s="11" t="str">
        <f t="shared" si="162"/>
        <v>0</v>
      </c>
      <c r="AH93" s="11" t="str">
        <f t="shared" si="162"/>
        <v>0</v>
      </c>
      <c r="AI93" s="11" t="str">
        <f t="shared" si="162"/>
        <v>0</v>
      </c>
      <c r="AJ93" s="11" t="str">
        <f t="shared" si="162"/>
        <v>0</v>
      </c>
      <c r="AK93" s="11" t="str">
        <f t="shared" si="162"/>
        <v>0</v>
      </c>
      <c r="AL93" s="11" t="str">
        <f t="shared" si="162"/>
        <v>0</v>
      </c>
      <c r="AM93" s="11" t="str">
        <f t="shared" si="162"/>
        <v>0</v>
      </c>
      <c r="AN93" s="11" t="str">
        <f t="shared" si="162"/>
        <v>0</v>
      </c>
      <c r="AO93" s="11" t="str">
        <f t="shared" si="162"/>
        <v>0</v>
      </c>
      <c r="AP93" s="11" t="str">
        <f t="shared" si="162"/>
        <v>0</v>
      </c>
      <c r="AQ93" s="11" t="str">
        <f t="shared" si="162"/>
        <v>0</v>
      </c>
      <c r="AR93" s="11" t="str">
        <f t="shared" si="162"/>
        <v>0</v>
      </c>
      <c r="AS93" s="11" t="str">
        <f t="shared" si="162"/>
        <v>0</v>
      </c>
      <c r="AT93" s="11" t="str">
        <f t="shared" si="162"/>
        <v>0</v>
      </c>
      <c r="AU93" s="11" t="str">
        <f t="shared" si="162"/>
        <v>0</v>
      </c>
      <c r="AV93" s="11" t="str">
        <f t="shared" si="162"/>
        <v>0</v>
      </c>
      <c r="AW93" s="11" t="str">
        <f t="shared" si="162"/>
        <v>0</v>
      </c>
      <c r="AX93" s="11" t="str">
        <f t="shared" si="162"/>
        <v>0</v>
      </c>
      <c r="AY93" s="11" t="str">
        <f t="shared" si="162"/>
        <v>0</v>
      </c>
      <c r="AZ93" s="11" t="str">
        <f t="shared" si="162"/>
        <v>0</v>
      </c>
      <c r="BA93" s="11" t="str">
        <f t="shared" si="162"/>
        <v>0</v>
      </c>
      <c r="BB93" s="11" t="str">
        <f t="shared" si="162"/>
        <v/>
      </c>
      <c r="BC93" s="11" t="str">
        <f t="shared" si="162"/>
        <v/>
      </c>
      <c r="BD93" s="11" t="str">
        <f t="shared" si="162"/>
        <v/>
      </c>
      <c r="BE93" s="11" t="str">
        <f t="shared" si="162"/>
        <v/>
      </c>
      <c r="BF93" s="11" t="str">
        <f t="shared" si="162"/>
        <v/>
      </c>
      <c r="BG93" s="11" t="str">
        <f t="shared" si="162"/>
        <v/>
      </c>
      <c r="BH93" s="11" t="str">
        <f t="shared" si="162"/>
        <v/>
      </c>
      <c r="BI93" s="11" t="str">
        <f t="shared" si="162"/>
        <v/>
      </c>
      <c r="BJ93" s="11" t="str">
        <f t="shared" si="162"/>
        <v/>
      </c>
      <c r="BK93" s="11" t="str">
        <f t="shared" si="162"/>
        <v/>
      </c>
      <c r="BL93" s="11" t="str">
        <f t="shared" si="138"/>
        <v/>
      </c>
      <c r="BM93" s="11" t="str">
        <f t="shared" si="139"/>
        <v/>
      </c>
      <c r="BN93" s="11">
        <f t="shared" si="140"/>
        <v>0</v>
      </c>
      <c r="BO93" s="11" t="b">
        <f t="shared" si="135"/>
        <v>0</v>
      </c>
      <c r="BP93" t="b">
        <f>AND(COUNTIF(ranges!B$2:B$4,'Sample Manifest - ALL TYPES'!G84)=0,NOT(ISBLANK('Sample Manifest - ALL TYPES'!G84)))</f>
        <v>0</v>
      </c>
      <c r="CB93" s="11" t="b">
        <f t="shared" si="141"/>
        <v>0</v>
      </c>
      <c r="CD93" s="54" t="b">
        <f>IF(OR('Sample Manifest - ALL TYPES'!AB84="Custom indexes",'Sample Manifest - ALL TYPES'!AB84="Non-listed commercial indexes"),TRUE,FALSE)</f>
        <v>0</v>
      </c>
      <c r="CE93" s="54"/>
      <c r="CG93" s="62">
        <f>'Sample Manifest - ALL TYPES'!Q84</f>
        <v>0</v>
      </c>
      <c r="CH93" s="61" t="str">
        <f t="shared" ref="CH93:CK93" si="163">SUBSTITUTE(CG93,CH$17,"")</f>
        <v>0</v>
      </c>
      <c r="CI93" s="61" t="str">
        <f t="shared" si="163"/>
        <v/>
      </c>
      <c r="CJ93" s="61" t="str">
        <f t="shared" si="163"/>
        <v/>
      </c>
      <c r="CK93" s="61" t="str">
        <f t="shared" si="163"/>
        <v/>
      </c>
      <c r="CL93" s="61">
        <f t="shared" si="143"/>
        <v>0</v>
      </c>
      <c r="CM93" s="61" t="b">
        <f>AND(NOT(ISBLANK('Sample Manifest - ALL TYPES'!Q84)),NOT(CL93=0))</f>
        <v>0</v>
      </c>
      <c r="CR93" s="11" t="b">
        <f>AND('Sample Manifest - ALL TYPES'!B84="Illumina Library Pool",ISBLANK('Sample Manifest - ALL TYPES'!Z84))</f>
        <v>0</v>
      </c>
    </row>
    <row r="94" spans="1:96" s="11" customFormat="1" x14ac:dyDescent="0.2">
      <c r="A94" s="11">
        <f>'Sample Manifest - ALL TYPES'!C85</f>
        <v>0</v>
      </c>
      <c r="B94" s="11" t="str">
        <f t="shared" ref="B94:BK94" si="164">SUBSTITUTE(A94,B$17,"")</f>
        <v>0</v>
      </c>
      <c r="C94" s="11" t="str">
        <f t="shared" si="164"/>
        <v>0</v>
      </c>
      <c r="D94" s="11" t="str">
        <f t="shared" si="164"/>
        <v>0</v>
      </c>
      <c r="E94" s="11" t="str">
        <f t="shared" si="164"/>
        <v>0</v>
      </c>
      <c r="F94" s="11" t="str">
        <f t="shared" si="164"/>
        <v>0</v>
      </c>
      <c r="G94" s="11" t="str">
        <f t="shared" si="164"/>
        <v>0</v>
      </c>
      <c r="H94" s="11" t="str">
        <f t="shared" si="164"/>
        <v>0</v>
      </c>
      <c r="I94" s="11" t="str">
        <f t="shared" si="164"/>
        <v>0</v>
      </c>
      <c r="J94" s="11" t="str">
        <f t="shared" si="164"/>
        <v>0</v>
      </c>
      <c r="K94" s="11" t="str">
        <f t="shared" si="164"/>
        <v>0</v>
      </c>
      <c r="L94" s="11" t="str">
        <f t="shared" si="164"/>
        <v>0</v>
      </c>
      <c r="M94" s="11" t="str">
        <f t="shared" si="164"/>
        <v>0</v>
      </c>
      <c r="N94" s="11" t="str">
        <f t="shared" si="164"/>
        <v>0</v>
      </c>
      <c r="O94" s="11" t="str">
        <f t="shared" si="164"/>
        <v>0</v>
      </c>
      <c r="P94" s="11" t="str">
        <f t="shared" si="164"/>
        <v>0</v>
      </c>
      <c r="Q94" s="11" t="str">
        <f t="shared" si="164"/>
        <v>0</v>
      </c>
      <c r="R94" s="11" t="str">
        <f t="shared" si="164"/>
        <v>0</v>
      </c>
      <c r="S94" s="11" t="str">
        <f t="shared" si="164"/>
        <v>0</v>
      </c>
      <c r="T94" s="11" t="str">
        <f t="shared" si="164"/>
        <v>0</v>
      </c>
      <c r="U94" s="11" t="str">
        <f t="shared" si="164"/>
        <v>0</v>
      </c>
      <c r="V94" s="11" t="str">
        <f t="shared" si="164"/>
        <v>0</v>
      </c>
      <c r="W94" s="11" t="str">
        <f t="shared" si="164"/>
        <v>0</v>
      </c>
      <c r="X94" s="11" t="str">
        <f t="shared" si="164"/>
        <v>0</v>
      </c>
      <c r="Y94" s="11" t="str">
        <f t="shared" si="164"/>
        <v>0</v>
      </c>
      <c r="Z94" s="11" t="str">
        <f t="shared" si="164"/>
        <v>0</v>
      </c>
      <c r="AA94" s="11" t="str">
        <f t="shared" si="164"/>
        <v>0</v>
      </c>
      <c r="AB94" s="11" t="str">
        <f t="shared" si="164"/>
        <v>0</v>
      </c>
      <c r="AC94" s="11" t="str">
        <f t="shared" si="164"/>
        <v>0</v>
      </c>
      <c r="AD94" s="11" t="str">
        <f t="shared" si="164"/>
        <v>0</v>
      </c>
      <c r="AE94" s="11" t="str">
        <f t="shared" si="164"/>
        <v>0</v>
      </c>
      <c r="AF94" s="11" t="str">
        <f t="shared" si="164"/>
        <v>0</v>
      </c>
      <c r="AG94" s="11" t="str">
        <f t="shared" si="164"/>
        <v>0</v>
      </c>
      <c r="AH94" s="11" t="str">
        <f t="shared" si="164"/>
        <v>0</v>
      </c>
      <c r="AI94" s="11" t="str">
        <f t="shared" si="164"/>
        <v>0</v>
      </c>
      <c r="AJ94" s="11" t="str">
        <f t="shared" si="164"/>
        <v>0</v>
      </c>
      <c r="AK94" s="11" t="str">
        <f t="shared" si="164"/>
        <v>0</v>
      </c>
      <c r="AL94" s="11" t="str">
        <f t="shared" si="164"/>
        <v>0</v>
      </c>
      <c r="AM94" s="11" t="str">
        <f t="shared" si="164"/>
        <v>0</v>
      </c>
      <c r="AN94" s="11" t="str">
        <f t="shared" si="164"/>
        <v>0</v>
      </c>
      <c r="AO94" s="11" t="str">
        <f t="shared" si="164"/>
        <v>0</v>
      </c>
      <c r="AP94" s="11" t="str">
        <f t="shared" si="164"/>
        <v>0</v>
      </c>
      <c r="AQ94" s="11" t="str">
        <f t="shared" si="164"/>
        <v>0</v>
      </c>
      <c r="AR94" s="11" t="str">
        <f t="shared" si="164"/>
        <v>0</v>
      </c>
      <c r="AS94" s="11" t="str">
        <f t="shared" si="164"/>
        <v>0</v>
      </c>
      <c r="AT94" s="11" t="str">
        <f t="shared" si="164"/>
        <v>0</v>
      </c>
      <c r="AU94" s="11" t="str">
        <f t="shared" si="164"/>
        <v>0</v>
      </c>
      <c r="AV94" s="11" t="str">
        <f t="shared" si="164"/>
        <v>0</v>
      </c>
      <c r="AW94" s="11" t="str">
        <f t="shared" si="164"/>
        <v>0</v>
      </c>
      <c r="AX94" s="11" t="str">
        <f t="shared" si="164"/>
        <v>0</v>
      </c>
      <c r="AY94" s="11" t="str">
        <f t="shared" si="164"/>
        <v>0</v>
      </c>
      <c r="AZ94" s="11" t="str">
        <f t="shared" si="164"/>
        <v>0</v>
      </c>
      <c r="BA94" s="11" t="str">
        <f t="shared" si="164"/>
        <v>0</v>
      </c>
      <c r="BB94" s="11" t="str">
        <f t="shared" si="164"/>
        <v/>
      </c>
      <c r="BC94" s="11" t="str">
        <f t="shared" si="164"/>
        <v/>
      </c>
      <c r="BD94" s="11" t="str">
        <f t="shared" si="164"/>
        <v/>
      </c>
      <c r="BE94" s="11" t="str">
        <f t="shared" si="164"/>
        <v/>
      </c>
      <c r="BF94" s="11" t="str">
        <f t="shared" si="164"/>
        <v/>
      </c>
      <c r="BG94" s="11" t="str">
        <f t="shared" si="164"/>
        <v/>
      </c>
      <c r="BH94" s="11" t="str">
        <f t="shared" si="164"/>
        <v/>
      </c>
      <c r="BI94" s="11" t="str">
        <f t="shared" si="164"/>
        <v/>
      </c>
      <c r="BJ94" s="11" t="str">
        <f t="shared" si="164"/>
        <v/>
      </c>
      <c r="BK94" s="11" t="str">
        <f t="shared" si="164"/>
        <v/>
      </c>
      <c r="BL94" s="11" t="str">
        <f t="shared" si="138"/>
        <v/>
      </c>
      <c r="BM94" s="11" t="str">
        <f t="shared" si="139"/>
        <v/>
      </c>
      <c r="BN94" s="11">
        <f t="shared" si="140"/>
        <v>0</v>
      </c>
      <c r="BO94" s="11" t="b">
        <f t="shared" si="135"/>
        <v>0</v>
      </c>
      <c r="BP94" t="b">
        <f>AND(COUNTIF(ranges!B$2:B$4,'Sample Manifest - ALL TYPES'!G85)=0,NOT(ISBLANK('Sample Manifest - ALL TYPES'!G85)))</f>
        <v>0</v>
      </c>
      <c r="CB94" s="11" t="b">
        <f t="shared" si="141"/>
        <v>0</v>
      </c>
      <c r="CD94" s="54" t="b">
        <f>IF(OR('Sample Manifest - ALL TYPES'!AB85="Custom indexes",'Sample Manifest - ALL TYPES'!AB85="Non-listed commercial indexes"),TRUE,FALSE)</f>
        <v>0</v>
      </c>
      <c r="CE94" s="54"/>
      <c r="CG94" s="62">
        <f>'Sample Manifest - ALL TYPES'!Q85</f>
        <v>0</v>
      </c>
      <c r="CH94" s="61" t="str">
        <f t="shared" ref="CH94:CK94" si="165">SUBSTITUTE(CG94,CH$17,"")</f>
        <v>0</v>
      </c>
      <c r="CI94" s="61" t="str">
        <f t="shared" si="165"/>
        <v/>
      </c>
      <c r="CJ94" s="61" t="str">
        <f t="shared" si="165"/>
        <v/>
      </c>
      <c r="CK94" s="61" t="str">
        <f t="shared" si="165"/>
        <v/>
      </c>
      <c r="CL94" s="61">
        <f t="shared" si="143"/>
        <v>0</v>
      </c>
      <c r="CM94" s="61" t="b">
        <f>AND(NOT(ISBLANK('Sample Manifest - ALL TYPES'!Q85)),NOT(CL94=0))</f>
        <v>0</v>
      </c>
      <c r="CR94" s="11" t="b">
        <f>AND('Sample Manifest - ALL TYPES'!B85="Illumina Library Pool",ISBLANK('Sample Manifest - ALL TYPES'!Z85))</f>
        <v>0</v>
      </c>
    </row>
    <row r="95" spans="1:96" s="11" customFormat="1" x14ac:dyDescent="0.2">
      <c r="A95" s="11">
        <f>'Sample Manifest - ALL TYPES'!C86</f>
        <v>0</v>
      </c>
      <c r="B95" s="11" t="str">
        <f t="shared" ref="B95:BK95" si="166">SUBSTITUTE(A95,B$17,"")</f>
        <v>0</v>
      </c>
      <c r="C95" s="11" t="str">
        <f t="shared" si="166"/>
        <v>0</v>
      </c>
      <c r="D95" s="11" t="str">
        <f t="shared" si="166"/>
        <v>0</v>
      </c>
      <c r="E95" s="11" t="str">
        <f t="shared" si="166"/>
        <v>0</v>
      </c>
      <c r="F95" s="11" t="str">
        <f t="shared" si="166"/>
        <v>0</v>
      </c>
      <c r="G95" s="11" t="str">
        <f t="shared" si="166"/>
        <v>0</v>
      </c>
      <c r="H95" s="11" t="str">
        <f t="shared" si="166"/>
        <v>0</v>
      </c>
      <c r="I95" s="11" t="str">
        <f t="shared" si="166"/>
        <v>0</v>
      </c>
      <c r="J95" s="11" t="str">
        <f t="shared" si="166"/>
        <v>0</v>
      </c>
      <c r="K95" s="11" t="str">
        <f t="shared" si="166"/>
        <v>0</v>
      </c>
      <c r="L95" s="11" t="str">
        <f t="shared" si="166"/>
        <v>0</v>
      </c>
      <c r="M95" s="11" t="str">
        <f t="shared" si="166"/>
        <v>0</v>
      </c>
      <c r="N95" s="11" t="str">
        <f t="shared" si="166"/>
        <v>0</v>
      </c>
      <c r="O95" s="11" t="str">
        <f t="shared" si="166"/>
        <v>0</v>
      </c>
      <c r="P95" s="11" t="str">
        <f t="shared" si="166"/>
        <v>0</v>
      </c>
      <c r="Q95" s="11" t="str">
        <f t="shared" si="166"/>
        <v>0</v>
      </c>
      <c r="R95" s="11" t="str">
        <f t="shared" si="166"/>
        <v>0</v>
      </c>
      <c r="S95" s="11" t="str">
        <f t="shared" si="166"/>
        <v>0</v>
      </c>
      <c r="T95" s="11" t="str">
        <f t="shared" si="166"/>
        <v>0</v>
      </c>
      <c r="U95" s="11" t="str">
        <f t="shared" si="166"/>
        <v>0</v>
      </c>
      <c r="V95" s="11" t="str">
        <f t="shared" si="166"/>
        <v>0</v>
      </c>
      <c r="W95" s="11" t="str">
        <f t="shared" si="166"/>
        <v>0</v>
      </c>
      <c r="X95" s="11" t="str">
        <f t="shared" si="166"/>
        <v>0</v>
      </c>
      <c r="Y95" s="11" t="str">
        <f t="shared" si="166"/>
        <v>0</v>
      </c>
      <c r="Z95" s="11" t="str">
        <f t="shared" si="166"/>
        <v>0</v>
      </c>
      <c r="AA95" s="11" t="str">
        <f t="shared" si="166"/>
        <v>0</v>
      </c>
      <c r="AB95" s="11" t="str">
        <f t="shared" si="166"/>
        <v>0</v>
      </c>
      <c r="AC95" s="11" t="str">
        <f t="shared" si="166"/>
        <v>0</v>
      </c>
      <c r="AD95" s="11" t="str">
        <f t="shared" si="166"/>
        <v>0</v>
      </c>
      <c r="AE95" s="11" t="str">
        <f t="shared" si="166"/>
        <v>0</v>
      </c>
      <c r="AF95" s="11" t="str">
        <f t="shared" si="166"/>
        <v>0</v>
      </c>
      <c r="AG95" s="11" t="str">
        <f t="shared" si="166"/>
        <v>0</v>
      </c>
      <c r="AH95" s="11" t="str">
        <f t="shared" si="166"/>
        <v>0</v>
      </c>
      <c r="AI95" s="11" t="str">
        <f t="shared" si="166"/>
        <v>0</v>
      </c>
      <c r="AJ95" s="11" t="str">
        <f t="shared" si="166"/>
        <v>0</v>
      </c>
      <c r="AK95" s="11" t="str">
        <f t="shared" si="166"/>
        <v>0</v>
      </c>
      <c r="AL95" s="11" t="str">
        <f t="shared" si="166"/>
        <v>0</v>
      </c>
      <c r="AM95" s="11" t="str">
        <f t="shared" si="166"/>
        <v>0</v>
      </c>
      <c r="AN95" s="11" t="str">
        <f t="shared" si="166"/>
        <v>0</v>
      </c>
      <c r="AO95" s="11" t="str">
        <f t="shared" si="166"/>
        <v>0</v>
      </c>
      <c r="AP95" s="11" t="str">
        <f t="shared" si="166"/>
        <v>0</v>
      </c>
      <c r="AQ95" s="11" t="str">
        <f t="shared" si="166"/>
        <v>0</v>
      </c>
      <c r="AR95" s="11" t="str">
        <f t="shared" si="166"/>
        <v>0</v>
      </c>
      <c r="AS95" s="11" t="str">
        <f t="shared" si="166"/>
        <v>0</v>
      </c>
      <c r="AT95" s="11" t="str">
        <f t="shared" si="166"/>
        <v>0</v>
      </c>
      <c r="AU95" s="11" t="str">
        <f t="shared" si="166"/>
        <v>0</v>
      </c>
      <c r="AV95" s="11" t="str">
        <f t="shared" si="166"/>
        <v>0</v>
      </c>
      <c r="AW95" s="11" t="str">
        <f t="shared" si="166"/>
        <v>0</v>
      </c>
      <c r="AX95" s="11" t="str">
        <f t="shared" si="166"/>
        <v>0</v>
      </c>
      <c r="AY95" s="11" t="str">
        <f t="shared" si="166"/>
        <v>0</v>
      </c>
      <c r="AZ95" s="11" t="str">
        <f t="shared" si="166"/>
        <v>0</v>
      </c>
      <c r="BA95" s="11" t="str">
        <f t="shared" si="166"/>
        <v>0</v>
      </c>
      <c r="BB95" s="11" t="str">
        <f t="shared" si="166"/>
        <v/>
      </c>
      <c r="BC95" s="11" t="str">
        <f t="shared" si="166"/>
        <v/>
      </c>
      <c r="BD95" s="11" t="str">
        <f t="shared" si="166"/>
        <v/>
      </c>
      <c r="BE95" s="11" t="str">
        <f t="shared" si="166"/>
        <v/>
      </c>
      <c r="BF95" s="11" t="str">
        <f t="shared" si="166"/>
        <v/>
      </c>
      <c r="BG95" s="11" t="str">
        <f t="shared" si="166"/>
        <v/>
      </c>
      <c r="BH95" s="11" t="str">
        <f t="shared" si="166"/>
        <v/>
      </c>
      <c r="BI95" s="11" t="str">
        <f t="shared" si="166"/>
        <v/>
      </c>
      <c r="BJ95" s="11" t="str">
        <f t="shared" si="166"/>
        <v/>
      </c>
      <c r="BK95" s="11" t="str">
        <f t="shared" si="166"/>
        <v/>
      </c>
      <c r="BL95" s="11" t="str">
        <f t="shared" si="138"/>
        <v/>
      </c>
      <c r="BM95" s="11" t="str">
        <f t="shared" si="139"/>
        <v/>
      </c>
      <c r="BN95" s="11">
        <f t="shared" si="140"/>
        <v>0</v>
      </c>
      <c r="BO95" s="11" t="b">
        <f t="shared" si="135"/>
        <v>0</v>
      </c>
      <c r="BP95" t="b">
        <f>AND(COUNTIF(ranges!B$2:B$4,'Sample Manifest - ALL TYPES'!G86)=0,NOT(ISBLANK('Sample Manifest - ALL TYPES'!G86)))</f>
        <v>0</v>
      </c>
      <c r="CB95" s="11" t="b">
        <f t="shared" si="141"/>
        <v>0</v>
      </c>
      <c r="CD95" s="54" t="b">
        <f>IF(OR('Sample Manifest - ALL TYPES'!AB86="Custom indexes",'Sample Manifest - ALL TYPES'!AB86="Non-listed commercial indexes"),TRUE,FALSE)</f>
        <v>0</v>
      </c>
      <c r="CE95" s="54"/>
      <c r="CG95" s="62">
        <f>'Sample Manifest - ALL TYPES'!Q86</f>
        <v>0</v>
      </c>
      <c r="CH95" s="61" t="str">
        <f t="shared" ref="CH95:CK95" si="167">SUBSTITUTE(CG95,CH$17,"")</f>
        <v>0</v>
      </c>
      <c r="CI95" s="61" t="str">
        <f t="shared" si="167"/>
        <v/>
      </c>
      <c r="CJ95" s="61" t="str">
        <f t="shared" si="167"/>
        <v/>
      </c>
      <c r="CK95" s="61" t="str">
        <f t="shared" si="167"/>
        <v/>
      </c>
      <c r="CL95" s="61">
        <f t="shared" si="143"/>
        <v>0</v>
      </c>
      <c r="CM95" s="61" t="b">
        <f>AND(NOT(ISBLANK('Sample Manifest - ALL TYPES'!Q86)),NOT(CL95=0))</f>
        <v>0</v>
      </c>
      <c r="CR95" s="11" t="b">
        <f>AND('Sample Manifest - ALL TYPES'!B86="Illumina Library Pool",ISBLANK('Sample Manifest - ALL TYPES'!Z86))</f>
        <v>0</v>
      </c>
    </row>
    <row r="96" spans="1:96" s="11" customFormat="1" x14ac:dyDescent="0.2">
      <c r="A96" s="11">
        <f>'Sample Manifest - ALL TYPES'!C87</f>
        <v>0</v>
      </c>
      <c r="B96" s="11" t="str">
        <f t="shared" ref="B96:BK96" si="168">SUBSTITUTE(A96,B$17,"")</f>
        <v>0</v>
      </c>
      <c r="C96" s="11" t="str">
        <f t="shared" si="168"/>
        <v>0</v>
      </c>
      <c r="D96" s="11" t="str">
        <f t="shared" si="168"/>
        <v>0</v>
      </c>
      <c r="E96" s="11" t="str">
        <f t="shared" si="168"/>
        <v>0</v>
      </c>
      <c r="F96" s="11" t="str">
        <f t="shared" si="168"/>
        <v>0</v>
      </c>
      <c r="G96" s="11" t="str">
        <f t="shared" si="168"/>
        <v>0</v>
      </c>
      <c r="H96" s="11" t="str">
        <f t="shared" si="168"/>
        <v>0</v>
      </c>
      <c r="I96" s="11" t="str">
        <f t="shared" si="168"/>
        <v>0</v>
      </c>
      <c r="J96" s="11" t="str">
        <f t="shared" si="168"/>
        <v>0</v>
      </c>
      <c r="K96" s="11" t="str">
        <f t="shared" si="168"/>
        <v>0</v>
      </c>
      <c r="L96" s="11" t="str">
        <f t="shared" si="168"/>
        <v>0</v>
      </c>
      <c r="M96" s="11" t="str">
        <f t="shared" si="168"/>
        <v>0</v>
      </c>
      <c r="N96" s="11" t="str">
        <f t="shared" si="168"/>
        <v>0</v>
      </c>
      <c r="O96" s="11" t="str">
        <f t="shared" si="168"/>
        <v>0</v>
      </c>
      <c r="P96" s="11" t="str">
        <f t="shared" si="168"/>
        <v>0</v>
      </c>
      <c r="Q96" s="11" t="str">
        <f t="shared" si="168"/>
        <v>0</v>
      </c>
      <c r="R96" s="11" t="str">
        <f t="shared" si="168"/>
        <v>0</v>
      </c>
      <c r="S96" s="11" t="str">
        <f t="shared" si="168"/>
        <v>0</v>
      </c>
      <c r="T96" s="11" t="str">
        <f t="shared" si="168"/>
        <v>0</v>
      </c>
      <c r="U96" s="11" t="str">
        <f t="shared" si="168"/>
        <v>0</v>
      </c>
      <c r="V96" s="11" t="str">
        <f t="shared" si="168"/>
        <v>0</v>
      </c>
      <c r="W96" s="11" t="str">
        <f t="shared" si="168"/>
        <v>0</v>
      </c>
      <c r="X96" s="11" t="str">
        <f t="shared" si="168"/>
        <v>0</v>
      </c>
      <c r="Y96" s="11" t="str">
        <f t="shared" si="168"/>
        <v>0</v>
      </c>
      <c r="Z96" s="11" t="str">
        <f t="shared" si="168"/>
        <v>0</v>
      </c>
      <c r="AA96" s="11" t="str">
        <f t="shared" si="168"/>
        <v>0</v>
      </c>
      <c r="AB96" s="11" t="str">
        <f t="shared" si="168"/>
        <v>0</v>
      </c>
      <c r="AC96" s="11" t="str">
        <f t="shared" si="168"/>
        <v>0</v>
      </c>
      <c r="AD96" s="11" t="str">
        <f t="shared" si="168"/>
        <v>0</v>
      </c>
      <c r="AE96" s="11" t="str">
        <f t="shared" si="168"/>
        <v>0</v>
      </c>
      <c r="AF96" s="11" t="str">
        <f t="shared" si="168"/>
        <v>0</v>
      </c>
      <c r="AG96" s="11" t="str">
        <f t="shared" si="168"/>
        <v>0</v>
      </c>
      <c r="AH96" s="11" t="str">
        <f t="shared" si="168"/>
        <v>0</v>
      </c>
      <c r="AI96" s="11" t="str">
        <f t="shared" si="168"/>
        <v>0</v>
      </c>
      <c r="AJ96" s="11" t="str">
        <f t="shared" si="168"/>
        <v>0</v>
      </c>
      <c r="AK96" s="11" t="str">
        <f t="shared" si="168"/>
        <v>0</v>
      </c>
      <c r="AL96" s="11" t="str">
        <f t="shared" si="168"/>
        <v>0</v>
      </c>
      <c r="AM96" s="11" t="str">
        <f t="shared" si="168"/>
        <v>0</v>
      </c>
      <c r="AN96" s="11" t="str">
        <f t="shared" si="168"/>
        <v>0</v>
      </c>
      <c r="AO96" s="11" t="str">
        <f t="shared" si="168"/>
        <v>0</v>
      </c>
      <c r="AP96" s="11" t="str">
        <f t="shared" si="168"/>
        <v>0</v>
      </c>
      <c r="AQ96" s="11" t="str">
        <f t="shared" si="168"/>
        <v>0</v>
      </c>
      <c r="AR96" s="11" t="str">
        <f t="shared" si="168"/>
        <v>0</v>
      </c>
      <c r="AS96" s="11" t="str">
        <f t="shared" si="168"/>
        <v>0</v>
      </c>
      <c r="AT96" s="11" t="str">
        <f t="shared" si="168"/>
        <v>0</v>
      </c>
      <c r="AU96" s="11" t="str">
        <f t="shared" si="168"/>
        <v>0</v>
      </c>
      <c r="AV96" s="11" t="str">
        <f t="shared" si="168"/>
        <v>0</v>
      </c>
      <c r="AW96" s="11" t="str">
        <f t="shared" si="168"/>
        <v>0</v>
      </c>
      <c r="AX96" s="11" t="str">
        <f t="shared" si="168"/>
        <v>0</v>
      </c>
      <c r="AY96" s="11" t="str">
        <f t="shared" si="168"/>
        <v>0</v>
      </c>
      <c r="AZ96" s="11" t="str">
        <f t="shared" si="168"/>
        <v>0</v>
      </c>
      <c r="BA96" s="11" t="str">
        <f t="shared" si="168"/>
        <v>0</v>
      </c>
      <c r="BB96" s="11" t="str">
        <f t="shared" si="168"/>
        <v/>
      </c>
      <c r="BC96" s="11" t="str">
        <f t="shared" si="168"/>
        <v/>
      </c>
      <c r="BD96" s="11" t="str">
        <f t="shared" si="168"/>
        <v/>
      </c>
      <c r="BE96" s="11" t="str">
        <f t="shared" si="168"/>
        <v/>
      </c>
      <c r="BF96" s="11" t="str">
        <f t="shared" si="168"/>
        <v/>
      </c>
      <c r="BG96" s="11" t="str">
        <f t="shared" si="168"/>
        <v/>
      </c>
      <c r="BH96" s="11" t="str">
        <f t="shared" si="168"/>
        <v/>
      </c>
      <c r="BI96" s="11" t="str">
        <f t="shared" si="168"/>
        <v/>
      </c>
      <c r="BJ96" s="11" t="str">
        <f t="shared" si="168"/>
        <v/>
      </c>
      <c r="BK96" s="11" t="str">
        <f t="shared" si="168"/>
        <v/>
      </c>
      <c r="BL96" s="11" t="str">
        <f t="shared" si="138"/>
        <v/>
      </c>
      <c r="BM96" s="11" t="str">
        <f t="shared" si="139"/>
        <v/>
      </c>
      <c r="BN96" s="11">
        <f t="shared" si="140"/>
        <v>0</v>
      </c>
      <c r="BO96" s="11" t="b">
        <f t="shared" si="135"/>
        <v>0</v>
      </c>
      <c r="BP96" t="b">
        <f>AND(COUNTIF(ranges!B$2:B$4,'Sample Manifest - ALL TYPES'!G87)=0,NOT(ISBLANK('Sample Manifest - ALL TYPES'!G87)))</f>
        <v>0</v>
      </c>
      <c r="CB96" s="11" t="b">
        <f t="shared" si="141"/>
        <v>0</v>
      </c>
      <c r="CD96" s="54" t="b">
        <f>IF(OR('Sample Manifest - ALL TYPES'!AB87="Custom indexes",'Sample Manifest - ALL TYPES'!AB87="Non-listed commercial indexes"),TRUE,FALSE)</f>
        <v>0</v>
      </c>
      <c r="CE96" s="54"/>
      <c r="CG96" s="62">
        <f>'Sample Manifest - ALL TYPES'!Q87</f>
        <v>0</v>
      </c>
      <c r="CH96" s="61" t="str">
        <f t="shared" ref="CH96:CK96" si="169">SUBSTITUTE(CG96,CH$17,"")</f>
        <v>0</v>
      </c>
      <c r="CI96" s="61" t="str">
        <f t="shared" si="169"/>
        <v/>
      </c>
      <c r="CJ96" s="61" t="str">
        <f t="shared" si="169"/>
        <v/>
      </c>
      <c r="CK96" s="61" t="str">
        <f t="shared" si="169"/>
        <v/>
      </c>
      <c r="CL96" s="61">
        <f t="shared" si="143"/>
        <v>0</v>
      </c>
      <c r="CM96" s="61" t="b">
        <f>AND(NOT(ISBLANK('Sample Manifest - ALL TYPES'!Q87)),NOT(CL96=0))</f>
        <v>0</v>
      </c>
      <c r="CR96" s="11" t="b">
        <f>AND('Sample Manifest - ALL TYPES'!B87="Illumina Library Pool",ISBLANK('Sample Manifest - ALL TYPES'!Z87))</f>
        <v>0</v>
      </c>
    </row>
    <row r="97" spans="1:96" s="11" customFormat="1" x14ac:dyDescent="0.2">
      <c r="A97" s="11">
        <f>'Sample Manifest - ALL TYPES'!C88</f>
        <v>0</v>
      </c>
      <c r="B97" s="11" t="str">
        <f t="shared" ref="B97:BK97" si="170">SUBSTITUTE(A97,B$17,"")</f>
        <v>0</v>
      </c>
      <c r="C97" s="11" t="str">
        <f t="shared" si="170"/>
        <v>0</v>
      </c>
      <c r="D97" s="11" t="str">
        <f t="shared" si="170"/>
        <v>0</v>
      </c>
      <c r="E97" s="11" t="str">
        <f t="shared" si="170"/>
        <v>0</v>
      </c>
      <c r="F97" s="11" t="str">
        <f t="shared" si="170"/>
        <v>0</v>
      </c>
      <c r="G97" s="11" t="str">
        <f t="shared" si="170"/>
        <v>0</v>
      </c>
      <c r="H97" s="11" t="str">
        <f t="shared" si="170"/>
        <v>0</v>
      </c>
      <c r="I97" s="11" t="str">
        <f t="shared" si="170"/>
        <v>0</v>
      </c>
      <c r="J97" s="11" t="str">
        <f t="shared" si="170"/>
        <v>0</v>
      </c>
      <c r="K97" s="11" t="str">
        <f t="shared" si="170"/>
        <v>0</v>
      </c>
      <c r="L97" s="11" t="str">
        <f t="shared" si="170"/>
        <v>0</v>
      </c>
      <c r="M97" s="11" t="str">
        <f t="shared" si="170"/>
        <v>0</v>
      </c>
      <c r="N97" s="11" t="str">
        <f t="shared" si="170"/>
        <v>0</v>
      </c>
      <c r="O97" s="11" t="str">
        <f t="shared" si="170"/>
        <v>0</v>
      </c>
      <c r="P97" s="11" t="str">
        <f t="shared" si="170"/>
        <v>0</v>
      </c>
      <c r="Q97" s="11" t="str">
        <f t="shared" si="170"/>
        <v>0</v>
      </c>
      <c r="R97" s="11" t="str">
        <f t="shared" si="170"/>
        <v>0</v>
      </c>
      <c r="S97" s="11" t="str">
        <f t="shared" si="170"/>
        <v>0</v>
      </c>
      <c r="T97" s="11" t="str">
        <f t="shared" si="170"/>
        <v>0</v>
      </c>
      <c r="U97" s="11" t="str">
        <f t="shared" si="170"/>
        <v>0</v>
      </c>
      <c r="V97" s="11" t="str">
        <f t="shared" si="170"/>
        <v>0</v>
      </c>
      <c r="W97" s="11" t="str">
        <f t="shared" si="170"/>
        <v>0</v>
      </c>
      <c r="X97" s="11" t="str">
        <f t="shared" si="170"/>
        <v>0</v>
      </c>
      <c r="Y97" s="11" t="str">
        <f t="shared" si="170"/>
        <v>0</v>
      </c>
      <c r="Z97" s="11" t="str">
        <f t="shared" si="170"/>
        <v>0</v>
      </c>
      <c r="AA97" s="11" t="str">
        <f t="shared" si="170"/>
        <v>0</v>
      </c>
      <c r="AB97" s="11" t="str">
        <f t="shared" si="170"/>
        <v>0</v>
      </c>
      <c r="AC97" s="11" t="str">
        <f t="shared" si="170"/>
        <v>0</v>
      </c>
      <c r="AD97" s="11" t="str">
        <f t="shared" si="170"/>
        <v>0</v>
      </c>
      <c r="AE97" s="11" t="str">
        <f t="shared" si="170"/>
        <v>0</v>
      </c>
      <c r="AF97" s="11" t="str">
        <f t="shared" si="170"/>
        <v>0</v>
      </c>
      <c r="AG97" s="11" t="str">
        <f t="shared" si="170"/>
        <v>0</v>
      </c>
      <c r="AH97" s="11" t="str">
        <f t="shared" si="170"/>
        <v>0</v>
      </c>
      <c r="AI97" s="11" t="str">
        <f t="shared" si="170"/>
        <v>0</v>
      </c>
      <c r="AJ97" s="11" t="str">
        <f t="shared" si="170"/>
        <v>0</v>
      </c>
      <c r="AK97" s="11" t="str">
        <f t="shared" si="170"/>
        <v>0</v>
      </c>
      <c r="AL97" s="11" t="str">
        <f t="shared" si="170"/>
        <v>0</v>
      </c>
      <c r="AM97" s="11" t="str">
        <f t="shared" si="170"/>
        <v>0</v>
      </c>
      <c r="AN97" s="11" t="str">
        <f t="shared" si="170"/>
        <v>0</v>
      </c>
      <c r="AO97" s="11" t="str">
        <f t="shared" si="170"/>
        <v>0</v>
      </c>
      <c r="AP97" s="11" t="str">
        <f t="shared" si="170"/>
        <v>0</v>
      </c>
      <c r="AQ97" s="11" t="str">
        <f t="shared" si="170"/>
        <v>0</v>
      </c>
      <c r="AR97" s="11" t="str">
        <f t="shared" si="170"/>
        <v>0</v>
      </c>
      <c r="AS97" s="11" t="str">
        <f t="shared" si="170"/>
        <v>0</v>
      </c>
      <c r="AT97" s="11" t="str">
        <f t="shared" si="170"/>
        <v>0</v>
      </c>
      <c r="AU97" s="11" t="str">
        <f t="shared" si="170"/>
        <v>0</v>
      </c>
      <c r="AV97" s="11" t="str">
        <f t="shared" si="170"/>
        <v>0</v>
      </c>
      <c r="AW97" s="11" t="str">
        <f t="shared" si="170"/>
        <v>0</v>
      </c>
      <c r="AX97" s="11" t="str">
        <f t="shared" si="170"/>
        <v>0</v>
      </c>
      <c r="AY97" s="11" t="str">
        <f t="shared" si="170"/>
        <v>0</v>
      </c>
      <c r="AZ97" s="11" t="str">
        <f t="shared" si="170"/>
        <v>0</v>
      </c>
      <c r="BA97" s="11" t="str">
        <f t="shared" si="170"/>
        <v>0</v>
      </c>
      <c r="BB97" s="11" t="str">
        <f t="shared" si="170"/>
        <v/>
      </c>
      <c r="BC97" s="11" t="str">
        <f t="shared" si="170"/>
        <v/>
      </c>
      <c r="BD97" s="11" t="str">
        <f t="shared" si="170"/>
        <v/>
      </c>
      <c r="BE97" s="11" t="str">
        <f t="shared" si="170"/>
        <v/>
      </c>
      <c r="BF97" s="11" t="str">
        <f t="shared" si="170"/>
        <v/>
      </c>
      <c r="BG97" s="11" t="str">
        <f t="shared" si="170"/>
        <v/>
      </c>
      <c r="BH97" s="11" t="str">
        <f t="shared" si="170"/>
        <v/>
      </c>
      <c r="BI97" s="11" t="str">
        <f t="shared" si="170"/>
        <v/>
      </c>
      <c r="BJ97" s="11" t="str">
        <f t="shared" si="170"/>
        <v/>
      </c>
      <c r="BK97" s="11" t="str">
        <f t="shared" si="170"/>
        <v/>
      </c>
      <c r="BL97" s="11" t="str">
        <f t="shared" si="138"/>
        <v/>
      </c>
      <c r="BM97" s="11" t="str">
        <f t="shared" si="139"/>
        <v/>
      </c>
      <c r="BN97" s="11">
        <f t="shared" si="140"/>
        <v>0</v>
      </c>
      <c r="BO97" s="11" t="b">
        <f t="shared" si="135"/>
        <v>0</v>
      </c>
      <c r="BP97" t="b">
        <f>AND(COUNTIF(ranges!B$2:B$4,'Sample Manifest - ALL TYPES'!G88)=0,NOT(ISBLANK('Sample Manifest - ALL TYPES'!G88)))</f>
        <v>0</v>
      </c>
      <c r="CB97" s="11" t="b">
        <f t="shared" si="141"/>
        <v>0</v>
      </c>
      <c r="CD97" s="54" t="b">
        <f>IF(OR('Sample Manifest - ALL TYPES'!AB88="Custom indexes",'Sample Manifest - ALL TYPES'!AB88="Non-listed commercial indexes"),TRUE,FALSE)</f>
        <v>0</v>
      </c>
      <c r="CE97" s="54"/>
      <c r="CG97" s="62">
        <f>'Sample Manifest - ALL TYPES'!Q88</f>
        <v>0</v>
      </c>
      <c r="CH97" s="61" t="str">
        <f t="shared" ref="CH97:CK97" si="171">SUBSTITUTE(CG97,CH$17,"")</f>
        <v>0</v>
      </c>
      <c r="CI97" s="61" t="str">
        <f t="shared" si="171"/>
        <v/>
      </c>
      <c r="CJ97" s="61" t="str">
        <f t="shared" si="171"/>
        <v/>
      </c>
      <c r="CK97" s="61" t="str">
        <f t="shared" si="171"/>
        <v/>
      </c>
      <c r="CL97" s="61">
        <f t="shared" si="143"/>
        <v>0</v>
      </c>
      <c r="CM97" s="61" t="b">
        <f>AND(NOT(ISBLANK('Sample Manifest - ALL TYPES'!Q88)),NOT(CL97=0))</f>
        <v>0</v>
      </c>
      <c r="CR97" s="11" t="b">
        <f>AND('Sample Manifest - ALL TYPES'!B88="Illumina Library Pool",ISBLANK('Sample Manifest - ALL TYPES'!Z88))</f>
        <v>0</v>
      </c>
    </row>
    <row r="98" spans="1:96" s="11" customFormat="1" x14ac:dyDescent="0.2">
      <c r="A98" s="11">
        <f>'Sample Manifest - ALL TYPES'!C89</f>
        <v>0</v>
      </c>
      <c r="B98" s="11" t="str">
        <f t="shared" ref="B98:BK98" si="172">SUBSTITUTE(A98,B$17,"")</f>
        <v>0</v>
      </c>
      <c r="C98" s="11" t="str">
        <f t="shared" si="172"/>
        <v>0</v>
      </c>
      <c r="D98" s="11" t="str">
        <f t="shared" si="172"/>
        <v>0</v>
      </c>
      <c r="E98" s="11" t="str">
        <f t="shared" si="172"/>
        <v>0</v>
      </c>
      <c r="F98" s="11" t="str">
        <f t="shared" si="172"/>
        <v>0</v>
      </c>
      <c r="G98" s="11" t="str">
        <f t="shared" si="172"/>
        <v>0</v>
      </c>
      <c r="H98" s="11" t="str">
        <f t="shared" si="172"/>
        <v>0</v>
      </c>
      <c r="I98" s="11" t="str">
        <f t="shared" si="172"/>
        <v>0</v>
      </c>
      <c r="J98" s="11" t="str">
        <f t="shared" si="172"/>
        <v>0</v>
      </c>
      <c r="K98" s="11" t="str">
        <f t="shared" si="172"/>
        <v>0</v>
      </c>
      <c r="L98" s="11" t="str">
        <f t="shared" si="172"/>
        <v>0</v>
      </c>
      <c r="M98" s="11" t="str">
        <f t="shared" si="172"/>
        <v>0</v>
      </c>
      <c r="N98" s="11" t="str">
        <f t="shared" si="172"/>
        <v>0</v>
      </c>
      <c r="O98" s="11" t="str">
        <f t="shared" si="172"/>
        <v>0</v>
      </c>
      <c r="P98" s="11" t="str">
        <f t="shared" si="172"/>
        <v>0</v>
      </c>
      <c r="Q98" s="11" t="str">
        <f t="shared" si="172"/>
        <v>0</v>
      </c>
      <c r="R98" s="11" t="str">
        <f t="shared" si="172"/>
        <v>0</v>
      </c>
      <c r="S98" s="11" t="str">
        <f t="shared" si="172"/>
        <v>0</v>
      </c>
      <c r="T98" s="11" t="str">
        <f t="shared" si="172"/>
        <v>0</v>
      </c>
      <c r="U98" s="11" t="str">
        <f t="shared" si="172"/>
        <v>0</v>
      </c>
      <c r="V98" s="11" t="str">
        <f t="shared" si="172"/>
        <v>0</v>
      </c>
      <c r="W98" s="11" t="str">
        <f t="shared" si="172"/>
        <v>0</v>
      </c>
      <c r="X98" s="11" t="str">
        <f t="shared" si="172"/>
        <v>0</v>
      </c>
      <c r="Y98" s="11" t="str">
        <f t="shared" si="172"/>
        <v>0</v>
      </c>
      <c r="Z98" s="11" t="str">
        <f t="shared" si="172"/>
        <v>0</v>
      </c>
      <c r="AA98" s="11" t="str">
        <f t="shared" si="172"/>
        <v>0</v>
      </c>
      <c r="AB98" s="11" t="str">
        <f t="shared" si="172"/>
        <v>0</v>
      </c>
      <c r="AC98" s="11" t="str">
        <f t="shared" si="172"/>
        <v>0</v>
      </c>
      <c r="AD98" s="11" t="str">
        <f t="shared" si="172"/>
        <v>0</v>
      </c>
      <c r="AE98" s="11" t="str">
        <f t="shared" si="172"/>
        <v>0</v>
      </c>
      <c r="AF98" s="11" t="str">
        <f t="shared" si="172"/>
        <v>0</v>
      </c>
      <c r="AG98" s="11" t="str">
        <f t="shared" si="172"/>
        <v>0</v>
      </c>
      <c r="AH98" s="11" t="str">
        <f t="shared" si="172"/>
        <v>0</v>
      </c>
      <c r="AI98" s="11" t="str">
        <f t="shared" si="172"/>
        <v>0</v>
      </c>
      <c r="AJ98" s="11" t="str">
        <f t="shared" si="172"/>
        <v>0</v>
      </c>
      <c r="AK98" s="11" t="str">
        <f t="shared" si="172"/>
        <v>0</v>
      </c>
      <c r="AL98" s="11" t="str">
        <f t="shared" si="172"/>
        <v>0</v>
      </c>
      <c r="AM98" s="11" t="str">
        <f t="shared" si="172"/>
        <v>0</v>
      </c>
      <c r="AN98" s="11" t="str">
        <f t="shared" si="172"/>
        <v>0</v>
      </c>
      <c r="AO98" s="11" t="str">
        <f t="shared" si="172"/>
        <v>0</v>
      </c>
      <c r="AP98" s="11" t="str">
        <f t="shared" si="172"/>
        <v>0</v>
      </c>
      <c r="AQ98" s="11" t="str">
        <f t="shared" si="172"/>
        <v>0</v>
      </c>
      <c r="AR98" s="11" t="str">
        <f t="shared" si="172"/>
        <v>0</v>
      </c>
      <c r="AS98" s="11" t="str">
        <f t="shared" si="172"/>
        <v>0</v>
      </c>
      <c r="AT98" s="11" t="str">
        <f t="shared" si="172"/>
        <v>0</v>
      </c>
      <c r="AU98" s="11" t="str">
        <f t="shared" si="172"/>
        <v>0</v>
      </c>
      <c r="AV98" s="11" t="str">
        <f t="shared" si="172"/>
        <v>0</v>
      </c>
      <c r="AW98" s="11" t="str">
        <f t="shared" si="172"/>
        <v>0</v>
      </c>
      <c r="AX98" s="11" t="str">
        <f t="shared" si="172"/>
        <v>0</v>
      </c>
      <c r="AY98" s="11" t="str">
        <f t="shared" si="172"/>
        <v>0</v>
      </c>
      <c r="AZ98" s="11" t="str">
        <f t="shared" si="172"/>
        <v>0</v>
      </c>
      <c r="BA98" s="11" t="str">
        <f t="shared" si="172"/>
        <v>0</v>
      </c>
      <c r="BB98" s="11" t="str">
        <f t="shared" si="172"/>
        <v/>
      </c>
      <c r="BC98" s="11" t="str">
        <f t="shared" si="172"/>
        <v/>
      </c>
      <c r="BD98" s="11" t="str">
        <f t="shared" si="172"/>
        <v/>
      </c>
      <c r="BE98" s="11" t="str">
        <f t="shared" si="172"/>
        <v/>
      </c>
      <c r="BF98" s="11" t="str">
        <f t="shared" si="172"/>
        <v/>
      </c>
      <c r="BG98" s="11" t="str">
        <f t="shared" si="172"/>
        <v/>
      </c>
      <c r="BH98" s="11" t="str">
        <f t="shared" si="172"/>
        <v/>
      </c>
      <c r="BI98" s="11" t="str">
        <f t="shared" si="172"/>
        <v/>
      </c>
      <c r="BJ98" s="11" t="str">
        <f t="shared" si="172"/>
        <v/>
      </c>
      <c r="BK98" s="11" t="str">
        <f t="shared" si="172"/>
        <v/>
      </c>
      <c r="BL98" s="11" t="str">
        <f t="shared" si="138"/>
        <v/>
      </c>
      <c r="BM98" s="11" t="str">
        <f t="shared" si="139"/>
        <v/>
      </c>
      <c r="BN98" s="11">
        <f t="shared" si="140"/>
        <v>0</v>
      </c>
      <c r="BO98" s="11" t="b">
        <f t="shared" si="135"/>
        <v>0</v>
      </c>
      <c r="BP98" t="b">
        <f>AND(COUNTIF(ranges!B$2:B$4,'Sample Manifest - ALL TYPES'!G89)=0,NOT(ISBLANK('Sample Manifest - ALL TYPES'!G89)))</f>
        <v>0</v>
      </c>
      <c r="CB98" s="11" t="b">
        <f t="shared" si="141"/>
        <v>0</v>
      </c>
      <c r="CD98" s="54" t="b">
        <f>IF(OR('Sample Manifest - ALL TYPES'!AB89="Custom indexes",'Sample Manifest - ALL TYPES'!AB89="Non-listed commercial indexes"),TRUE,FALSE)</f>
        <v>0</v>
      </c>
      <c r="CE98" s="54"/>
      <c r="CG98" s="62">
        <f>'Sample Manifest - ALL TYPES'!Q89</f>
        <v>0</v>
      </c>
      <c r="CH98" s="61" t="str">
        <f t="shared" ref="CH98:CK98" si="173">SUBSTITUTE(CG98,CH$17,"")</f>
        <v>0</v>
      </c>
      <c r="CI98" s="61" t="str">
        <f t="shared" si="173"/>
        <v/>
      </c>
      <c r="CJ98" s="61" t="str">
        <f t="shared" si="173"/>
        <v/>
      </c>
      <c r="CK98" s="61" t="str">
        <f t="shared" si="173"/>
        <v/>
      </c>
      <c r="CL98" s="61">
        <f t="shared" si="143"/>
        <v>0</v>
      </c>
      <c r="CM98" s="61" t="b">
        <f>AND(NOT(ISBLANK('Sample Manifest - ALL TYPES'!Q89)),NOT(CL98=0))</f>
        <v>0</v>
      </c>
      <c r="CR98" s="11" t="b">
        <f>AND('Sample Manifest - ALL TYPES'!B89="Illumina Library Pool",ISBLANK('Sample Manifest - ALL TYPES'!Z89))</f>
        <v>0</v>
      </c>
    </row>
    <row r="99" spans="1:96" s="11" customFormat="1" x14ac:dyDescent="0.2">
      <c r="A99" s="11">
        <f>'Sample Manifest - ALL TYPES'!C90</f>
        <v>0</v>
      </c>
      <c r="B99" s="11" t="str">
        <f t="shared" ref="B99:BK99" si="174">SUBSTITUTE(A99,B$17,"")</f>
        <v>0</v>
      </c>
      <c r="C99" s="11" t="str">
        <f t="shared" si="174"/>
        <v>0</v>
      </c>
      <c r="D99" s="11" t="str">
        <f t="shared" si="174"/>
        <v>0</v>
      </c>
      <c r="E99" s="11" t="str">
        <f t="shared" si="174"/>
        <v>0</v>
      </c>
      <c r="F99" s="11" t="str">
        <f t="shared" si="174"/>
        <v>0</v>
      </c>
      <c r="G99" s="11" t="str">
        <f t="shared" si="174"/>
        <v>0</v>
      </c>
      <c r="H99" s="11" t="str">
        <f t="shared" si="174"/>
        <v>0</v>
      </c>
      <c r="I99" s="11" t="str">
        <f t="shared" si="174"/>
        <v>0</v>
      </c>
      <c r="J99" s="11" t="str">
        <f t="shared" si="174"/>
        <v>0</v>
      </c>
      <c r="K99" s="11" t="str">
        <f t="shared" si="174"/>
        <v>0</v>
      </c>
      <c r="L99" s="11" t="str">
        <f t="shared" si="174"/>
        <v>0</v>
      </c>
      <c r="M99" s="11" t="str">
        <f t="shared" si="174"/>
        <v>0</v>
      </c>
      <c r="N99" s="11" t="str">
        <f t="shared" si="174"/>
        <v>0</v>
      </c>
      <c r="O99" s="11" t="str">
        <f t="shared" si="174"/>
        <v>0</v>
      </c>
      <c r="P99" s="11" t="str">
        <f t="shared" si="174"/>
        <v>0</v>
      </c>
      <c r="Q99" s="11" t="str">
        <f t="shared" si="174"/>
        <v>0</v>
      </c>
      <c r="R99" s="11" t="str">
        <f t="shared" si="174"/>
        <v>0</v>
      </c>
      <c r="S99" s="11" t="str">
        <f t="shared" si="174"/>
        <v>0</v>
      </c>
      <c r="T99" s="11" t="str">
        <f t="shared" si="174"/>
        <v>0</v>
      </c>
      <c r="U99" s="11" t="str">
        <f t="shared" si="174"/>
        <v>0</v>
      </c>
      <c r="V99" s="11" t="str">
        <f t="shared" si="174"/>
        <v>0</v>
      </c>
      <c r="W99" s="11" t="str">
        <f t="shared" si="174"/>
        <v>0</v>
      </c>
      <c r="X99" s="11" t="str">
        <f t="shared" si="174"/>
        <v>0</v>
      </c>
      <c r="Y99" s="11" t="str">
        <f t="shared" si="174"/>
        <v>0</v>
      </c>
      <c r="Z99" s="11" t="str">
        <f t="shared" si="174"/>
        <v>0</v>
      </c>
      <c r="AA99" s="11" t="str">
        <f t="shared" si="174"/>
        <v>0</v>
      </c>
      <c r="AB99" s="11" t="str">
        <f t="shared" si="174"/>
        <v>0</v>
      </c>
      <c r="AC99" s="11" t="str">
        <f t="shared" si="174"/>
        <v>0</v>
      </c>
      <c r="AD99" s="11" t="str">
        <f t="shared" si="174"/>
        <v>0</v>
      </c>
      <c r="AE99" s="11" t="str">
        <f t="shared" si="174"/>
        <v>0</v>
      </c>
      <c r="AF99" s="11" t="str">
        <f t="shared" si="174"/>
        <v>0</v>
      </c>
      <c r="AG99" s="11" t="str">
        <f t="shared" si="174"/>
        <v>0</v>
      </c>
      <c r="AH99" s="11" t="str">
        <f t="shared" si="174"/>
        <v>0</v>
      </c>
      <c r="AI99" s="11" t="str">
        <f t="shared" si="174"/>
        <v>0</v>
      </c>
      <c r="AJ99" s="11" t="str">
        <f t="shared" si="174"/>
        <v>0</v>
      </c>
      <c r="AK99" s="11" t="str">
        <f t="shared" si="174"/>
        <v>0</v>
      </c>
      <c r="AL99" s="11" t="str">
        <f t="shared" si="174"/>
        <v>0</v>
      </c>
      <c r="AM99" s="11" t="str">
        <f t="shared" si="174"/>
        <v>0</v>
      </c>
      <c r="AN99" s="11" t="str">
        <f t="shared" si="174"/>
        <v>0</v>
      </c>
      <c r="AO99" s="11" t="str">
        <f t="shared" si="174"/>
        <v>0</v>
      </c>
      <c r="AP99" s="11" t="str">
        <f t="shared" si="174"/>
        <v>0</v>
      </c>
      <c r="AQ99" s="11" t="str">
        <f t="shared" si="174"/>
        <v>0</v>
      </c>
      <c r="AR99" s="11" t="str">
        <f t="shared" si="174"/>
        <v>0</v>
      </c>
      <c r="AS99" s="11" t="str">
        <f t="shared" si="174"/>
        <v>0</v>
      </c>
      <c r="AT99" s="11" t="str">
        <f t="shared" si="174"/>
        <v>0</v>
      </c>
      <c r="AU99" s="11" t="str">
        <f t="shared" si="174"/>
        <v>0</v>
      </c>
      <c r="AV99" s="11" t="str">
        <f t="shared" si="174"/>
        <v>0</v>
      </c>
      <c r="AW99" s="11" t="str">
        <f t="shared" si="174"/>
        <v>0</v>
      </c>
      <c r="AX99" s="11" t="str">
        <f t="shared" si="174"/>
        <v>0</v>
      </c>
      <c r="AY99" s="11" t="str">
        <f t="shared" si="174"/>
        <v>0</v>
      </c>
      <c r="AZ99" s="11" t="str">
        <f t="shared" si="174"/>
        <v>0</v>
      </c>
      <c r="BA99" s="11" t="str">
        <f t="shared" si="174"/>
        <v>0</v>
      </c>
      <c r="BB99" s="11" t="str">
        <f t="shared" si="174"/>
        <v/>
      </c>
      <c r="BC99" s="11" t="str">
        <f t="shared" si="174"/>
        <v/>
      </c>
      <c r="BD99" s="11" t="str">
        <f t="shared" si="174"/>
        <v/>
      </c>
      <c r="BE99" s="11" t="str">
        <f t="shared" si="174"/>
        <v/>
      </c>
      <c r="BF99" s="11" t="str">
        <f t="shared" si="174"/>
        <v/>
      </c>
      <c r="BG99" s="11" t="str">
        <f t="shared" si="174"/>
        <v/>
      </c>
      <c r="BH99" s="11" t="str">
        <f t="shared" si="174"/>
        <v/>
      </c>
      <c r="BI99" s="11" t="str">
        <f t="shared" si="174"/>
        <v/>
      </c>
      <c r="BJ99" s="11" t="str">
        <f t="shared" si="174"/>
        <v/>
      </c>
      <c r="BK99" s="11" t="str">
        <f t="shared" si="174"/>
        <v/>
      </c>
      <c r="BL99" s="11" t="str">
        <f t="shared" si="138"/>
        <v/>
      </c>
      <c r="BM99" s="11" t="str">
        <f t="shared" si="139"/>
        <v/>
      </c>
      <c r="BN99" s="11">
        <f t="shared" si="140"/>
        <v>0</v>
      </c>
      <c r="BO99" s="11" t="b">
        <f t="shared" si="135"/>
        <v>0</v>
      </c>
      <c r="BP99" t="b">
        <f>AND(COUNTIF(ranges!B$2:B$4,'Sample Manifest - ALL TYPES'!G90)=0,NOT(ISBLANK('Sample Manifest - ALL TYPES'!G90)))</f>
        <v>0</v>
      </c>
      <c r="CB99" s="11" t="b">
        <f t="shared" si="141"/>
        <v>0</v>
      </c>
      <c r="CD99" s="54" t="b">
        <f>IF(OR('Sample Manifest - ALL TYPES'!AB90="Custom indexes",'Sample Manifest - ALL TYPES'!AB90="Non-listed commercial indexes"),TRUE,FALSE)</f>
        <v>0</v>
      </c>
      <c r="CE99" s="54"/>
      <c r="CG99" s="62">
        <f>'Sample Manifest - ALL TYPES'!Q90</f>
        <v>0</v>
      </c>
      <c r="CH99" s="61" t="str">
        <f t="shared" ref="CH99:CK99" si="175">SUBSTITUTE(CG99,CH$17,"")</f>
        <v>0</v>
      </c>
      <c r="CI99" s="61" t="str">
        <f t="shared" si="175"/>
        <v/>
      </c>
      <c r="CJ99" s="61" t="str">
        <f t="shared" si="175"/>
        <v/>
      </c>
      <c r="CK99" s="61" t="str">
        <f t="shared" si="175"/>
        <v/>
      </c>
      <c r="CL99" s="61">
        <f t="shared" si="143"/>
        <v>0</v>
      </c>
      <c r="CM99" s="61" t="b">
        <f>AND(NOT(ISBLANK('Sample Manifest - ALL TYPES'!Q90)),NOT(CL99=0))</f>
        <v>0</v>
      </c>
      <c r="CR99" s="11" t="b">
        <f>AND('Sample Manifest - ALL TYPES'!B90="Illumina Library Pool",ISBLANK('Sample Manifest - ALL TYPES'!Z90))</f>
        <v>0</v>
      </c>
    </row>
    <row r="100" spans="1:96" s="11" customFormat="1" x14ac:dyDescent="0.2">
      <c r="A100" s="11">
        <f>'Sample Manifest - ALL TYPES'!C91</f>
        <v>0</v>
      </c>
      <c r="B100" s="11" t="str">
        <f t="shared" ref="B100:BK100" si="176">SUBSTITUTE(A100,B$17,"")</f>
        <v>0</v>
      </c>
      <c r="C100" s="11" t="str">
        <f t="shared" si="176"/>
        <v>0</v>
      </c>
      <c r="D100" s="11" t="str">
        <f t="shared" si="176"/>
        <v>0</v>
      </c>
      <c r="E100" s="11" t="str">
        <f t="shared" si="176"/>
        <v>0</v>
      </c>
      <c r="F100" s="11" t="str">
        <f t="shared" si="176"/>
        <v>0</v>
      </c>
      <c r="G100" s="11" t="str">
        <f t="shared" si="176"/>
        <v>0</v>
      </c>
      <c r="H100" s="11" t="str">
        <f t="shared" si="176"/>
        <v>0</v>
      </c>
      <c r="I100" s="11" t="str">
        <f t="shared" si="176"/>
        <v>0</v>
      </c>
      <c r="J100" s="11" t="str">
        <f t="shared" si="176"/>
        <v>0</v>
      </c>
      <c r="K100" s="11" t="str">
        <f t="shared" si="176"/>
        <v>0</v>
      </c>
      <c r="L100" s="11" t="str">
        <f t="shared" si="176"/>
        <v>0</v>
      </c>
      <c r="M100" s="11" t="str">
        <f t="shared" si="176"/>
        <v>0</v>
      </c>
      <c r="N100" s="11" t="str">
        <f t="shared" si="176"/>
        <v>0</v>
      </c>
      <c r="O100" s="11" t="str">
        <f t="shared" si="176"/>
        <v>0</v>
      </c>
      <c r="P100" s="11" t="str">
        <f t="shared" si="176"/>
        <v>0</v>
      </c>
      <c r="Q100" s="11" t="str">
        <f t="shared" si="176"/>
        <v>0</v>
      </c>
      <c r="R100" s="11" t="str">
        <f t="shared" si="176"/>
        <v>0</v>
      </c>
      <c r="S100" s="11" t="str">
        <f t="shared" si="176"/>
        <v>0</v>
      </c>
      <c r="T100" s="11" t="str">
        <f t="shared" si="176"/>
        <v>0</v>
      </c>
      <c r="U100" s="11" t="str">
        <f t="shared" si="176"/>
        <v>0</v>
      </c>
      <c r="V100" s="11" t="str">
        <f t="shared" si="176"/>
        <v>0</v>
      </c>
      <c r="W100" s="11" t="str">
        <f t="shared" si="176"/>
        <v>0</v>
      </c>
      <c r="X100" s="11" t="str">
        <f t="shared" si="176"/>
        <v>0</v>
      </c>
      <c r="Y100" s="11" t="str">
        <f t="shared" si="176"/>
        <v>0</v>
      </c>
      <c r="Z100" s="11" t="str">
        <f t="shared" si="176"/>
        <v>0</v>
      </c>
      <c r="AA100" s="11" t="str">
        <f t="shared" si="176"/>
        <v>0</v>
      </c>
      <c r="AB100" s="11" t="str">
        <f t="shared" si="176"/>
        <v>0</v>
      </c>
      <c r="AC100" s="11" t="str">
        <f t="shared" si="176"/>
        <v>0</v>
      </c>
      <c r="AD100" s="11" t="str">
        <f t="shared" si="176"/>
        <v>0</v>
      </c>
      <c r="AE100" s="11" t="str">
        <f t="shared" si="176"/>
        <v>0</v>
      </c>
      <c r="AF100" s="11" t="str">
        <f t="shared" si="176"/>
        <v>0</v>
      </c>
      <c r="AG100" s="11" t="str">
        <f t="shared" si="176"/>
        <v>0</v>
      </c>
      <c r="AH100" s="11" t="str">
        <f t="shared" si="176"/>
        <v>0</v>
      </c>
      <c r="AI100" s="11" t="str">
        <f t="shared" si="176"/>
        <v>0</v>
      </c>
      <c r="AJ100" s="11" t="str">
        <f t="shared" si="176"/>
        <v>0</v>
      </c>
      <c r="AK100" s="11" t="str">
        <f t="shared" si="176"/>
        <v>0</v>
      </c>
      <c r="AL100" s="11" t="str">
        <f t="shared" si="176"/>
        <v>0</v>
      </c>
      <c r="AM100" s="11" t="str">
        <f t="shared" si="176"/>
        <v>0</v>
      </c>
      <c r="AN100" s="11" t="str">
        <f t="shared" si="176"/>
        <v>0</v>
      </c>
      <c r="AO100" s="11" t="str">
        <f t="shared" si="176"/>
        <v>0</v>
      </c>
      <c r="AP100" s="11" t="str">
        <f t="shared" si="176"/>
        <v>0</v>
      </c>
      <c r="AQ100" s="11" t="str">
        <f t="shared" si="176"/>
        <v>0</v>
      </c>
      <c r="AR100" s="11" t="str">
        <f t="shared" si="176"/>
        <v>0</v>
      </c>
      <c r="AS100" s="11" t="str">
        <f t="shared" si="176"/>
        <v>0</v>
      </c>
      <c r="AT100" s="11" t="str">
        <f t="shared" si="176"/>
        <v>0</v>
      </c>
      <c r="AU100" s="11" t="str">
        <f t="shared" si="176"/>
        <v>0</v>
      </c>
      <c r="AV100" s="11" t="str">
        <f t="shared" si="176"/>
        <v>0</v>
      </c>
      <c r="AW100" s="11" t="str">
        <f t="shared" si="176"/>
        <v>0</v>
      </c>
      <c r="AX100" s="11" t="str">
        <f t="shared" si="176"/>
        <v>0</v>
      </c>
      <c r="AY100" s="11" t="str">
        <f t="shared" si="176"/>
        <v>0</v>
      </c>
      <c r="AZ100" s="11" t="str">
        <f t="shared" si="176"/>
        <v>0</v>
      </c>
      <c r="BA100" s="11" t="str">
        <f t="shared" si="176"/>
        <v>0</v>
      </c>
      <c r="BB100" s="11" t="str">
        <f t="shared" si="176"/>
        <v/>
      </c>
      <c r="BC100" s="11" t="str">
        <f t="shared" si="176"/>
        <v/>
      </c>
      <c r="BD100" s="11" t="str">
        <f t="shared" si="176"/>
        <v/>
      </c>
      <c r="BE100" s="11" t="str">
        <f t="shared" si="176"/>
        <v/>
      </c>
      <c r="BF100" s="11" t="str">
        <f t="shared" si="176"/>
        <v/>
      </c>
      <c r="BG100" s="11" t="str">
        <f t="shared" si="176"/>
        <v/>
      </c>
      <c r="BH100" s="11" t="str">
        <f t="shared" si="176"/>
        <v/>
      </c>
      <c r="BI100" s="11" t="str">
        <f t="shared" si="176"/>
        <v/>
      </c>
      <c r="BJ100" s="11" t="str">
        <f t="shared" si="176"/>
        <v/>
      </c>
      <c r="BK100" s="11" t="str">
        <f t="shared" si="176"/>
        <v/>
      </c>
      <c r="BL100" s="11" t="str">
        <f t="shared" si="138"/>
        <v/>
      </c>
      <c r="BM100" s="11" t="str">
        <f t="shared" si="139"/>
        <v/>
      </c>
      <c r="BN100" s="11">
        <f t="shared" si="140"/>
        <v>0</v>
      </c>
      <c r="BO100" s="11" t="b">
        <f t="shared" si="135"/>
        <v>0</v>
      </c>
      <c r="BP100" t="b">
        <f>AND(COUNTIF(ranges!B$2:B$4,'Sample Manifest - ALL TYPES'!G91)=0,NOT(ISBLANK('Sample Manifest - ALL TYPES'!G91)))</f>
        <v>0</v>
      </c>
      <c r="CB100" s="11" t="b">
        <f t="shared" si="141"/>
        <v>0</v>
      </c>
      <c r="CD100" s="54" t="b">
        <f>IF(OR('Sample Manifest - ALL TYPES'!AB91="Custom indexes",'Sample Manifest - ALL TYPES'!AB91="Non-listed commercial indexes"),TRUE,FALSE)</f>
        <v>0</v>
      </c>
      <c r="CE100" s="54"/>
      <c r="CG100" s="62">
        <f>'Sample Manifest - ALL TYPES'!Q91</f>
        <v>0</v>
      </c>
      <c r="CH100" s="61" t="str">
        <f t="shared" ref="CH100:CK100" si="177">SUBSTITUTE(CG100,CH$17,"")</f>
        <v>0</v>
      </c>
      <c r="CI100" s="61" t="str">
        <f t="shared" si="177"/>
        <v/>
      </c>
      <c r="CJ100" s="61" t="str">
        <f t="shared" si="177"/>
        <v/>
      </c>
      <c r="CK100" s="61" t="str">
        <f t="shared" si="177"/>
        <v/>
      </c>
      <c r="CL100" s="61">
        <f t="shared" si="143"/>
        <v>0</v>
      </c>
      <c r="CM100" s="61" t="b">
        <f>AND(NOT(ISBLANK('Sample Manifest - ALL TYPES'!Q91)),NOT(CL100=0))</f>
        <v>0</v>
      </c>
      <c r="CR100" s="11" t="b">
        <f>AND('Sample Manifest - ALL TYPES'!B91="Illumina Library Pool",ISBLANK('Sample Manifest - ALL TYPES'!Z91))</f>
        <v>0</v>
      </c>
    </row>
    <row r="101" spans="1:96" s="11" customFormat="1" x14ac:dyDescent="0.2">
      <c r="A101" s="11">
        <f>'Sample Manifest - ALL TYPES'!C92</f>
        <v>0</v>
      </c>
      <c r="B101" s="11" t="str">
        <f t="shared" ref="B101:BK101" si="178">SUBSTITUTE(A101,B$17,"")</f>
        <v>0</v>
      </c>
      <c r="C101" s="11" t="str">
        <f t="shared" si="178"/>
        <v>0</v>
      </c>
      <c r="D101" s="11" t="str">
        <f t="shared" si="178"/>
        <v>0</v>
      </c>
      <c r="E101" s="11" t="str">
        <f t="shared" si="178"/>
        <v>0</v>
      </c>
      <c r="F101" s="11" t="str">
        <f t="shared" si="178"/>
        <v>0</v>
      </c>
      <c r="G101" s="11" t="str">
        <f t="shared" si="178"/>
        <v>0</v>
      </c>
      <c r="H101" s="11" t="str">
        <f t="shared" si="178"/>
        <v>0</v>
      </c>
      <c r="I101" s="11" t="str">
        <f t="shared" si="178"/>
        <v>0</v>
      </c>
      <c r="J101" s="11" t="str">
        <f t="shared" si="178"/>
        <v>0</v>
      </c>
      <c r="K101" s="11" t="str">
        <f t="shared" si="178"/>
        <v>0</v>
      </c>
      <c r="L101" s="11" t="str">
        <f t="shared" si="178"/>
        <v>0</v>
      </c>
      <c r="M101" s="11" t="str">
        <f t="shared" si="178"/>
        <v>0</v>
      </c>
      <c r="N101" s="11" t="str">
        <f t="shared" si="178"/>
        <v>0</v>
      </c>
      <c r="O101" s="11" t="str">
        <f t="shared" si="178"/>
        <v>0</v>
      </c>
      <c r="P101" s="11" t="str">
        <f t="shared" si="178"/>
        <v>0</v>
      </c>
      <c r="Q101" s="11" t="str">
        <f t="shared" si="178"/>
        <v>0</v>
      </c>
      <c r="R101" s="11" t="str">
        <f t="shared" si="178"/>
        <v>0</v>
      </c>
      <c r="S101" s="11" t="str">
        <f t="shared" si="178"/>
        <v>0</v>
      </c>
      <c r="T101" s="11" t="str">
        <f t="shared" si="178"/>
        <v>0</v>
      </c>
      <c r="U101" s="11" t="str">
        <f t="shared" si="178"/>
        <v>0</v>
      </c>
      <c r="V101" s="11" t="str">
        <f t="shared" si="178"/>
        <v>0</v>
      </c>
      <c r="W101" s="11" t="str">
        <f t="shared" si="178"/>
        <v>0</v>
      </c>
      <c r="X101" s="11" t="str">
        <f t="shared" si="178"/>
        <v>0</v>
      </c>
      <c r="Y101" s="11" t="str">
        <f t="shared" si="178"/>
        <v>0</v>
      </c>
      <c r="Z101" s="11" t="str">
        <f t="shared" si="178"/>
        <v>0</v>
      </c>
      <c r="AA101" s="11" t="str">
        <f t="shared" si="178"/>
        <v>0</v>
      </c>
      <c r="AB101" s="11" t="str">
        <f t="shared" si="178"/>
        <v>0</v>
      </c>
      <c r="AC101" s="11" t="str">
        <f t="shared" si="178"/>
        <v>0</v>
      </c>
      <c r="AD101" s="11" t="str">
        <f t="shared" si="178"/>
        <v>0</v>
      </c>
      <c r="AE101" s="11" t="str">
        <f t="shared" si="178"/>
        <v>0</v>
      </c>
      <c r="AF101" s="11" t="str">
        <f t="shared" si="178"/>
        <v>0</v>
      </c>
      <c r="AG101" s="11" t="str">
        <f t="shared" si="178"/>
        <v>0</v>
      </c>
      <c r="AH101" s="11" t="str">
        <f t="shared" si="178"/>
        <v>0</v>
      </c>
      <c r="AI101" s="11" t="str">
        <f t="shared" si="178"/>
        <v>0</v>
      </c>
      <c r="AJ101" s="11" t="str">
        <f t="shared" si="178"/>
        <v>0</v>
      </c>
      <c r="AK101" s="11" t="str">
        <f t="shared" si="178"/>
        <v>0</v>
      </c>
      <c r="AL101" s="11" t="str">
        <f t="shared" si="178"/>
        <v>0</v>
      </c>
      <c r="AM101" s="11" t="str">
        <f t="shared" si="178"/>
        <v>0</v>
      </c>
      <c r="AN101" s="11" t="str">
        <f t="shared" si="178"/>
        <v>0</v>
      </c>
      <c r="AO101" s="11" t="str">
        <f t="shared" si="178"/>
        <v>0</v>
      </c>
      <c r="AP101" s="11" t="str">
        <f t="shared" si="178"/>
        <v>0</v>
      </c>
      <c r="AQ101" s="11" t="str">
        <f t="shared" si="178"/>
        <v>0</v>
      </c>
      <c r="AR101" s="11" t="str">
        <f t="shared" si="178"/>
        <v>0</v>
      </c>
      <c r="AS101" s="11" t="str">
        <f t="shared" si="178"/>
        <v>0</v>
      </c>
      <c r="AT101" s="11" t="str">
        <f t="shared" si="178"/>
        <v>0</v>
      </c>
      <c r="AU101" s="11" t="str">
        <f t="shared" si="178"/>
        <v>0</v>
      </c>
      <c r="AV101" s="11" t="str">
        <f t="shared" si="178"/>
        <v>0</v>
      </c>
      <c r="AW101" s="11" t="str">
        <f t="shared" si="178"/>
        <v>0</v>
      </c>
      <c r="AX101" s="11" t="str">
        <f t="shared" si="178"/>
        <v>0</v>
      </c>
      <c r="AY101" s="11" t="str">
        <f t="shared" si="178"/>
        <v>0</v>
      </c>
      <c r="AZ101" s="11" t="str">
        <f t="shared" si="178"/>
        <v>0</v>
      </c>
      <c r="BA101" s="11" t="str">
        <f t="shared" si="178"/>
        <v>0</v>
      </c>
      <c r="BB101" s="11" t="str">
        <f t="shared" si="178"/>
        <v/>
      </c>
      <c r="BC101" s="11" t="str">
        <f t="shared" si="178"/>
        <v/>
      </c>
      <c r="BD101" s="11" t="str">
        <f t="shared" si="178"/>
        <v/>
      </c>
      <c r="BE101" s="11" t="str">
        <f t="shared" si="178"/>
        <v/>
      </c>
      <c r="BF101" s="11" t="str">
        <f t="shared" si="178"/>
        <v/>
      </c>
      <c r="BG101" s="11" t="str">
        <f t="shared" si="178"/>
        <v/>
      </c>
      <c r="BH101" s="11" t="str">
        <f t="shared" si="178"/>
        <v/>
      </c>
      <c r="BI101" s="11" t="str">
        <f t="shared" si="178"/>
        <v/>
      </c>
      <c r="BJ101" s="11" t="str">
        <f t="shared" si="178"/>
        <v/>
      </c>
      <c r="BK101" s="11" t="str">
        <f t="shared" si="178"/>
        <v/>
      </c>
      <c r="BL101" s="11" t="str">
        <f t="shared" si="138"/>
        <v/>
      </c>
      <c r="BM101" s="11" t="str">
        <f t="shared" si="139"/>
        <v/>
      </c>
      <c r="BN101" s="11">
        <f t="shared" si="140"/>
        <v>0</v>
      </c>
      <c r="BO101" s="11" t="b">
        <f t="shared" si="135"/>
        <v>0</v>
      </c>
      <c r="BP101" t="b">
        <f>AND(COUNTIF(ranges!B$2:B$4,'Sample Manifest - ALL TYPES'!G92)=0,NOT(ISBLANK('Sample Manifest - ALL TYPES'!G92)))</f>
        <v>0</v>
      </c>
      <c r="CB101" s="11" t="b">
        <f t="shared" si="141"/>
        <v>0</v>
      </c>
      <c r="CD101" s="54" t="b">
        <f>IF(OR('Sample Manifest - ALL TYPES'!AB92="Custom indexes",'Sample Manifest - ALL TYPES'!AB92="Non-listed commercial indexes"),TRUE,FALSE)</f>
        <v>0</v>
      </c>
      <c r="CE101" s="54"/>
      <c r="CG101" s="62">
        <f>'Sample Manifest - ALL TYPES'!Q92</f>
        <v>0</v>
      </c>
      <c r="CH101" s="61" t="str">
        <f t="shared" ref="CH101:CK101" si="179">SUBSTITUTE(CG101,CH$17,"")</f>
        <v>0</v>
      </c>
      <c r="CI101" s="61" t="str">
        <f t="shared" si="179"/>
        <v/>
      </c>
      <c r="CJ101" s="61" t="str">
        <f t="shared" si="179"/>
        <v/>
      </c>
      <c r="CK101" s="61" t="str">
        <f t="shared" si="179"/>
        <v/>
      </c>
      <c r="CL101" s="61">
        <f t="shared" si="143"/>
        <v>0</v>
      </c>
      <c r="CM101" s="61" t="b">
        <f>AND(NOT(ISBLANK('Sample Manifest - ALL TYPES'!Q92)),NOT(CL101=0))</f>
        <v>0</v>
      </c>
      <c r="CR101" s="11" t="b">
        <f>AND('Sample Manifest - ALL TYPES'!B92="Illumina Library Pool",ISBLANK('Sample Manifest - ALL TYPES'!Z92))</f>
        <v>0</v>
      </c>
    </row>
    <row r="102" spans="1:96" s="11" customFormat="1" x14ac:dyDescent="0.2">
      <c r="A102" s="11">
        <f>'Sample Manifest - ALL TYPES'!C93</f>
        <v>0</v>
      </c>
      <c r="B102" s="11" t="str">
        <f t="shared" ref="B102:BK102" si="180">SUBSTITUTE(A102,B$17,"")</f>
        <v>0</v>
      </c>
      <c r="C102" s="11" t="str">
        <f t="shared" si="180"/>
        <v>0</v>
      </c>
      <c r="D102" s="11" t="str">
        <f t="shared" si="180"/>
        <v>0</v>
      </c>
      <c r="E102" s="11" t="str">
        <f t="shared" si="180"/>
        <v>0</v>
      </c>
      <c r="F102" s="11" t="str">
        <f t="shared" si="180"/>
        <v>0</v>
      </c>
      <c r="G102" s="11" t="str">
        <f t="shared" si="180"/>
        <v>0</v>
      </c>
      <c r="H102" s="11" t="str">
        <f t="shared" si="180"/>
        <v>0</v>
      </c>
      <c r="I102" s="11" t="str">
        <f t="shared" si="180"/>
        <v>0</v>
      </c>
      <c r="J102" s="11" t="str">
        <f t="shared" si="180"/>
        <v>0</v>
      </c>
      <c r="K102" s="11" t="str">
        <f t="shared" si="180"/>
        <v>0</v>
      </c>
      <c r="L102" s="11" t="str">
        <f t="shared" si="180"/>
        <v>0</v>
      </c>
      <c r="M102" s="11" t="str">
        <f t="shared" si="180"/>
        <v>0</v>
      </c>
      <c r="N102" s="11" t="str">
        <f t="shared" si="180"/>
        <v>0</v>
      </c>
      <c r="O102" s="11" t="str">
        <f t="shared" si="180"/>
        <v>0</v>
      </c>
      <c r="P102" s="11" t="str">
        <f t="shared" si="180"/>
        <v>0</v>
      </c>
      <c r="Q102" s="11" t="str">
        <f t="shared" si="180"/>
        <v>0</v>
      </c>
      <c r="R102" s="11" t="str">
        <f t="shared" si="180"/>
        <v>0</v>
      </c>
      <c r="S102" s="11" t="str">
        <f t="shared" si="180"/>
        <v>0</v>
      </c>
      <c r="T102" s="11" t="str">
        <f t="shared" si="180"/>
        <v>0</v>
      </c>
      <c r="U102" s="11" t="str">
        <f t="shared" si="180"/>
        <v>0</v>
      </c>
      <c r="V102" s="11" t="str">
        <f t="shared" si="180"/>
        <v>0</v>
      </c>
      <c r="W102" s="11" t="str">
        <f t="shared" si="180"/>
        <v>0</v>
      </c>
      <c r="X102" s="11" t="str">
        <f t="shared" si="180"/>
        <v>0</v>
      </c>
      <c r="Y102" s="11" t="str">
        <f t="shared" si="180"/>
        <v>0</v>
      </c>
      <c r="Z102" s="11" t="str">
        <f t="shared" si="180"/>
        <v>0</v>
      </c>
      <c r="AA102" s="11" t="str">
        <f t="shared" si="180"/>
        <v>0</v>
      </c>
      <c r="AB102" s="11" t="str">
        <f t="shared" si="180"/>
        <v>0</v>
      </c>
      <c r="AC102" s="11" t="str">
        <f t="shared" si="180"/>
        <v>0</v>
      </c>
      <c r="AD102" s="11" t="str">
        <f t="shared" si="180"/>
        <v>0</v>
      </c>
      <c r="AE102" s="11" t="str">
        <f t="shared" si="180"/>
        <v>0</v>
      </c>
      <c r="AF102" s="11" t="str">
        <f t="shared" si="180"/>
        <v>0</v>
      </c>
      <c r="AG102" s="11" t="str">
        <f t="shared" si="180"/>
        <v>0</v>
      </c>
      <c r="AH102" s="11" t="str">
        <f t="shared" si="180"/>
        <v>0</v>
      </c>
      <c r="AI102" s="11" t="str">
        <f t="shared" si="180"/>
        <v>0</v>
      </c>
      <c r="AJ102" s="11" t="str">
        <f t="shared" si="180"/>
        <v>0</v>
      </c>
      <c r="AK102" s="11" t="str">
        <f t="shared" si="180"/>
        <v>0</v>
      </c>
      <c r="AL102" s="11" t="str">
        <f t="shared" si="180"/>
        <v>0</v>
      </c>
      <c r="AM102" s="11" t="str">
        <f t="shared" si="180"/>
        <v>0</v>
      </c>
      <c r="AN102" s="11" t="str">
        <f t="shared" si="180"/>
        <v>0</v>
      </c>
      <c r="AO102" s="11" t="str">
        <f t="shared" si="180"/>
        <v>0</v>
      </c>
      <c r="AP102" s="11" t="str">
        <f t="shared" si="180"/>
        <v>0</v>
      </c>
      <c r="AQ102" s="11" t="str">
        <f t="shared" si="180"/>
        <v>0</v>
      </c>
      <c r="AR102" s="11" t="str">
        <f t="shared" si="180"/>
        <v>0</v>
      </c>
      <c r="AS102" s="11" t="str">
        <f t="shared" si="180"/>
        <v>0</v>
      </c>
      <c r="AT102" s="11" t="str">
        <f t="shared" si="180"/>
        <v>0</v>
      </c>
      <c r="AU102" s="11" t="str">
        <f t="shared" si="180"/>
        <v>0</v>
      </c>
      <c r="AV102" s="11" t="str">
        <f t="shared" si="180"/>
        <v>0</v>
      </c>
      <c r="AW102" s="11" t="str">
        <f t="shared" si="180"/>
        <v>0</v>
      </c>
      <c r="AX102" s="11" t="str">
        <f t="shared" si="180"/>
        <v>0</v>
      </c>
      <c r="AY102" s="11" t="str">
        <f t="shared" si="180"/>
        <v>0</v>
      </c>
      <c r="AZ102" s="11" t="str">
        <f t="shared" si="180"/>
        <v>0</v>
      </c>
      <c r="BA102" s="11" t="str">
        <f t="shared" si="180"/>
        <v>0</v>
      </c>
      <c r="BB102" s="11" t="str">
        <f t="shared" si="180"/>
        <v/>
      </c>
      <c r="BC102" s="11" t="str">
        <f t="shared" si="180"/>
        <v/>
      </c>
      <c r="BD102" s="11" t="str">
        <f t="shared" si="180"/>
        <v/>
      </c>
      <c r="BE102" s="11" t="str">
        <f t="shared" si="180"/>
        <v/>
      </c>
      <c r="BF102" s="11" t="str">
        <f t="shared" si="180"/>
        <v/>
      </c>
      <c r="BG102" s="11" t="str">
        <f t="shared" si="180"/>
        <v/>
      </c>
      <c r="BH102" s="11" t="str">
        <f t="shared" si="180"/>
        <v/>
      </c>
      <c r="BI102" s="11" t="str">
        <f t="shared" si="180"/>
        <v/>
      </c>
      <c r="BJ102" s="11" t="str">
        <f t="shared" si="180"/>
        <v/>
      </c>
      <c r="BK102" s="11" t="str">
        <f t="shared" si="180"/>
        <v/>
      </c>
      <c r="BL102" s="11" t="str">
        <f t="shared" si="138"/>
        <v/>
      </c>
      <c r="BM102" s="11" t="str">
        <f t="shared" si="139"/>
        <v/>
      </c>
      <c r="BN102" s="11">
        <f t="shared" si="140"/>
        <v>0</v>
      </c>
      <c r="BO102" s="11" t="b">
        <f t="shared" si="135"/>
        <v>0</v>
      </c>
      <c r="BP102" t="b">
        <f>AND(COUNTIF(ranges!B$2:B$4,'Sample Manifest - ALL TYPES'!G93)=0,NOT(ISBLANK('Sample Manifest - ALL TYPES'!G93)))</f>
        <v>0</v>
      </c>
      <c r="CB102" s="11" t="b">
        <f t="shared" si="141"/>
        <v>0</v>
      </c>
      <c r="CD102" s="54" t="b">
        <f>IF(OR('Sample Manifest - ALL TYPES'!AB93="Custom indexes",'Sample Manifest - ALL TYPES'!AB93="Non-listed commercial indexes"),TRUE,FALSE)</f>
        <v>0</v>
      </c>
      <c r="CE102" s="54"/>
      <c r="CG102" s="62">
        <f>'Sample Manifest - ALL TYPES'!Q93</f>
        <v>0</v>
      </c>
      <c r="CH102" s="61" t="str">
        <f t="shared" ref="CH102:CK102" si="181">SUBSTITUTE(CG102,CH$17,"")</f>
        <v>0</v>
      </c>
      <c r="CI102" s="61" t="str">
        <f t="shared" si="181"/>
        <v/>
      </c>
      <c r="CJ102" s="61" t="str">
        <f t="shared" si="181"/>
        <v/>
      </c>
      <c r="CK102" s="61" t="str">
        <f t="shared" si="181"/>
        <v/>
      </c>
      <c r="CL102" s="61">
        <f t="shared" si="143"/>
        <v>0</v>
      </c>
      <c r="CM102" s="61" t="b">
        <f>AND(NOT(ISBLANK('Sample Manifest - ALL TYPES'!Q93)),NOT(CL102=0))</f>
        <v>0</v>
      </c>
      <c r="CR102" s="11" t="b">
        <f>AND('Sample Manifest - ALL TYPES'!B93="Illumina Library Pool",ISBLANK('Sample Manifest - ALL TYPES'!Z93))</f>
        <v>0</v>
      </c>
    </row>
    <row r="103" spans="1:96" s="11" customFormat="1" x14ac:dyDescent="0.2">
      <c r="A103" s="11">
        <f>'Sample Manifest - ALL TYPES'!C94</f>
        <v>0</v>
      </c>
      <c r="B103" s="11" t="str">
        <f t="shared" ref="B103:BK103" si="182">SUBSTITUTE(A103,B$17,"")</f>
        <v>0</v>
      </c>
      <c r="C103" s="11" t="str">
        <f t="shared" si="182"/>
        <v>0</v>
      </c>
      <c r="D103" s="11" t="str">
        <f t="shared" si="182"/>
        <v>0</v>
      </c>
      <c r="E103" s="11" t="str">
        <f t="shared" si="182"/>
        <v>0</v>
      </c>
      <c r="F103" s="11" t="str">
        <f t="shared" si="182"/>
        <v>0</v>
      </c>
      <c r="G103" s="11" t="str">
        <f t="shared" si="182"/>
        <v>0</v>
      </c>
      <c r="H103" s="11" t="str">
        <f t="shared" si="182"/>
        <v>0</v>
      </c>
      <c r="I103" s="11" t="str">
        <f t="shared" si="182"/>
        <v>0</v>
      </c>
      <c r="J103" s="11" t="str">
        <f t="shared" si="182"/>
        <v>0</v>
      </c>
      <c r="K103" s="11" t="str">
        <f t="shared" si="182"/>
        <v>0</v>
      </c>
      <c r="L103" s="11" t="str">
        <f t="shared" si="182"/>
        <v>0</v>
      </c>
      <c r="M103" s="11" t="str">
        <f t="shared" si="182"/>
        <v>0</v>
      </c>
      <c r="N103" s="11" t="str">
        <f t="shared" si="182"/>
        <v>0</v>
      </c>
      <c r="O103" s="11" t="str">
        <f t="shared" si="182"/>
        <v>0</v>
      </c>
      <c r="P103" s="11" t="str">
        <f t="shared" si="182"/>
        <v>0</v>
      </c>
      <c r="Q103" s="11" t="str">
        <f t="shared" si="182"/>
        <v>0</v>
      </c>
      <c r="R103" s="11" t="str">
        <f t="shared" si="182"/>
        <v>0</v>
      </c>
      <c r="S103" s="11" t="str">
        <f t="shared" si="182"/>
        <v>0</v>
      </c>
      <c r="T103" s="11" t="str">
        <f t="shared" si="182"/>
        <v>0</v>
      </c>
      <c r="U103" s="11" t="str">
        <f t="shared" si="182"/>
        <v>0</v>
      </c>
      <c r="V103" s="11" t="str">
        <f t="shared" si="182"/>
        <v>0</v>
      </c>
      <c r="W103" s="11" t="str">
        <f t="shared" si="182"/>
        <v>0</v>
      </c>
      <c r="X103" s="11" t="str">
        <f t="shared" si="182"/>
        <v>0</v>
      </c>
      <c r="Y103" s="11" t="str">
        <f t="shared" si="182"/>
        <v>0</v>
      </c>
      <c r="Z103" s="11" t="str">
        <f t="shared" si="182"/>
        <v>0</v>
      </c>
      <c r="AA103" s="11" t="str">
        <f t="shared" si="182"/>
        <v>0</v>
      </c>
      <c r="AB103" s="11" t="str">
        <f t="shared" si="182"/>
        <v>0</v>
      </c>
      <c r="AC103" s="11" t="str">
        <f t="shared" si="182"/>
        <v>0</v>
      </c>
      <c r="AD103" s="11" t="str">
        <f t="shared" si="182"/>
        <v>0</v>
      </c>
      <c r="AE103" s="11" t="str">
        <f t="shared" si="182"/>
        <v>0</v>
      </c>
      <c r="AF103" s="11" t="str">
        <f t="shared" si="182"/>
        <v>0</v>
      </c>
      <c r="AG103" s="11" t="str">
        <f t="shared" si="182"/>
        <v>0</v>
      </c>
      <c r="AH103" s="11" t="str">
        <f t="shared" si="182"/>
        <v>0</v>
      </c>
      <c r="AI103" s="11" t="str">
        <f t="shared" si="182"/>
        <v>0</v>
      </c>
      <c r="AJ103" s="11" t="str">
        <f t="shared" si="182"/>
        <v>0</v>
      </c>
      <c r="AK103" s="11" t="str">
        <f t="shared" si="182"/>
        <v>0</v>
      </c>
      <c r="AL103" s="11" t="str">
        <f t="shared" si="182"/>
        <v>0</v>
      </c>
      <c r="AM103" s="11" t="str">
        <f t="shared" si="182"/>
        <v>0</v>
      </c>
      <c r="AN103" s="11" t="str">
        <f t="shared" si="182"/>
        <v>0</v>
      </c>
      <c r="AO103" s="11" t="str">
        <f t="shared" si="182"/>
        <v>0</v>
      </c>
      <c r="AP103" s="11" t="str">
        <f t="shared" si="182"/>
        <v>0</v>
      </c>
      <c r="AQ103" s="11" t="str">
        <f t="shared" si="182"/>
        <v>0</v>
      </c>
      <c r="AR103" s="11" t="str">
        <f t="shared" si="182"/>
        <v>0</v>
      </c>
      <c r="AS103" s="11" t="str">
        <f t="shared" si="182"/>
        <v>0</v>
      </c>
      <c r="AT103" s="11" t="str">
        <f t="shared" si="182"/>
        <v>0</v>
      </c>
      <c r="AU103" s="11" t="str">
        <f t="shared" si="182"/>
        <v>0</v>
      </c>
      <c r="AV103" s="11" t="str">
        <f t="shared" si="182"/>
        <v>0</v>
      </c>
      <c r="AW103" s="11" t="str">
        <f t="shared" si="182"/>
        <v>0</v>
      </c>
      <c r="AX103" s="11" t="str">
        <f t="shared" si="182"/>
        <v>0</v>
      </c>
      <c r="AY103" s="11" t="str">
        <f t="shared" si="182"/>
        <v>0</v>
      </c>
      <c r="AZ103" s="11" t="str">
        <f t="shared" si="182"/>
        <v>0</v>
      </c>
      <c r="BA103" s="11" t="str">
        <f t="shared" si="182"/>
        <v>0</v>
      </c>
      <c r="BB103" s="11" t="str">
        <f t="shared" si="182"/>
        <v/>
      </c>
      <c r="BC103" s="11" t="str">
        <f t="shared" si="182"/>
        <v/>
      </c>
      <c r="BD103" s="11" t="str">
        <f t="shared" si="182"/>
        <v/>
      </c>
      <c r="BE103" s="11" t="str">
        <f t="shared" si="182"/>
        <v/>
      </c>
      <c r="BF103" s="11" t="str">
        <f t="shared" si="182"/>
        <v/>
      </c>
      <c r="BG103" s="11" t="str">
        <f t="shared" si="182"/>
        <v/>
      </c>
      <c r="BH103" s="11" t="str">
        <f t="shared" si="182"/>
        <v/>
      </c>
      <c r="BI103" s="11" t="str">
        <f t="shared" si="182"/>
        <v/>
      </c>
      <c r="BJ103" s="11" t="str">
        <f t="shared" si="182"/>
        <v/>
      </c>
      <c r="BK103" s="11" t="str">
        <f t="shared" si="182"/>
        <v/>
      </c>
      <c r="BL103" s="11" t="str">
        <f t="shared" si="138"/>
        <v/>
      </c>
      <c r="BM103" s="11" t="str">
        <f t="shared" si="139"/>
        <v/>
      </c>
      <c r="BN103" s="11">
        <f t="shared" si="140"/>
        <v>0</v>
      </c>
      <c r="BO103" s="11" t="b">
        <f t="shared" si="135"/>
        <v>0</v>
      </c>
      <c r="BP103" t="b">
        <f>AND(COUNTIF(ranges!B$2:B$4,'Sample Manifest - ALL TYPES'!G94)=0,NOT(ISBLANK('Sample Manifest - ALL TYPES'!G94)))</f>
        <v>0</v>
      </c>
      <c r="CB103" s="11" t="b">
        <f t="shared" si="141"/>
        <v>0</v>
      </c>
      <c r="CD103" s="54" t="b">
        <f>IF(OR('Sample Manifest - ALL TYPES'!AB94="Custom indexes",'Sample Manifest - ALL TYPES'!AB94="Non-listed commercial indexes"),TRUE,FALSE)</f>
        <v>0</v>
      </c>
      <c r="CE103" s="54"/>
      <c r="CG103" s="62">
        <f>'Sample Manifest - ALL TYPES'!Q94</f>
        <v>0</v>
      </c>
      <c r="CH103" s="61" t="str">
        <f t="shared" ref="CH103:CK103" si="183">SUBSTITUTE(CG103,CH$17,"")</f>
        <v>0</v>
      </c>
      <c r="CI103" s="61" t="str">
        <f t="shared" si="183"/>
        <v/>
      </c>
      <c r="CJ103" s="61" t="str">
        <f t="shared" si="183"/>
        <v/>
      </c>
      <c r="CK103" s="61" t="str">
        <f t="shared" si="183"/>
        <v/>
      </c>
      <c r="CL103" s="61">
        <f t="shared" si="143"/>
        <v>0</v>
      </c>
      <c r="CM103" s="61" t="b">
        <f>AND(NOT(ISBLANK('Sample Manifest - ALL TYPES'!Q94)),NOT(CL103=0))</f>
        <v>0</v>
      </c>
      <c r="CR103" s="11" t="b">
        <f>AND('Sample Manifest - ALL TYPES'!B94="Illumina Library Pool",ISBLANK('Sample Manifest - ALL TYPES'!Z94))</f>
        <v>0</v>
      </c>
    </row>
    <row r="104" spans="1:96" s="11" customFormat="1" x14ac:dyDescent="0.2">
      <c r="A104" s="11">
        <f>'Sample Manifest - ALL TYPES'!C95</f>
        <v>0</v>
      </c>
      <c r="B104" s="11" t="str">
        <f t="shared" ref="B104:BK104" si="184">SUBSTITUTE(A104,B$17,"")</f>
        <v>0</v>
      </c>
      <c r="C104" s="11" t="str">
        <f t="shared" si="184"/>
        <v>0</v>
      </c>
      <c r="D104" s="11" t="str">
        <f t="shared" si="184"/>
        <v>0</v>
      </c>
      <c r="E104" s="11" t="str">
        <f t="shared" si="184"/>
        <v>0</v>
      </c>
      <c r="F104" s="11" t="str">
        <f t="shared" si="184"/>
        <v>0</v>
      </c>
      <c r="G104" s="11" t="str">
        <f t="shared" si="184"/>
        <v>0</v>
      </c>
      <c r="H104" s="11" t="str">
        <f t="shared" si="184"/>
        <v>0</v>
      </c>
      <c r="I104" s="11" t="str">
        <f t="shared" si="184"/>
        <v>0</v>
      </c>
      <c r="J104" s="11" t="str">
        <f t="shared" si="184"/>
        <v>0</v>
      </c>
      <c r="K104" s="11" t="str">
        <f t="shared" si="184"/>
        <v>0</v>
      </c>
      <c r="L104" s="11" t="str">
        <f t="shared" si="184"/>
        <v>0</v>
      </c>
      <c r="M104" s="11" t="str">
        <f t="shared" si="184"/>
        <v>0</v>
      </c>
      <c r="N104" s="11" t="str">
        <f t="shared" si="184"/>
        <v>0</v>
      </c>
      <c r="O104" s="11" t="str">
        <f t="shared" si="184"/>
        <v>0</v>
      </c>
      <c r="P104" s="11" t="str">
        <f t="shared" si="184"/>
        <v>0</v>
      </c>
      <c r="Q104" s="11" t="str">
        <f t="shared" si="184"/>
        <v>0</v>
      </c>
      <c r="R104" s="11" t="str">
        <f t="shared" si="184"/>
        <v>0</v>
      </c>
      <c r="S104" s="11" t="str">
        <f t="shared" si="184"/>
        <v>0</v>
      </c>
      <c r="T104" s="11" t="str">
        <f t="shared" si="184"/>
        <v>0</v>
      </c>
      <c r="U104" s="11" t="str">
        <f t="shared" si="184"/>
        <v>0</v>
      </c>
      <c r="V104" s="11" t="str">
        <f t="shared" si="184"/>
        <v>0</v>
      </c>
      <c r="W104" s="11" t="str">
        <f t="shared" si="184"/>
        <v>0</v>
      </c>
      <c r="X104" s="11" t="str">
        <f t="shared" si="184"/>
        <v>0</v>
      </c>
      <c r="Y104" s="11" t="str">
        <f t="shared" si="184"/>
        <v>0</v>
      </c>
      <c r="Z104" s="11" t="str">
        <f t="shared" si="184"/>
        <v>0</v>
      </c>
      <c r="AA104" s="11" t="str">
        <f t="shared" si="184"/>
        <v>0</v>
      </c>
      <c r="AB104" s="11" t="str">
        <f t="shared" si="184"/>
        <v>0</v>
      </c>
      <c r="AC104" s="11" t="str">
        <f t="shared" si="184"/>
        <v>0</v>
      </c>
      <c r="AD104" s="11" t="str">
        <f t="shared" si="184"/>
        <v>0</v>
      </c>
      <c r="AE104" s="11" t="str">
        <f t="shared" si="184"/>
        <v>0</v>
      </c>
      <c r="AF104" s="11" t="str">
        <f t="shared" si="184"/>
        <v>0</v>
      </c>
      <c r="AG104" s="11" t="str">
        <f t="shared" si="184"/>
        <v>0</v>
      </c>
      <c r="AH104" s="11" t="str">
        <f t="shared" si="184"/>
        <v>0</v>
      </c>
      <c r="AI104" s="11" t="str">
        <f t="shared" si="184"/>
        <v>0</v>
      </c>
      <c r="AJ104" s="11" t="str">
        <f t="shared" si="184"/>
        <v>0</v>
      </c>
      <c r="AK104" s="11" t="str">
        <f t="shared" si="184"/>
        <v>0</v>
      </c>
      <c r="AL104" s="11" t="str">
        <f t="shared" si="184"/>
        <v>0</v>
      </c>
      <c r="AM104" s="11" t="str">
        <f t="shared" si="184"/>
        <v>0</v>
      </c>
      <c r="AN104" s="11" t="str">
        <f t="shared" si="184"/>
        <v>0</v>
      </c>
      <c r="AO104" s="11" t="str">
        <f t="shared" si="184"/>
        <v>0</v>
      </c>
      <c r="AP104" s="11" t="str">
        <f t="shared" si="184"/>
        <v>0</v>
      </c>
      <c r="AQ104" s="11" t="str">
        <f t="shared" si="184"/>
        <v>0</v>
      </c>
      <c r="AR104" s="11" t="str">
        <f t="shared" si="184"/>
        <v>0</v>
      </c>
      <c r="AS104" s="11" t="str">
        <f t="shared" si="184"/>
        <v>0</v>
      </c>
      <c r="AT104" s="11" t="str">
        <f t="shared" si="184"/>
        <v>0</v>
      </c>
      <c r="AU104" s="11" t="str">
        <f t="shared" si="184"/>
        <v>0</v>
      </c>
      <c r="AV104" s="11" t="str">
        <f t="shared" si="184"/>
        <v>0</v>
      </c>
      <c r="AW104" s="11" t="str">
        <f t="shared" si="184"/>
        <v>0</v>
      </c>
      <c r="AX104" s="11" t="str">
        <f t="shared" si="184"/>
        <v>0</v>
      </c>
      <c r="AY104" s="11" t="str">
        <f t="shared" si="184"/>
        <v>0</v>
      </c>
      <c r="AZ104" s="11" t="str">
        <f t="shared" si="184"/>
        <v>0</v>
      </c>
      <c r="BA104" s="11" t="str">
        <f t="shared" si="184"/>
        <v>0</v>
      </c>
      <c r="BB104" s="11" t="str">
        <f t="shared" si="184"/>
        <v/>
      </c>
      <c r="BC104" s="11" t="str">
        <f t="shared" si="184"/>
        <v/>
      </c>
      <c r="BD104" s="11" t="str">
        <f t="shared" si="184"/>
        <v/>
      </c>
      <c r="BE104" s="11" t="str">
        <f t="shared" si="184"/>
        <v/>
      </c>
      <c r="BF104" s="11" t="str">
        <f t="shared" si="184"/>
        <v/>
      </c>
      <c r="BG104" s="11" t="str">
        <f t="shared" si="184"/>
        <v/>
      </c>
      <c r="BH104" s="11" t="str">
        <f t="shared" si="184"/>
        <v/>
      </c>
      <c r="BI104" s="11" t="str">
        <f t="shared" si="184"/>
        <v/>
      </c>
      <c r="BJ104" s="11" t="str">
        <f t="shared" si="184"/>
        <v/>
      </c>
      <c r="BK104" s="11" t="str">
        <f t="shared" si="184"/>
        <v/>
      </c>
      <c r="BL104" s="11" t="str">
        <f t="shared" si="138"/>
        <v/>
      </c>
      <c r="BM104" s="11" t="str">
        <f t="shared" si="139"/>
        <v/>
      </c>
      <c r="BN104" s="11">
        <f t="shared" si="140"/>
        <v>0</v>
      </c>
      <c r="BO104" s="11" t="b">
        <f t="shared" si="135"/>
        <v>0</v>
      </c>
      <c r="BP104" t="b">
        <f>AND(COUNTIF(ranges!B$2:B$4,'Sample Manifest - ALL TYPES'!G95)=0,NOT(ISBLANK('Sample Manifest - ALL TYPES'!G95)))</f>
        <v>0</v>
      </c>
      <c r="CB104" s="11" t="b">
        <f t="shared" si="141"/>
        <v>0</v>
      </c>
      <c r="CD104" s="54" t="b">
        <f>IF(OR('Sample Manifest - ALL TYPES'!AB95="Custom indexes",'Sample Manifest - ALL TYPES'!AB95="Non-listed commercial indexes"),TRUE,FALSE)</f>
        <v>0</v>
      </c>
      <c r="CE104" s="54"/>
      <c r="CG104" s="62">
        <f>'Sample Manifest - ALL TYPES'!Q95</f>
        <v>0</v>
      </c>
      <c r="CH104" s="61" t="str">
        <f t="shared" ref="CH104:CK104" si="185">SUBSTITUTE(CG104,CH$17,"")</f>
        <v>0</v>
      </c>
      <c r="CI104" s="61" t="str">
        <f t="shared" si="185"/>
        <v/>
      </c>
      <c r="CJ104" s="61" t="str">
        <f t="shared" si="185"/>
        <v/>
      </c>
      <c r="CK104" s="61" t="str">
        <f t="shared" si="185"/>
        <v/>
      </c>
      <c r="CL104" s="61">
        <f t="shared" si="143"/>
        <v>0</v>
      </c>
      <c r="CM104" s="61" t="b">
        <f>AND(NOT(ISBLANK('Sample Manifest - ALL TYPES'!Q95)),NOT(CL104=0))</f>
        <v>0</v>
      </c>
      <c r="CR104" s="11" t="b">
        <f>AND('Sample Manifest - ALL TYPES'!B95="Illumina Library Pool",ISBLANK('Sample Manifest - ALL TYPES'!Z95))</f>
        <v>0</v>
      </c>
    </row>
    <row r="105" spans="1:96" s="11" customFormat="1" x14ac:dyDescent="0.2">
      <c r="A105" s="11">
        <f>'Sample Manifest - ALL TYPES'!C96</f>
        <v>0</v>
      </c>
      <c r="B105" s="11" t="str">
        <f t="shared" ref="B105:BK105" si="186">SUBSTITUTE(A105,B$17,"")</f>
        <v>0</v>
      </c>
      <c r="C105" s="11" t="str">
        <f t="shared" si="186"/>
        <v>0</v>
      </c>
      <c r="D105" s="11" t="str">
        <f t="shared" si="186"/>
        <v>0</v>
      </c>
      <c r="E105" s="11" t="str">
        <f t="shared" si="186"/>
        <v>0</v>
      </c>
      <c r="F105" s="11" t="str">
        <f t="shared" si="186"/>
        <v>0</v>
      </c>
      <c r="G105" s="11" t="str">
        <f t="shared" si="186"/>
        <v>0</v>
      </c>
      <c r="H105" s="11" t="str">
        <f t="shared" si="186"/>
        <v>0</v>
      </c>
      <c r="I105" s="11" t="str">
        <f t="shared" si="186"/>
        <v>0</v>
      </c>
      <c r="J105" s="11" t="str">
        <f t="shared" si="186"/>
        <v>0</v>
      </c>
      <c r="K105" s="11" t="str">
        <f t="shared" si="186"/>
        <v>0</v>
      </c>
      <c r="L105" s="11" t="str">
        <f t="shared" si="186"/>
        <v>0</v>
      </c>
      <c r="M105" s="11" t="str">
        <f t="shared" si="186"/>
        <v>0</v>
      </c>
      <c r="N105" s="11" t="str">
        <f t="shared" si="186"/>
        <v>0</v>
      </c>
      <c r="O105" s="11" t="str">
        <f t="shared" si="186"/>
        <v>0</v>
      </c>
      <c r="P105" s="11" t="str">
        <f t="shared" si="186"/>
        <v>0</v>
      </c>
      <c r="Q105" s="11" t="str">
        <f t="shared" si="186"/>
        <v>0</v>
      </c>
      <c r="R105" s="11" t="str">
        <f t="shared" si="186"/>
        <v>0</v>
      </c>
      <c r="S105" s="11" t="str">
        <f t="shared" si="186"/>
        <v>0</v>
      </c>
      <c r="T105" s="11" t="str">
        <f t="shared" si="186"/>
        <v>0</v>
      </c>
      <c r="U105" s="11" t="str">
        <f t="shared" si="186"/>
        <v>0</v>
      </c>
      <c r="V105" s="11" t="str">
        <f t="shared" si="186"/>
        <v>0</v>
      </c>
      <c r="W105" s="11" t="str">
        <f t="shared" si="186"/>
        <v>0</v>
      </c>
      <c r="X105" s="11" t="str">
        <f t="shared" si="186"/>
        <v>0</v>
      </c>
      <c r="Y105" s="11" t="str">
        <f t="shared" si="186"/>
        <v>0</v>
      </c>
      <c r="Z105" s="11" t="str">
        <f t="shared" si="186"/>
        <v>0</v>
      </c>
      <c r="AA105" s="11" t="str">
        <f t="shared" si="186"/>
        <v>0</v>
      </c>
      <c r="AB105" s="11" t="str">
        <f t="shared" si="186"/>
        <v>0</v>
      </c>
      <c r="AC105" s="11" t="str">
        <f t="shared" si="186"/>
        <v>0</v>
      </c>
      <c r="AD105" s="11" t="str">
        <f t="shared" si="186"/>
        <v>0</v>
      </c>
      <c r="AE105" s="11" t="str">
        <f t="shared" si="186"/>
        <v>0</v>
      </c>
      <c r="AF105" s="11" t="str">
        <f t="shared" si="186"/>
        <v>0</v>
      </c>
      <c r="AG105" s="11" t="str">
        <f t="shared" si="186"/>
        <v>0</v>
      </c>
      <c r="AH105" s="11" t="str">
        <f t="shared" si="186"/>
        <v>0</v>
      </c>
      <c r="AI105" s="11" t="str">
        <f t="shared" si="186"/>
        <v>0</v>
      </c>
      <c r="AJ105" s="11" t="str">
        <f t="shared" si="186"/>
        <v>0</v>
      </c>
      <c r="AK105" s="11" t="str">
        <f t="shared" si="186"/>
        <v>0</v>
      </c>
      <c r="AL105" s="11" t="str">
        <f t="shared" si="186"/>
        <v>0</v>
      </c>
      <c r="AM105" s="11" t="str">
        <f t="shared" si="186"/>
        <v>0</v>
      </c>
      <c r="AN105" s="11" t="str">
        <f t="shared" si="186"/>
        <v>0</v>
      </c>
      <c r="AO105" s="11" t="str">
        <f t="shared" si="186"/>
        <v>0</v>
      </c>
      <c r="AP105" s="11" t="str">
        <f t="shared" si="186"/>
        <v>0</v>
      </c>
      <c r="AQ105" s="11" t="str">
        <f t="shared" si="186"/>
        <v>0</v>
      </c>
      <c r="AR105" s="11" t="str">
        <f t="shared" si="186"/>
        <v>0</v>
      </c>
      <c r="AS105" s="11" t="str">
        <f t="shared" si="186"/>
        <v>0</v>
      </c>
      <c r="AT105" s="11" t="str">
        <f t="shared" si="186"/>
        <v>0</v>
      </c>
      <c r="AU105" s="11" t="str">
        <f t="shared" si="186"/>
        <v>0</v>
      </c>
      <c r="AV105" s="11" t="str">
        <f t="shared" si="186"/>
        <v>0</v>
      </c>
      <c r="AW105" s="11" t="str">
        <f t="shared" si="186"/>
        <v>0</v>
      </c>
      <c r="AX105" s="11" t="str">
        <f t="shared" si="186"/>
        <v>0</v>
      </c>
      <c r="AY105" s="11" t="str">
        <f t="shared" si="186"/>
        <v>0</v>
      </c>
      <c r="AZ105" s="11" t="str">
        <f t="shared" si="186"/>
        <v>0</v>
      </c>
      <c r="BA105" s="11" t="str">
        <f t="shared" si="186"/>
        <v>0</v>
      </c>
      <c r="BB105" s="11" t="str">
        <f t="shared" si="186"/>
        <v/>
      </c>
      <c r="BC105" s="11" t="str">
        <f t="shared" si="186"/>
        <v/>
      </c>
      <c r="BD105" s="11" t="str">
        <f t="shared" si="186"/>
        <v/>
      </c>
      <c r="BE105" s="11" t="str">
        <f t="shared" si="186"/>
        <v/>
      </c>
      <c r="BF105" s="11" t="str">
        <f t="shared" si="186"/>
        <v/>
      </c>
      <c r="BG105" s="11" t="str">
        <f t="shared" si="186"/>
        <v/>
      </c>
      <c r="BH105" s="11" t="str">
        <f t="shared" si="186"/>
        <v/>
      </c>
      <c r="BI105" s="11" t="str">
        <f t="shared" si="186"/>
        <v/>
      </c>
      <c r="BJ105" s="11" t="str">
        <f t="shared" si="186"/>
        <v/>
      </c>
      <c r="BK105" s="11" t="str">
        <f t="shared" si="186"/>
        <v/>
      </c>
      <c r="BL105" s="11" t="str">
        <f t="shared" si="138"/>
        <v/>
      </c>
      <c r="BM105" s="11" t="str">
        <f t="shared" si="139"/>
        <v/>
      </c>
      <c r="BN105" s="11">
        <f t="shared" si="140"/>
        <v>0</v>
      </c>
      <c r="BO105" s="11" t="b">
        <f t="shared" si="135"/>
        <v>0</v>
      </c>
      <c r="BP105" t="b">
        <f>AND(COUNTIF(ranges!B$2:B$4,'Sample Manifest - ALL TYPES'!G96)=0,NOT(ISBLANK('Sample Manifest - ALL TYPES'!G96)))</f>
        <v>0</v>
      </c>
      <c r="CB105" s="11" t="b">
        <f t="shared" si="141"/>
        <v>0</v>
      </c>
      <c r="CD105" s="54" t="b">
        <f>IF(OR('Sample Manifest - ALL TYPES'!AB96="Custom indexes",'Sample Manifest - ALL TYPES'!AB96="Non-listed commercial indexes"),TRUE,FALSE)</f>
        <v>0</v>
      </c>
      <c r="CE105" s="54"/>
      <c r="CG105" s="62">
        <f>'Sample Manifest - ALL TYPES'!Q96</f>
        <v>0</v>
      </c>
      <c r="CH105" s="61" t="str">
        <f t="shared" ref="CH105:CK105" si="187">SUBSTITUTE(CG105,CH$17,"")</f>
        <v>0</v>
      </c>
      <c r="CI105" s="61" t="str">
        <f t="shared" si="187"/>
        <v/>
      </c>
      <c r="CJ105" s="61" t="str">
        <f t="shared" si="187"/>
        <v/>
      </c>
      <c r="CK105" s="61" t="str">
        <f t="shared" si="187"/>
        <v/>
      </c>
      <c r="CL105" s="61">
        <f t="shared" si="143"/>
        <v>0</v>
      </c>
      <c r="CM105" s="61" t="b">
        <f>AND(NOT(ISBLANK('Sample Manifest - ALL TYPES'!Q96)),NOT(CL105=0))</f>
        <v>0</v>
      </c>
      <c r="CR105" s="11" t="b">
        <f>AND('Sample Manifest - ALL TYPES'!B96="Illumina Library Pool",ISBLANK('Sample Manifest - ALL TYPES'!Z96))</f>
        <v>0</v>
      </c>
    </row>
    <row r="106" spans="1:96" s="11" customFormat="1" x14ac:dyDescent="0.2">
      <c r="A106" s="11">
        <f>'Sample Manifest - ALL TYPES'!C97</f>
        <v>0</v>
      </c>
      <c r="B106" s="11" t="str">
        <f t="shared" ref="B106:BK106" si="188">SUBSTITUTE(A106,B$17,"")</f>
        <v>0</v>
      </c>
      <c r="C106" s="11" t="str">
        <f t="shared" si="188"/>
        <v>0</v>
      </c>
      <c r="D106" s="11" t="str">
        <f t="shared" si="188"/>
        <v>0</v>
      </c>
      <c r="E106" s="11" t="str">
        <f t="shared" si="188"/>
        <v>0</v>
      </c>
      <c r="F106" s="11" t="str">
        <f t="shared" si="188"/>
        <v>0</v>
      </c>
      <c r="G106" s="11" t="str">
        <f t="shared" si="188"/>
        <v>0</v>
      </c>
      <c r="H106" s="11" t="str">
        <f t="shared" si="188"/>
        <v>0</v>
      </c>
      <c r="I106" s="11" t="str">
        <f t="shared" si="188"/>
        <v>0</v>
      </c>
      <c r="J106" s="11" t="str">
        <f t="shared" si="188"/>
        <v>0</v>
      </c>
      <c r="K106" s="11" t="str">
        <f t="shared" si="188"/>
        <v>0</v>
      </c>
      <c r="L106" s="11" t="str">
        <f t="shared" si="188"/>
        <v>0</v>
      </c>
      <c r="M106" s="11" t="str">
        <f t="shared" si="188"/>
        <v>0</v>
      </c>
      <c r="N106" s="11" t="str">
        <f t="shared" si="188"/>
        <v>0</v>
      </c>
      <c r="O106" s="11" t="str">
        <f t="shared" si="188"/>
        <v>0</v>
      </c>
      <c r="P106" s="11" t="str">
        <f t="shared" si="188"/>
        <v>0</v>
      </c>
      <c r="Q106" s="11" t="str">
        <f t="shared" si="188"/>
        <v>0</v>
      </c>
      <c r="R106" s="11" t="str">
        <f t="shared" si="188"/>
        <v>0</v>
      </c>
      <c r="S106" s="11" t="str">
        <f t="shared" si="188"/>
        <v>0</v>
      </c>
      <c r="T106" s="11" t="str">
        <f t="shared" si="188"/>
        <v>0</v>
      </c>
      <c r="U106" s="11" t="str">
        <f t="shared" si="188"/>
        <v>0</v>
      </c>
      <c r="V106" s="11" t="str">
        <f t="shared" si="188"/>
        <v>0</v>
      </c>
      <c r="W106" s="11" t="str">
        <f t="shared" si="188"/>
        <v>0</v>
      </c>
      <c r="X106" s="11" t="str">
        <f t="shared" si="188"/>
        <v>0</v>
      </c>
      <c r="Y106" s="11" t="str">
        <f t="shared" si="188"/>
        <v>0</v>
      </c>
      <c r="Z106" s="11" t="str">
        <f t="shared" si="188"/>
        <v>0</v>
      </c>
      <c r="AA106" s="11" t="str">
        <f t="shared" si="188"/>
        <v>0</v>
      </c>
      <c r="AB106" s="11" t="str">
        <f t="shared" si="188"/>
        <v>0</v>
      </c>
      <c r="AC106" s="11" t="str">
        <f t="shared" si="188"/>
        <v>0</v>
      </c>
      <c r="AD106" s="11" t="str">
        <f t="shared" si="188"/>
        <v>0</v>
      </c>
      <c r="AE106" s="11" t="str">
        <f t="shared" si="188"/>
        <v>0</v>
      </c>
      <c r="AF106" s="11" t="str">
        <f t="shared" si="188"/>
        <v>0</v>
      </c>
      <c r="AG106" s="11" t="str">
        <f t="shared" si="188"/>
        <v>0</v>
      </c>
      <c r="AH106" s="11" t="str">
        <f t="shared" si="188"/>
        <v>0</v>
      </c>
      <c r="AI106" s="11" t="str">
        <f t="shared" si="188"/>
        <v>0</v>
      </c>
      <c r="AJ106" s="11" t="str">
        <f t="shared" si="188"/>
        <v>0</v>
      </c>
      <c r="AK106" s="11" t="str">
        <f t="shared" si="188"/>
        <v>0</v>
      </c>
      <c r="AL106" s="11" t="str">
        <f t="shared" si="188"/>
        <v>0</v>
      </c>
      <c r="AM106" s="11" t="str">
        <f t="shared" si="188"/>
        <v>0</v>
      </c>
      <c r="AN106" s="11" t="str">
        <f t="shared" si="188"/>
        <v>0</v>
      </c>
      <c r="AO106" s="11" t="str">
        <f t="shared" si="188"/>
        <v>0</v>
      </c>
      <c r="AP106" s="11" t="str">
        <f t="shared" si="188"/>
        <v>0</v>
      </c>
      <c r="AQ106" s="11" t="str">
        <f t="shared" si="188"/>
        <v>0</v>
      </c>
      <c r="AR106" s="11" t="str">
        <f t="shared" si="188"/>
        <v>0</v>
      </c>
      <c r="AS106" s="11" t="str">
        <f t="shared" si="188"/>
        <v>0</v>
      </c>
      <c r="AT106" s="11" t="str">
        <f t="shared" si="188"/>
        <v>0</v>
      </c>
      <c r="AU106" s="11" t="str">
        <f t="shared" si="188"/>
        <v>0</v>
      </c>
      <c r="AV106" s="11" t="str">
        <f t="shared" si="188"/>
        <v>0</v>
      </c>
      <c r="AW106" s="11" t="str">
        <f t="shared" si="188"/>
        <v>0</v>
      </c>
      <c r="AX106" s="11" t="str">
        <f t="shared" si="188"/>
        <v>0</v>
      </c>
      <c r="AY106" s="11" t="str">
        <f t="shared" si="188"/>
        <v>0</v>
      </c>
      <c r="AZ106" s="11" t="str">
        <f t="shared" si="188"/>
        <v>0</v>
      </c>
      <c r="BA106" s="11" t="str">
        <f t="shared" si="188"/>
        <v>0</v>
      </c>
      <c r="BB106" s="11" t="str">
        <f t="shared" si="188"/>
        <v/>
      </c>
      <c r="BC106" s="11" t="str">
        <f t="shared" si="188"/>
        <v/>
      </c>
      <c r="BD106" s="11" t="str">
        <f t="shared" si="188"/>
        <v/>
      </c>
      <c r="BE106" s="11" t="str">
        <f t="shared" si="188"/>
        <v/>
      </c>
      <c r="BF106" s="11" t="str">
        <f t="shared" si="188"/>
        <v/>
      </c>
      <c r="BG106" s="11" t="str">
        <f t="shared" si="188"/>
        <v/>
      </c>
      <c r="BH106" s="11" t="str">
        <f t="shared" si="188"/>
        <v/>
      </c>
      <c r="BI106" s="11" t="str">
        <f t="shared" si="188"/>
        <v/>
      </c>
      <c r="BJ106" s="11" t="str">
        <f t="shared" si="188"/>
        <v/>
      </c>
      <c r="BK106" s="11" t="str">
        <f t="shared" si="188"/>
        <v/>
      </c>
      <c r="BL106" s="11" t="str">
        <f t="shared" si="138"/>
        <v/>
      </c>
      <c r="BM106" s="11" t="str">
        <f t="shared" si="139"/>
        <v/>
      </c>
      <c r="BN106" s="11">
        <f t="shared" si="140"/>
        <v>0</v>
      </c>
      <c r="BO106" s="11" t="b">
        <f t="shared" si="135"/>
        <v>0</v>
      </c>
      <c r="BP106" t="b">
        <f>AND(COUNTIF(ranges!B$2:B$4,'Sample Manifest - ALL TYPES'!G97)=0,NOT(ISBLANK('Sample Manifest - ALL TYPES'!G97)))</f>
        <v>0</v>
      </c>
      <c r="CB106" s="11" t="b">
        <f t="shared" si="141"/>
        <v>0</v>
      </c>
      <c r="CD106" s="54" t="b">
        <f>IF(OR('Sample Manifest - ALL TYPES'!AB97="Custom indexes",'Sample Manifest - ALL TYPES'!AB97="Non-listed commercial indexes"),TRUE,FALSE)</f>
        <v>0</v>
      </c>
      <c r="CE106" s="54"/>
      <c r="CG106" s="62">
        <f>'Sample Manifest - ALL TYPES'!Q97</f>
        <v>0</v>
      </c>
      <c r="CH106" s="61" t="str">
        <f t="shared" ref="CH106:CK106" si="189">SUBSTITUTE(CG106,CH$17,"")</f>
        <v>0</v>
      </c>
      <c r="CI106" s="61" t="str">
        <f t="shared" si="189"/>
        <v/>
      </c>
      <c r="CJ106" s="61" t="str">
        <f t="shared" si="189"/>
        <v/>
      </c>
      <c r="CK106" s="61" t="str">
        <f t="shared" si="189"/>
        <v/>
      </c>
      <c r="CL106" s="61">
        <f t="shared" si="143"/>
        <v>0</v>
      </c>
      <c r="CM106" s="61" t="b">
        <f>AND(NOT(ISBLANK('Sample Manifest - ALL TYPES'!Q97)),NOT(CL106=0))</f>
        <v>0</v>
      </c>
      <c r="CR106" s="11" t="b">
        <f>AND('Sample Manifest - ALL TYPES'!B97="Illumina Library Pool",ISBLANK('Sample Manifest - ALL TYPES'!Z97))</f>
        <v>0</v>
      </c>
    </row>
    <row r="107" spans="1:96" s="11" customFormat="1" x14ac:dyDescent="0.2">
      <c r="A107" s="11">
        <f>'Sample Manifest - ALL TYPES'!C98</f>
        <v>0</v>
      </c>
      <c r="B107" s="11" t="str">
        <f t="shared" ref="B107:BK107" si="190">SUBSTITUTE(A107,B$17,"")</f>
        <v>0</v>
      </c>
      <c r="C107" s="11" t="str">
        <f t="shared" si="190"/>
        <v>0</v>
      </c>
      <c r="D107" s="11" t="str">
        <f t="shared" si="190"/>
        <v>0</v>
      </c>
      <c r="E107" s="11" t="str">
        <f t="shared" si="190"/>
        <v>0</v>
      </c>
      <c r="F107" s="11" t="str">
        <f t="shared" si="190"/>
        <v>0</v>
      </c>
      <c r="G107" s="11" t="str">
        <f t="shared" si="190"/>
        <v>0</v>
      </c>
      <c r="H107" s="11" t="str">
        <f t="shared" si="190"/>
        <v>0</v>
      </c>
      <c r="I107" s="11" t="str">
        <f t="shared" si="190"/>
        <v>0</v>
      </c>
      <c r="J107" s="11" t="str">
        <f t="shared" si="190"/>
        <v>0</v>
      </c>
      <c r="K107" s="11" t="str">
        <f t="shared" si="190"/>
        <v>0</v>
      </c>
      <c r="L107" s="11" t="str">
        <f t="shared" si="190"/>
        <v>0</v>
      </c>
      <c r="M107" s="11" t="str">
        <f t="shared" si="190"/>
        <v>0</v>
      </c>
      <c r="N107" s="11" t="str">
        <f t="shared" si="190"/>
        <v>0</v>
      </c>
      <c r="O107" s="11" t="str">
        <f t="shared" si="190"/>
        <v>0</v>
      </c>
      <c r="P107" s="11" t="str">
        <f t="shared" si="190"/>
        <v>0</v>
      </c>
      <c r="Q107" s="11" t="str">
        <f t="shared" si="190"/>
        <v>0</v>
      </c>
      <c r="R107" s="11" t="str">
        <f t="shared" si="190"/>
        <v>0</v>
      </c>
      <c r="S107" s="11" t="str">
        <f t="shared" si="190"/>
        <v>0</v>
      </c>
      <c r="T107" s="11" t="str">
        <f t="shared" si="190"/>
        <v>0</v>
      </c>
      <c r="U107" s="11" t="str">
        <f t="shared" si="190"/>
        <v>0</v>
      </c>
      <c r="V107" s="11" t="str">
        <f t="shared" si="190"/>
        <v>0</v>
      </c>
      <c r="W107" s="11" t="str">
        <f t="shared" si="190"/>
        <v>0</v>
      </c>
      <c r="X107" s="11" t="str">
        <f t="shared" si="190"/>
        <v>0</v>
      </c>
      <c r="Y107" s="11" t="str">
        <f t="shared" si="190"/>
        <v>0</v>
      </c>
      <c r="Z107" s="11" t="str">
        <f t="shared" si="190"/>
        <v>0</v>
      </c>
      <c r="AA107" s="11" t="str">
        <f t="shared" si="190"/>
        <v>0</v>
      </c>
      <c r="AB107" s="11" t="str">
        <f t="shared" si="190"/>
        <v>0</v>
      </c>
      <c r="AC107" s="11" t="str">
        <f t="shared" si="190"/>
        <v>0</v>
      </c>
      <c r="AD107" s="11" t="str">
        <f t="shared" si="190"/>
        <v>0</v>
      </c>
      <c r="AE107" s="11" t="str">
        <f t="shared" si="190"/>
        <v>0</v>
      </c>
      <c r="AF107" s="11" t="str">
        <f t="shared" si="190"/>
        <v>0</v>
      </c>
      <c r="AG107" s="11" t="str">
        <f t="shared" si="190"/>
        <v>0</v>
      </c>
      <c r="AH107" s="11" t="str">
        <f t="shared" si="190"/>
        <v>0</v>
      </c>
      <c r="AI107" s="11" t="str">
        <f t="shared" si="190"/>
        <v>0</v>
      </c>
      <c r="AJ107" s="11" t="str">
        <f t="shared" si="190"/>
        <v>0</v>
      </c>
      <c r="AK107" s="11" t="str">
        <f t="shared" si="190"/>
        <v>0</v>
      </c>
      <c r="AL107" s="11" t="str">
        <f t="shared" si="190"/>
        <v>0</v>
      </c>
      <c r="AM107" s="11" t="str">
        <f t="shared" si="190"/>
        <v>0</v>
      </c>
      <c r="AN107" s="11" t="str">
        <f t="shared" si="190"/>
        <v>0</v>
      </c>
      <c r="AO107" s="11" t="str">
        <f t="shared" si="190"/>
        <v>0</v>
      </c>
      <c r="AP107" s="11" t="str">
        <f t="shared" si="190"/>
        <v>0</v>
      </c>
      <c r="AQ107" s="11" t="str">
        <f t="shared" si="190"/>
        <v>0</v>
      </c>
      <c r="AR107" s="11" t="str">
        <f t="shared" si="190"/>
        <v>0</v>
      </c>
      <c r="AS107" s="11" t="str">
        <f t="shared" si="190"/>
        <v>0</v>
      </c>
      <c r="AT107" s="11" t="str">
        <f t="shared" si="190"/>
        <v>0</v>
      </c>
      <c r="AU107" s="11" t="str">
        <f t="shared" si="190"/>
        <v>0</v>
      </c>
      <c r="AV107" s="11" t="str">
        <f t="shared" si="190"/>
        <v>0</v>
      </c>
      <c r="AW107" s="11" t="str">
        <f t="shared" si="190"/>
        <v>0</v>
      </c>
      <c r="AX107" s="11" t="str">
        <f t="shared" si="190"/>
        <v>0</v>
      </c>
      <c r="AY107" s="11" t="str">
        <f t="shared" si="190"/>
        <v>0</v>
      </c>
      <c r="AZ107" s="11" t="str">
        <f t="shared" si="190"/>
        <v>0</v>
      </c>
      <c r="BA107" s="11" t="str">
        <f t="shared" si="190"/>
        <v>0</v>
      </c>
      <c r="BB107" s="11" t="str">
        <f t="shared" si="190"/>
        <v/>
      </c>
      <c r="BC107" s="11" t="str">
        <f t="shared" si="190"/>
        <v/>
      </c>
      <c r="BD107" s="11" t="str">
        <f t="shared" si="190"/>
        <v/>
      </c>
      <c r="BE107" s="11" t="str">
        <f t="shared" si="190"/>
        <v/>
      </c>
      <c r="BF107" s="11" t="str">
        <f t="shared" si="190"/>
        <v/>
      </c>
      <c r="BG107" s="11" t="str">
        <f t="shared" si="190"/>
        <v/>
      </c>
      <c r="BH107" s="11" t="str">
        <f t="shared" si="190"/>
        <v/>
      </c>
      <c r="BI107" s="11" t="str">
        <f t="shared" si="190"/>
        <v/>
      </c>
      <c r="BJ107" s="11" t="str">
        <f t="shared" si="190"/>
        <v/>
      </c>
      <c r="BK107" s="11" t="str">
        <f t="shared" si="190"/>
        <v/>
      </c>
      <c r="BL107" s="11" t="str">
        <f t="shared" si="138"/>
        <v/>
      </c>
      <c r="BM107" s="11" t="str">
        <f t="shared" si="139"/>
        <v/>
      </c>
      <c r="BN107" s="11">
        <f t="shared" si="140"/>
        <v>0</v>
      </c>
      <c r="BO107" s="11" t="b">
        <f t="shared" si="135"/>
        <v>0</v>
      </c>
      <c r="BP107" t="b">
        <f>AND(COUNTIF(ranges!B$2:B$4,'Sample Manifest - ALL TYPES'!G98)=0,NOT(ISBLANK('Sample Manifest - ALL TYPES'!G98)))</f>
        <v>0</v>
      </c>
      <c r="CB107" s="11" t="b">
        <f t="shared" si="141"/>
        <v>0</v>
      </c>
      <c r="CD107" s="54" t="b">
        <f>IF(OR('Sample Manifest - ALL TYPES'!AB98="Custom indexes",'Sample Manifest - ALL TYPES'!AB98="Non-listed commercial indexes"),TRUE,FALSE)</f>
        <v>0</v>
      </c>
      <c r="CE107" s="54"/>
      <c r="CG107" s="62">
        <f>'Sample Manifest - ALL TYPES'!Q98</f>
        <v>0</v>
      </c>
      <c r="CH107" s="61" t="str">
        <f t="shared" ref="CH107:CK107" si="191">SUBSTITUTE(CG107,CH$17,"")</f>
        <v>0</v>
      </c>
      <c r="CI107" s="61" t="str">
        <f t="shared" si="191"/>
        <v/>
      </c>
      <c r="CJ107" s="61" t="str">
        <f t="shared" si="191"/>
        <v/>
      </c>
      <c r="CK107" s="61" t="str">
        <f t="shared" si="191"/>
        <v/>
      </c>
      <c r="CL107" s="61">
        <f t="shared" si="143"/>
        <v>0</v>
      </c>
      <c r="CM107" s="61" t="b">
        <f>AND(NOT(ISBLANK('Sample Manifest - ALL TYPES'!Q98)),NOT(CL107=0))</f>
        <v>0</v>
      </c>
      <c r="CR107" s="11" t="b">
        <f>AND('Sample Manifest - ALL TYPES'!B98="Illumina Library Pool",ISBLANK('Sample Manifest - ALL TYPES'!Z98))</f>
        <v>0</v>
      </c>
    </row>
    <row r="108" spans="1:96" s="11" customFormat="1" x14ac:dyDescent="0.2">
      <c r="A108" s="11">
        <f>'Sample Manifest - ALL TYPES'!C99</f>
        <v>0</v>
      </c>
      <c r="B108" s="11" t="str">
        <f t="shared" ref="B108:BK108" si="192">SUBSTITUTE(A108,B$17,"")</f>
        <v>0</v>
      </c>
      <c r="C108" s="11" t="str">
        <f t="shared" si="192"/>
        <v>0</v>
      </c>
      <c r="D108" s="11" t="str">
        <f t="shared" si="192"/>
        <v>0</v>
      </c>
      <c r="E108" s="11" t="str">
        <f t="shared" si="192"/>
        <v>0</v>
      </c>
      <c r="F108" s="11" t="str">
        <f t="shared" si="192"/>
        <v>0</v>
      </c>
      <c r="G108" s="11" t="str">
        <f t="shared" si="192"/>
        <v>0</v>
      </c>
      <c r="H108" s="11" t="str">
        <f t="shared" si="192"/>
        <v>0</v>
      </c>
      <c r="I108" s="11" t="str">
        <f t="shared" si="192"/>
        <v>0</v>
      </c>
      <c r="J108" s="11" t="str">
        <f t="shared" si="192"/>
        <v>0</v>
      </c>
      <c r="K108" s="11" t="str">
        <f t="shared" si="192"/>
        <v>0</v>
      </c>
      <c r="L108" s="11" t="str">
        <f t="shared" si="192"/>
        <v>0</v>
      </c>
      <c r="M108" s="11" t="str">
        <f t="shared" si="192"/>
        <v>0</v>
      </c>
      <c r="N108" s="11" t="str">
        <f t="shared" si="192"/>
        <v>0</v>
      </c>
      <c r="O108" s="11" t="str">
        <f t="shared" si="192"/>
        <v>0</v>
      </c>
      <c r="P108" s="11" t="str">
        <f t="shared" si="192"/>
        <v>0</v>
      </c>
      <c r="Q108" s="11" t="str">
        <f t="shared" si="192"/>
        <v>0</v>
      </c>
      <c r="R108" s="11" t="str">
        <f t="shared" si="192"/>
        <v>0</v>
      </c>
      <c r="S108" s="11" t="str">
        <f t="shared" si="192"/>
        <v>0</v>
      </c>
      <c r="T108" s="11" t="str">
        <f t="shared" si="192"/>
        <v>0</v>
      </c>
      <c r="U108" s="11" t="str">
        <f t="shared" si="192"/>
        <v>0</v>
      </c>
      <c r="V108" s="11" t="str">
        <f t="shared" si="192"/>
        <v>0</v>
      </c>
      <c r="W108" s="11" t="str">
        <f t="shared" si="192"/>
        <v>0</v>
      </c>
      <c r="X108" s="11" t="str">
        <f t="shared" si="192"/>
        <v>0</v>
      </c>
      <c r="Y108" s="11" t="str">
        <f t="shared" si="192"/>
        <v>0</v>
      </c>
      <c r="Z108" s="11" t="str">
        <f t="shared" si="192"/>
        <v>0</v>
      </c>
      <c r="AA108" s="11" t="str">
        <f t="shared" si="192"/>
        <v>0</v>
      </c>
      <c r="AB108" s="11" t="str">
        <f t="shared" si="192"/>
        <v>0</v>
      </c>
      <c r="AC108" s="11" t="str">
        <f t="shared" si="192"/>
        <v>0</v>
      </c>
      <c r="AD108" s="11" t="str">
        <f t="shared" si="192"/>
        <v>0</v>
      </c>
      <c r="AE108" s="11" t="str">
        <f t="shared" si="192"/>
        <v>0</v>
      </c>
      <c r="AF108" s="11" t="str">
        <f t="shared" si="192"/>
        <v>0</v>
      </c>
      <c r="AG108" s="11" t="str">
        <f t="shared" si="192"/>
        <v>0</v>
      </c>
      <c r="AH108" s="11" t="str">
        <f t="shared" si="192"/>
        <v>0</v>
      </c>
      <c r="AI108" s="11" t="str">
        <f t="shared" si="192"/>
        <v>0</v>
      </c>
      <c r="AJ108" s="11" t="str">
        <f t="shared" si="192"/>
        <v>0</v>
      </c>
      <c r="AK108" s="11" t="str">
        <f t="shared" si="192"/>
        <v>0</v>
      </c>
      <c r="AL108" s="11" t="str">
        <f t="shared" si="192"/>
        <v>0</v>
      </c>
      <c r="AM108" s="11" t="str">
        <f t="shared" si="192"/>
        <v>0</v>
      </c>
      <c r="AN108" s="11" t="str">
        <f t="shared" si="192"/>
        <v>0</v>
      </c>
      <c r="AO108" s="11" t="str">
        <f t="shared" si="192"/>
        <v>0</v>
      </c>
      <c r="AP108" s="11" t="str">
        <f t="shared" si="192"/>
        <v>0</v>
      </c>
      <c r="AQ108" s="11" t="str">
        <f t="shared" si="192"/>
        <v>0</v>
      </c>
      <c r="AR108" s="11" t="str">
        <f t="shared" si="192"/>
        <v>0</v>
      </c>
      <c r="AS108" s="11" t="str">
        <f t="shared" si="192"/>
        <v>0</v>
      </c>
      <c r="AT108" s="11" t="str">
        <f t="shared" si="192"/>
        <v>0</v>
      </c>
      <c r="AU108" s="11" t="str">
        <f t="shared" si="192"/>
        <v>0</v>
      </c>
      <c r="AV108" s="11" t="str">
        <f t="shared" si="192"/>
        <v>0</v>
      </c>
      <c r="AW108" s="11" t="str">
        <f t="shared" si="192"/>
        <v>0</v>
      </c>
      <c r="AX108" s="11" t="str">
        <f t="shared" si="192"/>
        <v>0</v>
      </c>
      <c r="AY108" s="11" t="str">
        <f t="shared" si="192"/>
        <v>0</v>
      </c>
      <c r="AZ108" s="11" t="str">
        <f t="shared" si="192"/>
        <v>0</v>
      </c>
      <c r="BA108" s="11" t="str">
        <f t="shared" si="192"/>
        <v>0</v>
      </c>
      <c r="BB108" s="11" t="str">
        <f t="shared" si="192"/>
        <v/>
      </c>
      <c r="BC108" s="11" t="str">
        <f t="shared" si="192"/>
        <v/>
      </c>
      <c r="BD108" s="11" t="str">
        <f t="shared" si="192"/>
        <v/>
      </c>
      <c r="BE108" s="11" t="str">
        <f t="shared" si="192"/>
        <v/>
      </c>
      <c r="BF108" s="11" t="str">
        <f t="shared" si="192"/>
        <v/>
      </c>
      <c r="BG108" s="11" t="str">
        <f t="shared" si="192"/>
        <v/>
      </c>
      <c r="BH108" s="11" t="str">
        <f t="shared" si="192"/>
        <v/>
      </c>
      <c r="BI108" s="11" t="str">
        <f t="shared" si="192"/>
        <v/>
      </c>
      <c r="BJ108" s="11" t="str">
        <f t="shared" si="192"/>
        <v/>
      </c>
      <c r="BK108" s="11" t="str">
        <f t="shared" si="192"/>
        <v/>
      </c>
      <c r="BL108" s="11" t="str">
        <f t="shared" si="138"/>
        <v/>
      </c>
      <c r="BM108" s="11" t="str">
        <f t="shared" si="139"/>
        <v/>
      </c>
      <c r="BN108" s="11">
        <f t="shared" si="140"/>
        <v>0</v>
      </c>
      <c r="BO108" s="11" t="b">
        <f t="shared" si="135"/>
        <v>0</v>
      </c>
      <c r="BP108" t="b">
        <f>AND(COUNTIF(ranges!B$2:B$4,'Sample Manifest - ALL TYPES'!G99)=0,NOT(ISBLANK('Sample Manifest - ALL TYPES'!G99)))</f>
        <v>0</v>
      </c>
      <c r="CB108" s="11" t="b">
        <f t="shared" si="141"/>
        <v>0</v>
      </c>
      <c r="CD108" s="54" t="b">
        <f>IF(OR('Sample Manifest - ALL TYPES'!AB99="Custom indexes",'Sample Manifest - ALL TYPES'!AB99="Non-listed commercial indexes"),TRUE,FALSE)</f>
        <v>0</v>
      </c>
      <c r="CE108" s="54"/>
      <c r="CG108" s="62">
        <f>'Sample Manifest - ALL TYPES'!Q99</f>
        <v>0</v>
      </c>
      <c r="CH108" s="61" t="str">
        <f t="shared" ref="CH108:CK108" si="193">SUBSTITUTE(CG108,CH$17,"")</f>
        <v>0</v>
      </c>
      <c r="CI108" s="61" t="str">
        <f t="shared" si="193"/>
        <v/>
      </c>
      <c r="CJ108" s="61" t="str">
        <f t="shared" si="193"/>
        <v/>
      </c>
      <c r="CK108" s="61" t="str">
        <f t="shared" si="193"/>
        <v/>
      </c>
      <c r="CL108" s="61">
        <f t="shared" si="143"/>
        <v>0</v>
      </c>
      <c r="CM108" s="61" t="b">
        <f>AND(NOT(ISBLANK('Sample Manifest - ALL TYPES'!Q99)),NOT(CL108=0))</f>
        <v>0</v>
      </c>
      <c r="CR108" s="11" t="b">
        <f>AND('Sample Manifest - ALL TYPES'!B99="Illumina Library Pool",ISBLANK('Sample Manifest - ALL TYPES'!Z99))</f>
        <v>0</v>
      </c>
    </row>
    <row r="109" spans="1:96" s="11" customFormat="1" x14ac:dyDescent="0.2">
      <c r="A109" s="11">
        <f>'Sample Manifest - ALL TYPES'!C100</f>
        <v>0</v>
      </c>
      <c r="B109" s="11" t="str">
        <f t="shared" ref="B109:BK109" si="194">SUBSTITUTE(A109,B$17,"")</f>
        <v>0</v>
      </c>
      <c r="C109" s="11" t="str">
        <f t="shared" si="194"/>
        <v>0</v>
      </c>
      <c r="D109" s="11" t="str">
        <f t="shared" si="194"/>
        <v>0</v>
      </c>
      <c r="E109" s="11" t="str">
        <f t="shared" si="194"/>
        <v>0</v>
      </c>
      <c r="F109" s="11" t="str">
        <f t="shared" si="194"/>
        <v>0</v>
      </c>
      <c r="G109" s="11" t="str">
        <f t="shared" si="194"/>
        <v>0</v>
      </c>
      <c r="H109" s="11" t="str">
        <f t="shared" si="194"/>
        <v>0</v>
      </c>
      <c r="I109" s="11" t="str">
        <f t="shared" si="194"/>
        <v>0</v>
      </c>
      <c r="J109" s="11" t="str">
        <f t="shared" si="194"/>
        <v>0</v>
      </c>
      <c r="K109" s="11" t="str">
        <f t="shared" si="194"/>
        <v>0</v>
      </c>
      <c r="L109" s="11" t="str">
        <f t="shared" si="194"/>
        <v>0</v>
      </c>
      <c r="M109" s="11" t="str">
        <f t="shared" si="194"/>
        <v>0</v>
      </c>
      <c r="N109" s="11" t="str">
        <f t="shared" si="194"/>
        <v>0</v>
      </c>
      <c r="O109" s="11" t="str">
        <f t="shared" si="194"/>
        <v>0</v>
      </c>
      <c r="P109" s="11" t="str">
        <f t="shared" si="194"/>
        <v>0</v>
      </c>
      <c r="Q109" s="11" t="str">
        <f t="shared" si="194"/>
        <v>0</v>
      </c>
      <c r="R109" s="11" t="str">
        <f t="shared" si="194"/>
        <v>0</v>
      </c>
      <c r="S109" s="11" t="str">
        <f t="shared" si="194"/>
        <v>0</v>
      </c>
      <c r="T109" s="11" t="str">
        <f t="shared" si="194"/>
        <v>0</v>
      </c>
      <c r="U109" s="11" t="str">
        <f t="shared" si="194"/>
        <v>0</v>
      </c>
      <c r="V109" s="11" t="str">
        <f t="shared" si="194"/>
        <v>0</v>
      </c>
      <c r="W109" s="11" t="str">
        <f t="shared" si="194"/>
        <v>0</v>
      </c>
      <c r="X109" s="11" t="str">
        <f t="shared" si="194"/>
        <v>0</v>
      </c>
      <c r="Y109" s="11" t="str">
        <f t="shared" si="194"/>
        <v>0</v>
      </c>
      <c r="Z109" s="11" t="str">
        <f t="shared" si="194"/>
        <v>0</v>
      </c>
      <c r="AA109" s="11" t="str">
        <f t="shared" si="194"/>
        <v>0</v>
      </c>
      <c r="AB109" s="11" t="str">
        <f t="shared" si="194"/>
        <v>0</v>
      </c>
      <c r="AC109" s="11" t="str">
        <f t="shared" si="194"/>
        <v>0</v>
      </c>
      <c r="AD109" s="11" t="str">
        <f t="shared" si="194"/>
        <v>0</v>
      </c>
      <c r="AE109" s="11" t="str">
        <f t="shared" si="194"/>
        <v>0</v>
      </c>
      <c r="AF109" s="11" t="str">
        <f t="shared" si="194"/>
        <v>0</v>
      </c>
      <c r="AG109" s="11" t="str">
        <f t="shared" si="194"/>
        <v>0</v>
      </c>
      <c r="AH109" s="11" t="str">
        <f t="shared" si="194"/>
        <v>0</v>
      </c>
      <c r="AI109" s="11" t="str">
        <f t="shared" si="194"/>
        <v>0</v>
      </c>
      <c r="AJ109" s="11" t="str">
        <f t="shared" si="194"/>
        <v>0</v>
      </c>
      <c r="AK109" s="11" t="str">
        <f t="shared" si="194"/>
        <v>0</v>
      </c>
      <c r="AL109" s="11" t="str">
        <f t="shared" si="194"/>
        <v>0</v>
      </c>
      <c r="AM109" s="11" t="str">
        <f t="shared" si="194"/>
        <v>0</v>
      </c>
      <c r="AN109" s="11" t="str">
        <f t="shared" si="194"/>
        <v>0</v>
      </c>
      <c r="AO109" s="11" t="str">
        <f t="shared" si="194"/>
        <v>0</v>
      </c>
      <c r="AP109" s="11" t="str">
        <f t="shared" si="194"/>
        <v>0</v>
      </c>
      <c r="AQ109" s="11" t="str">
        <f t="shared" si="194"/>
        <v>0</v>
      </c>
      <c r="AR109" s="11" t="str">
        <f t="shared" si="194"/>
        <v>0</v>
      </c>
      <c r="AS109" s="11" t="str">
        <f t="shared" si="194"/>
        <v>0</v>
      </c>
      <c r="AT109" s="11" t="str">
        <f t="shared" si="194"/>
        <v>0</v>
      </c>
      <c r="AU109" s="11" t="str">
        <f t="shared" si="194"/>
        <v>0</v>
      </c>
      <c r="AV109" s="11" t="str">
        <f t="shared" si="194"/>
        <v>0</v>
      </c>
      <c r="AW109" s="11" t="str">
        <f t="shared" si="194"/>
        <v>0</v>
      </c>
      <c r="AX109" s="11" t="str">
        <f t="shared" si="194"/>
        <v>0</v>
      </c>
      <c r="AY109" s="11" t="str">
        <f t="shared" si="194"/>
        <v>0</v>
      </c>
      <c r="AZ109" s="11" t="str">
        <f t="shared" si="194"/>
        <v>0</v>
      </c>
      <c r="BA109" s="11" t="str">
        <f t="shared" si="194"/>
        <v>0</v>
      </c>
      <c r="BB109" s="11" t="str">
        <f t="shared" si="194"/>
        <v/>
      </c>
      <c r="BC109" s="11" t="str">
        <f t="shared" si="194"/>
        <v/>
      </c>
      <c r="BD109" s="11" t="str">
        <f t="shared" si="194"/>
        <v/>
      </c>
      <c r="BE109" s="11" t="str">
        <f t="shared" si="194"/>
        <v/>
      </c>
      <c r="BF109" s="11" t="str">
        <f t="shared" si="194"/>
        <v/>
      </c>
      <c r="BG109" s="11" t="str">
        <f t="shared" si="194"/>
        <v/>
      </c>
      <c r="BH109" s="11" t="str">
        <f t="shared" si="194"/>
        <v/>
      </c>
      <c r="BI109" s="11" t="str">
        <f t="shared" si="194"/>
        <v/>
      </c>
      <c r="BJ109" s="11" t="str">
        <f t="shared" si="194"/>
        <v/>
      </c>
      <c r="BK109" s="11" t="str">
        <f t="shared" si="194"/>
        <v/>
      </c>
      <c r="BL109" s="11" t="str">
        <f t="shared" si="138"/>
        <v/>
      </c>
      <c r="BM109" s="11" t="str">
        <f t="shared" si="139"/>
        <v/>
      </c>
      <c r="BN109" s="11">
        <f t="shared" si="140"/>
        <v>0</v>
      </c>
      <c r="BO109" s="11" t="b">
        <f t="shared" si="135"/>
        <v>0</v>
      </c>
      <c r="BP109" t="b">
        <f>AND(COUNTIF(ranges!B$2:B$4,'Sample Manifest - ALL TYPES'!G100)=0,NOT(ISBLANK('Sample Manifest - ALL TYPES'!G100)))</f>
        <v>0</v>
      </c>
      <c r="CB109" s="11" t="b">
        <f t="shared" si="141"/>
        <v>0</v>
      </c>
      <c r="CD109" s="54" t="b">
        <f>IF(OR('Sample Manifest - ALL TYPES'!AB100="Custom indexes",'Sample Manifest - ALL TYPES'!AB100="Non-listed commercial indexes"),TRUE,FALSE)</f>
        <v>0</v>
      </c>
      <c r="CE109" s="54"/>
      <c r="CG109" s="62">
        <f>'Sample Manifest - ALL TYPES'!Q100</f>
        <v>0</v>
      </c>
      <c r="CH109" s="61" t="str">
        <f t="shared" ref="CH109:CK109" si="195">SUBSTITUTE(CG109,CH$17,"")</f>
        <v>0</v>
      </c>
      <c r="CI109" s="61" t="str">
        <f t="shared" si="195"/>
        <v/>
      </c>
      <c r="CJ109" s="61" t="str">
        <f t="shared" si="195"/>
        <v/>
      </c>
      <c r="CK109" s="61" t="str">
        <f t="shared" si="195"/>
        <v/>
      </c>
      <c r="CL109" s="61">
        <f t="shared" si="143"/>
        <v>0</v>
      </c>
      <c r="CM109" s="61" t="b">
        <f>AND(NOT(ISBLANK('Sample Manifest - ALL TYPES'!Q100)),NOT(CL109=0))</f>
        <v>0</v>
      </c>
      <c r="CR109" s="11" t="b">
        <f>AND('Sample Manifest - ALL TYPES'!B100="Illumina Library Pool",ISBLANK('Sample Manifest - ALL TYPES'!Z100))</f>
        <v>0</v>
      </c>
    </row>
    <row r="110" spans="1:96" s="11" customFormat="1" x14ac:dyDescent="0.2">
      <c r="A110" s="11">
        <f>'Sample Manifest - ALL TYPES'!C101</f>
        <v>0</v>
      </c>
      <c r="B110" s="11" t="str">
        <f t="shared" ref="B110:BK110" si="196">SUBSTITUTE(A110,B$17,"")</f>
        <v>0</v>
      </c>
      <c r="C110" s="11" t="str">
        <f t="shared" si="196"/>
        <v>0</v>
      </c>
      <c r="D110" s="11" t="str">
        <f t="shared" si="196"/>
        <v>0</v>
      </c>
      <c r="E110" s="11" t="str">
        <f t="shared" si="196"/>
        <v>0</v>
      </c>
      <c r="F110" s="11" t="str">
        <f t="shared" si="196"/>
        <v>0</v>
      </c>
      <c r="G110" s="11" t="str">
        <f t="shared" si="196"/>
        <v>0</v>
      </c>
      <c r="H110" s="11" t="str">
        <f t="shared" si="196"/>
        <v>0</v>
      </c>
      <c r="I110" s="11" t="str">
        <f t="shared" si="196"/>
        <v>0</v>
      </c>
      <c r="J110" s="11" t="str">
        <f t="shared" si="196"/>
        <v>0</v>
      </c>
      <c r="K110" s="11" t="str">
        <f t="shared" si="196"/>
        <v>0</v>
      </c>
      <c r="L110" s="11" t="str">
        <f t="shared" si="196"/>
        <v>0</v>
      </c>
      <c r="M110" s="11" t="str">
        <f t="shared" si="196"/>
        <v>0</v>
      </c>
      <c r="N110" s="11" t="str">
        <f t="shared" si="196"/>
        <v>0</v>
      </c>
      <c r="O110" s="11" t="str">
        <f t="shared" si="196"/>
        <v>0</v>
      </c>
      <c r="P110" s="11" t="str">
        <f t="shared" si="196"/>
        <v>0</v>
      </c>
      <c r="Q110" s="11" t="str">
        <f t="shared" si="196"/>
        <v>0</v>
      </c>
      <c r="R110" s="11" t="str">
        <f t="shared" si="196"/>
        <v>0</v>
      </c>
      <c r="S110" s="11" t="str">
        <f t="shared" si="196"/>
        <v>0</v>
      </c>
      <c r="T110" s="11" t="str">
        <f t="shared" si="196"/>
        <v>0</v>
      </c>
      <c r="U110" s="11" t="str">
        <f t="shared" si="196"/>
        <v>0</v>
      </c>
      <c r="V110" s="11" t="str">
        <f t="shared" si="196"/>
        <v>0</v>
      </c>
      <c r="W110" s="11" t="str">
        <f t="shared" si="196"/>
        <v>0</v>
      </c>
      <c r="X110" s="11" t="str">
        <f t="shared" si="196"/>
        <v>0</v>
      </c>
      <c r="Y110" s="11" t="str">
        <f t="shared" si="196"/>
        <v>0</v>
      </c>
      <c r="Z110" s="11" t="str">
        <f t="shared" si="196"/>
        <v>0</v>
      </c>
      <c r="AA110" s="11" t="str">
        <f t="shared" si="196"/>
        <v>0</v>
      </c>
      <c r="AB110" s="11" t="str">
        <f t="shared" si="196"/>
        <v>0</v>
      </c>
      <c r="AC110" s="11" t="str">
        <f t="shared" si="196"/>
        <v>0</v>
      </c>
      <c r="AD110" s="11" t="str">
        <f t="shared" si="196"/>
        <v>0</v>
      </c>
      <c r="AE110" s="11" t="str">
        <f t="shared" si="196"/>
        <v>0</v>
      </c>
      <c r="AF110" s="11" t="str">
        <f t="shared" si="196"/>
        <v>0</v>
      </c>
      <c r="AG110" s="11" t="str">
        <f t="shared" si="196"/>
        <v>0</v>
      </c>
      <c r="AH110" s="11" t="str">
        <f t="shared" si="196"/>
        <v>0</v>
      </c>
      <c r="AI110" s="11" t="str">
        <f t="shared" si="196"/>
        <v>0</v>
      </c>
      <c r="AJ110" s="11" t="str">
        <f t="shared" si="196"/>
        <v>0</v>
      </c>
      <c r="AK110" s="11" t="str">
        <f t="shared" si="196"/>
        <v>0</v>
      </c>
      <c r="AL110" s="11" t="str">
        <f t="shared" si="196"/>
        <v>0</v>
      </c>
      <c r="AM110" s="11" t="str">
        <f t="shared" si="196"/>
        <v>0</v>
      </c>
      <c r="AN110" s="11" t="str">
        <f t="shared" si="196"/>
        <v>0</v>
      </c>
      <c r="AO110" s="11" t="str">
        <f t="shared" si="196"/>
        <v>0</v>
      </c>
      <c r="AP110" s="11" t="str">
        <f t="shared" si="196"/>
        <v>0</v>
      </c>
      <c r="AQ110" s="11" t="str">
        <f t="shared" si="196"/>
        <v>0</v>
      </c>
      <c r="AR110" s="11" t="str">
        <f t="shared" si="196"/>
        <v>0</v>
      </c>
      <c r="AS110" s="11" t="str">
        <f t="shared" si="196"/>
        <v>0</v>
      </c>
      <c r="AT110" s="11" t="str">
        <f t="shared" si="196"/>
        <v>0</v>
      </c>
      <c r="AU110" s="11" t="str">
        <f t="shared" si="196"/>
        <v>0</v>
      </c>
      <c r="AV110" s="11" t="str">
        <f t="shared" si="196"/>
        <v>0</v>
      </c>
      <c r="AW110" s="11" t="str">
        <f t="shared" si="196"/>
        <v>0</v>
      </c>
      <c r="AX110" s="11" t="str">
        <f t="shared" si="196"/>
        <v>0</v>
      </c>
      <c r="AY110" s="11" t="str">
        <f t="shared" si="196"/>
        <v>0</v>
      </c>
      <c r="AZ110" s="11" t="str">
        <f t="shared" si="196"/>
        <v>0</v>
      </c>
      <c r="BA110" s="11" t="str">
        <f t="shared" si="196"/>
        <v>0</v>
      </c>
      <c r="BB110" s="11" t="str">
        <f t="shared" si="196"/>
        <v/>
      </c>
      <c r="BC110" s="11" t="str">
        <f t="shared" si="196"/>
        <v/>
      </c>
      <c r="BD110" s="11" t="str">
        <f t="shared" si="196"/>
        <v/>
      </c>
      <c r="BE110" s="11" t="str">
        <f t="shared" si="196"/>
        <v/>
      </c>
      <c r="BF110" s="11" t="str">
        <f t="shared" si="196"/>
        <v/>
      </c>
      <c r="BG110" s="11" t="str">
        <f t="shared" si="196"/>
        <v/>
      </c>
      <c r="BH110" s="11" t="str">
        <f t="shared" si="196"/>
        <v/>
      </c>
      <c r="BI110" s="11" t="str">
        <f t="shared" si="196"/>
        <v/>
      </c>
      <c r="BJ110" s="11" t="str">
        <f t="shared" si="196"/>
        <v/>
      </c>
      <c r="BK110" s="11" t="str">
        <f t="shared" si="196"/>
        <v/>
      </c>
      <c r="BL110" s="11" t="str">
        <f t="shared" si="138"/>
        <v/>
      </c>
      <c r="BM110" s="11" t="str">
        <f t="shared" si="139"/>
        <v/>
      </c>
      <c r="BN110" s="11">
        <f t="shared" si="140"/>
        <v>0</v>
      </c>
      <c r="BO110" s="11" t="b">
        <f t="shared" si="135"/>
        <v>0</v>
      </c>
      <c r="BP110" t="b">
        <f>AND(COUNTIF(ranges!B$2:B$4,'Sample Manifest - ALL TYPES'!G101)=0,NOT(ISBLANK('Sample Manifest - ALL TYPES'!G101)))</f>
        <v>0</v>
      </c>
      <c r="CB110" s="11" t="b">
        <f t="shared" si="141"/>
        <v>0</v>
      </c>
      <c r="CD110" s="54" t="b">
        <f>IF(OR('Sample Manifest - ALL TYPES'!AB101="Custom indexes",'Sample Manifest - ALL TYPES'!AB101="Non-listed commercial indexes"),TRUE,FALSE)</f>
        <v>0</v>
      </c>
      <c r="CE110" s="54"/>
      <c r="CG110" s="62">
        <f>'Sample Manifest - ALL TYPES'!Q101</f>
        <v>0</v>
      </c>
      <c r="CH110" s="61" t="str">
        <f t="shared" ref="CH110:CK110" si="197">SUBSTITUTE(CG110,CH$17,"")</f>
        <v>0</v>
      </c>
      <c r="CI110" s="61" t="str">
        <f t="shared" si="197"/>
        <v/>
      </c>
      <c r="CJ110" s="61" t="str">
        <f t="shared" si="197"/>
        <v/>
      </c>
      <c r="CK110" s="61" t="str">
        <f t="shared" si="197"/>
        <v/>
      </c>
      <c r="CL110" s="61">
        <f t="shared" si="143"/>
        <v>0</v>
      </c>
      <c r="CM110" s="61" t="b">
        <f>AND(NOT(ISBLANK('Sample Manifest - ALL TYPES'!Q101)),NOT(CL110=0))</f>
        <v>0</v>
      </c>
      <c r="CR110" s="11" t="b">
        <f>AND('Sample Manifest - ALL TYPES'!B101="Illumina Library Pool",ISBLANK('Sample Manifest - ALL TYPES'!Z101))</f>
        <v>0</v>
      </c>
    </row>
    <row r="111" spans="1:96" s="11" customFormat="1" x14ac:dyDescent="0.2">
      <c r="A111" s="11">
        <f>'Sample Manifest - ALL TYPES'!C102</f>
        <v>0</v>
      </c>
      <c r="B111" s="11" t="str">
        <f t="shared" ref="B111:BK111" si="198">SUBSTITUTE(A111,B$17,"")</f>
        <v>0</v>
      </c>
      <c r="C111" s="11" t="str">
        <f t="shared" si="198"/>
        <v>0</v>
      </c>
      <c r="D111" s="11" t="str">
        <f t="shared" si="198"/>
        <v>0</v>
      </c>
      <c r="E111" s="11" t="str">
        <f t="shared" si="198"/>
        <v>0</v>
      </c>
      <c r="F111" s="11" t="str">
        <f t="shared" si="198"/>
        <v>0</v>
      </c>
      <c r="G111" s="11" t="str">
        <f t="shared" si="198"/>
        <v>0</v>
      </c>
      <c r="H111" s="11" t="str">
        <f t="shared" si="198"/>
        <v>0</v>
      </c>
      <c r="I111" s="11" t="str">
        <f t="shared" si="198"/>
        <v>0</v>
      </c>
      <c r="J111" s="11" t="str">
        <f t="shared" si="198"/>
        <v>0</v>
      </c>
      <c r="K111" s="11" t="str">
        <f t="shared" si="198"/>
        <v>0</v>
      </c>
      <c r="L111" s="11" t="str">
        <f t="shared" si="198"/>
        <v>0</v>
      </c>
      <c r="M111" s="11" t="str">
        <f t="shared" si="198"/>
        <v>0</v>
      </c>
      <c r="N111" s="11" t="str">
        <f t="shared" si="198"/>
        <v>0</v>
      </c>
      <c r="O111" s="11" t="str">
        <f t="shared" si="198"/>
        <v>0</v>
      </c>
      <c r="P111" s="11" t="str">
        <f t="shared" si="198"/>
        <v>0</v>
      </c>
      <c r="Q111" s="11" t="str">
        <f t="shared" si="198"/>
        <v>0</v>
      </c>
      <c r="R111" s="11" t="str">
        <f t="shared" si="198"/>
        <v>0</v>
      </c>
      <c r="S111" s="11" t="str">
        <f t="shared" si="198"/>
        <v>0</v>
      </c>
      <c r="T111" s="11" t="str">
        <f t="shared" si="198"/>
        <v>0</v>
      </c>
      <c r="U111" s="11" t="str">
        <f t="shared" si="198"/>
        <v>0</v>
      </c>
      <c r="V111" s="11" t="str">
        <f t="shared" si="198"/>
        <v>0</v>
      </c>
      <c r="W111" s="11" t="str">
        <f t="shared" si="198"/>
        <v>0</v>
      </c>
      <c r="X111" s="11" t="str">
        <f t="shared" si="198"/>
        <v>0</v>
      </c>
      <c r="Y111" s="11" t="str">
        <f t="shared" si="198"/>
        <v>0</v>
      </c>
      <c r="Z111" s="11" t="str">
        <f t="shared" si="198"/>
        <v>0</v>
      </c>
      <c r="AA111" s="11" t="str">
        <f t="shared" si="198"/>
        <v>0</v>
      </c>
      <c r="AB111" s="11" t="str">
        <f t="shared" si="198"/>
        <v>0</v>
      </c>
      <c r="AC111" s="11" t="str">
        <f t="shared" si="198"/>
        <v>0</v>
      </c>
      <c r="AD111" s="11" t="str">
        <f t="shared" si="198"/>
        <v>0</v>
      </c>
      <c r="AE111" s="11" t="str">
        <f t="shared" si="198"/>
        <v>0</v>
      </c>
      <c r="AF111" s="11" t="str">
        <f t="shared" si="198"/>
        <v>0</v>
      </c>
      <c r="AG111" s="11" t="str">
        <f t="shared" si="198"/>
        <v>0</v>
      </c>
      <c r="AH111" s="11" t="str">
        <f t="shared" si="198"/>
        <v>0</v>
      </c>
      <c r="AI111" s="11" t="str">
        <f t="shared" si="198"/>
        <v>0</v>
      </c>
      <c r="AJ111" s="11" t="str">
        <f t="shared" si="198"/>
        <v>0</v>
      </c>
      <c r="AK111" s="11" t="str">
        <f t="shared" si="198"/>
        <v>0</v>
      </c>
      <c r="AL111" s="11" t="str">
        <f t="shared" si="198"/>
        <v>0</v>
      </c>
      <c r="AM111" s="11" t="str">
        <f t="shared" si="198"/>
        <v>0</v>
      </c>
      <c r="AN111" s="11" t="str">
        <f t="shared" si="198"/>
        <v>0</v>
      </c>
      <c r="AO111" s="11" t="str">
        <f t="shared" si="198"/>
        <v>0</v>
      </c>
      <c r="AP111" s="11" t="str">
        <f t="shared" si="198"/>
        <v>0</v>
      </c>
      <c r="AQ111" s="11" t="str">
        <f t="shared" si="198"/>
        <v>0</v>
      </c>
      <c r="AR111" s="11" t="str">
        <f t="shared" si="198"/>
        <v>0</v>
      </c>
      <c r="AS111" s="11" t="str">
        <f t="shared" si="198"/>
        <v>0</v>
      </c>
      <c r="AT111" s="11" t="str">
        <f t="shared" si="198"/>
        <v>0</v>
      </c>
      <c r="AU111" s="11" t="str">
        <f t="shared" si="198"/>
        <v>0</v>
      </c>
      <c r="AV111" s="11" t="str">
        <f t="shared" si="198"/>
        <v>0</v>
      </c>
      <c r="AW111" s="11" t="str">
        <f t="shared" si="198"/>
        <v>0</v>
      </c>
      <c r="AX111" s="11" t="str">
        <f t="shared" si="198"/>
        <v>0</v>
      </c>
      <c r="AY111" s="11" t="str">
        <f t="shared" si="198"/>
        <v>0</v>
      </c>
      <c r="AZ111" s="11" t="str">
        <f t="shared" si="198"/>
        <v>0</v>
      </c>
      <c r="BA111" s="11" t="str">
        <f t="shared" si="198"/>
        <v>0</v>
      </c>
      <c r="BB111" s="11" t="str">
        <f t="shared" si="198"/>
        <v/>
      </c>
      <c r="BC111" s="11" t="str">
        <f t="shared" si="198"/>
        <v/>
      </c>
      <c r="BD111" s="11" t="str">
        <f t="shared" si="198"/>
        <v/>
      </c>
      <c r="BE111" s="11" t="str">
        <f t="shared" si="198"/>
        <v/>
      </c>
      <c r="BF111" s="11" t="str">
        <f t="shared" si="198"/>
        <v/>
      </c>
      <c r="BG111" s="11" t="str">
        <f t="shared" si="198"/>
        <v/>
      </c>
      <c r="BH111" s="11" t="str">
        <f t="shared" si="198"/>
        <v/>
      </c>
      <c r="BI111" s="11" t="str">
        <f t="shared" si="198"/>
        <v/>
      </c>
      <c r="BJ111" s="11" t="str">
        <f t="shared" si="198"/>
        <v/>
      </c>
      <c r="BK111" s="11" t="str">
        <f t="shared" si="198"/>
        <v/>
      </c>
      <c r="BL111" s="11" t="str">
        <f t="shared" si="138"/>
        <v/>
      </c>
      <c r="BM111" s="11" t="str">
        <f t="shared" si="139"/>
        <v/>
      </c>
      <c r="BN111" s="11">
        <f t="shared" si="140"/>
        <v>0</v>
      </c>
      <c r="BO111" s="11" t="b">
        <f t="shared" si="135"/>
        <v>0</v>
      </c>
      <c r="BP111" t="b">
        <f>AND(COUNTIF(ranges!B$2:B$4,'Sample Manifest - ALL TYPES'!G102)=0,NOT(ISBLANK('Sample Manifest - ALL TYPES'!G102)))</f>
        <v>0</v>
      </c>
      <c r="CB111" s="11" t="b">
        <f t="shared" si="141"/>
        <v>0</v>
      </c>
      <c r="CD111" s="54" t="b">
        <f>IF(OR('Sample Manifest - ALL TYPES'!AB102="Custom indexes",'Sample Manifest - ALL TYPES'!AB102="Non-listed commercial indexes"),TRUE,FALSE)</f>
        <v>0</v>
      </c>
      <c r="CE111" s="54"/>
      <c r="CG111" s="62">
        <f>'Sample Manifest - ALL TYPES'!Q102</f>
        <v>0</v>
      </c>
      <c r="CH111" s="61" t="str">
        <f t="shared" ref="CH111:CK111" si="199">SUBSTITUTE(CG111,CH$17,"")</f>
        <v>0</v>
      </c>
      <c r="CI111" s="61" t="str">
        <f t="shared" si="199"/>
        <v/>
      </c>
      <c r="CJ111" s="61" t="str">
        <f t="shared" si="199"/>
        <v/>
      </c>
      <c r="CK111" s="61" t="str">
        <f t="shared" si="199"/>
        <v/>
      </c>
      <c r="CL111" s="61">
        <f t="shared" si="143"/>
        <v>0</v>
      </c>
      <c r="CM111" s="61" t="b">
        <f>AND(NOT(ISBLANK('Sample Manifest - ALL TYPES'!Q102)),NOT(CL111=0))</f>
        <v>0</v>
      </c>
      <c r="CR111" s="11" t="b">
        <f>AND('Sample Manifest - ALL TYPES'!B102="Illumina Library Pool",ISBLANK('Sample Manifest - ALL TYPES'!Z102))</f>
        <v>0</v>
      </c>
    </row>
    <row r="112" spans="1:96" s="11" customFormat="1" x14ac:dyDescent="0.2">
      <c r="A112" s="11">
        <f>'Sample Manifest - ALL TYPES'!C103</f>
        <v>0</v>
      </c>
      <c r="B112" s="11" t="str">
        <f t="shared" ref="B112:BK112" si="200">SUBSTITUTE(A112,B$17,"")</f>
        <v>0</v>
      </c>
      <c r="C112" s="11" t="str">
        <f t="shared" si="200"/>
        <v>0</v>
      </c>
      <c r="D112" s="11" t="str">
        <f t="shared" si="200"/>
        <v>0</v>
      </c>
      <c r="E112" s="11" t="str">
        <f t="shared" si="200"/>
        <v>0</v>
      </c>
      <c r="F112" s="11" t="str">
        <f t="shared" si="200"/>
        <v>0</v>
      </c>
      <c r="G112" s="11" t="str">
        <f t="shared" si="200"/>
        <v>0</v>
      </c>
      <c r="H112" s="11" t="str">
        <f t="shared" si="200"/>
        <v>0</v>
      </c>
      <c r="I112" s="11" t="str">
        <f t="shared" si="200"/>
        <v>0</v>
      </c>
      <c r="J112" s="11" t="str">
        <f t="shared" si="200"/>
        <v>0</v>
      </c>
      <c r="K112" s="11" t="str">
        <f t="shared" si="200"/>
        <v>0</v>
      </c>
      <c r="L112" s="11" t="str">
        <f t="shared" si="200"/>
        <v>0</v>
      </c>
      <c r="M112" s="11" t="str">
        <f t="shared" si="200"/>
        <v>0</v>
      </c>
      <c r="N112" s="11" t="str">
        <f t="shared" si="200"/>
        <v>0</v>
      </c>
      <c r="O112" s="11" t="str">
        <f t="shared" si="200"/>
        <v>0</v>
      </c>
      <c r="P112" s="11" t="str">
        <f t="shared" si="200"/>
        <v>0</v>
      </c>
      <c r="Q112" s="11" t="str">
        <f t="shared" si="200"/>
        <v>0</v>
      </c>
      <c r="R112" s="11" t="str">
        <f t="shared" si="200"/>
        <v>0</v>
      </c>
      <c r="S112" s="11" t="str">
        <f t="shared" si="200"/>
        <v>0</v>
      </c>
      <c r="T112" s="11" t="str">
        <f t="shared" si="200"/>
        <v>0</v>
      </c>
      <c r="U112" s="11" t="str">
        <f t="shared" si="200"/>
        <v>0</v>
      </c>
      <c r="V112" s="11" t="str">
        <f t="shared" si="200"/>
        <v>0</v>
      </c>
      <c r="W112" s="11" t="str">
        <f t="shared" si="200"/>
        <v>0</v>
      </c>
      <c r="X112" s="11" t="str">
        <f t="shared" si="200"/>
        <v>0</v>
      </c>
      <c r="Y112" s="11" t="str">
        <f t="shared" si="200"/>
        <v>0</v>
      </c>
      <c r="Z112" s="11" t="str">
        <f t="shared" si="200"/>
        <v>0</v>
      </c>
      <c r="AA112" s="11" t="str">
        <f t="shared" si="200"/>
        <v>0</v>
      </c>
      <c r="AB112" s="11" t="str">
        <f t="shared" si="200"/>
        <v>0</v>
      </c>
      <c r="AC112" s="11" t="str">
        <f t="shared" si="200"/>
        <v>0</v>
      </c>
      <c r="AD112" s="11" t="str">
        <f t="shared" si="200"/>
        <v>0</v>
      </c>
      <c r="AE112" s="11" t="str">
        <f t="shared" si="200"/>
        <v>0</v>
      </c>
      <c r="AF112" s="11" t="str">
        <f t="shared" si="200"/>
        <v>0</v>
      </c>
      <c r="AG112" s="11" t="str">
        <f t="shared" si="200"/>
        <v>0</v>
      </c>
      <c r="AH112" s="11" t="str">
        <f t="shared" si="200"/>
        <v>0</v>
      </c>
      <c r="AI112" s="11" t="str">
        <f t="shared" si="200"/>
        <v>0</v>
      </c>
      <c r="AJ112" s="11" t="str">
        <f t="shared" si="200"/>
        <v>0</v>
      </c>
      <c r="AK112" s="11" t="str">
        <f t="shared" si="200"/>
        <v>0</v>
      </c>
      <c r="AL112" s="11" t="str">
        <f t="shared" si="200"/>
        <v>0</v>
      </c>
      <c r="AM112" s="11" t="str">
        <f t="shared" si="200"/>
        <v>0</v>
      </c>
      <c r="AN112" s="11" t="str">
        <f t="shared" si="200"/>
        <v>0</v>
      </c>
      <c r="AO112" s="11" t="str">
        <f t="shared" si="200"/>
        <v>0</v>
      </c>
      <c r="AP112" s="11" t="str">
        <f t="shared" si="200"/>
        <v>0</v>
      </c>
      <c r="AQ112" s="11" t="str">
        <f t="shared" si="200"/>
        <v>0</v>
      </c>
      <c r="AR112" s="11" t="str">
        <f t="shared" si="200"/>
        <v>0</v>
      </c>
      <c r="AS112" s="11" t="str">
        <f t="shared" si="200"/>
        <v>0</v>
      </c>
      <c r="AT112" s="11" t="str">
        <f t="shared" si="200"/>
        <v>0</v>
      </c>
      <c r="AU112" s="11" t="str">
        <f t="shared" si="200"/>
        <v>0</v>
      </c>
      <c r="AV112" s="11" t="str">
        <f t="shared" si="200"/>
        <v>0</v>
      </c>
      <c r="AW112" s="11" t="str">
        <f t="shared" si="200"/>
        <v>0</v>
      </c>
      <c r="AX112" s="11" t="str">
        <f t="shared" si="200"/>
        <v>0</v>
      </c>
      <c r="AY112" s="11" t="str">
        <f t="shared" si="200"/>
        <v>0</v>
      </c>
      <c r="AZ112" s="11" t="str">
        <f t="shared" si="200"/>
        <v>0</v>
      </c>
      <c r="BA112" s="11" t="str">
        <f t="shared" si="200"/>
        <v>0</v>
      </c>
      <c r="BB112" s="11" t="str">
        <f t="shared" si="200"/>
        <v/>
      </c>
      <c r="BC112" s="11" t="str">
        <f t="shared" si="200"/>
        <v/>
      </c>
      <c r="BD112" s="11" t="str">
        <f t="shared" si="200"/>
        <v/>
      </c>
      <c r="BE112" s="11" t="str">
        <f t="shared" si="200"/>
        <v/>
      </c>
      <c r="BF112" s="11" t="str">
        <f t="shared" si="200"/>
        <v/>
      </c>
      <c r="BG112" s="11" t="str">
        <f t="shared" si="200"/>
        <v/>
      </c>
      <c r="BH112" s="11" t="str">
        <f t="shared" si="200"/>
        <v/>
      </c>
      <c r="BI112" s="11" t="str">
        <f t="shared" si="200"/>
        <v/>
      </c>
      <c r="BJ112" s="11" t="str">
        <f t="shared" si="200"/>
        <v/>
      </c>
      <c r="BK112" s="11" t="str">
        <f t="shared" si="200"/>
        <v/>
      </c>
      <c r="BL112" s="11" t="str">
        <f t="shared" si="138"/>
        <v/>
      </c>
      <c r="BM112" s="11" t="str">
        <f t="shared" si="139"/>
        <v/>
      </c>
      <c r="BN112" s="11">
        <f t="shared" si="140"/>
        <v>0</v>
      </c>
      <c r="BO112" s="11" t="b">
        <f t="shared" si="135"/>
        <v>0</v>
      </c>
      <c r="BP112" t="b">
        <f>AND(COUNTIF(ranges!B$2:B$4,'Sample Manifest - ALL TYPES'!G103)=0,NOT(ISBLANK('Sample Manifest - ALL TYPES'!G103)))</f>
        <v>0</v>
      </c>
      <c r="CB112" s="11" t="b">
        <f t="shared" si="141"/>
        <v>0</v>
      </c>
      <c r="CD112" s="54" t="b">
        <f>IF(OR('Sample Manifest - ALL TYPES'!AB103="Custom indexes",'Sample Manifest - ALL TYPES'!AB103="Non-listed commercial indexes"),TRUE,FALSE)</f>
        <v>0</v>
      </c>
      <c r="CE112" s="54"/>
      <c r="CG112" s="62">
        <f>'Sample Manifest - ALL TYPES'!Q103</f>
        <v>0</v>
      </c>
      <c r="CH112" s="61" t="str">
        <f t="shared" ref="CH112:CK112" si="201">SUBSTITUTE(CG112,CH$17,"")</f>
        <v>0</v>
      </c>
      <c r="CI112" s="61" t="str">
        <f t="shared" si="201"/>
        <v/>
      </c>
      <c r="CJ112" s="61" t="str">
        <f t="shared" si="201"/>
        <v/>
      </c>
      <c r="CK112" s="61" t="str">
        <f t="shared" si="201"/>
        <v/>
      </c>
      <c r="CL112" s="61">
        <f t="shared" si="143"/>
        <v>0</v>
      </c>
      <c r="CM112" s="61" t="b">
        <f>AND(NOT(ISBLANK('Sample Manifest - ALL TYPES'!Q103)),NOT(CL112=0))</f>
        <v>0</v>
      </c>
      <c r="CR112" s="11" t="b">
        <f>AND('Sample Manifest - ALL TYPES'!B103="Illumina Library Pool",ISBLANK('Sample Manifest - ALL TYPES'!Z103))</f>
        <v>0</v>
      </c>
    </row>
    <row r="113" spans="1:96" s="11" customFormat="1" x14ac:dyDescent="0.2">
      <c r="A113" s="11">
        <f>'Sample Manifest - ALL TYPES'!C104</f>
        <v>0</v>
      </c>
      <c r="B113" s="11" t="str">
        <f t="shared" ref="B113:BK113" si="202">SUBSTITUTE(A113,B$17,"")</f>
        <v>0</v>
      </c>
      <c r="C113" s="11" t="str">
        <f t="shared" si="202"/>
        <v>0</v>
      </c>
      <c r="D113" s="11" t="str">
        <f t="shared" si="202"/>
        <v>0</v>
      </c>
      <c r="E113" s="11" t="str">
        <f t="shared" si="202"/>
        <v>0</v>
      </c>
      <c r="F113" s="11" t="str">
        <f t="shared" si="202"/>
        <v>0</v>
      </c>
      <c r="G113" s="11" t="str">
        <f t="shared" si="202"/>
        <v>0</v>
      </c>
      <c r="H113" s="11" t="str">
        <f t="shared" si="202"/>
        <v>0</v>
      </c>
      <c r="I113" s="11" t="str">
        <f t="shared" si="202"/>
        <v>0</v>
      </c>
      <c r="J113" s="11" t="str">
        <f t="shared" si="202"/>
        <v>0</v>
      </c>
      <c r="K113" s="11" t="str">
        <f t="shared" si="202"/>
        <v>0</v>
      </c>
      <c r="L113" s="11" t="str">
        <f t="shared" si="202"/>
        <v>0</v>
      </c>
      <c r="M113" s="11" t="str">
        <f t="shared" si="202"/>
        <v>0</v>
      </c>
      <c r="N113" s="11" t="str">
        <f t="shared" si="202"/>
        <v>0</v>
      </c>
      <c r="O113" s="11" t="str">
        <f t="shared" si="202"/>
        <v>0</v>
      </c>
      <c r="P113" s="11" t="str">
        <f t="shared" si="202"/>
        <v>0</v>
      </c>
      <c r="Q113" s="11" t="str">
        <f t="shared" si="202"/>
        <v>0</v>
      </c>
      <c r="R113" s="11" t="str">
        <f t="shared" si="202"/>
        <v>0</v>
      </c>
      <c r="S113" s="11" t="str">
        <f t="shared" si="202"/>
        <v>0</v>
      </c>
      <c r="T113" s="11" t="str">
        <f t="shared" si="202"/>
        <v>0</v>
      </c>
      <c r="U113" s="11" t="str">
        <f t="shared" si="202"/>
        <v>0</v>
      </c>
      <c r="V113" s="11" t="str">
        <f t="shared" si="202"/>
        <v>0</v>
      </c>
      <c r="W113" s="11" t="str">
        <f t="shared" si="202"/>
        <v>0</v>
      </c>
      <c r="X113" s="11" t="str">
        <f t="shared" si="202"/>
        <v>0</v>
      </c>
      <c r="Y113" s="11" t="str">
        <f t="shared" si="202"/>
        <v>0</v>
      </c>
      <c r="Z113" s="11" t="str">
        <f t="shared" si="202"/>
        <v>0</v>
      </c>
      <c r="AA113" s="11" t="str">
        <f t="shared" si="202"/>
        <v>0</v>
      </c>
      <c r="AB113" s="11" t="str">
        <f t="shared" si="202"/>
        <v>0</v>
      </c>
      <c r="AC113" s="11" t="str">
        <f t="shared" si="202"/>
        <v>0</v>
      </c>
      <c r="AD113" s="11" t="str">
        <f t="shared" si="202"/>
        <v>0</v>
      </c>
      <c r="AE113" s="11" t="str">
        <f t="shared" si="202"/>
        <v>0</v>
      </c>
      <c r="AF113" s="11" t="str">
        <f t="shared" si="202"/>
        <v>0</v>
      </c>
      <c r="AG113" s="11" t="str">
        <f t="shared" si="202"/>
        <v>0</v>
      </c>
      <c r="AH113" s="11" t="str">
        <f t="shared" si="202"/>
        <v>0</v>
      </c>
      <c r="AI113" s="11" t="str">
        <f t="shared" si="202"/>
        <v>0</v>
      </c>
      <c r="AJ113" s="11" t="str">
        <f t="shared" si="202"/>
        <v>0</v>
      </c>
      <c r="AK113" s="11" t="str">
        <f t="shared" si="202"/>
        <v>0</v>
      </c>
      <c r="AL113" s="11" t="str">
        <f t="shared" si="202"/>
        <v>0</v>
      </c>
      <c r="AM113" s="11" t="str">
        <f t="shared" si="202"/>
        <v>0</v>
      </c>
      <c r="AN113" s="11" t="str">
        <f t="shared" si="202"/>
        <v>0</v>
      </c>
      <c r="AO113" s="11" t="str">
        <f t="shared" si="202"/>
        <v>0</v>
      </c>
      <c r="AP113" s="11" t="str">
        <f t="shared" si="202"/>
        <v>0</v>
      </c>
      <c r="AQ113" s="11" t="str">
        <f t="shared" si="202"/>
        <v>0</v>
      </c>
      <c r="AR113" s="11" t="str">
        <f t="shared" si="202"/>
        <v>0</v>
      </c>
      <c r="AS113" s="11" t="str">
        <f t="shared" si="202"/>
        <v>0</v>
      </c>
      <c r="AT113" s="11" t="str">
        <f t="shared" si="202"/>
        <v>0</v>
      </c>
      <c r="AU113" s="11" t="str">
        <f t="shared" si="202"/>
        <v>0</v>
      </c>
      <c r="AV113" s="11" t="str">
        <f t="shared" si="202"/>
        <v>0</v>
      </c>
      <c r="AW113" s="11" t="str">
        <f t="shared" si="202"/>
        <v>0</v>
      </c>
      <c r="AX113" s="11" t="str">
        <f t="shared" si="202"/>
        <v>0</v>
      </c>
      <c r="AY113" s="11" t="str">
        <f t="shared" si="202"/>
        <v>0</v>
      </c>
      <c r="AZ113" s="11" t="str">
        <f t="shared" si="202"/>
        <v>0</v>
      </c>
      <c r="BA113" s="11" t="str">
        <f t="shared" si="202"/>
        <v>0</v>
      </c>
      <c r="BB113" s="11" t="str">
        <f t="shared" si="202"/>
        <v/>
      </c>
      <c r="BC113" s="11" t="str">
        <f t="shared" si="202"/>
        <v/>
      </c>
      <c r="BD113" s="11" t="str">
        <f t="shared" si="202"/>
        <v/>
      </c>
      <c r="BE113" s="11" t="str">
        <f t="shared" si="202"/>
        <v/>
      </c>
      <c r="BF113" s="11" t="str">
        <f t="shared" si="202"/>
        <v/>
      </c>
      <c r="BG113" s="11" t="str">
        <f t="shared" si="202"/>
        <v/>
      </c>
      <c r="BH113" s="11" t="str">
        <f t="shared" si="202"/>
        <v/>
      </c>
      <c r="BI113" s="11" t="str">
        <f t="shared" si="202"/>
        <v/>
      </c>
      <c r="BJ113" s="11" t="str">
        <f t="shared" si="202"/>
        <v/>
      </c>
      <c r="BK113" s="11" t="str">
        <f t="shared" si="202"/>
        <v/>
      </c>
      <c r="BL113" s="11" t="str">
        <f t="shared" si="138"/>
        <v/>
      </c>
      <c r="BM113" s="11" t="str">
        <f t="shared" si="139"/>
        <v/>
      </c>
      <c r="BN113" s="11">
        <f t="shared" si="140"/>
        <v>0</v>
      </c>
      <c r="BO113" s="11" t="b">
        <f t="shared" si="135"/>
        <v>0</v>
      </c>
      <c r="BP113" t="b">
        <f>AND(COUNTIF(ranges!B$2:B$4,'Sample Manifest - ALL TYPES'!G104)=0,NOT(ISBLANK('Sample Manifest - ALL TYPES'!G104)))</f>
        <v>0</v>
      </c>
      <c r="CB113" s="11" t="b">
        <f t="shared" si="141"/>
        <v>0</v>
      </c>
      <c r="CD113" s="54" t="b">
        <f>IF(OR('Sample Manifest - ALL TYPES'!AB104="Custom indexes",'Sample Manifest - ALL TYPES'!AB104="Non-listed commercial indexes"),TRUE,FALSE)</f>
        <v>0</v>
      </c>
      <c r="CE113" s="54"/>
      <c r="CG113" s="62">
        <f>'Sample Manifest - ALL TYPES'!Q104</f>
        <v>0</v>
      </c>
      <c r="CH113" s="61" t="str">
        <f t="shared" ref="CH113:CK113" si="203">SUBSTITUTE(CG113,CH$17,"")</f>
        <v>0</v>
      </c>
      <c r="CI113" s="61" t="str">
        <f t="shared" si="203"/>
        <v/>
      </c>
      <c r="CJ113" s="61" t="str">
        <f t="shared" si="203"/>
        <v/>
      </c>
      <c r="CK113" s="61" t="str">
        <f t="shared" si="203"/>
        <v/>
      </c>
      <c r="CL113" s="61">
        <f t="shared" si="143"/>
        <v>0</v>
      </c>
      <c r="CM113" s="61" t="b">
        <f>AND(NOT(ISBLANK('Sample Manifest - ALL TYPES'!Q104)),NOT(CL113=0))</f>
        <v>0</v>
      </c>
      <c r="CR113" s="11" t="b">
        <f>AND('Sample Manifest - ALL TYPES'!B104="Illumina Library Pool",ISBLANK('Sample Manifest - ALL TYPES'!Z104))</f>
        <v>0</v>
      </c>
    </row>
    <row r="114" spans="1:96" s="11" customFormat="1" x14ac:dyDescent="0.2">
      <c r="A114" s="11">
        <f>'Sample Manifest - ALL TYPES'!C105</f>
        <v>0</v>
      </c>
      <c r="B114" s="11" t="str">
        <f t="shared" ref="B114:BK114" si="204">SUBSTITUTE(A114,B$17,"")</f>
        <v>0</v>
      </c>
      <c r="C114" s="11" t="str">
        <f t="shared" si="204"/>
        <v>0</v>
      </c>
      <c r="D114" s="11" t="str">
        <f t="shared" si="204"/>
        <v>0</v>
      </c>
      <c r="E114" s="11" t="str">
        <f t="shared" si="204"/>
        <v>0</v>
      </c>
      <c r="F114" s="11" t="str">
        <f t="shared" si="204"/>
        <v>0</v>
      </c>
      <c r="G114" s="11" t="str">
        <f t="shared" si="204"/>
        <v>0</v>
      </c>
      <c r="H114" s="11" t="str">
        <f t="shared" si="204"/>
        <v>0</v>
      </c>
      <c r="I114" s="11" t="str">
        <f t="shared" si="204"/>
        <v>0</v>
      </c>
      <c r="J114" s="11" t="str">
        <f t="shared" si="204"/>
        <v>0</v>
      </c>
      <c r="K114" s="11" t="str">
        <f t="shared" si="204"/>
        <v>0</v>
      </c>
      <c r="L114" s="11" t="str">
        <f t="shared" si="204"/>
        <v>0</v>
      </c>
      <c r="M114" s="11" t="str">
        <f t="shared" si="204"/>
        <v>0</v>
      </c>
      <c r="N114" s="11" t="str">
        <f t="shared" si="204"/>
        <v>0</v>
      </c>
      <c r="O114" s="11" t="str">
        <f t="shared" si="204"/>
        <v>0</v>
      </c>
      <c r="P114" s="11" t="str">
        <f t="shared" si="204"/>
        <v>0</v>
      </c>
      <c r="Q114" s="11" t="str">
        <f t="shared" si="204"/>
        <v>0</v>
      </c>
      <c r="R114" s="11" t="str">
        <f t="shared" si="204"/>
        <v>0</v>
      </c>
      <c r="S114" s="11" t="str">
        <f t="shared" si="204"/>
        <v>0</v>
      </c>
      <c r="T114" s="11" t="str">
        <f t="shared" si="204"/>
        <v>0</v>
      </c>
      <c r="U114" s="11" t="str">
        <f t="shared" si="204"/>
        <v>0</v>
      </c>
      <c r="V114" s="11" t="str">
        <f t="shared" si="204"/>
        <v>0</v>
      </c>
      <c r="W114" s="11" t="str">
        <f t="shared" si="204"/>
        <v>0</v>
      </c>
      <c r="X114" s="11" t="str">
        <f t="shared" si="204"/>
        <v>0</v>
      </c>
      <c r="Y114" s="11" t="str">
        <f t="shared" si="204"/>
        <v>0</v>
      </c>
      <c r="Z114" s="11" t="str">
        <f t="shared" si="204"/>
        <v>0</v>
      </c>
      <c r="AA114" s="11" t="str">
        <f t="shared" si="204"/>
        <v>0</v>
      </c>
      <c r="AB114" s="11" t="str">
        <f t="shared" si="204"/>
        <v>0</v>
      </c>
      <c r="AC114" s="11" t="str">
        <f t="shared" si="204"/>
        <v>0</v>
      </c>
      <c r="AD114" s="11" t="str">
        <f t="shared" si="204"/>
        <v>0</v>
      </c>
      <c r="AE114" s="11" t="str">
        <f t="shared" si="204"/>
        <v>0</v>
      </c>
      <c r="AF114" s="11" t="str">
        <f t="shared" si="204"/>
        <v>0</v>
      </c>
      <c r="AG114" s="11" t="str">
        <f t="shared" si="204"/>
        <v>0</v>
      </c>
      <c r="AH114" s="11" t="str">
        <f t="shared" si="204"/>
        <v>0</v>
      </c>
      <c r="AI114" s="11" t="str">
        <f t="shared" si="204"/>
        <v>0</v>
      </c>
      <c r="AJ114" s="11" t="str">
        <f t="shared" si="204"/>
        <v>0</v>
      </c>
      <c r="AK114" s="11" t="str">
        <f t="shared" si="204"/>
        <v>0</v>
      </c>
      <c r="AL114" s="11" t="str">
        <f t="shared" si="204"/>
        <v>0</v>
      </c>
      <c r="AM114" s="11" t="str">
        <f t="shared" si="204"/>
        <v>0</v>
      </c>
      <c r="AN114" s="11" t="str">
        <f t="shared" si="204"/>
        <v>0</v>
      </c>
      <c r="AO114" s="11" t="str">
        <f t="shared" si="204"/>
        <v>0</v>
      </c>
      <c r="AP114" s="11" t="str">
        <f t="shared" si="204"/>
        <v>0</v>
      </c>
      <c r="AQ114" s="11" t="str">
        <f t="shared" si="204"/>
        <v>0</v>
      </c>
      <c r="AR114" s="11" t="str">
        <f t="shared" si="204"/>
        <v>0</v>
      </c>
      <c r="AS114" s="11" t="str">
        <f t="shared" si="204"/>
        <v>0</v>
      </c>
      <c r="AT114" s="11" t="str">
        <f t="shared" si="204"/>
        <v>0</v>
      </c>
      <c r="AU114" s="11" t="str">
        <f t="shared" si="204"/>
        <v>0</v>
      </c>
      <c r="AV114" s="11" t="str">
        <f t="shared" si="204"/>
        <v>0</v>
      </c>
      <c r="AW114" s="11" t="str">
        <f t="shared" si="204"/>
        <v>0</v>
      </c>
      <c r="AX114" s="11" t="str">
        <f t="shared" si="204"/>
        <v>0</v>
      </c>
      <c r="AY114" s="11" t="str">
        <f t="shared" si="204"/>
        <v>0</v>
      </c>
      <c r="AZ114" s="11" t="str">
        <f t="shared" si="204"/>
        <v>0</v>
      </c>
      <c r="BA114" s="11" t="str">
        <f t="shared" si="204"/>
        <v>0</v>
      </c>
      <c r="BB114" s="11" t="str">
        <f t="shared" si="204"/>
        <v/>
      </c>
      <c r="BC114" s="11" t="str">
        <f t="shared" si="204"/>
        <v/>
      </c>
      <c r="BD114" s="11" t="str">
        <f t="shared" si="204"/>
        <v/>
      </c>
      <c r="BE114" s="11" t="str">
        <f t="shared" si="204"/>
        <v/>
      </c>
      <c r="BF114" s="11" t="str">
        <f t="shared" si="204"/>
        <v/>
      </c>
      <c r="BG114" s="11" t="str">
        <f t="shared" si="204"/>
        <v/>
      </c>
      <c r="BH114" s="11" t="str">
        <f t="shared" si="204"/>
        <v/>
      </c>
      <c r="BI114" s="11" t="str">
        <f t="shared" si="204"/>
        <v/>
      </c>
      <c r="BJ114" s="11" t="str">
        <f t="shared" si="204"/>
        <v/>
      </c>
      <c r="BK114" s="11" t="str">
        <f t="shared" si="204"/>
        <v/>
      </c>
      <c r="BL114" s="11" t="str">
        <f t="shared" si="138"/>
        <v/>
      </c>
      <c r="BM114" s="11" t="str">
        <f t="shared" si="139"/>
        <v/>
      </c>
      <c r="BN114" s="11">
        <f t="shared" si="140"/>
        <v>0</v>
      </c>
      <c r="BO114" s="11" t="b">
        <f t="shared" si="135"/>
        <v>0</v>
      </c>
      <c r="BP114" t="b">
        <f>AND(COUNTIF(ranges!B$2:B$4,'Sample Manifest - ALL TYPES'!G105)=0,NOT(ISBLANK('Sample Manifest - ALL TYPES'!G105)))</f>
        <v>0</v>
      </c>
      <c r="CB114" s="11" t="b">
        <f t="shared" si="141"/>
        <v>0</v>
      </c>
      <c r="CD114" s="54" t="b">
        <f>IF(OR('Sample Manifest - ALL TYPES'!AB105="Custom indexes",'Sample Manifest - ALL TYPES'!AB105="Non-listed commercial indexes"),TRUE,FALSE)</f>
        <v>0</v>
      </c>
      <c r="CE114" s="54"/>
      <c r="CG114" s="62">
        <f>'Sample Manifest - ALL TYPES'!Q105</f>
        <v>0</v>
      </c>
      <c r="CH114" s="61" t="str">
        <f t="shared" ref="CH114:CK114" si="205">SUBSTITUTE(CG114,CH$17,"")</f>
        <v>0</v>
      </c>
      <c r="CI114" s="61" t="str">
        <f t="shared" si="205"/>
        <v/>
      </c>
      <c r="CJ114" s="61" t="str">
        <f t="shared" si="205"/>
        <v/>
      </c>
      <c r="CK114" s="61" t="str">
        <f t="shared" si="205"/>
        <v/>
      </c>
      <c r="CL114" s="61">
        <f t="shared" si="143"/>
        <v>0</v>
      </c>
      <c r="CM114" s="61" t="b">
        <f>AND(NOT(ISBLANK('Sample Manifest - ALL TYPES'!Q105)),NOT(CL114=0))</f>
        <v>0</v>
      </c>
      <c r="CR114" s="11" t="b">
        <f>AND('Sample Manifest - ALL TYPES'!B105="Illumina Library Pool",ISBLANK('Sample Manifest - ALL TYPES'!Z105))</f>
        <v>0</v>
      </c>
    </row>
    <row r="115" spans="1:96" s="11" customFormat="1" x14ac:dyDescent="0.2">
      <c r="A115" s="11">
        <f>'Sample Manifest - ALL TYPES'!C106</f>
        <v>0</v>
      </c>
      <c r="B115" s="11" t="str">
        <f t="shared" ref="B115:BK115" si="206">SUBSTITUTE(A115,B$17,"")</f>
        <v>0</v>
      </c>
      <c r="C115" s="11" t="str">
        <f t="shared" si="206"/>
        <v>0</v>
      </c>
      <c r="D115" s="11" t="str">
        <f t="shared" si="206"/>
        <v>0</v>
      </c>
      <c r="E115" s="11" t="str">
        <f t="shared" si="206"/>
        <v>0</v>
      </c>
      <c r="F115" s="11" t="str">
        <f t="shared" si="206"/>
        <v>0</v>
      </c>
      <c r="G115" s="11" t="str">
        <f t="shared" si="206"/>
        <v>0</v>
      </c>
      <c r="H115" s="11" t="str">
        <f t="shared" si="206"/>
        <v>0</v>
      </c>
      <c r="I115" s="11" t="str">
        <f t="shared" si="206"/>
        <v>0</v>
      </c>
      <c r="J115" s="11" t="str">
        <f t="shared" si="206"/>
        <v>0</v>
      </c>
      <c r="K115" s="11" t="str">
        <f t="shared" si="206"/>
        <v>0</v>
      </c>
      <c r="L115" s="11" t="str">
        <f t="shared" si="206"/>
        <v>0</v>
      </c>
      <c r="M115" s="11" t="str">
        <f t="shared" si="206"/>
        <v>0</v>
      </c>
      <c r="N115" s="11" t="str">
        <f t="shared" si="206"/>
        <v>0</v>
      </c>
      <c r="O115" s="11" t="str">
        <f t="shared" si="206"/>
        <v>0</v>
      </c>
      <c r="P115" s="11" t="str">
        <f t="shared" si="206"/>
        <v>0</v>
      </c>
      <c r="Q115" s="11" t="str">
        <f t="shared" si="206"/>
        <v>0</v>
      </c>
      <c r="R115" s="11" t="str">
        <f t="shared" si="206"/>
        <v>0</v>
      </c>
      <c r="S115" s="11" t="str">
        <f t="shared" si="206"/>
        <v>0</v>
      </c>
      <c r="T115" s="11" t="str">
        <f t="shared" si="206"/>
        <v>0</v>
      </c>
      <c r="U115" s="11" t="str">
        <f t="shared" si="206"/>
        <v>0</v>
      </c>
      <c r="V115" s="11" t="str">
        <f t="shared" si="206"/>
        <v>0</v>
      </c>
      <c r="W115" s="11" t="str">
        <f t="shared" si="206"/>
        <v>0</v>
      </c>
      <c r="X115" s="11" t="str">
        <f t="shared" si="206"/>
        <v>0</v>
      </c>
      <c r="Y115" s="11" t="str">
        <f t="shared" si="206"/>
        <v>0</v>
      </c>
      <c r="Z115" s="11" t="str">
        <f t="shared" si="206"/>
        <v>0</v>
      </c>
      <c r="AA115" s="11" t="str">
        <f t="shared" si="206"/>
        <v>0</v>
      </c>
      <c r="AB115" s="11" t="str">
        <f t="shared" si="206"/>
        <v>0</v>
      </c>
      <c r="AC115" s="11" t="str">
        <f t="shared" si="206"/>
        <v>0</v>
      </c>
      <c r="AD115" s="11" t="str">
        <f t="shared" si="206"/>
        <v>0</v>
      </c>
      <c r="AE115" s="11" t="str">
        <f t="shared" si="206"/>
        <v>0</v>
      </c>
      <c r="AF115" s="11" t="str">
        <f t="shared" si="206"/>
        <v>0</v>
      </c>
      <c r="AG115" s="11" t="str">
        <f t="shared" si="206"/>
        <v>0</v>
      </c>
      <c r="AH115" s="11" t="str">
        <f t="shared" si="206"/>
        <v>0</v>
      </c>
      <c r="AI115" s="11" t="str">
        <f t="shared" si="206"/>
        <v>0</v>
      </c>
      <c r="AJ115" s="11" t="str">
        <f t="shared" si="206"/>
        <v>0</v>
      </c>
      <c r="AK115" s="11" t="str">
        <f t="shared" si="206"/>
        <v>0</v>
      </c>
      <c r="AL115" s="11" t="str">
        <f t="shared" si="206"/>
        <v>0</v>
      </c>
      <c r="AM115" s="11" t="str">
        <f t="shared" si="206"/>
        <v>0</v>
      </c>
      <c r="AN115" s="11" t="str">
        <f t="shared" si="206"/>
        <v>0</v>
      </c>
      <c r="AO115" s="11" t="str">
        <f t="shared" si="206"/>
        <v>0</v>
      </c>
      <c r="AP115" s="11" t="str">
        <f t="shared" si="206"/>
        <v>0</v>
      </c>
      <c r="AQ115" s="11" t="str">
        <f t="shared" si="206"/>
        <v>0</v>
      </c>
      <c r="AR115" s="11" t="str">
        <f t="shared" si="206"/>
        <v>0</v>
      </c>
      <c r="AS115" s="11" t="str">
        <f t="shared" si="206"/>
        <v>0</v>
      </c>
      <c r="AT115" s="11" t="str">
        <f t="shared" si="206"/>
        <v>0</v>
      </c>
      <c r="AU115" s="11" t="str">
        <f t="shared" si="206"/>
        <v>0</v>
      </c>
      <c r="AV115" s="11" t="str">
        <f t="shared" si="206"/>
        <v>0</v>
      </c>
      <c r="AW115" s="11" t="str">
        <f t="shared" si="206"/>
        <v>0</v>
      </c>
      <c r="AX115" s="11" t="str">
        <f t="shared" si="206"/>
        <v>0</v>
      </c>
      <c r="AY115" s="11" t="str">
        <f t="shared" si="206"/>
        <v>0</v>
      </c>
      <c r="AZ115" s="11" t="str">
        <f t="shared" si="206"/>
        <v>0</v>
      </c>
      <c r="BA115" s="11" t="str">
        <f t="shared" si="206"/>
        <v>0</v>
      </c>
      <c r="BB115" s="11" t="str">
        <f t="shared" si="206"/>
        <v/>
      </c>
      <c r="BC115" s="11" t="str">
        <f t="shared" si="206"/>
        <v/>
      </c>
      <c r="BD115" s="11" t="str">
        <f t="shared" si="206"/>
        <v/>
      </c>
      <c r="BE115" s="11" t="str">
        <f t="shared" si="206"/>
        <v/>
      </c>
      <c r="BF115" s="11" t="str">
        <f t="shared" si="206"/>
        <v/>
      </c>
      <c r="BG115" s="11" t="str">
        <f t="shared" si="206"/>
        <v/>
      </c>
      <c r="BH115" s="11" t="str">
        <f t="shared" si="206"/>
        <v/>
      </c>
      <c r="BI115" s="11" t="str">
        <f t="shared" si="206"/>
        <v/>
      </c>
      <c r="BJ115" s="11" t="str">
        <f t="shared" si="206"/>
        <v/>
      </c>
      <c r="BK115" s="11" t="str">
        <f t="shared" si="206"/>
        <v/>
      </c>
      <c r="BL115" s="11" t="str">
        <f t="shared" si="138"/>
        <v/>
      </c>
      <c r="BM115" s="11" t="str">
        <f t="shared" si="139"/>
        <v/>
      </c>
      <c r="BN115" s="11">
        <f t="shared" si="140"/>
        <v>0</v>
      </c>
      <c r="BO115" s="11" t="b">
        <f t="shared" si="135"/>
        <v>0</v>
      </c>
      <c r="BP115" t="b">
        <f>AND(COUNTIF(ranges!B$2:B$4,'Sample Manifest - ALL TYPES'!G106)=0,NOT(ISBLANK('Sample Manifest - ALL TYPES'!G106)))</f>
        <v>0</v>
      </c>
      <c r="CB115" s="11" t="b">
        <f t="shared" si="141"/>
        <v>0</v>
      </c>
      <c r="CD115" s="54" t="b">
        <f>IF(OR('Sample Manifest - ALL TYPES'!AB106="Custom indexes",'Sample Manifest - ALL TYPES'!AB106="Non-listed commercial indexes"),TRUE,FALSE)</f>
        <v>0</v>
      </c>
      <c r="CE115" s="54"/>
      <c r="CG115" s="62">
        <f>'Sample Manifest - ALL TYPES'!Q106</f>
        <v>0</v>
      </c>
      <c r="CH115" s="61" t="str">
        <f t="shared" ref="CH115:CK115" si="207">SUBSTITUTE(CG115,CH$17,"")</f>
        <v>0</v>
      </c>
      <c r="CI115" s="61" t="str">
        <f t="shared" si="207"/>
        <v/>
      </c>
      <c r="CJ115" s="61" t="str">
        <f t="shared" si="207"/>
        <v/>
      </c>
      <c r="CK115" s="61" t="str">
        <f t="shared" si="207"/>
        <v/>
      </c>
      <c r="CL115" s="61">
        <f t="shared" si="143"/>
        <v>0</v>
      </c>
      <c r="CM115" s="61" t="b">
        <f>AND(NOT(ISBLANK('Sample Manifest - ALL TYPES'!Q106)),NOT(CL115=0))</f>
        <v>0</v>
      </c>
      <c r="CR115" s="11" t="b">
        <f>AND('Sample Manifest - ALL TYPES'!B106="Illumina Library Pool",ISBLANK('Sample Manifest - ALL TYPES'!Z106))</f>
        <v>0</v>
      </c>
    </row>
    <row r="116" spans="1:96" s="11" customFormat="1" x14ac:dyDescent="0.2">
      <c r="A116" s="11">
        <f>'Sample Manifest - ALL TYPES'!C107</f>
        <v>0</v>
      </c>
      <c r="B116" s="11" t="str">
        <f t="shared" ref="B116:BK116" si="208">SUBSTITUTE(A116,B$17,"")</f>
        <v>0</v>
      </c>
      <c r="C116" s="11" t="str">
        <f t="shared" si="208"/>
        <v>0</v>
      </c>
      <c r="D116" s="11" t="str">
        <f t="shared" si="208"/>
        <v>0</v>
      </c>
      <c r="E116" s="11" t="str">
        <f t="shared" si="208"/>
        <v>0</v>
      </c>
      <c r="F116" s="11" t="str">
        <f t="shared" si="208"/>
        <v>0</v>
      </c>
      <c r="G116" s="11" t="str">
        <f t="shared" si="208"/>
        <v>0</v>
      </c>
      <c r="H116" s="11" t="str">
        <f t="shared" si="208"/>
        <v>0</v>
      </c>
      <c r="I116" s="11" t="str">
        <f t="shared" si="208"/>
        <v>0</v>
      </c>
      <c r="J116" s="11" t="str">
        <f t="shared" si="208"/>
        <v>0</v>
      </c>
      <c r="K116" s="11" t="str">
        <f t="shared" si="208"/>
        <v>0</v>
      </c>
      <c r="L116" s="11" t="str">
        <f t="shared" si="208"/>
        <v>0</v>
      </c>
      <c r="M116" s="11" t="str">
        <f t="shared" si="208"/>
        <v>0</v>
      </c>
      <c r="N116" s="11" t="str">
        <f t="shared" si="208"/>
        <v>0</v>
      </c>
      <c r="O116" s="11" t="str">
        <f t="shared" si="208"/>
        <v>0</v>
      </c>
      <c r="P116" s="11" t="str">
        <f t="shared" si="208"/>
        <v>0</v>
      </c>
      <c r="Q116" s="11" t="str">
        <f t="shared" si="208"/>
        <v>0</v>
      </c>
      <c r="R116" s="11" t="str">
        <f t="shared" si="208"/>
        <v>0</v>
      </c>
      <c r="S116" s="11" t="str">
        <f t="shared" si="208"/>
        <v>0</v>
      </c>
      <c r="T116" s="11" t="str">
        <f t="shared" si="208"/>
        <v>0</v>
      </c>
      <c r="U116" s="11" t="str">
        <f t="shared" si="208"/>
        <v>0</v>
      </c>
      <c r="V116" s="11" t="str">
        <f t="shared" si="208"/>
        <v>0</v>
      </c>
      <c r="W116" s="11" t="str">
        <f t="shared" si="208"/>
        <v>0</v>
      </c>
      <c r="X116" s="11" t="str">
        <f t="shared" si="208"/>
        <v>0</v>
      </c>
      <c r="Y116" s="11" t="str">
        <f t="shared" si="208"/>
        <v>0</v>
      </c>
      <c r="Z116" s="11" t="str">
        <f t="shared" si="208"/>
        <v>0</v>
      </c>
      <c r="AA116" s="11" t="str">
        <f t="shared" si="208"/>
        <v>0</v>
      </c>
      <c r="AB116" s="11" t="str">
        <f t="shared" si="208"/>
        <v>0</v>
      </c>
      <c r="AC116" s="11" t="str">
        <f t="shared" si="208"/>
        <v>0</v>
      </c>
      <c r="AD116" s="11" t="str">
        <f t="shared" si="208"/>
        <v>0</v>
      </c>
      <c r="AE116" s="11" t="str">
        <f t="shared" si="208"/>
        <v>0</v>
      </c>
      <c r="AF116" s="11" t="str">
        <f t="shared" si="208"/>
        <v>0</v>
      </c>
      <c r="AG116" s="11" t="str">
        <f t="shared" si="208"/>
        <v>0</v>
      </c>
      <c r="AH116" s="11" t="str">
        <f t="shared" si="208"/>
        <v>0</v>
      </c>
      <c r="AI116" s="11" t="str">
        <f t="shared" si="208"/>
        <v>0</v>
      </c>
      <c r="AJ116" s="11" t="str">
        <f t="shared" si="208"/>
        <v>0</v>
      </c>
      <c r="AK116" s="11" t="str">
        <f t="shared" si="208"/>
        <v>0</v>
      </c>
      <c r="AL116" s="11" t="str">
        <f t="shared" si="208"/>
        <v>0</v>
      </c>
      <c r="AM116" s="11" t="str">
        <f t="shared" si="208"/>
        <v>0</v>
      </c>
      <c r="AN116" s="11" t="str">
        <f t="shared" si="208"/>
        <v>0</v>
      </c>
      <c r="AO116" s="11" t="str">
        <f t="shared" si="208"/>
        <v>0</v>
      </c>
      <c r="AP116" s="11" t="str">
        <f t="shared" si="208"/>
        <v>0</v>
      </c>
      <c r="AQ116" s="11" t="str">
        <f t="shared" si="208"/>
        <v>0</v>
      </c>
      <c r="AR116" s="11" t="str">
        <f t="shared" si="208"/>
        <v>0</v>
      </c>
      <c r="AS116" s="11" t="str">
        <f t="shared" si="208"/>
        <v>0</v>
      </c>
      <c r="AT116" s="11" t="str">
        <f t="shared" si="208"/>
        <v>0</v>
      </c>
      <c r="AU116" s="11" t="str">
        <f t="shared" si="208"/>
        <v>0</v>
      </c>
      <c r="AV116" s="11" t="str">
        <f t="shared" si="208"/>
        <v>0</v>
      </c>
      <c r="AW116" s="11" t="str">
        <f t="shared" si="208"/>
        <v>0</v>
      </c>
      <c r="AX116" s="11" t="str">
        <f t="shared" si="208"/>
        <v>0</v>
      </c>
      <c r="AY116" s="11" t="str">
        <f t="shared" si="208"/>
        <v>0</v>
      </c>
      <c r="AZ116" s="11" t="str">
        <f t="shared" si="208"/>
        <v>0</v>
      </c>
      <c r="BA116" s="11" t="str">
        <f t="shared" si="208"/>
        <v>0</v>
      </c>
      <c r="BB116" s="11" t="str">
        <f t="shared" si="208"/>
        <v/>
      </c>
      <c r="BC116" s="11" t="str">
        <f t="shared" si="208"/>
        <v/>
      </c>
      <c r="BD116" s="11" t="str">
        <f t="shared" si="208"/>
        <v/>
      </c>
      <c r="BE116" s="11" t="str">
        <f t="shared" si="208"/>
        <v/>
      </c>
      <c r="BF116" s="11" t="str">
        <f t="shared" si="208"/>
        <v/>
      </c>
      <c r="BG116" s="11" t="str">
        <f t="shared" si="208"/>
        <v/>
      </c>
      <c r="BH116" s="11" t="str">
        <f t="shared" si="208"/>
        <v/>
      </c>
      <c r="BI116" s="11" t="str">
        <f t="shared" si="208"/>
        <v/>
      </c>
      <c r="BJ116" s="11" t="str">
        <f t="shared" si="208"/>
        <v/>
      </c>
      <c r="BK116" s="11" t="str">
        <f t="shared" si="208"/>
        <v/>
      </c>
      <c r="BL116" s="11" t="str">
        <f t="shared" si="138"/>
        <v/>
      </c>
      <c r="BM116" s="11" t="str">
        <f t="shared" si="139"/>
        <v/>
      </c>
      <c r="BN116" s="11">
        <f t="shared" si="140"/>
        <v>0</v>
      </c>
      <c r="BO116" s="11" t="b">
        <f t="shared" si="135"/>
        <v>0</v>
      </c>
      <c r="BP116" t="b">
        <f>AND(COUNTIF(ranges!B$2:B$4,'Sample Manifest - ALL TYPES'!G107)=0,NOT(ISBLANK('Sample Manifest - ALL TYPES'!G107)))</f>
        <v>0</v>
      </c>
      <c r="CB116" s="11" t="b">
        <f t="shared" si="141"/>
        <v>0</v>
      </c>
      <c r="CD116" s="54" t="b">
        <f>IF(OR('Sample Manifest - ALL TYPES'!AB107="Custom indexes",'Sample Manifest - ALL TYPES'!AB107="Non-listed commercial indexes"),TRUE,FALSE)</f>
        <v>0</v>
      </c>
      <c r="CE116" s="54"/>
      <c r="CG116" s="62">
        <f>'Sample Manifest - ALL TYPES'!Q107</f>
        <v>0</v>
      </c>
      <c r="CH116" s="61" t="str">
        <f t="shared" ref="CH116:CK116" si="209">SUBSTITUTE(CG116,CH$17,"")</f>
        <v>0</v>
      </c>
      <c r="CI116" s="61" t="str">
        <f t="shared" si="209"/>
        <v/>
      </c>
      <c r="CJ116" s="61" t="str">
        <f t="shared" si="209"/>
        <v/>
      </c>
      <c r="CK116" s="61" t="str">
        <f t="shared" si="209"/>
        <v/>
      </c>
      <c r="CL116" s="61">
        <f t="shared" si="143"/>
        <v>0</v>
      </c>
      <c r="CM116" s="61" t="b">
        <f>AND(NOT(ISBLANK('Sample Manifest - ALL TYPES'!Q107)),NOT(CL116=0))</f>
        <v>0</v>
      </c>
      <c r="CR116" s="11" t="b">
        <f>AND('Sample Manifest - ALL TYPES'!B107="Illumina Library Pool",ISBLANK('Sample Manifest - ALL TYPES'!Z107))</f>
        <v>0</v>
      </c>
    </row>
    <row r="117" spans="1:96" s="11" customFormat="1" x14ac:dyDescent="0.2">
      <c r="A117" s="11">
        <f>'Sample Manifest - ALL TYPES'!C108</f>
        <v>0</v>
      </c>
      <c r="B117" s="11" t="str">
        <f t="shared" ref="B117:BK117" si="210">SUBSTITUTE(A117,B$17,"")</f>
        <v>0</v>
      </c>
      <c r="C117" s="11" t="str">
        <f t="shared" si="210"/>
        <v>0</v>
      </c>
      <c r="D117" s="11" t="str">
        <f t="shared" si="210"/>
        <v>0</v>
      </c>
      <c r="E117" s="11" t="str">
        <f t="shared" si="210"/>
        <v>0</v>
      </c>
      <c r="F117" s="11" t="str">
        <f t="shared" si="210"/>
        <v>0</v>
      </c>
      <c r="G117" s="11" t="str">
        <f t="shared" si="210"/>
        <v>0</v>
      </c>
      <c r="H117" s="11" t="str">
        <f t="shared" si="210"/>
        <v>0</v>
      </c>
      <c r="I117" s="11" t="str">
        <f t="shared" si="210"/>
        <v>0</v>
      </c>
      <c r="J117" s="11" t="str">
        <f t="shared" si="210"/>
        <v>0</v>
      </c>
      <c r="K117" s="11" t="str">
        <f t="shared" si="210"/>
        <v>0</v>
      </c>
      <c r="L117" s="11" t="str">
        <f t="shared" si="210"/>
        <v>0</v>
      </c>
      <c r="M117" s="11" t="str">
        <f t="shared" si="210"/>
        <v>0</v>
      </c>
      <c r="N117" s="11" t="str">
        <f t="shared" si="210"/>
        <v>0</v>
      </c>
      <c r="O117" s="11" t="str">
        <f t="shared" si="210"/>
        <v>0</v>
      </c>
      <c r="P117" s="11" t="str">
        <f t="shared" si="210"/>
        <v>0</v>
      </c>
      <c r="Q117" s="11" t="str">
        <f t="shared" si="210"/>
        <v>0</v>
      </c>
      <c r="R117" s="11" t="str">
        <f t="shared" si="210"/>
        <v>0</v>
      </c>
      <c r="S117" s="11" t="str">
        <f t="shared" si="210"/>
        <v>0</v>
      </c>
      <c r="T117" s="11" t="str">
        <f t="shared" si="210"/>
        <v>0</v>
      </c>
      <c r="U117" s="11" t="str">
        <f t="shared" si="210"/>
        <v>0</v>
      </c>
      <c r="V117" s="11" t="str">
        <f t="shared" si="210"/>
        <v>0</v>
      </c>
      <c r="W117" s="11" t="str">
        <f t="shared" si="210"/>
        <v>0</v>
      </c>
      <c r="X117" s="11" t="str">
        <f t="shared" si="210"/>
        <v>0</v>
      </c>
      <c r="Y117" s="11" t="str">
        <f t="shared" si="210"/>
        <v>0</v>
      </c>
      <c r="Z117" s="11" t="str">
        <f t="shared" si="210"/>
        <v>0</v>
      </c>
      <c r="AA117" s="11" t="str">
        <f t="shared" si="210"/>
        <v>0</v>
      </c>
      <c r="AB117" s="11" t="str">
        <f t="shared" si="210"/>
        <v>0</v>
      </c>
      <c r="AC117" s="11" t="str">
        <f t="shared" si="210"/>
        <v>0</v>
      </c>
      <c r="AD117" s="11" t="str">
        <f t="shared" si="210"/>
        <v>0</v>
      </c>
      <c r="AE117" s="11" t="str">
        <f t="shared" si="210"/>
        <v>0</v>
      </c>
      <c r="AF117" s="11" t="str">
        <f t="shared" si="210"/>
        <v>0</v>
      </c>
      <c r="AG117" s="11" t="str">
        <f t="shared" si="210"/>
        <v>0</v>
      </c>
      <c r="AH117" s="11" t="str">
        <f t="shared" si="210"/>
        <v>0</v>
      </c>
      <c r="AI117" s="11" t="str">
        <f t="shared" si="210"/>
        <v>0</v>
      </c>
      <c r="AJ117" s="11" t="str">
        <f t="shared" si="210"/>
        <v>0</v>
      </c>
      <c r="AK117" s="11" t="str">
        <f t="shared" si="210"/>
        <v>0</v>
      </c>
      <c r="AL117" s="11" t="str">
        <f t="shared" si="210"/>
        <v>0</v>
      </c>
      <c r="AM117" s="11" t="str">
        <f t="shared" si="210"/>
        <v>0</v>
      </c>
      <c r="AN117" s="11" t="str">
        <f t="shared" si="210"/>
        <v>0</v>
      </c>
      <c r="AO117" s="11" t="str">
        <f t="shared" si="210"/>
        <v>0</v>
      </c>
      <c r="AP117" s="11" t="str">
        <f t="shared" si="210"/>
        <v>0</v>
      </c>
      <c r="AQ117" s="11" t="str">
        <f t="shared" si="210"/>
        <v>0</v>
      </c>
      <c r="AR117" s="11" t="str">
        <f t="shared" si="210"/>
        <v>0</v>
      </c>
      <c r="AS117" s="11" t="str">
        <f t="shared" si="210"/>
        <v>0</v>
      </c>
      <c r="AT117" s="11" t="str">
        <f t="shared" si="210"/>
        <v>0</v>
      </c>
      <c r="AU117" s="11" t="str">
        <f t="shared" si="210"/>
        <v>0</v>
      </c>
      <c r="AV117" s="11" t="str">
        <f t="shared" si="210"/>
        <v>0</v>
      </c>
      <c r="AW117" s="11" t="str">
        <f t="shared" si="210"/>
        <v>0</v>
      </c>
      <c r="AX117" s="11" t="str">
        <f t="shared" si="210"/>
        <v>0</v>
      </c>
      <c r="AY117" s="11" t="str">
        <f t="shared" si="210"/>
        <v>0</v>
      </c>
      <c r="AZ117" s="11" t="str">
        <f t="shared" si="210"/>
        <v>0</v>
      </c>
      <c r="BA117" s="11" t="str">
        <f t="shared" si="210"/>
        <v>0</v>
      </c>
      <c r="BB117" s="11" t="str">
        <f t="shared" si="210"/>
        <v/>
      </c>
      <c r="BC117" s="11" t="str">
        <f t="shared" si="210"/>
        <v/>
      </c>
      <c r="BD117" s="11" t="str">
        <f t="shared" si="210"/>
        <v/>
      </c>
      <c r="BE117" s="11" t="str">
        <f t="shared" si="210"/>
        <v/>
      </c>
      <c r="BF117" s="11" t="str">
        <f t="shared" si="210"/>
        <v/>
      </c>
      <c r="BG117" s="11" t="str">
        <f t="shared" si="210"/>
        <v/>
      </c>
      <c r="BH117" s="11" t="str">
        <f t="shared" si="210"/>
        <v/>
      </c>
      <c r="BI117" s="11" t="str">
        <f t="shared" si="210"/>
        <v/>
      </c>
      <c r="BJ117" s="11" t="str">
        <f t="shared" si="210"/>
        <v/>
      </c>
      <c r="BK117" s="11" t="str">
        <f t="shared" si="210"/>
        <v/>
      </c>
      <c r="BL117" s="11" t="str">
        <f t="shared" si="138"/>
        <v/>
      </c>
      <c r="BM117" s="11" t="str">
        <f t="shared" si="139"/>
        <v/>
      </c>
      <c r="BN117" s="11">
        <f t="shared" si="140"/>
        <v>0</v>
      </c>
      <c r="BO117" s="11" t="b">
        <f t="shared" si="135"/>
        <v>0</v>
      </c>
      <c r="BP117" t="b">
        <f>AND(COUNTIF(ranges!B$2:B$4,'Sample Manifest - ALL TYPES'!G108)=0,NOT(ISBLANK('Sample Manifest - ALL TYPES'!G108)))</f>
        <v>0</v>
      </c>
      <c r="CB117" s="11" t="b">
        <f t="shared" si="141"/>
        <v>0</v>
      </c>
      <c r="CD117" s="54" t="b">
        <f>IF(OR('Sample Manifest - ALL TYPES'!AB108="Custom indexes",'Sample Manifest - ALL TYPES'!AB108="Non-listed commercial indexes"),TRUE,FALSE)</f>
        <v>0</v>
      </c>
      <c r="CE117" s="54"/>
      <c r="CG117" s="62">
        <f>'Sample Manifest - ALL TYPES'!Q108</f>
        <v>0</v>
      </c>
      <c r="CH117" s="61" t="str">
        <f t="shared" ref="CH117:CK117" si="211">SUBSTITUTE(CG117,CH$17,"")</f>
        <v>0</v>
      </c>
      <c r="CI117" s="61" t="str">
        <f t="shared" si="211"/>
        <v/>
      </c>
      <c r="CJ117" s="61" t="str">
        <f t="shared" si="211"/>
        <v/>
      </c>
      <c r="CK117" s="61" t="str">
        <f t="shared" si="211"/>
        <v/>
      </c>
      <c r="CL117" s="61">
        <f t="shared" si="143"/>
        <v>0</v>
      </c>
      <c r="CM117" s="61" t="b">
        <f>AND(NOT(ISBLANK('Sample Manifest - ALL TYPES'!Q108)),NOT(CL117=0))</f>
        <v>0</v>
      </c>
      <c r="CR117" s="11" t="b">
        <f>AND('Sample Manifest - ALL TYPES'!B108="Illumina Library Pool",ISBLANK('Sample Manifest - ALL TYPES'!Z108))</f>
        <v>0</v>
      </c>
    </row>
    <row r="118" spans="1:96" s="11" customFormat="1" x14ac:dyDescent="0.2">
      <c r="A118" s="11">
        <f>'Sample Manifest - ALL TYPES'!C109</f>
        <v>0</v>
      </c>
      <c r="B118" s="11" t="str">
        <f t="shared" ref="B118:BK118" si="212">SUBSTITUTE(A118,B$17,"")</f>
        <v>0</v>
      </c>
      <c r="C118" s="11" t="str">
        <f t="shared" si="212"/>
        <v>0</v>
      </c>
      <c r="D118" s="11" t="str">
        <f t="shared" si="212"/>
        <v>0</v>
      </c>
      <c r="E118" s="11" t="str">
        <f t="shared" si="212"/>
        <v>0</v>
      </c>
      <c r="F118" s="11" t="str">
        <f t="shared" si="212"/>
        <v>0</v>
      </c>
      <c r="G118" s="11" t="str">
        <f t="shared" si="212"/>
        <v>0</v>
      </c>
      <c r="H118" s="11" t="str">
        <f t="shared" si="212"/>
        <v>0</v>
      </c>
      <c r="I118" s="11" t="str">
        <f t="shared" si="212"/>
        <v>0</v>
      </c>
      <c r="J118" s="11" t="str">
        <f t="shared" si="212"/>
        <v>0</v>
      </c>
      <c r="K118" s="11" t="str">
        <f t="shared" si="212"/>
        <v>0</v>
      </c>
      <c r="L118" s="11" t="str">
        <f t="shared" si="212"/>
        <v>0</v>
      </c>
      <c r="M118" s="11" t="str">
        <f t="shared" si="212"/>
        <v>0</v>
      </c>
      <c r="N118" s="11" t="str">
        <f t="shared" si="212"/>
        <v>0</v>
      </c>
      <c r="O118" s="11" t="str">
        <f t="shared" si="212"/>
        <v>0</v>
      </c>
      <c r="P118" s="11" t="str">
        <f t="shared" si="212"/>
        <v>0</v>
      </c>
      <c r="Q118" s="11" t="str">
        <f t="shared" si="212"/>
        <v>0</v>
      </c>
      <c r="R118" s="11" t="str">
        <f t="shared" si="212"/>
        <v>0</v>
      </c>
      <c r="S118" s="11" t="str">
        <f t="shared" si="212"/>
        <v>0</v>
      </c>
      <c r="T118" s="11" t="str">
        <f t="shared" si="212"/>
        <v>0</v>
      </c>
      <c r="U118" s="11" t="str">
        <f t="shared" si="212"/>
        <v>0</v>
      </c>
      <c r="V118" s="11" t="str">
        <f t="shared" si="212"/>
        <v>0</v>
      </c>
      <c r="W118" s="11" t="str">
        <f t="shared" si="212"/>
        <v>0</v>
      </c>
      <c r="X118" s="11" t="str">
        <f t="shared" si="212"/>
        <v>0</v>
      </c>
      <c r="Y118" s="11" t="str">
        <f t="shared" si="212"/>
        <v>0</v>
      </c>
      <c r="Z118" s="11" t="str">
        <f t="shared" si="212"/>
        <v>0</v>
      </c>
      <c r="AA118" s="11" t="str">
        <f t="shared" si="212"/>
        <v>0</v>
      </c>
      <c r="AB118" s="11" t="str">
        <f t="shared" si="212"/>
        <v>0</v>
      </c>
      <c r="AC118" s="11" t="str">
        <f t="shared" si="212"/>
        <v>0</v>
      </c>
      <c r="AD118" s="11" t="str">
        <f t="shared" si="212"/>
        <v>0</v>
      </c>
      <c r="AE118" s="11" t="str">
        <f t="shared" si="212"/>
        <v>0</v>
      </c>
      <c r="AF118" s="11" t="str">
        <f t="shared" si="212"/>
        <v>0</v>
      </c>
      <c r="AG118" s="11" t="str">
        <f t="shared" si="212"/>
        <v>0</v>
      </c>
      <c r="AH118" s="11" t="str">
        <f t="shared" si="212"/>
        <v>0</v>
      </c>
      <c r="AI118" s="11" t="str">
        <f t="shared" si="212"/>
        <v>0</v>
      </c>
      <c r="AJ118" s="11" t="str">
        <f t="shared" si="212"/>
        <v>0</v>
      </c>
      <c r="AK118" s="11" t="str">
        <f t="shared" si="212"/>
        <v>0</v>
      </c>
      <c r="AL118" s="11" t="str">
        <f t="shared" si="212"/>
        <v>0</v>
      </c>
      <c r="AM118" s="11" t="str">
        <f t="shared" si="212"/>
        <v>0</v>
      </c>
      <c r="AN118" s="11" t="str">
        <f t="shared" si="212"/>
        <v>0</v>
      </c>
      <c r="AO118" s="11" t="str">
        <f t="shared" si="212"/>
        <v>0</v>
      </c>
      <c r="AP118" s="11" t="str">
        <f t="shared" si="212"/>
        <v>0</v>
      </c>
      <c r="AQ118" s="11" t="str">
        <f t="shared" si="212"/>
        <v>0</v>
      </c>
      <c r="AR118" s="11" t="str">
        <f t="shared" si="212"/>
        <v>0</v>
      </c>
      <c r="AS118" s="11" t="str">
        <f t="shared" si="212"/>
        <v>0</v>
      </c>
      <c r="AT118" s="11" t="str">
        <f t="shared" si="212"/>
        <v>0</v>
      </c>
      <c r="AU118" s="11" t="str">
        <f t="shared" si="212"/>
        <v>0</v>
      </c>
      <c r="AV118" s="11" t="str">
        <f t="shared" si="212"/>
        <v>0</v>
      </c>
      <c r="AW118" s="11" t="str">
        <f t="shared" si="212"/>
        <v>0</v>
      </c>
      <c r="AX118" s="11" t="str">
        <f t="shared" si="212"/>
        <v>0</v>
      </c>
      <c r="AY118" s="11" t="str">
        <f t="shared" si="212"/>
        <v>0</v>
      </c>
      <c r="AZ118" s="11" t="str">
        <f t="shared" si="212"/>
        <v>0</v>
      </c>
      <c r="BA118" s="11" t="str">
        <f t="shared" si="212"/>
        <v>0</v>
      </c>
      <c r="BB118" s="11" t="str">
        <f t="shared" si="212"/>
        <v/>
      </c>
      <c r="BC118" s="11" t="str">
        <f t="shared" si="212"/>
        <v/>
      </c>
      <c r="BD118" s="11" t="str">
        <f t="shared" si="212"/>
        <v/>
      </c>
      <c r="BE118" s="11" t="str">
        <f t="shared" si="212"/>
        <v/>
      </c>
      <c r="BF118" s="11" t="str">
        <f t="shared" si="212"/>
        <v/>
      </c>
      <c r="BG118" s="11" t="str">
        <f t="shared" si="212"/>
        <v/>
      </c>
      <c r="BH118" s="11" t="str">
        <f t="shared" si="212"/>
        <v/>
      </c>
      <c r="BI118" s="11" t="str">
        <f t="shared" si="212"/>
        <v/>
      </c>
      <c r="BJ118" s="11" t="str">
        <f t="shared" si="212"/>
        <v/>
      </c>
      <c r="BK118" s="11" t="str">
        <f t="shared" si="212"/>
        <v/>
      </c>
      <c r="BL118" s="11" t="str">
        <f t="shared" si="138"/>
        <v/>
      </c>
      <c r="BM118" s="11" t="str">
        <f t="shared" si="139"/>
        <v/>
      </c>
      <c r="BN118" s="11">
        <f t="shared" si="140"/>
        <v>0</v>
      </c>
      <c r="BO118" s="11" t="b">
        <f t="shared" si="135"/>
        <v>0</v>
      </c>
      <c r="BP118" t="b">
        <f>AND(COUNTIF(ranges!B$2:B$4,'Sample Manifest - ALL TYPES'!G109)=0,NOT(ISBLANK('Sample Manifest - ALL TYPES'!G109)))</f>
        <v>0</v>
      </c>
      <c r="CB118" s="11" t="b">
        <f t="shared" si="141"/>
        <v>0</v>
      </c>
      <c r="CD118" s="54" t="b">
        <f>IF(OR('Sample Manifest - ALL TYPES'!AB109="Custom indexes",'Sample Manifest - ALL TYPES'!AB109="Non-listed commercial indexes"),TRUE,FALSE)</f>
        <v>0</v>
      </c>
      <c r="CE118" s="54"/>
      <c r="CG118" s="62">
        <f>'Sample Manifest - ALL TYPES'!Q109</f>
        <v>0</v>
      </c>
      <c r="CH118" s="61" t="str">
        <f t="shared" ref="CH118:CK118" si="213">SUBSTITUTE(CG118,CH$17,"")</f>
        <v>0</v>
      </c>
      <c r="CI118" s="61" t="str">
        <f t="shared" si="213"/>
        <v/>
      </c>
      <c r="CJ118" s="61" t="str">
        <f t="shared" si="213"/>
        <v/>
      </c>
      <c r="CK118" s="61" t="str">
        <f t="shared" si="213"/>
        <v/>
      </c>
      <c r="CL118" s="61">
        <f t="shared" si="143"/>
        <v>0</v>
      </c>
      <c r="CM118" s="61" t="b">
        <f>AND(NOT(ISBLANK('Sample Manifest - ALL TYPES'!Q109)),NOT(CL118=0))</f>
        <v>0</v>
      </c>
      <c r="CR118" s="11" t="b">
        <f>AND('Sample Manifest - ALL TYPES'!B109="Illumina Library Pool",ISBLANK('Sample Manifest - ALL TYPES'!Z109))</f>
        <v>0</v>
      </c>
    </row>
    <row r="119" spans="1:96" s="11" customFormat="1" x14ac:dyDescent="0.2">
      <c r="A119" s="11">
        <f>'Sample Manifest - ALL TYPES'!C110</f>
        <v>0</v>
      </c>
      <c r="B119" s="11" t="str">
        <f t="shared" ref="B119:BK119" si="214">SUBSTITUTE(A119,B$17,"")</f>
        <v>0</v>
      </c>
      <c r="C119" s="11" t="str">
        <f t="shared" si="214"/>
        <v>0</v>
      </c>
      <c r="D119" s="11" t="str">
        <f t="shared" si="214"/>
        <v>0</v>
      </c>
      <c r="E119" s="11" t="str">
        <f t="shared" si="214"/>
        <v>0</v>
      </c>
      <c r="F119" s="11" t="str">
        <f t="shared" si="214"/>
        <v>0</v>
      </c>
      <c r="G119" s="11" t="str">
        <f t="shared" si="214"/>
        <v>0</v>
      </c>
      <c r="H119" s="11" t="str">
        <f t="shared" si="214"/>
        <v>0</v>
      </c>
      <c r="I119" s="11" t="str">
        <f t="shared" si="214"/>
        <v>0</v>
      </c>
      <c r="J119" s="11" t="str">
        <f t="shared" si="214"/>
        <v>0</v>
      </c>
      <c r="K119" s="11" t="str">
        <f t="shared" si="214"/>
        <v>0</v>
      </c>
      <c r="L119" s="11" t="str">
        <f t="shared" si="214"/>
        <v>0</v>
      </c>
      <c r="M119" s="11" t="str">
        <f t="shared" si="214"/>
        <v>0</v>
      </c>
      <c r="N119" s="11" t="str">
        <f t="shared" si="214"/>
        <v>0</v>
      </c>
      <c r="O119" s="11" t="str">
        <f t="shared" si="214"/>
        <v>0</v>
      </c>
      <c r="P119" s="11" t="str">
        <f t="shared" si="214"/>
        <v>0</v>
      </c>
      <c r="Q119" s="11" t="str">
        <f t="shared" si="214"/>
        <v>0</v>
      </c>
      <c r="R119" s="11" t="str">
        <f t="shared" si="214"/>
        <v>0</v>
      </c>
      <c r="S119" s="11" t="str">
        <f t="shared" si="214"/>
        <v>0</v>
      </c>
      <c r="T119" s="11" t="str">
        <f t="shared" si="214"/>
        <v>0</v>
      </c>
      <c r="U119" s="11" t="str">
        <f t="shared" si="214"/>
        <v>0</v>
      </c>
      <c r="V119" s="11" t="str">
        <f t="shared" si="214"/>
        <v>0</v>
      </c>
      <c r="W119" s="11" t="str">
        <f t="shared" si="214"/>
        <v>0</v>
      </c>
      <c r="X119" s="11" t="str">
        <f t="shared" si="214"/>
        <v>0</v>
      </c>
      <c r="Y119" s="11" t="str">
        <f t="shared" si="214"/>
        <v>0</v>
      </c>
      <c r="Z119" s="11" t="str">
        <f t="shared" si="214"/>
        <v>0</v>
      </c>
      <c r="AA119" s="11" t="str">
        <f t="shared" si="214"/>
        <v>0</v>
      </c>
      <c r="AB119" s="11" t="str">
        <f t="shared" si="214"/>
        <v>0</v>
      </c>
      <c r="AC119" s="11" t="str">
        <f t="shared" si="214"/>
        <v>0</v>
      </c>
      <c r="AD119" s="11" t="str">
        <f t="shared" si="214"/>
        <v>0</v>
      </c>
      <c r="AE119" s="11" t="str">
        <f t="shared" si="214"/>
        <v>0</v>
      </c>
      <c r="AF119" s="11" t="str">
        <f t="shared" si="214"/>
        <v>0</v>
      </c>
      <c r="AG119" s="11" t="str">
        <f t="shared" si="214"/>
        <v>0</v>
      </c>
      <c r="AH119" s="11" t="str">
        <f t="shared" si="214"/>
        <v>0</v>
      </c>
      <c r="AI119" s="11" t="str">
        <f t="shared" si="214"/>
        <v>0</v>
      </c>
      <c r="AJ119" s="11" t="str">
        <f t="shared" si="214"/>
        <v>0</v>
      </c>
      <c r="AK119" s="11" t="str">
        <f t="shared" si="214"/>
        <v>0</v>
      </c>
      <c r="AL119" s="11" t="str">
        <f t="shared" si="214"/>
        <v>0</v>
      </c>
      <c r="AM119" s="11" t="str">
        <f t="shared" si="214"/>
        <v>0</v>
      </c>
      <c r="AN119" s="11" t="str">
        <f t="shared" si="214"/>
        <v>0</v>
      </c>
      <c r="AO119" s="11" t="str">
        <f t="shared" si="214"/>
        <v>0</v>
      </c>
      <c r="AP119" s="11" t="str">
        <f t="shared" si="214"/>
        <v>0</v>
      </c>
      <c r="AQ119" s="11" t="str">
        <f t="shared" si="214"/>
        <v>0</v>
      </c>
      <c r="AR119" s="11" t="str">
        <f t="shared" si="214"/>
        <v>0</v>
      </c>
      <c r="AS119" s="11" t="str">
        <f t="shared" si="214"/>
        <v>0</v>
      </c>
      <c r="AT119" s="11" t="str">
        <f t="shared" si="214"/>
        <v>0</v>
      </c>
      <c r="AU119" s="11" t="str">
        <f t="shared" si="214"/>
        <v>0</v>
      </c>
      <c r="AV119" s="11" t="str">
        <f t="shared" si="214"/>
        <v>0</v>
      </c>
      <c r="AW119" s="11" t="str">
        <f t="shared" si="214"/>
        <v>0</v>
      </c>
      <c r="AX119" s="11" t="str">
        <f t="shared" si="214"/>
        <v>0</v>
      </c>
      <c r="AY119" s="11" t="str">
        <f t="shared" si="214"/>
        <v>0</v>
      </c>
      <c r="AZ119" s="11" t="str">
        <f t="shared" si="214"/>
        <v>0</v>
      </c>
      <c r="BA119" s="11" t="str">
        <f t="shared" si="214"/>
        <v>0</v>
      </c>
      <c r="BB119" s="11" t="str">
        <f t="shared" si="214"/>
        <v/>
      </c>
      <c r="BC119" s="11" t="str">
        <f t="shared" si="214"/>
        <v/>
      </c>
      <c r="BD119" s="11" t="str">
        <f t="shared" si="214"/>
        <v/>
      </c>
      <c r="BE119" s="11" t="str">
        <f t="shared" si="214"/>
        <v/>
      </c>
      <c r="BF119" s="11" t="str">
        <f t="shared" si="214"/>
        <v/>
      </c>
      <c r="BG119" s="11" t="str">
        <f t="shared" si="214"/>
        <v/>
      </c>
      <c r="BH119" s="11" t="str">
        <f t="shared" si="214"/>
        <v/>
      </c>
      <c r="BI119" s="11" t="str">
        <f t="shared" si="214"/>
        <v/>
      </c>
      <c r="BJ119" s="11" t="str">
        <f t="shared" si="214"/>
        <v/>
      </c>
      <c r="BK119" s="11" t="str">
        <f t="shared" si="214"/>
        <v/>
      </c>
      <c r="BL119" s="11" t="str">
        <f t="shared" si="138"/>
        <v/>
      </c>
      <c r="BM119" s="11" t="str">
        <f t="shared" si="139"/>
        <v/>
      </c>
      <c r="BN119" s="11">
        <f t="shared" si="140"/>
        <v>0</v>
      </c>
      <c r="BO119" s="11" t="b">
        <f t="shared" si="135"/>
        <v>0</v>
      </c>
      <c r="BP119" t="b">
        <f>AND(COUNTIF(ranges!B$2:B$4,'Sample Manifest - ALL TYPES'!G110)=0,NOT(ISBLANK('Sample Manifest - ALL TYPES'!G110)))</f>
        <v>0</v>
      </c>
      <c r="CB119" s="11" t="b">
        <f t="shared" si="141"/>
        <v>0</v>
      </c>
      <c r="CD119" s="54" t="b">
        <f>IF(OR('Sample Manifest - ALL TYPES'!AB110="Custom indexes",'Sample Manifest - ALL TYPES'!AB110="Non-listed commercial indexes"),TRUE,FALSE)</f>
        <v>0</v>
      </c>
      <c r="CE119" s="54"/>
      <c r="CG119" s="62">
        <f>'Sample Manifest - ALL TYPES'!Q110</f>
        <v>0</v>
      </c>
      <c r="CH119" s="61" t="str">
        <f t="shared" ref="CH119:CK119" si="215">SUBSTITUTE(CG119,CH$17,"")</f>
        <v>0</v>
      </c>
      <c r="CI119" s="61" t="str">
        <f t="shared" si="215"/>
        <v/>
      </c>
      <c r="CJ119" s="61" t="str">
        <f t="shared" si="215"/>
        <v/>
      </c>
      <c r="CK119" s="61" t="str">
        <f t="shared" si="215"/>
        <v/>
      </c>
      <c r="CL119" s="61">
        <f t="shared" si="143"/>
        <v>0</v>
      </c>
      <c r="CM119" s="61" t="b">
        <f>AND(NOT(ISBLANK('Sample Manifest - ALL TYPES'!Q110)),NOT(CL119=0))</f>
        <v>0</v>
      </c>
      <c r="CR119" s="11" t="b">
        <f>AND('Sample Manifest - ALL TYPES'!B110="Illumina Library Pool",ISBLANK('Sample Manifest - ALL TYPES'!Z110))</f>
        <v>0</v>
      </c>
    </row>
    <row r="120" spans="1:96" s="11" customFormat="1" x14ac:dyDescent="0.2">
      <c r="A120" s="11">
        <f>'Sample Manifest - ALL TYPES'!C111</f>
        <v>0</v>
      </c>
      <c r="B120" s="11" t="str">
        <f t="shared" ref="B120:BK120" si="216">SUBSTITUTE(A120,B$17,"")</f>
        <v>0</v>
      </c>
      <c r="C120" s="11" t="str">
        <f t="shared" si="216"/>
        <v>0</v>
      </c>
      <c r="D120" s="11" t="str">
        <f t="shared" si="216"/>
        <v>0</v>
      </c>
      <c r="E120" s="11" t="str">
        <f t="shared" si="216"/>
        <v>0</v>
      </c>
      <c r="F120" s="11" t="str">
        <f t="shared" si="216"/>
        <v>0</v>
      </c>
      <c r="G120" s="11" t="str">
        <f t="shared" si="216"/>
        <v>0</v>
      </c>
      <c r="H120" s="11" t="str">
        <f t="shared" si="216"/>
        <v>0</v>
      </c>
      <c r="I120" s="11" t="str">
        <f t="shared" si="216"/>
        <v>0</v>
      </c>
      <c r="J120" s="11" t="str">
        <f t="shared" si="216"/>
        <v>0</v>
      </c>
      <c r="K120" s="11" t="str">
        <f t="shared" si="216"/>
        <v>0</v>
      </c>
      <c r="L120" s="11" t="str">
        <f t="shared" si="216"/>
        <v>0</v>
      </c>
      <c r="M120" s="11" t="str">
        <f t="shared" si="216"/>
        <v>0</v>
      </c>
      <c r="N120" s="11" t="str">
        <f t="shared" si="216"/>
        <v>0</v>
      </c>
      <c r="O120" s="11" t="str">
        <f t="shared" si="216"/>
        <v>0</v>
      </c>
      <c r="P120" s="11" t="str">
        <f t="shared" si="216"/>
        <v>0</v>
      </c>
      <c r="Q120" s="11" t="str">
        <f t="shared" si="216"/>
        <v>0</v>
      </c>
      <c r="R120" s="11" t="str">
        <f t="shared" si="216"/>
        <v>0</v>
      </c>
      <c r="S120" s="11" t="str">
        <f t="shared" si="216"/>
        <v>0</v>
      </c>
      <c r="T120" s="11" t="str">
        <f t="shared" si="216"/>
        <v>0</v>
      </c>
      <c r="U120" s="11" t="str">
        <f t="shared" si="216"/>
        <v>0</v>
      </c>
      <c r="V120" s="11" t="str">
        <f t="shared" si="216"/>
        <v>0</v>
      </c>
      <c r="W120" s="11" t="str">
        <f t="shared" si="216"/>
        <v>0</v>
      </c>
      <c r="X120" s="11" t="str">
        <f t="shared" si="216"/>
        <v>0</v>
      </c>
      <c r="Y120" s="11" t="str">
        <f t="shared" si="216"/>
        <v>0</v>
      </c>
      <c r="Z120" s="11" t="str">
        <f t="shared" si="216"/>
        <v>0</v>
      </c>
      <c r="AA120" s="11" t="str">
        <f t="shared" si="216"/>
        <v>0</v>
      </c>
      <c r="AB120" s="11" t="str">
        <f t="shared" si="216"/>
        <v>0</v>
      </c>
      <c r="AC120" s="11" t="str">
        <f t="shared" si="216"/>
        <v>0</v>
      </c>
      <c r="AD120" s="11" t="str">
        <f t="shared" si="216"/>
        <v>0</v>
      </c>
      <c r="AE120" s="11" t="str">
        <f t="shared" si="216"/>
        <v>0</v>
      </c>
      <c r="AF120" s="11" t="str">
        <f t="shared" si="216"/>
        <v>0</v>
      </c>
      <c r="AG120" s="11" t="str">
        <f t="shared" si="216"/>
        <v>0</v>
      </c>
      <c r="AH120" s="11" t="str">
        <f t="shared" si="216"/>
        <v>0</v>
      </c>
      <c r="AI120" s="11" t="str">
        <f t="shared" si="216"/>
        <v>0</v>
      </c>
      <c r="AJ120" s="11" t="str">
        <f t="shared" si="216"/>
        <v>0</v>
      </c>
      <c r="AK120" s="11" t="str">
        <f t="shared" si="216"/>
        <v>0</v>
      </c>
      <c r="AL120" s="11" t="str">
        <f t="shared" si="216"/>
        <v>0</v>
      </c>
      <c r="AM120" s="11" t="str">
        <f t="shared" si="216"/>
        <v>0</v>
      </c>
      <c r="AN120" s="11" t="str">
        <f t="shared" si="216"/>
        <v>0</v>
      </c>
      <c r="AO120" s="11" t="str">
        <f t="shared" si="216"/>
        <v>0</v>
      </c>
      <c r="AP120" s="11" t="str">
        <f t="shared" si="216"/>
        <v>0</v>
      </c>
      <c r="AQ120" s="11" t="str">
        <f t="shared" si="216"/>
        <v>0</v>
      </c>
      <c r="AR120" s="11" t="str">
        <f t="shared" si="216"/>
        <v>0</v>
      </c>
      <c r="AS120" s="11" t="str">
        <f t="shared" si="216"/>
        <v>0</v>
      </c>
      <c r="AT120" s="11" t="str">
        <f t="shared" si="216"/>
        <v>0</v>
      </c>
      <c r="AU120" s="11" t="str">
        <f t="shared" si="216"/>
        <v>0</v>
      </c>
      <c r="AV120" s="11" t="str">
        <f t="shared" si="216"/>
        <v>0</v>
      </c>
      <c r="AW120" s="11" t="str">
        <f t="shared" si="216"/>
        <v>0</v>
      </c>
      <c r="AX120" s="11" t="str">
        <f t="shared" si="216"/>
        <v>0</v>
      </c>
      <c r="AY120" s="11" t="str">
        <f t="shared" si="216"/>
        <v>0</v>
      </c>
      <c r="AZ120" s="11" t="str">
        <f t="shared" si="216"/>
        <v>0</v>
      </c>
      <c r="BA120" s="11" t="str">
        <f t="shared" si="216"/>
        <v>0</v>
      </c>
      <c r="BB120" s="11" t="str">
        <f t="shared" si="216"/>
        <v/>
      </c>
      <c r="BC120" s="11" t="str">
        <f t="shared" si="216"/>
        <v/>
      </c>
      <c r="BD120" s="11" t="str">
        <f t="shared" si="216"/>
        <v/>
      </c>
      <c r="BE120" s="11" t="str">
        <f t="shared" si="216"/>
        <v/>
      </c>
      <c r="BF120" s="11" t="str">
        <f t="shared" si="216"/>
        <v/>
      </c>
      <c r="BG120" s="11" t="str">
        <f t="shared" si="216"/>
        <v/>
      </c>
      <c r="BH120" s="11" t="str">
        <f t="shared" si="216"/>
        <v/>
      </c>
      <c r="BI120" s="11" t="str">
        <f t="shared" si="216"/>
        <v/>
      </c>
      <c r="BJ120" s="11" t="str">
        <f t="shared" si="216"/>
        <v/>
      </c>
      <c r="BK120" s="11" t="str">
        <f t="shared" si="216"/>
        <v/>
      </c>
      <c r="BL120" s="11" t="str">
        <f t="shared" si="138"/>
        <v/>
      </c>
      <c r="BM120" s="11" t="str">
        <f t="shared" si="139"/>
        <v/>
      </c>
      <c r="BN120" s="11">
        <f t="shared" si="140"/>
        <v>0</v>
      </c>
      <c r="BO120" s="11" t="b">
        <f t="shared" si="135"/>
        <v>0</v>
      </c>
      <c r="BP120" t="b">
        <f>AND(COUNTIF(ranges!B$2:B$4,'Sample Manifest - ALL TYPES'!G111)=0,NOT(ISBLANK('Sample Manifest - ALL TYPES'!G111)))</f>
        <v>0</v>
      </c>
      <c r="CB120" s="11" t="b">
        <f t="shared" si="141"/>
        <v>0</v>
      </c>
      <c r="CD120" s="54" t="b">
        <f>IF(OR('Sample Manifest - ALL TYPES'!AB111="Custom indexes",'Sample Manifest - ALL TYPES'!AB111="Non-listed commercial indexes"),TRUE,FALSE)</f>
        <v>0</v>
      </c>
      <c r="CE120" s="54"/>
      <c r="CG120" s="62">
        <f>'Sample Manifest - ALL TYPES'!Q111</f>
        <v>0</v>
      </c>
      <c r="CH120" s="61" t="str">
        <f t="shared" ref="CH120:CK120" si="217">SUBSTITUTE(CG120,CH$17,"")</f>
        <v>0</v>
      </c>
      <c r="CI120" s="61" t="str">
        <f t="shared" si="217"/>
        <v/>
      </c>
      <c r="CJ120" s="61" t="str">
        <f t="shared" si="217"/>
        <v/>
      </c>
      <c r="CK120" s="61" t="str">
        <f t="shared" si="217"/>
        <v/>
      </c>
      <c r="CL120" s="61">
        <f t="shared" si="143"/>
        <v>0</v>
      </c>
      <c r="CM120" s="61" t="b">
        <f>AND(NOT(ISBLANK('Sample Manifest - ALL TYPES'!Q111)),NOT(CL120=0))</f>
        <v>0</v>
      </c>
      <c r="CR120" s="11" t="b">
        <f>AND('Sample Manifest - ALL TYPES'!B111="Illumina Library Pool",ISBLANK('Sample Manifest - ALL TYPES'!Z111))</f>
        <v>0</v>
      </c>
    </row>
    <row r="121" spans="1:96" s="11" customFormat="1" x14ac:dyDescent="0.2">
      <c r="A121" s="11">
        <f>'Sample Manifest - ALL TYPES'!C112</f>
        <v>0</v>
      </c>
      <c r="B121" s="11" t="str">
        <f t="shared" ref="B121:BK121" si="218">SUBSTITUTE(A121,B$17,"")</f>
        <v>0</v>
      </c>
      <c r="C121" s="11" t="str">
        <f t="shared" si="218"/>
        <v>0</v>
      </c>
      <c r="D121" s="11" t="str">
        <f t="shared" si="218"/>
        <v>0</v>
      </c>
      <c r="E121" s="11" t="str">
        <f t="shared" si="218"/>
        <v>0</v>
      </c>
      <c r="F121" s="11" t="str">
        <f t="shared" si="218"/>
        <v>0</v>
      </c>
      <c r="G121" s="11" t="str">
        <f t="shared" si="218"/>
        <v>0</v>
      </c>
      <c r="H121" s="11" t="str">
        <f t="shared" si="218"/>
        <v>0</v>
      </c>
      <c r="I121" s="11" t="str">
        <f t="shared" si="218"/>
        <v>0</v>
      </c>
      <c r="J121" s="11" t="str">
        <f t="shared" si="218"/>
        <v>0</v>
      </c>
      <c r="K121" s="11" t="str">
        <f t="shared" si="218"/>
        <v>0</v>
      </c>
      <c r="L121" s="11" t="str">
        <f t="shared" si="218"/>
        <v>0</v>
      </c>
      <c r="M121" s="11" t="str">
        <f t="shared" si="218"/>
        <v>0</v>
      </c>
      <c r="N121" s="11" t="str">
        <f t="shared" si="218"/>
        <v>0</v>
      </c>
      <c r="O121" s="11" t="str">
        <f t="shared" si="218"/>
        <v>0</v>
      </c>
      <c r="P121" s="11" t="str">
        <f t="shared" si="218"/>
        <v>0</v>
      </c>
      <c r="Q121" s="11" t="str">
        <f t="shared" si="218"/>
        <v>0</v>
      </c>
      <c r="R121" s="11" t="str">
        <f t="shared" si="218"/>
        <v>0</v>
      </c>
      <c r="S121" s="11" t="str">
        <f t="shared" si="218"/>
        <v>0</v>
      </c>
      <c r="T121" s="11" t="str">
        <f t="shared" si="218"/>
        <v>0</v>
      </c>
      <c r="U121" s="11" t="str">
        <f t="shared" si="218"/>
        <v>0</v>
      </c>
      <c r="V121" s="11" t="str">
        <f t="shared" si="218"/>
        <v>0</v>
      </c>
      <c r="W121" s="11" t="str">
        <f t="shared" si="218"/>
        <v>0</v>
      </c>
      <c r="X121" s="11" t="str">
        <f t="shared" si="218"/>
        <v>0</v>
      </c>
      <c r="Y121" s="11" t="str">
        <f t="shared" si="218"/>
        <v>0</v>
      </c>
      <c r="Z121" s="11" t="str">
        <f t="shared" si="218"/>
        <v>0</v>
      </c>
      <c r="AA121" s="11" t="str">
        <f t="shared" si="218"/>
        <v>0</v>
      </c>
      <c r="AB121" s="11" t="str">
        <f t="shared" si="218"/>
        <v>0</v>
      </c>
      <c r="AC121" s="11" t="str">
        <f t="shared" si="218"/>
        <v>0</v>
      </c>
      <c r="AD121" s="11" t="str">
        <f t="shared" si="218"/>
        <v>0</v>
      </c>
      <c r="AE121" s="11" t="str">
        <f t="shared" si="218"/>
        <v>0</v>
      </c>
      <c r="AF121" s="11" t="str">
        <f t="shared" si="218"/>
        <v>0</v>
      </c>
      <c r="AG121" s="11" t="str">
        <f t="shared" si="218"/>
        <v>0</v>
      </c>
      <c r="AH121" s="11" t="str">
        <f t="shared" si="218"/>
        <v>0</v>
      </c>
      <c r="AI121" s="11" t="str">
        <f t="shared" si="218"/>
        <v>0</v>
      </c>
      <c r="AJ121" s="11" t="str">
        <f t="shared" si="218"/>
        <v>0</v>
      </c>
      <c r="AK121" s="11" t="str">
        <f t="shared" si="218"/>
        <v>0</v>
      </c>
      <c r="AL121" s="11" t="str">
        <f t="shared" si="218"/>
        <v>0</v>
      </c>
      <c r="AM121" s="11" t="str">
        <f t="shared" si="218"/>
        <v>0</v>
      </c>
      <c r="AN121" s="11" t="str">
        <f t="shared" si="218"/>
        <v>0</v>
      </c>
      <c r="AO121" s="11" t="str">
        <f t="shared" si="218"/>
        <v>0</v>
      </c>
      <c r="AP121" s="11" t="str">
        <f t="shared" si="218"/>
        <v>0</v>
      </c>
      <c r="AQ121" s="11" t="str">
        <f t="shared" si="218"/>
        <v>0</v>
      </c>
      <c r="AR121" s="11" t="str">
        <f t="shared" si="218"/>
        <v>0</v>
      </c>
      <c r="AS121" s="11" t="str">
        <f t="shared" si="218"/>
        <v>0</v>
      </c>
      <c r="AT121" s="11" t="str">
        <f t="shared" si="218"/>
        <v>0</v>
      </c>
      <c r="AU121" s="11" t="str">
        <f t="shared" si="218"/>
        <v>0</v>
      </c>
      <c r="AV121" s="11" t="str">
        <f t="shared" si="218"/>
        <v>0</v>
      </c>
      <c r="AW121" s="11" t="str">
        <f t="shared" si="218"/>
        <v>0</v>
      </c>
      <c r="AX121" s="11" t="str">
        <f t="shared" si="218"/>
        <v>0</v>
      </c>
      <c r="AY121" s="11" t="str">
        <f t="shared" si="218"/>
        <v>0</v>
      </c>
      <c r="AZ121" s="11" t="str">
        <f t="shared" si="218"/>
        <v>0</v>
      </c>
      <c r="BA121" s="11" t="str">
        <f t="shared" si="218"/>
        <v>0</v>
      </c>
      <c r="BB121" s="11" t="str">
        <f t="shared" si="218"/>
        <v/>
      </c>
      <c r="BC121" s="11" t="str">
        <f t="shared" si="218"/>
        <v/>
      </c>
      <c r="BD121" s="11" t="str">
        <f t="shared" si="218"/>
        <v/>
      </c>
      <c r="BE121" s="11" t="str">
        <f t="shared" si="218"/>
        <v/>
      </c>
      <c r="BF121" s="11" t="str">
        <f t="shared" si="218"/>
        <v/>
      </c>
      <c r="BG121" s="11" t="str">
        <f t="shared" si="218"/>
        <v/>
      </c>
      <c r="BH121" s="11" t="str">
        <f t="shared" si="218"/>
        <v/>
      </c>
      <c r="BI121" s="11" t="str">
        <f t="shared" si="218"/>
        <v/>
      </c>
      <c r="BJ121" s="11" t="str">
        <f t="shared" si="218"/>
        <v/>
      </c>
      <c r="BK121" s="11" t="str">
        <f t="shared" si="218"/>
        <v/>
      </c>
      <c r="BL121" s="11" t="str">
        <f t="shared" si="138"/>
        <v/>
      </c>
      <c r="BM121" s="11" t="str">
        <f t="shared" si="139"/>
        <v/>
      </c>
      <c r="BN121" s="11">
        <f t="shared" si="140"/>
        <v>0</v>
      </c>
      <c r="BO121" s="11" t="b">
        <f t="shared" si="135"/>
        <v>0</v>
      </c>
      <c r="BP121" t="b">
        <f>AND(COUNTIF(ranges!B$2:B$4,'Sample Manifest - ALL TYPES'!G112)=0,NOT(ISBLANK('Sample Manifest - ALL TYPES'!G112)))</f>
        <v>0</v>
      </c>
      <c r="CB121" s="11" t="b">
        <f t="shared" si="141"/>
        <v>0</v>
      </c>
      <c r="CD121" s="54" t="b">
        <f>IF(OR('Sample Manifest - ALL TYPES'!AB112="Custom indexes",'Sample Manifest - ALL TYPES'!AB112="Non-listed commercial indexes"),TRUE,FALSE)</f>
        <v>0</v>
      </c>
      <c r="CE121" s="54"/>
      <c r="CG121" s="62">
        <f>'Sample Manifest - ALL TYPES'!Q112</f>
        <v>0</v>
      </c>
      <c r="CH121" s="61" t="str">
        <f t="shared" ref="CH121:CK121" si="219">SUBSTITUTE(CG121,CH$17,"")</f>
        <v>0</v>
      </c>
      <c r="CI121" s="61" t="str">
        <f t="shared" si="219"/>
        <v/>
      </c>
      <c r="CJ121" s="61" t="str">
        <f t="shared" si="219"/>
        <v/>
      </c>
      <c r="CK121" s="61" t="str">
        <f t="shared" si="219"/>
        <v/>
      </c>
      <c r="CL121" s="61">
        <f t="shared" si="143"/>
        <v>0</v>
      </c>
      <c r="CM121" s="61" t="b">
        <f>AND(NOT(ISBLANK('Sample Manifest - ALL TYPES'!Q112)),NOT(CL121=0))</f>
        <v>0</v>
      </c>
      <c r="CR121" s="11" t="b">
        <f>AND('Sample Manifest - ALL TYPES'!B112="Illumina Library Pool",ISBLANK('Sample Manifest - ALL TYPES'!Z112))</f>
        <v>0</v>
      </c>
    </row>
    <row r="122" spans="1:96" s="11" customFormat="1" x14ac:dyDescent="0.2">
      <c r="A122" s="11">
        <f>'Sample Manifest - ALL TYPES'!C113</f>
        <v>0</v>
      </c>
      <c r="B122" s="11" t="str">
        <f t="shared" ref="B122:BK122" si="220">SUBSTITUTE(A122,B$17,"")</f>
        <v>0</v>
      </c>
      <c r="C122" s="11" t="str">
        <f t="shared" si="220"/>
        <v>0</v>
      </c>
      <c r="D122" s="11" t="str">
        <f t="shared" si="220"/>
        <v>0</v>
      </c>
      <c r="E122" s="11" t="str">
        <f t="shared" si="220"/>
        <v>0</v>
      </c>
      <c r="F122" s="11" t="str">
        <f t="shared" si="220"/>
        <v>0</v>
      </c>
      <c r="G122" s="11" t="str">
        <f t="shared" si="220"/>
        <v>0</v>
      </c>
      <c r="H122" s="11" t="str">
        <f t="shared" si="220"/>
        <v>0</v>
      </c>
      <c r="I122" s="11" t="str">
        <f t="shared" si="220"/>
        <v>0</v>
      </c>
      <c r="J122" s="11" t="str">
        <f t="shared" si="220"/>
        <v>0</v>
      </c>
      <c r="K122" s="11" t="str">
        <f t="shared" si="220"/>
        <v>0</v>
      </c>
      <c r="L122" s="11" t="str">
        <f t="shared" si="220"/>
        <v>0</v>
      </c>
      <c r="M122" s="11" t="str">
        <f t="shared" si="220"/>
        <v>0</v>
      </c>
      <c r="N122" s="11" t="str">
        <f t="shared" si="220"/>
        <v>0</v>
      </c>
      <c r="O122" s="11" t="str">
        <f t="shared" si="220"/>
        <v>0</v>
      </c>
      <c r="P122" s="11" t="str">
        <f t="shared" si="220"/>
        <v>0</v>
      </c>
      <c r="Q122" s="11" t="str">
        <f t="shared" si="220"/>
        <v>0</v>
      </c>
      <c r="R122" s="11" t="str">
        <f t="shared" si="220"/>
        <v>0</v>
      </c>
      <c r="S122" s="11" t="str">
        <f t="shared" si="220"/>
        <v>0</v>
      </c>
      <c r="T122" s="11" t="str">
        <f t="shared" si="220"/>
        <v>0</v>
      </c>
      <c r="U122" s="11" t="str">
        <f t="shared" si="220"/>
        <v>0</v>
      </c>
      <c r="V122" s="11" t="str">
        <f t="shared" si="220"/>
        <v>0</v>
      </c>
      <c r="W122" s="11" t="str">
        <f t="shared" si="220"/>
        <v>0</v>
      </c>
      <c r="X122" s="11" t="str">
        <f t="shared" si="220"/>
        <v>0</v>
      </c>
      <c r="Y122" s="11" t="str">
        <f t="shared" si="220"/>
        <v>0</v>
      </c>
      <c r="Z122" s="11" t="str">
        <f t="shared" si="220"/>
        <v>0</v>
      </c>
      <c r="AA122" s="11" t="str">
        <f t="shared" si="220"/>
        <v>0</v>
      </c>
      <c r="AB122" s="11" t="str">
        <f t="shared" si="220"/>
        <v>0</v>
      </c>
      <c r="AC122" s="11" t="str">
        <f t="shared" si="220"/>
        <v>0</v>
      </c>
      <c r="AD122" s="11" t="str">
        <f t="shared" si="220"/>
        <v>0</v>
      </c>
      <c r="AE122" s="11" t="str">
        <f t="shared" si="220"/>
        <v>0</v>
      </c>
      <c r="AF122" s="11" t="str">
        <f t="shared" si="220"/>
        <v>0</v>
      </c>
      <c r="AG122" s="11" t="str">
        <f t="shared" si="220"/>
        <v>0</v>
      </c>
      <c r="AH122" s="11" t="str">
        <f t="shared" si="220"/>
        <v>0</v>
      </c>
      <c r="AI122" s="11" t="str">
        <f t="shared" si="220"/>
        <v>0</v>
      </c>
      <c r="AJ122" s="11" t="str">
        <f t="shared" si="220"/>
        <v>0</v>
      </c>
      <c r="AK122" s="11" t="str">
        <f t="shared" si="220"/>
        <v>0</v>
      </c>
      <c r="AL122" s="11" t="str">
        <f t="shared" si="220"/>
        <v>0</v>
      </c>
      <c r="AM122" s="11" t="str">
        <f t="shared" si="220"/>
        <v>0</v>
      </c>
      <c r="AN122" s="11" t="str">
        <f t="shared" si="220"/>
        <v>0</v>
      </c>
      <c r="AO122" s="11" t="str">
        <f t="shared" si="220"/>
        <v>0</v>
      </c>
      <c r="AP122" s="11" t="str">
        <f t="shared" si="220"/>
        <v>0</v>
      </c>
      <c r="AQ122" s="11" t="str">
        <f t="shared" si="220"/>
        <v>0</v>
      </c>
      <c r="AR122" s="11" t="str">
        <f t="shared" si="220"/>
        <v>0</v>
      </c>
      <c r="AS122" s="11" t="str">
        <f t="shared" si="220"/>
        <v>0</v>
      </c>
      <c r="AT122" s="11" t="str">
        <f t="shared" si="220"/>
        <v>0</v>
      </c>
      <c r="AU122" s="11" t="str">
        <f t="shared" si="220"/>
        <v>0</v>
      </c>
      <c r="AV122" s="11" t="str">
        <f t="shared" si="220"/>
        <v>0</v>
      </c>
      <c r="AW122" s="11" t="str">
        <f t="shared" si="220"/>
        <v>0</v>
      </c>
      <c r="AX122" s="11" t="str">
        <f t="shared" si="220"/>
        <v>0</v>
      </c>
      <c r="AY122" s="11" t="str">
        <f t="shared" si="220"/>
        <v>0</v>
      </c>
      <c r="AZ122" s="11" t="str">
        <f t="shared" si="220"/>
        <v>0</v>
      </c>
      <c r="BA122" s="11" t="str">
        <f t="shared" si="220"/>
        <v>0</v>
      </c>
      <c r="BB122" s="11" t="str">
        <f t="shared" si="220"/>
        <v/>
      </c>
      <c r="BC122" s="11" t="str">
        <f t="shared" si="220"/>
        <v/>
      </c>
      <c r="BD122" s="11" t="str">
        <f t="shared" si="220"/>
        <v/>
      </c>
      <c r="BE122" s="11" t="str">
        <f t="shared" si="220"/>
        <v/>
      </c>
      <c r="BF122" s="11" t="str">
        <f t="shared" si="220"/>
        <v/>
      </c>
      <c r="BG122" s="11" t="str">
        <f t="shared" si="220"/>
        <v/>
      </c>
      <c r="BH122" s="11" t="str">
        <f t="shared" si="220"/>
        <v/>
      </c>
      <c r="BI122" s="11" t="str">
        <f t="shared" si="220"/>
        <v/>
      </c>
      <c r="BJ122" s="11" t="str">
        <f t="shared" si="220"/>
        <v/>
      </c>
      <c r="BK122" s="11" t="str">
        <f t="shared" si="220"/>
        <v/>
      </c>
      <c r="BL122" s="11" t="str">
        <f t="shared" si="138"/>
        <v/>
      </c>
      <c r="BM122" s="11" t="str">
        <f t="shared" si="139"/>
        <v/>
      </c>
      <c r="BN122" s="11">
        <f t="shared" si="140"/>
        <v>0</v>
      </c>
      <c r="BO122" s="11" t="b">
        <f t="shared" si="135"/>
        <v>0</v>
      </c>
      <c r="BP122" t="b">
        <f>AND(COUNTIF(ranges!B$2:B$4,'Sample Manifest - ALL TYPES'!G113)=0,NOT(ISBLANK('Sample Manifest - ALL TYPES'!G113)))</f>
        <v>0</v>
      </c>
      <c r="CB122" s="11" t="b">
        <f t="shared" si="141"/>
        <v>0</v>
      </c>
      <c r="CD122" s="54" t="b">
        <f>IF(OR('Sample Manifest - ALL TYPES'!AB113="Custom indexes",'Sample Manifest - ALL TYPES'!AB113="Non-listed commercial indexes"),TRUE,FALSE)</f>
        <v>0</v>
      </c>
      <c r="CE122" s="54"/>
      <c r="CG122" s="62">
        <f>'Sample Manifest - ALL TYPES'!Q113</f>
        <v>0</v>
      </c>
      <c r="CH122" s="61" t="str">
        <f t="shared" ref="CH122:CK122" si="221">SUBSTITUTE(CG122,CH$17,"")</f>
        <v>0</v>
      </c>
      <c r="CI122" s="61" t="str">
        <f t="shared" si="221"/>
        <v/>
      </c>
      <c r="CJ122" s="61" t="str">
        <f t="shared" si="221"/>
        <v/>
      </c>
      <c r="CK122" s="61" t="str">
        <f t="shared" si="221"/>
        <v/>
      </c>
      <c r="CL122" s="61">
        <f t="shared" si="143"/>
        <v>0</v>
      </c>
      <c r="CM122" s="61" t="b">
        <f>AND(NOT(ISBLANK('Sample Manifest - ALL TYPES'!Q113)),NOT(CL122=0))</f>
        <v>0</v>
      </c>
      <c r="CR122" s="11" t="b">
        <f>AND('Sample Manifest - ALL TYPES'!B113="Illumina Library Pool",ISBLANK('Sample Manifest - ALL TYPES'!Z113))</f>
        <v>0</v>
      </c>
    </row>
    <row r="123" spans="1:96" s="11" customFormat="1" x14ac:dyDescent="0.2">
      <c r="A123" s="11">
        <f>'Sample Manifest - ALL TYPES'!C114</f>
        <v>0</v>
      </c>
      <c r="B123" s="11" t="str">
        <f t="shared" ref="B123:BK123" si="222">SUBSTITUTE(A123,B$17,"")</f>
        <v>0</v>
      </c>
      <c r="C123" s="11" t="str">
        <f t="shared" si="222"/>
        <v>0</v>
      </c>
      <c r="D123" s="11" t="str">
        <f t="shared" si="222"/>
        <v>0</v>
      </c>
      <c r="E123" s="11" t="str">
        <f t="shared" si="222"/>
        <v>0</v>
      </c>
      <c r="F123" s="11" t="str">
        <f t="shared" si="222"/>
        <v>0</v>
      </c>
      <c r="G123" s="11" t="str">
        <f t="shared" si="222"/>
        <v>0</v>
      </c>
      <c r="H123" s="11" t="str">
        <f t="shared" si="222"/>
        <v>0</v>
      </c>
      <c r="I123" s="11" t="str">
        <f t="shared" si="222"/>
        <v>0</v>
      </c>
      <c r="J123" s="11" t="str">
        <f t="shared" si="222"/>
        <v>0</v>
      </c>
      <c r="K123" s="11" t="str">
        <f t="shared" si="222"/>
        <v>0</v>
      </c>
      <c r="L123" s="11" t="str">
        <f t="shared" si="222"/>
        <v>0</v>
      </c>
      <c r="M123" s="11" t="str">
        <f t="shared" si="222"/>
        <v>0</v>
      </c>
      <c r="N123" s="11" t="str">
        <f t="shared" si="222"/>
        <v>0</v>
      </c>
      <c r="O123" s="11" t="str">
        <f t="shared" si="222"/>
        <v>0</v>
      </c>
      <c r="P123" s="11" t="str">
        <f t="shared" si="222"/>
        <v>0</v>
      </c>
      <c r="Q123" s="11" t="str">
        <f t="shared" si="222"/>
        <v>0</v>
      </c>
      <c r="R123" s="11" t="str">
        <f t="shared" si="222"/>
        <v>0</v>
      </c>
      <c r="S123" s="11" t="str">
        <f t="shared" si="222"/>
        <v>0</v>
      </c>
      <c r="T123" s="11" t="str">
        <f t="shared" si="222"/>
        <v>0</v>
      </c>
      <c r="U123" s="11" t="str">
        <f t="shared" si="222"/>
        <v>0</v>
      </c>
      <c r="V123" s="11" t="str">
        <f t="shared" si="222"/>
        <v>0</v>
      </c>
      <c r="W123" s="11" t="str">
        <f t="shared" si="222"/>
        <v>0</v>
      </c>
      <c r="X123" s="11" t="str">
        <f t="shared" si="222"/>
        <v>0</v>
      </c>
      <c r="Y123" s="11" t="str">
        <f t="shared" si="222"/>
        <v>0</v>
      </c>
      <c r="Z123" s="11" t="str">
        <f t="shared" si="222"/>
        <v>0</v>
      </c>
      <c r="AA123" s="11" t="str">
        <f t="shared" si="222"/>
        <v>0</v>
      </c>
      <c r="AB123" s="11" t="str">
        <f t="shared" si="222"/>
        <v>0</v>
      </c>
      <c r="AC123" s="11" t="str">
        <f t="shared" si="222"/>
        <v>0</v>
      </c>
      <c r="AD123" s="11" t="str">
        <f t="shared" si="222"/>
        <v>0</v>
      </c>
      <c r="AE123" s="11" t="str">
        <f t="shared" si="222"/>
        <v>0</v>
      </c>
      <c r="AF123" s="11" t="str">
        <f t="shared" si="222"/>
        <v>0</v>
      </c>
      <c r="AG123" s="11" t="str">
        <f t="shared" si="222"/>
        <v>0</v>
      </c>
      <c r="AH123" s="11" t="str">
        <f t="shared" si="222"/>
        <v>0</v>
      </c>
      <c r="AI123" s="11" t="str">
        <f t="shared" si="222"/>
        <v>0</v>
      </c>
      <c r="AJ123" s="11" t="str">
        <f t="shared" si="222"/>
        <v>0</v>
      </c>
      <c r="AK123" s="11" t="str">
        <f t="shared" si="222"/>
        <v>0</v>
      </c>
      <c r="AL123" s="11" t="str">
        <f t="shared" si="222"/>
        <v>0</v>
      </c>
      <c r="AM123" s="11" t="str">
        <f t="shared" si="222"/>
        <v>0</v>
      </c>
      <c r="AN123" s="11" t="str">
        <f t="shared" si="222"/>
        <v>0</v>
      </c>
      <c r="AO123" s="11" t="str">
        <f t="shared" si="222"/>
        <v>0</v>
      </c>
      <c r="AP123" s="11" t="str">
        <f t="shared" si="222"/>
        <v>0</v>
      </c>
      <c r="AQ123" s="11" t="str">
        <f t="shared" si="222"/>
        <v>0</v>
      </c>
      <c r="AR123" s="11" t="str">
        <f t="shared" si="222"/>
        <v>0</v>
      </c>
      <c r="AS123" s="11" t="str">
        <f t="shared" si="222"/>
        <v>0</v>
      </c>
      <c r="AT123" s="11" t="str">
        <f t="shared" si="222"/>
        <v>0</v>
      </c>
      <c r="AU123" s="11" t="str">
        <f t="shared" si="222"/>
        <v>0</v>
      </c>
      <c r="AV123" s="11" t="str">
        <f t="shared" si="222"/>
        <v>0</v>
      </c>
      <c r="AW123" s="11" t="str">
        <f t="shared" si="222"/>
        <v>0</v>
      </c>
      <c r="AX123" s="11" t="str">
        <f t="shared" si="222"/>
        <v>0</v>
      </c>
      <c r="AY123" s="11" t="str">
        <f t="shared" si="222"/>
        <v>0</v>
      </c>
      <c r="AZ123" s="11" t="str">
        <f t="shared" si="222"/>
        <v>0</v>
      </c>
      <c r="BA123" s="11" t="str">
        <f t="shared" si="222"/>
        <v>0</v>
      </c>
      <c r="BB123" s="11" t="str">
        <f t="shared" si="222"/>
        <v/>
      </c>
      <c r="BC123" s="11" t="str">
        <f t="shared" si="222"/>
        <v/>
      </c>
      <c r="BD123" s="11" t="str">
        <f t="shared" si="222"/>
        <v/>
      </c>
      <c r="BE123" s="11" t="str">
        <f t="shared" si="222"/>
        <v/>
      </c>
      <c r="BF123" s="11" t="str">
        <f t="shared" si="222"/>
        <v/>
      </c>
      <c r="BG123" s="11" t="str">
        <f t="shared" si="222"/>
        <v/>
      </c>
      <c r="BH123" s="11" t="str">
        <f t="shared" si="222"/>
        <v/>
      </c>
      <c r="BI123" s="11" t="str">
        <f t="shared" si="222"/>
        <v/>
      </c>
      <c r="BJ123" s="11" t="str">
        <f t="shared" si="222"/>
        <v/>
      </c>
      <c r="BK123" s="11" t="str">
        <f t="shared" si="222"/>
        <v/>
      </c>
      <c r="BL123" s="11" t="str">
        <f t="shared" si="138"/>
        <v/>
      </c>
      <c r="BM123" s="11" t="str">
        <f t="shared" si="139"/>
        <v/>
      </c>
      <c r="BN123" s="11">
        <f t="shared" si="140"/>
        <v>0</v>
      </c>
      <c r="BO123" s="11" t="b">
        <f t="shared" si="135"/>
        <v>0</v>
      </c>
      <c r="BP123" t="b">
        <f>AND(COUNTIF(ranges!B$2:B$4,'Sample Manifest - ALL TYPES'!G114)=0,NOT(ISBLANK('Sample Manifest - ALL TYPES'!G114)))</f>
        <v>0</v>
      </c>
      <c r="CB123" s="11" t="b">
        <f t="shared" si="141"/>
        <v>0</v>
      </c>
      <c r="CD123" s="54" t="b">
        <f>IF(OR('Sample Manifest - ALL TYPES'!AB114="Custom indexes",'Sample Manifest - ALL TYPES'!AB114="Non-listed commercial indexes"),TRUE,FALSE)</f>
        <v>0</v>
      </c>
      <c r="CE123" s="54"/>
      <c r="CG123" s="62">
        <f>'Sample Manifest - ALL TYPES'!Q114</f>
        <v>0</v>
      </c>
      <c r="CH123" s="61" t="str">
        <f t="shared" ref="CH123:CK123" si="223">SUBSTITUTE(CG123,CH$17,"")</f>
        <v>0</v>
      </c>
      <c r="CI123" s="61" t="str">
        <f t="shared" si="223"/>
        <v/>
      </c>
      <c r="CJ123" s="61" t="str">
        <f t="shared" si="223"/>
        <v/>
      </c>
      <c r="CK123" s="61" t="str">
        <f t="shared" si="223"/>
        <v/>
      </c>
      <c r="CL123" s="61">
        <f t="shared" si="143"/>
        <v>0</v>
      </c>
      <c r="CM123" s="61" t="b">
        <f>AND(NOT(ISBLANK('Sample Manifest - ALL TYPES'!Q114)),NOT(CL123=0))</f>
        <v>0</v>
      </c>
      <c r="CR123" s="11" t="b">
        <f>AND('Sample Manifest - ALL TYPES'!B114="Illumina Library Pool",ISBLANK('Sample Manifest - ALL TYPES'!Z114))</f>
        <v>0</v>
      </c>
    </row>
    <row r="124" spans="1:96" s="11" customFormat="1" x14ac:dyDescent="0.2">
      <c r="A124" s="11">
        <f>'Sample Manifest - ALL TYPES'!C115</f>
        <v>0</v>
      </c>
      <c r="B124" s="11" t="str">
        <f t="shared" ref="B124:BK124" si="224">SUBSTITUTE(A124,B$17,"")</f>
        <v>0</v>
      </c>
      <c r="C124" s="11" t="str">
        <f t="shared" si="224"/>
        <v>0</v>
      </c>
      <c r="D124" s="11" t="str">
        <f t="shared" si="224"/>
        <v>0</v>
      </c>
      <c r="E124" s="11" t="str">
        <f t="shared" si="224"/>
        <v>0</v>
      </c>
      <c r="F124" s="11" t="str">
        <f t="shared" si="224"/>
        <v>0</v>
      </c>
      <c r="G124" s="11" t="str">
        <f t="shared" si="224"/>
        <v>0</v>
      </c>
      <c r="H124" s="11" t="str">
        <f t="shared" si="224"/>
        <v>0</v>
      </c>
      <c r="I124" s="11" t="str">
        <f t="shared" si="224"/>
        <v>0</v>
      </c>
      <c r="J124" s="11" t="str">
        <f t="shared" si="224"/>
        <v>0</v>
      </c>
      <c r="K124" s="11" t="str">
        <f t="shared" si="224"/>
        <v>0</v>
      </c>
      <c r="L124" s="11" t="str">
        <f t="shared" si="224"/>
        <v>0</v>
      </c>
      <c r="M124" s="11" t="str">
        <f t="shared" si="224"/>
        <v>0</v>
      </c>
      <c r="N124" s="11" t="str">
        <f t="shared" si="224"/>
        <v>0</v>
      </c>
      <c r="O124" s="11" t="str">
        <f t="shared" si="224"/>
        <v>0</v>
      </c>
      <c r="P124" s="11" t="str">
        <f t="shared" si="224"/>
        <v>0</v>
      </c>
      <c r="Q124" s="11" t="str">
        <f t="shared" si="224"/>
        <v>0</v>
      </c>
      <c r="R124" s="11" t="str">
        <f t="shared" si="224"/>
        <v>0</v>
      </c>
      <c r="S124" s="11" t="str">
        <f t="shared" si="224"/>
        <v>0</v>
      </c>
      <c r="T124" s="11" t="str">
        <f t="shared" si="224"/>
        <v>0</v>
      </c>
      <c r="U124" s="11" t="str">
        <f t="shared" si="224"/>
        <v>0</v>
      </c>
      <c r="V124" s="11" t="str">
        <f t="shared" si="224"/>
        <v>0</v>
      </c>
      <c r="W124" s="11" t="str">
        <f t="shared" si="224"/>
        <v>0</v>
      </c>
      <c r="X124" s="11" t="str">
        <f t="shared" si="224"/>
        <v>0</v>
      </c>
      <c r="Y124" s="11" t="str">
        <f t="shared" si="224"/>
        <v>0</v>
      </c>
      <c r="Z124" s="11" t="str">
        <f t="shared" si="224"/>
        <v>0</v>
      </c>
      <c r="AA124" s="11" t="str">
        <f t="shared" si="224"/>
        <v>0</v>
      </c>
      <c r="AB124" s="11" t="str">
        <f t="shared" si="224"/>
        <v>0</v>
      </c>
      <c r="AC124" s="11" t="str">
        <f t="shared" si="224"/>
        <v>0</v>
      </c>
      <c r="AD124" s="11" t="str">
        <f t="shared" si="224"/>
        <v>0</v>
      </c>
      <c r="AE124" s="11" t="str">
        <f t="shared" si="224"/>
        <v>0</v>
      </c>
      <c r="AF124" s="11" t="str">
        <f t="shared" si="224"/>
        <v>0</v>
      </c>
      <c r="AG124" s="11" t="str">
        <f t="shared" si="224"/>
        <v>0</v>
      </c>
      <c r="AH124" s="11" t="str">
        <f t="shared" si="224"/>
        <v>0</v>
      </c>
      <c r="AI124" s="11" t="str">
        <f t="shared" si="224"/>
        <v>0</v>
      </c>
      <c r="AJ124" s="11" t="str">
        <f t="shared" si="224"/>
        <v>0</v>
      </c>
      <c r="AK124" s="11" t="str">
        <f t="shared" si="224"/>
        <v>0</v>
      </c>
      <c r="AL124" s="11" t="str">
        <f t="shared" si="224"/>
        <v>0</v>
      </c>
      <c r="AM124" s="11" t="str">
        <f t="shared" si="224"/>
        <v>0</v>
      </c>
      <c r="AN124" s="11" t="str">
        <f t="shared" si="224"/>
        <v>0</v>
      </c>
      <c r="AO124" s="11" t="str">
        <f t="shared" si="224"/>
        <v>0</v>
      </c>
      <c r="AP124" s="11" t="str">
        <f t="shared" si="224"/>
        <v>0</v>
      </c>
      <c r="AQ124" s="11" t="str">
        <f t="shared" si="224"/>
        <v>0</v>
      </c>
      <c r="AR124" s="11" t="str">
        <f t="shared" si="224"/>
        <v>0</v>
      </c>
      <c r="AS124" s="11" t="str">
        <f t="shared" si="224"/>
        <v>0</v>
      </c>
      <c r="AT124" s="11" t="str">
        <f t="shared" si="224"/>
        <v>0</v>
      </c>
      <c r="AU124" s="11" t="str">
        <f t="shared" si="224"/>
        <v>0</v>
      </c>
      <c r="AV124" s="11" t="str">
        <f t="shared" si="224"/>
        <v>0</v>
      </c>
      <c r="AW124" s="11" t="str">
        <f t="shared" si="224"/>
        <v>0</v>
      </c>
      <c r="AX124" s="11" t="str">
        <f t="shared" si="224"/>
        <v>0</v>
      </c>
      <c r="AY124" s="11" t="str">
        <f t="shared" si="224"/>
        <v>0</v>
      </c>
      <c r="AZ124" s="11" t="str">
        <f t="shared" si="224"/>
        <v>0</v>
      </c>
      <c r="BA124" s="11" t="str">
        <f t="shared" si="224"/>
        <v>0</v>
      </c>
      <c r="BB124" s="11" t="str">
        <f t="shared" si="224"/>
        <v/>
      </c>
      <c r="BC124" s="11" t="str">
        <f t="shared" si="224"/>
        <v/>
      </c>
      <c r="BD124" s="11" t="str">
        <f t="shared" si="224"/>
        <v/>
      </c>
      <c r="BE124" s="11" t="str">
        <f t="shared" si="224"/>
        <v/>
      </c>
      <c r="BF124" s="11" t="str">
        <f t="shared" si="224"/>
        <v/>
      </c>
      <c r="BG124" s="11" t="str">
        <f t="shared" si="224"/>
        <v/>
      </c>
      <c r="BH124" s="11" t="str">
        <f t="shared" si="224"/>
        <v/>
      </c>
      <c r="BI124" s="11" t="str">
        <f t="shared" si="224"/>
        <v/>
      </c>
      <c r="BJ124" s="11" t="str">
        <f t="shared" si="224"/>
        <v/>
      </c>
      <c r="BK124" s="11" t="str">
        <f t="shared" si="224"/>
        <v/>
      </c>
      <c r="BL124" s="11" t="str">
        <f t="shared" si="138"/>
        <v/>
      </c>
      <c r="BM124" s="11" t="str">
        <f t="shared" si="139"/>
        <v/>
      </c>
      <c r="BN124" s="11">
        <f t="shared" si="140"/>
        <v>0</v>
      </c>
      <c r="BO124" s="11" t="b">
        <f t="shared" si="135"/>
        <v>0</v>
      </c>
      <c r="BP124" t="b">
        <f>AND(COUNTIF(ranges!B$2:B$4,'Sample Manifest - ALL TYPES'!G115)=0,NOT(ISBLANK('Sample Manifest - ALL TYPES'!G115)))</f>
        <v>0</v>
      </c>
      <c r="CB124" s="11" t="b">
        <f t="shared" si="141"/>
        <v>0</v>
      </c>
      <c r="CD124" s="54" t="b">
        <f>IF(OR('Sample Manifest - ALL TYPES'!AB115="Custom indexes",'Sample Manifest - ALL TYPES'!AB115="Non-listed commercial indexes"),TRUE,FALSE)</f>
        <v>0</v>
      </c>
      <c r="CE124" s="54"/>
      <c r="CG124" s="62">
        <f>'Sample Manifest - ALL TYPES'!Q115</f>
        <v>0</v>
      </c>
      <c r="CH124" s="61" t="str">
        <f t="shared" ref="CH124:CK124" si="225">SUBSTITUTE(CG124,CH$17,"")</f>
        <v>0</v>
      </c>
      <c r="CI124" s="61" t="str">
        <f t="shared" si="225"/>
        <v/>
      </c>
      <c r="CJ124" s="61" t="str">
        <f t="shared" si="225"/>
        <v/>
      </c>
      <c r="CK124" s="61" t="str">
        <f t="shared" si="225"/>
        <v/>
      </c>
      <c r="CL124" s="61">
        <f t="shared" si="143"/>
        <v>0</v>
      </c>
      <c r="CM124" s="61" t="b">
        <f>AND(NOT(ISBLANK('Sample Manifest - ALL TYPES'!Q115)),NOT(CL124=0))</f>
        <v>0</v>
      </c>
      <c r="CR124" s="11" t="b">
        <f>AND('Sample Manifest - ALL TYPES'!B115="Illumina Library Pool",ISBLANK('Sample Manifest - ALL TYPES'!Z115))</f>
        <v>0</v>
      </c>
    </row>
    <row r="125" spans="1:96" s="11" customFormat="1" x14ac:dyDescent="0.2">
      <c r="A125" s="11">
        <f>'Sample Manifest - ALL TYPES'!C116</f>
        <v>0</v>
      </c>
      <c r="B125" s="11" t="str">
        <f t="shared" ref="B125:BK125" si="226">SUBSTITUTE(A125,B$17,"")</f>
        <v>0</v>
      </c>
      <c r="C125" s="11" t="str">
        <f t="shared" si="226"/>
        <v>0</v>
      </c>
      <c r="D125" s="11" t="str">
        <f t="shared" si="226"/>
        <v>0</v>
      </c>
      <c r="E125" s="11" t="str">
        <f t="shared" si="226"/>
        <v>0</v>
      </c>
      <c r="F125" s="11" t="str">
        <f t="shared" si="226"/>
        <v>0</v>
      </c>
      <c r="G125" s="11" t="str">
        <f t="shared" si="226"/>
        <v>0</v>
      </c>
      <c r="H125" s="11" t="str">
        <f t="shared" si="226"/>
        <v>0</v>
      </c>
      <c r="I125" s="11" t="str">
        <f t="shared" si="226"/>
        <v>0</v>
      </c>
      <c r="J125" s="11" t="str">
        <f t="shared" si="226"/>
        <v>0</v>
      </c>
      <c r="K125" s="11" t="str">
        <f t="shared" si="226"/>
        <v>0</v>
      </c>
      <c r="L125" s="11" t="str">
        <f t="shared" si="226"/>
        <v>0</v>
      </c>
      <c r="M125" s="11" t="str">
        <f t="shared" si="226"/>
        <v>0</v>
      </c>
      <c r="N125" s="11" t="str">
        <f t="shared" si="226"/>
        <v>0</v>
      </c>
      <c r="O125" s="11" t="str">
        <f t="shared" si="226"/>
        <v>0</v>
      </c>
      <c r="P125" s="11" t="str">
        <f t="shared" si="226"/>
        <v>0</v>
      </c>
      <c r="Q125" s="11" t="str">
        <f t="shared" si="226"/>
        <v>0</v>
      </c>
      <c r="R125" s="11" t="str">
        <f t="shared" si="226"/>
        <v>0</v>
      </c>
      <c r="S125" s="11" t="str">
        <f t="shared" si="226"/>
        <v>0</v>
      </c>
      <c r="T125" s="11" t="str">
        <f t="shared" si="226"/>
        <v>0</v>
      </c>
      <c r="U125" s="11" t="str">
        <f t="shared" si="226"/>
        <v>0</v>
      </c>
      <c r="V125" s="11" t="str">
        <f t="shared" si="226"/>
        <v>0</v>
      </c>
      <c r="W125" s="11" t="str">
        <f t="shared" si="226"/>
        <v>0</v>
      </c>
      <c r="X125" s="11" t="str">
        <f t="shared" si="226"/>
        <v>0</v>
      </c>
      <c r="Y125" s="11" t="str">
        <f t="shared" si="226"/>
        <v>0</v>
      </c>
      <c r="Z125" s="11" t="str">
        <f t="shared" si="226"/>
        <v>0</v>
      </c>
      <c r="AA125" s="11" t="str">
        <f t="shared" si="226"/>
        <v>0</v>
      </c>
      <c r="AB125" s="11" t="str">
        <f t="shared" si="226"/>
        <v>0</v>
      </c>
      <c r="AC125" s="11" t="str">
        <f t="shared" si="226"/>
        <v>0</v>
      </c>
      <c r="AD125" s="11" t="str">
        <f t="shared" si="226"/>
        <v>0</v>
      </c>
      <c r="AE125" s="11" t="str">
        <f t="shared" si="226"/>
        <v>0</v>
      </c>
      <c r="AF125" s="11" t="str">
        <f t="shared" si="226"/>
        <v>0</v>
      </c>
      <c r="AG125" s="11" t="str">
        <f t="shared" si="226"/>
        <v>0</v>
      </c>
      <c r="AH125" s="11" t="str">
        <f t="shared" si="226"/>
        <v>0</v>
      </c>
      <c r="AI125" s="11" t="str">
        <f t="shared" si="226"/>
        <v>0</v>
      </c>
      <c r="AJ125" s="11" t="str">
        <f t="shared" si="226"/>
        <v>0</v>
      </c>
      <c r="AK125" s="11" t="str">
        <f t="shared" si="226"/>
        <v>0</v>
      </c>
      <c r="AL125" s="11" t="str">
        <f t="shared" si="226"/>
        <v>0</v>
      </c>
      <c r="AM125" s="11" t="str">
        <f t="shared" si="226"/>
        <v>0</v>
      </c>
      <c r="AN125" s="11" t="str">
        <f t="shared" si="226"/>
        <v>0</v>
      </c>
      <c r="AO125" s="11" t="str">
        <f t="shared" si="226"/>
        <v>0</v>
      </c>
      <c r="AP125" s="11" t="str">
        <f t="shared" si="226"/>
        <v>0</v>
      </c>
      <c r="AQ125" s="11" t="str">
        <f t="shared" si="226"/>
        <v>0</v>
      </c>
      <c r="AR125" s="11" t="str">
        <f t="shared" si="226"/>
        <v>0</v>
      </c>
      <c r="AS125" s="11" t="str">
        <f t="shared" si="226"/>
        <v>0</v>
      </c>
      <c r="AT125" s="11" t="str">
        <f t="shared" si="226"/>
        <v>0</v>
      </c>
      <c r="AU125" s="11" t="str">
        <f t="shared" si="226"/>
        <v>0</v>
      </c>
      <c r="AV125" s="11" t="str">
        <f t="shared" si="226"/>
        <v>0</v>
      </c>
      <c r="AW125" s="11" t="str">
        <f t="shared" si="226"/>
        <v>0</v>
      </c>
      <c r="AX125" s="11" t="str">
        <f t="shared" si="226"/>
        <v>0</v>
      </c>
      <c r="AY125" s="11" t="str">
        <f t="shared" si="226"/>
        <v>0</v>
      </c>
      <c r="AZ125" s="11" t="str">
        <f t="shared" si="226"/>
        <v>0</v>
      </c>
      <c r="BA125" s="11" t="str">
        <f t="shared" si="226"/>
        <v>0</v>
      </c>
      <c r="BB125" s="11" t="str">
        <f t="shared" si="226"/>
        <v/>
      </c>
      <c r="BC125" s="11" t="str">
        <f t="shared" si="226"/>
        <v/>
      </c>
      <c r="BD125" s="11" t="str">
        <f t="shared" si="226"/>
        <v/>
      </c>
      <c r="BE125" s="11" t="str">
        <f t="shared" si="226"/>
        <v/>
      </c>
      <c r="BF125" s="11" t="str">
        <f t="shared" si="226"/>
        <v/>
      </c>
      <c r="BG125" s="11" t="str">
        <f t="shared" si="226"/>
        <v/>
      </c>
      <c r="BH125" s="11" t="str">
        <f t="shared" si="226"/>
        <v/>
      </c>
      <c r="BI125" s="11" t="str">
        <f t="shared" si="226"/>
        <v/>
      </c>
      <c r="BJ125" s="11" t="str">
        <f t="shared" si="226"/>
        <v/>
      </c>
      <c r="BK125" s="11" t="str">
        <f t="shared" si="226"/>
        <v/>
      </c>
      <c r="BL125" s="11" t="str">
        <f t="shared" si="138"/>
        <v/>
      </c>
      <c r="BM125" s="11" t="str">
        <f t="shared" si="139"/>
        <v/>
      </c>
      <c r="BN125" s="11">
        <f t="shared" si="140"/>
        <v>0</v>
      </c>
      <c r="BO125" s="11" t="b">
        <f t="shared" si="135"/>
        <v>0</v>
      </c>
      <c r="BP125" t="b">
        <f>AND(COUNTIF(ranges!B$2:B$4,'Sample Manifest - ALL TYPES'!G116)=0,NOT(ISBLANK('Sample Manifest - ALL TYPES'!G116)))</f>
        <v>0</v>
      </c>
      <c r="CB125" s="11" t="b">
        <f t="shared" si="141"/>
        <v>0</v>
      </c>
      <c r="CD125" s="54" t="b">
        <f>IF(OR('Sample Manifest - ALL TYPES'!AB116="Custom indexes",'Sample Manifest - ALL TYPES'!AB116="Non-listed commercial indexes"),TRUE,FALSE)</f>
        <v>0</v>
      </c>
      <c r="CE125" s="54"/>
      <c r="CG125" s="62">
        <f>'Sample Manifest - ALL TYPES'!Q116</f>
        <v>0</v>
      </c>
      <c r="CH125" s="61" t="str">
        <f t="shared" ref="CH125:CK125" si="227">SUBSTITUTE(CG125,CH$17,"")</f>
        <v>0</v>
      </c>
      <c r="CI125" s="61" t="str">
        <f t="shared" si="227"/>
        <v/>
      </c>
      <c r="CJ125" s="61" t="str">
        <f t="shared" si="227"/>
        <v/>
      </c>
      <c r="CK125" s="61" t="str">
        <f t="shared" si="227"/>
        <v/>
      </c>
      <c r="CL125" s="61">
        <f t="shared" si="143"/>
        <v>0</v>
      </c>
      <c r="CM125" s="61" t="b">
        <f>AND(NOT(ISBLANK('Sample Manifest - ALL TYPES'!Q116)),NOT(CL125=0))</f>
        <v>0</v>
      </c>
      <c r="CR125" s="11" t="b">
        <f>AND('Sample Manifest - ALL TYPES'!B116="Illumina Library Pool",ISBLANK('Sample Manifest - ALL TYPES'!Z116))</f>
        <v>0</v>
      </c>
    </row>
    <row r="126" spans="1:96" s="11" customFormat="1" x14ac:dyDescent="0.2">
      <c r="A126" s="11">
        <f>'Sample Manifest - ALL TYPES'!C117</f>
        <v>0</v>
      </c>
      <c r="B126" s="11" t="str">
        <f t="shared" ref="B126:BK126" si="228">SUBSTITUTE(A126,B$17,"")</f>
        <v>0</v>
      </c>
      <c r="C126" s="11" t="str">
        <f t="shared" si="228"/>
        <v>0</v>
      </c>
      <c r="D126" s="11" t="str">
        <f t="shared" si="228"/>
        <v>0</v>
      </c>
      <c r="E126" s="11" t="str">
        <f t="shared" si="228"/>
        <v>0</v>
      </c>
      <c r="F126" s="11" t="str">
        <f t="shared" si="228"/>
        <v>0</v>
      </c>
      <c r="G126" s="11" t="str">
        <f t="shared" si="228"/>
        <v>0</v>
      </c>
      <c r="H126" s="11" t="str">
        <f t="shared" si="228"/>
        <v>0</v>
      </c>
      <c r="I126" s="11" t="str">
        <f t="shared" si="228"/>
        <v>0</v>
      </c>
      <c r="J126" s="11" t="str">
        <f t="shared" si="228"/>
        <v>0</v>
      </c>
      <c r="K126" s="11" t="str">
        <f t="shared" si="228"/>
        <v>0</v>
      </c>
      <c r="L126" s="11" t="str">
        <f t="shared" si="228"/>
        <v>0</v>
      </c>
      <c r="M126" s="11" t="str">
        <f t="shared" si="228"/>
        <v>0</v>
      </c>
      <c r="N126" s="11" t="str">
        <f t="shared" si="228"/>
        <v>0</v>
      </c>
      <c r="O126" s="11" t="str">
        <f t="shared" si="228"/>
        <v>0</v>
      </c>
      <c r="P126" s="11" t="str">
        <f t="shared" si="228"/>
        <v>0</v>
      </c>
      <c r="Q126" s="11" t="str">
        <f t="shared" si="228"/>
        <v>0</v>
      </c>
      <c r="R126" s="11" t="str">
        <f t="shared" si="228"/>
        <v>0</v>
      </c>
      <c r="S126" s="11" t="str">
        <f t="shared" si="228"/>
        <v>0</v>
      </c>
      <c r="T126" s="11" t="str">
        <f t="shared" si="228"/>
        <v>0</v>
      </c>
      <c r="U126" s="11" t="str">
        <f t="shared" si="228"/>
        <v>0</v>
      </c>
      <c r="V126" s="11" t="str">
        <f t="shared" si="228"/>
        <v>0</v>
      </c>
      <c r="W126" s="11" t="str">
        <f t="shared" si="228"/>
        <v>0</v>
      </c>
      <c r="X126" s="11" t="str">
        <f t="shared" si="228"/>
        <v>0</v>
      </c>
      <c r="Y126" s="11" t="str">
        <f t="shared" si="228"/>
        <v>0</v>
      </c>
      <c r="Z126" s="11" t="str">
        <f t="shared" si="228"/>
        <v>0</v>
      </c>
      <c r="AA126" s="11" t="str">
        <f t="shared" si="228"/>
        <v>0</v>
      </c>
      <c r="AB126" s="11" t="str">
        <f t="shared" si="228"/>
        <v>0</v>
      </c>
      <c r="AC126" s="11" t="str">
        <f t="shared" si="228"/>
        <v>0</v>
      </c>
      <c r="AD126" s="11" t="str">
        <f t="shared" si="228"/>
        <v>0</v>
      </c>
      <c r="AE126" s="11" t="str">
        <f t="shared" si="228"/>
        <v>0</v>
      </c>
      <c r="AF126" s="11" t="str">
        <f t="shared" si="228"/>
        <v>0</v>
      </c>
      <c r="AG126" s="11" t="str">
        <f t="shared" si="228"/>
        <v>0</v>
      </c>
      <c r="AH126" s="11" t="str">
        <f t="shared" si="228"/>
        <v>0</v>
      </c>
      <c r="AI126" s="11" t="str">
        <f t="shared" si="228"/>
        <v>0</v>
      </c>
      <c r="AJ126" s="11" t="str">
        <f t="shared" si="228"/>
        <v>0</v>
      </c>
      <c r="AK126" s="11" t="str">
        <f t="shared" si="228"/>
        <v>0</v>
      </c>
      <c r="AL126" s="11" t="str">
        <f t="shared" si="228"/>
        <v>0</v>
      </c>
      <c r="AM126" s="11" t="str">
        <f t="shared" si="228"/>
        <v>0</v>
      </c>
      <c r="AN126" s="11" t="str">
        <f t="shared" si="228"/>
        <v>0</v>
      </c>
      <c r="AO126" s="11" t="str">
        <f t="shared" si="228"/>
        <v>0</v>
      </c>
      <c r="AP126" s="11" t="str">
        <f t="shared" si="228"/>
        <v>0</v>
      </c>
      <c r="AQ126" s="11" t="str">
        <f t="shared" si="228"/>
        <v>0</v>
      </c>
      <c r="AR126" s="11" t="str">
        <f t="shared" si="228"/>
        <v>0</v>
      </c>
      <c r="AS126" s="11" t="str">
        <f t="shared" si="228"/>
        <v>0</v>
      </c>
      <c r="AT126" s="11" t="str">
        <f t="shared" si="228"/>
        <v>0</v>
      </c>
      <c r="AU126" s="11" t="str">
        <f t="shared" si="228"/>
        <v>0</v>
      </c>
      <c r="AV126" s="11" t="str">
        <f t="shared" si="228"/>
        <v>0</v>
      </c>
      <c r="AW126" s="11" t="str">
        <f t="shared" si="228"/>
        <v>0</v>
      </c>
      <c r="AX126" s="11" t="str">
        <f t="shared" si="228"/>
        <v>0</v>
      </c>
      <c r="AY126" s="11" t="str">
        <f t="shared" si="228"/>
        <v>0</v>
      </c>
      <c r="AZ126" s="11" t="str">
        <f t="shared" si="228"/>
        <v>0</v>
      </c>
      <c r="BA126" s="11" t="str">
        <f t="shared" si="228"/>
        <v>0</v>
      </c>
      <c r="BB126" s="11" t="str">
        <f t="shared" si="228"/>
        <v/>
      </c>
      <c r="BC126" s="11" t="str">
        <f t="shared" si="228"/>
        <v/>
      </c>
      <c r="BD126" s="11" t="str">
        <f t="shared" si="228"/>
        <v/>
      </c>
      <c r="BE126" s="11" t="str">
        <f t="shared" si="228"/>
        <v/>
      </c>
      <c r="BF126" s="11" t="str">
        <f t="shared" si="228"/>
        <v/>
      </c>
      <c r="BG126" s="11" t="str">
        <f t="shared" si="228"/>
        <v/>
      </c>
      <c r="BH126" s="11" t="str">
        <f t="shared" si="228"/>
        <v/>
      </c>
      <c r="BI126" s="11" t="str">
        <f t="shared" si="228"/>
        <v/>
      </c>
      <c r="BJ126" s="11" t="str">
        <f t="shared" si="228"/>
        <v/>
      </c>
      <c r="BK126" s="11" t="str">
        <f t="shared" si="228"/>
        <v/>
      </c>
      <c r="BL126" s="11" t="str">
        <f t="shared" si="138"/>
        <v/>
      </c>
      <c r="BM126" s="11" t="str">
        <f t="shared" si="139"/>
        <v/>
      </c>
      <c r="BN126" s="11">
        <f t="shared" si="140"/>
        <v>0</v>
      </c>
      <c r="BO126" s="11" t="b">
        <f t="shared" si="135"/>
        <v>0</v>
      </c>
      <c r="BP126" t="b">
        <f>AND(COUNTIF(ranges!B$2:B$4,'Sample Manifest - ALL TYPES'!G117)=0,NOT(ISBLANK('Sample Manifest - ALL TYPES'!G117)))</f>
        <v>0</v>
      </c>
      <c r="CB126" s="11" t="b">
        <f t="shared" si="141"/>
        <v>0</v>
      </c>
      <c r="CD126" s="54" t="b">
        <f>IF(OR('Sample Manifest - ALL TYPES'!AB117="Custom indexes",'Sample Manifest - ALL TYPES'!AB117="Non-listed commercial indexes"),TRUE,FALSE)</f>
        <v>0</v>
      </c>
      <c r="CE126" s="54"/>
      <c r="CG126" s="62">
        <f>'Sample Manifest - ALL TYPES'!Q117</f>
        <v>0</v>
      </c>
      <c r="CH126" s="61" t="str">
        <f t="shared" ref="CH126:CK126" si="229">SUBSTITUTE(CG126,CH$17,"")</f>
        <v>0</v>
      </c>
      <c r="CI126" s="61" t="str">
        <f t="shared" si="229"/>
        <v/>
      </c>
      <c r="CJ126" s="61" t="str">
        <f t="shared" si="229"/>
        <v/>
      </c>
      <c r="CK126" s="61" t="str">
        <f t="shared" si="229"/>
        <v/>
      </c>
      <c r="CL126" s="61">
        <f t="shared" si="143"/>
        <v>0</v>
      </c>
      <c r="CM126" s="61" t="b">
        <f>AND(NOT(ISBLANK('Sample Manifest - ALL TYPES'!Q117)),NOT(CL126=0))</f>
        <v>0</v>
      </c>
      <c r="CR126" s="11" t="b">
        <f>AND('Sample Manifest - ALL TYPES'!B117="Illumina Library Pool",ISBLANK('Sample Manifest - ALL TYPES'!Z117))</f>
        <v>0</v>
      </c>
    </row>
    <row r="127" spans="1:96" s="11" customFormat="1" x14ac:dyDescent="0.2">
      <c r="A127" s="11">
        <f>'Sample Manifest - ALL TYPES'!C118</f>
        <v>0</v>
      </c>
      <c r="B127" s="11" t="str">
        <f t="shared" ref="B127:BK127" si="230">SUBSTITUTE(A127,B$17,"")</f>
        <v>0</v>
      </c>
      <c r="C127" s="11" t="str">
        <f t="shared" si="230"/>
        <v>0</v>
      </c>
      <c r="D127" s="11" t="str">
        <f t="shared" si="230"/>
        <v>0</v>
      </c>
      <c r="E127" s="11" t="str">
        <f t="shared" si="230"/>
        <v>0</v>
      </c>
      <c r="F127" s="11" t="str">
        <f t="shared" si="230"/>
        <v>0</v>
      </c>
      <c r="G127" s="11" t="str">
        <f t="shared" si="230"/>
        <v>0</v>
      </c>
      <c r="H127" s="11" t="str">
        <f t="shared" si="230"/>
        <v>0</v>
      </c>
      <c r="I127" s="11" t="str">
        <f t="shared" si="230"/>
        <v>0</v>
      </c>
      <c r="J127" s="11" t="str">
        <f t="shared" si="230"/>
        <v>0</v>
      </c>
      <c r="K127" s="11" t="str">
        <f t="shared" si="230"/>
        <v>0</v>
      </c>
      <c r="L127" s="11" t="str">
        <f t="shared" si="230"/>
        <v>0</v>
      </c>
      <c r="M127" s="11" t="str">
        <f t="shared" si="230"/>
        <v>0</v>
      </c>
      <c r="N127" s="11" t="str">
        <f t="shared" si="230"/>
        <v>0</v>
      </c>
      <c r="O127" s="11" t="str">
        <f t="shared" si="230"/>
        <v>0</v>
      </c>
      <c r="P127" s="11" t="str">
        <f t="shared" si="230"/>
        <v>0</v>
      </c>
      <c r="Q127" s="11" t="str">
        <f t="shared" si="230"/>
        <v>0</v>
      </c>
      <c r="R127" s="11" t="str">
        <f t="shared" si="230"/>
        <v>0</v>
      </c>
      <c r="S127" s="11" t="str">
        <f t="shared" si="230"/>
        <v>0</v>
      </c>
      <c r="T127" s="11" t="str">
        <f t="shared" si="230"/>
        <v>0</v>
      </c>
      <c r="U127" s="11" t="str">
        <f t="shared" si="230"/>
        <v>0</v>
      </c>
      <c r="V127" s="11" t="str">
        <f t="shared" si="230"/>
        <v>0</v>
      </c>
      <c r="W127" s="11" t="str">
        <f t="shared" si="230"/>
        <v>0</v>
      </c>
      <c r="X127" s="11" t="str">
        <f t="shared" si="230"/>
        <v>0</v>
      </c>
      <c r="Y127" s="11" t="str">
        <f t="shared" si="230"/>
        <v>0</v>
      </c>
      <c r="Z127" s="11" t="str">
        <f t="shared" si="230"/>
        <v>0</v>
      </c>
      <c r="AA127" s="11" t="str">
        <f t="shared" si="230"/>
        <v>0</v>
      </c>
      <c r="AB127" s="11" t="str">
        <f t="shared" si="230"/>
        <v>0</v>
      </c>
      <c r="AC127" s="11" t="str">
        <f t="shared" si="230"/>
        <v>0</v>
      </c>
      <c r="AD127" s="11" t="str">
        <f t="shared" si="230"/>
        <v>0</v>
      </c>
      <c r="AE127" s="11" t="str">
        <f t="shared" si="230"/>
        <v>0</v>
      </c>
      <c r="AF127" s="11" t="str">
        <f t="shared" si="230"/>
        <v>0</v>
      </c>
      <c r="AG127" s="11" t="str">
        <f t="shared" si="230"/>
        <v>0</v>
      </c>
      <c r="AH127" s="11" t="str">
        <f t="shared" si="230"/>
        <v>0</v>
      </c>
      <c r="AI127" s="11" t="str">
        <f t="shared" si="230"/>
        <v>0</v>
      </c>
      <c r="AJ127" s="11" t="str">
        <f t="shared" si="230"/>
        <v>0</v>
      </c>
      <c r="AK127" s="11" t="str">
        <f t="shared" si="230"/>
        <v>0</v>
      </c>
      <c r="AL127" s="11" t="str">
        <f t="shared" si="230"/>
        <v>0</v>
      </c>
      <c r="AM127" s="11" t="str">
        <f t="shared" si="230"/>
        <v>0</v>
      </c>
      <c r="AN127" s="11" t="str">
        <f t="shared" si="230"/>
        <v>0</v>
      </c>
      <c r="AO127" s="11" t="str">
        <f t="shared" si="230"/>
        <v>0</v>
      </c>
      <c r="AP127" s="11" t="str">
        <f t="shared" si="230"/>
        <v>0</v>
      </c>
      <c r="AQ127" s="11" t="str">
        <f t="shared" si="230"/>
        <v>0</v>
      </c>
      <c r="AR127" s="11" t="str">
        <f t="shared" si="230"/>
        <v>0</v>
      </c>
      <c r="AS127" s="11" t="str">
        <f t="shared" si="230"/>
        <v>0</v>
      </c>
      <c r="AT127" s="11" t="str">
        <f t="shared" si="230"/>
        <v>0</v>
      </c>
      <c r="AU127" s="11" t="str">
        <f t="shared" si="230"/>
        <v>0</v>
      </c>
      <c r="AV127" s="11" t="str">
        <f t="shared" si="230"/>
        <v>0</v>
      </c>
      <c r="AW127" s="11" t="str">
        <f t="shared" si="230"/>
        <v>0</v>
      </c>
      <c r="AX127" s="11" t="str">
        <f t="shared" si="230"/>
        <v>0</v>
      </c>
      <c r="AY127" s="11" t="str">
        <f t="shared" si="230"/>
        <v>0</v>
      </c>
      <c r="AZ127" s="11" t="str">
        <f t="shared" si="230"/>
        <v>0</v>
      </c>
      <c r="BA127" s="11" t="str">
        <f t="shared" si="230"/>
        <v>0</v>
      </c>
      <c r="BB127" s="11" t="str">
        <f t="shared" si="230"/>
        <v/>
      </c>
      <c r="BC127" s="11" t="str">
        <f t="shared" si="230"/>
        <v/>
      </c>
      <c r="BD127" s="11" t="str">
        <f t="shared" si="230"/>
        <v/>
      </c>
      <c r="BE127" s="11" t="str">
        <f t="shared" si="230"/>
        <v/>
      </c>
      <c r="BF127" s="11" t="str">
        <f t="shared" si="230"/>
        <v/>
      </c>
      <c r="BG127" s="11" t="str">
        <f t="shared" si="230"/>
        <v/>
      </c>
      <c r="BH127" s="11" t="str">
        <f t="shared" si="230"/>
        <v/>
      </c>
      <c r="BI127" s="11" t="str">
        <f t="shared" si="230"/>
        <v/>
      </c>
      <c r="BJ127" s="11" t="str">
        <f t="shared" si="230"/>
        <v/>
      </c>
      <c r="BK127" s="11" t="str">
        <f t="shared" si="230"/>
        <v/>
      </c>
      <c r="BL127" s="11" t="str">
        <f t="shared" si="138"/>
        <v/>
      </c>
      <c r="BM127" s="11" t="str">
        <f t="shared" si="139"/>
        <v/>
      </c>
      <c r="BN127" s="11">
        <f t="shared" si="140"/>
        <v>0</v>
      </c>
      <c r="BO127" s="11" t="b">
        <f t="shared" si="135"/>
        <v>0</v>
      </c>
      <c r="BP127" t="b">
        <f>AND(COUNTIF(ranges!B$2:B$4,'Sample Manifest - ALL TYPES'!G118)=0,NOT(ISBLANK('Sample Manifest - ALL TYPES'!G118)))</f>
        <v>0</v>
      </c>
      <c r="CB127" s="11" t="b">
        <f t="shared" si="141"/>
        <v>0</v>
      </c>
      <c r="CD127" s="54" t="b">
        <f>IF(OR('Sample Manifest - ALL TYPES'!AB118="Custom indexes",'Sample Manifest - ALL TYPES'!AB118="Non-listed commercial indexes"),TRUE,FALSE)</f>
        <v>0</v>
      </c>
      <c r="CE127" s="54"/>
      <c r="CG127" s="62">
        <f>'Sample Manifest - ALL TYPES'!Q118</f>
        <v>0</v>
      </c>
      <c r="CH127" s="61" t="str">
        <f t="shared" ref="CH127:CK127" si="231">SUBSTITUTE(CG127,CH$17,"")</f>
        <v>0</v>
      </c>
      <c r="CI127" s="61" t="str">
        <f t="shared" si="231"/>
        <v/>
      </c>
      <c r="CJ127" s="61" t="str">
        <f t="shared" si="231"/>
        <v/>
      </c>
      <c r="CK127" s="61" t="str">
        <f t="shared" si="231"/>
        <v/>
      </c>
      <c r="CL127" s="61">
        <f t="shared" si="143"/>
        <v>0</v>
      </c>
      <c r="CM127" s="61" t="b">
        <f>AND(NOT(ISBLANK('Sample Manifest - ALL TYPES'!Q118)),NOT(CL127=0))</f>
        <v>0</v>
      </c>
      <c r="CR127" s="11" t="b">
        <f>AND('Sample Manifest - ALL TYPES'!B118="Illumina Library Pool",ISBLANK('Sample Manifest - ALL TYPES'!Z118))</f>
        <v>0</v>
      </c>
    </row>
    <row r="128" spans="1:96" s="11" customFormat="1" x14ac:dyDescent="0.2">
      <c r="A128" s="11">
        <f>'Sample Manifest - ALL TYPES'!C119</f>
        <v>0</v>
      </c>
      <c r="B128" s="11" t="str">
        <f t="shared" ref="B128:BK128" si="232">SUBSTITUTE(A128,B$17,"")</f>
        <v>0</v>
      </c>
      <c r="C128" s="11" t="str">
        <f t="shared" si="232"/>
        <v>0</v>
      </c>
      <c r="D128" s="11" t="str">
        <f t="shared" si="232"/>
        <v>0</v>
      </c>
      <c r="E128" s="11" t="str">
        <f t="shared" si="232"/>
        <v>0</v>
      </c>
      <c r="F128" s="11" t="str">
        <f t="shared" si="232"/>
        <v>0</v>
      </c>
      <c r="G128" s="11" t="str">
        <f t="shared" si="232"/>
        <v>0</v>
      </c>
      <c r="H128" s="11" t="str">
        <f t="shared" si="232"/>
        <v>0</v>
      </c>
      <c r="I128" s="11" t="str">
        <f t="shared" si="232"/>
        <v>0</v>
      </c>
      <c r="J128" s="11" t="str">
        <f t="shared" si="232"/>
        <v>0</v>
      </c>
      <c r="K128" s="11" t="str">
        <f t="shared" si="232"/>
        <v>0</v>
      </c>
      <c r="L128" s="11" t="str">
        <f t="shared" si="232"/>
        <v>0</v>
      </c>
      <c r="M128" s="11" t="str">
        <f t="shared" si="232"/>
        <v>0</v>
      </c>
      <c r="N128" s="11" t="str">
        <f t="shared" si="232"/>
        <v>0</v>
      </c>
      <c r="O128" s="11" t="str">
        <f t="shared" si="232"/>
        <v>0</v>
      </c>
      <c r="P128" s="11" t="str">
        <f t="shared" si="232"/>
        <v>0</v>
      </c>
      <c r="Q128" s="11" t="str">
        <f t="shared" si="232"/>
        <v>0</v>
      </c>
      <c r="R128" s="11" t="str">
        <f t="shared" si="232"/>
        <v>0</v>
      </c>
      <c r="S128" s="11" t="str">
        <f t="shared" si="232"/>
        <v>0</v>
      </c>
      <c r="T128" s="11" t="str">
        <f t="shared" si="232"/>
        <v>0</v>
      </c>
      <c r="U128" s="11" t="str">
        <f t="shared" si="232"/>
        <v>0</v>
      </c>
      <c r="V128" s="11" t="str">
        <f t="shared" si="232"/>
        <v>0</v>
      </c>
      <c r="W128" s="11" t="str">
        <f t="shared" si="232"/>
        <v>0</v>
      </c>
      <c r="X128" s="11" t="str">
        <f t="shared" si="232"/>
        <v>0</v>
      </c>
      <c r="Y128" s="11" t="str">
        <f t="shared" si="232"/>
        <v>0</v>
      </c>
      <c r="Z128" s="11" t="str">
        <f t="shared" si="232"/>
        <v>0</v>
      </c>
      <c r="AA128" s="11" t="str">
        <f t="shared" si="232"/>
        <v>0</v>
      </c>
      <c r="AB128" s="11" t="str">
        <f t="shared" si="232"/>
        <v>0</v>
      </c>
      <c r="AC128" s="11" t="str">
        <f t="shared" si="232"/>
        <v>0</v>
      </c>
      <c r="AD128" s="11" t="str">
        <f t="shared" si="232"/>
        <v>0</v>
      </c>
      <c r="AE128" s="11" t="str">
        <f t="shared" si="232"/>
        <v>0</v>
      </c>
      <c r="AF128" s="11" t="str">
        <f t="shared" si="232"/>
        <v>0</v>
      </c>
      <c r="AG128" s="11" t="str">
        <f t="shared" si="232"/>
        <v>0</v>
      </c>
      <c r="AH128" s="11" t="str">
        <f t="shared" si="232"/>
        <v>0</v>
      </c>
      <c r="AI128" s="11" t="str">
        <f t="shared" si="232"/>
        <v>0</v>
      </c>
      <c r="AJ128" s="11" t="str">
        <f t="shared" si="232"/>
        <v>0</v>
      </c>
      <c r="AK128" s="11" t="str">
        <f t="shared" si="232"/>
        <v>0</v>
      </c>
      <c r="AL128" s="11" t="str">
        <f t="shared" si="232"/>
        <v>0</v>
      </c>
      <c r="AM128" s="11" t="str">
        <f t="shared" si="232"/>
        <v>0</v>
      </c>
      <c r="AN128" s="11" t="str">
        <f t="shared" si="232"/>
        <v>0</v>
      </c>
      <c r="AO128" s="11" t="str">
        <f t="shared" si="232"/>
        <v>0</v>
      </c>
      <c r="AP128" s="11" t="str">
        <f t="shared" si="232"/>
        <v>0</v>
      </c>
      <c r="AQ128" s="11" t="str">
        <f t="shared" si="232"/>
        <v>0</v>
      </c>
      <c r="AR128" s="11" t="str">
        <f t="shared" si="232"/>
        <v>0</v>
      </c>
      <c r="AS128" s="11" t="str">
        <f t="shared" si="232"/>
        <v>0</v>
      </c>
      <c r="AT128" s="11" t="str">
        <f t="shared" si="232"/>
        <v>0</v>
      </c>
      <c r="AU128" s="11" t="str">
        <f t="shared" si="232"/>
        <v>0</v>
      </c>
      <c r="AV128" s="11" t="str">
        <f t="shared" si="232"/>
        <v>0</v>
      </c>
      <c r="AW128" s="11" t="str">
        <f t="shared" si="232"/>
        <v>0</v>
      </c>
      <c r="AX128" s="11" t="str">
        <f t="shared" si="232"/>
        <v>0</v>
      </c>
      <c r="AY128" s="11" t="str">
        <f t="shared" si="232"/>
        <v>0</v>
      </c>
      <c r="AZ128" s="11" t="str">
        <f t="shared" si="232"/>
        <v>0</v>
      </c>
      <c r="BA128" s="11" t="str">
        <f t="shared" si="232"/>
        <v>0</v>
      </c>
      <c r="BB128" s="11" t="str">
        <f t="shared" si="232"/>
        <v/>
      </c>
      <c r="BC128" s="11" t="str">
        <f t="shared" si="232"/>
        <v/>
      </c>
      <c r="BD128" s="11" t="str">
        <f t="shared" si="232"/>
        <v/>
      </c>
      <c r="BE128" s="11" t="str">
        <f t="shared" si="232"/>
        <v/>
      </c>
      <c r="BF128" s="11" t="str">
        <f t="shared" si="232"/>
        <v/>
      </c>
      <c r="BG128" s="11" t="str">
        <f t="shared" si="232"/>
        <v/>
      </c>
      <c r="BH128" s="11" t="str">
        <f t="shared" si="232"/>
        <v/>
      </c>
      <c r="BI128" s="11" t="str">
        <f t="shared" si="232"/>
        <v/>
      </c>
      <c r="BJ128" s="11" t="str">
        <f t="shared" si="232"/>
        <v/>
      </c>
      <c r="BK128" s="11" t="str">
        <f t="shared" si="232"/>
        <v/>
      </c>
      <c r="BL128" s="11" t="str">
        <f t="shared" si="138"/>
        <v/>
      </c>
      <c r="BM128" s="11" t="str">
        <f t="shared" si="139"/>
        <v/>
      </c>
      <c r="BN128" s="11">
        <f t="shared" si="140"/>
        <v>0</v>
      </c>
      <c r="BO128" s="11" t="b">
        <f t="shared" si="135"/>
        <v>0</v>
      </c>
      <c r="BP128" t="b">
        <f>AND(COUNTIF(ranges!B$2:B$4,'Sample Manifest - ALL TYPES'!G119)=0,NOT(ISBLANK('Sample Manifest - ALL TYPES'!G119)))</f>
        <v>0</v>
      </c>
      <c r="CB128" s="11" t="b">
        <f t="shared" si="141"/>
        <v>0</v>
      </c>
      <c r="CD128" s="54" t="b">
        <f>IF(OR('Sample Manifest - ALL TYPES'!AB119="Custom indexes",'Sample Manifest - ALL TYPES'!AB119="Non-listed commercial indexes"),TRUE,FALSE)</f>
        <v>0</v>
      </c>
      <c r="CE128" s="54"/>
      <c r="CG128" s="62">
        <f>'Sample Manifest - ALL TYPES'!Q119</f>
        <v>0</v>
      </c>
      <c r="CH128" s="61" t="str">
        <f t="shared" ref="CH128:CK128" si="233">SUBSTITUTE(CG128,CH$17,"")</f>
        <v>0</v>
      </c>
      <c r="CI128" s="61" t="str">
        <f t="shared" si="233"/>
        <v/>
      </c>
      <c r="CJ128" s="61" t="str">
        <f t="shared" si="233"/>
        <v/>
      </c>
      <c r="CK128" s="61" t="str">
        <f t="shared" si="233"/>
        <v/>
      </c>
      <c r="CL128" s="61">
        <f t="shared" si="143"/>
        <v>0</v>
      </c>
      <c r="CM128" s="61" t="b">
        <f>AND(NOT(ISBLANK('Sample Manifest - ALL TYPES'!Q119)),NOT(CL128=0))</f>
        <v>0</v>
      </c>
      <c r="CR128" s="11" t="b">
        <f>AND('Sample Manifest - ALL TYPES'!B119="Illumina Library Pool",ISBLANK('Sample Manifest - ALL TYPES'!Z119))</f>
        <v>0</v>
      </c>
    </row>
    <row r="129" spans="1:96" s="11" customFormat="1" x14ac:dyDescent="0.2">
      <c r="A129" s="11">
        <f>'Sample Manifest - ALL TYPES'!C120</f>
        <v>0</v>
      </c>
      <c r="B129" s="11" t="str">
        <f t="shared" ref="B129:BK129" si="234">SUBSTITUTE(A129,B$17,"")</f>
        <v>0</v>
      </c>
      <c r="C129" s="11" t="str">
        <f t="shared" si="234"/>
        <v>0</v>
      </c>
      <c r="D129" s="11" t="str">
        <f t="shared" si="234"/>
        <v>0</v>
      </c>
      <c r="E129" s="11" t="str">
        <f t="shared" si="234"/>
        <v>0</v>
      </c>
      <c r="F129" s="11" t="str">
        <f t="shared" si="234"/>
        <v>0</v>
      </c>
      <c r="G129" s="11" t="str">
        <f t="shared" si="234"/>
        <v>0</v>
      </c>
      <c r="H129" s="11" t="str">
        <f t="shared" si="234"/>
        <v>0</v>
      </c>
      <c r="I129" s="11" t="str">
        <f t="shared" si="234"/>
        <v>0</v>
      </c>
      <c r="J129" s="11" t="str">
        <f t="shared" si="234"/>
        <v>0</v>
      </c>
      <c r="K129" s="11" t="str">
        <f t="shared" si="234"/>
        <v>0</v>
      </c>
      <c r="L129" s="11" t="str">
        <f t="shared" si="234"/>
        <v>0</v>
      </c>
      <c r="M129" s="11" t="str">
        <f t="shared" si="234"/>
        <v>0</v>
      </c>
      <c r="N129" s="11" t="str">
        <f t="shared" si="234"/>
        <v>0</v>
      </c>
      <c r="O129" s="11" t="str">
        <f t="shared" si="234"/>
        <v>0</v>
      </c>
      <c r="P129" s="11" t="str">
        <f t="shared" si="234"/>
        <v>0</v>
      </c>
      <c r="Q129" s="11" t="str">
        <f t="shared" si="234"/>
        <v>0</v>
      </c>
      <c r="R129" s="11" t="str">
        <f t="shared" si="234"/>
        <v>0</v>
      </c>
      <c r="S129" s="11" t="str">
        <f t="shared" si="234"/>
        <v>0</v>
      </c>
      <c r="T129" s="11" t="str">
        <f t="shared" si="234"/>
        <v>0</v>
      </c>
      <c r="U129" s="11" t="str">
        <f t="shared" si="234"/>
        <v>0</v>
      </c>
      <c r="V129" s="11" t="str">
        <f t="shared" si="234"/>
        <v>0</v>
      </c>
      <c r="W129" s="11" t="str">
        <f t="shared" si="234"/>
        <v>0</v>
      </c>
      <c r="X129" s="11" t="str">
        <f t="shared" si="234"/>
        <v>0</v>
      </c>
      <c r="Y129" s="11" t="str">
        <f t="shared" si="234"/>
        <v>0</v>
      </c>
      <c r="Z129" s="11" t="str">
        <f t="shared" si="234"/>
        <v>0</v>
      </c>
      <c r="AA129" s="11" t="str">
        <f t="shared" si="234"/>
        <v>0</v>
      </c>
      <c r="AB129" s="11" t="str">
        <f t="shared" si="234"/>
        <v>0</v>
      </c>
      <c r="AC129" s="11" t="str">
        <f t="shared" si="234"/>
        <v>0</v>
      </c>
      <c r="AD129" s="11" t="str">
        <f t="shared" si="234"/>
        <v>0</v>
      </c>
      <c r="AE129" s="11" t="str">
        <f t="shared" si="234"/>
        <v>0</v>
      </c>
      <c r="AF129" s="11" t="str">
        <f t="shared" si="234"/>
        <v>0</v>
      </c>
      <c r="AG129" s="11" t="str">
        <f t="shared" si="234"/>
        <v>0</v>
      </c>
      <c r="AH129" s="11" t="str">
        <f t="shared" si="234"/>
        <v>0</v>
      </c>
      <c r="AI129" s="11" t="str">
        <f t="shared" si="234"/>
        <v>0</v>
      </c>
      <c r="AJ129" s="11" t="str">
        <f t="shared" si="234"/>
        <v>0</v>
      </c>
      <c r="AK129" s="11" t="str">
        <f t="shared" si="234"/>
        <v>0</v>
      </c>
      <c r="AL129" s="11" t="str">
        <f t="shared" si="234"/>
        <v>0</v>
      </c>
      <c r="AM129" s="11" t="str">
        <f t="shared" si="234"/>
        <v>0</v>
      </c>
      <c r="AN129" s="11" t="str">
        <f t="shared" si="234"/>
        <v>0</v>
      </c>
      <c r="AO129" s="11" t="str">
        <f t="shared" si="234"/>
        <v>0</v>
      </c>
      <c r="AP129" s="11" t="str">
        <f t="shared" si="234"/>
        <v>0</v>
      </c>
      <c r="AQ129" s="11" t="str">
        <f t="shared" si="234"/>
        <v>0</v>
      </c>
      <c r="AR129" s="11" t="str">
        <f t="shared" si="234"/>
        <v>0</v>
      </c>
      <c r="AS129" s="11" t="str">
        <f t="shared" si="234"/>
        <v>0</v>
      </c>
      <c r="AT129" s="11" t="str">
        <f t="shared" si="234"/>
        <v>0</v>
      </c>
      <c r="AU129" s="11" t="str">
        <f t="shared" si="234"/>
        <v>0</v>
      </c>
      <c r="AV129" s="11" t="str">
        <f t="shared" si="234"/>
        <v>0</v>
      </c>
      <c r="AW129" s="11" t="str">
        <f t="shared" si="234"/>
        <v>0</v>
      </c>
      <c r="AX129" s="11" t="str">
        <f t="shared" si="234"/>
        <v>0</v>
      </c>
      <c r="AY129" s="11" t="str">
        <f t="shared" si="234"/>
        <v>0</v>
      </c>
      <c r="AZ129" s="11" t="str">
        <f t="shared" si="234"/>
        <v>0</v>
      </c>
      <c r="BA129" s="11" t="str">
        <f t="shared" si="234"/>
        <v>0</v>
      </c>
      <c r="BB129" s="11" t="str">
        <f t="shared" si="234"/>
        <v/>
      </c>
      <c r="BC129" s="11" t="str">
        <f t="shared" si="234"/>
        <v/>
      </c>
      <c r="BD129" s="11" t="str">
        <f t="shared" si="234"/>
        <v/>
      </c>
      <c r="BE129" s="11" t="str">
        <f t="shared" si="234"/>
        <v/>
      </c>
      <c r="BF129" s="11" t="str">
        <f t="shared" si="234"/>
        <v/>
      </c>
      <c r="BG129" s="11" t="str">
        <f t="shared" si="234"/>
        <v/>
      </c>
      <c r="BH129" s="11" t="str">
        <f t="shared" si="234"/>
        <v/>
      </c>
      <c r="BI129" s="11" t="str">
        <f t="shared" si="234"/>
        <v/>
      </c>
      <c r="BJ129" s="11" t="str">
        <f t="shared" si="234"/>
        <v/>
      </c>
      <c r="BK129" s="11" t="str">
        <f t="shared" si="234"/>
        <v/>
      </c>
      <c r="BL129" s="11" t="str">
        <f t="shared" si="138"/>
        <v/>
      </c>
      <c r="BM129" s="11" t="str">
        <f t="shared" si="139"/>
        <v/>
      </c>
      <c r="BN129" s="11">
        <f t="shared" si="140"/>
        <v>0</v>
      </c>
      <c r="BO129" s="11" t="b">
        <f t="shared" si="135"/>
        <v>0</v>
      </c>
      <c r="BP129" t="b">
        <f>AND(COUNTIF(ranges!B$2:B$4,'Sample Manifest - ALL TYPES'!G120)=0,NOT(ISBLANK('Sample Manifest - ALL TYPES'!G120)))</f>
        <v>0</v>
      </c>
      <c r="CB129" s="11" t="b">
        <f t="shared" si="141"/>
        <v>0</v>
      </c>
      <c r="CD129" s="54" t="b">
        <f>IF(OR('Sample Manifest - ALL TYPES'!AB120="Custom indexes",'Sample Manifest - ALL TYPES'!AB120="Non-listed commercial indexes"),TRUE,FALSE)</f>
        <v>0</v>
      </c>
      <c r="CE129" s="54"/>
      <c r="CG129" s="62">
        <f>'Sample Manifest - ALL TYPES'!Q120</f>
        <v>0</v>
      </c>
      <c r="CH129" s="61" t="str">
        <f t="shared" ref="CH129:CK129" si="235">SUBSTITUTE(CG129,CH$17,"")</f>
        <v>0</v>
      </c>
      <c r="CI129" s="61" t="str">
        <f t="shared" si="235"/>
        <v/>
      </c>
      <c r="CJ129" s="61" t="str">
        <f t="shared" si="235"/>
        <v/>
      </c>
      <c r="CK129" s="61" t="str">
        <f t="shared" si="235"/>
        <v/>
      </c>
      <c r="CL129" s="61">
        <f t="shared" si="143"/>
        <v>0</v>
      </c>
      <c r="CM129" s="61" t="b">
        <f>AND(NOT(ISBLANK('Sample Manifest - ALL TYPES'!Q120)),NOT(CL129=0))</f>
        <v>0</v>
      </c>
      <c r="CR129" s="11" t="b">
        <f>AND('Sample Manifest - ALL TYPES'!B120="Illumina Library Pool",ISBLANK('Sample Manifest - ALL TYPES'!Z120))</f>
        <v>0</v>
      </c>
    </row>
    <row r="130" spans="1:96" s="11" customFormat="1" x14ac:dyDescent="0.2">
      <c r="A130" s="11">
        <f>'Sample Manifest - ALL TYPES'!C121</f>
        <v>0</v>
      </c>
      <c r="B130" s="11" t="str">
        <f t="shared" ref="B130:BK130" si="236">SUBSTITUTE(A130,B$17,"")</f>
        <v>0</v>
      </c>
      <c r="C130" s="11" t="str">
        <f t="shared" si="236"/>
        <v>0</v>
      </c>
      <c r="D130" s="11" t="str">
        <f t="shared" si="236"/>
        <v>0</v>
      </c>
      <c r="E130" s="11" t="str">
        <f t="shared" si="236"/>
        <v>0</v>
      </c>
      <c r="F130" s="11" t="str">
        <f t="shared" si="236"/>
        <v>0</v>
      </c>
      <c r="G130" s="11" t="str">
        <f t="shared" si="236"/>
        <v>0</v>
      </c>
      <c r="H130" s="11" t="str">
        <f t="shared" si="236"/>
        <v>0</v>
      </c>
      <c r="I130" s="11" t="str">
        <f t="shared" si="236"/>
        <v>0</v>
      </c>
      <c r="J130" s="11" t="str">
        <f t="shared" si="236"/>
        <v>0</v>
      </c>
      <c r="K130" s="11" t="str">
        <f t="shared" si="236"/>
        <v>0</v>
      </c>
      <c r="L130" s="11" t="str">
        <f t="shared" si="236"/>
        <v>0</v>
      </c>
      <c r="M130" s="11" t="str">
        <f t="shared" si="236"/>
        <v>0</v>
      </c>
      <c r="N130" s="11" t="str">
        <f t="shared" si="236"/>
        <v>0</v>
      </c>
      <c r="O130" s="11" t="str">
        <f t="shared" si="236"/>
        <v>0</v>
      </c>
      <c r="P130" s="11" t="str">
        <f t="shared" si="236"/>
        <v>0</v>
      </c>
      <c r="Q130" s="11" t="str">
        <f t="shared" si="236"/>
        <v>0</v>
      </c>
      <c r="R130" s="11" t="str">
        <f t="shared" si="236"/>
        <v>0</v>
      </c>
      <c r="S130" s="11" t="str">
        <f t="shared" si="236"/>
        <v>0</v>
      </c>
      <c r="T130" s="11" t="str">
        <f t="shared" si="236"/>
        <v>0</v>
      </c>
      <c r="U130" s="11" t="str">
        <f t="shared" si="236"/>
        <v>0</v>
      </c>
      <c r="V130" s="11" t="str">
        <f t="shared" si="236"/>
        <v>0</v>
      </c>
      <c r="W130" s="11" t="str">
        <f t="shared" si="236"/>
        <v>0</v>
      </c>
      <c r="X130" s="11" t="str">
        <f t="shared" si="236"/>
        <v>0</v>
      </c>
      <c r="Y130" s="11" t="str">
        <f t="shared" si="236"/>
        <v>0</v>
      </c>
      <c r="Z130" s="11" t="str">
        <f t="shared" si="236"/>
        <v>0</v>
      </c>
      <c r="AA130" s="11" t="str">
        <f t="shared" si="236"/>
        <v>0</v>
      </c>
      <c r="AB130" s="11" t="str">
        <f t="shared" si="236"/>
        <v>0</v>
      </c>
      <c r="AC130" s="11" t="str">
        <f t="shared" si="236"/>
        <v>0</v>
      </c>
      <c r="AD130" s="11" t="str">
        <f t="shared" si="236"/>
        <v>0</v>
      </c>
      <c r="AE130" s="11" t="str">
        <f t="shared" si="236"/>
        <v>0</v>
      </c>
      <c r="AF130" s="11" t="str">
        <f t="shared" si="236"/>
        <v>0</v>
      </c>
      <c r="AG130" s="11" t="str">
        <f t="shared" si="236"/>
        <v>0</v>
      </c>
      <c r="AH130" s="11" t="str">
        <f t="shared" si="236"/>
        <v>0</v>
      </c>
      <c r="AI130" s="11" t="str">
        <f t="shared" si="236"/>
        <v>0</v>
      </c>
      <c r="AJ130" s="11" t="str">
        <f t="shared" si="236"/>
        <v>0</v>
      </c>
      <c r="AK130" s="11" t="str">
        <f t="shared" si="236"/>
        <v>0</v>
      </c>
      <c r="AL130" s="11" t="str">
        <f t="shared" si="236"/>
        <v>0</v>
      </c>
      <c r="AM130" s="11" t="str">
        <f t="shared" si="236"/>
        <v>0</v>
      </c>
      <c r="AN130" s="11" t="str">
        <f t="shared" si="236"/>
        <v>0</v>
      </c>
      <c r="AO130" s="11" t="str">
        <f t="shared" si="236"/>
        <v>0</v>
      </c>
      <c r="AP130" s="11" t="str">
        <f t="shared" si="236"/>
        <v>0</v>
      </c>
      <c r="AQ130" s="11" t="str">
        <f t="shared" si="236"/>
        <v>0</v>
      </c>
      <c r="AR130" s="11" t="str">
        <f t="shared" si="236"/>
        <v>0</v>
      </c>
      <c r="AS130" s="11" t="str">
        <f t="shared" si="236"/>
        <v>0</v>
      </c>
      <c r="AT130" s="11" t="str">
        <f t="shared" si="236"/>
        <v>0</v>
      </c>
      <c r="AU130" s="11" t="str">
        <f t="shared" si="236"/>
        <v>0</v>
      </c>
      <c r="AV130" s="11" t="str">
        <f t="shared" si="236"/>
        <v>0</v>
      </c>
      <c r="AW130" s="11" t="str">
        <f t="shared" si="236"/>
        <v>0</v>
      </c>
      <c r="AX130" s="11" t="str">
        <f t="shared" si="236"/>
        <v>0</v>
      </c>
      <c r="AY130" s="11" t="str">
        <f t="shared" si="236"/>
        <v>0</v>
      </c>
      <c r="AZ130" s="11" t="str">
        <f t="shared" si="236"/>
        <v>0</v>
      </c>
      <c r="BA130" s="11" t="str">
        <f t="shared" si="236"/>
        <v>0</v>
      </c>
      <c r="BB130" s="11" t="str">
        <f t="shared" si="236"/>
        <v/>
      </c>
      <c r="BC130" s="11" t="str">
        <f t="shared" si="236"/>
        <v/>
      </c>
      <c r="BD130" s="11" t="str">
        <f t="shared" si="236"/>
        <v/>
      </c>
      <c r="BE130" s="11" t="str">
        <f t="shared" si="236"/>
        <v/>
      </c>
      <c r="BF130" s="11" t="str">
        <f t="shared" si="236"/>
        <v/>
      </c>
      <c r="BG130" s="11" t="str">
        <f t="shared" si="236"/>
        <v/>
      </c>
      <c r="BH130" s="11" t="str">
        <f t="shared" si="236"/>
        <v/>
      </c>
      <c r="BI130" s="11" t="str">
        <f t="shared" si="236"/>
        <v/>
      </c>
      <c r="BJ130" s="11" t="str">
        <f t="shared" si="236"/>
        <v/>
      </c>
      <c r="BK130" s="11" t="str">
        <f t="shared" si="236"/>
        <v/>
      </c>
      <c r="BL130" s="11" t="str">
        <f t="shared" si="138"/>
        <v/>
      </c>
      <c r="BM130" s="11" t="str">
        <f t="shared" si="139"/>
        <v/>
      </c>
      <c r="BN130" s="11">
        <f t="shared" si="140"/>
        <v>0</v>
      </c>
      <c r="BO130" s="11" t="b">
        <f t="shared" si="135"/>
        <v>0</v>
      </c>
      <c r="BP130" t="b">
        <f>AND(COUNTIF(ranges!B$2:B$4,'Sample Manifest - ALL TYPES'!G121)=0,NOT(ISBLANK('Sample Manifest - ALL TYPES'!G121)))</f>
        <v>0</v>
      </c>
      <c r="CB130" s="11" t="b">
        <f t="shared" si="141"/>
        <v>0</v>
      </c>
      <c r="CD130" s="54" t="b">
        <f>IF(OR('Sample Manifest - ALL TYPES'!AB121="Custom indexes",'Sample Manifest - ALL TYPES'!AB121="Non-listed commercial indexes"),TRUE,FALSE)</f>
        <v>0</v>
      </c>
      <c r="CE130" s="54"/>
      <c r="CG130" s="62">
        <f>'Sample Manifest - ALL TYPES'!Q121</f>
        <v>0</v>
      </c>
      <c r="CH130" s="61" t="str">
        <f t="shared" ref="CH130:CK130" si="237">SUBSTITUTE(CG130,CH$17,"")</f>
        <v>0</v>
      </c>
      <c r="CI130" s="61" t="str">
        <f t="shared" si="237"/>
        <v/>
      </c>
      <c r="CJ130" s="61" t="str">
        <f t="shared" si="237"/>
        <v/>
      </c>
      <c r="CK130" s="61" t="str">
        <f t="shared" si="237"/>
        <v/>
      </c>
      <c r="CL130" s="61">
        <f t="shared" si="143"/>
        <v>0</v>
      </c>
      <c r="CM130" s="61" t="b">
        <f>AND(NOT(ISBLANK('Sample Manifest - ALL TYPES'!Q121)),NOT(CL130=0))</f>
        <v>0</v>
      </c>
      <c r="CR130" s="11" t="b">
        <f>AND('Sample Manifest - ALL TYPES'!B121="Illumina Library Pool",ISBLANK('Sample Manifest - ALL TYPES'!Z121))</f>
        <v>0</v>
      </c>
    </row>
    <row r="131" spans="1:96" s="11" customFormat="1" x14ac:dyDescent="0.2">
      <c r="A131" s="11">
        <f>'Sample Manifest - ALL TYPES'!C122</f>
        <v>0</v>
      </c>
      <c r="B131" s="11" t="str">
        <f t="shared" ref="B131:BK131" si="238">SUBSTITUTE(A131,B$17,"")</f>
        <v>0</v>
      </c>
      <c r="C131" s="11" t="str">
        <f t="shared" si="238"/>
        <v>0</v>
      </c>
      <c r="D131" s="11" t="str">
        <f t="shared" si="238"/>
        <v>0</v>
      </c>
      <c r="E131" s="11" t="str">
        <f t="shared" si="238"/>
        <v>0</v>
      </c>
      <c r="F131" s="11" t="str">
        <f t="shared" si="238"/>
        <v>0</v>
      </c>
      <c r="G131" s="11" t="str">
        <f t="shared" si="238"/>
        <v>0</v>
      </c>
      <c r="H131" s="11" t="str">
        <f t="shared" si="238"/>
        <v>0</v>
      </c>
      <c r="I131" s="11" t="str">
        <f t="shared" si="238"/>
        <v>0</v>
      </c>
      <c r="J131" s="11" t="str">
        <f t="shared" si="238"/>
        <v>0</v>
      </c>
      <c r="K131" s="11" t="str">
        <f t="shared" si="238"/>
        <v>0</v>
      </c>
      <c r="L131" s="11" t="str">
        <f t="shared" si="238"/>
        <v>0</v>
      </c>
      <c r="M131" s="11" t="str">
        <f t="shared" si="238"/>
        <v>0</v>
      </c>
      <c r="N131" s="11" t="str">
        <f t="shared" si="238"/>
        <v>0</v>
      </c>
      <c r="O131" s="11" t="str">
        <f t="shared" si="238"/>
        <v>0</v>
      </c>
      <c r="P131" s="11" t="str">
        <f t="shared" si="238"/>
        <v>0</v>
      </c>
      <c r="Q131" s="11" t="str">
        <f t="shared" si="238"/>
        <v>0</v>
      </c>
      <c r="R131" s="11" t="str">
        <f t="shared" si="238"/>
        <v>0</v>
      </c>
      <c r="S131" s="11" t="str">
        <f t="shared" si="238"/>
        <v>0</v>
      </c>
      <c r="T131" s="11" t="str">
        <f t="shared" si="238"/>
        <v>0</v>
      </c>
      <c r="U131" s="11" t="str">
        <f t="shared" si="238"/>
        <v>0</v>
      </c>
      <c r="V131" s="11" t="str">
        <f t="shared" si="238"/>
        <v>0</v>
      </c>
      <c r="W131" s="11" t="str">
        <f t="shared" si="238"/>
        <v>0</v>
      </c>
      <c r="X131" s="11" t="str">
        <f t="shared" si="238"/>
        <v>0</v>
      </c>
      <c r="Y131" s="11" t="str">
        <f t="shared" si="238"/>
        <v>0</v>
      </c>
      <c r="Z131" s="11" t="str">
        <f t="shared" si="238"/>
        <v>0</v>
      </c>
      <c r="AA131" s="11" t="str">
        <f t="shared" si="238"/>
        <v>0</v>
      </c>
      <c r="AB131" s="11" t="str">
        <f t="shared" si="238"/>
        <v>0</v>
      </c>
      <c r="AC131" s="11" t="str">
        <f t="shared" si="238"/>
        <v>0</v>
      </c>
      <c r="AD131" s="11" t="str">
        <f t="shared" si="238"/>
        <v>0</v>
      </c>
      <c r="AE131" s="11" t="str">
        <f t="shared" si="238"/>
        <v>0</v>
      </c>
      <c r="AF131" s="11" t="str">
        <f t="shared" si="238"/>
        <v>0</v>
      </c>
      <c r="AG131" s="11" t="str">
        <f t="shared" si="238"/>
        <v>0</v>
      </c>
      <c r="AH131" s="11" t="str">
        <f t="shared" si="238"/>
        <v>0</v>
      </c>
      <c r="AI131" s="11" t="str">
        <f t="shared" si="238"/>
        <v>0</v>
      </c>
      <c r="AJ131" s="11" t="str">
        <f t="shared" si="238"/>
        <v>0</v>
      </c>
      <c r="AK131" s="11" t="str">
        <f t="shared" si="238"/>
        <v>0</v>
      </c>
      <c r="AL131" s="11" t="str">
        <f t="shared" si="238"/>
        <v>0</v>
      </c>
      <c r="AM131" s="11" t="str">
        <f t="shared" si="238"/>
        <v>0</v>
      </c>
      <c r="AN131" s="11" t="str">
        <f t="shared" si="238"/>
        <v>0</v>
      </c>
      <c r="AO131" s="11" t="str">
        <f t="shared" si="238"/>
        <v>0</v>
      </c>
      <c r="AP131" s="11" t="str">
        <f t="shared" si="238"/>
        <v>0</v>
      </c>
      <c r="AQ131" s="11" t="str">
        <f t="shared" si="238"/>
        <v>0</v>
      </c>
      <c r="AR131" s="11" t="str">
        <f t="shared" si="238"/>
        <v>0</v>
      </c>
      <c r="AS131" s="11" t="str">
        <f t="shared" si="238"/>
        <v>0</v>
      </c>
      <c r="AT131" s="11" t="str">
        <f t="shared" si="238"/>
        <v>0</v>
      </c>
      <c r="AU131" s="11" t="str">
        <f t="shared" si="238"/>
        <v>0</v>
      </c>
      <c r="AV131" s="11" t="str">
        <f t="shared" si="238"/>
        <v>0</v>
      </c>
      <c r="AW131" s="11" t="str">
        <f t="shared" si="238"/>
        <v>0</v>
      </c>
      <c r="AX131" s="11" t="str">
        <f t="shared" si="238"/>
        <v>0</v>
      </c>
      <c r="AY131" s="11" t="str">
        <f t="shared" si="238"/>
        <v>0</v>
      </c>
      <c r="AZ131" s="11" t="str">
        <f t="shared" si="238"/>
        <v>0</v>
      </c>
      <c r="BA131" s="11" t="str">
        <f t="shared" si="238"/>
        <v>0</v>
      </c>
      <c r="BB131" s="11" t="str">
        <f t="shared" si="238"/>
        <v/>
      </c>
      <c r="BC131" s="11" t="str">
        <f t="shared" si="238"/>
        <v/>
      </c>
      <c r="BD131" s="11" t="str">
        <f t="shared" si="238"/>
        <v/>
      </c>
      <c r="BE131" s="11" t="str">
        <f t="shared" si="238"/>
        <v/>
      </c>
      <c r="BF131" s="11" t="str">
        <f t="shared" si="238"/>
        <v/>
      </c>
      <c r="BG131" s="11" t="str">
        <f t="shared" si="238"/>
        <v/>
      </c>
      <c r="BH131" s="11" t="str">
        <f t="shared" si="238"/>
        <v/>
      </c>
      <c r="BI131" s="11" t="str">
        <f t="shared" si="238"/>
        <v/>
      </c>
      <c r="BJ131" s="11" t="str">
        <f t="shared" si="238"/>
        <v/>
      </c>
      <c r="BK131" s="11" t="str">
        <f t="shared" si="238"/>
        <v/>
      </c>
      <c r="BL131" s="11" t="str">
        <f t="shared" si="138"/>
        <v/>
      </c>
      <c r="BM131" s="11" t="str">
        <f t="shared" si="139"/>
        <v/>
      </c>
      <c r="BN131" s="11">
        <f t="shared" si="140"/>
        <v>0</v>
      </c>
      <c r="BO131" s="11" t="b">
        <f t="shared" si="135"/>
        <v>0</v>
      </c>
      <c r="BP131" t="b">
        <f>AND(COUNTIF(ranges!B$2:B$4,'Sample Manifest - ALL TYPES'!G122)=0,NOT(ISBLANK('Sample Manifest - ALL TYPES'!G122)))</f>
        <v>0</v>
      </c>
      <c r="CB131" s="11" t="b">
        <f t="shared" si="141"/>
        <v>0</v>
      </c>
      <c r="CD131" s="54" t="b">
        <f>IF(OR('Sample Manifest - ALL TYPES'!AB122="Custom indexes",'Sample Manifest - ALL TYPES'!AB122="Non-listed commercial indexes"),TRUE,FALSE)</f>
        <v>0</v>
      </c>
      <c r="CE131" s="54"/>
      <c r="CG131" s="62">
        <f>'Sample Manifest - ALL TYPES'!Q122</f>
        <v>0</v>
      </c>
      <c r="CH131" s="61" t="str">
        <f t="shared" ref="CH131:CK131" si="239">SUBSTITUTE(CG131,CH$17,"")</f>
        <v>0</v>
      </c>
      <c r="CI131" s="61" t="str">
        <f t="shared" si="239"/>
        <v/>
      </c>
      <c r="CJ131" s="61" t="str">
        <f t="shared" si="239"/>
        <v/>
      </c>
      <c r="CK131" s="61" t="str">
        <f t="shared" si="239"/>
        <v/>
      </c>
      <c r="CL131" s="61">
        <f t="shared" si="143"/>
        <v>0</v>
      </c>
      <c r="CM131" s="61" t="b">
        <f>AND(NOT(ISBLANK('Sample Manifest - ALL TYPES'!Q122)),NOT(CL131=0))</f>
        <v>0</v>
      </c>
      <c r="CR131" s="11" t="b">
        <f>AND('Sample Manifest - ALL TYPES'!B122="Illumina Library Pool",ISBLANK('Sample Manifest - ALL TYPES'!Z122))</f>
        <v>0</v>
      </c>
    </row>
    <row r="132" spans="1:96" s="11" customFormat="1" x14ac:dyDescent="0.2">
      <c r="A132" s="11">
        <f>'Sample Manifest - ALL TYPES'!C123</f>
        <v>0</v>
      </c>
      <c r="B132" s="11" t="str">
        <f t="shared" ref="B132:BK132" si="240">SUBSTITUTE(A132,B$17,"")</f>
        <v>0</v>
      </c>
      <c r="C132" s="11" t="str">
        <f t="shared" si="240"/>
        <v>0</v>
      </c>
      <c r="D132" s="11" t="str">
        <f t="shared" si="240"/>
        <v>0</v>
      </c>
      <c r="E132" s="11" t="str">
        <f t="shared" si="240"/>
        <v>0</v>
      </c>
      <c r="F132" s="11" t="str">
        <f t="shared" si="240"/>
        <v>0</v>
      </c>
      <c r="G132" s="11" t="str">
        <f t="shared" si="240"/>
        <v>0</v>
      </c>
      <c r="H132" s="11" t="str">
        <f t="shared" si="240"/>
        <v>0</v>
      </c>
      <c r="I132" s="11" t="str">
        <f t="shared" si="240"/>
        <v>0</v>
      </c>
      <c r="J132" s="11" t="str">
        <f t="shared" si="240"/>
        <v>0</v>
      </c>
      <c r="K132" s="11" t="str">
        <f t="shared" si="240"/>
        <v>0</v>
      </c>
      <c r="L132" s="11" t="str">
        <f t="shared" si="240"/>
        <v>0</v>
      </c>
      <c r="M132" s="11" t="str">
        <f t="shared" si="240"/>
        <v>0</v>
      </c>
      <c r="N132" s="11" t="str">
        <f t="shared" si="240"/>
        <v>0</v>
      </c>
      <c r="O132" s="11" t="str">
        <f t="shared" si="240"/>
        <v>0</v>
      </c>
      <c r="P132" s="11" t="str">
        <f t="shared" si="240"/>
        <v>0</v>
      </c>
      <c r="Q132" s="11" t="str">
        <f t="shared" si="240"/>
        <v>0</v>
      </c>
      <c r="R132" s="11" t="str">
        <f t="shared" si="240"/>
        <v>0</v>
      </c>
      <c r="S132" s="11" t="str">
        <f t="shared" si="240"/>
        <v>0</v>
      </c>
      <c r="T132" s="11" t="str">
        <f t="shared" si="240"/>
        <v>0</v>
      </c>
      <c r="U132" s="11" t="str">
        <f t="shared" si="240"/>
        <v>0</v>
      </c>
      <c r="V132" s="11" t="str">
        <f t="shared" si="240"/>
        <v>0</v>
      </c>
      <c r="W132" s="11" t="str">
        <f t="shared" si="240"/>
        <v>0</v>
      </c>
      <c r="X132" s="11" t="str">
        <f t="shared" si="240"/>
        <v>0</v>
      </c>
      <c r="Y132" s="11" t="str">
        <f t="shared" si="240"/>
        <v>0</v>
      </c>
      <c r="Z132" s="11" t="str">
        <f t="shared" si="240"/>
        <v>0</v>
      </c>
      <c r="AA132" s="11" t="str">
        <f t="shared" si="240"/>
        <v>0</v>
      </c>
      <c r="AB132" s="11" t="str">
        <f t="shared" si="240"/>
        <v>0</v>
      </c>
      <c r="AC132" s="11" t="str">
        <f t="shared" si="240"/>
        <v>0</v>
      </c>
      <c r="AD132" s="11" t="str">
        <f t="shared" si="240"/>
        <v>0</v>
      </c>
      <c r="AE132" s="11" t="str">
        <f t="shared" si="240"/>
        <v>0</v>
      </c>
      <c r="AF132" s="11" t="str">
        <f t="shared" si="240"/>
        <v>0</v>
      </c>
      <c r="AG132" s="11" t="str">
        <f t="shared" si="240"/>
        <v>0</v>
      </c>
      <c r="AH132" s="11" t="str">
        <f t="shared" si="240"/>
        <v>0</v>
      </c>
      <c r="AI132" s="11" t="str">
        <f t="shared" si="240"/>
        <v>0</v>
      </c>
      <c r="AJ132" s="11" t="str">
        <f t="shared" si="240"/>
        <v>0</v>
      </c>
      <c r="AK132" s="11" t="str">
        <f t="shared" si="240"/>
        <v>0</v>
      </c>
      <c r="AL132" s="11" t="str">
        <f t="shared" si="240"/>
        <v>0</v>
      </c>
      <c r="AM132" s="11" t="str">
        <f t="shared" si="240"/>
        <v>0</v>
      </c>
      <c r="AN132" s="11" t="str">
        <f t="shared" si="240"/>
        <v>0</v>
      </c>
      <c r="AO132" s="11" t="str">
        <f t="shared" si="240"/>
        <v>0</v>
      </c>
      <c r="AP132" s="11" t="str">
        <f t="shared" si="240"/>
        <v>0</v>
      </c>
      <c r="AQ132" s="11" t="str">
        <f t="shared" si="240"/>
        <v>0</v>
      </c>
      <c r="AR132" s="11" t="str">
        <f t="shared" si="240"/>
        <v>0</v>
      </c>
      <c r="AS132" s="11" t="str">
        <f t="shared" si="240"/>
        <v>0</v>
      </c>
      <c r="AT132" s="11" t="str">
        <f t="shared" si="240"/>
        <v>0</v>
      </c>
      <c r="AU132" s="11" t="str">
        <f t="shared" si="240"/>
        <v>0</v>
      </c>
      <c r="AV132" s="11" t="str">
        <f t="shared" si="240"/>
        <v>0</v>
      </c>
      <c r="AW132" s="11" t="str">
        <f t="shared" si="240"/>
        <v>0</v>
      </c>
      <c r="AX132" s="11" t="str">
        <f t="shared" si="240"/>
        <v>0</v>
      </c>
      <c r="AY132" s="11" t="str">
        <f t="shared" si="240"/>
        <v>0</v>
      </c>
      <c r="AZ132" s="11" t="str">
        <f t="shared" si="240"/>
        <v>0</v>
      </c>
      <c r="BA132" s="11" t="str">
        <f t="shared" si="240"/>
        <v>0</v>
      </c>
      <c r="BB132" s="11" t="str">
        <f t="shared" si="240"/>
        <v/>
      </c>
      <c r="BC132" s="11" t="str">
        <f t="shared" si="240"/>
        <v/>
      </c>
      <c r="BD132" s="11" t="str">
        <f t="shared" si="240"/>
        <v/>
      </c>
      <c r="BE132" s="11" t="str">
        <f t="shared" si="240"/>
        <v/>
      </c>
      <c r="BF132" s="11" t="str">
        <f t="shared" si="240"/>
        <v/>
      </c>
      <c r="BG132" s="11" t="str">
        <f t="shared" si="240"/>
        <v/>
      </c>
      <c r="BH132" s="11" t="str">
        <f t="shared" si="240"/>
        <v/>
      </c>
      <c r="BI132" s="11" t="str">
        <f t="shared" si="240"/>
        <v/>
      </c>
      <c r="BJ132" s="11" t="str">
        <f t="shared" si="240"/>
        <v/>
      </c>
      <c r="BK132" s="11" t="str">
        <f t="shared" si="240"/>
        <v/>
      </c>
      <c r="BL132" s="11" t="str">
        <f t="shared" si="138"/>
        <v/>
      </c>
      <c r="BM132" s="11" t="str">
        <f t="shared" si="139"/>
        <v/>
      </c>
      <c r="BN132" s="11">
        <f t="shared" si="140"/>
        <v>0</v>
      </c>
      <c r="BO132" s="11" t="b">
        <f t="shared" si="135"/>
        <v>0</v>
      </c>
      <c r="BP132" t="b">
        <f>AND(COUNTIF(ranges!B$2:B$4,'Sample Manifest - ALL TYPES'!G123)=0,NOT(ISBLANK('Sample Manifest - ALL TYPES'!G123)))</f>
        <v>0</v>
      </c>
      <c r="CB132" s="11" t="b">
        <f t="shared" si="141"/>
        <v>0</v>
      </c>
      <c r="CD132" s="54" t="b">
        <f>IF(OR('Sample Manifest - ALL TYPES'!AB123="Custom indexes",'Sample Manifest - ALL TYPES'!AB123="Non-listed commercial indexes"),TRUE,FALSE)</f>
        <v>0</v>
      </c>
      <c r="CE132" s="54"/>
      <c r="CG132" s="62">
        <f>'Sample Manifest - ALL TYPES'!Q123</f>
        <v>0</v>
      </c>
      <c r="CH132" s="61" t="str">
        <f t="shared" ref="CH132:CK132" si="241">SUBSTITUTE(CG132,CH$17,"")</f>
        <v>0</v>
      </c>
      <c r="CI132" s="61" t="str">
        <f t="shared" si="241"/>
        <v/>
      </c>
      <c r="CJ132" s="61" t="str">
        <f t="shared" si="241"/>
        <v/>
      </c>
      <c r="CK132" s="61" t="str">
        <f t="shared" si="241"/>
        <v/>
      </c>
      <c r="CL132" s="61">
        <f t="shared" si="143"/>
        <v>0</v>
      </c>
      <c r="CM132" s="61" t="b">
        <f>AND(NOT(ISBLANK('Sample Manifest - ALL TYPES'!Q123)),NOT(CL132=0))</f>
        <v>0</v>
      </c>
      <c r="CR132" s="11" t="b">
        <f>AND('Sample Manifest - ALL TYPES'!B123="Illumina Library Pool",ISBLANK('Sample Manifest - ALL TYPES'!Z123))</f>
        <v>0</v>
      </c>
    </row>
    <row r="133" spans="1:96" s="11" customFormat="1" x14ac:dyDescent="0.2">
      <c r="A133" s="11">
        <f>'Sample Manifest - ALL TYPES'!C124</f>
        <v>0</v>
      </c>
      <c r="B133" s="11" t="str">
        <f t="shared" ref="B133:BK133" si="242">SUBSTITUTE(A133,B$17,"")</f>
        <v>0</v>
      </c>
      <c r="C133" s="11" t="str">
        <f t="shared" si="242"/>
        <v>0</v>
      </c>
      <c r="D133" s="11" t="str">
        <f t="shared" si="242"/>
        <v>0</v>
      </c>
      <c r="E133" s="11" t="str">
        <f t="shared" si="242"/>
        <v>0</v>
      </c>
      <c r="F133" s="11" t="str">
        <f t="shared" si="242"/>
        <v>0</v>
      </c>
      <c r="G133" s="11" t="str">
        <f t="shared" si="242"/>
        <v>0</v>
      </c>
      <c r="H133" s="11" t="str">
        <f t="shared" si="242"/>
        <v>0</v>
      </c>
      <c r="I133" s="11" t="str">
        <f t="shared" si="242"/>
        <v>0</v>
      </c>
      <c r="J133" s="11" t="str">
        <f t="shared" si="242"/>
        <v>0</v>
      </c>
      <c r="K133" s="11" t="str">
        <f t="shared" si="242"/>
        <v>0</v>
      </c>
      <c r="L133" s="11" t="str">
        <f t="shared" si="242"/>
        <v>0</v>
      </c>
      <c r="M133" s="11" t="str">
        <f t="shared" si="242"/>
        <v>0</v>
      </c>
      <c r="N133" s="11" t="str">
        <f t="shared" si="242"/>
        <v>0</v>
      </c>
      <c r="O133" s="11" t="str">
        <f t="shared" si="242"/>
        <v>0</v>
      </c>
      <c r="P133" s="11" t="str">
        <f t="shared" si="242"/>
        <v>0</v>
      </c>
      <c r="Q133" s="11" t="str">
        <f t="shared" si="242"/>
        <v>0</v>
      </c>
      <c r="R133" s="11" t="str">
        <f t="shared" si="242"/>
        <v>0</v>
      </c>
      <c r="S133" s="11" t="str">
        <f t="shared" si="242"/>
        <v>0</v>
      </c>
      <c r="T133" s="11" t="str">
        <f t="shared" si="242"/>
        <v>0</v>
      </c>
      <c r="U133" s="11" t="str">
        <f t="shared" si="242"/>
        <v>0</v>
      </c>
      <c r="V133" s="11" t="str">
        <f t="shared" si="242"/>
        <v>0</v>
      </c>
      <c r="W133" s="11" t="str">
        <f t="shared" si="242"/>
        <v>0</v>
      </c>
      <c r="X133" s="11" t="str">
        <f t="shared" si="242"/>
        <v>0</v>
      </c>
      <c r="Y133" s="11" t="str">
        <f t="shared" si="242"/>
        <v>0</v>
      </c>
      <c r="Z133" s="11" t="str">
        <f t="shared" si="242"/>
        <v>0</v>
      </c>
      <c r="AA133" s="11" t="str">
        <f t="shared" si="242"/>
        <v>0</v>
      </c>
      <c r="AB133" s="11" t="str">
        <f t="shared" si="242"/>
        <v>0</v>
      </c>
      <c r="AC133" s="11" t="str">
        <f t="shared" si="242"/>
        <v>0</v>
      </c>
      <c r="AD133" s="11" t="str">
        <f t="shared" si="242"/>
        <v>0</v>
      </c>
      <c r="AE133" s="11" t="str">
        <f t="shared" si="242"/>
        <v>0</v>
      </c>
      <c r="AF133" s="11" t="str">
        <f t="shared" si="242"/>
        <v>0</v>
      </c>
      <c r="AG133" s="11" t="str">
        <f t="shared" si="242"/>
        <v>0</v>
      </c>
      <c r="AH133" s="11" t="str">
        <f t="shared" si="242"/>
        <v>0</v>
      </c>
      <c r="AI133" s="11" t="str">
        <f t="shared" si="242"/>
        <v>0</v>
      </c>
      <c r="AJ133" s="11" t="str">
        <f t="shared" si="242"/>
        <v>0</v>
      </c>
      <c r="AK133" s="11" t="str">
        <f t="shared" si="242"/>
        <v>0</v>
      </c>
      <c r="AL133" s="11" t="str">
        <f t="shared" si="242"/>
        <v>0</v>
      </c>
      <c r="AM133" s="11" t="str">
        <f t="shared" si="242"/>
        <v>0</v>
      </c>
      <c r="AN133" s="11" t="str">
        <f t="shared" si="242"/>
        <v>0</v>
      </c>
      <c r="AO133" s="11" t="str">
        <f t="shared" si="242"/>
        <v>0</v>
      </c>
      <c r="AP133" s="11" t="str">
        <f t="shared" si="242"/>
        <v>0</v>
      </c>
      <c r="AQ133" s="11" t="str">
        <f t="shared" si="242"/>
        <v>0</v>
      </c>
      <c r="AR133" s="11" t="str">
        <f t="shared" si="242"/>
        <v>0</v>
      </c>
      <c r="AS133" s="11" t="str">
        <f t="shared" si="242"/>
        <v>0</v>
      </c>
      <c r="AT133" s="11" t="str">
        <f t="shared" si="242"/>
        <v>0</v>
      </c>
      <c r="AU133" s="11" t="str">
        <f t="shared" si="242"/>
        <v>0</v>
      </c>
      <c r="AV133" s="11" t="str">
        <f t="shared" si="242"/>
        <v>0</v>
      </c>
      <c r="AW133" s="11" t="str">
        <f t="shared" si="242"/>
        <v>0</v>
      </c>
      <c r="AX133" s="11" t="str">
        <f t="shared" si="242"/>
        <v>0</v>
      </c>
      <c r="AY133" s="11" t="str">
        <f t="shared" si="242"/>
        <v>0</v>
      </c>
      <c r="AZ133" s="11" t="str">
        <f t="shared" si="242"/>
        <v>0</v>
      </c>
      <c r="BA133" s="11" t="str">
        <f t="shared" si="242"/>
        <v>0</v>
      </c>
      <c r="BB133" s="11" t="str">
        <f t="shared" si="242"/>
        <v/>
      </c>
      <c r="BC133" s="11" t="str">
        <f t="shared" si="242"/>
        <v/>
      </c>
      <c r="BD133" s="11" t="str">
        <f t="shared" si="242"/>
        <v/>
      </c>
      <c r="BE133" s="11" t="str">
        <f t="shared" si="242"/>
        <v/>
      </c>
      <c r="BF133" s="11" t="str">
        <f t="shared" si="242"/>
        <v/>
      </c>
      <c r="BG133" s="11" t="str">
        <f t="shared" si="242"/>
        <v/>
      </c>
      <c r="BH133" s="11" t="str">
        <f t="shared" si="242"/>
        <v/>
      </c>
      <c r="BI133" s="11" t="str">
        <f t="shared" si="242"/>
        <v/>
      </c>
      <c r="BJ133" s="11" t="str">
        <f t="shared" si="242"/>
        <v/>
      </c>
      <c r="BK133" s="11" t="str">
        <f t="shared" si="242"/>
        <v/>
      </c>
      <c r="BL133" s="11" t="str">
        <f t="shared" si="138"/>
        <v/>
      </c>
      <c r="BM133" s="11" t="str">
        <f t="shared" si="139"/>
        <v/>
      </c>
      <c r="BN133" s="11">
        <f t="shared" si="140"/>
        <v>0</v>
      </c>
      <c r="BO133" s="11" t="b">
        <f t="shared" si="135"/>
        <v>0</v>
      </c>
      <c r="BP133" t="b">
        <f>AND(COUNTIF(ranges!B$2:B$4,'Sample Manifest - ALL TYPES'!G124)=0,NOT(ISBLANK('Sample Manifest - ALL TYPES'!G124)))</f>
        <v>0</v>
      </c>
      <c r="CB133" s="11" t="b">
        <f t="shared" si="141"/>
        <v>0</v>
      </c>
      <c r="CD133" s="54" t="b">
        <f>IF(OR('Sample Manifest - ALL TYPES'!AB124="Custom indexes",'Sample Manifest - ALL TYPES'!AB124="Non-listed commercial indexes"),TRUE,FALSE)</f>
        <v>0</v>
      </c>
      <c r="CE133" s="54"/>
      <c r="CG133" s="62">
        <f>'Sample Manifest - ALL TYPES'!Q124</f>
        <v>0</v>
      </c>
      <c r="CH133" s="61" t="str">
        <f t="shared" ref="CH133:CK133" si="243">SUBSTITUTE(CG133,CH$17,"")</f>
        <v>0</v>
      </c>
      <c r="CI133" s="61" t="str">
        <f t="shared" si="243"/>
        <v/>
      </c>
      <c r="CJ133" s="61" t="str">
        <f t="shared" si="243"/>
        <v/>
      </c>
      <c r="CK133" s="61" t="str">
        <f t="shared" si="243"/>
        <v/>
      </c>
      <c r="CL133" s="61">
        <f t="shared" si="143"/>
        <v>0</v>
      </c>
      <c r="CM133" s="61" t="b">
        <f>AND(NOT(ISBLANK('Sample Manifest - ALL TYPES'!Q124)),NOT(CL133=0))</f>
        <v>0</v>
      </c>
      <c r="CR133" s="11" t="b">
        <f>AND('Sample Manifest - ALL TYPES'!B124="Illumina Library Pool",ISBLANK('Sample Manifest - ALL TYPES'!Z124))</f>
        <v>0</v>
      </c>
    </row>
    <row r="134" spans="1:96" s="11" customFormat="1" x14ac:dyDescent="0.2">
      <c r="A134" s="11">
        <f>'Sample Manifest - ALL TYPES'!C125</f>
        <v>0</v>
      </c>
      <c r="B134" s="11" t="str">
        <f t="shared" ref="B134:BK134" si="244">SUBSTITUTE(A134,B$17,"")</f>
        <v>0</v>
      </c>
      <c r="C134" s="11" t="str">
        <f t="shared" si="244"/>
        <v>0</v>
      </c>
      <c r="D134" s="11" t="str">
        <f t="shared" si="244"/>
        <v>0</v>
      </c>
      <c r="E134" s="11" t="str">
        <f t="shared" si="244"/>
        <v>0</v>
      </c>
      <c r="F134" s="11" t="str">
        <f t="shared" si="244"/>
        <v>0</v>
      </c>
      <c r="G134" s="11" t="str">
        <f t="shared" si="244"/>
        <v>0</v>
      </c>
      <c r="H134" s="11" t="str">
        <f t="shared" si="244"/>
        <v>0</v>
      </c>
      <c r="I134" s="11" t="str">
        <f t="shared" si="244"/>
        <v>0</v>
      </c>
      <c r="J134" s="11" t="str">
        <f t="shared" si="244"/>
        <v>0</v>
      </c>
      <c r="K134" s="11" t="str">
        <f t="shared" si="244"/>
        <v>0</v>
      </c>
      <c r="L134" s="11" t="str">
        <f t="shared" si="244"/>
        <v>0</v>
      </c>
      <c r="M134" s="11" t="str">
        <f t="shared" si="244"/>
        <v>0</v>
      </c>
      <c r="N134" s="11" t="str">
        <f t="shared" si="244"/>
        <v>0</v>
      </c>
      <c r="O134" s="11" t="str">
        <f t="shared" si="244"/>
        <v>0</v>
      </c>
      <c r="P134" s="11" t="str">
        <f t="shared" si="244"/>
        <v>0</v>
      </c>
      <c r="Q134" s="11" t="str">
        <f t="shared" si="244"/>
        <v>0</v>
      </c>
      <c r="R134" s="11" t="str">
        <f t="shared" si="244"/>
        <v>0</v>
      </c>
      <c r="S134" s="11" t="str">
        <f t="shared" si="244"/>
        <v>0</v>
      </c>
      <c r="T134" s="11" t="str">
        <f t="shared" si="244"/>
        <v>0</v>
      </c>
      <c r="U134" s="11" t="str">
        <f t="shared" si="244"/>
        <v>0</v>
      </c>
      <c r="V134" s="11" t="str">
        <f t="shared" si="244"/>
        <v>0</v>
      </c>
      <c r="W134" s="11" t="str">
        <f t="shared" si="244"/>
        <v>0</v>
      </c>
      <c r="X134" s="11" t="str">
        <f t="shared" si="244"/>
        <v>0</v>
      </c>
      <c r="Y134" s="11" t="str">
        <f t="shared" si="244"/>
        <v>0</v>
      </c>
      <c r="Z134" s="11" t="str">
        <f t="shared" si="244"/>
        <v>0</v>
      </c>
      <c r="AA134" s="11" t="str">
        <f t="shared" si="244"/>
        <v>0</v>
      </c>
      <c r="AB134" s="11" t="str">
        <f t="shared" si="244"/>
        <v>0</v>
      </c>
      <c r="AC134" s="11" t="str">
        <f t="shared" si="244"/>
        <v>0</v>
      </c>
      <c r="AD134" s="11" t="str">
        <f t="shared" si="244"/>
        <v>0</v>
      </c>
      <c r="AE134" s="11" t="str">
        <f t="shared" si="244"/>
        <v>0</v>
      </c>
      <c r="AF134" s="11" t="str">
        <f t="shared" si="244"/>
        <v>0</v>
      </c>
      <c r="AG134" s="11" t="str">
        <f t="shared" si="244"/>
        <v>0</v>
      </c>
      <c r="AH134" s="11" t="str">
        <f t="shared" si="244"/>
        <v>0</v>
      </c>
      <c r="AI134" s="11" t="str">
        <f t="shared" si="244"/>
        <v>0</v>
      </c>
      <c r="AJ134" s="11" t="str">
        <f t="shared" si="244"/>
        <v>0</v>
      </c>
      <c r="AK134" s="11" t="str">
        <f t="shared" si="244"/>
        <v>0</v>
      </c>
      <c r="AL134" s="11" t="str">
        <f t="shared" si="244"/>
        <v>0</v>
      </c>
      <c r="AM134" s="11" t="str">
        <f t="shared" si="244"/>
        <v>0</v>
      </c>
      <c r="AN134" s="11" t="str">
        <f t="shared" si="244"/>
        <v>0</v>
      </c>
      <c r="AO134" s="11" t="str">
        <f t="shared" si="244"/>
        <v>0</v>
      </c>
      <c r="AP134" s="11" t="str">
        <f t="shared" si="244"/>
        <v>0</v>
      </c>
      <c r="AQ134" s="11" t="str">
        <f t="shared" si="244"/>
        <v>0</v>
      </c>
      <c r="AR134" s="11" t="str">
        <f t="shared" si="244"/>
        <v>0</v>
      </c>
      <c r="AS134" s="11" t="str">
        <f t="shared" si="244"/>
        <v>0</v>
      </c>
      <c r="AT134" s="11" t="str">
        <f t="shared" si="244"/>
        <v>0</v>
      </c>
      <c r="AU134" s="11" t="str">
        <f t="shared" si="244"/>
        <v>0</v>
      </c>
      <c r="AV134" s="11" t="str">
        <f t="shared" si="244"/>
        <v>0</v>
      </c>
      <c r="AW134" s="11" t="str">
        <f t="shared" si="244"/>
        <v>0</v>
      </c>
      <c r="AX134" s="11" t="str">
        <f t="shared" si="244"/>
        <v>0</v>
      </c>
      <c r="AY134" s="11" t="str">
        <f t="shared" si="244"/>
        <v>0</v>
      </c>
      <c r="AZ134" s="11" t="str">
        <f t="shared" si="244"/>
        <v>0</v>
      </c>
      <c r="BA134" s="11" t="str">
        <f t="shared" si="244"/>
        <v>0</v>
      </c>
      <c r="BB134" s="11" t="str">
        <f t="shared" si="244"/>
        <v/>
      </c>
      <c r="BC134" s="11" t="str">
        <f t="shared" si="244"/>
        <v/>
      </c>
      <c r="BD134" s="11" t="str">
        <f t="shared" si="244"/>
        <v/>
      </c>
      <c r="BE134" s="11" t="str">
        <f t="shared" si="244"/>
        <v/>
      </c>
      <c r="BF134" s="11" t="str">
        <f t="shared" si="244"/>
        <v/>
      </c>
      <c r="BG134" s="11" t="str">
        <f t="shared" si="244"/>
        <v/>
      </c>
      <c r="BH134" s="11" t="str">
        <f t="shared" si="244"/>
        <v/>
      </c>
      <c r="BI134" s="11" t="str">
        <f t="shared" si="244"/>
        <v/>
      </c>
      <c r="BJ134" s="11" t="str">
        <f t="shared" si="244"/>
        <v/>
      </c>
      <c r="BK134" s="11" t="str">
        <f t="shared" si="244"/>
        <v/>
      </c>
      <c r="BL134" s="11" t="str">
        <f t="shared" si="138"/>
        <v/>
      </c>
      <c r="BM134" s="11" t="str">
        <f t="shared" si="139"/>
        <v/>
      </c>
      <c r="BN134" s="11">
        <f t="shared" si="140"/>
        <v>0</v>
      </c>
      <c r="BO134" s="11" t="b">
        <f t="shared" si="135"/>
        <v>0</v>
      </c>
      <c r="BP134" t="b">
        <f>AND(COUNTIF(ranges!B$2:B$4,'Sample Manifest - ALL TYPES'!G125)=0,NOT(ISBLANK('Sample Manifest - ALL TYPES'!G125)))</f>
        <v>0</v>
      </c>
      <c r="CB134" s="11" t="b">
        <f t="shared" si="141"/>
        <v>0</v>
      </c>
      <c r="CD134" s="54" t="b">
        <f>IF(OR('Sample Manifest - ALL TYPES'!AB125="Custom indexes",'Sample Manifest - ALL TYPES'!AB125="Non-listed commercial indexes"),TRUE,FALSE)</f>
        <v>0</v>
      </c>
      <c r="CE134" s="54"/>
      <c r="CG134" s="62">
        <f>'Sample Manifest - ALL TYPES'!Q125</f>
        <v>0</v>
      </c>
      <c r="CH134" s="61" t="str">
        <f t="shared" ref="CH134:CK134" si="245">SUBSTITUTE(CG134,CH$17,"")</f>
        <v>0</v>
      </c>
      <c r="CI134" s="61" t="str">
        <f t="shared" si="245"/>
        <v/>
      </c>
      <c r="CJ134" s="61" t="str">
        <f t="shared" si="245"/>
        <v/>
      </c>
      <c r="CK134" s="61" t="str">
        <f t="shared" si="245"/>
        <v/>
      </c>
      <c r="CL134" s="61">
        <f t="shared" si="143"/>
        <v>0</v>
      </c>
      <c r="CM134" s="61" t="b">
        <f>AND(NOT(ISBLANK('Sample Manifest - ALL TYPES'!Q125)),NOT(CL134=0))</f>
        <v>0</v>
      </c>
      <c r="CR134" s="11" t="b">
        <f>AND('Sample Manifest - ALL TYPES'!B125="Illumina Library Pool",ISBLANK('Sample Manifest - ALL TYPES'!Z125))</f>
        <v>0</v>
      </c>
    </row>
    <row r="135" spans="1:96" s="11" customFormat="1" x14ac:dyDescent="0.2">
      <c r="A135" s="11">
        <f>'Sample Manifest - ALL TYPES'!C126</f>
        <v>0</v>
      </c>
      <c r="B135" s="11" t="str">
        <f t="shared" ref="B135:BK135" si="246">SUBSTITUTE(A135,B$17,"")</f>
        <v>0</v>
      </c>
      <c r="C135" s="11" t="str">
        <f t="shared" si="246"/>
        <v>0</v>
      </c>
      <c r="D135" s="11" t="str">
        <f t="shared" si="246"/>
        <v>0</v>
      </c>
      <c r="E135" s="11" t="str">
        <f t="shared" si="246"/>
        <v>0</v>
      </c>
      <c r="F135" s="11" t="str">
        <f t="shared" si="246"/>
        <v>0</v>
      </c>
      <c r="G135" s="11" t="str">
        <f t="shared" si="246"/>
        <v>0</v>
      </c>
      <c r="H135" s="11" t="str">
        <f t="shared" si="246"/>
        <v>0</v>
      </c>
      <c r="I135" s="11" t="str">
        <f t="shared" si="246"/>
        <v>0</v>
      </c>
      <c r="J135" s="11" t="str">
        <f t="shared" si="246"/>
        <v>0</v>
      </c>
      <c r="K135" s="11" t="str">
        <f t="shared" si="246"/>
        <v>0</v>
      </c>
      <c r="L135" s="11" t="str">
        <f t="shared" si="246"/>
        <v>0</v>
      </c>
      <c r="M135" s="11" t="str">
        <f t="shared" si="246"/>
        <v>0</v>
      </c>
      <c r="N135" s="11" t="str">
        <f t="shared" si="246"/>
        <v>0</v>
      </c>
      <c r="O135" s="11" t="str">
        <f t="shared" si="246"/>
        <v>0</v>
      </c>
      <c r="P135" s="11" t="str">
        <f t="shared" si="246"/>
        <v>0</v>
      </c>
      <c r="Q135" s="11" t="str">
        <f t="shared" si="246"/>
        <v>0</v>
      </c>
      <c r="R135" s="11" t="str">
        <f t="shared" si="246"/>
        <v>0</v>
      </c>
      <c r="S135" s="11" t="str">
        <f t="shared" si="246"/>
        <v>0</v>
      </c>
      <c r="T135" s="11" t="str">
        <f t="shared" si="246"/>
        <v>0</v>
      </c>
      <c r="U135" s="11" t="str">
        <f t="shared" si="246"/>
        <v>0</v>
      </c>
      <c r="V135" s="11" t="str">
        <f t="shared" si="246"/>
        <v>0</v>
      </c>
      <c r="W135" s="11" t="str">
        <f t="shared" si="246"/>
        <v>0</v>
      </c>
      <c r="X135" s="11" t="str">
        <f t="shared" si="246"/>
        <v>0</v>
      </c>
      <c r="Y135" s="11" t="str">
        <f t="shared" si="246"/>
        <v>0</v>
      </c>
      <c r="Z135" s="11" t="str">
        <f t="shared" si="246"/>
        <v>0</v>
      </c>
      <c r="AA135" s="11" t="str">
        <f t="shared" si="246"/>
        <v>0</v>
      </c>
      <c r="AB135" s="11" t="str">
        <f t="shared" si="246"/>
        <v>0</v>
      </c>
      <c r="AC135" s="11" t="str">
        <f t="shared" si="246"/>
        <v>0</v>
      </c>
      <c r="AD135" s="11" t="str">
        <f t="shared" si="246"/>
        <v>0</v>
      </c>
      <c r="AE135" s="11" t="str">
        <f t="shared" si="246"/>
        <v>0</v>
      </c>
      <c r="AF135" s="11" t="str">
        <f t="shared" si="246"/>
        <v>0</v>
      </c>
      <c r="AG135" s="11" t="str">
        <f t="shared" si="246"/>
        <v>0</v>
      </c>
      <c r="AH135" s="11" t="str">
        <f t="shared" si="246"/>
        <v>0</v>
      </c>
      <c r="AI135" s="11" t="str">
        <f t="shared" si="246"/>
        <v>0</v>
      </c>
      <c r="AJ135" s="11" t="str">
        <f t="shared" si="246"/>
        <v>0</v>
      </c>
      <c r="AK135" s="11" t="str">
        <f t="shared" si="246"/>
        <v>0</v>
      </c>
      <c r="AL135" s="11" t="str">
        <f t="shared" si="246"/>
        <v>0</v>
      </c>
      <c r="AM135" s="11" t="str">
        <f t="shared" si="246"/>
        <v>0</v>
      </c>
      <c r="AN135" s="11" t="str">
        <f t="shared" si="246"/>
        <v>0</v>
      </c>
      <c r="AO135" s="11" t="str">
        <f t="shared" si="246"/>
        <v>0</v>
      </c>
      <c r="AP135" s="11" t="str">
        <f t="shared" si="246"/>
        <v>0</v>
      </c>
      <c r="AQ135" s="11" t="str">
        <f t="shared" si="246"/>
        <v>0</v>
      </c>
      <c r="AR135" s="11" t="str">
        <f t="shared" si="246"/>
        <v>0</v>
      </c>
      <c r="AS135" s="11" t="str">
        <f t="shared" si="246"/>
        <v>0</v>
      </c>
      <c r="AT135" s="11" t="str">
        <f t="shared" si="246"/>
        <v>0</v>
      </c>
      <c r="AU135" s="11" t="str">
        <f t="shared" si="246"/>
        <v>0</v>
      </c>
      <c r="AV135" s="11" t="str">
        <f t="shared" si="246"/>
        <v>0</v>
      </c>
      <c r="AW135" s="11" t="str">
        <f t="shared" si="246"/>
        <v>0</v>
      </c>
      <c r="AX135" s="11" t="str">
        <f t="shared" si="246"/>
        <v>0</v>
      </c>
      <c r="AY135" s="11" t="str">
        <f t="shared" si="246"/>
        <v>0</v>
      </c>
      <c r="AZ135" s="11" t="str">
        <f t="shared" si="246"/>
        <v>0</v>
      </c>
      <c r="BA135" s="11" t="str">
        <f t="shared" si="246"/>
        <v>0</v>
      </c>
      <c r="BB135" s="11" t="str">
        <f t="shared" si="246"/>
        <v/>
      </c>
      <c r="BC135" s="11" t="str">
        <f t="shared" si="246"/>
        <v/>
      </c>
      <c r="BD135" s="11" t="str">
        <f t="shared" si="246"/>
        <v/>
      </c>
      <c r="BE135" s="11" t="str">
        <f t="shared" si="246"/>
        <v/>
      </c>
      <c r="BF135" s="11" t="str">
        <f t="shared" si="246"/>
        <v/>
      </c>
      <c r="BG135" s="11" t="str">
        <f t="shared" si="246"/>
        <v/>
      </c>
      <c r="BH135" s="11" t="str">
        <f t="shared" si="246"/>
        <v/>
      </c>
      <c r="BI135" s="11" t="str">
        <f t="shared" si="246"/>
        <v/>
      </c>
      <c r="BJ135" s="11" t="str">
        <f t="shared" si="246"/>
        <v/>
      </c>
      <c r="BK135" s="11" t="str">
        <f t="shared" si="246"/>
        <v/>
      </c>
      <c r="BL135" s="11" t="str">
        <f t="shared" si="138"/>
        <v/>
      </c>
      <c r="BM135" s="11" t="str">
        <f t="shared" si="139"/>
        <v/>
      </c>
      <c r="BN135" s="11">
        <f t="shared" si="140"/>
        <v>0</v>
      </c>
      <c r="BO135" s="11" t="b">
        <f t="shared" si="135"/>
        <v>0</v>
      </c>
      <c r="BP135" t="b">
        <f>AND(COUNTIF(ranges!B$2:B$4,'Sample Manifest - ALL TYPES'!G126)=0,NOT(ISBLANK('Sample Manifest - ALL TYPES'!G126)))</f>
        <v>0</v>
      </c>
      <c r="CB135" s="11" t="b">
        <f t="shared" si="141"/>
        <v>0</v>
      </c>
      <c r="CD135" s="54" t="b">
        <f>IF(OR('Sample Manifest - ALL TYPES'!AB126="Custom indexes",'Sample Manifest - ALL TYPES'!AB126="Non-listed commercial indexes"),TRUE,FALSE)</f>
        <v>0</v>
      </c>
      <c r="CE135" s="54"/>
      <c r="CG135" s="62">
        <f>'Sample Manifest - ALL TYPES'!Q126</f>
        <v>0</v>
      </c>
      <c r="CH135" s="61" t="str">
        <f t="shared" ref="CH135:CK135" si="247">SUBSTITUTE(CG135,CH$17,"")</f>
        <v>0</v>
      </c>
      <c r="CI135" s="61" t="str">
        <f t="shared" si="247"/>
        <v/>
      </c>
      <c r="CJ135" s="61" t="str">
        <f t="shared" si="247"/>
        <v/>
      </c>
      <c r="CK135" s="61" t="str">
        <f t="shared" si="247"/>
        <v/>
      </c>
      <c r="CL135" s="61">
        <f t="shared" si="143"/>
        <v>0</v>
      </c>
      <c r="CM135" s="61" t="b">
        <f>AND(NOT(ISBLANK('Sample Manifest - ALL TYPES'!Q126)),NOT(CL135=0))</f>
        <v>0</v>
      </c>
      <c r="CR135" s="11" t="b">
        <f>AND('Sample Manifest - ALL TYPES'!B126="Illumina Library Pool",ISBLANK('Sample Manifest - ALL TYPES'!Z126))</f>
        <v>0</v>
      </c>
    </row>
    <row r="136" spans="1:96" s="11" customFormat="1" x14ac:dyDescent="0.2">
      <c r="A136" s="11">
        <f>'Sample Manifest - ALL TYPES'!C127</f>
        <v>0</v>
      </c>
      <c r="B136" s="11" t="str">
        <f t="shared" ref="B136:BK136" si="248">SUBSTITUTE(A136,B$17,"")</f>
        <v>0</v>
      </c>
      <c r="C136" s="11" t="str">
        <f t="shared" si="248"/>
        <v>0</v>
      </c>
      <c r="D136" s="11" t="str">
        <f t="shared" si="248"/>
        <v>0</v>
      </c>
      <c r="E136" s="11" t="str">
        <f t="shared" si="248"/>
        <v>0</v>
      </c>
      <c r="F136" s="11" t="str">
        <f t="shared" si="248"/>
        <v>0</v>
      </c>
      <c r="G136" s="11" t="str">
        <f t="shared" si="248"/>
        <v>0</v>
      </c>
      <c r="H136" s="11" t="str">
        <f t="shared" si="248"/>
        <v>0</v>
      </c>
      <c r="I136" s="11" t="str">
        <f t="shared" si="248"/>
        <v>0</v>
      </c>
      <c r="J136" s="11" t="str">
        <f t="shared" si="248"/>
        <v>0</v>
      </c>
      <c r="K136" s="11" t="str">
        <f t="shared" si="248"/>
        <v>0</v>
      </c>
      <c r="L136" s="11" t="str">
        <f t="shared" si="248"/>
        <v>0</v>
      </c>
      <c r="M136" s="11" t="str">
        <f t="shared" si="248"/>
        <v>0</v>
      </c>
      <c r="N136" s="11" t="str">
        <f t="shared" si="248"/>
        <v>0</v>
      </c>
      <c r="O136" s="11" t="str">
        <f t="shared" si="248"/>
        <v>0</v>
      </c>
      <c r="P136" s="11" t="str">
        <f t="shared" si="248"/>
        <v>0</v>
      </c>
      <c r="Q136" s="11" t="str">
        <f t="shared" si="248"/>
        <v>0</v>
      </c>
      <c r="R136" s="11" t="str">
        <f t="shared" si="248"/>
        <v>0</v>
      </c>
      <c r="S136" s="11" t="str">
        <f t="shared" si="248"/>
        <v>0</v>
      </c>
      <c r="T136" s="11" t="str">
        <f t="shared" si="248"/>
        <v>0</v>
      </c>
      <c r="U136" s="11" t="str">
        <f t="shared" si="248"/>
        <v>0</v>
      </c>
      <c r="V136" s="11" t="str">
        <f t="shared" si="248"/>
        <v>0</v>
      </c>
      <c r="W136" s="11" t="str">
        <f t="shared" si="248"/>
        <v>0</v>
      </c>
      <c r="X136" s="11" t="str">
        <f t="shared" si="248"/>
        <v>0</v>
      </c>
      <c r="Y136" s="11" t="str">
        <f t="shared" si="248"/>
        <v>0</v>
      </c>
      <c r="Z136" s="11" t="str">
        <f t="shared" si="248"/>
        <v>0</v>
      </c>
      <c r="AA136" s="11" t="str">
        <f t="shared" si="248"/>
        <v>0</v>
      </c>
      <c r="AB136" s="11" t="str">
        <f t="shared" si="248"/>
        <v>0</v>
      </c>
      <c r="AC136" s="11" t="str">
        <f t="shared" si="248"/>
        <v>0</v>
      </c>
      <c r="AD136" s="11" t="str">
        <f t="shared" si="248"/>
        <v>0</v>
      </c>
      <c r="AE136" s="11" t="str">
        <f t="shared" si="248"/>
        <v>0</v>
      </c>
      <c r="AF136" s="11" t="str">
        <f t="shared" si="248"/>
        <v>0</v>
      </c>
      <c r="AG136" s="11" t="str">
        <f t="shared" si="248"/>
        <v>0</v>
      </c>
      <c r="AH136" s="11" t="str">
        <f t="shared" si="248"/>
        <v>0</v>
      </c>
      <c r="AI136" s="11" t="str">
        <f t="shared" si="248"/>
        <v>0</v>
      </c>
      <c r="AJ136" s="11" t="str">
        <f t="shared" si="248"/>
        <v>0</v>
      </c>
      <c r="AK136" s="11" t="str">
        <f t="shared" si="248"/>
        <v>0</v>
      </c>
      <c r="AL136" s="11" t="str">
        <f t="shared" si="248"/>
        <v>0</v>
      </c>
      <c r="AM136" s="11" t="str">
        <f t="shared" si="248"/>
        <v>0</v>
      </c>
      <c r="AN136" s="11" t="str">
        <f t="shared" si="248"/>
        <v>0</v>
      </c>
      <c r="AO136" s="11" t="str">
        <f t="shared" si="248"/>
        <v>0</v>
      </c>
      <c r="AP136" s="11" t="str">
        <f t="shared" si="248"/>
        <v>0</v>
      </c>
      <c r="AQ136" s="11" t="str">
        <f t="shared" si="248"/>
        <v>0</v>
      </c>
      <c r="AR136" s="11" t="str">
        <f t="shared" si="248"/>
        <v>0</v>
      </c>
      <c r="AS136" s="11" t="str">
        <f t="shared" si="248"/>
        <v>0</v>
      </c>
      <c r="AT136" s="11" t="str">
        <f t="shared" si="248"/>
        <v>0</v>
      </c>
      <c r="AU136" s="11" t="str">
        <f t="shared" si="248"/>
        <v>0</v>
      </c>
      <c r="AV136" s="11" t="str">
        <f t="shared" si="248"/>
        <v>0</v>
      </c>
      <c r="AW136" s="11" t="str">
        <f t="shared" si="248"/>
        <v>0</v>
      </c>
      <c r="AX136" s="11" t="str">
        <f t="shared" si="248"/>
        <v>0</v>
      </c>
      <c r="AY136" s="11" t="str">
        <f t="shared" si="248"/>
        <v>0</v>
      </c>
      <c r="AZ136" s="11" t="str">
        <f t="shared" si="248"/>
        <v>0</v>
      </c>
      <c r="BA136" s="11" t="str">
        <f t="shared" si="248"/>
        <v>0</v>
      </c>
      <c r="BB136" s="11" t="str">
        <f t="shared" si="248"/>
        <v/>
      </c>
      <c r="BC136" s="11" t="str">
        <f t="shared" si="248"/>
        <v/>
      </c>
      <c r="BD136" s="11" t="str">
        <f t="shared" si="248"/>
        <v/>
      </c>
      <c r="BE136" s="11" t="str">
        <f t="shared" si="248"/>
        <v/>
      </c>
      <c r="BF136" s="11" t="str">
        <f t="shared" si="248"/>
        <v/>
      </c>
      <c r="BG136" s="11" t="str">
        <f t="shared" si="248"/>
        <v/>
      </c>
      <c r="BH136" s="11" t="str">
        <f t="shared" si="248"/>
        <v/>
      </c>
      <c r="BI136" s="11" t="str">
        <f t="shared" si="248"/>
        <v/>
      </c>
      <c r="BJ136" s="11" t="str">
        <f t="shared" si="248"/>
        <v/>
      </c>
      <c r="BK136" s="11" t="str">
        <f t="shared" si="248"/>
        <v/>
      </c>
      <c r="BL136" s="11" t="str">
        <f t="shared" si="138"/>
        <v/>
      </c>
      <c r="BM136" s="11" t="str">
        <f t="shared" si="139"/>
        <v/>
      </c>
      <c r="BN136" s="11">
        <f t="shared" si="140"/>
        <v>0</v>
      </c>
      <c r="BO136" s="11" t="b">
        <f t="shared" si="135"/>
        <v>0</v>
      </c>
      <c r="BP136" t="b">
        <f>AND(COUNTIF(ranges!B$2:B$4,'Sample Manifest - ALL TYPES'!G127)=0,NOT(ISBLANK('Sample Manifest - ALL TYPES'!G127)))</f>
        <v>0</v>
      </c>
      <c r="CB136" s="11" t="b">
        <f t="shared" si="141"/>
        <v>0</v>
      </c>
      <c r="CD136" s="54" t="b">
        <f>IF(OR('Sample Manifest - ALL TYPES'!AB127="Custom indexes",'Sample Manifest - ALL TYPES'!AB127="Non-listed commercial indexes"),TRUE,FALSE)</f>
        <v>0</v>
      </c>
      <c r="CE136" s="54"/>
      <c r="CG136" s="62">
        <f>'Sample Manifest - ALL TYPES'!Q127</f>
        <v>0</v>
      </c>
      <c r="CH136" s="61" t="str">
        <f t="shared" ref="CH136:CK136" si="249">SUBSTITUTE(CG136,CH$17,"")</f>
        <v>0</v>
      </c>
      <c r="CI136" s="61" t="str">
        <f t="shared" si="249"/>
        <v/>
      </c>
      <c r="CJ136" s="61" t="str">
        <f t="shared" si="249"/>
        <v/>
      </c>
      <c r="CK136" s="61" t="str">
        <f t="shared" si="249"/>
        <v/>
      </c>
      <c r="CL136" s="61">
        <f t="shared" si="143"/>
        <v>0</v>
      </c>
      <c r="CM136" s="61" t="b">
        <f>AND(NOT(ISBLANK('Sample Manifest - ALL TYPES'!Q127)),NOT(CL136=0))</f>
        <v>0</v>
      </c>
      <c r="CR136" s="11" t="b">
        <f>AND('Sample Manifest - ALL TYPES'!B127="Illumina Library Pool",ISBLANK('Sample Manifest - ALL TYPES'!Z127))</f>
        <v>0</v>
      </c>
    </row>
    <row r="137" spans="1:96" s="11" customFormat="1" x14ac:dyDescent="0.2">
      <c r="A137" s="11">
        <f>'Sample Manifest - ALL TYPES'!C128</f>
        <v>0</v>
      </c>
      <c r="B137" s="11" t="str">
        <f t="shared" ref="B137:BK137" si="250">SUBSTITUTE(A137,B$17,"")</f>
        <v>0</v>
      </c>
      <c r="C137" s="11" t="str">
        <f t="shared" si="250"/>
        <v>0</v>
      </c>
      <c r="D137" s="11" t="str">
        <f t="shared" si="250"/>
        <v>0</v>
      </c>
      <c r="E137" s="11" t="str">
        <f t="shared" si="250"/>
        <v>0</v>
      </c>
      <c r="F137" s="11" t="str">
        <f t="shared" si="250"/>
        <v>0</v>
      </c>
      <c r="G137" s="11" t="str">
        <f t="shared" si="250"/>
        <v>0</v>
      </c>
      <c r="H137" s="11" t="str">
        <f t="shared" si="250"/>
        <v>0</v>
      </c>
      <c r="I137" s="11" t="str">
        <f t="shared" si="250"/>
        <v>0</v>
      </c>
      <c r="J137" s="11" t="str">
        <f t="shared" si="250"/>
        <v>0</v>
      </c>
      <c r="K137" s="11" t="str">
        <f t="shared" si="250"/>
        <v>0</v>
      </c>
      <c r="L137" s="11" t="str">
        <f t="shared" si="250"/>
        <v>0</v>
      </c>
      <c r="M137" s="11" t="str">
        <f t="shared" si="250"/>
        <v>0</v>
      </c>
      <c r="N137" s="11" t="str">
        <f t="shared" si="250"/>
        <v>0</v>
      </c>
      <c r="O137" s="11" t="str">
        <f t="shared" si="250"/>
        <v>0</v>
      </c>
      <c r="P137" s="11" t="str">
        <f t="shared" si="250"/>
        <v>0</v>
      </c>
      <c r="Q137" s="11" t="str">
        <f t="shared" si="250"/>
        <v>0</v>
      </c>
      <c r="R137" s="11" t="str">
        <f t="shared" si="250"/>
        <v>0</v>
      </c>
      <c r="S137" s="11" t="str">
        <f t="shared" si="250"/>
        <v>0</v>
      </c>
      <c r="T137" s="11" t="str">
        <f t="shared" si="250"/>
        <v>0</v>
      </c>
      <c r="U137" s="11" t="str">
        <f t="shared" si="250"/>
        <v>0</v>
      </c>
      <c r="V137" s="11" t="str">
        <f t="shared" si="250"/>
        <v>0</v>
      </c>
      <c r="W137" s="11" t="str">
        <f t="shared" si="250"/>
        <v>0</v>
      </c>
      <c r="X137" s="11" t="str">
        <f t="shared" si="250"/>
        <v>0</v>
      </c>
      <c r="Y137" s="11" t="str">
        <f t="shared" si="250"/>
        <v>0</v>
      </c>
      <c r="Z137" s="11" t="str">
        <f t="shared" si="250"/>
        <v>0</v>
      </c>
      <c r="AA137" s="11" t="str">
        <f t="shared" si="250"/>
        <v>0</v>
      </c>
      <c r="AB137" s="11" t="str">
        <f t="shared" si="250"/>
        <v>0</v>
      </c>
      <c r="AC137" s="11" t="str">
        <f t="shared" si="250"/>
        <v>0</v>
      </c>
      <c r="AD137" s="11" t="str">
        <f t="shared" si="250"/>
        <v>0</v>
      </c>
      <c r="AE137" s="11" t="str">
        <f t="shared" si="250"/>
        <v>0</v>
      </c>
      <c r="AF137" s="11" t="str">
        <f t="shared" si="250"/>
        <v>0</v>
      </c>
      <c r="AG137" s="11" t="str">
        <f t="shared" si="250"/>
        <v>0</v>
      </c>
      <c r="AH137" s="11" t="str">
        <f t="shared" si="250"/>
        <v>0</v>
      </c>
      <c r="AI137" s="11" t="str">
        <f t="shared" si="250"/>
        <v>0</v>
      </c>
      <c r="AJ137" s="11" t="str">
        <f t="shared" si="250"/>
        <v>0</v>
      </c>
      <c r="AK137" s="11" t="str">
        <f t="shared" si="250"/>
        <v>0</v>
      </c>
      <c r="AL137" s="11" t="str">
        <f t="shared" si="250"/>
        <v>0</v>
      </c>
      <c r="AM137" s="11" t="str">
        <f t="shared" si="250"/>
        <v>0</v>
      </c>
      <c r="AN137" s="11" t="str">
        <f t="shared" si="250"/>
        <v>0</v>
      </c>
      <c r="AO137" s="11" t="str">
        <f t="shared" si="250"/>
        <v>0</v>
      </c>
      <c r="AP137" s="11" t="str">
        <f t="shared" si="250"/>
        <v>0</v>
      </c>
      <c r="AQ137" s="11" t="str">
        <f t="shared" si="250"/>
        <v>0</v>
      </c>
      <c r="AR137" s="11" t="str">
        <f t="shared" si="250"/>
        <v>0</v>
      </c>
      <c r="AS137" s="11" t="str">
        <f t="shared" si="250"/>
        <v>0</v>
      </c>
      <c r="AT137" s="11" t="str">
        <f t="shared" si="250"/>
        <v>0</v>
      </c>
      <c r="AU137" s="11" t="str">
        <f t="shared" si="250"/>
        <v>0</v>
      </c>
      <c r="AV137" s="11" t="str">
        <f t="shared" si="250"/>
        <v>0</v>
      </c>
      <c r="AW137" s="11" t="str">
        <f t="shared" si="250"/>
        <v>0</v>
      </c>
      <c r="AX137" s="11" t="str">
        <f t="shared" si="250"/>
        <v>0</v>
      </c>
      <c r="AY137" s="11" t="str">
        <f t="shared" si="250"/>
        <v>0</v>
      </c>
      <c r="AZ137" s="11" t="str">
        <f t="shared" si="250"/>
        <v>0</v>
      </c>
      <c r="BA137" s="11" t="str">
        <f t="shared" si="250"/>
        <v>0</v>
      </c>
      <c r="BB137" s="11" t="str">
        <f t="shared" si="250"/>
        <v/>
      </c>
      <c r="BC137" s="11" t="str">
        <f t="shared" si="250"/>
        <v/>
      </c>
      <c r="BD137" s="11" t="str">
        <f t="shared" si="250"/>
        <v/>
      </c>
      <c r="BE137" s="11" t="str">
        <f t="shared" si="250"/>
        <v/>
      </c>
      <c r="BF137" s="11" t="str">
        <f t="shared" si="250"/>
        <v/>
      </c>
      <c r="BG137" s="11" t="str">
        <f t="shared" si="250"/>
        <v/>
      </c>
      <c r="BH137" s="11" t="str">
        <f t="shared" si="250"/>
        <v/>
      </c>
      <c r="BI137" s="11" t="str">
        <f t="shared" si="250"/>
        <v/>
      </c>
      <c r="BJ137" s="11" t="str">
        <f t="shared" si="250"/>
        <v/>
      </c>
      <c r="BK137" s="11" t="str">
        <f t="shared" si="250"/>
        <v/>
      </c>
      <c r="BL137" s="11" t="str">
        <f t="shared" si="138"/>
        <v/>
      </c>
      <c r="BM137" s="11" t="str">
        <f t="shared" si="139"/>
        <v/>
      </c>
      <c r="BN137" s="11">
        <f t="shared" si="140"/>
        <v>0</v>
      </c>
      <c r="BO137" s="11" t="b">
        <f t="shared" si="135"/>
        <v>0</v>
      </c>
      <c r="BP137" t="b">
        <f>AND(COUNTIF(ranges!B$2:B$4,'Sample Manifest - ALL TYPES'!G128)=0,NOT(ISBLANK('Sample Manifest - ALL TYPES'!G128)))</f>
        <v>0</v>
      </c>
      <c r="CB137" s="11" t="b">
        <f t="shared" si="141"/>
        <v>0</v>
      </c>
      <c r="CD137" s="54" t="b">
        <f>IF(OR('Sample Manifest - ALL TYPES'!AB128="Custom indexes",'Sample Manifest - ALL TYPES'!AB128="Non-listed commercial indexes"),TRUE,FALSE)</f>
        <v>0</v>
      </c>
      <c r="CE137" s="54"/>
      <c r="CG137" s="62">
        <f>'Sample Manifest - ALL TYPES'!Q128</f>
        <v>0</v>
      </c>
      <c r="CH137" s="61" t="str">
        <f t="shared" ref="CH137:CK137" si="251">SUBSTITUTE(CG137,CH$17,"")</f>
        <v>0</v>
      </c>
      <c r="CI137" s="61" t="str">
        <f t="shared" si="251"/>
        <v/>
      </c>
      <c r="CJ137" s="61" t="str">
        <f t="shared" si="251"/>
        <v/>
      </c>
      <c r="CK137" s="61" t="str">
        <f t="shared" si="251"/>
        <v/>
      </c>
      <c r="CL137" s="61">
        <f t="shared" si="143"/>
        <v>0</v>
      </c>
      <c r="CM137" s="61" t="b">
        <f>AND(NOT(ISBLANK('Sample Manifest - ALL TYPES'!Q128)),NOT(CL137=0))</f>
        <v>0</v>
      </c>
      <c r="CR137" s="11" t="b">
        <f>AND('Sample Manifest - ALL TYPES'!B128="Illumina Library Pool",ISBLANK('Sample Manifest - ALL TYPES'!Z128))</f>
        <v>0</v>
      </c>
    </row>
    <row r="138" spans="1:96" s="11" customFormat="1" x14ac:dyDescent="0.2">
      <c r="A138" s="11">
        <f>'Sample Manifest - ALL TYPES'!C129</f>
        <v>0</v>
      </c>
      <c r="B138" s="11" t="str">
        <f t="shared" ref="B138:BK138" si="252">SUBSTITUTE(A138,B$17,"")</f>
        <v>0</v>
      </c>
      <c r="C138" s="11" t="str">
        <f t="shared" si="252"/>
        <v>0</v>
      </c>
      <c r="D138" s="11" t="str">
        <f t="shared" si="252"/>
        <v>0</v>
      </c>
      <c r="E138" s="11" t="str">
        <f t="shared" si="252"/>
        <v>0</v>
      </c>
      <c r="F138" s="11" t="str">
        <f t="shared" si="252"/>
        <v>0</v>
      </c>
      <c r="G138" s="11" t="str">
        <f t="shared" si="252"/>
        <v>0</v>
      </c>
      <c r="H138" s="11" t="str">
        <f t="shared" si="252"/>
        <v>0</v>
      </c>
      <c r="I138" s="11" t="str">
        <f t="shared" si="252"/>
        <v>0</v>
      </c>
      <c r="J138" s="11" t="str">
        <f t="shared" si="252"/>
        <v>0</v>
      </c>
      <c r="K138" s="11" t="str">
        <f t="shared" si="252"/>
        <v>0</v>
      </c>
      <c r="L138" s="11" t="str">
        <f t="shared" si="252"/>
        <v>0</v>
      </c>
      <c r="M138" s="11" t="str">
        <f t="shared" si="252"/>
        <v>0</v>
      </c>
      <c r="N138" s="11" t="str">
        <f t="shared" si="252"/>
        <v>0</v>
      </c>
      <c r="O138" s="11" t="str">
        <f t="shared" si="252"/>
        <v>0</v>
      </c>
      <c r="P138" s="11" t="str">
        <f t="shared" si="252"/>
        <v>0</v>
      </c>
      <c r="Q138" s="11" t="str">
        <f t="shared" si="252"/>
        <v>0</v>
      </c>
      <c r="R138" s="11" t="str">
        <f t="shared" si="252"/>
        <v>0</v>
      </c>
      <c r="S138" s="11" t="str">
        <f t="shared" si="252"/>
        <v>0</v>
      </c>
      <c r="T138" s="11" t="str">
        <f t="shared" si="252"/>
        <v>0</v>
      </c>
      <c r="U138" s="11" t="str">
        <f t="shared" si="252"/>
        <v>0</v>
      </c>
      <c r="V138" s="11" t="str">
        <f t="shared" si="252"/>
        <v>0</v>
      </c>
      <c r="W138" s="11" t="str">
        <f t="shared" si="252"/>
        <v>0</v>
      </c>
      <c r="X138" s="11" t="str">
        <f t="shared" si="252"/>
        <v>0</v>
      </c>
      <c r="Y138" s="11" t="str">
        <f t="shared" si="252"/>
        <v>0</v>
      </c>
      <c r="Z138" s="11" t="str">
        <f t="shared" si="252"/>
        <v>0</v>
      </c>
      <c r="AA138" s="11" t="str">
        <f t="shared" si="252"/>
        <v>0</v>
      </c>
      <c r="AB138" s="11" t="str">
        <f t="shared" si="252"/>
        <v>0</v>
      </c>
      <c r="AC138" s="11" t="str">
        <f t="shared" si="252"/>
        <v>0</v>
      </c>
      <c r="AD138" s="11" t="str">
        <f t="shared" si="252"/>
        <v>0</v>
      </c>
      <c r="AE138" s="11" t="str">
        <f t="shared" si="252"/>
        <v>0</v>
      </c>
      <c r="AF138" s="11" t="str">
        <f t="shared" si="252"/>
        <v>0</v>
      </c>
      <c r="AG138" s="11" t="str">
        <f t="shared" si="252"/>
        <v>0</v>
      </c>
      <c r="AH138" s="11" t="str">
        <f t="shared" si="252"/>
        <v>0</v>
      </c>
      <c r="AI138" s="11" t="str">
        <f t="shared" si="252"/>
        <v>0</v>
      </c>
      <c r="AJ138" s="11" t="str">
        <f t="shared" si="252"/>
        <v>0</v>
      </c>
      <c r="AK138" s="11" t="str">
        <f t="shared" si="252"/>
        <v>0</v>
      </c>
      <c r="AL138" s="11" t="str">
        <f t="shared" si="252"/>
        <v>0</v>
      </c>
      <c r="AM138" s="11" t="str">
        <f t="shared" si="252"/>
        <v>0</v>
      </c>
      <c r="AN138" s="11" t="str">
        <f t="shared" si="252"/>
        <v>0</v>
      </c>
      <c r="AO138" s="11" t="str">
        <f t="shared" si="252"/>
        <v>0</v>
      </c>
      <c r="AP138" s="11" t="str">
        <f t="shared" si="252"/>
        <v>0</v>
      </c>
      <c r="AQ138" s="11" t="str">
        <f t="shared" si="252"/>
        <v>0</v>
      </c>
      <c r="AR138" s="11" t="str">
        <f t="shared" si="252"/>
        <v>0</v>
      </c>
      <c r="AS138" s="11" t="str">
        <f t="shared" si="252"/>
        <v>0</v>
      </c>
      <c r="AT138" s="11" t="str">
        <f t="shared" si="252"/>
        <v>0</v>
      </c>
      <c r="AU138" s="11" t="str">
        <f t="shared" si="252"/>
        <v>0</v>
      </c>
      <c r="AV138" s="11" t="str">
        <f t="shared" si="252"/>
        <v>0</v>
      </c>
      <c r="AW138" s="11" t="str">
        <f t="shared" si="252"/>
        <v>0</v>
      </c>
      <c r="AX138" s="11" t="str">
        <f t="shared" si="252"/>
        <v>0</v>
      </c>
      <c r="AY138" s="11" t="str">
        <f t="shared" si="252"/>
        <v>0</v>
      </c>
      <c r="AZ138" s="11" t="str">
        <f t="shared" si="252"/>
        <v>0</v>
      </c>
      <c r="BA138" s="11" t="str">
        <f t="shared" si="252"/>
        <v>0</v>
      </c>
      <c r="BB138" s="11" t="str">
        <f t="shared" si="252"/>
        <v/>
      </c>
      <c r="BC138" s="11" t="str">
        <f t="shared" si="252"/>
        <v/>
      </c>
      <c r="BD138" s="11" t="str">
        <f t="shared" si="252"/>
        <v/>
      </c>
      <c r="BE138" s="11" t="str">
        <f t="shared" si="252"/>
        <v/>
      </c>
      <c r="BF138" s="11" t="str">
        <f t="shared" si="252"/>
        <v/>
      </c>
      <c r="BG138" s="11" t="str">
        <f t="shared" si="252"/>
        <v/>
      </c>
      <c r="BH138" s="11" t="str">
        <f t="shared" si="252"/>
        <v/>
      </c>
      <c r="BI138" s="11" t="str">
        <f t="shared" si="252"/>
        <v/>
      </c>
      <c r="BJ138" s="11" t="str">
        <f t="shared" si="252"/>
        <v/>
      </c>
      <c r="BK138" s="11" t="str">
        <f t="shared" si="252"/>
        <v/>
      </c>
      <c r="BL138" s="11" t="str">
        <f t="shared" si="138"/>
        <v/>
      </c>
      <c r="BM138" s="11" t="str">
        <f t="shared" si="139"/>
        <v/>
      </c>
      <c r="BN138" s="11">
        <f t="shared" si="140"/>
        <v>0</v>
      </c>
      <c r="BO138" s="11" t="b">
        <f t="shared" si="135"/>
        <v>0</v>
      </c>
      <c r="BP138" t="b">
        <f>AND(COUNTIF(ranges!B$2:B$4,'Sample Manifest - ALL TYPES'!G129)=0,NOT(ISBLANK('Sample Manifest - ALL TYPES'!G129)))</f>
        <v>0</v>
      </c>
      <c r="CB138" s="11" t="b">
        <f t="shared" si="141"/>
        <v>0</v>
      </c>
      <c r="CD138" s="54" t="b">
        <f>IF(OR('Sample Manifest - ALL TYPES'!AB129="Custom indexes",'Sample Manifest - ALL TYPES'!AB129="Non-listed commercial indexes"),TRUE,FALSE)</f>
        <v>0</v>
      </c>
      <c r="CE138" s="54"/>
      <c r="CG138" s="62">
        <f>'Sample Manifest - ALL TYPES'!Q129</f>
        <v>0</v>
      </c>
      <c r="CH138" s="61" t="str">
        <f t="shared" ref="CH138:CK138" si="253">SUBSTITUTE(CG138,CH$17,"")</f>
        <v>0</v>
      </c>
      <c r="CI138" s="61" t="str">
        <f t="shared" si="253"/>
        <v/>
      </c>
      <c r="CJ138" s="61" t="str">
        <f t="shared" si="253"/>
        <v/>
      </c>
      <c r="CK138" s="61" t="str">
        <f t="shared" si="253"/>
        <v/>
      </c>
      <c r="CL138" s="61">
        <f t="shared" si="143"/>
        <v>0</v>
      </c>
      <c r="CM138" s="61" t="b">
        <f>AND(NOT(ISBLANK('Sample Manifest - ALL TYPES'!Q129)),NOT(CL138=0))</f>
        <v>0</v>
      </c>
      <c r="CR138" s="11" t="b">
        <f>AND('Sample Manifest - ALL TYPES'!B129="Illumina Library Pool",ISBLANK('Sample Manifest - ALL TYPES'!Z129))</f>
        <v>0</v>
      </c>
    </row>
    <row r="139" spans="1:96" s="11" customFormat="1" x14ac:dyDescent="0.2">
      <c r="A139" s="11">
        <f>'Sample Manifest - ALL TYPES'!C130</f>
        <v>0</v>
      </c>
      <c r="B139" s="11" t="str">
        <f t="shared" ref="B139:BK139" si="254">SUBSTITUTE(A139,B$17,"")</f>
        <v>0</v>
      </c>
      <c r="C139" s="11" t="str">
        <f t="shared" si="254"/>
        <v>0</v>
      </c>
      <c r="D139" s="11" t="str">
        <f t="shared" si="254"/>
        <v>0</v>
      </c>
      <c r="E139" s="11" t="str">
        <f t="shared" si="254"/>
        <v>0</v>
      </c>
      <c r="F139" s="11" t="str">
        <f t="shared" si="254"/>
        <v>0</v>
      </c>
      <c r="G139" s="11" t="str">
        <f t="shared" si="254"/>
        <v>0</v>
      </c>
      <c r="H139" s="11" t="str">
        <f t="shared" si="254"/>
        <v>0</v>
      </c>
      <c r="I139" s="11" t="str">
        <f t="shared" si="254"/>
        <v>0</v>
      </c>
      <c r="J139" s="11" t="str">
        <f t="shared" si="254"/>
        <v>0</v>
      </c>
      <c r="K139" s="11" t="str">
        <f t="shared" si="254"/>
        <v>0</v>
      </c>
      <c r="L139" s="11" t="str">
        <f t="shared" si="254"/>
        <v>0</v>
      </c>
      <c r="M139" s="11" t="str">
        <f t="shared" si="254"/>
        <v>0</v>
      </c>
      <c r="N139" s="11" t="str">
        <f t="shared" si="254"/>
        <v>0</v>
      </c>
      <c r="O139" s="11" t="str">
        <f t="shared" si="254"/>
        <v>0</v>
      </c>
      <c r="P139" s="11" t="str">
        <f t="shared" si="254"/>
        <v>0</v>
      </c>
      <c r="Q139" s="11" t="str">
        <f t="shared" si="254"/>
        <v>0</v>
      </c>
      <c r="R139" s="11" t="str">
        <f t="shared" si="254"/>
        <v>0</v>
      </c>
      <c r="S139" s="11" t="str">
        <f t="shared" si="254"/>
        <v>0</v>
      </c>
      <c r="T139" s="11" t="str">
        <f t="shared" si="254"/>
        <v>0</v>
      </c>
      <c r="U139" s="11" t="str">
        <f t="shared" si="254"/>
        <v>0</v>
      </c>
      <c r="V139" s="11" t="str">
        <f t="shared" si="254"/>
        <v>0</v>
      </c>
      <c r="W139" s="11" t="str">
        <f t="shared" si="254"/>
        <v>0</v>
      </c>
      <c r="X139" s="11" t="str">
        <f t="shared" si="254"/>
        <v>0</v>
      </c>
      <c r="Y139" s="11" t="str">
        <f t="shared" si="254"/>
        <v>0</v>
      </c>
      <c r="Z139" s="11" t="str">
        <f t="shared" si="254"/>
        <v>0</v>
      </c>
      <c r="AA139" s="11" t="str">
        <f t="shared" si="254"/>
        <v>0</v>
      </c>
      <c r="AB139" s="11" t="str">
        <f t="shared" si="254"/>
        <v>0</v>
      </c>
      <c r="AC139" s="11" t="str">
        <f t="shared" si="254"/>
        <v>0</v>
      </c>
      <c r="AD139" s="11" t="str">
        <f t="shared" si="254"/>
        <v>0</v>
      </c>
      <c r="AE139" s="11" t="str">
        <f t="shared" si="254"/>
        <v>0</v>
      </c>
      <c r="AF139" s="11" t="str">
        <f t="shared" si="254"/>
        <v>0</v>
      </c>
      <c r="AG139" s="11" t="str">
        <f t="shared" si="254"/>
        <v>0</v>
      </c>
      <c r="AH139" s="11" t="str">
        <f t="shared" si="254"/>
        <v>0</v>
      </c>
      <c r="AI139" s="11" t="str">
        <f t="shared" si="254"/>
        <v>0</v>
      </c>
      <c r="AJ139" s="11" t="str">
        <f t="shared" si="254"/>
        <v>0</v>
      </c>
      <c r="AK139" s="11" t="str">
        <f t="shared" si="254"/>
        <v>0</v>
      </c>
      <c r="AL139" s="11" t="str">
        <f t="shared" si="254"/>
        <v>0</v>
      </c>
      <c r="AM139" s="11" t="str">
        <f t="shared" si="254"/>
        <v>0</v>
      </c>
      <c r="AN139" s="11" t="str">
        <f t="shared" si="254"/>
        <v>0</v>
      </c>
      <c r="AO139" s="11" t="str">
        <f t="shared" si="254"/>
        <v>0</v>
      </c>
      <c r="AP139" s="11" t="str">
        <f t="shared" si="254"/>
        <v>0</v>
      </c>
      <c r="AQ139" s="11" t="str">
        <f t="shared" si="254"/>
        <v>0</v>
      </c>
      <c r="AR139" s="11" t="str">
        <f t="shared" si="254"/>
        <v>0</v>
      </c>
      <c r="AS139" s="11" t="str">
        <f t="shared" si="254"/>
        <v>0</v>
      </c>
      <c r="AT139" s="11" t="str">
        <f t="shared" si="254"/>
        <v>0</v>
      </c>
      <c r="AU139" s="11" t="str">
        <f t="shared" si="254"/>
        <v>0</v>
      </c>
      <c r="AV139" s="11" t="str">
        <f t="shared" si="254"/>
        <v>0</v>
      </c>
      <c r="AW139" s="11" t="str">
        <f t="shared" si="254"/>
        <v>0</v>
      </c>
      <c r="AX139" s="11" t="str">
        <f t="shared" si="254"/>
        <v>0</v>
      </c>
      <c r="AY139" s="11" t="str">
        <f t="shared" si="254"/>
        <v>0</v>
      </c>
      <c r="AZ139" s="11" t="str">
        <f t="shared" si="254"/>
        <v>0</v>
      </c>
      <c r="BA139" s="11" t="str">
        <f t="shared" si="254"/>
        <v>0</v>
      </c>
      <c r="BB139" s="11" t="str">
        <f t="shared" si="254"/>
        <v/>
      </c>
      <c r="BC139" s="11" t="str">
        <f t="shared" si="254"/>
        <v/>
      </c>
      <c r="BD139" s="11" t="str">
        <f t="shared" si="254"/>
        <v/>
      </c>
      <c r="BE139" s="11" t="str">
        <f t="shared" si="254"/>
        <v/>
      </c>
      <c r="BF139" s="11" t="str">
        <f t="shared" si="254"/>
        <v/>
      </c>
      <c r="BG139" s="11" t="str">
        <f t="shared" si="254"/>
        <v/>
      </c>
      <c r="BH139" s="11" t="str">
        <f t="shared" si="254"/>
        <v/>
      </c>
      <c r="BI139" s="11" t="str">
        <f t="shared" si="254"/>
        <v/>
      </c>
      <c r="BJ139" s="11" t="str">
        <f t="shared" si="254"/>
        <v/>
      </c>
      <c r="BK139" s="11" t="str">
        <f t="shared" si="254"/>
        <v/>
      </c>
      <c r="BL139" s="11" t="str">
        <f t="shared" si="138"/>
        <v/>
      </c>
      <c r="BM139" s="11" t="str">
        <f t="shared" si="139"/>
        <v/>
      </c>
      <c r="BN139" s="11">
        <f t="shared" si="140"/>
        <v>0</v>
      </c>
      <c r="BO139" s="11" t="b">
        <f t="shared" si="135"/>
        <v>0</v>
      </c>
      <c r="BP139" t="b">
        <f>AND(COUNTIF(ranges!B$2:B$4,'Sample Manifest - ALL TYPES'!G130)=0,NOT(ISBLANK('Sample Manifest - ALL TYPES'!G130)))</f>
        <v>0</v>
      </c>
      <c r="CB139" s="11" t="b">
        <f t="shared" si="141"/>
        <v>0</v>
      </c>
      <c r="CD139" s="54" t="b">
        <f>IF(OR('Sample Manifest - ALL TYPES'!AB130="Custom indexes",'Sample Manifest - ALL TYPES'!AB130="Non-listed commercial indexes"),TRUE,FALSE)</f>
        <v>0</v>
      </c>
      <c r="CE139" s="54"/>
      <c r="CG139" s="62">
        <f>'Sample Manifest - ALL TYPES'!Q130</f>
        <v>0</v>
      </c>
      <c r="CH139" s="61" t="str">
        <f t="shared" ref="CH139:CK139" si="255">SUBSTITUTE(CG139,CH$17,"")</f>
        <v>0</v>
      </c>
      <c r="CI139" s="61" t="str">
        <f t="shared" si="255"/>
        <v/>
      </c>
      <c r="CJ139" s="61" t="str">
        <f t="shared" si="255"/>
        <v/>
      </c>
      <c r="CK139" s="61" t="str">
        <f t="shared" si="255"/>
        <v/>
      </c>
      <c r="CL139" s="61">
        <f t="shared" si="143"/>
        <v>0</v>
      </c>
      <c r="CM139" s="61" t="b">
        <f>AND(NOT(ISBLANK('Sample Manifest - ALL TYPES'!Q130)),NOT(CL139=0))</f>
        <v>0</v>
      </c>
      <c r="CR139" s="11" t="b">
        <f>AND('Sample Manifest - ALL TYPES'!B130="Illumina Library Pool",ISBLANK('Sample Manifest - ALL TYPES'!Z130))</f>
        <v>0</v>
      </c>
    </row>
    <row r="140" spans="1:96" s="11" customFormat="1" x14ac:dyDescent="0.2">
      <c r="A140" s="11">
        <f>'Sample Manifest - ALL TYPES'!C131</f>
        <v>0</v>
      </c>
      <c r="B140" s="11" t="str">
        <f t="shared" ref="B140:BK140" si="256">SUBSTITUTE(A140,B$17,"")</f>
        <v>0</v>
      </c>
      <c r="C140" s="11" t="str">
        <f t="shared" si="256"/>
        <v>0</v>
      </c>
      <c r="D140" s="11" t="str">
        <f t="shared" si="256"/>
        <v>0</v>
      </c>
      <c r="E140" s="11" t="str">
        <f t="shared" si="256"/>
        <v>0</v>
      </c>
      <c r="F140" s="11" t="str">
        <f t="shared" si="256"/>
        <v>0</v>
      </c>
      <c r="G140" s="11" t="str">
        <f t="shared" si="256"/>
        <v>0</v>
      </c>
      <c r="H140" s="11" t="str">
        <f t="shared" si="256"/>
        <v>0</v>
      </c>
      <c r="I140" s="11" t="str">
        <f t="shared" si="256"/>
        <v>0</v>
      </c>
      <c r="J140" s="11" t="str">
        <f t="shared" si="256"/>
        <v>0</v>
      </c>
      <c r="K140" s="11" t="str">
        <f t="shared" si="256"/>
        <v>0</v>
      </c>
      <c r="L140" s="11" t="str">
        <f t="shared" si="256"/>
        <v>0</v>
      </c>
      <c r="M140" s="11" t="str">
        <f t="shared" si="256"/>
        <v>0</v>
      </c>
      <c r="N140" s="11" t="str">
        <f t="shared" si="256"/>
        <v>0</v>
      </c>
      <c r="O140" s="11" t="str">
        <f t="shared" si="256"/>
        <v>0</v>
      </c>
      <c r="P140" s="11" t="str">
        <f t="shared" si="256"/>
        <v>0</v>
      </c>
      <c r="Q140" s="11" t="str">
        <f t="shared" si="256"/>
        <v>0</v>
      </c>
      <c r="R140" s="11" t="str">
        <f t="shared" si="256"/>
        <v>0</v>
      </c>
      <c r="S140" s="11" t="str">
        <f t="shared" si="256"/>
        <v>0</v>
      </c>
      <c r="T140" s="11" t="str">
        <f t="shared" si="256"/>
        <v>0</v>
      </c>
      <c r="U140" s="11" t="str">
        <f t="shared" si="256"/>
        <v>0</v>
      </c>
      <c r="V140" s="11" t="str">
        <f t="shared" si="256"/>
        <v>0</v>
      </c>
      <c r="W140" s="11" t="str">
        <f t="shared" si="256"/>
        <v>0</v>
      </c>
      <c r="X140" s="11" t="str">
        <f t="shared" si="256"/>
        <v>0</v>
      </c>
      <c r="Y140" s="11" t="str">
        <f t="shared" si="256"/>
        <v>0</v>
      </c>
      <c r="Z140" s="11" t="str">
        <f t="shared" si="256"/>
        <v>0</v>
      </c>
      <c r="AA140" s="11" t="str">
        <f t="shared" si="256"/>
        <v>0</v>
      </c>
      <c r="AB140" s="11" t="str">
        <f t="shared" si="256"/>
        <v>0</v>
      </c>
      <c r="AC140" s="11" t="str">
        <f t="shared" si="256"/>
        <v>0</v>
      </c>
      <c r="AD140" s="11" t="str">
        <f t="shared" si="256"/>
        <v>0</v>
      </c>
      <c r="AE140" s="11" t="str">
        <f t="shared" si="256"/>
        <v>0</v>
      </c>
      <c r="AF140" s="11" t="str">
        <f t="shared" si="256"/>
        <v>0</v>
      </c>
      <c r="AG140" s="11" t="str">
        <f t="shared" si="256"/>
        <v>0</v>
      </c>
      <c r="AH140" s="11" t="str">
        <f t="shared" si="256"/>
        <v>0</v>
      </c>
      <c r="AI140" s="11" t="str">
        <f t="shared" si="256"/>
        <v>0</v>
      </c>
      <c r="AJ140" s="11" t="str">
        <f t="shared" si="256"/>
        <v>0</v>
      </c>
      <c r="AK140" s="11" t="str">
        <f t="shared" si="256"/>
        <v>0</v>
      </c>
      <c r="AL140" s="11" t="str">
        <f t="shared" si="256"/>
        <v>0</v>
      </c>
      <c r="AM140" s="11" t="str">
        <f t="shared" si="256"/>
        <v>0</v>
      </c>
      <c r="AN140" s="11" t="str">
        <f t="shared" si="256"/>
        <v>0</v>
      </c>
      <c r="AO140" s="11" t="str">
        <f t="shared" si="256"/>
        <v>0</v>
      </c>
      <c r="AP140" s="11" t="str">
        <f t="shared" si="256"/>
        <v>0</v>
      </c>
      <c r="AQ140" s="11" t="str">
        <f t="shared" si="256"/>
        <v>0</v>
      </c>
      <c r="AR140" s="11" t="str">
        <f t="shared" si="256"/>
        <v>0</v>
      </c>
      <c r="AS140" s="11" t="str">
        <f t="shared" si="256"/>
        <v>0</v>
      </c>
      <c r="AT140" s="11" t="str">
        <f t="shared" si="256"/>
        <v>0</v>
      </c>
      <c r="AU140" s="11" t="str">
        <f t="shared" si="256"/>
        <v>0</v>
      </c>
      <c r="AV140" s="11" t="str">
        <f t="shared" si="256"/>
        <v>0</v>
      </c>
      <c r="AW140" s="11" t="str">
        <f t="shared" si="256"/>
        <v>0</v>
      </c>
      <c r="AX140" s="11" t="str">
        <f t="shared" si="256"/>
        <v>0</v>
      </c>
      <c r="AY140" s="11" t="str">
        <f t="shared" si="256"/>
        <v>0</v>
      </c>
      <c r="AZ140" s="11" t="str">
        <f t="shared" si="256"/>
        <v>0</v>
      </c>
      <c r="BA140" s="11" t="str">
        <f t="shared" si="256"/>
        <v>0</v>
      </c>
      <c r="BB140" s="11" t="str">
        <f t="shared" si="256"/>
        <v/>
      </c>
      <c r="BC140" s="11" t="str">
        <f t="shared" si="256"/>
        <v/>
      </c>
      <c r="BD140" s="11" t="str">
        <f t="shared" si="256"/>
        <v/>
      </c>
      <c r="BE140" s="11" t="str">
        <f t="shared" si="256"/>
        <v/>
      </c>
      <c r="BF140" s="11" t="str">
        <f t="shared" si="256"/>
        <v/>
      </c>
      <c r="BG140" s="11" t="str">
        <f t="shared" si="256"/>
        <v/>
      </c>
      <c r="BH140" s="11" t="str">
        <f t="shared" si="256"/>
        <v/>
      </c>
      <c r="BI140" s="11" t="str">
        <f t="shared" si="256"/>
        <v/>
      </c>
      <c r="BJ140" s="11" t="str">
        <f t="shared" si="256"/>
        <v/>
      </c>
      <c r="BK140" s="11" t="str">
        <f t="shared" si="256"/>
        <v/>
      </c>
      <c r="BL140" s="11" t="str">
        <f t="shared" si="138"/>
        <v/>
      </c>
      <c r="BM140" s="11" t="str">
        <f t="shared" si="139"/>
        <v/>
      </c>
      <c r="BN140" s="11">
        <f t="shared" si="140"/>
        <v>0</v>
      </c>
      <c r="BO140" s="11" t="b">
        <f t="shared" si="135"/>
        <v>0</v>
      </c>
      <c r="BP140" t="b">
        <f>AND(COUNTIF(ranges!B$2:B$4,'Sample Manifest - ALL TYPES'!G131)=0,NOT(ISBLANK('Sample Manifest - ALL TYPES'!G131)))</f>
        <v>0</v>
      </c>
      <c r="CB140" s="11" t="b">
        <f t="shared" si="141"/>
        <v>0</v>
      </c>
      <c r="CD140" s="54" t="b">
        <f>IF(OR('Sample Manifest - ALL TYPES'!AB131="Custom indexes",'Sample Manifest - ALL TYPES'!AB131="Non-listed commercial indexes"),TRUE,FALSE)</f>
        <v>0</v>
      </c>
      <c r="CE140" s="54"/>
      <c r="CG140" s="62">
        <f>'Sample Manifest - ALL TYPES'!Q131</f>
        <v>0</v>
      </c>
      <c r="CH140" s="61" t="str">
        <f t="shared" ref="CH140:CK140" si="257">SUBSTITUTE(CG140,CH$17,"")</f>
        <v>0</v>
      </c>
      <c r="CI140" s="61" t="str">
        <f t="shared" si="257"/>
        <v/>
      </c>
      <c r="CJ140" s="61" t="str">
        <f t="shared" si="257"/>
        <v/>
      </c>
      <c r="CK140" s="61" t="str">
        <f t="shared" si="257"/>
        <v/>
      </c>
      <c r="CL140" s="61">
        <f t="shared" si="143"/>
        <v>0</v>
      </c>
      <c r="CM140" s="61" t="b">
        <f>AND(NOT(ISBLANK('Sample Manifest - ALL TYPES'!Q131)),NOT(CL140=0))</f>
        <v>0</v>
      </c>
      <c r="CR140" s="11" t="b">
        <f>AND('Sample Manifest - ALL TYPES'!B131="Illumina Library Pool",ISBLANK('Sample Manifest - ALL TYPES'!Z131))</f>
        <v>0</v>
      </c>
    </row>
    <row r="141" spans="1:96" s="11" customFormat="1" x14ac:dyDescent="0.2">
      <c r="A141" s="11">
        <f>'Sample Manifest - ALL TYPES'!C132</f>
        <v>0</v>
      </c>
      <c r="B141" s="11" t="str">
        <f t="shared" ref="B141:BK141" si="258">SUBSTITUTE(A141,B$17,"")</f>
        <v>0</v>
      </c>
      <c r="C141" s="11" t="str">
        <f t="shared" si="258"/>
        <v>0</v>
      </c>
      <c r="D141" s="11" t="str">
        <f t="shared" si="258"/>
        <v>0</v>
      </c>
      <c r="E141" s="11" t="str">
        <f t="shared" si="258"/>
        <v>0</v>
      </c>
      <c r="F141" s="11" t="str">
        <f t="shared" si="258"/>
        <v>0</v>
      </c>
      <c r="G141" s="11" t="str">
        <f t="shared" si="258"/>
        <v>0</v>
      </c>
      <c r="H141" s="11" t="str">
        <f t="shared" si="258"/>
        <v>0</v>
      </c>
      <c r="I141" s="11" t="str">
        <f t="shared" si="258"/>
        <v>0</v>
      </c>
      <c r="J141" s="11" t="str">
        <f t="shared" si="258"/>
        <v>0</v>
      </c>
      <c r="K141" s="11" t="str">
        <f t="shared" si="258"/>
        <v>0</v>
      </c>
      <c r="L141" s="11" t="str">
        <f t="shared" si="258"/>
        <v>0</v>
      </c>
      <c r="M141" s="11" t="str">
        <f t="shared" si="258"/>
        <v>0</v>
      </c>
      <c r="N141" s="11" t="str">
        <f t="shared" si="258"/>
        <v>0</v>
      </c>
      <c r="O141" s="11" t="str">
        <f t="shared" si="258"/>
        <v>0</v>
      </c>
      <c r="P141" s="11" t="str">
        <f t="shared" si="258"/>
        <v>0</v>
      </c>
      <c r="Q141" s="11" t="str">
        <f t="shared" si="258"/>
        <v>0</v>
      </c>
      <c r="R141" s="11" t="str">
        <f t="shared" si="258"/>
        <v>0</v>
      </c>
      <c r="S141" s="11" t="str">
        <f t="shared" si="258"/>
        <v>0</v>
      </c>
      <c r="T141" s="11" t="str">
        <f t="shared" si="258"/>
        <v>0</v>
      </c>
      <c r="U141" s="11" t="str">
        <f t="shared" si="258"/>
        <v>0</v>
      </c>
      <c r="V141" s="11" t="str">
        <f t="shared" si="258"/>
        <v>0</v>
      </c>
      <c r="W141" s="11" t="str">
        <f t="shared" si="258"/>
        <v>0</v>
      </c>
      <c r="X141" s="11" t="str">
        <f t="shared" si="258"/>
        <v>0</v>
      </c>
      <c r="Y141" s="11" t="str">
        <f t="shared" si="258"/>
        <v>0</v>
      </c>
      <c r="Z141" s="11" t="str">
        <f t="shared" si="258"/>
        <v>0</v>
      </c>
      <c r="AA141" s="11" t="str">
        <f t="shared" si="258"/>
        <v>0</v>
      </c>
      <c r="AB141" s="11" t="str">
        <f t="shared" si="258"/>
        <v>0</v>
      </c>
      <c r="AC141" s="11" t="str">
        <f t="shared" si="258"/>
        <v>0</v>
      </c>
      <c r="AD141" s="11" t="str">
        <f t="shared" si="258"/>
        <v>0</v>
      </c>
      <c r="AE141" s="11" t="str">
        <f t="shared" si="258"/>
        <v>0</v>
      </c>
      <c r="AF141" s="11" t="str">
        <f t="shared" si="258"/>
        <v>0</v>
      </c>
      <c r="AG141" s="11" t="str">
        <f t="shared" si="258"/>
        <v>0</v>
      </c>
      <c r="AH141" s="11" t="str">
        <f t="shared" si="258"/>
        <v>0</v>
      </c>
      <c r="AI141" s="11" t="str">
        <f t="shared" si="258"/>
        <v>0</v>
      </c>
      <c r="AJ141" s="11" t="str">
        <f t="shared" si="258"/>
        <v>0</v>
      </c>
      <c r="AK141" s="11" t="str">
        <f t="shared" si="258"/>
        <v>0</v>
      </c>
      <c r="AL141" s="11" t="str">
        <f t="shared" si="258"/>
        <v>0</v>
      </c>
      <c r="AM141" s="11" t="str">
        <f t="shared" si="258"/>
        <v>0</v>
      </c>
      <c r="AN141" s="11" t="str">
        <f t="shared" si="258"/>
        <v>0</v>
      </c>
      <c r="AO141" s="11" t="str">
        <f t="shared" si="258"/>
        <v>0</v>
      </c>
      <c r="AP141" s="11" t="str">
        <f t="shared" si="258"/>
        <v>0</v>
      </c>
      <c r="AQ141" s="11" t="str">
        <f t="shared" si="258"/>
        <v>0</v>
      </c>
      <c r="AR141" s="11" t="str">
        <f t="shared" si="258"/>
        <v>0</v>
      </c>
      <c r="AS141" s="11" t="str">
        <f t="shared" si="258"/>
        <v>0</v>
      </c>
      <c r="AT141" s="11" t="str">
        <f t="shared" si="258"/>
        <v>0</v>
      </c>
      <c r="AU141" s="11" t="str">
        <f t="shared" si="258"/>
        <v>0</v>
      </c>
      <c r="AV141" s="11" t="str">
        <f t="shared" si="258"/>
        <v>0</v>
      </c>
      <c r="AW141" s="11" t="str">
        <f t="shared" si="258"/>
        <v>0</v>
      </c>
      <c r="AX141" s="11" t="str">
        <f t="shared" si="258"/>
        <v>0</v>
      </c>
      <c r="AY141" s="11" t="str">
        <f t="shared" si="258"/>
        <v>0</v>
      </c>
      <c r="AZ141" s="11" t="str">
        <f t="shared" si="258"/>
        <v>0</v>
      </c>
      <c r="BA141" s="11" t="str">
        <f t="shared" si="258"/>
        <v>0</v>
      </c>
      <c r="BB141" s="11" t="str">
        <f t="shared" si="258"/>
        <v/>
      </c>
      <c r="BC141" s="11" t="str">
        <f t="shared" si="258"/>
        <v/>
      </c>
      <c r="BD141" s="11" t="str">
        <f t="shared" si="258"/>
        <v/>
      </c>
      <c r="BE141" s="11" t="str">
        <f t="shared" si="258"/>
        <v/>
      </c>
      <c r="BF141" s="11" t="str">
        <f t="shared" si="258"/>
        <v/>
      </c>
      <c r="BG141" s="11" t="str">
        <f t="shared" si="258"/>
        <v/>
      </c>
      <c r="BH141" s="11" t="str">
        <f t="shared" si="258"/>
        <v/>
      </c>
      <c r="BI141" s="11" t="str">
        <f t="shared" si="258"/>
        <v/>
      </c>
      <c r="BJ141" s="11" t="str">
        <f t="shared" si="258"/>
        <v/>
      </c>
      <c r="BK141" s="11" t="str">
        <f t="shared" si="258"/>
        <v/>
      </c>
      <c r="BL141" s="11" t="str">
        <f t="shared" si="138"/>
        <v/>
      </c>
      <c r="BM141" s="11" t="str">
        <f t="shared" si="139"/>
        <v/>
      </c>
      <c r="BN141" s="11">
        <f t="shared" si="140"/>
        <v>0</v>
      </c>
      <c r="BO141" s="11" t="b">
        <f t="shared" si="135"/>
        <v>0</v>
      </c>
      <c r="BP141" t="b">
        <f>AND(COUNTIF(ranges!B$2:B$4,'Sample Manifest - ALL TYPES'!G132)=0,NOT(ISBLANK('Sample Manifest - ALL TYPES'!G132)))</f>
        <v>0</v>
      </c>
      <c r="CB141" s="11" t="b">
        <f t="shared" si="141"/>
        <v>0</v>
      </c>
      <c r="CD141" s="54" t="b">
        <f>IF(OR('Sample Manifest - ALL TYPES'!AB132="Custom indexes",'Sample Manifest - ALL TYPES'!AB132="Non-listed commercial indexes"),TRUE,FALSE)</f>
        <v>0</v>
      </c>
      <c r="CE141" s="54"/>
      <c r="CG141" s="62">
        <f>'Sample Manifest - ALL TYPES'!Q132</f>
        <v>0</v>
      </c>
      <c r="CH141" s="61" t="str">
        <f t="shared" ref="CH141:CK141" si="259">SUBSTITUTE(CG141,CH$17,"")</f>
        <v>0</v>
      </c>
      <c r="CI141" s="61" t="str">
        <f t="shared" si="259"/>
        <v/>
      </c>
      <c r="CJ141" s="61" t="str">
        <f t="shared" si="259"/>
        <v/>
      </c>
      <c r="CK141" s="61" t="str">
        <f t="shared" si="259"/>
        <v/>
      </c>
      <c r="CL141" s="61">
        <f t="shared" si="143"/>
        <v>0</v>
      </c>
      <c r="CM141" s="61" t="b">
        <f>AND(NOT(ISBLANK('Sample Manifest - ALL TYPES'!Q132)),NOT(CL141=0))</f>
        <v>0</v>
      </c>
      <c r="CR141" s="11" t="b">
        <f>AND('Sample Manifest - ALL TYPES'!B132="Illumina Library Pool",ISBLANK('Sample Manifest - ALL TYPES'!Z132))</f>
        <v>0</v>
      </c>
    </row>
    <row r="142" spans="1:96" s="11" customFormat="1" x14ac:dyDescent="0.2">
      <c r="A142" s="11">
        <f>'Sample Manifest - ALL TYPES'!C133</f>
        <v>0</v>
      </c>
      <c r="B142" s="11" t="str">
        <f t="shared" ref="B142:BK142" si="260">SUBSTITUTE(A142,B$17,"")</f>
        <v>0</v>
      </c>
      <c r="C142" s="11" t="str">
        <f t="shared" si="260"/>
        <v>0</v>
      </c>
      <c r="D142" s="11" t="str">
        <f t="shared" si="260"/>
        <v>0</v>
      </c>
      <c r="E142" s="11" t="str">
        <f t="shared" si="260"/>
        <v>0</v>
      </c>
      <c r="F142" s="11" t="str">
        <f t="shared" si="260"/>
        <v>0</v>
      </c>
      <c r="G142" s="11" t="str">
        <f t="shared" si="260"/>
        <v>0</v>
      </c>
      <c r="H142" s="11" t="str">
        <f t="shared" si="260"/>
        <v>0</v>
      </c>
      <c r="I142" s="11" t="str">
        <f t="shared" si="260"/>
        <v>0</v>
      </c>
      <c r="J142" s="11" t="str">
        <f t="shared" si="260"/>
        <v>0</v>
      </c>
      <c r="K142" s="11" t="str">
        <f t="shared" si="260"/>
        <v>0</v>
      </c>
      <c r="L142" s="11" t="str">
        <f t="shared" si="260"/>
        <v>0</v>
      </c>
      <c r="M142" s="11" t="str">
        <f t="shared" si="260"/>
        <v>0</v>
      </c>
      <c r="N142" s="11" t="str">
        <f t="shared" si="260"/>
        <v>0</v>
      </c>
      <c r="O142" s="11" t="str">
        <f t="shared" si="260"/>
        <v>0</v>
      </c>
      <c r="P142" s="11" t="str">
        <f t="shared" si="260"/>
        <v>0</v>
      </c>
      <c r="Q142" s="11" t="str">
        <f t="shared" si="260"/>
        <v>0</v>
      </c>
      <c r="R142" s="11" t="str">
        <f t="shared" si="260"/>
        <v>0</v>
      </c>
      <c r="S142" s="11" t="str">
        <f t="shared" si="260"/>
        <v>0</v>
      </c>
      <c r="T142" s="11" t="str">
        <f t="shared" si="260"/>
        <v>0</v>
      </c>
      <c r="U142" s="11" t="str">
        <f t="shared" si="260"/>
        <v>0</v>
      </c>
      <c r="V142" s="11" t="str">
        <f t="shared" si="260"/>
        <v>0</v>
      </c>
      <c r="W142" s="11" t="str">
        <f t="shared" si="260"/>
        <v>0</v>
      </c>
      <c r="X142" s="11" t="str">
        <f t="shared" si="260"/>
        <v>0</v>
      </c>
      <c r="Y142" s="11" t="str">
        <f t="shared" si="260"/>
        <v>0</v>
      </c>
      <c r="Z142" s="11" t="str">
        <f t="shared" si="260"/>
        <v>0</v>
      </c>
      <c r="AA142" s="11" t="str">
        <f t="shared" si="260"/>
        <v>0</v>
      </c>
      <c r="AB142" s="11" t="str">
        <f t="shared" si="260"/>
        <v>0</v>
      </c>
      <c r="AC142" s="11" t="str">
        <f t="shared" si="260"/>
        <v>0</v>
      </c>
      <c r="AD142" s="11" t="str">
        <f t="shared" si="260"/>
        <v>0</v>
      </c>
      <c r="AE142" s="11" t="str">
        <f t="shared" si="260"/>
        <v>0</v>
      </c>
      <c r="AF142" s="11" t="str">
        <f t="shared" si="260"/>
        <v>0</v>
      </c>
      <c r="AG142" s="11" t="str">
        <f t="shared" si="260"/>
        <v>0</v>
      </c>
      <c r="AH142" s="11" t="str">
        <f t="shared" si="260"/>
        <v>0</v>
      </c>
      <c r="AI142" s="11" t="str">
        <f t="shared" si="260"/>
        <v>0</v>
      </c>
      <c r="AJ142" s="11" t="str">
        <f t="shared" si="260"/>
        <v>0</v>
      </c>
      <c r="AK142" s="11" t="str">
        <f t="shared" si="260"/>
        <v>0</v>
      </c>
      <c r="AL142" s="11" t="str">
        <f t="shared" si="260"/>
        <v>0</v>
      </c>
      <c r="AM142" s="11" t="str">
        <f t="shared" si="260"/>
        <v>0</v>
      </c>
      <c r="AN142" s="11" t="str">
        <f t="shared" si="260"/>
        <v>0</v>
      </c>
      <c r="AO142" s="11" t="str">
        <f t="shared" si="260"/>
        <v>0</v>
      </c>
      <c r="AP142" s="11" t="str">
        <f t="shared" si="260"/>
        <v>0</v>
      </c>
      <c r="AQ142" s="11" t="str">
        <f t="shared" si="260"/>
        <v>0</v>
      </c>
      <c r="AR142" s="11" t="str">
        <f t="shared" si="260"/>
        <v>0</v>
      </c>
      <c r="AS142" s="11" t="str">
        <f t="shared" si="260"/>
        <v>0</v>
      </c>
      <c r="AT142" s="11" t="str">
        <f t="shared" si="260"/>
        <v>0</v>
      </c>
      <c r="AU142" s="11" t="str">
        <f t="shared" si="260"/>
        <v>0</v>
      </c>
      <c r="AV142" s="11" t="str">
        <f t="shared" si="260"/>
        <v>0</v>
      </c>
      <c r="AW142" s="11" t="str">
        <f t="shared" si="260"/>
        <v>0</v>
      </c>
      <c r="AX142" s="11" t="str">
        <f t="shared" si="260"/>
        <v>0</v>
      </c>
      <c r="AY142" s="11" t="str">
        <f t="shared" si="260"/>
        <v>0</v>
      </c>
      <c r="AZ142" s="11" t="str">
        <f t="shared" si="260"/>
        <v>0</v>
      </c>
      <c r="BA142" s="11" t="str">
        <f t="shared" si="260"/>
        <v>0</v>
      </c>
      <c r="BB142" s="11" t="str">
        <f t="shared" si="260"/>
        <v/>
      </c>
      <c r="BC142" s="11" t="str">
        <f t="shared" si="260"/>
        <v/>
      </c>
      <c r="BD142" s="11" t="str">
        <f t="shared" si="260"/>
        <v/>
      </c>
      <c r="BE142" s="11" t="str">
        <f t="shared" si="260"/>
        <v/>
      </c>
      <c r="BF142" s="11" t="str">
        <f t="shared" si="260"/>
        <v/>
      </c>
      <c r="BG142" s="11" t="str">
        <f t="shared" si="260"/>
        <v/>
      </c>
      <c r="BH142" s="11" t="str">
        <f t="shared" si="260"/>
        <v/>
      </c>
      <c r="BI142" s="11" t="str">
        <f t="shared" si="260"/>
        <v/>
      </c>
      <c r="BJ142" s="11" t="str">
        <f t="shared" si="260"/>
        <v/>
      </c>
      <c r="BK142" s="11" t="str">
        <f t="shared" si="260"/>
        <v/>
      </c>
      <c r="BL142" s="11" t="str">
        <f t="shared" si="138"/>
        <v/>
      </c>
      <c r="BM142" s="11" t="str">
        <f t="shared" si="139"/>
        <v/>
      </c>
      <c r="BN142" s="11">
        <f t="shared" si="140"/>
        <v>0</v>
      </c>
      <c r="BO142" s="11" t="b">
        <f t="shared" si="135"/>
        <v>0</v>
      </c>
      <c r="BP142" t="b">
        <f>AND(COUNTIF(ranges!B$2:B$4,'Sample Manifest - ALL TYPES'!G133)=0,NOT(ISBLANK('Sample Manifest - ALL TYPES'!G133)))</f>
        <v>0</v>
      </c>
      <c r="CB142" s="11" t="b">
        <f t="shared" si="141"/>
        <v>0</v>
      </c>
      <c r="CD142" s="54" t="b">
        <f>IF(OR('Sample Manifest - ALL TYPES'!AB133="Custom indexes",'Sample Manifest - ALL TYPES'!AB133="Non-listed commercial indexes"),TRUE,FALSE)</f>
        <v>0</v>
      </c>
      <c r="CE142" s="54"/>
      <c r="CG142" s="62">
        <f>'Sample Manifest - ALL TYPES'!Q133</f>
        <v>0</v>
      </c>
      <c r="CH142" s="61" t="str">
        <f t="shared" ref="CH142:CK142" si="261">SUBSTITUTE(CG142,CH$17,"")</f>
        <v>0</v>
      </c>
      <c r="CI142" s="61" t="str">
        <f t="shared" si="261"/>
        <v/>
      </c>
      <c r="CJ142" s="61" t="str">
        <f t="shared" si="261"/>
        <v/>
      </c>
      <c r="CK142" s="61" t="str">
        <f t="shared" si="261"/>
        <v/>
      </c>
      <c r="CL142" s="61">
        <f t="shared" si="143"/>
        <v>0</v>
      </c>
      <c r="CM142" s="61" t="b">
        <f>AND(NOT(ISBLANK('Sample Manifest - ALL TYPES'!Q133)),NOT(CL142=0))</f>
        <v>0</v>
      </c>
      <c r="CR142" s="11" t="b">
        <f>AND('Sample Manifest - ALL TYPES'!B133="Illumina Library Pool",ISBLANK('Sample Manifest - ALL TYPES'!Z133))</f>
        <v>0</v>
      </c>
    </row>
    <row r="143" spans="1:96" s="11" customFormat="1" x14ac:dyDescent="0.2">
      <c r="A143" s="11">
        <f>'Sample Manifest - ALL TYPES'!C134</f>
        <v>0</v>
      </c>
      <c r="B143" s="11" t="str">
        <f t="shared" ref="B143:BK143" si="262">SUBSTITUTE(A143,B$17,"")</f>
        <v>0</v>
      </c>
      <c r="C143" s="11" t="str">
        <f t="shared" si="262"/>
        <v>0</v>
      </c>
      <c r="D143" s="11" t="str">
        <f t="shared" si="262"/>
        <v>0</v>
      </c>
      <c r="E143" s="11" t="str">
        <f t="shared" si="262"/>
        <v>0</v>
      </c>
      <c r="F143" s="11" t="str">
        <f t="shared" si="262"/>
        <v>0</v>
      </c>
      <c r="G143" s="11" t="str">
        <f t="shared" si="262"/>
        <v>0</v>
      </c>
      <c r="H143" s="11" t="str">
        <f t="shared" si="262"/>
        <v>0</v>
      </c>
      <c r="I143" s="11" t="str">
        <f t="shared" si="262"/>
        <v>0</v>
      </c>
      <c r="J143" s="11" t="str">
        <f t="shared" si="262"/>
        <v>0</v>
      </c>
      <c r="K143" s="11" t="str">
        <f t="shared" si="262"/>
        <v>0</v>
      </c>
      <c r="L143" s="11" t="str">
        <f t="shared" si="262"/>
        <v>0</v>
      </c>
      <c r="M143" s="11" t="str">
        <f t="shared" si="262"/>
        <v>0</v>
      </c>
      <c r="N143" s="11" t="str">
        <f t="shared" si="262"/>
        <v>0</v>
      </c>
      <c r="O143" s="11" t="str">
        <f t="shared" si="262"/>
        <v>0</v>
      </c>
      <c r="P143" s="11" t="str">
        <f t="shared" si="262"/>
        <v>0</v>
      </c>
      <c r="Q143" s="11" t="str">
        <f t="shared" si="262"/>
        <v>0</v>
      </c>
      <c r="R143" s="11" t="str">
        <f t="shared" si="262"/>
        <v>0</v>
      </c>
      <c r="S143" s="11" t="str">
        <f t="shared" si="262"/>
        <v>0</v>
      </c>
      <c r="T143" s="11" t="str">
        <f t="shared" si="262"/>
        <v>0</v>
      </c>
      <c r="U143" s="11" t="str">
        <f t="shared" si="262"/>
        <v>0</v>
      </c>
      <c r="V143" s="11" t="str">
        <f t="shared" si="262"/>
        <v>0</v>
      </c>
      <c r="W143" s="11" t="str">
        <f t="shared" si="262"/>
        <v>0</v>
      </c>
      <c r="X143" s="11" t="str">
        <f t="shared" si="262"/>
        <v>0</v>
      </c>
      <c r="Y143" s="11" t="str">
        <f t="shared" si="262"/>
        <v>0</v>
      </c>
      <c r="Z143" s="11" t="str">
        <f t="shared" si="262"/>
        <v>0</v>
      </c>
      <c r="AA143" s="11" t="str">
        <f t="shared" si="262"/>
        <v>0</v>
      </c>
      <c r="AB143" s="11" t="str">
        <f t="shared" si="262"/>
        <v>0</v>
      </c>
      <c r="AC143" s="11" t="str">
        <f t="shared" si="262"/>
        <v>0</v>
      </c>
      <c r="AD143" s="11" t="str">
        <f t="shared" si="262"/>
        <v>0</v>
      </c>
      <c r="AE143" s="11" t="str">
        <f t="shared" si="262"/>
        <v>0</v>
      </c>
      <c r="AF143" s="11" t="str">
        <f t="shared" si="262"/>
        <v>0</v>
      </c>
      <c r="AG143" s="11" t="str">
        <f t="shared" si="262"/>
        <v>0</v>
      </c>
      <c r="AH143" s="11" t="str">
        <f t="shared" si="262"/>
        <v>0</v>
      </c>
      <c r="AI143" s="11" t="str">
        <f t="shared" si="262"/>
        <v>0</v>
      </c>
      <c r="AJ143" s="11" t="str">
        <f t="shared" si="262"/>
        <v>0</v>
      </c>
      <c r="AK143" s="11" t="str">
        <f t="shared" si="262"/>
        <v>0</v>
      </c>
      <c r="AL143" s="11" t="str">
        <f t="shared" si="262"/>
        <v>0</v>
      </c>
      <c r="AM143" s="11" t="str">
        <f t="shared" si="262"/>
        <v>0</v>
      </c>
      <c r="AN143" s="11" t="str">
        <f t="shared" si="262"/>
        <v>0</v>
      </c>
      <c r="AO143" s="11" t="str">
        <f t="shared" si="262"/>
        <v>0</v>
      </c>
      <c r="AP143" s="11" t="str">
        <f t="shared" si="262"/>
        <v>0</v>
      </c>
      <c r="AQ143" s="11" t="str">
        <f t="shared" si="262"/>
        <v>0</v>
      </c>
      <c r="AR143" s="11" t="str">
        <f t="shared" si="262"/>
        <v>0</v>
      </c>
      <c r="AS143" s="11" t="str">
        <f t="shared" si="262"/>
        <v>0</v>
      </c>
      <c r="AT143" s="11" t="str">
        <f t="shared" si="262"/>
        <v>0</v>
      </c>
      <c r="AU143" s="11" t="str">
        <f t="shared" si="262"/>
        <v>0</v>
      </c>
      <c r="AV143" s="11" t="str">
        <f t="shared" si="262"/>
        <v>0</v>
      </c>
      <c r="AW143" s="11" t="str">
        <f t="shared" si="262"/>
        <v>0</v>
      </c>
      <c r="AX143" s="11" t="str">
        <f t="shared" si="262"/>
        <v>0</v>
      </c>
      <c r="AY143" s="11" t="str">
        <f t="shared" si="262"/>
        <v>0</v>
      </c>
      <c r="AZ143" s="11" t="str">
        <f t="shared" si="262"/>
        <v>0</v>
      </c>
      <c r="BA143" s="11" t="str">
        <f t="shared" si="262"/>
        <v>0</v>
      </c>
      <c r="BB143" s="11" t="str">
        <f t="shared" si="262"/>
        <v/>
      </c>
      <c r="BC143" s="11" t="str">
        <f t="shared" si="262"/>
        <v/>
      </c>
      <c r="BD143" s="11" t="str">
        <f t="shared" si="262"/>
        <v/>
      </c>
      <c r="BE143" s="11" t="str">
        <f t="shared" si="262"/>
        <v/>
      </c>
      <c r="BF143" s="11" t="str">
        <f t="shared" si="262"/>
        <v/>
      </c>
      <c r="BG143" s="11" t="str">
        <f t="shared" si="262"/>
        <v/>
      </c>
      <c r="BH143" s="11" t="str">
        <f t="shared" si="262"/>
        <v/>
      </c>
      <c r="BI143" s="11" t="str">
        <f t="shared" si="262"/>
        <v/>
      </c>
      <c r="BJ143" s="11" t="str">
        <f t="shared" si="262"/>
        <v/>
      </c>
      <c r="BK143" s="11" t="str">
        <f t="shared" si="262"/>
        <v/>
      </c>
      <c r="BL143" s="11" t="str">
        <f t="shared" si="138"/>
        <v/>
      </c>
      <c r="BM143" s="11" t="str">
        <f t="shared" si="139"/>
        <v/>
      </c>
      <c r="BN143" s="11">
        <f t="shared" si="140"/>
        <v>0</v>
      </c>
      <c r="BO143" s="11" t="b">
        <f t="shared" si="135"/>
        <v>0</v>
      </c>
      <c r="BP143" t="b">
        <f>AND(COUNTIF(ranges!B$2:B$4,'Sample Manifest - ALL TYPES'!G134)=0,NOT(ISBLANK('Sample Manifest - ALL TYPES'!G134)))</f>
        <v>0</v>
      </c>
      <c r="CB143" s="11" t="b">
        <f t="shared" si="141"/>
        <v>0</v>
      </c>
      <c r="CD143" s="54" t="b">
        <f>IF(OR('Sample Manifest - ALL TYPES'!AB134="Custom indexes",'Sample Manifest - ALL TYPES'!AB134="Non-listed commercial indexes"),TRUE,FALSE)</f>
        <v>0</v>
      </c>
      <c r="CE143" s="54"/>
      <c r="CG143" s="62">
        <f>'Sample Manifest - ALL TYPES'!Q134</f>
        <v>0</v>
      </c>
      <c r="CH143" s="61" t="str">
        <f t="shared" ref="CH143:CK143" si="263">SUBSTITUTE(CG143,CH$17,"")</f>
        <v>0</v>
      </c>
      <c r="CI143" s="61" t="str">
        <f t="shared" si="263"/>
        <v/>
      </c>
      <c r="CJ143" s="61" t="str">
        <f t="shared" si="263"/>
        <v/>
      </c>
      <c r="CK143" s="61" t="str">
        <f t="shared" si="263"/>
        <v/>
      </c>
      <c r="CL143" s="61">
        <f t="shared" si="143"/>
        <v>0</v>
      </c>
      <c r="CM143" s="61" t="b">
        <f>AND(NOT(ISBLANK('Sample Manifest - ALL TYPES'!Q134)),NOT(CL143=0))</f>
        <v>0</v>
      </c>
      <c r="CR143" s="11" t="b">
        <f>AND('Sample Manifest - ALL TYPES'!B134="Illumina Library Pool",ISBLANK('Sample Manifest - ALL TYPES'!Z134))</f>
        <v>0</v>
      </c>
    </row>
    <row r="144" spans="1:96" s="11" customFormat="1" x14ac:dyDescent="0.2">
      <c r="A144" s="11">
        <f>'Sample Manifest - ALL TYPES'!C135</f>
        <v>0</v>
      </c>
      <c r="B144" s="11" t="str">
        <f t="shared" ref="B144:BK144" si="264">SUBSTITUTE(A144,B$17,"")</f>
        <v>0</v>
      </c>
      <c r="C144" s="11" t="str">
        <f t="shared" si="264"/>
        <v>0</v>
      </c>
      <c r="D144" s="11" t="str">
        <f t="shared" si="264"/>
        <v>0</v>
      </c>
      <c r="E144" s="11" t="str">
        <f t="shared" si="264"/>
        <v>0</v>
      </c>
      <c r="F144" s="11" t="str">
        <f t="shared" si="264"/>
        <v>0</v>
      </c>
      <c r="G144" s="11" t="str">
        <f t="shared" si="264"/>
        <v>0</v>
      </c>
      <c r="H144" s="11" t="str">
        <f t="shared" si="264"/>
        <v>0</v>
      </c>
      <c r="I144" s="11" t="str">
        <f t="shared" si="264"/>
        <v>0</v>
      </c>
      <c r="J144" s="11" t="str">
        <f t="shared" si="264"/>
        <v>0</v>
      </c>
      <c r="K144" s="11" t="str">
        <f t="shared" si="264"/>
        <v>0</v>
      </c>
      <c r="L144" s="11" t="str">
        <f t="shared" si="264"/>
        <v>0</v>
      </c>
      <c r="M144" s="11" t="str">
        <f t="shared" si="264"/>
        <v>0</v>
      </c>
      <c r="N144" s="11" t="str">
        <f t="shared" si="264"/>
        <v>0</v>
      </c>
      <c r="O144" s="11" t="str">
        <f t="shared" si="264"/>
        <v>0</v>
      </c>
      <c r="P144" s="11" t="str">
        <f t="shared" si="264"/>
        <v>0</v>
      </c>
      <c r="Q144" s="11" t="str">
        <f t="shared" si="264"/>
        <v>0</v>
      </c>
      <c r="R144" s="11" t="str">
        <f t="shared" si="264"/>
        <v>0</v>
      </c>
      <c r="S144" s="11" t="str">
        <f t="shared" si="264"/>
        <v>0</v>
      </c>
      <c r="T144" s="11" t="str">
        <f t="shared" si="264"/>
        <v>0</v>
      </c>
      <c r="U144" s="11" t="str">
        <f t="shared" si="264"/>
        <v>0</v>
      </c>
      <c r="V144" s="11" t="str">
        <f t="shared" si="264"/>
        <v>0</v>
      </c>
      <c r="W144" s="11" t="str">
        <f t="shared" si="264"/>
        <v>0</v>
      </c>
      <c r="X144" s="11" t="str">
        <f t="shared" si="264"/>
        <v>0</v>
      </c>
      <c r="Y144" s="11" t="str">
        <f t="shared" si="264"/>
        <v>0</v>
      </c>
      <c r="Z144" s="11" t="str">
        <f t="shared" si="264"/>
        <v>0</v>
      </c>
      <c r="AA144" s="11" t="str">
        <f t="shared" si="264"/>
        <v>0</v>
      </c>
      <c r="AB144" s="11" t="str">
        <f t="shared" si="264"/>
        <v>0</v>
      </c>
      <c r="AC144" s="11" t="str">
        <f t="shared" si="264"/>
        <v>0</v>
      </c>
      <c r="AD144" s="11" t="str">
        <f t="shared" si="264"/>
        <v>0</v>
      </c>
      <c r="AE144" s="11" t="str">
        <f t="shared" si="264"/>
        <v>0</v>
      </c>
      <c r="AF144" s="11" t="str">
        <f t="shared" si="264"/>
        <v>0</v>
      </c>
      <c r="AG144" s="11" t="str">
        <f t="shared" si="264"/>
        <v>0</v>
      </c>
      <c r="AH144" s="11" t="str">
        <f t="shared" si="264"/>
        <v>0</v>
      </c>
      <c r="AI144" s="11" t="str">
        <f t="shared" si="264"/>
        <v>0</v>
      </c>
      <c r="AJ144" s="11" t="str">
        <f t="shared" si="264"/>
        <v>0</v>
      </c>
      <c r="AK144" s="11" t="str">
        <f t="shared" si="264"/>
        <v>0</v>
      </c>
      <c r="AL144" s="11" t="str">
        <f t="shared" si="264"/>
        <v>0</v>
      </c>
      <c r="AM144" s="11" t="str">
        <f t="shared" si="264"/>
        <v>0</v>
      </c>
      <c r="AN144" s="11" t="str">
        <f t="shared" si="264"/>
        <v>0</v>
      </c>
      <c r="AO144" s="11" t="str">
        <f t="shared" si="264"/>
        <v>0</v>
      </c>
      <c r="AP144" s="11" t="str">
        <f t="shared" si="264"/>
        <v>0</v>
      </c>
      <c r="AQ144" s="11" t="str">
        <f t="shared" si="264"/>
        <v>0</v>
      </c>
      <c r="AR144" s="11" t="str">
        <f t="shared" si="264"/>
        <v>0</v>
      </c>
      <c r="AS144" s="11" t="str">
        <f t="shared" si="264"/>
        <v>0</v>
      </c>
      <c r="AT144" s="11" t="str">
        <f t="shared" si="264"/>
        <v>0</v>
      </c>
      <c r="AU144" s="11" t="str">
        <f t="shared" si="264"/>
        <v>0</v>
      </c>
      <c r="AV144" s="11" t="str">
        <f t="shared" si="264"/>
        <v>0</v>
      </c>
      <c r="AW144" s="11" t="str">
        <f t="shared" si="264"/>
        <v>0</v>
      </c>
      <c r="AX144" s="11" t="str">
        <f t="shared" si="264"/>
        <v>0</v>
      </c>
      <c r="AY144" s="11" t="str">
        <f t="shared" si="264"/>
        <v>0</v>
      </c>
      <c r="AZ144" s="11" t="str">
        <f t="shared" si="264"/>
        <v>0</v>
      </c>
      <c r="BA144" s="11" t="str">
        <f t="shared" si="264"/>
        <v>0</v>
      </c>
      <c r="BB144" s="11" t="str">
        <f t="shared" si="264"/>
        <v/>
      </c>
      <c r="BC144" s="11" t="str">
        <f t="shared" si="264"/>
        <v/>
      </c>
      <c r="BD144" s="11" t="str">
        <f t="shared" si="264"/>
        <v/>
      </c>
      <c r="BE144" s="11" t="str">
        <f t="shared" si="264"/>
        <v/>
      </c>
      <c r="BF144" s="11" t="str">
        <f t="shared" si="264"/>
        <v/>
      </c>
      <c r="BG144" s="11" t="str">
        <f t="shared" si="264"/>
        <v/>
      </c>
      <c r="BH144" s="11" t="str">
        <f t="shared" si="264"/>
        <v/>
      </c>
      <c r="BI144" s="11" t="str">
        <f t="shared" si="264"/>
        <v/>
      </c>
      <c r="BJ144" s="11" t="str">
        <f t="shared" si="264"/>
        <v/>
      </c>
      <c r="BK144" s="11" t="str">
        <f t="shared" si="264"/>
        <v/>
      </c>
      <c r="BL144" s="11" t="str">
        <f t="shared" si="138"/>
        <v/>
      </c>
      <c r="BM144" s="11" t="str">
        <f t="shared" si="139"/>
        <v/>
      </c>
      <c r="BN144" s="11">
        <f t="shared" si="140"/>
        <v>0</v>
      </c>
      <c r="BO144" s="11" t="b">
        <f t="shared" si="135"/>
        <v>0</v>
      </c>
      <c r="BP144" t="b">
        <f>AND(COUNTIF(ranges!B$2:B$4,'Sample Manifest - ALL TYPES'!G135)=0,NOT(ISBLANK('Sample Manifest - ALL TYPES'!G135)))</f>
        <v>0</v>
      </c>
      <c r="CB144" s="11" t="b">
        <f t="shared" si="141"/>
        <v>0</v>
      </c>
      <c r="CD144" s="54" t="b">
        <f>IF(OR('Sample Manifest - ALL TYPES'!AB135="Custom indexes",'Sample Manifest - ALL TYPES'!AB135="Non-listed commercial indexes"),TRUE,FALSE)</f>
        <v>0</v>
      </c>
      <c r="CE144" s="54"/>
      <c r="CG144" s="62">
        <f>'Sample Manifest - ALL TYPES'!Q135</f>
        <v>0</v>
      </c>
      <c r="CH144" s="61" t="str">
        <f t="shared" ref="CH144:CK144" si="265">SUBSTITUTE(CG144,CH$17,"")</f>
        <v>0</v>
      </c>
      <c r="CI144" s="61" t="str">
        <f t="shared" si="265"/>
        <v/>
      </c>
      <c r="CJ144" s="61" t="str">
        <f t="shared" si="265"/>
        <v/>
      </c>
      <c r="CK144" s="61" t="str">
        <f t="shared" si="265"/>
        <v/>
      </c>
      <c r="CL144" s="61">
        <f t="shared" si="143"/>
        <v>0</v>
      </c>
      <c r="CM144" s="61" t="b">
        <f>AND(NOT(ISBLANK('Sample Manifest - ALL TYPES'!Q135)),NOT(CL144=0))</f>
        <v>0</v>
      </c>
      <c r="CR144" s="11" t="b">
        <f>AND('Sample Manifest - ALL TYPES'!B135="Illumina Library Pool",ISBLANK('Sample Manifest - ALL TYPES'!Z135))</f>
        <v>0</v>
      </c>
    </row>
    <row r="145" spans="1:96" s="11" customFormat="1" x14ac:dyDescent="0.2">
      <c r="A145" s="11">
        <f>'Sample Manifest - ALL TYPES'!C136</f>
        <v>0</v>
      </c>
      <c r="B145" s="11" t="str">
        <f t="shared" ref="B145:BK145" si="266">SUBSTITUTE(A145,B$17,"")</f>
        <v>0</v>
      </c>
      <c r="C145" s="11" t="str">
        <f t="shared" si="266"/>
        <v>0</v>
      </c>
      <c r="D145" s="11" t="str">
        <f t="shared" si="266"/>
        <v>0</v>
      </c>
      <c r="E145" s="11" t="str">
        <f t="shared" si="266"/>
        <v>0</v>
      </c>
      <c r="F145" s="11" t="str">
        <f t="shared" si="266"/>
        <v>0</v>
      </c>
      <c r="G145" s="11" t="str">
        <f t="shared" si="266"/>
        <v>0</v>
      </c>
      <c r="H145" s="11" t="str">
        <f t="shared" si="266"/>
        <v>0</v>
      </c>
      <c r="I145" s="11" t="str">
        <f t="shared" si="266"/>
        <v>0</v>
      </c>
      <c r="J145" s="11" t="str">
        <f t="shared" si="266"/>
        <v>0</v>
      </c>
      <c r="K145" s="11" t="str">
        <f t="shared" si="266"/>
        <v>0</v>
      </c>
      <c r="L145" s="11" t="str">
        <f t="shared" si="266"/>
        <v>0</v>
      </c>
      <c r="M145" s="11" t="str">
        <f t="shared" si="266"/>
        <v>0</v>
      </c>
      <c r="N145" s="11" t="str">
        <f t="shared" si="266"/>
        <v>0</v>
      </c>
      <c r="O145" s="11" t="str">
        <f t="shared" si="266"/>
        <v>0</v>
      </c>
      <c r="P145" s="11" t="str">
        <f t="shared" si="266"/>
        <v>0</v>
      </c>
      <c r="Q145" s="11" t="str">
        <f t="shared" si="266"/>
        <v>0</v>
      </c>
      <c r="R145" s="11" t="str">
        <f t="shared" si="266"/>
        <v>0</v>
      </c>
      <c r="S145" s="11" t="str">
        <f t="shared" si="266"/>
        <v>0</v>
      </c>
      <c r="T145" s="11" t="str">
        <f t="shared" si="266"/>
        <v>0</v>
      </c>
      <c r="U145" s="11" t="str">
        <f t="shared" si="266"/>
        <v>0</v>
      </c>
      <c r="V145" s="11" t="str">
        <f t="shared" si="266"/>
        <v>0</v>
      </c>
      <c r="W145" s="11" t="str">
        <f t="shared" si="266"/>
        <v>0</v>
      </c>
      <c r="X145" s="11" t="str">
        <f t="shared" si="266"/>
        <v>0</v>
      </c>
      <c r="Y145" s="11" t="str">
        <f t="shared" si="266"/>
        <v>0</v>
      </c>
      <c r="Z145" s="11" t="str">
        <f t="shared" si="266"/>
        <v>0</v>
      </c>
      <c r="AA145" s="11" t="str">
        <f t="shared" si="266"/>
        <v>0</v>
      </c>
      <c r="AB145" s="11" t="str">
        <f t="shared" si="266"/>
        <v>0</v>
      </c>
      <c r="AC145" s="11" t="str">
        <f t="shared" si="266"/>
        <v>0</v>
      </c>
      <c r="AD145" s="11" t="str">
        <f t="shared" si="266"/>
        <v>0</v>
      </c>
      <c r="AE145" s="11" t="str">
        <f t="shared" si="266"/>
        <v>0</v>
      </c>
      <c r="AF145" s="11" t="str">
        <f t="shared" si="266"/>
        <v>0</v>
      </c>
      <c r="AG145" s="11" t="str">
        <f t="shared" si="266"/>
        <v>0</v>
      </c>
      <c r="AH145" s="11" t="str">
        <f t="shared" si="266"/>
        <v>0</v>
      </c>
      <c r="AI145" s="11" t="str">
        <f t="shared" si="266"/>
        <v>0</v>
      </c>
      <c r="AJ145" s="11" t="str">
        <f t="shared" si="266"/>
        <v>0</v>
      </c>
      <c r="AK145" s="11" t="str">
        <f t="shared" si="266"/>
        <v>0</v>
      </c>
      <c r="AL145" s="11" t="str">
        <f t="shared" si="266"/>
        <v>0</v>
      </c>
      <c r="AM145" s="11" t="str">
        <f t="shared" si="266"/>
        <v>0</v>
      </c>
      <c r="AN145" s="11" t="str">
        <f t="shared" si="266"/>
        <v>0</v>
      </c>
      <c r="AO145" s="11" t="str">
        <f t="shared" si="266"/>
        <v>0</v>
      </c>
      <c r="AP145" s="11" t="str">
        <f t="shared" si="266"/>
        <v>0</v>
      </c>
      <c r="AQ145" s="11" t="str">
        <f t="shared" si="266"/>
        <v>0</v>
      </c>
      <c r="AR145" s="11" t="str">
        <f t="shared" si="266"/>
        <v>0</v>
      </c>
      <c r="AS145" s="11" t="str">
        <f t="shared" si="266"/>
        <v>0</v>
      </c>
      <c r="AT145" s="11" t="str">
        <f t="shared" si="266"/>
        <v>0</v>
      </c>
      <c r="AU145" s="11" t="str">
        <f t="shared" si="266"/>
        <v>0</v>
      </c>
      <c r="AV145" s="11" t="str">
        <f t="shared" si="266"/>
        <v>0</v>
      </c>
      <c r="AW145" s="11" t="str">
        <f t="shared" si="266"/>
        <v>0</v>
      </c>
      <c r="AX145" s="11" t="str">
        <f t="shared" si="266"/>
        <v>0</v>
      </c>
      <c r="AY145" s="11" t="str">
        <f t="shared" si="266"/>
        <v>0</v>
      </c>
      <c r="AZ145" s="11" t="str">
        <f t="shared" si="266"/>
        <v>0</v>
      </c>
      <c r="BA145" s="11" t="str">
        <f t="shared" si="266"/>
        <v>0</v>
      </c>
      <c r="BB145" s="11" t="str">
        <f t="shared" si="266"/>
        <v/>
      </c>
      <c r="BC145" s="11" t="str">
        <f t="shared" si="266"/>
        <v/>
      </c>
      <c r="BD145" s="11" t="str">
        <f t="shared" si="266"/>
        <v/>
      </c>
      <c r="BE145" s="11" t="str">
        <f t="shared" si="266"/>
        <v/>
      </c>
      <c r="BF145" s="11" t="str">
        <f t="shared" si="266"/>
        <v/>
      </c>
      <c r="BG145" s="11" t="str">
        <f t="shared" si="266"/>
        <v/>
      </c>
      <c r="BH145" s="11" t="str">
        <f t="shared" si="266"/>
        <v/>
      </c>
      <c r="BI145" s="11" t="str">
        <f t="shared" si="266"/>
        <v/>
      </c>
      <c r="BJ145" s="11" t="str">
        <f t="shared" si="266"/>
        <v/>
      </c>
      <c r="BK145" s="11" t="str">
        <f t="shared" si="266"/>
        <v/>
      </c>
      <c r="BL145" s="11" t="str">
        <f t="shared" si="138"/>
        <v/>
      </c>
      <c r="BM145" s="11" t="str">
        <f t="shared" si="139"/>
        <v/>
      </c>
      <c r="BN145" s="11">
        <f t="shared" si="140"/>
        <v>0</v>
      </c>
      <c r="BO145" s="11" t="b">
        <f t="shared" si="135"/>
        <v>0</v>
      </c>
      <c r="BP145" t="b">
        <f>AND(COUNTIF(ranges!B$2:B$4,'Sample Manifest - ALL TYPES'!G136)=0,NOT(ISBLANK('Sample Manifest - ALL TYPES'!G136)))</f>
        <v>0</v>
      </c>
      <c r="CB145" s="11" t="b">
        <f t="shared" si="141"/>
        <v>0</v>
      </c>
      <c r="CD145" s="54" t="b">
        <f>IF(OR('Sample Manifest - ALL TYPES'!AB136="Custom indexes",'Sample Manifest - ALL TYPES'!AB136="Non-listed commercial indexes"),TRUE,FALSE)</f>
        <v>0</v>
      </c>
      <c r="CE145" s="54"/>
      <c r="CG145" s="62">
        <f>'Sample Manifest - ALL TYPES'!Q136</f>
        <v>0</v>
      </c>
      <c r="CH145" s="61" t="str">
        <f t="shared" ref="CH145:CK145" si="267">SUBSTITUTE(CG145,CH$17,"")</f>
        <v>0</v>
      </c>
      <c r="CI145" s="61" t="str">
        <f t="shared" si="267"/>
        <v/>
      </c>
      <c r="CJ145" s="61" t="str">
        <f t="shared" si="267"/>
        <v/>
      </c>
      <c r="CK145" s="61" t="str">
        <f t="shared" si="267"/>
        <v/>
      </c>
      <c r="CL145" s="61">
        <f t="shared" si="143"/>
        <v>0</v>
      </c>
      <c r="CM145" s="61" t="b">
        <f>AND(NOT(ISBLANK('Sample Manifest - ALL TYPES'!Q136)),NOT(CL145=0))</f>
        <v>0</v>
      </c>
      <c r="CR145" s="11" t="b">
        <f>AND('Sample Manifest - ALL TYPES'!B136="Illumina Library Pool",ISBLANK('Sample Manifest - ALL TYPES'!Z136))</f>
        <v>0</v>
      </c>
    </row>
    <row r="146" spans="1:96" s="11" customFormat="1" x14ac:dyDescent="0.2">
      <c r="A146" s="11">
        <f>'Sample Manifest - ALL TYPES'!C137</f>
        <v>0</v>
      </c>
      <c r="B146" s="11" t="str">
        <f t="shared" ref="B146:BK146" si="268">SUBSTITUTE(A146,B$17,"")</f>
        <v>0</v>
      </c>
      <c r="C146" s="11" t="str">
        <f t="shared" si="268"/>
        <v>0</v>
      </c>
      <c r="D146" s="11" t="str">
        <f t="shared" si="268"/>
        <v>0</v>
      </c>
      <c r="E146" s="11" t="str">
        <f t="shared" si="268"/>
        <v>0</v>
      </c>
      <c r="F146" s="11" t="str">
        <f t="shared" si="268"/>
        <v>0</v>
      </c>
      <c r="G146" s="11" t="str">
        <f t="shared" si="268"/>
        <v>0</v>
      </c>
      <c r="H146" s="11" t="str">
        <f t="shared" si="268"/>
        <v>0</v>
      </c>
      <c r="I146" s="11" t="str">
        <f t="shared" si="268"/>
        <v>0</v>
      </c>
      <c r="J146" s="11" t="str">
        <f t="shared" si="268"/>
        <v>0</v>
      </c>
      <c r="K146" s="11" t="str">
        <f t="shared" si="268"/>
        <v>0</v>
      </c>
      <c r="L146" s="11" t="str">
        <f t="shared" si="268"/>
        <v>0</v>
      </c>
      <c r="M146" s="11" t="str">
        <f t="shared" si="268"/>
        <v>0</v>
      </c>
      <c r="N146" s="11" t="str">
        <f t="shared" si="268"/>
        <v>0</v>
      </c>
      <c r="O146" s="11" t="str">
        <f t="shared" si="268"/>
        <v>0</v>
      </c>
      <c r="P146" s="11" t="str">
        <f t="shared" si="268"/>
        <v>0</v>
      </c>
      <c r="Q146" s="11" t="str">
        <f t="shared" si="268"/>
        <v>0</v>
      </c>
      <c r="R146" s="11" t="str">
        <f t="shared" si="268"/>
        <v>0</v>
      </c>
      <c r="S146" s="11" t="str">
        <f t="shared" si="268"/>
        <v>0</v>
      </c>
      <c r="T146" s="11" t="str">
        <f t="shared" si="268"/>
        <v>0</v>
      </c>
      <c r="U146" s="11" t="str">
        <f t="shared" si="268"/>
        <v>0</v>
      </c>
      <c r="V146" s="11" t="str">
        <f t="shared" si="268"/>
        <v>0</v>
      </c>
      <c r="W146" s="11" t="str">
        <f t="shared" si="268"/>
        <v>0</v>
      </c>
      <c r="X146" s="11" t="str">
        <f t="shared" si="268"/>
        <v>0</v>
      </c>
      <c r="Y146" s="11" t="str">
        <f t="shared" si="268"/>
        <v>0</v>
      </c>
      <c r="Z146" s="11" t="str">
        <f t="shared" si="268"/>
        <v>0</v>
      </c>
      <c r="AA146" s="11" t="str">
        <f t="shared" si="268"/>
        <v>0</v>
      </c>
      <c r="AB146" s="11" t="str">
        <f t="shared" si="268"/>
        <v>0</v>
      </c>
      <c r="AC146" s="11" t="str">
        <f t="shared" si="268"/>
        <v>0</v>
      </c>
      <c r="AD146" s="11" t="str">
        <f t="shared" si="268"/>
        <v>0</v>
      </c>
      <c r="AE146" s="11" t="str">
        <f t="shared" si="268"/>
        <v>0</v>
      </c>
      <c r="AF146" s="11" t="str">
        <f t="shared" si="268"/>
        <v>0</v>
      </c>
      <c r="AG146" s="11" t="str">
        <f t="shared" si="268"/>
        <v>0</v>
      </c>
      <c r="AH146" s="11" t="str">
        <f t="shared" si="268"/>
        <v>0</v>
      </c>
      <c r="AI146" s="11" t="str">
        <f t="shared" si="268"/>
        <v>0</v>
      </c>
      <c r="AJ146" s="11" t="str">
        <f t="shared" si="268"/>
        <v>0</v>
      </c>
      <c r="AK146" s="11" t="str">
        <f t="shared" si="268"/>
        <v>0</v>
      </c>
      <c r="AL146" s="11" t="str">
        <f t="shared" si="268"/>
        <v>0</v>
      </c>
      <c r="AM146" s="11" t="str">
        <f t="shared" si="268"/>
        <v>0</v>
      </c>
      <c r="AN146" s="11" t="str">
        <f t="shared" si="268"/>
        <v>0</v>
      </c>
      <c r="AO146" s="11" t="str">
        <f t="shared" si="268"/>
        <v>0</v>
      </c>
      <c r="AP146" s="11" t="str">
        <f t="shared" si="268"/>
        <v>0</v>
      </c>
      <c r="AQ146" s="11" t="str">
        <f t="shared" si="268"/>
        <v>0</v>
      </c>
      <c r="AR146" s="11" t="str">
        <f t="shared" si="268"/>
        <v>0</v>
      </c>
      <c r="AS146" s="11" t="str">
        <f t="shared" si="268"/>
        <v>0</v>
      </c>
      <c r="AT146" s="11" t="str">
        <f t="shared" si="268"/>
        <v>0</v>
      </c>
      <c r="AU146" s="11" t="str">
        <f t="shared" si="268"/>
        <v>0</v>
      </c>
      <c r="AV146" s="11" t="str">
        <f t="shared" si="268"/>
        <v>0</v>
      </c>
      <c r="AW146" s="11" t="str">
        <f t="shared" si="268"/>
        <v>0</v>
      </c>
      <c r="AX146" s="11" t="str">
        <f t="shared" si="268"/>
        <v>0</v>
      </c>
      <c r="AY146" s="11" t="str">
        <f t="shared" si="268"/>
        <v>0</v>
      </c>
      <c r="AZ146" s="11" t="str">
        <f t="shared" si="268"/>
        <v>0</v>
      </c>
      <c r="BA146" s="11" t="str">
        <f t="shared" si="268"/>
        <v>0</v>
      </c>
      <c r="BB146" s="11" t="str">
        <f t="shared" si="268"/>
        <v/>
      </c>
      <c r="BC146" s="11" t="str">
        <f t="shared" si="268"/>
        <v/>
      </c>
      <c r="BD146" s="11" t="str">
        <f t="shared" si="268"/>
        <v/>
      </c>
      <c r="BE146" s="11" t="str">
        <f t="shared" si="268"/>
        <v/>
      </c>
      <c r="BF146" s="11" t="str">
        <f t="shared" si="268"/>
        <v/>
      </c>
      <c r="BG146" s="11" t="str">
        <f t="shared" si="268"/>
        <v/>
      </c>
      <c r="BH146" s="11" t="str">
        <f t="shared" si="268"/>
        <v/>
      </c>
      <c r="BI146" s="11" t="str">
        <f t="shared" si="268"/>
        <v/>
      </c>
      <c r="BJ146" s="11" t="str">
        <f t="shared" si="268"/>
        <v/>
      </c>
      <c r="BK146" s="11" t="str">
        <f t="shared" si="268"/>
        <v/>
      </c>
      <c r="BL146" s="11" t="str">
        <f t="shared" si="138"/>
        <v/>
      </c>
      <c r="BM146" s="11" t="str">
        <f t="shared" si="139"/>
        <v/>
      </c>
      <c r="BN146" s="11">
        <f t="shared" si="140"/>
        <v>0</v>
      </c>
      <c r="BO146" s="11" t="b">
        <f t="shared" ref="BO146:BO209" si="269">LEN(A146)&gt;BO$15</f>
        <v>0</v>
      </c>
      <c r="BP146" t="b">
        <f>AND(COUNTIF(ranges!B$2:B$4,'Sample Manifest - ALL TYPES'!G137)=0,NOT(ISBLANK('Sample Manifest - ALL TYPES'!G137)))</f>
        <v>0</v>
      </c>
      <c r="CB146" s="11" t="b">
        <f t="shared" si="141"/>
        <v>0</v>
      </c>
      <c r="CD146" s="54" t="b">
        <f>IF(OR('Sample Manifest - ALL TYPES'!AB137="Custom indexes",'Sample Manifest - ALL TYPES'!AB137="Non-listed commercial indexes"),TRUE,FALSE)</f>
        <v>0</v>
      </c>
      <c r="CE146" s="54"/>
      <c r="CG146" s="62">
        <f>'Sample Manifest - ALL TYPES'!Q137</f>
        <v>0</v>
      </c>
      <c r="CH146" s="61" t="str">
        <f t="shared" ref="CH146:CK146" si="270">SUBSTITUTE(CG146,CH$17,"")</f>
        <v>0</v>
      </c>
      <c r="CI146" s="61" t="str">
        <f t="shared" si="270"/>
        <v/>
      </c>
      <c r="CJ146" s="61" t="str">
        <f t="shared" si="270"/>
        <v/>
      </c>
      <c r="CK146" s="61" t="str">
        <f t="shared" si="270"/>
        <v/>
      </c>
      <c r="CL146" s="61">
        <f t="shared" si="143"/>
        <v>0</v>
      </c>
      <c r="CM146" s="61" t="b">
        <f>AND(NOT(ISBLANK('Sample Manifest - ALL TYPES'!Q137)),NOT(CL146=0))</f>
        <v>0</v>
      </c>
      <c r="CR146" s="11" t="b">
        <f>AND('Sample Manifest - ALL TYPES'!B137="Illumina Library Pool",ISBLANK('Sample Manifest - ALL TYPES'!Z137))</f>
        <v>0</v>
      </c>
    </row>
    <row r="147" spans="1:96" s="11" customFormat="1" x14ac:dyDescent="0.2">
      <c r="A147" s="11">
        <f>'Sample Manifest - ALL TYPES'!C138</f>
        <v>0</v>
      </c>
      <c r="B147" s="11" t="str">
        <f t="shared" ref="B147:BK147" si="271">SUBSTITUTE(A147,B$17,"")</f>
        <v>0</v>
      </c>
      <c r="C147" s="11" t="str">
        <f t="shared" si="271"/>
        <v>0</v>
      </c>
      <c r="D147" s="11" t="str">
        <f t="shared" si="271"/>
        <v>0</v>
      </c>
      <c r="E147" s="11" t="str">
        <f t="shared" si="271"/>
        <v>0</v>
      </c>
      <c r="F147" s="11" t="str">
        <f t="shared" si="271"/>
        <v>0</v>
      </c>
      <c r="G147" s="11" t="str">
        <f t="shared" si="271"/>
        <v>0</v>
      </c>
      <c r="H147" s="11" t="str">
        <f t="shared" si="271"/>
        <v>0</v>
      </c>
      <c r="I147" s="11" t="str">
        <f t="shared" si="271"/>
        <v>0</v>
      </c>
      <c r="J147" s="11" t="str">
        <f t="shared" si="271"/>
        <v>0</v>
      </c>
      <c r="K147" s="11" t="str">
        <f t="shared" si="271"/>
        <v>0</v>
      </c>
      <c r="L147" s="11" t="str">
        <f t="shared" si="271"/>
        <v>0</v>
      </c>
      <c r="M147" s="11" t="str">
        <f t="shared" si="271"/>
        <v>0</v>
      </c>
      <c r="N147" s="11" t="str">
        <f t="shared" si="271"/>
        <v>0</v>
      </c>
      <c r="O147" s="11" t="str">
        <f t="shared" si="271"/>
        <v>0</v>
      </c>
      <c r="P147" s="11" t="str">
        <f t="shared" si="271"/>
        <v>0</v>
      </c>
      <c r="Q147" s="11" t="str">
        <f t="shared" si="271"/>
        <v>0</v>
      </c>
      <c r="R147" s="11" t="str">
        <f t="shared" si="271"/>
        <v>0</v>
      </c>
      <c r="S147" s="11" t="str">
        <f t="shared" si="271"/>
        <v>0</v>
      </c>
      <c r="T147" s="11" t="str">
        <f t="shared" si="271"/>
        <v>0</v>
      </c>
      <c r="U147" s="11" t="str">
        <f t="shared" si="271"/>
        <v>0</v>
      </c>
      <c r="V147" s="11" t="str">
        <f t="shared" si="271"/>
        <v>0</v>
      </c>
      <c r="W147" s="11" t="str">
        <f t="shared" si="271"/>
        <v>0</v>
      </c>
      <c r="X147" s="11" t="str">
        <f t="shared" si="271"/>
        <v>0</v>
      </c>
      <c r="Y147" s="11" t="str">
        <f t="shared" si="271"/>
        <v>0</v>
      </c>
      <c r="Z147" s="11" t="str">
        <f t="shared" si="271"/>
        <v>0</v>
      </c>
      <c r="AA147" s="11" t="str">
        <f t="shared" si="271"/>
        <v>0</v>
      </c>
      <c r="AB147" s="11" t="str">
        <f t="shared" si="271"/>
        <v>0</v>
      </c>
      <c r="AC147" s="11" t="str">
        <f t="shared" si="271"/>
        <v>0</v>
      </c>
      <c r="AD147" s="11" t="str">
        <f t="shared" si="271"/>
        <v>0</v>
      </c>
      <c r="AE147" s="11" t="str">
        <f t="shared" si="271"/>
        <v>0</v>
      </c>
      <c r="AF147" s="11" t="str">
        <f t="shared" si="271"/>
        <v>0</v>
      </c>
      <c r="AG147" s="11" t="str">
        <f t="shared" si="271"/>
        <v>0</v>
      </c>
      <c r="AH147" s="11" t="str">
        <f t="shared" si="271"/>
        <v>0</v>
      </c>
      <c r="AI147" s="11" t="str">
        <f t="shared" si="271"/>
        <v>0</v>
      </c>
      <c r="AJ147" s="11" t="str">
        <f t="shared" si="271"/>
        <v>0</v>
      </c>
      <c r="AK147" s="11" t="str">
        <f t="shared" si="271"/>
        <v>0</v>
      </c>
      <c r="AL147" s="11" t="str">
        <f t="shared" si="271"/>
        <v>0</v>
      </c>
      <c r="AM147" s="11" t="str">
        <f t="shared" si="271"/>
        <v>0</v>
      </c>
      <c r="AN147" s="11" t="str">
        <f t="shared" si="271"/>
        <v>0</v>
      </c>
      <c r="AO147" s="11" t="str">
        <f t="shared" si="271"/>
        <v>0</v>
      </c>
      <c r="AP147" s="11" t="str">
        <f t="shared" si="271"/>
        <v>0</v>
      </c>
      <c r="AQ147" s="11" t="str">
        <f t="shared" si="271"/>
        <v>0</v>
      </c>
      <c r="AR147" s="11" t="str">
        <f t="shared" si="271"/>
        <v>0</v>
      </c>
      <c r="AS147" s="11" t="str">
        <f t="shared" si="271"/>
        <v>0</v>
      </c>
      <c r="AT147" s="11" t="str">
        <f t="shared" si="271"/>
        <v>0</v>
      </c>
      <c r="AU147" s="11" t="str">
        <f t="shared" si="271"/>
        <v>0</v>
      </c>
      <c r="AV147" s="11" t="str">
        <f t="shared" si="271"/>
        <v>0</v>
      </c>
      <c r="AW147" s="11" t="str">
        <f t="shared" si="271"/>
        <v>0</v>
      </c>
      <c r="AX147" s="11" t="str">
        <f t="shared" si="271"/>
        <v>0</v>
      </c>
      <c r="AY147" s="11" t="str">
        <f t="shared" si="271"/>
        <v>0</v>
      </c>
      <c r="AZ147" s="11" t="str">
        <f t="shared" si="271"/>
        <v>0</v>
      </c>
      <c r="BA147" s="11" t="str">
        <f t="shared" si="271"/>
        <v>0</v>
      </c>
      <c r="BB147" s="11" t="str">
        <f t="shared" si="271"/>
        <v/>
      </c>
      <c r="BC147" s="11" t="str">
        <f t="shared" si="271"/>
        <v/>
      </c>
      <c r="BD147" s="11" t="str">
        <f t="shared" si="271"/>
        <v/>
      </c>
      <c r="BE147" s="11" t="str">
        <f t="shared" si="271"/>
        <v/>
      </c>
      <c r="BF147" s="11" t="str">
        <f t="shared" si="271"/>
        <v/>
      </c>
      <c r="BG147" s="11" t="str">
        <f t="shared" si="271"/>
        <v/>
      </c>
      <c r="BH147" s="11" t="str">
        <f t="shared" si="271"/>
        <v/>
      </c>
      <c r="BI147" s="11" t="str">
        <f t="shared" si="271"/>
        <v/>
      </c>
      <c r="BJ147" s="11" t="str">
        <f t="shared" si="271"/>
        <v/>
      </c>
      <c r="BK147" s="11" t="str">
        <f t="shared" si="271"/>
        <v/>
      </c>
      <c r="BL147" s="11" t="str">
        <f t="shared" ref="BL147:BL210" si="272">SUBSTITUTE(BK147,BL$17,"")</f>
        <v/>
      </c>
      <c r="BM147" s="11" t="str">
        <f t="shared" ref="BM147:BM210" si="273">SUBSTITUTE(BL147,BM$17,"")</f>
        <v/>
      </c>
      <c r="BN147" s="11">
        <f t="shared" ref="BN147:BN210" si="274">LEN(BM147)</f>
        <v>0</v>
      </c>
      <c r="BO147" s="11" t="b">
        <f t="shared" si="269"/>
        <v>0</v>
      </c>
      <c r="BP147" t="b">
        <f>AND(COUNTIF(ranges!B$2:B$4,'Sample Manifest - ALL TYPES'!G138)=0,NOT(ISBLANK('Sample Manifest - ALL TYPES'!G138)))</f>
        <v>0</v>
      </c>
      <c r="CB147" s="11" t="b">
        <f t="shared" ref="CB147:CB210" si="275">OR(BN147:BO147)</f>
        <v>0</v>
      </c>
      <c r="CD147" s="54" t="b">
        <f>IF(OR('Sample Manifest - ALL TYPES'!AB138="Custom indexes",'Sample Manifest - ALL TYPES'!AB138="Non-listed commercial indexes"),TRUE,FALSE)</f>
        <v>0</v>
      </c>
      <c r="CE147" s="54"/>
      <c r="CG147" s="62">
        <f>'Sample Manifest - ALL TYPES'!Q138</f>
        <v>0</v>
      </c>
      <c r="CH147" s="61" t="str">
        <f t="shared" ref="CH147:CK147" si="276">SUBSTITUTE(CG147,CH$17,"")</f>
        <v>0</v>
      </c>
      <c r="CI147" s="61" t="str">
        <f t="shared" si="276"/>
        <v/>
      </c>
      <c r="CJ147" s="61" t="str">
        <f t="shared" si="276"/>
        <v/>
      </c>
      <c r="CK147" s="61" t="str">
        <f t="shared" si="276"/>
        <v/>
      </c>
      <c r="CL147" s="61">
        <f t="shared" ref="CL147:CL210" si="277">LEN(CK147)</f>
        <v>0</v>
      </c>
      <c r="CM147" s="61" t="b">
        <f>AND(NOT(ISBLANK('Sample Manifest - ALL TYPES'!Q138)),NOT(CL147=0))</f>
        <v>0</v>
      </c>
      <c r="CR147" s="11" t="b">
        <f>AND('Sample Manifest - ALL TYPES'!B138="Illumina Library Pool",ISBLANK('Sample Manifest - ALL TYPES'!Z138))</f>
        <v>0</v>
      </c>
    </row>
    <row r="148" spans="1:96" s="11" customFormat="1" x14ac:dyDescent="0.2">
      <c r="A148" s="11">
        <f>'Sample Manifest - ALL TYPES'!C139</f>
        <v>0</v>
      </c>
      <c r="B148" s="11" t="str">
        <f t="shared" ref="B148:BK148" si="278">SUBSTITUTE(A148,B$17,"")</f>
        <v>0</v>
      </c>
      <c r="C148" s="11" t="str">
        <f t="shared" si="278"/>
        <v>0</v>
      </c>
      <c r="D148" s="11" t="str">
        <f t="shared" si="278"/>
        <v>0</v>
      </c>
      <c r="E148" s="11" t="str">
        <f t="shared" si="278"/>
        <v>0</v>
      </c>
      <c r="F148" s="11" t="str">
        <f t="shared" si="278"/>
        <v>0</v>
      </c>
      <c r="G148" s="11" t="str">
        <f t="shared" si="278"/>
        <v>0</v>
      </c>
      <c r="H148" s="11" t="str">
        <f t="shared" si="278"/>
        <v>0</v>
      </c>
      <c r="I148" s="11" t="str">
        <f t="shared" si="278"/>
        <v>0</v>
      </c>
      <c r="J148" s="11" t="str">
        <f t="shared" si="278"/>
        <v>0</v>
      </c>
      <c r="K148" s="11" t="str">
        <f t="shared" si="278"/>
        <v>0</v>
      </c>
      <c r="L148" s="11" t="str">
        <f t="shared" si="278"/>
        <v>0</v>
      </c>
      <c r="M148" s="11" t="str">
        <f t="shared" si="278"/>
        <v>0</v>
      </c>
      <c r="N148" s="11" t="str">
        <f t="shared" si="278"/>
        <v>0</v>
      </c>
      <c r="O148" s="11" t="str">
        <f t="shared" si="278"/>
        <v>0</v>
      </c>
      <c r="P148" s="11" t="str">
        <f t="shared" si="278"/>
        <v>0</v>
      </c>
      <c r="Q148" s="11" t="str">
        <f t="shared" si="278"/>
        <v>0</v>
      </c>
      <c r="R148" s="11" t="str">
        <f t="shared" si="278"/>
        <v>0</v>
      </c>
      <c r="S148" s="11" t="str">
        <f t="shared" si="278"/>
        <v>0</v>
      </c>
      <c r="T148" s="11" t="str">
        <f t="shared" si="278"/>
        <v>0</v>
      </c>
      <c r="U148" s="11" t="str">
        <f t="shared" si="278"/>
        <v>0</v>
      </c>
      <c r="V148" s="11" t="str">
        <f t="shared" si="278"/>
        <v>0</v>
      </c>
      <c r="W148" s="11" t="str">
        <f t="shared" si="278"/>
        <v>0</v>
      </c>
      <c r="X148" s="11" t="str">
        <f t="shared" si="278"/>
        <v>0</v>
      </c>
      <c r="Y148" s="11" t="str">
        <f t="shared" si="278"/>
        <v>0</v>
      </c>
      <c r="Z148" s="11" t="str">
        <f t="shared" si="278"/>
        <v>0</v>
      </c>
      <c r="AA148" s="11" t="str">
        <f t="shared" si="278"/>
        <v>0</v>
      </c>
      <c r="AB148" s="11" t="str">
        <f t="shared" si="278"/>
        <v>0</v>
      </c>
      <c r="AC148" s="11" t="str">
        <f t="shared" si="278"/>
        <v>0</v>
      </c>
      <c r="AD148" s="11" t="str">
        <f t="shared" si="278"/>
        <v>0</v>
      </c>
      <c r="AE148" s="11" t="str">
        <f t="shared" si="278"/>
        <v>0</v>
      </c>
      <c r="AF148" s="11" t="str">
        <f t="shared" si="278"/>
        <v>0</v>
      </c>
      <c r="AG148" s="11" t="str">
        <f t="shared" si="278"/>
        <v>0</v>
      </c>
      <c r="AH148" s="11" t="str">
        <f t="shared" si="278"/>
        <v>0</v>
      </c>
      <c r="AI148" s="11" t="str">
        <f t="shared" si="278"/>
        <v>0</v>
      </c>
      <c r="AJ148" s="11" t="str">
        <f t="shared" si="278"/>
        <v>0</v>
      </c>
      <c r="AK148" s="11" t="str">
        <f t="shared" si="278"/>
        <v>0</v>
      </c>
      <c r="AL148" s="11" t="str">
        <f t="shared" si="278"/>
        <v>0</v>
      </c>
      <c r="AM148" s="11" t="str">
        <f t="shared" si="278"/>
        <v>0</v>
      </c>
      <c r="AN148" s="11" t="str">
        <f t="shared" si="278"/>
        <v>0</v>
      </c>
      <c r="AO148" s="11" t="str">
        <f t="shared" si="278"/>
        <v>0</v>
      </c>
      <c r="AP148" s="11" t="str">
        <f t="shared" si="278"/>
        <v>0</v>
      </c>
      <c r="AQ148" s="11" t="str">
        <f t="shared" si="278"/>
        <v>0</v>
      </c>
      <c r="AR148" s="11" t="str">
        <f t="shared" si="278"/>
        <v>0</v>
      </c>
      <c r="AS148" s="11" t="str">
        <f t="shared" si="278"/>
        <v>0</v>
      </c>
      <c r="AT148" s="11" t="str">
        <f t="shared" si="278"/>
        <v>0</v>
      </c>
      <c r="AU148" s="11" t="str">
        <f t="shared" si="278"/>
        <v>0</v>
      </c>
      <c r="AV148" s="11" t="str">
        <f t="shared" si="278"/>
        <v>0</v>
      </c>
      <c r="AW148" s="11" t="str">
        <f t="shared" si="278"/>
        <v>0</v>
      </c>
      <c r="AX148" s="11" t="str">
        <f t="shared" si="278"/>
        <v>0</v>
      </c>
      <c r="AY148" s="11" t="str">
        <f t="shared" si="278"/>
        <v>0</v>
      </c>
      <c r="AZ148" s="11" t="str">
        <f t="shared" si="278"/>
        <v>0</v>
      </c>
      <c r="BA148" s="11" t="str">
        <f t="shared" si="278"/>
        <v>0</v>
      </c>
      <c r="BB148" s="11" t="str">
        <f t="shared" si="278"/>
        <v/>
      </c>
      <c r="BC148" s="11" t="str">
        <f t="shared" si="278"/>
        <v/>
      </c>
      <c r="BD148" s="11" t="str">
        <f t="shared" si="278"/>
        <v/>
      </c>
      <c r="BE148" s="11" t="str">
        <f t="shared" si="278"/>
        <v/>
      </c>
      <c r="BF148" s="11" t="str">
        <f t="shared" si="278"/>
        <v/>
      </c>
      <c r="BG148" s="11" t="str">
        <f t="shared" si="278"/>
        <v/>
      </c>
      <c r="BH148" s="11" t="str">
        <f t="shared" si="278"/>
        <v/>
      </c>
      <c r="BI148" s="11" t="str">
        <f t="shared" si="278"/>
        <v/>
      </c>
      <c r="BJ148" s="11" t="str">
        <f t="shared" si="278"/>
        <v/>
      </c>
      <c r="BK148" s="11" t="str">
        <f t="shared" si="278"/>
        <v/>
      </c>
      <c r="BL148" s="11" t="str">
        <f t="shared" si="272"/>
        <v/>
      </c>
      <c r="BM148" s="11" t="str">
        <f t="shared" si="273"/>
        <v/>
      </c>
      <c r="BN148" s="11">
        <f t="shared" si="274"/>
        <v>0</v>
      </c>
      <c r="BO148" s="11" t="b">
        <f t="shared" si="269"/>
        <v>0</v>
      </c>
      <c r="BP148" t="b">
        <f>AND(COUNTIF(ranges!B$2:B$4,'Sample Manifest - ALL TYPES'!G139)=0,NOT(ISBLANK('Sample Manifest - ALL TYPES'!G139)))</f>
        <v>0</v>
      </c>
      <c r="CB148" s="11" t="b">
        <f t="shared" si="275"/>
        <v>0</v>
      </c>
      <c r="CD148" s="54" t="b">
        <f>IF(OR('Sample Manifest - ALL TYPES'!AB139="Custom indexes",'Sample Manifest - ALL TYPES'!AB139="Non-listed commercial indexes"),TRUE,FALSE)</f>
        <v>0</v>
      </c>
      <c r="CE148" s="54"/>
      <c r="CG148" s="62">
        <f>'Sample Manifest - ALL TYPES'!Q139</f>
        <v>0</v>
      </c>
      <c r="CH148" s="61" t="str">
        <f t="shared" ref="CH148:CK148" si="279">SUBSTITUTE(CG148,CH$17,"")</f>
        <v>0</v>
      </c>
      <c r="CI148" s="61" t="str">
        <f t="shared" si="279"/>
        <v/>
      </c>
      <c r="CJ148" s="61" t="str">
        <f t="shared" si="279"/>
        <v/>
      </c>
      <c r="CK148" s="61" t="str">
        <f t="shared" si="279"/>
        <v/>
      </c>
      <c r="CL148" s="61">
        <f t="shared" si="277"/>
        <v>0</v>
      </c>
      <c r="CM148" s="61" t="b">
        <f>AND(NOT(ISBLANK('Sample Manifest - ALL TYPES'!Q139)),NOT(CL148=0))</f>
        <v>0</v>
      </c>
      <c r="CR148" s="11" t="b">
        <f>AND('Sample Manifest - ALL TYPES'!B139="Illumina Library Pool",ISBLANK('Sample Manifest - ALL TYPES'!Z139))</f>
        <v>0</v>
      </c>
    </row>
    <row r="149" spans="1:96" s="11" customFormat="1" x14ac:dyDescent="0.2">
      <c r="A149" s="11">
        <f>'Sample Manifest - ALL TYPES'!C140</f>
        <v>0</v>
      </c>
      <c r="B149" s="11" t="str">
        <f t="shared" ref="B149:BK149" si="280">SUBSTITUTE(A149,B$17,"")</f>
        <v>0</v>
      </c>
      <c r="C149" s="11" t="str">
        <f t="shared" si="280"/>
        <v>0</v>
      </c>
      <c r="D149" s="11" t="str">
        <f t="shared" si="280"/>
        <v>0</v>
      </c>
      <c r="E149" s="11" t="str">
        <f t="shared" si="280"/>
        <v>0</v>
      </c>
      <c r="F149" s="11" t="str">
        <f t="shared" si="280"/>
        <v>0</v>
      </c>
      <c r="G149" s="11" t="str">
        <f t="shared" si="280"/>
        <v>0</v>
      </c>
      <c r="H149" s="11" t="str">
        <f t="shared" si="280"/>
        <v>0</v>
      </c>
      <c r="I149" s="11" t="str">
        <f t="shared" si="280"/>
        <v>0</v>
      </c>
      <c r="J149" s="11" t="str">
        <f t="shared" si="280"/>
        <v>0</v>
      </c>
      <c r="K149" s="11" t="str">
        <f t="shared" si="280"/>
        <v>0</v>
      </c>
      <c r="L149" s="11" t="str">
        <f t="shared" si="280"/>
        <v>0</v>
      </c>
      <c r="M149" s="11" t="str">
        <f t="shared" si="280"/>
        <v>0</v>
      </c>
      <c r="N149" s="11" t="str">
        <f t="shared" si="280"/>
        <v>0</v>
      </c>
      <c r="O149" s="11" t="str">
        <f t="shared" si="280"/>
        <v>0</v>
      </c>
      <c r="P149" s="11" t="str">
        <f t="shared" si="280"/>
        <v>0</v>
      </c>
      <c r="Q149" s="11" t="str">
        <f t="shared" si="280"/>
        <v>0</v>
      </c>
      <c r="R149" s="11" t="str">
        <f t="shared" si="280"/>
        <v>0</v>
      </c>
      <c r="S149" s="11" t="str">
        <f t="shared" si="280"/>
        <v>0</v>
      </c>
      <c r="T149" s="11" t="str">
        <f t="shared" si="280"/>
        <v>0</v>
      </c>
      <c r="U149" s="11" t="str">
        <f t="shared" si="280"/>
        <v>0</v>
      </c>
      <c r="V149" s="11" t="str">
        <f t="shared" si="280"/>
        <v>0</v>
      </c>
      <c r="W149" s="11" t="str">
        <f t="shared" si="280"/>
        <v>0</v>
      </c>
      <c r="X149" s="11" t="str">
        <f t="shared" si="280"/>
        <v>0</v>
      </c>
      <c r="Y149" s="11" t="str">
        <f t="shared" si="280"/>
        <v>0</v>
      </c>
      <c r="Z149" s="11" t="str">
        <f t="shared" si="280"/>
        <v>0</v>
      </c>
      <c r="AA149" s="11" t="str">
        <f t="shared" si="280"/>
        <v>0</v>
      </c>
      <c r="AB149" s="11" t="str">
        <f t="shared" si="280"/>
        <v>0</v>
      </c>
      <c r="AC149" s="11" t="str">
        <f t="shared" si="280"/>
        <v>0</v>
      </c>
      <c r="AD149" s="11" t="str">
        <f t="shared" si="280"/>
        <v>0</v>
      </c>
      <c r="AE149" s="11" t="str">
        <f t="shared" si="280"/>
        <v>0</v>
      </c>
      <c r="AF149" s="11" t="str">
        <f t="shared" si="280"/>
        <v>0</v>
      </c>
      <c r="AG149" s="11" t="str">
        <f t="shared" si="280"/>
        <v>0</v>
      </c>
      <c r="AH149" s="11" t="str">
        <f t="shared" si="280"/>
        <v>0</v>
      </c>
      <c r="AI149" s="11" t="str">
        <f t="shared" si="280"/>
        <v>0</v>
      </c>
      <c r="AJ149" s="11" t="str">
        <f t="shared" si="280"/>
        <v>0</v>
      </c>
      <c r="AK149" s="11" t="str">
        <f t="shared" si="280"/>
        <v>0</v>
      </c>
      <c r="AL149" s="11" t="str">
        <f t="shared" si="280"/>
        <v>0</v>
      </c>
      <c r="AM149" s="11" t="str">
        <f t="shared" si="280"/>
        <v>0</v>
      </c>
      <c r="AN149" s="11" t="str">
        <f t="shared" si="280"/>
        <v>0</v>
      </c>
      <c r="AO149" s="11" t="str">
        <f t="shared" si="280"/>
        <v>0</v>
      </c>
      <c r="AP149" s="11" t="str">
        <f t="shared" si="280"/>
        <v>0</v>
      </c>
      <c r="AQ149" s="11" t="str">
        <f t="shared" si="280"/>
        <v>0</v>
      </c>
      <c r="AR149" s="11" t="str">
        <f t="shared" si="280"/>
        <v>0</v>
      </c>
      <c r="AS149" s="11" t="str">
        <f t="shared" si="280"/>
        <v>0</v>
      </c>
      <c r="AT149" s="11" t="str">
        <f t="shared" si="280"/>
        <v>0</v>
      </c>
      <c r="AU149" s="11" t="str">
        <f t="shared" si="280"/>
        <v>0</v>
      </c>
      <c r="AV149" s="11" t="str">
        <f t="shared" si="280"/>
        <v>0</v>
      </c>
      <c r="AW149" s="11" t="str">
        <f t="shared" si="280"/>
        <v>0</v>
      </c>
      <c r="AX149" s="11" t="str">
        <f t="shared" si="280"/>
        <v>0</v>
      </c>
      <c r="AY149" s="11" t="str">
        <f t="shared" si="280"/>
        <v>0</v>
      </c>
      <c r="AZ149" s="11" t="str">
        <f t="shared" si="280"/>
        <v>0</v>
      </c>
      <c r="BA149" s="11" t="str">
        <f t="shared" si="280"/>
        <v>0</v>
      </c>
      <c r="BB149" s="11" t="str">
        <f t="shared" si="280"/>
        <v/>
      </c>
      <c r="BC149" s="11" t="str">
        <f t="shared" si="280"/>
        <v/>
      </c>
      <c r="BD149" s="11" t="str">
        <f t="shared" si="280"/>
        <v/>
      </c>
      <c r="BE149" s="11" t="str">
        <f t="shared" si="280"/>
        <v/>
      </c>
      <c r="BF149" s="11" t="str">
        <f t="shared" si="280"/>
        <v/>
      </c>
      <c r="BG149" s="11" t="str">
        <f t="shared" si="280"/>
        <v/>
      </c>
      <c r="BH149" s="11" t="str">
        <f t="shared" si="280"/>
        <v/>
      </c>
      <c r="BI149" s="11" t="str">
        <f t="shared" si="280"/>
        <v/>
      </c>
      <c r="BJ149" s="11" t="str">
        <f t="shared" si="280"/>
        <v/>
      </c>
      <c r="BK149" s="11" t="str">
        <f t="shared" si="280"/>
        <v/>
      </c>
      <c r="BL149" s="11" t="str">
        <f t="shared" si="272"/>
        <v/>
      </c>
      <c r="BM149" s="11" t="str">
        <f t="shared" si="273"/>
        <v/>
      </c>
      <c r="BN149" s="11">
        <f t="shared" si="274"/>
        <v>0</v>
      </c>
      <c r="BO149" s="11" t="b">
        <f t="shared" si="269"/>
        <v>0</v>
      </c>
      <c r="BP149" t="b">
        <f>AND(COUNTIF(ranges!B$2:B$4,'Sample Manifest - ALL TYPES'!G140)=0,NOT(ISBLANK('Sample Manifest - ALL TYPES'!G140)))</f>
        <v>0</v>
      </c>
      <c r="CB149" s="11" t="b">
        <f t="shared" si="275"/>
        <v>0</v>
      </c>
      <c r="CD149" s="54" t="b">
        <f>IF(OR('Sample Manifest - ALL TYPES'!AB140="Custom indexes",'Sample Manifest - ALL TYPES'!AB140="Non-listed commercial indexes"),TRUE,FALSE)</f>
        <v>0</v>
      </c>
      <c r="CE149" s="54"/>
      <c r="CG149" s="62">
        <f>'Sample Manifest - ALL TYPES'!Q140</f>
        <v>0</v>
      </c>
      <c r="CH149" s="61" t="str">
        <f t="shared" ref="CH149:CK149" si="281">SUBSTITUTE(CG149,CH$17,"")</f>
        <v>0</v>
      </c>
      <c r="CI149" s="61" t="str">
        <f t="shared" si="281"/>
        <v/>
      </c>
      <c r="CJ149" s="61" t="str">
        <f t="shared" si="281"/>
        <v/>
      </c>
      <c r="CK149" s="61" t="str">
        <f t="shared" si="281"/>
        <v/>
      </c>
      <c r="CL149" s="61">
        <f t="shared" si="277"/>
        <v>0</v>
      </c>
      <c r="CM149" s="61" t="b">
        <f>AND(NOT(ISBLANK('Sample Manifest - ALL TYPES'!Q140)),NOT(CL149=0))</f>
        <v>0</v>
      </c>
      <c r="CR149" s="11" t="b">
        <f>AND('Sample Manifest - ALL TYPES'!B140="Illumina Library Pool",ISBLANK('Sample Manifest - ALL TYPES'!Z140))</f>
        <v>0</v>
      </c>
    </row>
    <row r="150" spans="1:96" s="11" customFormat="1" x14ac:dyDescent="0.2">
      <c r="A150" s="11">
        <f>'Sample Manifest - ALL TYPES'!C141</f>
        <v>0</v>
      </c>
      <c r="B150" s="11" t="str">
        <f t="shared" ref="B150:BK150" si="282">SUBSTITUTE(A150,B$17,"")</f>
        <v>0</v>
      </c>
      <c r="C150" s="11" t="str">
        <f t="shared" si="282"/>
        <v>0</v>
      </c>
      <c r="D150" s="11" t="str">
        <f t="shared" si="282"/>
        <v>0</v>
      </c>
      <c r="E150" s="11" t="str">
        <f t="shared" si="282"/>
        <v>0</v>
      </c>
      <c r="F150" s="11" t="str">
        <f t="shared" si="282"/>
        <v>0</v>
      </c>
      <c r="G150" s="11" t="str">
        <f t="shared" si="282"/>
        <v>0</v>
      </c>
      <c r="H150" s="11" t="str">
        <f t="shared" si="282"/>
        <v>0</v>
      </c>
      <c r="I150" s="11" t="str">
        <f t="shared" si="282"/>
        <v>0</v>
      </c>
      <c r="J150" s="11" t="str">
        <f t="shared" si="282"/>
        <v>0</v>
      </c>
      <c r="K150" s="11" t="str">
        <f t="shared" si="282"/>
        <v>0</v>
      </c>
      <c r="L150" s="11" t="str">
        <f t="shared" si="282"/>
        <v>0</v>
      </c>
      <c r="M150" s="11" t="str">
        <f t="shared" si="282"/>
        <v>0</v>
      </c>
      <c r="N150" s="11" t="str">
        <f t="shared" si="282"/>
        <v>0</v>
      </c>
      <c r="O150" s="11" t="str">
        <f t="shared" si="282"/>
        <v>0</v>
      </c>
      <c r="P150" s="11" t="str">
        <f t="shared" si="282"/>
        <v>0</v>
      </c>
      <c r="Q150" s="11" t="str">
        <f t="shared" si="282"/>
        <v>0</v>
      </c>
      <c r="R150" s="11" t="str">
        <f t="shared" si="282"/>
        <v>0</v>
      </c>
      <c r="S150" s="11" t="str">
        <f t="shared" si="282"/>
        <v>0</v>
      </c>
      <c r="T150" s="11" t="str">
        <f t="shared" si="282"/>
        <v>0</v>
      </c>
      <c r="U150" s="11" t="str">
        <f t="shared" si="282"/>
        <v>0</v>
      </c>
      <c r="V150" s="11" t="str">
        <f t="shared" si="282"/>
        <v>0</v>
      </c>
      <c r="W150" s="11" t="str">
        <f t="shared" si="282"/>
        <v>0</v>
      </c>
      <c r="X150" s="11" t="str">
        <f t="shared" si="282"/>
        <v>0</v>
      </c>
      <c r="Y150" s="11" t="str">
        <f t="shared" si="282"/>
        <v>0</v>
      </c>
      <c r="Z150" s="11" t="str">
        <f t="shared" si="282"/>
        <v>0</v>
      </c>
      <c r="AA150" s="11" t="str">
        <f t="shared" si="282"/>
        <v>0</v>
      </c>
      <c r="AB150" s="11" t="str">
        <f t="shared" si="282"/>
        <v>0</v>
      </c>
      <c r="AC150" s="11" t="str">
        <f t="shared" si="282"/>
        <v>0</v>
      </c>
      <c r="AD150" s="11" t="str">
        <f t="shared" si="282"/>
        <v>0</v>
      </c>
      <c r="AE150" s="11" t="str">
        <f t="shared" si="282"/>
        <v>0</v>
      </c>
      <c r="AF150" s="11" t="str">
        <f t="shared" si="282"/>
        <v>0</v>
      </c>
      <c r="AG150" s="11" t="str">
        <f t="shared" si="282"/>
        <v>0</v>
      </c>
      <c r="AH150" s="11" t="str">
        <f t="shared" si="282"/>
        <v>0</v>
      </c>
      <c r="AI150" s="11" t="str">
        <f t="shared" si="282"/>
        <v>0</v>
      </c>
      <c r="AJ150" s="11" t="str">
        <f t="shared" si="282"/>
        <v>0</v>
      </c>
      <c r="AK150" s="11" t="str">
        <f t="shared" si="282"/>
        <v>0</v>
      </c>
      <c r="AL150" s="11" t="str">
        <f t="shared" si="282"/>
        <v>0</v>
      </c>
      <c r="AM150" s="11" t="str">
        <f t="shared" si="282"/>
        <v>0</v>
      </c>
      <c r="AN150" s="11" t="str">
        <f t="shared" si="282"/>
        <v>0</v>
      </c>
      <c r="AO150" s="11" t="str">
        <f t="shared" si="282"/>
        <v>0</v>
      </c>
      <c r="AP150" s="11" t="str">
        <f t="shared" si="282"/>
        <v>0</v>
      </c>
      <c r="AQ150" s="11" t="str">
        <f t="shared" si="282"/>
        <v>0</v>
      </c>
      <c r="AR150" s="11" t="str">
        <f t="shared" si="282"/>
        <v>0</v>
      </c>
      <c r="AS150" s="11" t="str">
        <f t="shared" si="282"/>
        <v>0</v>
      </c>
      <c r="AT150" s="11" t="str">
        <f t="shared" si="282"/>
        <v>0</v>
      </c>
      <c r="AU150" s="11" t="str">
        <f t="shared" si="282"/>
        <v>0</v>
      </c>
      <c r="AV150" s="11" t="str">
        <f t="shared" si="282"/>
        <v>0</v>
      </c>
      <c r="AW150" s="11" t="str">
        <f t="shared" si="282"/>
        <v>0</v>
      </c>
      <c r="AX150" s="11" t="str">
        <f t="shared" si="282"/>
        <v>0</v>
      </c>
      <c r="AY150" s="11" t="str">
        <f t="shared" si="282"/>
        <v>0</v>
      </c>
      <c r="AZ150" s="11" t="str">
        <f t="shared" si="282"/>
        <v>0</v>
      </c>
      <c r="BA150" s="11" t="str">
        <f t="shared" si="282"/>
        <v>0</v>
      </c>
      <c r="BB150" s="11" t="str">
        <f t="shared" si="282"/>
        <v/>
      </c>
      <c r="BC150" s="11" t="str">
        <f t="shared" si="282"/>
        <v/>
      </c>
      <c r="BD150" s="11" t="str">
        <f t="shared" si="282"/>
        <v/>
      </c>
      <c r="BE150" s="11" t="str">
        <f t="shared" si="282"/>
        <v/>
      </c>
      <c r="BF150" s="11" t="str">
        <f t="shared" si="282"/>
        <v/>
      </c>
      <c r="BG150" s="11" t="str">
        <f t="shared" si="282"/>
        <v/>
      </c>
      <c r="BH150" s="11" t="str">
        <f t="shared" si="282"/>
        <v/>
      </c>
      <c r="BI150" s="11" t="str">
        <f t="shared" si="282"/>
        <v/>
      </c>
      <c r="BJ150" s="11" t="str">
        <f t="shared" si="282"/>
        <v/>
      </c>
      <c r="BK150" s="11" t="str">
        <f t="shared" si="282"/>
        <v/>
      </c>
      <c r="BL150" s="11" t="str">
        <f t="shared" si="272"/>
        <v/>
      </c>
      <c r="BM150" s="11" t="str">
        <f t="shared" si="273"/>
        <v/>
      </c>
      <c r="BN150" s="11">
        <f t="shared" si="274"/>
        <v>0</v>
      </c>
      <c r="BO150" s="11" t="b">
        <f t="shared" si="269"/>
        <v>0</v>
      </c>
      <c r="BP150" t="b">
        <f>AND(COUNTIF(ranges!B$2:B$4,'Sample Manifest - ALL TYPES'!G141)=0,NOT(ISBLANK('Sample Manifest - ALL TYPES'!G141)))</f>
        <v>0</v>
      </c>
      <c r="CB150" s="11" t="b">
        <f t="shared" si="275"/>
        <v>0</v>
      </c>
      <c r="CD150" s="54" t="b">
        <f>IF(OR('Sample Manifest - ALL TYPES'!AB141="Custom indexes",'Sample Manifest - ALL TYPES'!AB141="Non-listed commercial indexes"),TRUE,FALSE)</f>
        <v>0</v>
      </c>
      <c r="CE150" s="54"/>
      <c r="CG150" s="62">
        <f>'Sample Manifest - ALL TYPES'!Q141</f>
        <v>0</v>
      </c>
      <c r="CH150" s="61" t="str">
        <f t="shared" ref="CH150:CK150" si="283">SUBSTITUTE(CG150,CH$17,"")</f>
        <v>0</v>
      </c>
      <c r="CI150" s="61" t="str">
        <f t="shared" si="283"/>
        <v/>
      </c>
      <c r="CJ150" s="61" t="str">
        <f t="shared" si="283"/>
        <v/>
      </c>
      <c r="CK150" s="61" t="str">
        <f t="shared" si="283"/>
        <v/>
      </c>
      <c r="CL150" s="61">
        <f t="shared" si="277"/>
        <v>0</v>
      </c>
      <c r="CM150" s="61" t="b">
        <f>AND(NOT(ISBLANK('Sample Manifest - ALL TYPES'!Q141)),NOT(CL150=0))</f>
        <v>0</v>
      </c>
      <c r="CR150" s="11" t="b">
        <f>AND('Sample Manifest - ALL TYPES'!B141="Illumina Library Pool",ISBLANK('Sample Manifest - ALL TYPES'!Z141))</f>
        <v>0</v>
      </c>
    </row>
    <row r="151" spans="1:96" s="11" customFormat="1" x14ac:dyDescent="0.2">
      <c r="A151" s="11">
        <f>'Sample Manifest - ALL TYPES'!C142</f>
        <v>0</v>
      </c>
      <c r="B151" s="11" t="str">
        <f t="shared" ref="B151:BK151" si="284">SUBSTITUTE(A151,B$17,"")</f>
        <v>0</v>
      </c>
      <c r="C151" s="11" t="str">
        <f t="shared" si="284"/>
        <v>0</v>
      </c>
      <c r="D151" s="11" t="str">
        <f t="shared" si="284"/>
        <v>0</v>
      </c>
      <c r="E151" s="11" t="str">
        <f t="shared" si="284"/>
        <v>0</v>
      </c>
      <c r="F151" s="11" t="str">
        <f t="shared" si="284"/>
        <v>0</v>
      </c>
      <c r="G151" s="11" t="str">
        <f t="shared" si="284"/>
        <v>0</v>
      </c>
      <c r="H151" s="11" t="str">
        <f t="shared" si="284"/>
        <v>0</v>
      </c>
      <c r="I151" s="11" t="str">
        <f t="shared" si="284"/>
        <v>0</v>
      </c>
      <c r="J151" s="11" t="str">
        <f t="shared" si="284"/>
        <v>0</v>
      </c>
      <c r="K151" s="11" t="str">
        <f t="shared" si="284"/>
        <v>0</v>
      </c>
      <c r="L151" s="11" t="str">
        <f t="shared" si="284"/>
        <v>0</v>
      </c>
      <c r="M151" s="11" t="str">
        <f t="shared" si="284"/>
        <v>0</v>
      </c>
      <c r="N151" s="11" t="str">
        <f t="shared" si="284"/>
        <v>0</v>
      </c>
      <c r="O151" s="11" t="str">
        <f t="shared" si="284"/>
        <v>0</v>
      </c>
      <c r="P151" s="11" t="str">
        <f t="shared" si="284"/>
        <v>0</v>
      </c>
      <c r="Q151" s="11" t="str">
        <f t="shared" si="284"/>
        <v>0</v>
      </c>
      <c r="R151" s="11" t="str">
        <f t="shared" si="284"/>
        <v>0</v>
      </c>
      <c r="S151" s="11" t="str">
        <f t="shared" si="284"/>
        <v>0</v>
      </c>
      <c r="T151" s="11" t="str">
        <f t="shared" si="284"/>
        <v>0</v>
      </c>
      <c r="U151" s="11" t="str">
        <f t="shared" si="284"/>
        <v>0</v>
      </c>
      <c r="V151" s="11" t="str">
        <f t="shared" si="284"/>
        <v>0</v>
      </c>
      <c r="W151" s="11" t="str">
        <f t="shared" si="284"/>
        <v>0</v>
      </c>
      <c r="X151" s="11" t="str">
        <f t="shared" si="284"/>
        <v>0</v>
      </c>
      <c r="Y151" s="11" t="str">
        <f t="shared" si="284"/>
        <v>0</v>
      </c>
      <c r="Z151" s="11" t="str">
        <f t="shared" si="284"/>
        <v>0</v>
      </c>
      <c r="AA151" s="11" t="str">
        <f t="shared" si="284"/>
        <v>0</v>
      </c>
      <c r="AB151" s="11" t="str">
        <f t="shared" si="284"/>
        <v>0</v>
      </c>
      <c r="AC151" s="11" t="str">
        <f t="shared" si="284"/>
        <v>0</v>
      </c>
      <c r="AD151" s="11" t="str">
        <f t="shared" si="284"/>
        <v>0</v>
      </c>
      <c r="AE151" s="11" t="str">
        <f t="shared" si="284"/>
        <v>0</v>
      </c>
      <c r="AF151" s="11" t="str">
        <f t="shared" si="284"/>
        <v>0</v>
      </c>
      <c r="AG151" s="11" t="str">
        <f t="shared" si="284"/>
        <v>0</v>
      </c>
      <c r="AH151" s="11" t="str">
        <f t="shared" si="284"/>
        <v>0</v>
      </c>
      <c r="AI151" s="11" t="str">
        <f t="shared" si="284"/>
        <v>0</v>
      </c>
      <c r="AJ151" s="11" t="str">
        <f t="shared" si="284"/>
        <v>0</v>
      </c>
      <c r="AK151" s="11" t="str">
        <f t="shared" si="284"/>
        <v>0</v>
      </c>
      <c r="AL151" s="11" t="str">
        <f t="shared" si="284"/>
        <v>0</v>
      </c>
      <c r="AM151" s="11" t="str">
        <f t="shared" si="284"/>
        <v>0</v>
      </c>
      <c r="AN151" s="11" t="str">
        <f t="shared" si="284"/>
        <v>0</v>
      </c>
      <c r="AO151" s="11" t="str">
        <f t="shared" si="284"/>
        <v>0</v>
      </c>
      <c r="AP151" s="11" t="str">
        <f t="shared" si="284"/>
        <v>0</v>
      </c>
      <c r="AQ151" s="11" t="str">
        <f t="shared" si="284"/>
        <v>0</v>
      </c>
      <c r="AR151" s="11" t="str">
        <f t="shared" si="284"/>
        <v>0</v>
      </c>
      <c r="AS151" s="11" t="str">
        <f t="shared" si="284"/>
        <v>0</v>
      </c>
      <c r="AT151" s="11" t="str">
        <f t="shared" si="284"/>
        <v>0</v>
      </c>
      <c r="AU151" s="11" t="str">
        <f t="shared" si="284"/>
        <v>0</v>
      </c>
      <c r="AV151" s="11" t="str">
        <f t="shared" si="284"/>
        <v>0</v>
      </c>
      <c r="AW151" s="11" t="str">
        <f t="shared" si="284"/>
        <v>0</v>
      </c>
      <c r="AX151" s="11" t="str">
        <f t="shared" si="284"/>
        <v>0</v>
      </c>
      <c r="AY151" s="11" t="str">
        <f t="shared" si="284"/>
        <v>0</v>
      </c>
      <c r="AZ151" s="11" t="str">
        <f t="shared" si="284"/>
        <v>0</v>
      </c>
      <c r="BA151" s="11" t="str">
        <f t="shared" si="284"/>
        <v>0</v>
      </c>
      <c r="BB151" s="11" t="str">
        <f t="shared" si="284"/>
        <v/>
      </c>
      <c r="BC151" s="11" t="str">
        <f t="shared" si="284"/>
        <v/>
      </c>
      <c r="BD151" s="11" t="str">
        <f t="shared" si="284"/>
        <v/>
      </c>
      <c r="BE151" s="11" t="str">
        <f t="shared" si="284"/>
        <v/>
      </c>
      <c r="BF151" s="11" t="str">
        <f t="shared" si="284"/>
        <v/>
      </c>
      <c r="BG151" s="11" t="str">
        <f t="shared" si="284"/>
        <v/>
      </c>
      <c r="BH151" s="11" t="str">
        <f t="shared" si="284"/>
        <v/>
      </c>
      <c r="BI151" s="11" t="str">
        <f t="shared" si="284"/>
        <v/>
      </c>
      <c r="BJ151" s="11" t="str">
        <f t="shared" si="284"/>
        <v/>
      </c>
      <c r="BK151" s="11" t="str">
        <f t="shared" si="284"/>
        <v/>
      </c>
      <c r="BL151" s="11" t="str">
        <f t="shared" si="272"/>
        <v/>
      </c>
      <c r="BM151" s="11" t="str">
        <f t="shared" si="273"/>
        <v/>
      </c>
      <c r="BN151" s="11">
        <f t="shared" si="274"/>
        <v>0</v>
      </c>
      <c r="BO151" s="11" t="b">
        <f t="shared" si="269"/>
        <v>0</v>
      </c>
      <c r="BP151" t="b">
        <f>AND(COUNTIF(ranges!B$2:B$4,'Sample Manifest - ALL TYPES'!G142)=0,NOT(ISBLANK('Sample Manifest - ALL TYPES'!G142)))</f>
        <v>0</v>
      </c>
      <c r="CB151" s="11" t="b">
        <f t="shared" si="275"/>
        <v>0</v>
      </c>
      <c r="CD151" s="54" t="b">
        <f>IF(OR('Sample Manifest - ALL TYPES'!AB142="Custom indexes",'Sample Manifest - ALL TYPES'!AB142="Non-listed commercial indexes"),TRUE,FALSE)</f>
        <v>0</v>
      </c>
      <c r="CE151" s="54"/>
      <c r="CG151" s="62">
        <f>'Sample Manifest - ALL TYPES'!Q142</f>
        <v>0</v>
      </c>
      <c r="CH151" s="61" t="str">
        <f t="shared" ref="CH151:CK151" si="285">SUBSTITUTE(CG151,CH$17,"")</f>
        <v>0</v>
      </c>
      <c r="CI151" s="61" t="str">
        <f t="shared" si="285"/>
        <v/>
      </c>
      <c r="CJ151" s="61" t="str">
        <f t="shared" si="285"/>
        <v/>
      </c>
      <c r="CK151" s="61" t="str">
        <f t="shared" si="285"/>
        <v/>
      </c>
      <c r="CL151" s="61">
        <f t="shared" si="277"/>
        <v>0</v>
      </c>
      <c r="CM151" s="61" t="b">
        <f>AND(NOT(ISBLANK('Sample Manifest - ALL TYPES'!Q142)),NOT(CL151=0))</f>
        <v>0</v>
      </c>
      <c r="CR151" s="11" t="b">
        <f>AND('Sample Manifest - ALL TYPES'!B142="Illumina Library Pool",ISBLANK('Sample Manifest - ALL TYPES'!Z142))</f>
        <v>0</v>
      </c>
    </row>
    <row r="152" spans="1:96" s="11" customFormat="1" x14ac:dyDescent="0.2">
      <c r="A152" s="11">
        <f>'Sample Manifest - ALL TYPES'!C143</f>
        <v>0</v>
      </c>
      <c r="B152" s="11" t="str">
        <f t="shared" ref="B152:BK152" si="286">SUBSTITUTE(A152,B$17,"")</f>
        <v>0</v>
      </c>
      <c r="C152" s="11" t="str">
        <f t="shared" si="286"/>
        <v>0</v>
      </c>
      <c r="D152" s="11" t="str">
        <f t="shared" si="286"/>
        <v>0</v>
      </c>
      <c r="E152" s="11" t="str">
        <f t="shared" si="286"/>
        <v>0</v>
      </c>
      <c r="F152" s="11" t="str">
        <f t="shared" si="286"/>
        <v>0</v>
      </c>
      <c r="G152" s="11" t="str">
        <f t="shared" si="286"/>
        <v>0</v>
      </c>
      <c r="H152" s="11" t="str">
        <f t="shared" si="286"/>
        <v>0</v>
      </c>
      <c r="I152" s="11" t="str">
        <f t="shared" si="286"/>
        <v>0</v>
      </c>
      <c r="J152" s="11" t="str">
        <f t="shared" si="286"/>
        <v>0</v>
      </c>
      <c r="K152" s="11" t="str">
        <f t="shared" si="286"/>
        <v>0</v>
      </c>
      <c r="L152" s="11" t="str">
        <f t="shared" si="286"/>
        <v>0</v>
      </c>
      <c r="M152" s="11" t="str">
        <f t="shared" si="286"/>
        <v>0</v>
      </c>
      <c r="N152" s="11" t="str">
        <f t="shared" si="286"/>
        <v>0</v>
      </c>
      <c r="O152" s="11" t="str">
        <f t="shared" si="286"/>
        <v>0</v>
      </c>
      <c r="P152" s="11" t="str">
        <f t="shared" si="286"/>
        <v>0</v>
      </c>
      <c r="Q152" s="11" t="str">
        <f t="shared" si="286"/>
        <v>0</v>
      </c>
      <c r="R152" s="11" t="str">
        <f t="shared" si="286"/>
        <v>0</v>
      </c>
      <c r="S152" s="11" t="str">
        <f t="shared" si="286"/>
        <v>0</v>
      </c>
      <c r="T152" s="11" t="str">
        <f t="shared" si="286"/>
        <v>0</v>
      </c>
      <c r="U152" s="11" t="str">
        <f t="shared" si="286"/>
        <v>0</v>
      </c>
      <c r="V152" s="11" t="str">
        <f t="shared" si="286"/>
        <v>0</v>
      </c>
      <c r="W152" s="11" t="str">
        <f t="shared" si="286"/>
        <v>0</v>
      </c>
      <c r="X152" s="11" t="str">
        <f t="shared" si="286"/>
        <v>0</v>
      </c>
      <c r="Y152" s="11" t="str">
        <f t="shared" si="286"/>
        <v>0</v>
      </c>
      <c r="Z152" s="11" t="str">
        <f t="shared" si="286"/>
        <v>0</v>
      </c>
      <c r="AA152" s="11" t="str">
        <f t="shared" si="286"/>
        <v>0</v>
      </c>
      <c r="AB152" s="11" t="str">
        <f t="shared" si="286"/>
        <v>0</v>
      </c>
      <c r="AC152" s="11" t="str">
        <f t="shared" si="286"/>
        <v>0</v>
      </c>
      <c r="AD152" s="11" t="str">
        <f t="shared" si="286"/>
        <v>0</v>
      </c>
      <c r="AE152" s="11" t="str">
        <f t="shared" si="286"/>
        <v>0</v>
      </c>
      <c r="AF152" s="11" t="str">
        <f t="shared" si="286"/>
        <v>0</v>
      </c>
      <c r="AG152" s="11" t="str">
        <f t="shared" si="286"/>
        <v>0</v>
      </c>
      <c r="AH152" s="11" t="str">
        <f t="shared" si="286"/>
        <v>0</v>
      </c>
      <c r="AI152" s="11" t="str">
        <f t="shared" si="286"/>
        <v>0</v>
      </c>
      <c r="AJ152" s="11" t="str">
        <f t="shared" si="286"/>
        <v>0</v>
      </c>
      <c r="AK152" s="11" t="str">
        <f t="shared" si="286"/>
        <v>0</v>
      </c>
      <c r="AL152" s="11" t="str">
        <f t="shared" si="286"/>
        <v>0</v>
      </c>
      <c r="AM152" s="11" t="str">
        <f t="shared" si="286"/>
        <v>0</v>
      </c>
      <c r="AN152" s="11" t="str">
        <f t="shared" si="286"/>
        <v>0</v>
      </c>
      <c r="AO152" s="11" t="str">
        <f t="shared" si="286"/>
        <v>0</v>
      </c>
      <c r="AP152" s="11" t="str">
        <f t="shared" si="286"/>
        <v>0</v>
      </c>
      <c r="AQ152" s="11" t="str">
        <f t="shared" si="286"/>
        <v>0</v>
      </c>
      <c r="AR152" s="11" t="str">
        <f t="shared" si="286"/>
        <v>0</v>
      </c>
      <c r="AS152" s="11" t="str">
        <f t="shared" si="286"/>
        <v>0</v>
      </c>
      <c r="AT152" s="11" t="str">
        <f t="shared" si="286"/>
        <v>0</v>
      </c>
      <c r="AU152" s="11" t="str">
        <f t="shared" si="286"/>
        <v>0</v>
      </c>
      <c r="AV152" s="11" t="str">
        <f t="shared" si="286"/>
        <v>0</v>
      </c>
      <c r="AW152" s="11" t="str">
        <f t="shared" si="286"/>
        <v>0</v>
      </c>
      <c r="AX152" s="11" t="str">
        <f t="shared" si="286"/>
        <v>0</v>
      </c>
      <c r="AY152" s="11" t="str">
        <f t="shared" si="286"/>
        <v>0</v>
      </c>
      <c r="AZ152" s="11" t="str">
        <f t="shared" si="286"/>
        <v>0</v>
      </c>
      <c r="BA152" s="11" t="str">
        <f t="shared" si="286"/>
        <v>0</v>
      </c>
      <c r="BB152" s="11" t="str">
        <f t="shared" si="286"/>
        <v/>
      </c>
      <c r="BC152" s="11" t="str">
        <f t="shared" si="286"/>
        <v/>
      </c>
      <c r="BD152" s="11" t="str">
        <f t="shared" si="286"/>
        <v/>
      </c>
      <c r="BE152" s="11" t="str">
        <f t="shared" si="286"/>
        <v/>
      </c>
      <c r="BF152" s="11" t="str">
        <f t="shared" si="286"/>
        <v/>
      </c>
      <c r="BG152" s="11" t="str">
        <f t="shared" si="286"/>
        <v/>
      </c>
      <c r="BH152" s="11" t="str">
        <f t="shared" si="286"/>
        <v/>
      </c>
      <c r="BI152" s="11" t="str">
        <f t="shared" si="286"/>
        <v/>
      </c>
      <c r="BJ152" s="11" t="str">
        <f t="shared" si="286"/>
        <v/>
      </c>
      <c r="BK152" s="11" t="str">
        <f t="shared" si="286"/>
        <v/>
      </c>
      <c r="BL152" s="11" t="str">
        <f t="shared" si="272"/>
        <v/>
      </c>
      <c r="BM152" s="11" t="str">
        <f t="shared" si="273"/>
        <v/>
      </c>
      <c r="BN152" s="11">
        <f t="shared" si="274"/>
        <v>0</v>
      </c>
      <c r="BO152" s="11" t="b">
        <f t="shared" si="269"/>
        <v>0</v>
      </c>
      <c r="BP152" t="b">
        <f>AND(COUNTIF(ranges!B$2:B$4,'Sample Manifest - ALL TYPES'!G143)=0,NOT(ISBLANK('Sample Manifest - ALL TYPES'!G143)))</f>
        <v>0</v>
      </c>
      <c r="CB152" s="11" t="b">
        <f t="shared" si="275"/>
        <v>0</v>
      </c>
      <c r="CD152" s="54" t="b">
        <f>IF(OR('Sample Manifest - ALL TYPES'!AB143="Custom indexes",'Sample Manifest - ALL TYPES'!AB143="Non-listed commercial indexes"),TRUE,FALSE)</f>
        <v>0</v>
      </c>
      <c r="CE152" s="54"/>
      <c r="CG152" s="62">
        <f>'Sample Manifest - ALL TYPES'!Q143</f>
        <v>0</v>
      </c>
      <c r="CH152" s="61" t="str">
        <f t="shared" ref="CH152:CK152" si="287">SUBSTITUTE(CG152,CH$17,"")</f>
        <v>0</v>
      </c>
      <c r="CI152" s="61" t="str">
        <f t="shared" si="287"/>
        <v/>
      </c>
      <c r="CJ152" s="61" t="str">
        <f t="shared" si="287"/>
        <v/>
      </c>
      <c r="CK152" s="61" t="str">
        <f t="shared" si="287"/>
        <v/>
      </c>
      <c r="CL152" s="61">
        <f t="shared" si="277"/>
        <v>0</v>
      </c>
      <c r="CM152" s="61" t="b">
        <f>AND(NOT(ISBLANK('Sample Manifest - ALL TYPES'!Q143)),NOT(CL152=0))</f>
        <v>0</v>
      </c>
      <c r="CR152" s="11" t="b">
        <f>AND('Sample Manifest - ALL TYPES'!B143="Illumina Library Pool",ISBLANK('Sample Manifest - ALL TYPES'!Z143))</f>
        <v>0</v>
      </c>
    </row>
    <row r="153" spans="1:96" s="11" customFormat="1" x14ac:dyDescent="0.2">
      <c r="A153" s="11">
        <f>'Sample Manifest - ALL TYPES'!C144</f>
        <v>0</v>
      </c>
      <c r="B153" s="11" t="str">
        <f t="shared" ref="B153:BK153" si="288">SUBSTITUTE(A153,B$17,"")</f>
        <v>0</v>
      </c>
      <c r="C153" s="11" t="str">
        <f t="shared" si="288"/>
        <v>0</v>
      </c>
      <c r="D153" s="11" t="str">
        <f t="shared" si="288"/>
        <v>0</v>
      </c>
      <c r="E153" s="11" t="str">
        <f t="shared" si="288"/>
        <v>0</v>
      </c>
      <c r="F153" s="11" t="str">
        <f t="shared" si="288"/>
        <v>0</v>
      </c>
      <c r="G153" s="11" t="str">
        <f t="shared" si="288"/>
        <v>0</v>
      </c>
      <c r="H153" s="11" t="str">
        <f t="shared" si="288"/>
        <v>0</v>
      </c>
      <c r="I153" s="11" t="str">
        <f t="shared" si="288"/>
        <v>0</v>
      </c>
      <c r="J153" s="11" t="str">
        <f t="shared" si="288"/>
        <v>0</v>
      </c>
      <c r="K153" s="11" t="str">
        <f t="shared" si="288"/>
        <v>0</v>
      </c>
      <c r="L153" s="11" t="str">
        <f t="shared" si="288"/>
        <v>0</v>
      </c>
      <c r="M153" s="11" t="str">
        <f t="shared" si="288"/>
        <v>0</v>
      </c>
      <c r="N153" s="11" t="str">
        <f t="shared" si="288"/>
        <v>0</v>
      </c>
      <c r="O153" s="11" t="str">
        <f t="shared" si="288"/>
        <v>0</v>
      </c>
      <c r="P153" s="11" t="str">
        <f t="shared" si="288"/>
        <v>0</v>
      </c>
      <c r="Q153" s="11" t="str">
        <f t="shared" si="288"/>
        <v>0</v>
      </c>
      <c r="R153" s="11" t="str">
        <f t="shared" si="288"/>
        <v>0</v>
      </c>
      <c r="S153" s="11" t="str">
        <f t="shared" si="288"/>
        <v>0</v>
      </c>
      <c r="T153" s="11" t="str">
        <f t="shared" si="288"/>
        <v>0</v>
      </c>
      <c r="U153" s="11" t="str">
        <f t="shared" si="288"/>
        <v>0</v>
      </c>
      <c r="V153" s="11" t="str">
        <f t="shared" si="288"/>
        <v>0</v>
      </c>
      <c r="W153" s="11" t="str">
        <f t="shared" si="288"/>
        <v>0</v>
      </c>
      <c r="X153" s="11" t="str">
        <f t="shared" si="288"/>
        <v>0</v>
      </c>
      <c r="Y153" s="11" t="str">
        <f t="shared" si="288"/>
        <v>0</v>
      </c>
      <c r="Z153" s="11" t="str">
        <f t="shared" si="288"/>
        <v>0</v>
      </c>
      <c r="AA153" s="11" t="str">
        <f t="shared" si="288"/>
        <v>0</v>
      </c>
      <c r="AB153" s="11" t="str">
        <f t="shared" si="288"/>
        <v>0</v>
      </c>
      <c r="AC153" s="11" t="str">
        <f t="shared" si="288"/>
        <v>0</v>
      </c>
      <c r="AD153" s="11" t="str">
        <f t="shared" si="288"/>
        <v>0</v>
      </c>
      <c r="AE153" s="11" t="str">
        <f t="shared" si="288"/>
        <v>0</v>
      </c>
      <c r="AF153" s="11" t="str">
        <f t="shared" si="288"/>
        <v>0</v>
      </c>
      <c r="AG153" s="11" t="str">
        <f t="shared" si="288"/>
        <v>0</v>
      </c>
      <c r="AH153" s="11" t="str">
        <f t="shared" si="288"/>
        <v>0</v>
      </c>
      <c r="AI153" s="11" t="str">
        <f t="shared" si="288"/>
        <v>0</v>
      </c>
      <c r="AJ153" s="11" t="str">
        <f t="shared" si="288"/>
        <v>0</v>
      </c>
      <c r="AK153" s="11" t="str">
        <f t="shared" si="288"/>
        <v>0</v>
      </c>
      <c r="AL153" s="11" t="str">
        <f t="shared" si="288"/>
        <v>0</v>
      </c>
      <c r="AM153" s="11" t="str">
        <f t="shared" si="288"/>
        <v>0</v>
      </c>
      <c r="AN153" s="11" t="str">
        <f t="shared" si="288"/>
        <v>0</v>
      </c>
      <c r="AO153" s="11" t="str">
        <f t="shared" si="288"/>
        <v>0</v>
      </c>
      <c r="AP153" s="11" t="str">
        <f t="shared" si="288"/>
        <v>0</v>
      </c>
      <c r="AQ153" s="11" t="str">
        <f t="shared" si="288"/>
        <v>0</v>
      </c>
      <c r="AR153" s="11" t="str">
        <f t="shared" si="288"/>
        <v>0</v>
      </c>
      <c r="AS153" s="11" t="str">
        <f t="shared" si="288"/>
        <v>0</v>
      </c>
      <c r="AT153" s="11" t="str">
        <f t="shared" si="288"/>
        <v>0</v>
      </c>
      <c r="AU153" s="11" t="str">
        <f t="shared" si="288"/>
        <v>0</v>
      </c>
      <c r="AV153" s="11" t="str">
        <f t="shared" si="288"/>
        <v>0</v>
      </c>
      <c r="AW153" s="11" t="str">
        <f t="shared" si="288"/>
        <v>0</v>
      </c>
      <c r="AX153" s="11" t="str">
        <f t="shared" si="288"/>
        <v>0</v>
      </c>
      <c r="AY153" s="11" t="str">
        <f t="shared" si="288"/>
        <v>0</v>
      </c>
      <c r="AZ153" s="11" t="str">
        <f t="shared" si="288"/>
        <v>0</v>
      </c>
      <c r="BA153" s="11" t="str">
        <f t="shared" si="288"/>
        <v>0</v>
      </c>
      <c r="BB153" s="11" t="str">
        <f t="shared" si="288"/>
        <v/>
      </c>
      <c r="BC153" s="11" t="str">
        <f t="shared" si="288"/>
        <v/>
      </c>
      <c r="BD153" s="11" t="str">
        <f t="shared" si="288"/>
        <v/>
      </c>
      <c r="BE153" s="11" t="str">
        <f t="shared" si="288"/>
        <v/>
      </c>
      <c r="BF153" s="11" t="str">
        <f t="shared" si="288"/>
        <v/>
      </c>
      <c r="BG153" s="11" t="str">
        <f t="shared" si="288"/>
        <v/>
      </c>
      <c r="BH153" s="11" t="str">
        <f t="shared" si="288"/>
        <v/>
      </c>
      <c r="BI153" s="11" t="str">
        <f t="shared" si="288"/>
        <v/>
      </c>
      <c r="BJ153" s="11" t="str">
        <f t="shared" si="288"/>
        <v/>
      </c>
      <c r="BK153" s="11" t="str">
        <f t="shared" si="288"/>
        <v/>
      </c>
      <c r="BL153" s="11" t="str">
        <f t="shared" si="272"/>
        <v/>
      </c>
      <c r="BM153" s="11" t="str">
        <f t="shared" si="273"/>
        <v/>
      </c>
      <c r="BN153" s="11">
        <f t="shared" si="274"/>
        <v>0</v>
      </c>
      <c r="BO153" s="11" t="b">
        <f t="shared" si="269"/>
        <v>0</v>
      </c>
      <c r="BP153" t="b">
        <f>AND(COUNTIF(ranges!B$2:B$4,'Sample Manifest - ALL TYPES'!G144)=0,NOT(ISBLANK('Sample Manifest - ALL TYPES'!G144)))</f>
        <v>0</v>
      </c>
      <c r="CB153" s="11" t="b">
        <f t="shared" si="275"/>
        <v>0</v>
      </c>
      <c r="CD153" s="54" t="b">
        <f>IF(OR('Sample Manifest - ALL TYPES'!AB144="Custom indexes",'Sample Manifest - ALL TYPES'!AB144="Non-listed commercial indexes"),TRUE,FALSE)</f>
        <v>0</v>
      </c>
      <c r="CE153" s="54"/>
      <c r="CG153" s="62">
        <f>'Sample Manifest - ALL TYPES'!Q144</f>
        <v>0</v>
      </c>
      <c r="CH153" s="61" t="str">
        <f t="shared" ref="CH153:CK153" si="289">SUBSTITUTE(CG153,CH$17,"")</f>
        <v>0</v>
      </c>
      <c r="CI153" s="61" t="str">
        <f t="shared" si="289"/>
        <v/>
      </c>
      <c r="CJ153" s="61" t="str">
        <f t="shared" si="289"/>
        <v/>
      </c>
      <c r="CK153" s="61" t="str">
        <f t="shared" si="289"/>
        <v/>
      </c>
      <c r="CL153" s="61">
        <f t="shared" si="277"/>
        <v>0</v>
      </c>
      <c r="CM153" s="61" t="b">
        <f>AND(NOT(ISBLANK('Sample Manifest - ALL TYPES'!Q144)),NOT(CL153=0))</f>
        <v>0</v>
      </c>
      <c r="CR153" s="11" t="b">
        <f>AND('Sample Manifest - ALL TYPES'!B144="Illumina Library Pool",ISBLANK('Sample Manifest - ALL TYPES'!Z144))</f>
        <v>0</v>
      </c>
    </row>
    <row r="154" spans="1:96" s="11" customFormat="1" x14ac:dyDescent="0.2">
      <c r="A154" s="11">
        <f>'Sample Manifest - ALL TYPES'!C145</f>
        <v>0</v>
      </c>
      <c r="B154" s="11" t="str">
        <f t="shared" ref="B154:BK154" si="290">SUBSTITUTE(A154,B$17,"")</f>
        <v>0</v>
      </c>
      <c r="C154" s="11" t="str">
        <f t="shared" si="290"/>
        <v>0</v>
      </c>
      <c r="D154" s="11" t="str">
        <f t="shared" si="290"/>
        <v>0</v>
      </c>
      <c r="E154" s="11" t="str">
        <f t="shared" si="290"/>
        <v>0</v>
      </c>
      <c r="F154" s="11" t="str">
        <f t="shared" si="290"/>
        <v>0</v>
      </c>
      <c r="G154" s="11" t="str">
        <f t="shared" si="290"/>
        <v>0</v>
      </c>
      <c r="H154" s="11" t="str">
        <f t="shared" si="290"/>
        <v>0</v>
      </c>
      <c r="I154" s="11" t="str">
        <f t="shared" si="290"/>
        <v>0</v>
      </c>
      <c r="J154" s="11" t="str">
        <f t="shared" si="290"/>
        <v>0</v>
      </c>
      <c r="K154" s="11" t="str">
        <f t="shared" si="290"/>
        <v>0</v>
      </c>
      <c r="L154" s="11" t="str">
        <f t="shared" si="290"/>
        <v>0</v>
      </c>
      <c r="M154" s="11" t="str">
        <f t="shared" si="290"/>
        <v>0</v>
      </c>
      <c r="N154" s="11" t="str">
        <f t="shared" si="290"/>
        <v>0</v>
      </c>
      <c r="O154" s="11" t="str">
        <f t="shared" si="290"/>
        <v>0</v>
      </c>
      <c r="P154" s="11" t="str">
        <f t="shared" si="290"/>
        <v>0</v>
      </c>
      <c r="Q154" s="11" t="str">
        <f t="shared" si="290"/>
        <v>0</v>
      </c>
      <c r="R154" s="11" t="str">
        <f t="shared" si="290"/>
        <v>0</v>
      </c>
      <c r="S154" s="11" t="str">
        <f t="shared" si="290"/>
        <v>0</v>
      </c>
      <c r="T154" s="11" t="str">
        <f t="shared" si="290"/>
        <v>0</v>
      </c>
      <c r="U154" s="11" t="str">
        <f t="shared" si="290"/>
        <v>0</v>
      </c>
      <c r="V154" s="11" t="str">
        <f t="shared" si="290"/>
        <v>0</v>
      </c>
      <c r="W154" s="11" t="str">
        <f t="shared" si="290"/>
        <v>0</v>
      </c>
      <c r="X154" s="11" t="str">
        <f t="shared" si="290"/>
        <v>0</v>
      </c>
      <c r="Y154" s="11" t="str">
        <f t="shared" si="290"/>
        <v>0</v>
      </c>
      <c r="Z154" s="11" t="str">
        <f t="shared" si="290"/>
        <v>0</v>
      </c>
      <c r="AA154" s="11" t="str">
        <f t="shared" si="290"/>
        <v>0</v>
      </c>
      <c r="AB154" s="11" t="str">
        <f t="shared" si="290"/>
        <v>0</v>
      </c>
      <c r="AC154" s="11" t="str">
        <f t="shared" si="290"/>
        <v>0</v>
      </c>
      <c r="AD154" s="11" t="str">
        <f t="shared" si="290"/>
        <v>0</v>
      </c>
      <c r="AE154" s="11" t="str">
        <f t="shared" si="290"/>
        <v>0</v>
      </c>
      <c r="AF154" s="11" t="str">
        <f t="shared" si="290"/>
        <v>0</v>
      </c>
      <c r="AG154" s="11" t="str">
        <f t="shared" si="290"/>
        <v>0</v>
      </c>
      <c r="AH154" s="11" t="str">
        <f t="shared" si="290"/>
        <v>0</v>
      </c>
      <c r="AI154" s="11" t="str">
        <f t="shared" si="290"/>
        <v>0</v>
      </c>
      <c r="AJ154" s="11" t="str">
        <f t="shared" si="290"/>
        <v>0</v>
      </c>
      <c r="AK154" s="11" t="str">
        <f t="shared" si="290"/>
        <v>0</v>
      </c>
      <c r="AL154" s="11" t="str">
        <f t="shared" si="290"/>
        <v>0</v>
      </c>
      <c r="AM154" s="11" t="str">
        <f t="shared" si="290"/>
        <v>0</v>
      </c>
      <c r="AN154" s="11" t="str">
        <f t="shared" si="290"/>
        <v>0</v>
      </c>
      <c r="AO154" s="11" t="str">
        <f t="shared" si="290"/>
        <v>0</v>
      </c>
      <c r="AP154" s="11" t="str">
        <f t="shared" si="290"/>
        <v>0</v>
      </c>
      <c r="AQ154" s="11" t="str">
        <f t="shared" si="290"/>
        <v>0</v>
      </c>
      <c r="AR154" s="11" t="str">
        <f t="shared" si="290"/>
        <v>0</v>
      </c>
      <c r="AS154" s="11" t="str">
        <f t="shared" si="290"/>
        <v>0</v>
      </c>
      <c r="AT154" s="11" t="str">
        <f t="shared" si="290"/>
        <v>0</v>
      </c>
      <c r="AU154" s="11" t="str">
        <f t="shared" si="290"/>
        <v>0</v>
      </c>
      <c r="AV154" s="11" t="str">
        <f t="shared" si="290"/>
        <v>0</v>
      </c>
      <c r="AW154" s="11" t="str">
        <f t="shared" si="290"/>
        <v>0</v>
      </c>
      <c r="AX154" s="11" t="str">
        <f t="shared" si="290"/>
        <v>0</v>
      </c>
      <c r="AY154" s="11" t="str">
        <f t="shared" si="290"/>
        <v>0</v>
      </c>
      <c r="AZ154" s="11" t="str">
        <f t="shared" si="290"/>
        <v>0</v>
      </c>
      <c r="BA154" s="11" t="str">
        <f t="shared" si="290"/>
        <v>0</v>
      </c>
      <c r="BB154" s="11" t="str">
        <f t="shared" si="290"/>
        <v/>
      </c>
      <c r="BC154" s="11" t="str">
        <f t="shared" si="290"/>
        <v/>
      </c>
      <c r="BD154" s="11" t="str">
        <f t="shared" si="290"/>
        <v/>
      </c>
      <c r="BE154" s="11" t="str">
        <f t="shared" si="290"/>
        <v/>
      </c>
      <c r="BF154" s="11" t="str">
        <f t="shared" si="290"/>
        <v/>
      </c>
      <c r="BG154" s="11" t="str">
        <f t="shared" si="290"/>
        <v/>
      </c>
      <c r="BH154" s="11" t="str">
        <f t="shared" si="290"/>
        <v/>
      </c>
      <c r="BI154" s="11" t="str">
        <f t="shared" si="290"/>
        <v/>
      </c>
      <c r="BJ154" s="11" t="str">
        <f t="shared" si="290"/>
        <v/>
      </c>
      <c r="BK154" s="11" t="str">
        <f t="shared" si="290"/>
        <v/>
      </c>
      <c r="BL154" s="11" t="str">
        <f t="shared" si="272"/>
        <v/>
      </c>
      <c r="BM154" s="11" t="str">
        <f t="shared" si="273"/>
        <v/>
      </c>
      <c r="BN154" s="11">
        <f t="shared" si="274"/>
        <v>0</v>
      </c>
      <c r="BO154" s="11" t="b">
        <f t="shared" si="269"/>
        <v>0</v>
      </c>
      <c r="BP154" t="b">
        <f>AND(COUNTIF(ranges!B$2:B$4,'Sample Manifest - ALL TYPES'!G145)=0,NOT(ISBLANK('Sample Manifest - ALL TYPES'!G145)))</f>
        <v>0</v>
      </c>
      <c r="CB154" s="11" t="b">
        <f t="shared" si="275"/>
        <v>0</v>
      </c>
      <c r="CD154" s="54" t="b">
        <f>IF(OR('Sample Manifest - ALL TYPES'!AB145="Custom indexes",'Sample Manifest - ALL TYPES'!AB145="Non-listed commercial indexes"),TRUE,FALSE)</f>
        <v>0</v>
      </c>
      <c r="CE154" s="54"/>
      <c r="CG154" s="62">
        <f>'Sample Manifest - ALL TYPES'!Q145</f>
        <v>0</v>
      </c>
      <c r="CH154" s="61" t="str">
        <f t="shared" ref="CH154:CK154" si="291">SUBSTITUTE(CG154,CH$17,"")</f>
        <v>0</v>
      </c>
      <c r="CI154" s="61" t="str">
        <f t="shared" si="291"/>
        <v/>
      </c>
      <c r="CJ154" s="61" t="str">
        <f t="shared" si="291"/>
        <v/>
      </c>
      <c r="CK154" s="61" t="str">
        <f t="shared" si="291"/>
        <v/>
      </c>
      <c r="CL154" s="61">
        <f t="shared" si="277"/>
        <v>0</v>
      </c>
      <c r="CM154" s="61" t="b">
        <f>AND(NOT(ISBLANK('Sample Manifest - ALL TYPES'!Q145)),NOT(CL154=0))</f>
        <v>0</v>
      </c>
      <c r="CR154" s="11" t="b">
        <f>AND('Sample Manifest - ALL TYPES'!B145="Illumina Library Pool",ISBLANK('Sample Manifest - ALL TYPES'!Z145))</f>
        <v>0</v>
      </c>
    </row>
    <row r="155" spans="1:96" s="11" customFormat="1" x14ac:dyDescent="0.2">
      <c r="A155" s="11">
        <f>'Sample Manifest - ALL TYPES'!C146</f>
        <v>0</v>
      </c>
      <c r="B155" s="11" t="str">
        <f t="shared" ref="B155:BK155" si="292">SUBSTITUTE(A155,B$17,"")</f>
        <v>0</v>
      </c>
      <c r="C155" s="11" t="str">
        <f t="shared" si="292"/>
        <v>0</v>
      </c>
      <c r="D155" s="11" t="str">
        <f t="shared" si="292"/>
        <v>0</v>
      </c>
      <c r="E155" s="11" t="str">
        <f t="shared" si="292"/>
        <v>0</v>
      </c>
      <c r="F155" s="11" t="str">
        <f t="shared" si="292"/>
        <v>0</v>
      </c>
      <c r="G155" s="11" t="str">
        <f t="shared" si="292"/>
        <v>0</v>
      </c>
      <c r="H155" s="11" t="str">
        <f t="shared" si="292"/>
        <v>0</v>
      </c>
      <c r="I155" s="11" t="str">
        <f t="shared" si="292"/>
        <v>0</v>
      </c>
      <c r="J155" s="11" t="str">
        <f t="shared" si="292"/>
        <v>0</v>
      </c>
      <c r="K155" s="11" t="str">
        <f t="shared" si="292"/>
        <v>0</v>
      </c>
      <c r="L155" s="11" t="str">
        <f t="shared" si="292"/>
        <v>0</v>
      </c>
      <c r="M155" s="11" t="str">
        <f t="shared" si="292"/>
        <v>0</v>
      </c>
      <c r="N155" s="11" t="str">
        <f t="shared" si="292"/>
        <v>0</v>
      </c>
      <c r="O155" s="11" t="str">
        <f t="shared" si="292"/>
        <v>0</v>
      </c>
      <c r="P155" s="11" t="str">
        <f t="shared" si="292"/>
        <v>0</v>
      </c>
      <c r="Q155" s="11" t="str">
        <f t="shared" si="292"/>
        <v>0</v>
      </c>
      <c r="R155" s="11" t="str">
        <f t="shared" si="292"/>
        <v>0</v>
      </c>
      <c r="S155" s="11" t="str">
        <f t="shared" si="292"/>
        <v>0</v>
      </c>
      <c r="T155" s="11" t="str">
        <f t="shared" si="292"/>
        <v>0</v>
      </c>
      <c r="U155" s="11" t="str">
        <f t="shared" si="292"/>
        <v>0</v>
      </c>
      <c r="V155" s="11" t="str">
        <f t="shared" si="292"/>
        <v>0</v>
      </c>
      <c r="W155" s="11" t="str">
        <f t="shared" si="292"/>
        <v>0</v>
      </c>
      <c r="X155" s="11" t="str">
        <f t="shared" si="292"/>
        <v>0</v>
      </c>
      <c r="Y155" s="11" t="str">
        <f t="shared" si="292"/>
        <v>0</v>
      </c>
      <c r="Z155" s="11" t="str">
        <f t="shared" si="292"/>
        <v>0</v>
      </c>
      <c r="AA155" s="11" t="str">
        <f t="shared" si="292"/>
        <v>0</v>
      </c>
      <c r="AB155" s="11" t="str">
        <f t="shared" si="292"/>
        <v>0</v>
      </c>
      <c r="AC155" s="11" t="str">
        <f t="shared" si="292"/>
        <v>0</v>
      </c>
      <c r="AD155" s="11" t="str">
        <f t="shared" si="292"/>
        <v>0</v>
      </c>
      <c r="AE155" s="11" t="str">
        <f t="shared" si="292"/>
        <v>0</v>
      </c>
      <c r="AF155" s="11" t="str">
        <f t="shared" si="292"/>
        <v>0</v>
      </c>
      <c r="AG155" s="11" t="str">
        <f t="shared" si="292"/>
        <v>0</v>
      </c>
      <c r="AH155" s="11" t="str">
        <f t="shared" si="292"/>
        <v>0</v>
      </c>
      <c r="AI155" s="11" t="str">
        <f t="shared" si="292"/>
        <v>0</v>
      </c>
      <c r="AJ155" s="11" t="str">
        <f t="shared" si="292"/>
        <v>0</v>
      </c>
      <c r="AK155" s="11" t="str">
        <f t="shared" si="292"/>
        <v>0</v>
      </c>
      <c r="AL155" s="11" t="str">
        <f t="shared" si="292"/>
        <v>0</v>
      </c>
      <c r="AM155" s="11" t="str">
        <f t="shared" si="292"/>
        <v>0</v>
      </c>
      <c r="AN155" s="11" t="str">
        <f t="shared" si="292"/>
        <v>0</v>
      </c>
      <c r="AO155" s="11" t="str">
        <f t="shared" si="292"/>
        <v>0</v>
      </c>
      <c r="AP155" s="11" t="str">
        <f t="shared" si="292"/>
        <v>0</v>
      </c>
      <c r="AQ155" s="11" t="str">
        <f t="shared" si="292"/>
        <v>0</v>
      </c>
      <c r="AR155" s="11" t="str">
        <f t="shared" si="292"/>
        <v>0</v>
      </c>
      <c r="AS155" s="11" t="str">
        <f t="shared" si="292"/>
        <v>0</v>
      </c>
      <c r="AT155" s="11" t="str">
        <f t="shared" si="292"/>
        <v>0</v>
      </c>
      <c r="AU155" s="11" t="str">
        <f t="shared" si="292"/>
        <v>0</v>
      </c>
      <c r="AV155" s="11" t="str">
        <f t="shared" si="292"/>
        <v>0</v>
      </c>
      <c r="AW155" s="11" t="str">
        <f t="shared" si="292"/>
        <v>0</v>
      </c>
      <c r="AX155" s="11" t="str">
        <f t="shared" si="292"/>
        <v>0</v>
      </c>
      <c r="AY155" s="11" t="str">
        <f t="shared" si="292"/>
        <v>0</v>
      </c>
      <c r="AZ155" s="11" t="str">
        <f t="shared" si="292"/>
        <v>0</v>
      </c>
      <c r="BA155" s="11" t="str">
        <f t="shared" si="292"/>
        <v>0</v>
      </c>
      <c r="BB155" s="11" t="str">
        <f t="shared" si="292"/>
        <v/>
      </c>
      <c r="BC155" s="11" t="str">
        <f t="shared" si="292"/>
        <v/>
      </c>
      <c r="BD155" s="11" t="str">
        <f t="shared" si="292"/>
        <v/>
      </c>
      <c r="BE155" s="11" t="str">
        <f t="shared" si="292"/>
        <v/>
      </c>
      <c r="BF155" s="11" t="str">
        <f t="shared" si="292"/>
        <v/>
      </c>
      <c r="BG155" s="11" t="str">
        <f t="shared" si="292"/>
        <v/>
      </c>
      <c r="BH155" s="11" t="str">
        <f t="shared" si="292"/>
        <v/>
      </c>
      <c r="BI155" s="11" t="str">
        <f t="shared" si="292"/>
        <v/>
      </c>
      <c r="BJ155" s="11" t="str">
        <f t="shared" si="292"/>
        <v/>
      </c>
      <c r="BK155" s="11" t="str">
        <f t="shared" si="292"/>
        <v/>
      </c>
      <c r="BL155" s="11" t="str">
        <f t="shared" si="272"/>
        <v/>
      </c>
      <c r="BM155" s="11" t="str">
        <f t="shared" si="273"/>
        <v/>
      </c>
      <c r="BN155" s="11">
        <f t="shared" si="274"/>
        <v>0</v>
      </c>
      <c r="BO155" s="11" t="b">
        <f t="shared" si="269"/>
        <v>0</v>
      </c>
      <c r="BP155" t="b">
        <f>AND(COUNTIF(ranges!B$2:B$4,'Sample Manifest - ALL TYPES'!G146)=0,NOT(ISBLANK('Sample Manifest - ALL TYPES'!G146)))</f>
        <v>0</v>
      </c>
      <c r="CB155" s="11" t="b">
        <f t="shared" si="275"/>
        <v>0</v>
      </c>
      <c r="CD155" s="54" t="b">
        <f>IF(OR('Sample Manifest - ALL TYPES'!AB146="Custom indexes",'Sample Manifest - ALL TYPES'!AB146="Non-listed commercial indexes"),TRUE,FALSE)</f>
        <v>0</v>
      </c>
      <c r="CE155" s="54"/>
      <c r="CG155" s="62">
        <f>'Sample Manifest - ALL TYPES'!Q146</f>
        <v>0</v>
      </c>
      <c r="CH155" s="61" t="str">
        <f t="shared" ref="CH155:CK155" si="293">SUBSTITUTE(CG155,CH$17,"")</f>
        <v>0</v>
      </c>
      <c r="CI155" s="61" t="str">
        <f t="shared" si="293"/>
        <v/>
      </c>
      <c r="CJ155" s="61" t="str">
        <f t="shared" si="293"/>
        <v/>
      </c>
      <c r="CK155" s="61" t="str">
        <f t="shared" si="293"/>
        <v/>
      </c>
      <c r="CL155" s="61">
        <f t="shared" si="277"/>
        <v>0</v>
      </c>
      <c r="CM155" s="61" t="b">
        <f>AND(NOT(ISBLANK('Sample Manifest - ALL TYPES'!Q146)),NOT(CL155=0))</f>
        <v>0</v>
      </c>
      <c r="CR155" s="11" t="b">
        <f>AND('Sample Manifest - ALL TYPES'!B146="Illumina Library Pool",ISBLANK('Sample Manifest - ALL TYPES'!Z146))</f>
        <v>0</v>
      </c>
    </row>
    <row r="156" spans="1:96" s="11" customFormat="1" x14ac:dyDescent="0.2">
      <c r="A156" s="11">
        <f>'Sample Manifest - ALL TYPES'!C147</f>
        <v>0</v>
      </c>
      <c r="B156" s="11" t="str">
        <f t="shared" ref="B156:BK156" si="294">SUBSTITUTE(A156,B$17,"")</f>
        <v>0</v>
      </c>
      <c r="C156" s="11" t="str">
        <f t="shared" si="294"/>
        <v>0</v>
      </c>
      <c r="D156" s="11" t="str">
        <f t="shared" si="294"/>
        <v>0</v>
      </c>
      <c r="E156" s="11" t="str">
        <f t="shared" si="294"/>
        <v>0</v>
      </c>
      <c r="F156" s="11" t="str">
        <f t="shared" si="294"/>
        <v>0</v>
      </c>
      <c r="G156" s="11" t="str">
        <f t="shared" si="294"/>
        <v>0</v>
      </c>
      <c r="H156" s="11" t="str">
        <f t="shared" si="294"/>
        <v>0</v>
      </c>
      <c r="I156" s="11" t="str">
        <f t="shared" si="294"/>
        <v>0</v>
      </c>
      <c r="J156" s="11" t="str">
        <f t="shared" si="294"/>
        <v>0</v>
      </c>
      <c r="K156" s="11" t="str">
        <f t="shared" si="294"/>
        <v>0</v>
      </c>
      <c r="L156" s="11" t="str">
        <f t="shared" si="294"/>
        <v>0</v>
      </c>
      <c r="M156" s="11" t="str">
        <f t="shared" si="294"/>
        <v>0</v>
      </c>
      <c r="N156" s="11" t="str">
        <f t="shared" si="294"/>
        <v>0</v>
      </c>
      <c r="O156" s="11" t="str">
        <f t="shared" si="294"/>
        <v>0</v>
      </c>
      <c r="P156" s="11" t="str">
        <f t="shared" si="294"/>
        <v>0</v>
      </c>
      <c r="Q156" s="11" t="str">
        <f t="shared" si="294"/>
        <v>0</v>
      </c>
      <c r="R156" s="11" t="str">
        <f t="shared" si="294"/>
        <v>0</v>
      </c>
      <c r="S156" s="11" t="str">
        <f t="shared" si="294"/>
        <v>0</v>
      </c>
      <c r="T156" s="11" t="str">
        <f t="shared" si="294"/>
        <v>0</v>
      </c>
      <c r="U156" s="11" t="str">
        <f t="shared" si="294"/>
        <v>0</v>
      </c>
      <c r="V156" s="11" t="str">
        <f t="shared" si="294"/>
        <v>0</v>
      </c>
      <c r="W156" s="11" t="str">
        <f t="shared" si="294"/>
        <v>0</v>
      </c>
      <c r="X156" s="11" t="str">
        <f t="shared" si="294"/>
        <v>0</v>
      </c>
      <c r="Y156" s="11" t="str">
        <f t="shared" si="294"/>
        <v>0</v>
      </c>
      <c r="Z156" s="11" t="str">
        <f t="shared" si="294"/>
        <v>0</v>
      </c>
      <c r="AA156" s="11" t="str">
        <f t="shared" si="294"/>
        <v>0</v>
      </c>
      <c r="AB156" s="11" t="str">
        <f t="shared" si="294"/>
        <v>0</v>
      </c>
      <c r="AC156" s="11" t="str">
        <f t="shared" si="294"/>
        <v>0</v>
      </c>
      <c r="AD156" s="11" t="str">
        <f t="shared" si="294"/>
        <v>0</v>
      </c>
      <c r="AE156" s="11" t="str">
        <f t="shared" si="294"/>
        <v>0</v>
      </c>
      <c r="AF156" s="11" t="str">
        <f t="shared" si="294"/>
        <v>0</v>
      </c>
      <c r="AG156" s="11" t="str">
        <f t="shared" si="294"/>
        <v>0</v>
      </c>
      <c r="AH156" s="11" t="str">
        <f t="shared" si="294"/>
        <v>0</v>
      </c>
      <c r="AI156" s="11" t="str">
        <f t="shared" si="294"/>
        <v>0</v>
      </c>
      <c r="AJ156" s="11" t="str">
        <f t="shared" si="294"/>
        <v>0</v>
      </c>
      <c r="AK156" s="11" t="str">
        <f t="shared" si="294"/>
        <v>0</v>
      </c>
      <c r="AL156" s="11" t="str">
        <f t="shared" si="294"/>
        <v>0</v>
      </c>
      <c r="AM156" s="11" t="str">
        <f t="shared" si="294"/>
        <v>0</v>
      </c>
      <c r="AN156" s="11" t="str">
        <f t="shared" si="294"/>
        <v>0</v>
      </c>
      <c r="AO156" s="11" t="str">
        <f t="shared" si="294"/>
        <v>0</v>
      </c>
      <c r="AP156" s="11" t="str">
        <f t="shared" si="294"/>
        <v>0</v>
      </c>
      <c r="AQ156" s="11" t="str">
        <f t="shared" si="294"/>
        <v>0</v>
      </c>
      <c r="AR156" s="11" t="str">
        <f t="shared" si="294"/>
        <v>0</v>
      </c>
      <c r="AS156" s="11" t="str">
        <f t="shared" si="294"/>
        <v>0</v>
      </c>
      <c r="AT156" s="11" t="str">
        <f t="shared" si="294"/>
        <v>0</v>
      </c>
      <c r="AU156" s="11" t="str">
        <f t="shared" si="294"/>
        <v>0</v>
      </c>
      <c r="AV156" s="11" t="str">
        <f t="shared" si="294"/>
        <v>0</v>
      </c>
      <c r="AW156" s="11" t="str">
        <f t="shared" si="294"/>
        <v>0</v>
      </c>
      <c r="AX156" s="11" t="str">
        <f t="shared" si="294"/>
        <v>0</v>
      </c>
      <c r="AY156" s="11" t="str">
        <f t="shared" si="294"/>
        <v>0</v>
      </c>
      <c r="AZ156" s="11" t="str">
        <f t="shared" si="294"/>
        <v>0</v>
      </c>
      <c r="BA156" s="11" t="str">
        <f t="shared" si="294"/>
        <v>0</v>
      </c>
      <c r="BB156" s="11" t="str">
        <f t="shared" si="294"/>
        <v/>
      </c>
      <c r="BC156" s="11" t="str">
        <f t="shared" si="294"/>
        <v/>
      </c>
      <c r="BD156" s="11" t="str">
        <f t="shared" si="294"/>
        <v/>
      </c>
      <c r="BE156" s="11" t="str">
        <f t="shared" si="294"/>
        <v/>
      </c>
      <c r="BF156" s="11" t="str">
        <f t="shared" si="294"/>
        <v/>
      </c>
      <c r="BG156" s="11" t="str">
        <f t="shared" si="294"/>
        <v/>
      </c>
      <c r="BH156" s="11" t="str">
        <f t="shared" si="294"/>
        <v/>
      </c>
      <c r="BI156" s="11" t="str">
        <f t="shared" si="294"/>
        <v/>
      </c>
      <c r="BJ156" s="11" t="str">
        <f t="shared" si="294"/>
        <v/>
      </c>
      <c r="BK156" s="11" t="str">
        <f t="shared" si="294"/>
        <v/>
      </c>
      <c r="BL156" s="11" t="str">
        <f t="shared" si="272"/>
        <v/>
      </c>
      <c r="BM156" s="11" t="str">
        <f t="shared" si="273"/>
        <v/>
      </c>
      <c r="BN156" s="11">
        <f t="shared" si="274"/>
        <v>0</v>
      </c>
      <c r="BO156" s="11" t="b">
        <f t="shared" si="269"/>
        <v>0</v>
      </c>
      <c r="BP156" t="b">
        <f>AND(COUNTIF(ranges!B$2:B$4,'Sample Manifest - ALL TYPES'!G147)=0,NOT(ISBLANK('Sample Manifest - ALL TYPES'!G147)))</f>
        <v>0</v>
      </c>
      <c r="CB156" s="11" t="b">
        <f t="shared" si="275"/>
        <v>0</v>
      </c>
      <c r="CD156" s="54" t="b">
        <f>IF(OR('Sample Manifest - ALL TYPES'!AB147="Custom indexes",'Sample Manifest - ALL TYPES'!AB147="Non-listed commercial indexes"),TRUE,FALSE)</f>
        <v>0</v>
      </c>
      <c r="CE156" s="54"/>
      <c r="CG156" s="62">
        <f>'Sample Manifest - ALL TYPES'!Q147</f>
        <v>0</v>
      </c>
      <c r="CH156" s="61" t="str">
        <f t="shared" ref="CH156:CK156" si="295">SUBSTITUTE(CG156,CH$17,"")</f>
        <v>0</v>
      </c>
      <c r="CI156" s="61" t="str">
        <f t="shared" si="295"/>
        <v/>
      </c>
      <c r="CJ156" s="61" t="str">
        <f t="shared" si="295"/>
        <v/>
      </c>
      <c r="CK156" s="61" t="str">
        <f t="shared" si="295"/>
        <v/>
      </c>
      <c r="CL156" s="61">
        <f t="shared" si="277"/>
        <v>0</v>
      </c>
      <c r="CM156" s="61" t="b">
        <f>AND(NOT(ISBLANK('Sample Manifest - ALL TYPES'!Q147)),NOT(CL156=0))</f>
        <v>0</v>
      </c>
      <c r="CR156" s="11" t="b">
        <f>AND('Sample Manifest - ALL TYPES'!B147="Illumina Library Pool",ISBLANK('Sample Manifest - ALL TYPES'!Z147))</f>
        <v>0</v>
      </c>
    </row>
    <row r="157" spans="1:96" s="11" customFormat="1" x14ac:dyDescent="0.2">
      <c r="A157" s="11">
        <f>'Sample Manifest - ALL TYPES'!C148</f>
        <v>0</v>
      </c>
      <c r="B157" s="11" t="str">
        <f t="shared" ref="B157:BK157" si="296">SUBSTITUTE(A157,B$17,"")</f>
        <v>0</v>
      </c>
      <c r="C157" s="11" t="str">
        <f t="shared" si="296"/>
        <v>0</v>
      </c>
      <c r="D157" s="11" t="str">
        <f t="shared" si="296"/>
        <v>0</v>
      </c>
      <c r="E157" s="11" t="str">
        <f t="shared" si="296"/>
        <v>0</v>
      </c>
      <c r="F157" s="11" t="str">
        <f t="shared" si="296"/>
        <v>0</v>
      </c>
      <c r="G157" s="11" t="str">
        <f t="shared" si="296"/>
        <v>0</v>
      </c>
      <c r="H157" s="11" t="str">
        <f t="shared" si="296"/>
        <v>0</v>
      </c>
      <c r="I157" s="11" t="str">
        <f t="shared" si="296"/>
        <v>0</v>
      </c>
      <c r="J157" s="11" t="str">
        <f t="shared" si="296"/>
        <v>0</v>
      </c>
      <c r="K157" s="11" t="str">
        <f t="shared" si="296"/>
        <v>0</v>
      </c>
      <c r="L157" s="11" t="str">
        <f t="shared" si="296"/>
        <v>0</v>
      </c>
      <c r="M157" s="11" t="str">
        <f t="shared" si="296"/>
        <v>0</v>
      </c>
      <c r="N157" s="11" t="str">
        <f t="shared" si="296"/>
        <v>0</v>
      </c>
      <c r="O157" s="11" t="str">
        <f t="shared" si="296"/>
        <v>0</v>
      </c>
      <c r="P157" s="11" t="str">
        <f t="shared" si="296"/>
        <v>0</v>
      </c>
      <c r="Q157" s="11" t="str">
        <f t="shared" si="296"/>
        <v>0</v>
      </c>
      <c r="R157" s="11" t="str">
        <f t="shared" si="296"/>
        <v>0</v>
      </c>
      <c r="S157" s="11" t="str">
        <f t="shared" si="296"/>
        <v>0</v>
      </c>
      <c r="T157" s="11" t="str">
        <f t="shared" si="296"/>
        <v>0</v>
      </c>
      <c r="U157" s="11" t="str">
        <f t="shared" si="296"/>
        <v>0</v>
      </c>
      <c r="V157" s="11" t="str">
        <f t="shared" si="296"/>
        <v>0</v>
      </c>
      <c r="W157" s="11" t="str">
        <f t="shared" si="296"/>
        <v>0</v>
      </c>
      <c r="X157" s="11" t="str">
        <f t="shared" si="296"/>
        <v>0</v>
      </c>
      <c r="Y157" s="11" t="str">
        <f t="shared" si="296"/>
        <v>0</v>
      </c>
      <c r="Z157" s="11" t="str">
        <f t="shared" si="296"/>
        <v>0</v>
      </c>
      <c r="AA157" s="11" t="str">
        <f t="shared" si="296"/>
        <v>0</v>
      </c>
      <c r="AB157" s="11" t="str">
        <f t="shared" si="296"/>
        <v>0</v>
      </c>
      <c r="AC157" s="11" t="str">
        <f t="shared" si="296"/>
        <v>0</v>
      </c>
      <c r="AD157" s="11" t="str">
        <f t="shared" si="296"/>
        <v>0</v>
      </c>
      <c r="AE157" s="11" t="str">
        <f t="shared" si="296"/>
        <v>0</v>
      </c>
      <c r="AF157" s="11" t="str">
        <f t="shared" si="296"/>
        <v>0</v>
      </c>
      <c r="AG157" s="11" t="str">
        <f t="shared" si="296"/>
        <v>0</v>
      </c>
      <c r="AH157" s="11" t="str">
        <f t="shared" si="296"/>
        <v>0</v>
      </c>
      <c r="AI157" s="11" t="str">
        <f t="shared" si="296"/>
        <v>0</v>
      </c>
      <c r="AJ157" s="11" t="str">
        <f t="shared" si="296"/>
        <v>0</v>
      </c>
      <c r="AK157" s="11" t="str">
        <f t="shared" si="296"/>
        <v>0</v>
      </c>
      <c r="AL157" s="11" t="str">
        <f t="shared" si="296"/>
        <v>0</v>
      </c>
      <c r="AM157" s="11" t="str">
        <f t="shared" si="296"/>
        <v>0</v>
      </c>
      <c r="AN157" s="11" t="str">
        <f t="shared" si="296"/>
        <v>0</v>
      </c>
      <c r="AO157" s="11" t="str">
        <f t="shared" si="296"/>
        <v>0</v>
      </c>
      <c r="AP157" s="11" t="str">
        <f t="shared" si="296"/>
        <v>0</v>
      </c>
      <c r="AQ157" s="11" t="str">
        <f t="shared" si="296"/>
        <v>0</v>
      </c>
      <c r="AR157" s="11" t="str">
        <f t="shared" si="296"/>
        <v>0</v>
      </c>
      <c r="AS157" s="11" t="str">
        <f t="shared" si="296"/>
        <v>0</v>
      </c>
      <c r="AT157" s="11" t="str">
        <f t="shared" si="296"/>
        <v>0</v>
      </c>
      <c r="AU157" s="11" t="str">
        <f t="shared" si="296"/>
        <v>0</v>
      </c>
      <c r="AV157" s="11" t="str">
        <f t="shared" si="296"/>
        <v>0</v>
      </c>
      <c r="AW157" s="11" t="str">
        <f t="shared" si="296"/>
        <v>0</v>
      </c>
      <c r="AX157" s="11" t="str">
        <f t="shared" si="296"/>
        <v>0</v>
      </c>
      <c r="AY157" s="11" t="str">
        <f t="shared" si="296"/>
        <v>0</v>
      </c>
      <c r="AZ157" s="11" t="str">
        <f t="shared" si="296"/>
        <v>0</v>
      </c>
      <c r="BA157" s="11" t="str">
        <f t="shared" si="296"/>
        <v>0</v>
      </c>
      <c r="BB157" s="11" t="str">
        <f t="shared" si="296"/>
        <v/>
      </c>
      <c r="BC157" s="11" t="str">
        <f t="shared" si="296"/>
        <v/>
      </c>
      <c r="BD157" s="11" t="str">
        <f t="shared" si="296"/>
        <v/>
      </c>
      <c r="BE157" s="11" t="str">
        <f t="shared" si="296"/>
        <v/>
      </c>
      <c r="BF157" s="11" t="str">
        <f t="shared" si="296"/>
        <v/>
      </c>
      <c r="BG157" s="11" t="str">
        <f t="shared" si="296"/>
        <v/>
      </c>
      <c r="BH157" s="11" t="str">
        <f t="shared" si="296"/>
        <v/>
      </c>
      <c r="BI157" s="11" t="str">
        <f t="shared" si="296"/>
        <v/>
      </c>
      <c r="BJ157" s="11" t="str">
        <f t="shared" si="296"/>
        <v/>
      </c>
      <c r="BK157" s="11" t="str">
        <f t="shared" si="296"/>
        <v/>
      </c>
      <c r="BL157" s="11" t="str">
        <f t="shared" si="272"/>
        <v/>
      </c>
      <c r="BM157" s="11" t="str">
        <f t="shared" si="273"/>
        <v/>
      </c>
      <c r="BN157" s="11">
        <f t="shared" si="274"/>
        <v>0</v>
      </c>
      <c r="BO157" s="11" t="b">
        <f t="shared" si="269"/>
        <v>0</v>
      </c>
      <c r="BP157" t="b">
        <f>AND(COUNTIF(ranges!B$2:B$4,'Sample Manifest - ALL TYPES'!G148)=0,NOT(ISBLANK('Sample Manifest - ALL TYPES'!G148)))</f>
        <v>0</v>
      </c>
      <c r="CB157" s="11" t="b">
        <f t="shared" si="275"/>
        <v>0</v>
      </c>
      <c r="CD157" s="54" t="b">
        <f>IF(OR('Sample Manifest - ALL TYPES'!AB148="Custom indexes",'Sample Manifest - ALL TYPES'!AB148="Non-listed commercial indexes"),TRUE,FALSE)</f>
        <v>0</v>
      </c>
      <c r="CE157" s="54"/>
      <c r="CG157" s="62">
        <f>'Sample Manifest - ALL TYPES'!Q148</f>
        <v>0</v>
      </c>
      <c r="CH157" s="61" t="str">
        <f t="shared" ref="CH157:CK157" si="297">SUBSTITUTE(CG157,CH$17,"")</f>
        <v>0</v>
      </c>
      <c r="CI157" s="61" t="str">
        <f t="shared" si="297"/>
        <v/>
      </c>
      <c r="CJ157" s="61" t="str">
        <f t="shared" si="297"/>
        <v/>
      </c>
      <c r="CK157" s="61" t="str">
        <f t="shared" si="297"/>
        <v/>
      </c>
      <c r="CL157" s="61">
        <f t="shared" si="277"/>
        <v>0</v>
      </c>
      <c r="CM157" s="61" t="b">
        <f>AND(NOT(ISBLANK('Sample Manifest - ALL TYPES'!Q148)),NOT(CL157=0))</f>
        <v>0</v>
      </c>
      <c r="CR157" s="11" t="b">
        <f>AND('Sample Manifest - ALL TYPES'!B148="Illumina Library Pool",ISBLANK('Sample Manifest - ALL TYPES'!Z148))</f>
        <v>0</v>
      </c>
    </row>
    <row r="158" spans="1:96" s="11" customFormat="1" x14ac:dyDescent="0.2">
      <c r="A158" s="11">
        <f>'Sample Manifest - ALL TYPES'!C149</f>
        <v>0</v>
      </c>
      <c r="B158" s="11" t="str">
        <f t="shared" ref="B158:BK158" si="298">SUBSTITUTE(A158,B$17,"")</f>
        <v>0</v>
      </c>
      <c r="C158" s="11" t="str">
        <f t="shared" si="298"/>
        <v>0</v>
      </c>
      <c r="D158" s="11" t="str">
        <f t="shared" si="298"/>
        <v>0</v>
      </c>
      <c r="E158" s="11" t="str">
        <f t="shared" si="298"/>
        <v>0</v>
      </c>
      <c r="F158" s="11" t="str">
        <f t="shared" si="298"/>
        <v>0</v>
      </c>
      <c r="G158" s="11" t="str">
        <f t="shared" si="298"/>
        <v>0</v>
      </c>
      <c r="H158" s="11" t="str">
        <f t="shared" si="298"/>
        <v>0</v>
      </c>
      <c r="I158" s="11" t="str">
        <f t="shared" si="298"/>
        <v>0</v>
      </c>
      <c r="J158" s="11" t="str">
        <f t="shared" si="298"/>
        <v>0</v>
      </c>
      <c r="K158" s="11" t="str">
        <f t="shared" si="298"/>
        <v>0</v>
      </c>
      <c r="L158" s="11" t="str">
        <f t="shared" si="298"/>
        <v>0</v>
      </c>
      <c r="M158" s="11" t="str">
        <f t="shared" si="298"/>
        <v>0</v>
      </c>
      <c r="N158" s="11" t="str">
        <f t="shared" si="298"/>
        <v>0</v>
      </c>
      <c r="O158" s="11" t="str">
        <f t="shared" si="298"/>
        <v>0</v>
      </c>
      <c r="P158" s="11" t="str">
        <f t="shared" si="298"/>
        <v>0</v>
      </c>
      <c r="Q158" s="11" t="str">
        <f t="shared" si="298"/>
        <v>0</v>
      </c>
      <c r="R158" s="11" t="str">
        <f t="shared" si="298"/>
        <v>0</v>
      </c>
      <c r="S158" s="11" t="str">
        <f t="shared" si="298"/>
        <v>0</v>
      </c>
      <c r="T158" s="11" t="str">
        <f t="shared" si="298"/>
        <v>0</v>
      </c>
      <c r="U158" s="11" t="str">
        <f t="shared" si="298"/>
        <v>0</v>
      </c>
      <c r="V158" s="11" t="str">
        <f t="shared" si="298"/>
        <v>0</v>
      </c>
      <c r="W158" s="11" t="str">
        <f t="shared" si="298"/>
        <v>0</v>
      </c>
      <c r="X158" s="11" t="str">
        <f t="shared" si="298"/>
        <v>0</v>
      </c>
      <c r="Y158" s="11" t="str">
        <f t="shared" si="298"/>
        <v>0</v>
      </c>
      <c r="Z158" s="11" t="str">
        <f t="shared" si="298"/>
        <v>0</v>
      </c>
      <c r="AA158" s="11" t="str">
        <f t="shared" si="298"/>
        <v>0</v>
      </c>
      <c r="AB158" s="11" t="str">
        <f t="shared" si="298"/>
        <v>0</v>
      </c>
      <c r="AC158" s="11" t="str">
        <f t="shared" si="298"/>
        <v>0</v>
      </c>
      <c r="AD158" s="11" t="str">
        <f t="shared" si="298"/>
        <v>0</v>
      </c>
      <c r="AE158" s="11" t="str">
        <f t="shared" si="298"/>
        <v>0</v>
      </c>
      <c r="AF158" s="11" t="str">
        <f t="shared" si="298"/>
        <v>0</v>
      </c>
      <c r="AG158" s="11" t="str">
        <f t="shared" si="298"/>
        <v>0</v>
      </c>
      <c r="AH158" s="11" t="str">
        <f t="shared" si="298"/>
        <v>0</v>
      </c>
      <c r="AI158" s="11" t="str">
        <f t="shared" si="298"/>
        <v>0</v>
      </c>
      <c r="AJ158" s="11" t="str">
        <f t="shared" si="298"/>
        <v>0</v>
      </c>
      <c r="AK158" s="11" t="str">
        <f t="shared" si="298"/>
        <v>0</v>
      </c>
      <c r="AL158" s="11" t="str">
        <f t="shared" si="298"/>
        <v>0</v>
      </c>
      <c r="AM158" s="11" t="str">
        <f t="shared" si="298"/>
        <v>0</v>
      </c>
      <c r="AN158" s="11" t="str">
        <f t="shared" si="298"/>
        <v>0</v>
      </c>
      <c r="AO158" s="11" t="str">
        <f t="shared" si="298"/>
        <v>0</v>
      </c>
      <c r="AP158" s="11" t="str">
        <f t="shared" si="298"/>
        <v>0</v>
      </c>
      <c r="AQ158" s="11" t="str">
        <f t="shared" si="298"/>
        <v>0</v>
      </c>
      <c r="AR158" s="11" t="str">
        <f t="shared" si="298"/>
        <v>0</v>
      </c>
      <c r="AS158" s="11" t="str">
        <f t="shared" si="298"/>
        <v>0</v>
      </c>
      <c r="AT158" s="11" t="str">
        <f t="shared" si="298"/>
        <v>0</v>
      </c>
      <c r="AU158" s="11" t="str">
        <f t="shared" si="298"/>
        <v>0</v>
      </c>
      <c r="AV158" s="11" t="str">
        <f t="shared" si="298"/>
        <v>0</v>
      </c>
      <c r="AW158" s="11" t="str">
        <f t="shared" si="298"/>
        <v>0</v>
      </c>
      <c r="AX158" s="11" t="str">
        <f t="shared" si="298"/>
        <v>0</v>
      </c>
      <c r="AY158" s="11" t="str">
        <f t="shared" si="298"/>
        <v>0</v>
      </c>
      <c r="AZ158" s="11" t="str">
        <f t="shared" si="298"/>
        <v>0</v>
      </c>
      <c r="BA158" s="11" t="str">
        <f t="shared" si="298"/>
        <v>0</v>
      </c>
      <c r="BB158" s="11" t="str">
        <f t="shared" si="298"/>
        <v/>
      </c>
      <c r="BC158" s="11" t="str">
        <f t="shared" si="298"/>
        <v/>
      </c>
      <c r="BD158" s="11" t="str">
        <f t="shared" si="298"/>
        <v/>
      </c>
      <c r="BE158" s="11" t="str">
        <f t="shared" si="298"/>
        <v/>
      </c>
      <c r="BF158" s="11" t="str">
        <f t="shared" si="298"/>
        <v/>
      </c>
      <c r="BG158" s="11" t="str">
        <f t="shared" si="298"/>
        <v/>
      </c>
      <c r="BH158" s="11" t="str">
        <f t="shared" si="298"/>
        <v/>
      </c>
      <c r="BI158" s="11" t="str">
        <f t="shared" si="298"/>
        <v/>
      </c>
      <c r="BJ158" s="11" t="str">
        <f t="shared" si="298"/>
        <v/>
      </c>
      <c r="BK158" s="11" t="str">
        <f t="shared" si="298"/>
        <v/>
      </c>
      <c r="BL158" s="11" t="str">
        <f t="shared" si="272"/>
        <v/>
      </c>
      <c r="BM158" s="11" t="str">
        <f t="shared" si="273"/>
        <v/>
      </c>
      <c r="BN158" s="11">
        <f t="shared" si="274"/>
        <v>0</v>
      </c>
      <c r="BO158" s="11" t="b">
        <f t="shared" si="269"/>
        <v>0</v>
      </c>
      <c r="BP158" t="b">
        <f>AND(COUNTIF(ranges!B$2:B$4,'Sample Manifest - ALL TYPES'!G149)=0,NOT(ISBLANK('Sample Manifest - ALL TYPES'!G149)))</f>
        <v>0</v>
      </c>
      <c r="CB158" s="11" t="b">
        <f t="shared" si="275"/>
        <v>0</v>
      </c>
      <c r="CD158" s="54" t="b">
        <f>IF(OR('Sample Manifest - ALL TYPES'!AB149="Custom indexes",'Sample Manifest - ALL TYPES'!AB149="Non-listed commercial indexes"),TRUE,FALSE)</f>
        <v>0</v>
      </c>
      <c r="CE158" s="54"/>
      <c r="CG158" s="62">
        <f>'Sample Manifest - ALL TYPES'!Q149</f>
        <v>0</v>
      </c>
      <c r="CH158" s="61" t="str">
        <f t="shared" ref="CH158:CK158" si="299">SUBSTITUTE(CG158,CH$17,"")</f>
        <v>0</v>
      </c>
      <c r="CI158" s="61" t="str">
        <f t="shared" si="299"/>
        <v/>
      </c>
      <c r="CJ158" s="61" t="str">
        <f t="shared" si="299"/>
        <v/>
      </c>
      <c r="CK158" s="61" t="str">
        <f t="shared" si="299"/>
        <v/>
      </c>
      <c r="CL158" s="61">
        <f t="shared" si="277"/>
        <v>0</v>
      </c>
      <c r="CM158" s="61" t="b">
        <f>AND(NOT(ISBLANK('Sample Manifest - ALL TYPES'!Q149)),NOT(CL158=0))</f>
        <v>0</v>
      </c>
      <c r="CR158" s="11" t="b">
        <f>AND('Sample Manifest - ALL TYPES'!B149="Illumina Library Pool",ISBLANK('Sample Manifest - ALL TYPES'!Z149))</f>
        <v>0</v>
      </c>
    </row>
    <row r="159" spans="1:96" s="11" customFormat="1" x14ac:dyDescent="0.2">
      <c r="A159" s="11">
        <f>'Sample Manifest - ALL TYPES'!C150</f>
        <v>0</v>
      </c>
      <c r="B159" s="11" t="str">
        <f t="shared" ref="B159:BK159" si="300">SUBSTITUTE(A159,B$17,"")</f>
        <v>0</v>
      </c>
      <c r="C159" s="11" t="str">
        <f t="shared" si="300"/>
        <v>0</v>
      </c>
      <c r="D159" s="11" t="str">
        <f t="shared" si="300"/>
        <v>0</v>
      </c>
      <c r="E159" s="11" t="str">
        <f t="shared" si="300"/>
        <v>0</v>
      </c>
      <c r="F159" s="11" t="str">
        <f t="shared" si="300"/>
        <v>0</v>
      </c>
      <c r="G159" s="11" t="str">
        <f t="shared" si="300"/>
        <v>0</v>
      </c>
      <c r="H159" s="11" t="str">
        <f t="shared" si="300"/>
        <v>0</v>
      </c>
      <c r="I159" s="11" t="str">
        <f t="shared" si="300"/>
        <v>0</v>
      </c>
      <c r="J159" s="11" t="str">
        <f t="shared" si="300"/>
        <v>0</v>
      </c>
      <c r="K159" s="11" t="str">
        <f t="shared" si="300"/>
        <v>0</v>
      </c>
      <c r="L159" s="11" t="str">
        <f t="shared" si="300"/>
        <v>0</v>
      </c>
      <c r="M159" s="11" t="str">
        <f t="shared" si="300"/>
        <v>0</v>
      </c>
      <c r="N159" s="11" t="str">
        <f t="shared" si="300"/>
        <v>0</v>
      </c>
      <c r="O159" s="11" t="str">
        <f t="shared" si="300"/>
        <v>0</v>
      </c>
      <c r="P159" s="11" t="str">
        <f t="shared" si="300"/>
        <v>0</v>
      </c>
      <c r="Q159" s="11" t="str">
        <f t="shared" si="300"/>
        <v>0</v>
      </c>
      <c r="R159" s="11" t="str">
        <f t="shared" si="300"/>
        <v>0</v>
      </c>
      <c r="S159" s="11" t="str">
        <f t="shared" si="300"/>
        <v>0</v>
      </c>
      <c r="T159" s="11" t="str">
        <f t="shared" si="300"/>
        <v>0</v>
      </c>
      <c r="U159" s="11" t="str">
        <f t="shared" si="300"/>
        <v>0</v>
      </c>
      <c r="V159" s="11" t="str">
        <f t="shared" si="300"/>
        <v>0</v>
      </c>
      <c r="W159" s="11" t="str">
        <f t="shared" si="300"/>
        <v>0</v>
      </c>
      <c r="X159" s="11" t="str">
        <f t="shared" si="300"/>
        <v>0</v>
      </c>
      <c r="Y159" s="11" t="str">
        <f t="shared" si="300"/>
        <v>0</v>
      </c>
      <c r="Z159" s="11" t="str">
        <f t="shared" si="300"/>
        <v>0</v>
      </c>
      <c r="AA159" s="11" t="str">
        <f t="shared" si="300"/>
        <v>0</v>
      </c>
      <c r="AB159" s="11" t="str">
        <f t="shared" si="300"/>
        <v>0</v>
      </c>
      <c r="AC159" s="11" t="str">
        <f t="shared" si="300"/>
        <v>0</v>
      </c>
      <c r="AD159" s="11" t="str">
        <f t="shared" si="300"/>
        <v>0</v>
      </c>
      <c r="AE159" s="11" t="str">
        <f t="shared" si="300"/>
        <v>0</v>
      </c>
      <c r="AF159" s="11" t="str">
        <f t="shared" si="300"/>
        <v>0</v>
      </c>
      <c r="AG159" s="11" t="str">
        <f t="shared" si="300"/>
        <v>0</v>
      </c>
      <c r="AH159" s="11" t="str">
        <f t="shared" si="300"/>
        <v>0</v>
      </c>
      <c r="AI159" s="11" t="str">
        <f t="shared" si="300"/>
        <v>0</v>
      </c>
      <c r="AJ159" s="11" t="str">
        <f t="shared" si="300"/>
        <v>0</v>
      </c>
      <c r="AK159" s="11" t="str">
        <f t="shared" si="300"/>
        <v>0</v>
      </c>
      <c r="AL159" s="11" t="str">
        <f t="shared" si="300"/>
        <v>0</v>
      </c>
      <c r="AM159" s="11" t="str">
        <f t="shared" si="300"/>
        <v>0</v>
      </c>
      <c r="AN159" s="11" t="str">
        <f t="shared" si="300"/>
        <v>0</v>
      </c>
      <c r="AO159" s="11" t="str">
        <f t="shared" si="300"/>
        <v>0</v>
      </c>
      <c r="AP159" s="11" t="str">
        <f t="shared" si="300"/>
        <v>0</v>
      </c>
      <c r="AQ159" s="11" t="str">
        <f t="shared" si="300"/>
        <v>0</v>
      </c>
      <c r="AR159" s="11" t="str">
        <f t="shared" si="300"/>
        <v>0</v>
      </c>
      <c r="AS159" s="11" t="str">
        <f t="shared" si="300"/>
        <v>0</v>
      </c>
      <c r="AT159" s="11" t="str">
        <f t="shared" si="300"/>
        <v>0</v>
      </c>
      <c r="AU159" s="11" t="str">
        <f t="shared" si="300"/>
        <v>0</v>
      </c>
      <c r="AV159" s="11" t="str">
        <f t="shared" si="300"/>
        <v>0</v>
      </c>
      <c r="AW159" s="11" t="str">
        <f t="shared" si="300"/>
        <v>0</v>
      </c>
      <c r="AX159" s="11" t="str">
        <f t="shared" si="300"/>
        <v>0</v>
      </c>
      <c r="AY159" s="11" t="str">
        <f t="shared" si="300"/>
        <v>0</v>
      </c>
      <c r="AZ159" s="11" t="str">
        <f t="shared" si="300"/>
        <v>0</v>
      </c>
      <c r="BA159" s="11" t="str">
        <f t="shared" si="300"/>
        <v>0</v>
      </c>
      <c r="BB159" s="11" t="str">
        <f t="shared" si="300"/>
        <v/>
      </c>
      <c r="BC159" s="11" t="str">
        <f t="shared" si="300"/>
        <v/>
      </c>
      <c r="BD159" s="11" t="str">
        <f t="shared" si="300"/>
        <v/>
      </c>
      <c r="BE159" s="11" t="str">
        <f t="shared" si="300"/>
        <v/>
      </c>
      <c r="BF159" s="11" t="str">
        <f t="shared" si="300"/>
        <v/>
      </c>
      <c r="BG159" s="11" t="str">
        <f t="shared" si="300"/>
        <v/>
      </c>
      <c r="BH159" s="11" t="str">
        <f t="shared" si="300"/>
        <v/>
      </c>
      <c r="BI159" s="11" t="str">
        <f t="shared" si="300"/>
        <v/>
      </c>
      <c r="BJ159" s="11" t="str">
        <f t="shared" si="300"/>
        <v/>
      </c>
      <c r="BK159" s="11" t="str">
        <f t="shared" si="300"/>
        <v/>
      </c>
      <c r="BL159" s="11" t="str">
        <f t="shared" si="272"/>
        <v/>
      </c>
      <c r="BM159" s="11" t="str">
        <f t="shared" si="273"/>
        <v/>
      </c>
      <c r="BN159" s="11">
        <f t="shared" si="274"/>
        <v>0</v>
      </c>
      <c r="BO159" s="11" t="b">
        <f t="shared" si="269"/>
        <v>0</v>
      </c>
      <c r="BP159" t="b">
        <f>AND(COUNTIF(ranges!B$2:B$4,'Sample Manifest - ALL TYPES'!G150)=0,NOT(ISBLANK('Sample Manifest - ALL TYPES'!G150)))</f>
        <v>0</v>
      </c>
      <c r="CB159" s="11" t="b">
        <f t="shared" si="275"/>
        <v>0</v>
      </c>
      <c r="CD159" s="54" t="b">
        <f>IF(OR('Sample Manifest - ALL TYPES'!AB150="Custom indexes",'Sample Manifest - ALL TYPES'!AB150="Non-listed commercial indexes"),TRUE,FALSE)</f>
        <v>0</v>
      </c>
      <c r="CE159" s="54"/>
      <c r="CG159" s="62">
        <f>'Sample Manifest - ALL TYPES'!Q150</f>
        <v>0</v>
      </c>
      <c r="CH159" s="61" t="str">
        <f t="shared" ref="CH159:CK159" si="301">SUBSTITUTE(CG159,CH$17,"")</f>
        <v>0</v>
      </c>
      <c r="CI159" s="61" t="str">
        <f t="shared" si="301"/>
        <v/>
      </c>
      <c r="CJ159" s="61" t="str">
        <f t="shared" si="301"/>
        <v/>
      </c>
      <c r="CK159" s="61" t="str">
        <f t="shared" si="301"/>
        <v/>
      </c>
      <c r="CL159" s="61">
        <f t="shared" si="277"/>
        <v>0</v>
      </c>
      <c r="CM159" s="61" t="b">
        <f>AND(NOT(ISBLANK('Sample Manifest - ALL TYPES'!Q150)),NOT(CL159=0))</f>
        <v>0</v>
      </c>
      <c r="CR159" s="11" t="b">
        <f>AND('Sample Manifest - ALL TYPES'!B150="Illumina Library Pool",ISBLANK('Sample Manifest - ALL TYPES'!Z150))</f>
        <v>0</v>
      </c>
    </row>
    <row r="160" spans="1:96" s="11" customFormat="1" x14ac:dyDescent="0.2">
      <c r="A160" s="11">
        <f>'Sample Manifest - ALL TYPES'!C151</f>
        <v>0</v>
      </c>
      <c r="B160" s="11" t="str">
        <f t="shared" ref="B160:BK160" si="302">SUBSTITUTE(A160,B$17,"")</f>
        <v>0</v>
      </c>
      <c r="C160" s="11" t="str">
        <f t="shared" si="302"/>
        <v>0</v>
      </c>
      <c r="D160" s="11" t="str">
        <f t="shared" si="302"/>
        <v>0</v>
      </c>
      <c r="E160" s="11" t="str">
        <f t="shared" si="302"/>
        <v>0</v>
      </c>
      <c r="F160" s="11" t="str">
        <f t="shared" si="302"/>
        <v>0</v>
      </c>
      <c r="G160" s="11" t="str">
        <f t="shared" si="302"/>
        <v>0</v>
      </c>
      <c r="H160" s="11" t="str">
        <f t="shared" si="302"/>
        <v>0</v>
      </c>
      <c r="I160" s="11" t="str">
        <f t="shared" si="302"/>
        <v>0</v>
      </c>
      <c r="J160" s="11" t="str">
        <f t="shared" si="302"/>
        <v>0</v>
      </c>
      <c r="K160" s="11" t="str">
        <f t="shared" si="302"/>
        <v>0</v>
      </c>
      <c r="L160" s="11" t="str">
        <f t="shared" si="302"/>
        <v>0</v>
      </c>
      <c r="M160" s="11" t="str">
        <f t="shared" si="302"/>
        <v>0</v>
      </c>
      <c r="N160" s="11" t="str">
        <f t="shared" si="302"/>
        <v>0</v>
      </c>
      <c r="O160" s="11" t="str">
        <f t="shared" si="302"/>
        <v>0</v>
      </c>
      <c r="P160" s="11" t="str">
        <f t="shared" si="302"/>
        <v>0</v>
      </c>
      <c r="Q160" s="11" t="str">
        <f t="shared" si="302"/>
        <v>0</v>
      </c>
      <c r="R160" s="11" t="str">
        <f t="shared" si="302"/>
        <v>0</v>
      </c>
      <c r="S160" s="11" t="str">
        <f t="shared" si="302"/>
        <v>0</v>
      </c>
      <c r="T160" s="11" t="str">
        <f t="shared" si="302"/>
        <v>0</v>
      </c>
      <c r="U160" s="11" t="str">
        <f t="shared" si="302"/>
        <v>0</v>
      </c>
      <c r="V160" s="11" t="str">
        <f t="shared" si="302"/>
        <v>0</v>
      </c>
      <c r="W160" s="11" t="str">
        <f t="shared" si="302"/>
        <v>0</v>
      </c>
      <c r="X160" s="11" t="str">
        <f t="shared" si="302"/>
        <v>0</v>
      </c>
      <c r="Y160" s="11" t="str">
        <f t="shared" si="302"/>
        <v>0</v>
      </c>
      <c r="Z160" s="11" t="str">
        <f t="shared" si="302"/>
        <v>0</v>
      </c>
      <c r="AA160" s="11" t="str">
        <f t="shared" si="302"/>
        <v>0</v>
      </c>
      <c r="AB160" s="11" t="str">
        <f t="shared" si="302"/>
        <v>0</v>
      </c>
      <c r="AC160" s="11" t="str">
        <f t="shared" si="302"/>
        <v>0</v>
      </c>
      <c r="AD160" s="11" t="str">
        <f t="shared" si="302"/>
        <v>0</v>
      </c>
      <c r="AE160" s="11" t="str">
        <f t="shared" si="302"/>
        <v>0</v>
      </c>
      <c r="AF160" s="11" t="str">
        <f t="shared" si="302"/>
        <v>0</v>
      </c>
      <c r="AG160" s="11" t="str">
        <f t="shared" si="302"/>
        <v>0</v>
      </c>
      <c r="AH160" s="11" t="str">
        <f t="shared" si="302"/>
        <v>0</v>
      </c>
      <c r="AI160" s="11" t="str">
        <f t="shared" si="302"/>
        <v>0</v>
      </c>
      <c r="AJ160" s="11" t="str">
        <f t="shared" si="302"/>
        <v>0</v>
      </c>
      <c r="AK160" s="11" t="str">
        <f t="shared" si="302"/>
        <v>0</v>
      </c>
      <c r="AL160" s="11" t="str">
        <f t="shared" si="302"/>
        <v>0</v>
      </c>
      <c r="AM160" s="11" t="str">
        <f t="shared" si="302"/>
        <v>0</v>
      </c>
      <c r="AN160" s="11" t="str">
        <f t="shared" si="302"/>
        <v>0</v>
      </c>
      <c r="AO160" s="11" t="str">
        <f t="shared" si="302"/>
        <v>0</v>
      </c>
      <c r="AP160" s="11" t="str">
        <f t="shared" si="302"/>
        <v>0</v>
      </c>
      <c r="AQ160" s="11" t="str">
        <f t="shared" si="302"/>
        <v>0</v>
      </c>
      <c r="AR160" s="11" t="str">
        <f t="shared" si="302"/>
        <v>0</v>
      </c>
      <c r="AS160" s="11" t="str">
        <f t="shared" si="302"/>
        <v>0</v>
      </c>
      <c r="AT160" s="11" t="str">
        <f t="shared" si="302"/>
        <v>0</v>
      </c>
      <c r="AU160" s="11" t="str">
        <f t="shared" si="302"/>
        <v>0</v>
      </c>
      <c r="AV160" s="11" t="str">
        <f t="shared" si="302"/>
        <v>0</v>
      </c>
      <c r="AW160" s="11" t="str">
        <f t="shared" si="302"/>
        <v>0</v>
      </c>
      <c r="AX160" s="11" t="str">
        <f t="shared" si="302"/>
        <v>0</v>
      </c>
      <c r="AY160" s="11" t="str">
        <f t="shared" si="302"/>
        <v>0</v>
      </c>
      <c r="AZ160" s="11" t="str">
        <f t="shared" si="302"/>
        <v>0</v>
      </c>
      <c r="BA160" s="11" t="str">
        <f t="shared" si="302"/>
        <v>0</v>
      </c>
      <c r="BB160" s="11" t="str">
        <f t="shared" si="302"/>
        <v/>
      </c>
      <c r="BC160" s="11" t="str">
        <f t="shared" si="302"/>
        <v/>
      </c>
      <c r="BD160" s="11" t="str">
        <f t="shared" si="302"/>
        <v/>
      </c>
      <c r="BE160" s="11" t="str">
        <f t="shared" si="302"/>
        <v/>
      </c>
      <c r="BF160" s="11" t="str">
        <f t="shared" si="302"/>
        <v/>
      </c>
      <c r="BG160" s="11" t="str">
        <f t="shared" si="302"/>
        <v/>
      </c>
      <c r="BH160" s="11" t="str">
        <f t="shared" si="302"/>
        <v/>
      </c>
      <c r="BI160" s="11" t="str">
        <f t="shared" si="302"/>
        <v/>
      </c>
      <c r="BJ160" s="11" t="str">
        <f t="shared" si="302"/>
        <v/>
      </c>
      <c r="BK160" s="11" t="str">
        <f t="shared" si="302"/>
        <v/>
      </c>
      <c r="BL160" s="11" t="str">
        <f t="shared" si="272"/>
        <v/>
      </c>
      <c r="BM160" s="11" t="str">
        <f t="shared" si="273"/>
        <v/>
      </c>
      <c r="BN160" s="11">
        <f t="shared" si="274"/>
        <v>0</v>
      </c>
      <c r="BO160" s="11" t="b">
        <f t="shared" si="269"/>
        <v>0</v>
      </c>
      <c r="BP160" t="b">
        <f>AND(COUNTIF(ranges!B$2:B$4,'Sample Manifest - ALL TYPES'!G151)=0,NOT(ISBLANK('Sample Manifest - ALL TYPES'!G151)))</f>
        <v>0</v>
      </c>
      <c r="CB160" s="11" t="b">
        <f t="shared" si="275"/>
        <v>0</v>
      </c>
      <c r="CD160" s="54" t="b">
        <f>IF(OR('Sample Manifest - ALL TYPES'!AB151="Custom indexes",'Sample Manifest - ALL TYPES'!AB151="Non-listed commercial indexes"),TRUE,FALSE)</f>
        <v>0</v>
      </c>
      <c r="CE160" s="54"/>
      <c r="CG160" s="62">
        <f>'Sample Manifest - ALL TYPES'!Q151</f>
        <v>0</v>
      </c>
      <c r="CH160" s="61" t="str">
        <f t="shared" ref="CH160:CK160" si="303">SUBSTITUTE(CG160,CH$17,"")</f>
        <v>0</v>
      </c>
      <c r="CI160" s="61" t="str">
        <f t="shared" si="303"/>
        <v/>
      </c>
      <c r="CJ160" s="61" t="str">
        <f t="shared" si="303"/>
        <v/>
      </c>
      <c r="CK160" s="61" t="str">
        <f t="shared" si="303"/>
        <v/>
      </c>
      <c r="CL160" s="61">
        <f t="shared" si="277"/>
        <v>0</v>
      </c>
      <c r="CM160" s="61" t="b">
        <f>AND(NOT(ISBLANK('Sample Manifest - ALL TYPES'!Q151)),NOT(CL160=0))</f>
        <v>0</v>
      </c>
      <c r="CR160" s="11" t="b">
        <f>AND('Sample Manifest - ALL TYPES'!B151="Illumina Library Pool",ISBLANK('Sample Manifest - ALL TYPES'!Z151))</f>
        <v>0</v>
      </c>
    </row>
    <row r="161" spans="1:96" s="11" customFormat="1" x14ac:dyDescent="0.2">
      <c r="A161" s="11">
        <f>'Sample Manifest - ALL TYPES'!C152</f>
        <v>0</v>
      </c>
      <c r="B161" s="11" t="str">
        <f t="shared" ref="B161:BK161" si="304">SUBSTITUTE(A161,B$17,"")</f>
        <v>0</v>
      </c>
      <c r="C161" s="11" t="str">
        <f t="shared" si="304"/>
        <v>0</v>
      </c>
      <c r="D161" s="11" t="str">
        <f t="shared" si="304"/>
        <v>0</v>
      </c>
      <c r="E161" s="11" t="str">
        <f t="shared" si="304"/>
        <v>0</v>
      </c>
      <c r="F161" s="11" t="str">
        <f t="shared" si="304"/>
        <v>0</v>
      </c>
      <c r="G161" s="11" t="str">
        <f t="shared" si="304"/>
        <v>0</v>
      </c>
      <c r="H161" s="11" t="str">
        <f t="shared" si="304"/>
        <v>0</v>
      </c>
      <c r="I161" s="11" t="str">
        <f t="shared" si="304"/>
        <v>0</v>
      </c>
      <c r="J161" s="11" t="str">
        <f t="shared" si="304"/>
        <v>0</v>
      </c>
      <c r="K161" s="11" t="str">
        <f t="shared" si="304"/>
        <v>0</v>
      </c>
      <c r="L161" s="11" t="str">
        <f t="shared" si="304"/>
        <v>0</v>
      </c>
      <c r="M161" s="11" t="str">
        <f t="shared" si="304"/>
        <v>0</v>
      </c>
      <c r="N161" s="11" t="str">
        <f t="shared" si="304"/>
        <v>0</v>
      </c>
      <c r="O161" s="11" t="str">
        <f t="shared" si="304"/>
        <v>0</v>
      </c>
      <c r="P161" s="11" t="str">
        <f t="shared" si="304"/>
        <v>0</v>
      </c>
      <c r="Q161" s="11" t="str">
        <f t="shared" si="304"/>
        <v>0</v>
      </c>
      <c r="R161" s="11" t="str">
        <f t="shared" si="304"/>
        <v>0</v>
      </c>
      <c r="S161" s="11" t="str">
        <f t="shared" si="304"/>
        <v>0</v>
      </c>
      <c r="T161" s="11" t="str">
        <f t="shared" si="304"/>
        <v>0</v>
      </c>
      <c r="U161" s="11" t="str">
        <f t="shared" si="304"/>
        <v>0</v>
      </c>
      <c r="V161" s="11" t="str">
        <f t="shared" si="304"/>
        <v>0</v>
      </c>
      <c r="W161" s="11" t="str">
        <f t="shared" si="304"/>
        <v>0</v>
      </c>
      <c r="X161" s="11" t="str">
        <f t="shared" si="304"/>
        <v>0</v>
      </c>
      <c r="Y161" s="11" t="str">
        <f t="shared" si="304"/>
        <v>0</v>
      </c>
      <c r="Z161" s="11" t="str">
        <f t="shared" si="304"/>
        <v>0</v>
      </c>
      <c r="AA161" s="11" t="str">
        <f t="shared" si="304"/>
        <v>0</v>
      </c>
      <c r="AB161" s="11" t="str">
        <f t="shared" si="304"/>
        <v>0</v>
      </c>
      <c r="AC161" s="11" t="str">
        <f t="shared" si="304"/>
        <v>0</v>
      </c>
      <c r="AD161" s="11" t="str">
        <f t="shared" si="304"/>
        <v>0</v>
      </c>
      <c r="AE161" s="11" t="str">
        <f t="shared" si="304"/>
        <v>0</v>
      </c>
      <c r="AF161" s="11" t="str">
        <f t="shared" si="304"/>
        <v>0</v>
      </c>
      <c r="AG161" s="11" t="str">
        <f t="shared" si="304"/>
        <v>0</v>
      </c>
      <c r="AH161" s="11" t="str">
        <f t="shared" si="304"/>
        <v>0</v>
      </c>
      <c r="AI161" s="11" t="str">
        <f t="shared" si="304"/>
        <v>0</v>
      </c>
      <c r="AJ161" s="11" t="str">
        <f t="shared" si="304"/>
        <v>0</v>
      </c>
      <c r="AK161" s="11" t="str">
        <f t="shared" si="304"/>
        <v>0</v>
      </c>
      <c r="AL161" s="11" t="str">
        <f t="shared" si="304"/>
        <v>0</v>
      </c>
      <c r="AM161" s="11" t="str">
        <f t="shared" si="304"/>
        <v>0</v>
      </c>
      <c r="AN161" s="11" t="str">
        <f t="shared" si="304"/>
        <v>0</v>
      </c>
      <c r="AO161" s="11" t="str">
        <f t="shared" si="304"/>
        <v>0</v>
      </c>
      <c r="AP161" s="11" t="str">
        <f t="shared" si="304"/>
        <v>0</v>
      </c>
      <c r="AQ161" s="11" t="str">
        <f t="shared" si="304"/>
        <v>0</v>
      </c>
      <c r="AR161" s="11" t="str">
        <f t="shared" si="304"/>
        <v>0</v>
      </c>
      <c r="AS161" s="11" t="str">
        <f t="shared" si="304"/>
        <v>0</v>
      </c>
      <c r="AT161" s="11" t="str">
        <f t="shared" si="304"/>
        <v>0</v>
      </c>
      <c r="AU161" s="11" t="str">
        <f t="shared" si="304"/>
        <v>0</v>
      </c>
      <c r="AV161" s="11" t="str">
        <f t="shared" si="304"/>
        <v>0</v>
      </c>
      <c r="AW161" s="11" t="str">
        <f t="shared" si="304"/>
        <v>0</v>
      </c>
      <c r="AX161" s="11" t="str">
        <f t="shared" si="304"/>
        <v>0</v>
      </c>
      <c r="AY161" s="11" t="str">
        <f t="shared" si="304"/>
        <v>0</v>
      </c>
      <c r="AZ161" s="11" t="str">
        <f t="shared" si="304"/>
        <v>0</v>
      </c>
      <c r="BA161" s="11" t="str">
        <f t="shared" si="304"/>
        <v>0</v>
      </c>
      <c r="BB161" s="11" t="str">
        <f t="shared" si="304"/>
        <v/>
      </c>
      <c r="BC161" s="11" t="str">
        <f t="shared" si="304"/>
        <v/>
      </c>
      <c r="BD161" s="11" t="str">
        <f t="shared" si="304"/>
        <v/>
      </c>
      <c r="BE161" s="11" t="str">
        <f t="shared" si="304"/>
        <v/>
      </c>
      <c r="BF161" s="11" t="str">
        <f t="shared" si="304"/>
        <v/>
      </c>
      <c r="BG161" s="11" t="str">
        <f t="shared" si="304"/>
        <v/>
      </c>
      <c r="BH161" s="11" t="str">
        <f t="shared" si="304"/>
        <v/>
      </c>
      <c r="BI161" s="11" t="str">
        <f t="shared" si="304"/>
        <v/>
      </c>
      <c r="BJ161" s="11" t="str">
        <f t="shared" si="304"/>
        <v/>
      </c>
      <c r="BK161" s="11" t="str">
        <f t="shared" si="304"/>
        <v/>
      </c>
      <c r="BL161" s="11" t="str">
        <f t="shared" si="272"/>
        <v/>
      </c>
      <c r="BM161" s="11" t="str">
        <f t="shared" si="273"/>
        <v/>
      </c>
      <c r="BN161" s="11">
        <f t="shared" si="274"/>
        <v>0</v>
      </c>
      <c r="BO161" s="11" t="b">
        <f t="shared" si="269"/>
        <v>0</v>
      </c>
      <c r="BP161" t="b">
        <f>AND(COUNTIF(ranges!B$2:B$4,'Sample Manifest - ALL TYPES'!G152)=0,NOT(ISBLANK('Sample Manifest - ALL TYPES'!G152)))</f>
        <v>0</v>
      </c>
      <c r="CB161" s="11" t="b">
        <f t="shared" si="275"/>
        <v>0</v>
      </c>
      <c r="CD161" s="54" t="b">
        <f>IF(OR('Sample Manifest - ALL TYPES'!AB152="Custom indexes",'Sample Manifest - ALL TYPES'!AB152="Non-listed commercial indexes"),TRUE,FALSE)</f>
        <v>0</v>
      </c>
      <c r="CE161" s="54"/>
      <c r="CG161" s="62">
        <f>'Sample Manifest - ALL TYPES'!Q152</f>
        <v>0</v>
      </c>
      <c r="CH161" s="61" t="str">
        <f t="shared" ref="CH161:CK161" si="305">SUBSTITUTE(CG161,CH$17,"")</f>
        <v>0</v>
      </c>
      <c r="CI161" s="61" t="str">
        <f t="shared" si="305"/>
        <v/>
      </c>
      <c r="CJ161" s="61" t="str">
        <f t="shared" si="305"/>
        <v/>
      </c>
      <c r="CK161" s="61" t="str">
        <f t="shared" si="305"/>
        <v/>
      </c>
      <c r="CL161" s="61">
        <f t="shared" si="277"/>
        <v>0</v>
      </c>
      <c r="CM161" s="61" t="b">
        <f>AND(NOT(ISBLANK('Sample Manifest - ALL TYPES'!Q152)),NOT(CL161=0))</f>
        <v>0</v>
      </c>
      <c r="CR161" s="11" t="b">
        <f>AND('Sample Manifest - ALL TYPES'!B152="Illumina Library Pool",ISBLANK('Sample Manifest - ALL TYPES'!Z152))</f>
        <v>0</v>
      </c>
    </row>
    <row r="162" spans="1:96" s="11" customFormat="1" x14ac:dyDescent="0.2">
      <c r="A162" s="11">
        <f>'Sample Manifest - ALL TYPES'!C153</f>
        <v>0</v>
      </c>
      <c r="B162" s="11" t="str">
        <f t="shared" ref="B162:BK162" si="306">SUBSTITUTE(A162,B$17,"")</f>
        <v>0</v>
      </c>
      <c r="C162" s="11" t="str">
        <f t="shared" si="306"/>
        <v>0</v>
      </c>
      <c r="D162" s="11" t="str">
        <f t="shared" si="306"/>
        <v>0</v>
      </c>
      <c r="E162" s="11" t="str">
        <f t="shared" si="306"/>
        <v>0</v>
      </c>
      <c r="F162" s="11" t="str">
        <f t="shared" si="306"/>
        <v>0</v>
      </c>
      <c r="G162" s="11" t="str">
        <f t="shared" si="306"/>
        <v>0</v>
      </c>
      <c r="H162" s="11" t="str">
        <f t="shared" si="306"/>
        <v>0</v>
      </c>
      <c r="I162" s="11" t="str">
        <f t="shared" si="306"/>
        <v>0</v>
      </c>
      <c r="J162" s="11" t="str">
        <f t="shared" si="306"/>
        <v>0</v>
      </c>
      <c r="K162" s="11" t="str">
        <f t="shared" si="306"/>
        <v>0</v>
      </c>
      <c r="L162" s="11" t="str">
        <f t="shared" si="306"/>
        <v>0</v>
      </c>
      <c r="M162" s="11" t="str">
        <f t="shared" si="306"/>
        <v>0</v>
      </c>
      <c r="N162" s="11" t="str">
        <f t="shared" si="306"/>
        <v>0</v>
      </c>
      <c r="O162" s="11" t="str">
        <f t="shared" si="306"/>
        <v>0</v>
      </c>
      <c r="P162" s="11" t="str">
        <f t="shared" si="306"/>
        <v>0</v>
      </c>
      <c r="Q162" s="11" t="str">
        <f t="shared" si="306"/>
        <v>0</v>
      </c>
      <c r="R162" s="11" t="str">
        <f t="shared" si="306"/>
        <v>0</v>
      </c>
      <c r="S162" s="11" t="str">
        <f t="shared" si="306"/>
        <v>0</v>
      </c>
      <c r="T162" s="11" t="str">
        <f t="shared" si="306"/>
        <v>0</v>
      </c>
      <c r="U162" s="11" t="str">
        <f t="shared" si="306"/>
        <v>0</v>
      </c>
      <c r="V162" s="11" t="str">
        <f t="shared" si="306"/>
        <v>0</v>
      </c>
      <c r="W162" s="11" t="str">
        <f t="shared" si="306"/>
        <v>0</v>
      </c>
      <c r="X162" s="11" t="str">
        <f t="shared" si="306"/>
        <v>0</v>
      </c>
      <c r="Y162" s="11" t="str">
        <f t="shared" si="306"/>
        <v>0</v>
      </c>
      <c r="Z162" s="11" t="str">
        <f t="shared" si="306"/>
        <v>0</v>
      </c>
      <c r="AA162" s="11" t="str">
        <f t="shared" si="306"/>
        <v>0</v>
      </c>
      <c r="AB162" s="11" t="str">
        <f t="shared" si="306"/>
        <v>0</v>
      </c>
      <c r="AC162" s="11" t="str">
        <f t="shared" si="306"/>
        <v>0</v>
      </c>
      <c r="AD162" s="11" t="str">
        <f t="shared" si="306"/>
        <v>0</v>
      </c>
      <c r="AE162" s="11" t="str">
        <f t="shared" si="306"/>
        <v>0</v>
      </c>
      <c r="AF162" s="11" t="str">
        <f t="shared" si="306"/>
        <v>0</v>
      </c>
      <c r="AG162" s="11" t="str">
        <f t="shared" si="306"/>
        <v>0</v>
      </c>
      <c r="AH162" s="11" t="str">
        <f t="shared" si="306"/>
        <v>0</v>
      </c>
      <c r="AI162" s="11" t="str">
        <f t="shared" si="306"/>
        <v>0</v>
      </c>
      <c r="AJ162" s="11" t="str">
        <f t="shared" si="306"/>
        <v>0</v>
      </c>
      <c r="AK162" s="11" t="str">
        <f t="shared" si="306"/>
        <v>0</v>
      </c>
      <c r="AL162" s="11" t="str">
        <f t="shared" si="306"/>
        <v>0</v>
      </c>
      <c r="AM162" s="11" t="str">
        <f t="shared" si="306"/>
        <v>0</v>
      </c>
      <c r="AN162" s="11" t="str">
        <f t="shared" si="306"/>
        <v>0</v>
      </c>
      <c r="AO162" s="11" t="str">
        <f t="shared" si="306"/>
        <v>0</v>
      </c>
      <c r="AP162" s="11" t="str">
        <f t="shared" si="306"/>
        <v>0</v>
      </c>
      <c r="AQ162" s="11" t="str">
        <f t="shared" si="306"/>
        <v>0</v>
      </c>
      <c r="AR162" s="11" t="str">
        <f t="shared" si="306"/>
        <v>0</v>
      </c>
      <c r="AS162" s="11" t="str">
        <f t="shared" si="306"/>
        <v>0</v>
      </c>
      <c r="AT162" s="11" t="str">
        <f t="shared" si="306"/>
        <v>0</v>
      </c>
      <c r="AU162" s="11" t="str">
        <f t="shared" si="306"/>
        <v>0</v>
      </c>
      <c r="AV162" s="11" t="str">
        <f t="shared" si="306"/>
        <v>0</v>
      </c>
      <c r="AW162" s="11" t="str">
        <f t="shared" si="306"/>
        <v>0</v>
      </c>
      <c r="AX162" s="11" t="str">
        <f t="shared" si="306"/>
        <v>0</v>
      </c>
      <c r="AY162" s="11" t="str">
        <f t="shared" si="306"/>
        <v>0</v>
      </c>
      <c r="AZ162" s="11" t="str">
        <f t="shared" si="306"/>
        <v>0</v>
      </c>
      <c r="BA162" s="11" t="str">
        <f t="shared" si="306"/>
        <v>0</v>
      </c>
      <c r="BB162" s="11" t="str">
        <f t="shared" si="306"/>
        <v/>
      </c>
      <c r="BC162" s="11" t="str">
        <f t="shared" si="306"/>
        <v/>
      </c>
      <c r="BD162" s="11" t="str">
        <f t="shared" si="306"/>
        <v/>
      </c>
      <c r="BE162" s="11" t="str">
        <f t="shared" si="306"/>
        <v/>
      </c>
      <c r="BF162" s="11" t="str">
        <f t="shared" si="306"/>
        <v/>
      </c>
      <c r="BG162" s="11" t="str">
        <f t="shared" si="306"/>
        <v/>
      </c>
      <c r="BH162" s="11" t="str">
        <f t="shared" si="306"/>
        <v/>
      </c>
      <c r="BI162" s="11" t="str">
        <f t="shared" si="306"/>
        <v/>
      </c>
      <c r="BJ162" s="11" t="str">
        <f t="shared" si="306"/>
        <v/>
      </c>
      <c r="BK162" s="11" t="str">
        <f t="shared" si="306"/>
        <v/>
      </c>
      <c r="BL162" s="11" t="str">
        <f t="shared" si="272"/>
        <v/>
      </c>
      <c r="BM162" s="11" t="str">
        <f t="shared" si="273"/>
        <v/>
      </c>
      <c r="BN162" s="11">
        <f t="shared" si="274"/>
        <v>0</v>
      </c>
      <c r="BO162" s="11" t="b">
        <f t="shared" si="269"/>
        <v>0</v>
      </c>
      <c r="BP162" t="b">
        <f>AND(COUNTIF(ranges!B$2:B$4,'Sample Manifest - ALL TYPES'!G153)=0,NOT(ISBLANK('Sample Manifest - ALL TYPES'!G153)))</f>
        <v>0</v>
      </c>
      <c r="CB162" s="11" t="b">
        <f t="shared" si="275"/>
        <v>0</v>
      </c>
      <c r="CD162" s="54" t="b">
        <f>IF(OR('Sample Manifest - ALL TYPES'!AB153="Custom indexes",'Sample Manifest - ALL TYPES'!AB153="Non-listed commercial indexes"),TRUE,FALSE)</f>
        <v>0</v>
      </c>
      <c r="CE162" s="54"/>
      <c r="CG162" s="62">
        <f>'Sample Manifest - ALL TYPES'!Q153</f>
        <v>0</v>
      </c>
      <c r="CH162" s="61" t="str">
        <f t="shared" ref="CH162:CK162" si="307">SUBSTITUTE(CG162,CH$17,"")</f>
        <v>0</v>
      </c>
      <c r="CI162" s="61" t="str">
        <f t="shared" si="307"/>
        <v/>
      </c>
      <c r="CJ162" s="61" t="str">
        <f t="shared" si="307"/>
        <v/>
      </c>
      <c r="CK162" s="61" t="str">
        <f t="shared" si="307"/>
        <v/>
      </c>
      <c r="CL162" s="61">
        <f t="shared" si="277"/>
        <v>0</v>
      </c>
      <c r="CM162" s="61" t="b">
        <f>AND(NOT(ISBLANK('Sample Manifest - ALL TYPES'!Q153)),NOT(CL162=0))</f>
        <v>0</v>
      </c>
      <c r="CR162" s="11" t="b">
        <f>AND('Sample Manifest - ALL TYPES'!B153="Illumina Library Pool",ISBLANK('Sample Manifest - ALL TYPES'!Z153))</f>
        <v>0</v>
      </c>
    </row>
    <row r="163" spans="1:96" s="11" customFormat="1" x14ac:dyDescent="0.2">
      <c r="A163" s="11">
        <f>'Sample Manifest - ALL TYPES'!C154</f>
        <v>0</v>
      </c>
      <c r="B163" s="11" t="str">
        <f t="shared" ref="B163:BK163" si="308">SUBSTITUTE(A163,B$17,"")</f>
        <v>0</v>
      </c>
      <c r="C163" s="11" t="str">
        <f t="shared" si="308"/>
        <v>0</v>
      </c>
      <c r="D163" s="11" t="str">
        <f t="shared" si="308"/>
        <v>0</v>
      </c>
      <c r="E163" s="11" t="str">
        <f t="shared" si="308"/>
        <v>0</v>
      </c>
      <c r="F163" s="11" t="str">
        <f t="shared" si="308"/>
        <v>0</v>
      </c>
      <c r="G163" s="11" t="str">
        <f t="shared" si="308"/>
        <v>0</v>
      </c>
      <c r="H163" s="11" t="str">
        <f t="shared" si="308"/>
        <v>0</v>
      </c>
      <c r="I163" s="11" t="str">
        <f t="shared" si="308"/>
        <v>0</v>
      </c>
      <c r="J163" s="11" t="str">
        <f t="shared" si="308"/>
        <v>0</v>
      </c>
      <c r="K163" s="11" t="str">
        <f t="shared" si="308"/>
        <v>0</v>
      </c>
      <c r="L163" s="11" t="str">
        <f t="shared" si="308"/>
        <v>0</v>
      </c>
      <c r="M163" s="11" t="str">
        <f t="shared" si="308"/>
        <v>0</v>
      </c>
      <c r="N163" s="11" t="str">
        <f t="shared" si="308"/>
        <v>0</v>
      </c>
      <c r="O163" s="11" t="str">
        <f t="shared" si="308"/>
        <v>0</v>
      </c>
      <c r="P163" s="11" t="str">
        <f t="shared" si="308"/>
        <v>0</v>
      </c>
      <c r="Q163" s="11" t="str">
        <f t="shared" si="308"/>
        <v>0</v>
      </c>
      <c r="R163" s="11" t="str">
        <f t="shared" si="308"/>
        <v>0</v>
      </c>
      <c r="S163" s="11" t="str">
        <f t="shared" si="308"/>
        <v>0</v>
      </c>
      <c r="T163" s="11" t="str">
        <f t="shared" si="308"/>
        <v>0</v>
      </c>
      <c r="U163" s="11" t="str">
        <f t="shared" si="308"/>
        <v>0</v>
      </c>
      <c r="V163" s="11" t="str">
        <f t="shared" si="308"/>
        <v>0</v>
      </c>
      <c r="W163" s="11" t="str">
        <f t="shared" si="308"/>
        <v>0</v>
      </c>
      <c r="X163" s="11" t="str">
        <f t="shared" si="308"/>
        <v>0</v>
      </c>
      <c r="Y163" s="11" t="str">
        <f t="shared" si="308"/>
        <v>0</v>
      </c>
      <c r="Z163" s="11" t="str">
        <f t="shared" si="308"/>
        <v>0</v>
      </c>
      <c r="AA163" s="11" t="str">
        <f t="shared" si="308"/>
        <v>0</v>
      </c>
      <c r="AB163" s="11" t="str">
        <f t="shared" si="308"/>
        <v>0</v>
      </c>
      <c r="AC163" s="11" t="str">
        <f t="shared" si="308"/>
        <v>0</v>
      </c>
      <c r="AD163" s="11" t="str">
        <f t="shared" si="308"/>
        <v>0</v>
      </c>
      <c r="AE163" s="11" t="str">
        <f t="shared" si="308"/>
        <v>0</v>
      </c>
      <c r="AF163" s="11" t="str">
        <f t="shared" si="308"/>
        <v>0</v>
      </c>
      <c r="AG163" s="11" t="str">
        <f t="shared" si="308"/>
        <v>0</v>
      </c>
      <c r="AH163" s="11" t="str">
        <f t="shared" si="308"/>
        <v>0</v>
      </c>
      <c r="AI163" s="11" t="str">
        <f t="shared" si="308"/>
        <v>0</v>
      </c>
      <c r="AJ163" s="11" t="str">
        <f t="shared" si="308"/>
        <v>0</v>
      </c>
      <c r="AK163" s="11" t="str">
        <f t="shared" si="308"/>
        <v>0</v>
      </c>
      <c r="AL163" s="11" t="str">
        <f t="shared" si="308"/>
        <v>0</v>
      </c>
      <c r="AM163" s="11" t="str">
        <f t="shared" si="308"/>
        <v>0</v>
      </c>
      <c r="AN163" s="11" t="str">
        <f t="shared" si="308"/>
        <v>0</v>
      </c>
      <c r="AO163" s="11" t="str">
        <f t="shared" si="308"/>
        <v>0</v>
      </c>
      <c r="AP163" s="11" t="str">
        <f t="shared" si="308"/>
        <v>0</v>
      </c>
      <c r="AQ163" s="11" t="str">
        <f t="shared" si="308"/>
        <v>0</v>
      </c>
      <c r="AR163" s="11" t="str">
        <f t="shared" si="308"/>
        <v>0</v>
      </c>
      <c r="AS163" s="11" t="str">
        <f t="shared" si="308"/>
        <v>0</v>
      </c>
      <c r="AT163" s="11" t="str">
        <f t="shared" si="308"/>
        <v>0</v>
      </c>
      <c r="AU163" s="11" t="str">
        <f t="shared" si="308"/>
        <v>0</v>
      </c>
      <c r="AV163" s="11" t="str">
        <f t="shared" si="308"/>
        <v>0</v>
      </c>
      <c r="AW163" s="11" t="str">
        <f t="shared" si="308"/>
        <v>0</v>
      </c>
      <c r="AX163" s="11" t="str">
        <f t="shared" si="308"/>
        <v>0</v>
      </c>
      <c r="AY163" s="11" t="str">
        <f t="shared" si="308"/>
        <v>0</v>
      </c>
      <c r="AZ163" s="11" t="str">
        <f t="shared" si="308"/>
        <v>0</v>
      </c>
      <c r="BA163" s="11" t="str">
        <f t="shared" si="308"/>
        <v>0</v>
      </c>
      <c r="BB163" s="11" t="str">
        <f t="shared" si="308"/>
        <v/>
      </c>
      <c r="BC163" s="11" t="str">
        <f t="shared" si="308"/>
        <v/>
      </c>
      <c r="BD163" s="11" t="str">
        <f t="shared" si="308"/>
        <v/>
      </c>
      <c r="BE163" s="11" t="str">
        <f t="shared" si="308"/>
        <v/>
      </c>
      <c r="BF163" s="11" t="str">
        <f t="shared" si="308"/>
        <v/>
      </c>
      <c r="BG163" s="11" t="str">
        <f t="shared" si="308"/>
        <v/>
      </c>
      <c r="BH163" s="11" t="str">
        <f t="shared" si="308"/>
        <v/>
      </c>
      <c r="BI163" s="11" t="str">
        <f t="shared" si="308"/>
        <v/>
      </c>
      <c r="BJ163" s="11" t="str">
        <f t="shared" si="308"/>
        <v/>
      </c>
      <c r="BK163" s="11" t="str">
        <f t="shared" si="308"/>
        <v/>
      </c>
      <c r="BL163" s="11" t="str">
        <f t="shared" si="272"/>
        <v/>
      </c>
      <c r="BM163" s="11" t="str">
        <f t="shared" si="273"/>
        <v/>
      </c>
      <c r="BN163" s="11">
        <f t="shared" si="274"/>
        <v>0</v>
      </c>
      <c r="BO163" s="11" t="b">
        <f t="shared" si="269"/>
        <v>0</v>
      </c>
      <c r="BP163" t="b">
        <f>AND(COUNTIF(ranges!B$2:B$4,'Sample Manifest - ALL TYPES'!G154)=0,NOT(ISBLANK('Sample Manifest - ALL TYPES'!G154)))</f>
        <v>0</v>
      </c>
      <c r="CB163" s="11" t="b">
        <f t="shared" si="275"/>
        <v>0</v>
      </c>
      <c r="CD163" s="54" t="b">
        <f>IF(OR('Sample Manifest - ALL TYPES'!AB154="Custom indexes",'Sample Manifest - ALL TYPES'!AB154="Non-listed commercial indexes"),TRUE,FALSE)</f>
        <v>0</v>
      </c>
      <c r="CE163" s="54"/>
      <c r="CG163" s="62">
        <f>'Sample Manifest - ALL TYPES'!Q154</f>
        <v>0</v>
      </c>
      <c r="CH163" s="61" t="str">
        <f t="shared" ref="CH163:CK163" si="309">SUBSTITUTE(CG163,CH$17,"")</f>
        <v>0</v>
      </c>
      <c r="CI163" s="61" t="str">
        <f t="shared" si="309"/>
        <v/>
      </c>
      <c r="CJ163" s="61" t="str">
        <f t="shared" si="309"/>
        <v/>
      </c>
      <c r="CK163" s="61" t="str">
        <f t="shared" si="309"/>
        <v/>
      </c>
      <c r="CL163" s="61">
        <f t="shared" si="277"/>
        <v>0</v>
      </c>
      <c r="CM163" s="61" t="b">
        <f>AND(NOT(ISBLANK('Sample Manifest - ALL TYPES'!Q154)),NOT(CL163=0))</f>
        <v>0</v>
      </c>
      <c r="CR163" s="11" t="b">
        <f>AND('Sample Manifest - ALL TYPES'!B154="Illumina Library Pool",ISBLANK('Sample Manifest - ALL TYPES'!Z154))</f>
        <v>0</v>
      </c>
    </row>
    <row r="164" spans="1:96" s="11" customFormat="1" x14ac:dyDescent="0.2">
      <c r="A164" s="11">
        <f>'Sample Manifest - ALL TYPES'!C155</f>
        <v>0</v>
      </c>
      <c r="B164" s="11" t="str">
        <f t="shared" ref="B164:BK164" si="310">SUBSTITUTE(A164,B$17,"")</f>
        <v>0</v>
      </c>
      <c r="C164" s="11" t="str">
        <f t="shared" si="310"/>
        <v>0</v>
      </c>
      <c r="D164" s="11" t="str">
        <f t="shared" si="310"/>
        <v>0</v>
      </c>
      <c r="E164" s="11" t="str">
        <f t="shared" si="310"/>
        <v>0</v>
      </c>
      <c r="F164" s="11" t="str">
        <f t="shared" si="310"/>
        <v>0</v>
      </c>
      <c r="G164" s="11" t="str">
        <f t="shared" si="310"/>
        <v>0</v>
      </c>
      <c r="H164" s="11" t="str">
        <f t="shared" si="310"/>
        <v>0</v>
      </c>
      <c r="I164" s="11" t="str">
        <f t="shared" si="310"/>
        <v>0</v>
      </c>
      <c r="J164" s="11" t="str">
        <f t="shared" si="310"/>
        <v>0</v>
      </c>
      <c r="K164" s="11" t="str">
        <f t="shared" si="310"/>
        <v>0</v>
      </c>
      <c r="L164" s="11" t="str">
        <f t="shared" si="310"/>
        <v>0</v>
      </c>
      <c r="M164" s="11" t="str">
        <f t="shared" si="310"/>
        <v>0</v>
      </c>
      <c r="N164" s="11" t="str">
        <f t="shared" si="310"/>
        <v>0</v>
      </c>
      <c r="O164" s="11" t="str">
        <f t="shared" si="310"/>
        <v>0</v>
      </c>
      <c r="P164" s="11" t="str">
        <f t="shared" si="310"/>
        <v>0</v>
      </c>
      <c r="Q164" s="11" t="str">
        <f t="shared" si="310"/>
        <v>0</v>
      </c>
      <c r="R164" s="11" t="str">
        <f t="shared" si="310"/>
        <v>0</v>
      </c>
      <c r="S164" s="11" t="str">
        <f t="shared" si="310"/>
        <v>0</v>
      </c>
      <c r="T164" s="11" t="str">
        <f t="shared" si="310"/>
        <v>0</v>
      </c>
      <c r="U164" s="11" t="str">
        <f t="shared" si="310"/>
        <v>0</v>
      </c>
      <c r="V164" s="11" t="str">
        <f t="shared" si="310"/>
        <v>0</v>
      </c>
      <c r="W164" s="11" t="str">
        <f t="shared" si="310"/>
        <v>0</v>
      </c>
      <c r="X164" s="11" t="str">
        <f t="shared" si="310"/>
        <v>0</v>
      </c>
      <c r="Y164" s="11" t="str">
        <f t="shared" si="310"/>
        <v>0</v>
      </c>
      <c r="Z164" s="11" t="str">
        <f t="shared" si="310"/>
        <v>0</v>
      </c>
      <c r="AA164" s="11" t="str">
        <f t="shared" si="310"/>
        <v>0</v>
      </c>
      <c r="AB164" s="11" t="str">
        <f t="shared" si="310"/>
        <v>0</v>
      </c>
      <c r="AC164" s="11" t="str">
        <f t="shared" si="310"/>
        <v>0</v>
      </c>
      <c r="AD164" s="11" t="str">
        <f t="shared" si="310"/>
        <v>0</v>
      </c>
      <c r="AE164" s="11" t="str">
        <f t="shared" si="310"/>
        <v>0</v>
      </c>
      <c r="AF164" s="11" t="str">
        <f t="shared" si="310"/>
        <v>0</v>
      </c>
      <c r="AG164" s="11" t="str">
        <f t="shared" si="310"/>
        <v>0</v>
      </c>
      <c r="AH164" s="11" t="str">
        <f t="shared" si="310"/>
        <v>0</v>
      </c>
      <c r="AI164" s="11" t="str">
        <f t="shared" si="310"/>
        <v>0</v>
      </c>
      <c r="AJ164" s="11" t="str">
        <f t="shared" si="310"/>
        <v>0</v>
      </c>
      <c r="AK164" s="11" t="str">
        <f t="shared" si="310"/>
        <v>0</v>
      </c>
      <c r="AL164" s="11" t="str">
        <f t="shared" si="310"/>
        <v>0</v>
      </c>
      <c r="AM164" s="11" t="str">
        <f t="shared" si="310"/>
        <v>0</v>
      </c>
      <c r="AN164" s="11" t="str">
        <f t="shared" si="310"/>
        <v>0</v>
      </c>
      <c r="AO164" s="11" t="str">
        <f t="shared" si="310"/>
        <v>0</v>
      </c>
      <c r="AP164" s="11" t="str">
        <f t="shared" si="310"/>
        <v>0</v>
      </c>
      <c r="AQ164" s="11" t="str">
        <f t="shared" si="310"/>
        <v>0</v>
      </c>
      <c r="AR164" s="11" t="str">
        <f t="shared" si="310"/>
        <v>0</v>
      </c>
      <c r="AS164" s="11" t="str">
        <f t="shared" si="310"/>
        <v>0</v>
      </c>
      <c r="AT164" s="11" t="str">
        <f t="shared" si="310"/>
        <v>0</v>
      </c>
      <c r="AU164" s="11" t="str">
        <f t="shared" si="310"/>
        <v>0</v>
      </c>
      <c r="AV164" s="11" t="str">
        <f t="shared" si="310"/>
        <v>0</v>
      </c>
      <c r="AW164" s="11" t="str">
        <f t="shared" si="310"/>
        <v>0</v>
      </c>
      <c r="AX164" s="11" t="str">
        <f t="shared" si="310"/>
        <v>0</v>
      </c>
      <c r="AY164" s="11" t="str">
        <f t="shared" si="310"/>
        <v>0</v>
      </c>
      <c r="AZ164" s="11" t="str">
        <f t="shared" si="310"/>
        <v>0</v>
      </c>
      <c r="BA164" s="11" t="str">
        <f t="shared" si="310"/>
        <v>0</v>
      </c>
      <c r="BB164" s="11" t="str">
        <f t="shared" si="310"/>
        <v/>
      </c>
      <c r="BC164" s="11" t="str">
        <f t="shared" si="310"/>
        <v/>
      </c>
      <c r="BD164" s="11" t="str">
        <f t="shared" si="310"/>
        <v/>
      </c>
      <c r="BE164" s="11" t="str">
        <f t="shared" si="310"/>
        <v/>
      </c>
      <c r="BF164" s="11" t="str">
        <f t="shared" si="310"/>
        <v/>
      </c>
      <c r="BG164" s="11" t="str">
        <f t="shared" si="310"/>
        <v/>
      </c>
      <c r="BH164" s="11" t="str">
        <f t="shared" si="310"/>
        <v/>
      </c>
      <c r="BI164" s="11" t="str">
        <f t="shared" si="310"/>
        <v/>
      </c>
      <c r="BJ164" s="11" t="str">
        <f t="shared" si="310"/>
        <v/>
      </c>
      <c r="BK164" s="11" t="str">
        <f t="shared" si="310"/>
        <v/>
      </c>
      <c r="BL164" s="11" t="str">
        <f t="shared" si="272"/>
        <v/>
      </c>
      <c r="BM164" s="11" t="str">
        <f t="shared" si="273"/>
        <v/>
      </c>
      <c r="BN164" s="11">
        <f t="shared" si="274"/>
        <v>0</v>
      </c>
      <c r="BO164" s="11" t="b">
        <f t="shared" si="269"/>
        <v>0</v>
      </c>
      <c r="BP164" t="b">
        <f>AND(COUNTIF(ranges!B$2:B$4,'Sample Manifest - ALL TYPES'!G155)=0,NOT(ISBLANK('Sample Manifest - ALL TYPES'!G155)))</f>
        <v>0</v>
      </c>
      <c r="CB164" s="11" t="b">
        <f t="shared" si="275"/>
        <v>0</v>
      </c>
      <c r="CD164" s="54" t="b">
        <f>IF(OR('Sample Manifest - ALL TYPES'!AB155="Custom indexes",'Sample Manifest - ALL TYPES'!AB155="Non-listed commercial indexes"),TRUE,FALSE)</f>
        <v>0</v>
      </c>
      <c r="CE164" s="54"/>
      <c r="CG164" s="62">
        <f>'Sample Manifest - ALL TYPES'!Q155</f>
        <v>0</v>
      </c>
      <c r="CH164" s="61" t="str">
        <f t="shared" ref="CH164:CK164" si="311">SUBSTITUTE(CG164,CH$17,"")</f>
        <v>0</v>
      </c>
      <c r="CI164" s="61" t="str">
        <f t="shared" si="311"/>
        <v/>
      </c>
      <c r="CJ164" s="61" t="str">
        <f t="shared" si="311"/>
        <v/>
      </c>
      <c r="CK164" s="61" t="str">
        <f t="shared" si="311"/>
        <v/>
      </c>
      <c r="CL164" s="61">
        <f t="shared" si="277"/>
        <v>0</v>
      </c>
      <c r="CM164" s="61" t="b">
        <f>AND(NOT(ISBLANK('Sample Manifest - ALL TYPES'!Q155)),NOT(CL164=0))</f>
        <v>0</v>
      </c>
      <c r="CR164" s="11" t="b">
        <f>AND('Sample Manifest - ALL TYPES'!B155="Illumina Library Pool",ISBLANK('Sample Manifest - ALL TYPES'!Z155))</f>
        <v>0</v>
      </c>
    </row>
    <row r="165" spans="1:96" s="11" customFormat="1" x14ac:dyDescent="0.2">
      <c r="A165" s="11">
        <f>'Sample Manifest - ALL TYPES'!C156</f>
        <v>0</v>
      </c>
      <c r="B165" s="11" t="str">
        <f t="shared" ref="B165:BK165" si="312">SUBSTITUTE(A165,B$17,"")</f>
        <v>0</v>
      </c>
      <c r="C165" s="11" t="str">
        <f t="shared" si="312"/>
        <v>0</v>
      </c>
      <c r="D165" s="11" t="str">
        <f t="shared" si="312"/>
        <v>0</v>
      </c>
      <c r="E165" s="11" t="str">
        <f t="shared" si="312"/>
        <v>0</v>
      </c>
      <c r="F165" s="11" t="str">
        <f t="shared" si="312"/>
        <v>0</v>
      </c>
      <c r="G165" s="11" t="str">
        <f t="shared" si="312"/>
        <v>0</v>
      </c>
      <c r="H165" s="11" t="str">
        <f t="shared" si="312"/>
        <v>0</v>
      </c>
      <c r="I165" s="11" t="str">
        <f t="shared" si="312"/>
        <v>0</v>
      </c>
      <c r="J165" s="11" t="str">
        <f t="shared" si="312"/>
        <v>0</v>
      </c>
      <c r="K165" s="11" t="str">
        <f t="shared" si="312"/>
        <v>0</v>
      </c>
      <c r="L165" s="11" t="str">
        <f t="shared" si="312"/>
        <v>0</v>
      </c>
      <c r="M165" s="11" t="str">
        <f t="shared" si="312"/>
        <v>0</v>
      </c>
      <c r="N165" s="11" t="str">
        <f t="shared" si="312"/>
        <v>0</v>
      </c>
      <c r="O165" s="11" t="str">
        <f t="shared" si="312"/>
        <v>0</v>
      </c>
      <c r="P165" s="11" t="str">
        <f t="shared" si="312"/>
        <v>0</v>
      </c>
      <c r="Q165" s="11" t="str">
        <f t="shared" si="312"/>
        <v>0</v>
      </c>
      <c r="R165" s="11" t="str">
        <f t="shared" si="312"/>
        <v>0</v>
      </c>
      <c r="S165" s="11" t="str">
        <f t="shared" si="312"/>
        <v>0</v>
      </c>
      <c r="T165" s="11" t="str">
        <f t="shared" si="312"/>
        <v>0</v>
      </c>
      <c r="U165" s="11" t="str">
        <f t="shared" si="312"/>
        <v>0</v>
      </c>
      <c r="V165" s="11" t="str">
        <f t="shared" si="312"/>
        <v>0</v>
      </c>
      <c r="W165" s="11" t="str">
        <f t="shared" si="312"/>
        <v>0</v>
      </c>
      <c r="X165" s="11" t="str">
        <f t="shared" si="312"/>
        <v>0</v>
      </c>
      <c r="Y165" s="11" t="str">
        <f t="shared" si="312"/>
        <v>0</v>
      </c>
      <c r="Z165" s="11" t="str">
        <f t="shared" si="312"/>
        <v>0</v>
      </c>
      <c r="AA165" s="11" t="str">
        <f t="shared" si="312"/>
        <v>0</v>
      </c>
      <c r="AB165" s="11" t="str">
        <f t="shared" si="312"/>
        <v>0</v>
      </c>
      <c r="AC165" s="11" t="str">
        <f t="shared" si="312"/>
        <v>0</v>
      </c>
      <c r="AD165" s="11" t="str">
        <f t="shared" si="312"/>
        <v>0</v>
      </c>
      <c r="AE165" s="11" t="str">
        <f t="shared" si="312"/>
        <v>0</v>
      </c>
      <c r="AF165" s="11" t="str">
        <f t="shared" si="312"/>
        <v>0</v>
      </c>
      <c r="AG165" s="11" t="str">
        <f t="shared" si="312"/>
        <v>0</v>
      </c>
      <c r="AH165" s="11" t="str">
        <f t="shared" si="312"/>
        <v>0</v>
      </c>
      <c r="AI165" s="11" t="str">
        <f t="shared" si="312"/>
        <v>0</v>
      </c>
      <c r="AJ165" s="11" t="str">
        <f t="shared" si="312"/>
        <v>0</v>
      </c>
      <c r="AK165" s="11" t="str">
        <f t="shared" si="312"/>
        <v>0</v>
      </c>
      <c r="AL165" s="11" t="str">
        <f t="shared" si="312"/>
        <v>0</v>
      </c>
      <c r="AM165" s="11" t="str">
        <f t="shared" si="312"/>
        <v>0</v>
      </c>
      <c r="AN165" s="11" t="str">
        <f t="shared" si="312"/>
        <v>0</v>
      </c>
      <c r="AO165" s="11" t="str">
        <f t="shared" si="312"/>
        <v>0</v>
      </c>
      <c r="AP165" s="11" t="str">
        <f t="shared" si="312"/>
        <v>0</v>
      </c>
      <c r="AQ165" s="11" t="str">
        <f t="shared" si="312"/>
        <v>0</v>
      </c>
      <c r="AR165" s="11" t="str">
        <f t="shared" si="312"/>
        <v>0</v>
      </c>
      <c r="AS165" s="11" t="str">
        <f t="shared" si="312"/>
        <v>0</v>
      </c>
      <c r="AT165" s="11" t="str">
        <f t="shared" si="312"/>
        <v>0</v>
      </c>
      <c r="AU165" s="11" t="str">
        <f t="shared" si="312"/>
        <v>0</v>
      </c>
      <c r="AV165" s="11" t="str">
        <f t="shared" si="312"/>
        <v>0</v>
      </c>
      <c r="AW165" s="11" t="str">
        <f t="shared" si="312"/>
        <v>0</v>
      </c>
      <c r="AX165" s="11" t="str">
        <f t="shared" si="312"/>
        <v>0</v>
      </c>
      <c r="AY165" s="11" t="str">
        <f t="shared" si="312"/>
        <v>0</v>
      </c>
      <c r="AZ165" s="11" t="str">
        <f t="shared" si="312"/>
        <v>0</v>
      </c>
      <c r="BA165" s="11" t="str">
        <f t="shared" si="312"/>
        <v>0</v>
      </c>
      <c r="BB165" s="11" t="str">
        <f t="shared" si="312"/>
        <v/>
      </c>
      <c r="BC165" s="11" t="str">
        <f t="shared" si="312"/>
        <v/>
      </c>
      <c r="BD165" s="11" t="str">
        <f t="shared" si="312"/>
        <v/>
      </c>
      <c r="BE165" s="11" t="str">
        <f t="shared" si="312"/>
        <v/>
      </c>
      <c r="BF165" s="11" t="str">
        <f t="shared" si="312"/>
        <v/>
      </c>
      <c r="BG165" s="11" t="str">
        <f t="shared" si="312"/>
        <v/>
      </c>
      <c r="BH165" s="11" t="str">
        <f t="shared" si="312"/>
        <v/>
      </c>
      <c r="BI165" s="11" t="str">
        <f t="shared" si="312"/>
        <v/>
      </c>
      <c r="BJ165" s="11" t="str">
        <f t="shared" si="312"/>
        <v/>
      </c>
      <c r="BK165" s="11" t="str">
        <f t="shared" si="312"/>
        <v/>
      </c>
      <c r="BL165" s="11" t="str">
        <f t="shared" si="272"/>
        <v/>
      </c>
      <c r="BM165" s="11" t="str">
        <f t="shared" si="273"/>
        <v/>
      </c>
      <c r="BN165" s="11">
        <f t="shared" si="274"/>
        <v>0</v>
      </c>
      <c r="BO165" s="11" t="b">
        <f t="shared" si="269"/>
        <v>0</v>
      </c>
      <c r="BP165" t="b">
        <f>AND(COUNTIF(ranges!B$2:B$4,'Sample Manifest - ALL TYPES'!G156)=0,NOT(ISBLANK('Sample Manifest - ALL TYPES'!G156)))</f>
        <v>0</v>
      </c>
      <c r="CB165" s="11" t="b">
        <f t="shared" si="275"/>
        <v>0</v>
      </c>
      <c r="CD165" s="54" t="b">
        <f>IF(OR('Sample Manifest - ALL TYPES'!AB156="Custom indexes",'Sample Manifest - ALL TYPES'!AB156="Non-listed commercial indexes"),TRUE,FALSE)</f>
        <v>0</v>
      </c>
      <c r="CE165" s="54"/>
      <c r="CG165" s="62">
        <f>'Sample Manifest - ALL TYPES'!Q156</f>
        <v>0</v>
      </c>
      <c r="CH165" s="61" t="str">
        <f t="shared" ref="CH165:CK165" si="313">SUBSTITUTE(CG165,CH$17,"")</f>
        <v>0</v>
      </c>
      <c r="CI165" s="61" t="str">
        <f t="shared" si="313"/>
        <v/>
      </c>
      <c r="CJ165" s="61" t="str">
        <f t="shared" si="313"/>
        <v/>
      </c>
      <c r="CK165" s="61" t="str">
        <f t="shared" si="313"/>
        <v/>
      </c>
      <c r="CL165" s="61">
        <f t="shared" si="277"/>
        <v>0</v>
      </c>
      <c r="CM165" s="61" t="b">
        <f>AND(NOT(ISBLANK('Sample Manifest - ALL TYPES'!Q156)),NOT(CL165=0))</f>
        <v>0</v>
      </c>
      <c r="CR165" s="11" t="b">
        <f>AND('Sample Manifest - ALL TYPES'!B156="Illumina Library Pool",ISBLANK('Sample Manifest - ALL TYPES'!Z156))</f>
        <v>0</v>
      </c>
    </row>
    <row r="166" spans="1:96" s="11" customFormat="1" x14ac:dyDescent="0.2">
      <c r="A166" s="11">
        <f>'Sample Manifest - ALL TYPES'!C157</f>
        <v>0</v>
      </c>
      <c r="B166" s="11" t="str">
        <f t="shared" ref="B166:BK166" si="314">SUBSTITUTE(A166,B$17,"")</f>
        <v>0</v>
      </c>
      <c r="C166" s="11" t="str">
        <f t="shared" si="314"/>
        <v>0</v>
      </c>
      <c r="D166" s="11" t="str">
        <f t="shared" si="314"/>
        <v>0</v>
      </c>
      <c r="E166" s="11" t="str">
        <f t="shared" si="314"/>
        <v>0</v>
      </c>
      <c r="F166" s="11" t="str">
        <f t="shared" si="314"/>
        <v>0</v>
      </c>
      <c r="G166" s="11" t="str">
        <f t="shared" si="314"/>
        <v>0</v>
      </c>
      <c r="H166" s="11" t="str">
        <f t="shared" si="314"/>
        <v>0</v>
      </c>
      <c r="I166" s="11" t="str">
        <f t="shared" si="314"/>
        <v>0</v>
      </c>
      <c r="J166" s="11" t="str">
        <f t="shared" si="314"/>
        <v>0</v>
      </c>
      <c r="K166" s="11" t="str">
        <f t="shared" si="314"/>
        <v>0</v>
      </c>
      <c r="L166" s="11" t="str">
        <f t="shared" si="314"/>
        <v>0</v>
      </c>
      <c r="M166" s="11" t="str">
        <f t="shared" si="314"/>
        <v>0</v>
      </c>
      <c r="N166" s="11" t="str">
        <f t="shared" si="314"/>
        <v>0</v>
      </c>
      <c r="O166" s="11" t="str">
        <f t="shared" si="314"/>
        <v>0</v>
      </c>
      <c r="P166" s="11" t="str">
        <f t="shared" si="314"/>
        <v>0</v>
      </c>
      <c r="Q166" s="11" t="str">
        <f t="shared" si="314"/>
        <v>0</v>
      </c>
      <c r="R166" s="11" t="str">
        <f t="shared" si="314"/>
        <v>0</v>
      </c>
      <c r="S166" s="11" t="str">
        <f t="shared" si="314"/>
        <v>0</v>
      </c>
      <c r="T166" s="11" t="str">
        <f t="shared" si="314"/>
        <v>0</v>
      </c>
      <c r="U166" s="11" t="str">
        <f t="shared" si="314"/>
        <v>0</v>
      </c>
      <c r="V166" s="11" t="str">
        <f t="shared" si="314"/>
        <v>0</v>
      </c>
      <c r="W166" s="11" t="str">
        <f t="shared" si="314"/>
        <v>0</v>
      </c>
      <c r="X166" s="11" t="str">
        <f t="shared" si="314"/>
        <v>0</v>
      </c>
      <c r="Y166" s="11" t="str">
        <f t="shared" si="314"/>
        <v>0</v>
      </c>
      <c r="Z166" s="11" t="str">
        <f t="shared" si="314"/>
        <v>0</v>
      </c>
      <c r="AA166" s="11" t="str">
        <f t="shared" si="314"/>
        <v>0</v>
      </c>
      <c r="AB166" s="11" t="str">
        <f t="shared" si="314"/>
        <v>0</v>
      </c>
      <c r="AC166" s="11" t="str">
        <f t="shared" si="314"/>
        <v>0</v>
      </c>
      <c r="AD166" s="11" t="str">
        <f t="shared" si="314"/>
        <v>0</v>
      </c>
      <c r="AE166" s="11" t="str">
        <f t="shared" si="314"/>
        <v>0</v>
      </c>
      <c r="AF166" s="11" t="str">
        <f t="shared" si="314"/>
        <v>0</v>
      </c>
      <c r="AG166" s="11" t="str">
        <f t="shared" si="314"/>
        <v>0</v>
      </c>
      <c r="AH166" s="11" t="str">
        <f t="shared" si="314"/>
        <v>0</v>
      </c>
      <c r="AI166" s="11" t="str">
        <f t="shared" si="314"/>
        <v>0</v>
      </c>
      <c r="AJ166" s="11" t="str">
        <f t="shared" si="314"/>
        <v>0</v>
      </c>
      <c r="AK166" s="11" t="str">
        <f t="shared" si="314"/>
        <v>0</v>
      </c>
      <c r="AL166" s="11" t="str">
        <f t="shared" si="314"/>
        <v>0</v>
      </c>
      <c r="AM166" s="11" t="str">
        <f t="shared" si="314"/>
        <v>0</v>
      </c>
      <c r="AN166" s="11" t="str">
        <f t="shared" si="314"/>
        <v>0</v>
      </c>
      <c r="AO166" s="11" t="str">
        <f t="shared" si="314"/>
        <v>0</v>
      </c>
      <c r="AP166" s="11" t="str">
        <f t="shared" si="314"/>
        <v>0</v>
      </c>
      <c r="AQ166" s="11" t="str">
        <f t="shared" si="314"/>
        <v>0</v>
      </c>
      <c r="AR166" s="11" t="str">
        <f t="shared" si="314"/>
        <v>0</v>
      </c>
      <c r="AS166" s="11" t="str">
        <f t="shared" si="314"/>
        <v>0</v>
      </c>
      <c r="AT166" s="11" t="str">
        <f t="shared" si="314"/>
        <v>0</v>
      </c>
      <c r="AU166" s="11" t="str">
        <f t="shared" si="314"/>
        <v>0</v>
      </c>
      <c r="AV166" s="11" t="str">
        <f t="shared" si="314"/>
        <v>0</v>
      </c>
      <c r="AW166" s="11" t="str">
        <f t="shared" si="314"/>
        <v>0</v>
      </c>
      <c r="AX166" s="11" t="str">
        <f t="shared" si="314"/>
        <v>0</v>
      </c>
      <c r="AY166" s="11" t="str">
        <f t="shared" si="314"/>
        <v>0</v>
      </c>
      <c r="AZ166" s="11" t="str">
        <f t="shared" si="314"/>
        <v>0</v>
      </c>
      <c r="BA166" s="11" t="str">
        <f t="shared" si="314"/>
        <v>0</v>
      </c>
      <c r="BB166" s="11" t="str">
        <f t="shared" si="314"/>
        <v/>
      </c>
      <c r="BC166" s="11" t="str">
        <f t="shared" si="314"/>
        <v/>
      </c>
      <c r="BD166" s="11" t="str">
        <f t="shared" si="314"/>
        <v/>
      </c>
      <c r="BE166" s="11" t="str">
        <f t="shared" si="314"/>
        <v/>
      </c>
      <c r="BF166" s="11" t="str">
        <f t="shared" si="314"/>
        <v/>
      </c>
      <c r="BG166" s="11" t="str">
        <f t="shared" si="314"/>
        <v/>
      </c>
      <c r="BH166" s="11" t="str">
        <f t="shared" si="314"/>
        <v/>
      </c>
      <c r="BI166" s="11" t="str">
        <f t="shared" si="314"/>
        <v/>
      </c>
      <c r="BJ166" s="11" t="str">
        <f t="shared" si="314"/>
        <v/>
      </c>
      <c r="BK166" s="11" t="str">
        <f t="shared" si="314"/>
        <v/>
      </c>
      <c r="BL166" s="11" t="str">
        <f t="shared" si="272"/>
        <v/>
      </c>
      <c r="BM166" s="11" t="str">
        <f t="shared" si="273"/>
        <v/>
      </c>
      <c r="BN166" s="11">
        <f t="shared" si="274"/>
        <v>0</v>
      </c>
      <c r="BO166" s="11" t="b">
        <f t="shared" si="269"/>
        <v>0</v>
      </c>
      <c r="BP166" t="b">
        <f>AND(COUNTIF(ranges!B$2:B$4,'Sample Manifest - ALL TYPES'!G157)=0,NOT(ISBLANK('Sample Manifest - ALL TYPES'!G157)))</f>
        <v>0</v>
      </c>
      <c r="CB166" s="11" t="b">
        <f t="shared" si="275"/>
        <v>0</v>
      </c>
      <c r="CD166" s="54" t="b">
        <f>IF(OR('Sample Manifest - ALL TYPES'!AB157="Custom indexes",'Sample Manifest - ALL TYPES'!AB157="Non-listed commercial indexes"),TRUE,FALSE)</f>
        <v>0</v>
      </c>
      <c r="CE166" s="54"/>
      <c r="CG166" s="62">
        <f>'Sample Manifest - ALL TYPES'!Q157</f>
        <v>0</v>
      </c>
      <c r="CH166" s="61" t="str">
        <f t="shared" ref="CH166:CK166" si="315">SUBSTITUTE(CG166,CH$17,"")</f>
        <v>0</v>
      </c>
      <c r="CI166" s="61" t="str">
        <f t="shared" si="315"/>
        <v/>
      </c>
      <c r="CJ166" s="61" t="str">
        <f t="shared" si="315"/>
        <v/>
      </c>
      <c r="CK166" s="61" t="str">
        <f t="shared" si="315"/>
        <v/>
      </c>
      <c r="CL166" s="61">
        <f t="shared" si="277"/>
        <v>0</v>
      </c>
      <c r="CM166" s="61" t="b">
        <f>AND(NOT(ISBLANK('Sample Manifest - ALL TYPES'!Q157)),NOT(CL166=0))</f>
        <v>0</v>
      </c>
      <c r="CR166" s="11" t="b">
        <f>AND('Sample Manifest - ALL TYPES'!B157="Illumina Library Pool",ISBLANK('Sample Manifest - ALL TYPES'!Z157))</f>
        <v>0</v>
      </c>
    </row>
    <row r="167" spans="1:96" s="11" customFormat="1" x14ac:dyDescent="0.2">
      <c r="A167" s="11">
        <f>'Sample Manifest - ALL TYPES'!C158</f>
        <v>0</v>
      </c>
      <c r="B167" s="11" t="str">
        <f t="shared" ref="B167:BK167" si="316">SUBSTITUTE(A167,B$17,"")</f>
        <v>0</v>
      </c>
      <c r="C167" s="11" t="str">
        <f t="shared" si="316"/>
        <v>0</v>
      </c>
      <c r="D167" s="11" t="str">
        <f t="shared" si="316"/>
        <v>0</v>
      </c>
      <c r="E167" s="11" t="str">
        <f t="shared" si="316"/>
        <v>0</v>
      </c>
      <c r="F167" s="11" t="str">
        <f t="shared" si="316"/>
        <v>0</v>
      </c>
      <c r="G167" s="11" t="str">
        <f t="shared" si="316"/>
        <v>0</v>
      </c>
      <c r="H167" s="11" t="str">
        <f t="shared" si="316"/>
        <v>0</v>
      </c>
      <c r="I167" s="11" t="str">
        <f t="shared" si="316"/>
        <v>0</v>
      </c>
      <c r="J167" s="11" t="str">
        <f t="shared" si="316"/>
        <v>0</v>
      </c>
      <c r="K167" s="11" t="str">
        <f t="shared" si="316"/>
        <v>0</v>
      </c>
      <c r="L167" s="11" t="str">
        <f t="shared" si="316"/>
        <v>0</v>
      </c>
      <c r="M167" s="11" t="str">
        <f t="shared" si="316"/>
        <v>0</v>
      </c>
      <c r="N167" s="11" t="str">
        <f t="shared" si="316"/>
        <v>0</v>
      </c>
      <c r="O167" s="11" t="str">
        <f t="shared" si="316"/>
        <v>0</v>
      </c>
      <c r="P167" s="11" t="str">
        <f t="shared" si="316"/>
        <v>0</v>
      </c>
      <c r="Q167" s="11" t="str">
        <f t="shared" si="316"/>
        <v>0</v>
      </c>
      <c r="R167" s="11" t="str">
        <f t="shared" si="316"/>
        <v>0</v>
      </c>
      <c r="S167" s="11" t="str">
        <f t="shared" si="316"/>
        <v>0</v>
      </c>
      <c r="T167" s="11" t="str">
        <f t="shared" si="316"/>
        <v>0</v>
      </c>
      <c r="U167" s="11" t="str">
        <f t="shared" si="316"/>
        <v>0</v>
      </c>
      <c r="V167" s="11" t="str">
        <f t="shared" si="316"/>
        <v>0</v>
      </c>
      <c r="W167" s="11" t="str">
        <f t="shared" si="316"/>
        <v>0</v>
      </c>
      <c r="X167" s="11" t="str">
        <f t="shared" si="316"/>
        <v>0</v>
      </c>
      <c r="Y167" s="11" t="str">
        <f t="shared" si="316"/>
        <v>0</v>
      </c>
      <c r="Z167" s="11" t="str">
        <f t="shared" si="316"/>
        <v>0</v>
      </c>
      <c r="AA167" s="11" t="str">
        <f t="shared" si="316"/>
        <v>0</v>
      </c>
      <c r="AB167" s="11" t="str">
        <f t="shared" si="316"/>
        <v>0</v>
      </c>
      <c r="AC167" s="11" t="str">
        <f t="shared" si="316"/>
        <v>0</v>
      </c>
      <c r="AD167" s="11" t="str">
        <f t="shared" si="316"/>
        <v>0</v>
      </c>
      <c r="AE167" s="11" t="str">
        <f t="shared" si="316"/>
        <v>0</v>
      </c>
      <c r="AF167" s="11" t="str">
        <f t="shared" si="316"/>
        <v>0</v>
      </c>
      <c r="AG167" s="11" t="str">
        <f t="shared" si="316"/>
        <v>0</v>
      </c>
      <c r="AH167" s="11" t="str">
        <f t="shared" si="316"/>
        <v>0</v>
      </c>
      <c r="AI167" s="11" t="str">
        <f t="shared" si="316"/>
        <v>0</v>
      </c>
      <c r="AJ167" s="11" t="str">
        <f t="shared" si="316"/>
        <v>0</v>
      </c>
      <c r="AK167" s="11" t="str">
        <f t="shared" si="316"/>
        <v>0</v>
      </c>
      <c r="AL167" s="11" t="str">
        <f t="shared" si="316"/>
        <v>0</v>
      </c>
      <c r="AM167" s="11" t="str">
        <f t="shared" si="316"/>
        <v>0</v>
      </c>
      <c r="AN167" s="11" t="str">
        <f t="shared" si="316"/>
        <v>0</v>
      </c>
      <c r="AO167" s="11" t="str">
        <f t="shared" si="316"/>
        <v>0</v>
      </c>
      <c r="AP167" s="11" t="str">
        <f t="shared" si="316"/>
        <v>0</v>
      </c>
      <c r="AQ167" s="11" t="str">
        <f t="shared" si="316"/>
        <v>0</v>
      </c>
      <c r="AR167" s="11" t="str">
        <f t="shared" si="316"/>
        <v>0</v>
      </c>
      <c r="AS167" s="11" t="str">
        <f t="shared" si="316"/>
        <v>0</v>
      </c>
      <c r="AT167" s="11" t="str">
        <f t="shared" si="316"/>
        <v>0</v>
      </c>
      <c r="AU167" s="11" t="str">
        <f t="shared" si="316"/>
        <v>0</v>
      </c>
      <c r="AV167" s="11" t="str">
        <f t="shared" si="316"/>
        <v>0</v>
      </c>
      <c r="AW167" s="11" t="str">
        <f t="shared" si="316"/>
        <v>0</v>
      </c>
      <c r="AX167" s="11" t="str">
        <f t="shared" si="316"/>
        <v>0</v>
      </c>
      <c r="AY167" s="11" t="str">
        <f t="shared" si="316"/>
        <v>0</v>
      </c>
      <c r="AZ167" s="11" t="str">
        <f t="shared" si="316"/>
        <v>0</v>
      </c>
      <c r="BA167" s="11" t="str">
        <f t="shared" si="316"/>
        <v>0</v>
      </c>
      <c r="BB167" s="11" t="str">
        <f t="shared" si="316"/>
        <v/>
      </c>
      <c r="BC167" s="11" t="str">
        <f t="shared" si="316"/>
        <v/>
      </c>
      <c r="BD167" s="11" t="str">
        <f t="shared" si="316"/>
        <v/>
      </c>
      <c r="BE167" s="11" t="str">
        <f t="shared" si="316"/>
        <v/>
      </c>
      <c r="BF167" s="11" t="str">
        <f t="shared" si="316"/>
        <v/>
      </c>
      <c r="BG167" s="11" t="str">
        <f t="shared" si="316"/>
        <v/>
      </c>
      <c r="BH167" s="11" t="str">
        <f t="shared" si="316"/>
        <v/>
      </c>
      <c r="BI167" s="11" t="str">
        <f t="shared" si="316"/>
        <v/>
      </c>
      <c r="BJ167" s="11" t="str">
        <f t="shared" si="316"/>
        <v/>
      </c>
      <c r="BK167" s="11" t="str">
        <f t="shared" si="316"/>
        <v/>
      </c>
      <c r="BL167" s="11" t="str">
        <f t="shared" si="272"/>
        <v/>
      </c>
      <c r="BM167" s="11" t="str">
        <f t="shared" si="273"/>
        <v/>
      </c>
      <c r="BN167" s="11">
        <f t="shared" si="274"/>
        <v>0</v>
      </c>
      <c r="BO167" s="11" t="b">
        <f t="shared" si="269"/>
        <v>0</v>
      </c>
      <c r="BP167" t="b">
        <f>AND(COUNTIF(ranges!B$2:B$4,'Sample Manifest - ALL TYPES'!G158)=0,NOT(ISBLANK('Sample Manifest - ALL TYPES'!G158)))</f>
        <v>0</v>
      </c>
      <c r="CB167" s="11" t="b">
        <f t="shared" si="275"/>
        <v>0</v>
      </c>
      <c r="CD167" s="54" t="b">
        <f>IF(OR('Sample Manifest - ALL TYPES'!AB158="Custom indexes",'Sample Manifest - ALL TYPES'!AB158="Non-listed commercial indexes"),TRUE,FALSE)</f>
        <v>0</v>
      </c>
      <c r="CE167" s="54"/>
      <c r="CG167" s="62">
        <f>'Sample Manifest - ALL TYPES'!Q158</f>
        <v>0</v>
      </c>
      <c r="CH167" s="61" t="str">
        <f t="shared" ref="CH167:CK167" si="317">SUBSTITUTE(CG167,CH$17,"")</f>
        <v>0</v>
      </c>
      <c r="CI167" s="61" t="str">
        <f t="shared" si="317"/>
        <v/>
      </c>
      <c r="CJ167" s="61" t="str">
        <f t="shared" si="317"/>
        <v/>
      </c>
      <c r="CK167" s="61" t="str">
        <f t="shared" si="317"/>
        <v/>
      </c>
      <c r="CL167" s="61">
        <f t="shared" si="277"/>
        <v>0</v>
      </c>
      <c r="CM167" s="61" t="b">
        <f>AND(NOT(ISBLANK('Sample Manifest - ALL TYPES'!Q158)),NOT(CL167=0))</f>
        <v>0</v>
      </c>
      <c r="CR167" s="11" t="b">
        <f>AND('Sample Manifest - ALL TYPES'!B158="Illumina Library Pool",ISBLANK('Sample Manifest - ALL TYPES'!Z158))</f>
        <v>0</v>
      </c>
    </row>
    <row r="168" spans="1:96" s="11" customFormat="1" x14ac:dyDescent="0.2">
      <c r="A168" s="11">
        <f>'Sample Manifest - ALL TYPES'!C159</f>
        <v>0</v>
      </c>
      <c r="B168" s="11" t="str">
        <f t="shared" ref="B168:BK168" si="318">SUBSTITUTE(A168,B$17,"")</f>
        <v>0</v>
      </c>
      <c r="C168" s="11" t="str">
        <f t="shared" si="318"/>
        <v>0</v>
      </c>
      <c r="D168" s="11" t="str">
        <f t="shared" si="318"/>
        <v>0</v>
      </c>
      <c r="E168" s="11" t="str">
        <f t="shared" si="318"/>
        <v>0</v>
      </c>
      <c r="F168" s="11" t="str">
        <f t="shared" si="318"/>
        <v>0</v>
      </c>
      <c r="G168" s="11" t="str">
        <f t="shared" si="318"/>
        <v>0</v>
      </c>
      <c r="H168" s="11" t="str">
        <f t="shared" si="318"/>
        <v>0</v>
      </c>
      <c r="I168" s="11" t="str">
        <f t="shared" si="318"/>
        <v>0</v>
      </c>
      <c r="J168" s="11" t="str">
        <f t="shared" si="318"/>
        <v>0</v>
      </c>
      <c r="K168" s="11" t="str">
        <f t="shared" si="318"/>
        <v>0</v>
      </c>
      <c r="L168" s="11" t="str">
        <f t="shared" si="318"/>
        <v>0</v>
      </c>
      <c r="M168" s="11" t="str">
        <f t="shared" si="318"/>
        <v>0</v>
      </c>
      <c r="N168" s="11" t="str">
        <f t="shared" si="318"/>
        <v>0</v>
      </c>
      <c r="O168" s="11" t="str">
        <f t="shared" si="318"/>
        <v>0</v>
      </c>
      <c r="P168" s="11" t="str">
        <f t="shared" si="318"/>
        <v>0</v>
      </c>
      <c r="Q168" s="11" t="str">
        <f t="shared" si="318"/>
        <v>0</v>
      </c>
      <c r="R168" s="11" t="str">
        <f t="shared" si="318"/>
        <v>0</v>
      </c>
      <c r="S168" s="11" t="str">
        <f t="shared" si="318"/>
        <v>0</v>
      </c>
      <c r="T168" s="11" t="str">
        <f t="shared" si="318"/>
        <v>0</v>
      </c>
      <c r="U168" s="11" t="str">
        <f t="shared" si="318"/>
        <v>0</v>
      </c>
      <c r="V168" s="11" t="str">
        <f t="shared" si="318"/>
        <v>0</v>
      </c>
      <c r="W168" s="11" t="str">
        <f t="shared" si="318"/>
        <v>0</v>
      </c>
      <c r="X168" s="11" t="str">
        <f t="shared" si="318"/>
        <v>0</v>
      </c>
      <c r="Y168" s="11" t="str">
        <f t="shared" si="318"/>
        <v>0</v>
      </c>
      <c r="Z168" s="11" t="str">
        <f t="shared" si="318"/>
        <v>0</v>
      </c>
      <c r="AA168" s="11" t="str">
        <f t="shared" si="318"/>
        <v>0</v>
      </c>
      <c r="AB168" s="11" t="str">
        <f t="shared" si="318"/>
        <v>0</v>
      </c>
      <c r="AC168" s="11" t="str">
        <f t="shared" si="318"/>
        <v>0</v>
      </c>
      <c r="AD168" s="11" t="str">
        <f t="shared" si="318"/>
        <v>0</v>
      </c>
      <c r="AE168" s="11" t="str">
        <f t="shared" si="318"/>
        <v>0</v>
      </c>
      <c r="AF168" s="11" t="str">
        <f t="shared" si="318"/>
        <v>0</v>
      </c>
      <c r="AG168" s="11" t="str">
        <f t="shared" si="318"/>
        <v>0</v>
      </c>
      <c r="AH168" s="11" t="str">
        <f t="shared" si="318"/>
        <v>0</v>
      </c>
      <c r="AI168" s="11" t="str">
        <f t="shared" si="318"/>
        <v>0</v>
      </c>
      <c r="AJ168" s="11" t="str">
        <f t="shared" si="318"/>
        <v>0</v>
      </c>
      <c r="AK168" s="11" t="str">
        <f t="shared" si="318"/>
        <v>0</v>
      </c>
      <c r="AL168" s="11" t="str">
        <f t="shared" si="318"/>
        <v>0</v>
      </c>
      <c r="AM168" s="11" t="str">
        <f t="shared" si="318"/>
        <v>0</v>
      </c>
      <c r="AN168" s="11" t="str">
        <f t="shared" si="318"/>
        <v>0</v>
      </c>
      <c r="AO168" s="11" t="str">
        <f t="shared" si="318"/>
        <v>0</v>
      </c>
      <c r="AP168" s="11" t="str">
        <f t="shared" si="318"/>
        <v>0</v>
      </c>
      <c r="AQ168" s="11" t="str">
        <f t="shared" si="318"/>
        <v>0</v>
      </c>
      <c r="AR168" s="11" t="str">
        <f t="shared" si="318"/>
        <v>0</v>
      </c>
      <c r="AS168" s="11" t="str">
        <f t="shared" si="318"/>
        <v>0</v>
      </c>
      <c r="AT168" s="11" t="str">
        <f t="shared" si="318"/>
        <v>0</v>
      </c>
      <c r="AU168" s="11" t="str">
        <f t="shared" si="318"/>
        <v>0</v>
      </c>
      <c r="AV168" s="11" t="str">
        <f t="shared" si="318"/>
        <v>0</v>
      </c>
      <c r="AW168" s="11" t="str">
        <f t="shared" si="318"/>
        <v>0</v>
      </c>
      <c r="AX168" s="11" t="str">
        <f t="shared" si="318"/>
        <v>0</v>
      </c>
      <c r="AY168" s="11" t="str">
        <f t="shared" si="318"/>
        <v>0</v>
      </c>
      <c r="AZ168" s="11" t="str">
        <f t="shared" si="318"/>
        <v>0</v>
      </c>
      <c r="BA168" s="11" t="str">
        <f t="shared" si="318"/>
        <v>0</v>
      </c>
      <c r="BB168" s="11" t="str">
        <f t="shared" si="318"/>
        <v/>
      </c>
      <c r="BC168" s="11" t="str">
        <f t="shared" si="318"/>
        <v/>
      </c>
      <c r="BD168" s="11" t="str">
        <f t="shared" si="318"/>
        <v/>
      </c>
      <c r="BE168" s="11" t="str">
        <f t="shared" si="318"/>
        <v/>
      </c>
      <c r="BF168" s="11" t="str">
        <f t="shared" si="318"/>
        <v/>
      </c>
      <c r="BG168" s="11" t="str">
        <f t="shared" si="318"/>
        <v/>
      </c>
      <c r="BH168" s="11" t="str">
        <f t="shared" si="318"/>
        <v/>
      </c>
      <c r="BI168" s="11" t="str">
        <f t="shared" si="318"/>
        <v/>
      </c>
      <c r="BJ168" s="11" t="str">
        <f t="shared" si="318"/>
        <v/>
      </c>
      <c r="BK168" s="11" t="str">
        <f t="shared" si="318"/>
        <v/>
      </c>
      <c r="BL168" s="11" t="str">
        <f t="shared" si="272"/>
        <v/>
      </c>
      <c r="BM168" s="11" t="str">
        <f t="shared" si="273"/>
        <v/>
      </c>
      <c r="BN168" s="11">
        <f t="shared" si="274"/>
        <v>0</v>
      </c>
      <c r="BO168" s="11" t="b">
        <f t="shared" si="269"/>
        <v>0</v>
      </c>
      <c r="BP168" t="b">
        <f>AND(COUNTIF(ranges!B$2:B$4,'Sample Manifest - ALL TYPES'!G159)=0,NOT(ISBLANK('Sample Manifest - ALL TYPES'!G159)))</f>
        <v>0</v>
      </c>
      <c r="CB168" s="11" t="b">
        <f t="shared" si="275"/>
        <v>0</v>
      </c>
      <c r="CD168" s="54" t="b">
        <f>IF(OR('Sample Manifest - ALL TYPES'!AB159="Custom indexes",'Sample Manifest - ALL TYPES'!AB159="Non-listed commercial indexes"),TRUE,FALSE)</f>
        <v>0</v>
      </c>
      <c r="CE168" s="54"/>
      <c r="CG168" s="62">
        <f>'Sample Manifest - ALL TYPES'!Q159</f>
        <v>0</v>
      </c>
      <c r="CH168" s="61" t="str">
        <f t="shared" ref="CH168:CK168" si="319">SUBSTITUTE(CG168,CH$17,"")</f>
        <v>0</v>
      </c>
      <c r="CI168" s="61" t="str">
        <f t="shared" si="319"/>
        <v/>
      </c>
      <c r="CJ168" s="61" t="str">
        <f t="shared" si="319"/>
        <v/>
      </c>
      <c r="CK168" s="61" t="str">
        <f t="shared" si="319"/>
        <v/>
      </c>
      <c r="CL168" s="61">
        <f t="shared" si="277"/>
        <v>0</v>
      </c>
      <c r="CM168" s="61" t="b">
        <f>AND(NOT(ISBLANK('Sample Manifest - ALL TYPES'!Q159)),NOT(CL168=0))</f>
        <v>0</v>
      </c>
      <c r="CR168" s="11" t="b">
        <f>AND('Sample Manifest - ALL TYPES'!B159="Illumina Library Pool",ISBLANK('Sample Manifest - ALL TYPES'!Z159))</f>
        <v>0</v>
      </c>
    </row>
    <row r="169" spans="1:96" s="11" customFormat="1" x14ac:dyDescent="0.2">
      <c r="A169" s="11">
        <f>'Sample Manifest - ALL TYPES'!C160</f>
        <v>0</v>
      </c>
      <c r="B169" s="11" t="str">
        <f t="shared" ref="B169:BK169" si="320">SUBSTITUTE(A169,B$17,"")</f>
        <v>0</v>
      </c>
      <c r="C169" s="11" t="str">
        <f t="shared" si="320"/>
        <v>0</v>
      </c>
      <c r="D169" s="11" t="str">
        <f t="shared" si="320"/>
        <v>0</v>
      </c>
      <c r="E169" s="11" t="str">
        <f t="shared" si="320"/>
        <v>0</v>
      </c>
      <c r="F169" s="11" t="str">
        <f t="shared" si="320"/>
        <v>0</v>
      </c>
      <c r="G169" s="11" t="str">
        <f t="shared" si="320"/>
        <v>0</v>
      </c>
      <c r="H169" s="11" t="str">
        <f t="shared" si="320"/>
        <v>0</v>
      </c>
      <c r="I169" s="11" t="str">
        <f t="shared" si="320"/>
        <v>0</v>
      </c>
      <c r="J169" s="11" t="str">
        <f t="shared" si="320"/>
        <v>0</v>
      </c>
      <c r="K169" s="11" t="str">
        <f t="shared" si="320"/>
        <v>0</v>
      </c>
      <c r="L169" s="11" t="str">
        <f t="shared" si="320"/>
        <v>0</v>
      </c>
      <c r="M169" s="11" t="str">
        <f t="shared" si="320"/>
        <v>0</v>
      </c>
      <c r="N169" s="11" t="str">
        <f t="shared" si="320"/>
        <v>0</v>
      </c>
      <c r="O169" s="11" t="str">
        <f t="shared" si="320"/>
        <v>0</v>
      </c>
      <c r="P169" s="11" t="str">
        <f t="shared" si="320"/>
        <v>0</v>
      </c>
      <c r="Q169" s="11" t="str">
        <f t="shared" si="320"/>
        <v>0</v>
      </c>
      <c r="R169" s="11" t="str">
        <f t="shared" si="320"/>
        <v>0</v>
      </c>
      <c r="S169" s="11" t="str">
        <f t="shared" si="320"/>
        <v>0</v>
      </c>
      <c r="T169" s="11" t="str">
        <f t="shared" si="320"/>
        <v>0</v>
      </c>
      <c r="U169" s="11" t="str">
        <f t="shared" si="320"/>
        <v>0</v>
      </c>
      <c r="V169" s="11" t="str">
        <f t="shared" si="320"/>
        <v>0</v>
      </c>
      <c r="W169" s="11" t="str">
        <f t="shared" si="320"/>
        <v>0</v>
      </c>
      <c r="X169" s="11" t="str">
        <f t="shared" si="320"/>
        <v>0</v>
      </c>
      <c r="Y169" s="11" t="str">
        <f t="shared" si="320"/>
        <v>0</v>
      </c>
      <c r="Z169" s="11" t="str">
        <f t="shared" si="320"/>
        <v>0</v>
      </c>
      <c r="AA169" s="11" t="str">
        <f t="shared" si="320"/>
        <v>0</v>
      </c>
      <c r="AB169" s="11" t="str">
        <f t="shared" si="320"/>
        <v>0</v>
      </c>
      <c r="AC169" s="11" t="str">
        <f t="shared" si="320"/>
        <v>0</v>
      </c>
      <c r="AD169" s="11" t="str">
        <f t="shared" si="320"/>
        <v>0</v>
      </c>
      <c r="AE169" s="11" t="str">
        <f t="shared" si="320"/>
        <v>0</v>
      </c>
      <c r="AF169" s="11" t="str">
        <f t="shared" si="320"/>
        <v>0</v>
      </c>
      <c r="AG169" s="11" t="str">
        <f t="shared" si="320"/>
        <v>0</v>
      </c>
      <c r="AH169" s="11" t="str">
        <f t="shared" si="320"/>
        <v>0</v>
      </c>
      <c r="AI169" s="11" t="str">
        <f t="shared" si="320"/>
        <v>0</v>
      </c>
      <c r="AJ169" s="11" t="str">
        <f t="shared" si="320"/>
        <v>0</v>
      </c>
      <c r="AK169" s="11" t="str">
        <f t="shared" si="320"/>
        <v>0</v>
      </c>
      <c r="AL169" s="11" t="str">
        <f t="shared" si="320"/>
        <v>0</v>
      </c>
      <c r="AM169" s="11" t="str">
        <f t="shared" si="320"/>
        <v>0</v>
      </c>
      <c r="AN169" s="11" t="str">
        <f t="shared" si="320"/>
        <v>0</v>
      </c>
      <c r="AO169" s="11" t="str">
        <f t="shared" si="320"/>
        <v>0</v>
      </c>
      <c r="AP169" s="11" t="str">
        <f t="shared" si="320"/>
        <v>0</v>
      </c>
      <c r="AQ169" s="11" t="str">
        <f t="shared" si="320"/>
        <v>0</v>
      </c>
      <c r="AR169" s="11" t="str">
        <f t="shared" si="320"/>
        <v>0</v>
      </c>
      <c r="AS169" s="11" t="str">
        <f t="shared" si="320"/>
        <v>0</v>
      </c>
      <c r="AT169" s="11" t="str">
        <f t="shared" si="320"/>
        <v>0</v>
      </c>
      <c r="AU169" s="11" t="str">
        <f t="shared" si="320"/>
        <v>0</v>
      </c>
      <c r="AV169" s="11" t="str">
        <f t="shared" si="320"/>
        <v>0</v>
      </c>
      <c r="AW169" s="11" t="str">
        <f t="shared" si="320"/>
        <v>0</v>
      </c>
      <c r="AX169" s="11" t="str">
        <f t="shared" si="320"/>
        <v>0</v>
      </c>
      <c r="AY169" s="11" t="str">
        <f t="shared" si="320"/>
        <v>0</v>
      </c>
      <c r="AZ169" s="11" t="str">
        <f t="shared" si="320"/>
        <v>0</v>
      </c>
      <c r="BA169" s="11" t="str">
        <f t="shared" si="320"/>
        <v>0</v>
      </c>
      <c r="BB169" s="11" t="str">
        <f t="shared" si="320"/>
        <v/>
      </c>
      <c r="BC169" s="11" t="str">
        <f t="shared" si="320"/>
        <v/>
      </c>
      <c r="BD169" s="11" t="str">
        <f t="shared" si="320"/>
        <v/>
      </c>
      <c r="BE169" s="11" t="str">
        <f t="shared" si="320"/>
        <v/>
      </c>
      <c r="BF169" s="11" t="str">
        <f t="shared" si="320"/>
        <v/>
      </c>
      <c r="BG169" s="11" t="str">
        <f t="shared" si="320"/>
        <v/>
      </c>
      <c r="BH169" s="11" t="str">
        <f t="shared" si="320"/>
        <v/>
      </c>
      <c r="BI169" s="11" t="str">
        <f t="shared" si="320"/>
        <v/>
      </c>
      <c r="BJ169" s="11" t="str">
        <f t="shared" si="320"/>
        <v/>
      </c>
      <c r="BK169" s="11" t="str">
        <f t="shared" si="320"/>
        <v/>
      </c>
      <c r="BL169" s="11" t="str">
        <f t="shared" si="272"/>
        <v/>
      </c>
      <c r="BM169" s="11" t="str">
        <f t="shared" si="273"/>
        <v/>
      </c>
      <c r="BN169" s="11">
        <f t="shared" si="274"/>
        <v>0</v>
      </c>
      <c r="BO169" s="11" t="b">
        <f t="shared" si="269"/>
        <v>0</v>
      </c>
      <c r="BP169" t="b">
        <f>AND(COUNTIF(ranges!B$2:B$4,'Sample Manifest - ALL TYPES'!G160)=0,NOT(ISBLANK('Sample Manifest - ALL TYPES'!G160)))</f>
        <v>0</v>
      </c>
      <c r="CB169" s="11" t="b">
        <f t="shared" si="275"/>
        <v>0</v>
      </c>
      <c r="CD169" s="54" t="b">
        <f>IF(OR('Sample Manifest - ALL TYPES'!AB160="Custom indexes",'Sample Manifest - ALL TYPES'!AB160="Non-listed commercial indexes"),TRUE,FALSE)</f>
        <v>0</v>
      </c>
      <c r="CE169" s="54"/>
      <c r="CG169" s="62">
        <f>'Sample Manifest - ALL TYPES'!Q160</f>
        <v>0</v>
      </c>
      <c r="CH169" s="61" t="str">
        <f t="shared" ref="CH169:CK169" si="321">SUBSTITUTE(CG169,CH$17,"")</f>
        <v>0</v>
      </c>
      <c r="CI169" s="61" t="str">
        <f t="shared" si="321"/>
        <v/>
      </c>
      <c r="CJ169" s="61" t="str">
        <f t="shared" si="321"/>
        <v/>
      </c>
      <c r="CK169" s="61" t="str">
        <f t="shared" si="321"/>
        <v/>
      </c>
      <c r="CL169" s="61">
        <f t="shared" si="277"/>
        <v>0</v>
      </c>
      <c r="CM169" s="61" t="b">
        <f>AND(NOT(ISBLANK('Sample Manifest - ALL TYPES'!Q160)),NOT(CL169=0))</f>
        <v>0</v>
      </c>
      <c r="CR169" s="11" t="b">
        <f>AND('Sample Manifest - ALL TYPES'!B160="Illumina Library Pool",ISBLANK('Sample Manifest - ALL TYPES'!Z160))</f>
        <v>0</v>
      </c>
    </row>
    <row r="170" spans="1:96" s="11" customFormat="1" x14ac:dyDescent="0.2">
      <c r="A170" s="11">
        <f>'Sample Manifest - ALL TYPES'!C161</f>
        <v>0</v>
      </c>
      <c r="B170" s="11" t="str">
        <f t="shared" ref="B170:BK170" si="322">SUBSTITUTE(A170,B$17,"")</f>
        <v>0</v>
      </c>
      <c r="C170" s="11" t="str">
        <f t="shared" si="322"/>
        <v>0</v>
      </c>
      <c r="D170" s="11" t="str">
        <f t="shared" si="322"/>
        <v>0</v>
      </c>
      <c r="E170" s="11" t="str">
        <f t="shared" si="322"/>
        <v>0</v>
      </c>
      <c r="F170" s="11" t="str">
        <f t="shared" si="322"/>
        <v>0</v>
      </c>
      <c r="G170" s="11" t="str">
        <f t="shared" si="322"/>
        <v>0</v>
      </c>
      <c r="H170" s="11" t="str">
        <f t="shared" si="322"/>
        <v>0</v>
      </c>
      <c r="I170" s="11" t="str">
        <f t="shared" si="322"/>
        <v>0</v>
      </c>
      <c r="J170" s="11" t="str">
        <f t="shared" si="322"/>
        <v>0</v>
      </c>
      <c r="K170" s="11" t="str">
        <f t="shared" si="322"/>
        <v>0</v>
      </c>
      <c r="L170" s="11" t="str">
        <f t="shared" si="322"/>
        <v>0</v>
      </c>
      <c r="M170" s="11" t="str">
        <f t="shared" si="322"/>
        <v>0</v>
      </c>
      <c r="N170" s="11" t="str">
        <f t="shared" si="322"/>
        <v>0</v>
      </c>
      <c r="O170" s="11" t="str">
        <f t="shared" si="322"/>
        <v>0</v>
      </c>
      <c r="P170" s="11" t="str">
        <f t="shared" si="322"/>
        <v>0</v>
      </c>
      <c r="Q170" s="11" t="str">
        <f t="shared" si="322"/>
        <v>0</v>
      </c>
      <c r="R170" s="11" t="str">
        <f t="shared" si="322"/>
        <v>0</v>
      </c>
      <c r="S170" s="11" t="str">
        <f t="shared" si="322"/>
        <v>0</v>
      </c>
      <c r="T170" s="11" t="str">
        <f t="shared" si="322"/>
        <v>0</v>
      </c>
      <c r="U170" s="11" t="str">
        <f t="shared" si="322"/>
        <v>0</v>
      </c>
      <c r="V170" s="11" t="str">
        <f t="shared" si="322"/>
        <v>0</v>
      </c>
      <c r="W170" s="11" t="str">
        <f t="shared" si="322"/>
        <v>0</v>
      </c>
      <c r="X170" s="11" t="str">
        <f t="shared" si="322"/>
        <v>0</v>
      </c>
      <c r="Y170" s="11" t="str">
        <f t="shared" si="322"/>
        <v>0</v>
      </c>
      <c r="Z170" s="11" t="str">
        <f t="shared" si="322"/>
        <v>0</v>
      </c>
      <c r="AA170" s="11" t="str">
        <f t="shared" si="322"/>
        <v>0</v>
      </c>
      <c r="AB170" s="11" t="str">
        <f t="shared" si="322"/>
        <v>0</v>
      </c>
      <c r="AC170" s="11" t="str">
        <f t="shared" si="322"/>
        <v>0</v>
      </c>
      <c r="AD170" s="11" t="str">
        <f t="shared" si="322"/>
        <v>0</v>
      </c>
      <c r="AE170" s="11" t="str">
        <f t="shared" si="322"/>
        <v>0</v>
      </c>
      <c r="AF170" s="11" t="str">
        <f t="shared" si="322"/>
        <v>0</v>
      </c>
      <c r="AG170" s="11" t="str">
        <f t="shared" si="322"/>
        <v>0</v>
      </c>
      <c r="AH170" s="11" t="str">
        <f t="shared" si="322"/>
        <v>0</v>
      </c>
      <c r="AI170" s="11" t="str">
        <f t="shared" si="322"/>
        <v>0</v>
      </c>
      <c r="AJ170" s="11" t="str">
        <f t="shared" si="322"/>
        <v>0</v>
      </c>
      <c r="AK170" s="11" t="str">
        <f t="shared" si="322"/>
        <v>0</v>
      </c>
      <c r="AL170" s="11" t="str">
        <f t="shared" si="322"/>
        <v>0</v>
      </c>
      <c r="AM170" s="11" t="str">
        <f t="shared" si="322"/>
        <v>0</v>
      </c>
      <c r="AN170" s="11" t="str">
        <f t="shared" si="322"/>
        <v>0</v>
      </c>
      <c r="AO170" s="11" t="str">
        <f t="shared" si="322"/>
        <v>0</v>
      </c>
      <c r="AP170" s="11" t="str">
        <f t="shared" si="322"/>
        <v>0</v>
      </c>
      <c r="AQ170" s="11" t="str">
        <f t="shared" si="322"/>
        <v>0</v>
      </c>
      <c r="AR170" s="11" t="str">
        <f t="shared" si="322"/>
        <v>0</v>
      </c>
      <c r="AS170" s="11" t="str">
        <f t="shared" si="322"/>
        <v>0</v>
      </c>
      <c r="AT170" s="11" t="str">
        <f t="shared" si="322"/>
        <v>0</v>
      </c>
      <c r="AU170" s="11" t="str">
        <f t="shared" si="322"/>
        <v>0</v>
      </c>
      <c r="AV170" s="11" t="str">
        <f t="shared" si="322"/>
        <v>0</v>
      </c>
      <c r="AW170" s="11" t="str">
        <f t="shared" si="322"/>
        <v>0</v>
      </c>
      <c r="AX170" s="11" t="str">
        <f t="shared" si="322"/>
        <v>0</v>
      </c>
      <c r="AY170" s="11" t="str">
        <f t="shared" si="322"/>
        <v>0</v>
      </c>
      <c r="AZ170" s="11" t="str">
        <f t="shared" si="322"/>
        <v>0</v>
      </c>
      <c r="BA170" s="11" t="str">
        <f t="shared" si="322"/>
        <v>0</v>
      </c>
      <c r="BB170" s="11" t="str">
        <f t="shared" si="322"/>
        <v/>
      </c>
      <c r="BC170" s="11" t="str">
        <f t="shared" si="322"/>
        <v/>
      </c>
      <c r="BD170" s="11" t="str">
        <f t="shared" si="322"/>
        <v/>
      </c>
      <c r="BE170" s="11" t="str">
        <f t="shared" si="322"/>
        <v/>
      </c>
      <c r="BF170" s="11" t="str">
        <f t="shared" si="322"/>
        <v/>
      </c>
      <c r="BG170" s="11" t="str">
        <f t="shared" si="322"/>
        <v/>
      </c>
      <c r="BH170" s="11" t="str">
        <f t="shared" si="322"/>
        <v/>
      </c>
      <c r="BI170" s="11" t="str">
        <f t="shared" si="322"/>
        <v/>
      </c>
      <c r="BJ170" s="11" t="str">
        <f t="shared" si="322"/>
        <v/>
      </c>
      <c r="BK170" s="11" t="str">
        <f t="shared" si="322"/>
        <v/>
      </c>
      <c r="BL170" s="11" t="str">
        <f t="shared" si="272"/>
        <v/>
      </c>
      <c r="BM170" s="11" t="str">
        <f t="shared" si="273"/>
        <v/>
      </c>
      <c r="BN170" s="11">
        <f t="shared" si="274"/>
        <v>0</v>
      </c>
      <c r="BO170" s="11" t="b">
        <f t="shared" si="269"/>
        <v>0</v>
      </c>
      <c r="BP170" t="b">
        <f>AND(COUNTIF(ranges!B$2:B$4,'Sample Manifest - ALL TYPES'!G161)=0,NOT(ISBLANK('Sample Manifest - ALL TYPES'!G161)))</f>
        <v>0</v>
      </c>
      <c r="CB170" s="11" t="b">
        <f t="shared" si="275"/>
        <v>0</v>
      </c>
      <c r="CD170" s="54" t="b">
        <f>IF(OR('Sample Manifest - ALL TYPES'!AB161="Custom indexes",'Sample Manifest - ALL TYPES'!AB161="Non-listed commercial indexes"),TRUE,FALSE)</f>
        <v>0</v>
      </c>
      <c r="CE170" s="54"/>
      <c r="CG170" s="62">
        <f>'Sample Manifest - ALL TYPES'!Q161</f>
        <v>0</v>
      </c>
      <c r="CH170" s="61" t="str">
        <f t="shared" ref="CH170:CK170" si="323">SUBSTITUTE(CG170,CH$17,"")</f>
        <v>0</v>
      </c>
      <c r="CI170" s="61" t="str">
        <f t="shared" si="323"/>
        <v/>
      </c>
      <c r="CJ170" s="61" t="str">
        <f t="shared" si="323"/>
        <v/>
      </c>
      <c r="CK170" s="61" t="str">
        <f t="shared" si="323"/>
        <v/>
      </c>
      <c r="CL170" s="61">
        <f t="shared" si="277"/>
        <v>0</v>
      </c>
      <c r="CM170" s="61" t="b">
        <f>AND(NOT(ISBLANK('Sample Manifest - ALL TYPES'!Q161)),NOT(CL170=0))</f>
        <v>0</v>
      </c>
      <c r="CR170" s="11" t="b">
        <f>AND('Sample Manifest - ALL TYPES'!B161="Illumina Library Pool",ISBLANK('Sample Manifest - ALL TYPES'!Z161))</f>
        <v>0</v>
      </c>
    </row>
    <row r="171" spans="1:96" s="11" customFormat="1" x14ac:dyDescent="0.2">
      <c r="A171" s="11">
        <f>'Sample Manifest - ALL TYPES'!C162</f>
        <v>0</v>
      </c>
      <c r="B171" s="11" t="str">
        <f t="shared" ref="B171:BK171" si="324">SUBSTITUTE(A171,B$17,"")</f>
        <v>0</v>
      </c>
      <c r="C171" s="11" t="str">
        <f t="shared" si="324"/>
        <v>0</v>
      </c>
      <c r="D171" s="11" t="str">
        <f t="shared" si="324"/>
        <v>0</v>
      </c>
      <c r="E171" s="11" t="str">
        <f t="shared" si="324"/>
        <v>0</v>
      </c>
      <c r="F171" s="11" t="str">
        <f t="shared" si="324"/>
        <v>0</v>
      </c>
      <c r="G171" s="11" t="str">
        <f t="shared" si="324"/>
        <v>0</v>
      </c>
      <c r="H171" s="11" t="str">
        <f t="shared" si="324"/>
        <v>0</v>
      </c>
      <c r="I171" s="11" t="str">
        <f t="shared" si="324"/>
        <v>0</v>
      </c>
      <c r="J171" s="11" t="str">
        <f t="shared" si="324"/>
        <v>0</v>
      </c>
      <c r="K171" s="11" t="str">
        <f t="shared" si="324"/>
        <v>0</v>
      </c>
      <c r="L171" s="11" t="str">
        <f t="shared" si="324"/>
        <v>0</v>
      </c>
      <c r="M171" s="11" t="str">
        <f t="shared" si="324"/>
        <v>0</v>
      </c>
      <c r="N171" s="11" t="str">
        <f t="shared" si="324"/>
        <v>0</v>
      </c>
      <c r="O171" s="11" t="str">
        <f t="shared" si="324"/>
        <v>0</v>
      </c>
      <c r="P171" s="11" t="str">
        <f t="shared" si="324"/>
        <v>0</v>
      </c>
      <c r="Q171" s="11" t="str">
        <f t="shared" si="324"/>
        <v>0</v>
      </c>
      <c r="R171" s="11" t="str">
        <f t="shared" si="324"/>
        <v>0</v>
      </c>
      <c r="S171" s="11" t="str">
        <f t="shared" si="324"/>
        <v>0</v>
      </c>
      <c r="T171" s="11" t="str">
        <f t="shared" si="324"/>
        <v>0</v>
      </c>
      <c r="U171" s="11" t="str">
        <f t="shared" si="324"/>
        <v>0</v>
      </c>
      <c r="V171" s="11" t="str">
        <f t="shared" si="324"/>
        <v>0</v>
      </c>
      <c r="W171" s="11" t="str">
        <f t="shared" si="324"/>
        <v>0</v>
      </c>
      <c r="X171" s="11" t="str">
        <f t="shared" si="324"/>
        <v>0</v>
      </c>
      <c r="Y171" s="11" t="str">
        <f t="shared" si="324"/>
        <v>0</v>
      </c>
      <c r="Z171" s="11" t="str">
        <f t="shared" si="324"/>
        <v>0</v>
      </c>
      <c r="AA171" s="11" t="str">
        <f t="shared" si="324"/>
        <v>0</v>
      </c>
      <c r="AB171" s="11" t="str">
        <f t="shared" si="324"/>
        <v>0</v>
      </c>
      <c r="AC171" s="11" t="str">
        <f t="shared" si="324"/>
        <v>0</v>
      </c>
      <c r="AD171" s="11" t="str">
        <f t="shared" si="324"/>
        <v>0</v>
      </c>
      <c r="AE171" s="11" t="str">
        <f t="shared" si="324"/>
        <v>0</v>
      </c>
      <c r="AF171" s="11" t="str">
        <f t="shared" si="324"/>
        <v>0</v>
      </c>
      <c r="AG171" s="11" t="str">
        <f t="shared" si="324"/>
        <v>0</v>
      </c>
      <c r="AH171" s="11" t="str">
        <f t="shared" si="324"/>
        <v>0</v>
      </c>
      <c r="AI171" s="11" t="str">
        <f t="shared" si="324"/>
        <v>0</v>
      </c>
      <c r="AJ171" s="11" t="str">
        <f t="shared" si="324"/>
        <v>0</v>
      </c>
      <c r="AK171" s="11" t="str">
        <f t="shared" si="324"/>
        <v>0</v>
      </c>
      <c r="AL171" s="11" t="str">
        <f t="shared" si="324"/>
        <v>0</v>
      </c>
      <c r="AM171" s="11" t="str">
        <f t="shared" si="324"/>
        <v>0</v>
      </c>
      <c r="AN171" s="11" t="str">
        <f t="shared" si="324"/>
        <v>0</v>
      </c>
      <c r="AO171" s="11" t="str">
        <f t="shared" si="324"/>
        <v>0</v>
      </c>
      <c r="AP171" s="11" t="str">
        <f t="shared" si="324"/>
        <v>0</v>
      </c>
      <c r="AQ171" s="11" t="str">
        <f t="shared" si="324"/>
        <v>0</v>
      </c>
      <c r="AR171" s="11" t="str">
        <f t="shared" si="324"/>
        <v>0</v>
      </c>
      <c r="AS171" s="11" t="str">
        <f t="shared" si="324"/>
        <v>0</v>
      </c>
      <c r="AT171" s="11" t="str">
        <f t="shared" si="324"/>
        <v>0</v>
      </c>
      <c r="AU171" s="11" t="str">
        <f t="shared" si="324"/>
        <v>0</v>
      </c>
      <c r="AV171" s="11" t="str">
        <f t="shared" si="324"/>
        <v>0</v>
      </c>
      <c r="AW171" s="11" t="str">
        <f t="shared" si="324"/>
        <v>0</v>
      </c>
      <c r="AX171" s="11" t="str">
        <f t="shared" si="324"/>
        <v>0</v>
      </c>
      <c r="AY171" s="11" t="str">
        <f t="shared" si="324"/>
        <v>0</v>
      </c>
      <c r="AZ171" s="11" t="str">
        <f t="shared" si="324"/>
        <v>0</v>
      </c>
      <c r="BA171" s="11" t="str">
        <f t="shared" si="324"/>
        <v>0</v>
      </c>
      <c r="BB171" s="11" t="str">
        <f t="shared" si="324"/>
        <v/>
      </c>
      <c r="BC171" s="11" t="str">
        <f t="shared" si="324"/>
        <v/>
      </c>
      <c r="BD171" s="11" t="str">
        <f t="shared" si="324"/>
        <v/>
      </c>
      <c r="BE171" s="11" t="str">
        <f t="shared" si="324"/>
        <v/>
      </c>
      <c r="BF171" s="11" t="str">
        <f t="shared" si="324"/>
        <v/>
      </c>
      <c r="BG171" s="11" t="str">
        <f t="shared" si="324"/>
        <v/>
      </c>
      <c r="BH171" s="11" t="str">
        <f t="shared" si="324"/>
        <v/>
      </c>
      <c r="BI171" s="11" t="str">
        <f t="shared" si="324"/>
        <v/>
      </c>
      <c r="BJ171" s="11" t="str">
        <f t="shared" si="324"/>
        <v/>
      </c>
      <c r="BK171" s="11" t="str">
        <f t="shared" si="324"/>
        <v/>
      </c>
      <c r="BL171" s="11" t="str">
        <f t="shared" si="272"/>
        <v/>
      </c>
      <c r="BM171" s="11" t="str">
        <f t="shared" si="273"/>
        <v/>
      </c>
      <c r="BN171" s="11">
        <f t="shared" si="274"/>
        <v>0</v>
      </c>
      <c r="BO171" s="11" t="b">
        <f t="shared" si="269"/>
        <v>0</v>
      </c>
      <c r="BP171" t="b">
        <f>AND(COUNTIF(ranges!B$2:B$4,'Sample Manifest - ALL TYPES'!G162)=0,NOT(ISBLANK('Sample Manifest - ALL TYPES'!G162)))</f>
        <v>0</v>
      </c>
      <c r="CB171" s="11" t="b">
        <f t="shared" si="275"/>
        <v>0</v>
      </c>
      <c r="CD171" s="54" t="b">
        <f>IF(OR('Sample Manifest - ALL TYPES'!AB162="Custom indexes",'Sample Manifest - ALL TYPES'!AB162="Non-listed commercial indexes"),TRUE,FALSE)</f>
        <v>0</v>
      </c>
      <c r="CE171" s="54"/>
      <c r="CG171" s="62">
        <f>'Sample Manifest - ALL TYPES'!Q162</f>
        <v>0</v>
      </c>
      <c r="CH171" s="61" t="str">
        <f t="shared" ref="CH171:CK171" si="325">SUBSTITUTE(CG171,CH$17,"")</f>
        <v>0</v>
      </c>
      <c r="CI171" s="61" t="str">
        <f t="shared" si="325"/>
        <v/>
      </c>
      <c r="CJ171" s="61" t="str">
        <f t="shared" si="325"/>
        <v/>
      </c>
      <c r="CK171" s="61" t="str">
        <f t="shared" si="325"/>
        <v/>
      </c>
      <c r="CL171" s="61">
        <f t="shared" si="277"/>
        <v>0</v>
      </c>
      <c r="CM171" s="61" t="b">
        <f>AND(NOT(ISBLANK('Sample Manifest - ALL TYPES'!Q162)),NOT(CL171=0))</f>
        <v>0</v>
      </c>
      <c r="CR171" s="11" t="b">
        <f>AND('Sample Manifest - ALL TYPES'!B162="Illumina Library Pool",ISBLANK('Sample Manifest - ALL TYPES'!Z162))</f>
        <v>0</v>
      </c>
    </row>
    <row r="172" spans="1:96" s="11" customFormat="1" x14ac:dyDescent="0.2">
      <c r="A172" s="11">
        <f>'Sample Manifest - ALL TYPES'!C163</f>
        <v>0</v>
      </c>
      <c r="B172" s="11" t="str">
        <f t="shared" ref="B172:BK172" si="326">SUBSTITUTE(A172,B$17,"")</f>
        <v>0</v>
      </c>
      <c r="C172" s="11" t="str">
        <f t="shared" si="326"/>
        <v>0</v>
      </c>
      <c r="D172" s="11" t="str">
        <f t="shared" si="326"/>
        <v>0</v>
      </c>
      <c r="E172" s="11" t="str">
        <f t="shared" si="326"/>
        <v>0</v>
      </c>
      <c r="F172" s="11" t="str">
        <f t="shared" si="326"/>
        <v>0</v>
      </c>
      <c r="G172" s="11" t="str">
        <f t="shared" si="326"/>
        <v>0</v>
      </c>
      <c r="H172" s="11" t="str">
        <f t="shared" si="326"/>
        <v>0</v>
      </c>
      <c r="I172" s="11" t="str">
        <f t="shared" si="326"/>
        <v>0</v>
      </c>
      <c r="J172" s="11" t="str">
        <f t="shared" si="326"/>
        <v>0</v>
      </c>
      <c r="K172" s="11" t="str">
        <f t="shared" si="326"/>
        <v>0</v>
      </c>
      <c r="L172" s="11" t="str">
        <f t="shared" si="326"/>
        <v>0</v>
      </c>
      <c r="M172" s="11" t="str">
        <f t="shared" si="326"/>
        <v>0</v>
      </c>
      <c r="N172" s="11" t="str">
        <f t="shared" si="326"/>
        <v>0</v>
      </c>
      <c r="O172" s="11" t="str">
        <f t="shared" si="326"/>
        <v>0</v>
      </c>
      <c r="P172" s="11" t="str">
        <f t="shared" si="326"/>
        <v>0</v>
      </c>
      <c r="Q172" s="11" t="str">
        <f t="shared" si="326"/>
        <v>0</v>
      </c>
      <c r="R172" s="11" t="str">
        <f t="shared" si="326"/>
        <v>0</v>
      </c>
      <c r="S172" s="11" t="str">
        <f t="shared" si="326"/>
        <v>0</v>
      </c>
      <c r="T172" s="11" t="str">
        <f t="shared" si="326"/>
        <v>0</v>
      </c>
      <c r="U172" s="11" t="str">
        <f t="shared" si="326"/>
        <v>0</v>
      </c>
      <c r="V172" s="11" t="str">
        <f t="shared" si="326"/>
        <v>0</v>
      </c>
      <c r="W172" s="11" t="str">
        <f t="shared" si="326"/>
        <v>0</v>
      </c>
      <c r="X172" s="11" t="str">
        <f t="shared" si="326"/>
        <v>0</v>
      </c>
      <c r="Y172" s="11" t="str">
        <f t="shared" si="326"/>
        <v>0</v>
      </c>
      <c r="Z172" s="11" t="str">
        <f t="shared" si="326"/>
        <v>0</v>
      </c>
      <c r="AA172" s="11" t="str">
        <f t="shared" si="326"/>
        <v>0</v>
      </c>
      <c r="AB172" s="11" t="str">
        <f t="shared" si="326"/>
        <v>0</v>
      </c>
      <c r="AC172" s="11" t="str">
        <f t="shared" si="326"/>
        <v>0</v>
      </c>
      <c r="AD172" s="11" t="str">
        <f t="shared" si="326"/>
        <v>0</v>
      </c>
      <c r="AE172" s="11" t="str">
        <f t="shared" si="326"/>
        <v>0</v>
      </c>
      <c r="AF172" s="11" t="str">
        <f t="shared" si="326"/>
        <v>0</v>
      </c>
      <c r="AG172" s="11" t="str">
        <f t="shared" si="326"/>
        <v>0</v>
      </c>
      <c r="AH172" s="11" t="str">
        <f t="shared" si="326"/>
        <v>0</v>
      </c>
      <c r="AI172" s="11" t="str">
        <f t="shared" si="326"/>
        <v>0</v>
      </c>
      <c r="AJ172" s="11" t="str">
        <f t="shared" si="326"/>
        <v>0</v>
      </c>
      <c r="AK172" s="11" t="str">
        <f t="shared" si="326"/>
        <v>0</v>
      </c>
      <c r="AL172" s="11" t="str">
        <f t="shared" si="326"/>
        <v>0</v>
      </c>
      <c r="AM172" s="11" t="str">
        <f t="shared" si="326"/>
        <v>0</v>
      </c>
      <c r="AN172" s="11" t="str">
        <f t="shared" si="326"/>
        <v>0</v>
      </c>
      <c r="AO172" s="11" t="str">
        <f t="shared" si="326"/>
        <v>0</v>
      </c>
      <c r="AP172" s="11" t="str">
        <f t="shared" si="326"/>
        <v>0</v>
      </c>
      <c r="AQ172" s="11" t="str">
        <f t="shared" si="326"/>
        <v>0</v>
      </c>
      <c r="AR172" s="11" t="str">
        <f t="shared" si="326"/>
        <v>0</v>
      </c>
      <c r="AS172" s="11" t="str">
        <f t="shared" si="326"/>
        <v>0</v>
      </c>
      <c r="AT172" s="11" t="str">
        <f t="shared" si="326"/>
        <v>0</v>
      </c>
      <c r="AU172" s="11" t="str">
        <f t="shared" si="326"/>
        <v>0</v>
      </c>
      <c r="AV172" s="11" t="str">
        <f t="shared" si="326"/>
        <v>0</v>
      </c>
      <c r="AW172" s="11" t="str">
        <f t="shared" si="326"/>
        <v>0</v>
      </c>
      <c r="AX172" s="11" t="str">
        <f t="shared" si="326"/>
        <v>0</v>
      </c>
      <c r="AY172" s="11" t="str">
        <f t="shared" si="326"/>
        <v>0</v>
      </c>
      <c r="AZ172" s="11" t="str">
        <f t="shared" si="326"/>
        <v>0</v>
      </c>
      <c r="BA172" s="11" t="str">
        <f t="shared" si="326"/>
        <v>0</v>
      </c>
      <c r="BB172" s="11" t="str">
        <f t="shared" si="326"/>
        <v/>
      </c>
      <c r="BC172" s="11" t="str">
        <f t="shared" si="326"/>
        <v/>
      </c>
      <c r="BD172" s="11" t="str">
        <f t="shared" si="326"/>
        <v/>
      </c>
      <c r="BE172" s="11" t="str">
        <f t="shared" si="326"/>
        <v/>
      </c>
      <c r="BF172" s="11" t="str">
        <f t="shared" si="326"/>
        <v/>
      </c>
      <c r="BG172" s="11" t="str">
        <f t="shared" si="326"/>
        <v/>
      </c>
      <c r="BH172" s="11" t="str">
        <f t="shared" si="326"/>
        <v/>
      </c>
      <c r="BI172" s="11" t="str">
        <f t="shared" si="326"/>
        <v/>
      </c>
      <c r="BJ172" s="11" t="str">
        <f t="shared" si="326"/>
        <v/>
      </c>
      <c r="BK172" s="11" t="str">
        <f t="shared" si="326"/>
        <v/>
      </c>
      <c r="BL172" s="11" t="str">
        <f t="shared" si="272"/>
        <v/>
      </c>
      <c r="BM172" s="11" t="str">
        <f t="shared" si="273"/>
        <v/>
      </c>
      <c r="BN172" s="11">
        <f t="shared" si="274"/>
        <v>0</v>
      </c>
      <c r="BO172" s="11" t="b">
        <f t="shared" si="269"/>
        <v>0</v>
      </c>
      <c r="BP172" t="b">
        <f>AND(COUNTIF(ranges!B$2:B$4,'Sample Manifest - ALL TYPES'!G163)=0,NOT(ISBLANK('Sample Manifest - ALL TYPES'!G163)))</f>
        <v>0</v>
      </c>
      <c r="CB172" s="11" t="b">
        <f t="shared" si="275"/>
        <v>0</v>
      </c>
      <c r="CD172" s="54" t="b">
        <f>IF(OR('Sample Manifest - ALL TYPES'!AB163="Custom indexes",'Sample Manifest - ALL TYPES'!AB163="Non-listed commercial indexes"),TRUE,FALSE)</f>
        <v>0</v>
      </c>
      <c r="CE172" s="54"/>
      <c r="CG172" s="62">
        <f>'Sample Manifest - ALL TYPES'!Q163</f>
        <v>0</v>
      </c>
      <c r="CH172" s="61" t="str">
        <f t="shared" ref="CH172:CK172" si="327">SUBSTITUTE(CG172,CH$17,"")</f>
        <v>0</v>
      </c>
      <c r="CI172" s="61" t="str">
        <f t="shared" si="327"/>
        <v/>
      </c>
      <c r="CJ172" s="61" t="str">
        <f t="shared" si="327"/>
        <v/>
      </c>
      <c r="CK172" s="61" t="str">
        <f t="shared" si="327"/>
        <v/>
      </c>
      <c r="CL172" s="61">
        <f t="shared" si="277"/>
        <v>0</v>
      </c>
      <c r="CM172" s="61" t="b">
        <f>AND(NOT(ISBLANK('Sample Manifest - ALL TYPES'!Q163)),NOT(CL172=0))</f>
        <v>0</v>
      </c>
      <c r="CR172" s="11" t="b">
        <f>AND('Sample Manifest - ALL TYPES'!B163="Illumina Library Pool",ISBLANK('Sample Manifest - ALL TYPES'!Z163))</f>
        <v>0</v>
      </c>
    </row>
    <row r="173" spans="1:96" s="11" customFormat="1" x14ac:dyDescent="0.2">
      <c r="A173" s="11">
        <f>'Sample Manifest - ALL TYPES'!C164</f>
        <v>0</v>
      </c>
      <c r="B173" s="11" t="str">
        <f t="shared" ref="B173:BK173" si="328">SUBSTITUTE(A173,B$17,"")</f>
        <v>0</v>
      </c>
      <c r="C173" s="11" t="str">
        <f t="shared" si="328"/>
        <v>0</v>
      </c>
      <c r="D173" s="11" t="str">
        <f t="shared" si="328"/>
        <v>0</v>
      </c>
      <c r="E173" s="11" t="str">
        <f t="shared" si="328"/>
        <v>0</v>
      </c>
      <c r="F173" s="11" t="str">
        <f t="shared" si="328"/>
        <v>0</v>
      </c>
      <c r="G173" s="11" t="str">
        <f t="shared" si="328"/>
        <v>0</v>
      </c>
      <c r="H173" s="11" t="str">
        <f t="shared" si="328"/>
        <v>0</v>
      </c>
      <c r="I173" s="11" t="str">
        <f t="shared" si="328"/>
        <v>0</v>
      </c>
      <c r="J173" s="11" t="str">
        <f t="shared" si="328"/>
        <v>0</v>
      </c>
      <c r="K173" s="11" t="str">
        <f t="shared" si="328"/>
        <v>0</v>
      </c>
      <c r="L173" s="11" t="str">
        <f t="shared" si="328"/>
        <v>0</v>
      </c>
      <c r="M173" s="11" t="str">
        <f t="shared" si="328"/>
        <v>0</v>
      </c>
      <c r="N173" s="11" t="str">
        <f t="shared" si="328"/>
        <v>0</v>
      </c>
      <c r="O173" s="11" t="str">
        <f t="shared" si="328"/>
        <v>0</v>
      </c>
      <c r="P173" s="11" t="str">
        <f t="shared" si="328"/>
        <v>0</v>
      </c>
      <c r="Q173" s="11" t="str">
        <f t="shared" si="328"/>
        <v>0</v>
      </c>
      <c r="R173" s="11" t="str">
        <f t="shared" si="328"/>
        <v>0</v>
      </c>
      <c r="S173" s="11" t="str">
        <f t="shared" si="328"/>
        <v>0</v>
      </c>
      <c r="T173" s="11" t="str">
        <f t="shared" si="328"/>
        <v>0</v>
      </c>
      <c r="U173" s="11" t="str">
        <f t="shared" si="328"/>
        <v>0</v>
      </c>
      <c r="V173" s="11" t="str">
        <f t="shared" si="328"/>
        <v>0</v>
      </c>
      <c r="W173" s="11" t="str">
        <f t="shared" si="328"/>
        <v>0</v>
      </c>
      <c r="X173" s="11" t="str">
        <f t="shared" si="328"/>
        <v>0</v>
      </c>
      <c r="Y173" s="11" t="str">
        <f t="shared" si="328"/>
        <v>0</v>
      </c>
      <c r="Z173" s="11" t="str">
        <f t="shared" si="328"/>
        <v>0</v>
      </c>
      <c r="AA173" s="11" t="str">
        <f t="shared" si="328"/>
        <v>0</v>
      </c>
      <c r="AB173" s="11" t="str">
        <f t="shared" si="328"/>
        <v>0</v>
      </c>
      <c r="AC173" s="11" t="str">
        <f t="shared" si="328"/>
        <v>0</v>
      </c>
      <c r="AD173" s="11" t="str">
        <f t="shared" si="328"/>
        <v>0</v>
      </c>
      <c r="AE173" s="11" t="str">
        <f t="shared" si="328"/>
        <v>0</v>
      </c>
      <c r="AF173" s="11" t="str">
        <f t="shared" si="328"/>
        <v>0</v>
      </c>
      <c r="AG173" s="11" t="str">
        <f t="shared" si="328"/>
        <v>0</v>
      </c>
      <c r="AH173" s="11" t="str">
        <f t="shared" si="328"/>
        <v>0</v>
      </c>
      <c r="AI173" s="11" t="str">
        <f t="shared" si="328"/>
        <v>0</v>
      </c>
      <c r="AJ173" s="11" t="str">
        <f t="shared" si="328"/>
        <v>0</v>
      </c>
      <c r="AK173" s="11" t="str">
        <f t="shared" si="328"/>
        <v>0</v>
      </c>
      <c r="AL173" s="11" t="str">
        <f t="shared" si="328"/>
        <v>0</v>
      </c>
      <c r="AM173" s="11" t="str">
        <f t="shared" si="328"/>
        <v>0</v>
      </c>
      <c r="AN173" s="11" t="str">
        <f t="shared" si="328"/>
        <v>0</v>
      </c>
      <c r="AO173" s="11" t="str">
        <f t="shared" si="328"/>
        <v>0</v>
      </c>
      <c r="AP173" s="11" t="str">
        <f t="shared" si="328"/>
        <v>0</v>
      </c>
      <c r="AQ173" s="11" t="str">
        <f t="shared" si="328"/>
        <v>0</v>
      </c>
      <c r="AR173" s="11" t="str">
        <f t="shared" si="328"/>
        <v>0</v>
      </c>
      <c r="AS173" s="11" t="str">
        <f t="shared" si="328"/>
        <v>0</v>
      </c>
      <c r="AT173" s="11" t="str">
        <f t="shared" si="328"/>
        <v>0</v>
      </c>
      <c r="AU173" s="11" t="str">
        <f t="shared" si="328"/>
        <v>0</v>
      </c>
      <c r="AV173" s="11" t="str">
        <f t="shared" si="328"/>
        <v>0</v>
      </c>
      <c r="AW173" s="11" t="str">
        <f t="shared" si="328"/>
        <v>0</v>
      </c>
      <c r="AX173" s="11" t="str">
        <f t="shared" si="328"/>
        <v>0</v>
      </c>
      <c r="AY173" s="11" t="str">
        <f t="shared" si="328"/>
        <v>0</v>
      </c>
      <c r="AZ173" s="11" t="str">
        <f t="shared" si="328"/>
        <v>0</v>
      </c>
      <c r="BA173" s="11" t="str">
        <f t="shared" si="328"/>
        <v>0</v>
      </c>
      <c r="BB173" s="11" t="str">
        <f t="shared" si="328"/>
        <v/>
      </c>
      <c r="BC173" s="11" t="str">
        <f t="shared" si="328"/>
        <v/>
      </c>
      <c r="BD173" s="11" t="str">
        <f t="shared" si="328"/>
        <v/>
      </c>
      <c r="BE173" s="11" t="str">
        <f t="shared" si="328"/>
        <v/>
      </c>
      <c r="BF173" s="11" t="str">
        <f t="shared" si="328"/>
        <v/>
      </c>
      <c r="BG173" s="11" t="str">
        <f t="shared" si="328"/>
        <v/>
      </c>
      <c r="BH173" s="11" t="str">
        <f t="shared" si="328"/>
        <v/>
      </c>
      <c r="BI173" s="11" t="str">
        <f t="shared" si="328"/>
        <v/>
      </c>
      <c r="BJ173" s="11" t="str">
        <f t="shared" si="328"/>
        <v/>
      </c>
      <c r="BK173" s="11" t="str">
        <f t="shared" si="328"/>
        <v/>
      </c>
      <c r="BL173" s="11" t="str">
        <f t="shared" si="272"/>
        <v/>
      </c>
      <c r="BM173" s="11" t="str">
        <f t="shared" si="273"/>
        <v/>
      </c>
      <c r="BN173" s="11">
        <f t="shared" si="274"/>
        <v>0</v>
      </c>
      <c r="BO173" s="11" t="b">
        <f t="shared" si="269"/>
        <v>0</v>
      </c>
      <c r="BP173" t="b">
        <f>AND(COUNTIF(ranges!B$2:B$4,'Sample Manifest - ALL TYPES'!G164)=0,NOT(ISBLANK('Sample Manifest - ALL TYPES'!G164)))</f>
        <v>0</v>
      </c>
      <c r="CB173" s="11" t="b">
        <f t="shared" si="275"/>
        <v>0</v>
      </c>
      <c r="CD173" s="54" t="b">
        <f>IF(OR('Sample Manifest - ALL TYPES'!AB164="Custom indexes",'Sample Manifest - ALL TYPES'!AB164="Non-listed commercial indexes"),TRUE,FALSE)</f>
        <v>0</v>
      </c>
      <c r="CE173" s="54"/>
      <c r="CG173" s="62">
        <f>'Sample Manifest - ALL TYPES'!Q164</f>
        <v>0</v>
      </c>
      <c r="CH173" s="61" t="str">
        <f t="shared" ref="CH173:CK173" si="329">SUBSTITUTE(CG173,CH$17,"")</f>
        <v>0</v>
      </c>
      <c r="CI173" s="61" t="str">
        <f t="shared" si="329"/>
        <v/>
      </c>
      <c r="CJ173" s="61" t="str">
        <f t="shared" si="329"/>
        <v/>
      </c>
      <c r="CK173" s="61" t="str">
        <f t="shared" si="329"/>
        <v/>
      </c>
      <c r="CL173" s="61">
        <f t="shared" si="277"/>
        <v>0</v>
      </c>
      <c r="CM173" s="61" t="b">
        <f>AND(NOT(ISBLANK('Sample Manifest - ALL TYPES'!Q164)),NOT(CL173=0))</f>
        <v>0</v>
      </c>
      <c r="CR173" s="11" t="b">
        <f>AND('Sample Manifest - ALL TYPES'!B164="Illumina Library Pool",ISBLANK('Sample Manifest - ALL TYPES'!Z164))</f>
        <v>0</v>
      </c>
    </row>
    <row r="174" spans="1:96" s="11" customFormat="1" x14ac:dyDescent="0.2">
      <c r="A174" s="11">
        <f>'Sample Manifest - ALL TYPES'!C165</f>
        <v>0</v>
      </c>
      <c r="B174" s="11" t="str">
        <f t="shared" ref="B174:BK174" si="330">SUBSTITUTE(A174,B$17,"")</f>
        <v>0</v>
      </c>
      <c r="C174" s="11" t="str">
        <f t="shared" si="330"/>
        <v>0</v>
      </c>
      <c r="D174" s="11" t="str">
        <f t="shared" si="330"/>
        <v>0</v>
      </c>
      <c r="E174" s="11" t="str">
        <f t="shared" si="330"/>
        <v>0</v>
      </c>
      <c r="F174" s="11" t="str">
        <f t="shared" si="330"/>
        <v>0</v>
      </c>
      <c r="G174" s="11" t="str">
        <f t="shared" si="330"/>
        <v>0</v>
      </c>
      <c r="H174" s="11" t="str">
        <f t="shared" si="330"/>
        <v>0</v>
      </c>
      <c r="I174" s="11" t="str">
        <f t="shared" si="330"/>
        <v>0</v>
      </c>
      <c r="J174" s="11" t="str">
        <f t="shared" si="330"/>
        <v>0</v>
      </c>
      <c r="K174" s="11" t="str">
        <f t="shared" si="330"/>
        <v>0</v>
      </c>
      <c r="L174" s="11" t="str">
        <f t="shared" si="330"/>
        <v>0</v>
      </c>
      <c r="M174" s="11" t="str">
        <f t="shared" si="330"/>
        <v>0</v>
      </c>
      <c r="N174" s="11" t="str">
        <f t="shared" si="330"/>
        <v>0</v>
      </c>
      <c r="O174" s="11" t="str">
        <f t="shared" si="330"/>
        <v>0</v>
      </c>
      <c r="P174" s="11" t="str">
        <f t="shared" si="330"/>
        <v>0</v>
      </c>
      <c r="Q174" s="11" t="str">
        <f t="shared" si="330"/>
        <v>0</v>
      </c>
      <c r="R174" s="11" t="str">
        <f t="shared" si="330"/>
        <v>0</v>
      </c>
      <c r="S174" s="11" t="str">
        <f t="shared" si="330"/>
        <v>0</v>
      </c>
      <c r="T174" s="11" t="str">
        <f t="shared" si="330"/>
        <v>0</v>
      </c>
      <c r="U174" s="11" t="str">
        <f t="shared" si="330"/>
        <v>0</v>
      </c>
      <c r="V174" s="11" t="str">
        <f t="shared" si="330"/>
        <v>0</v>
      </c>
      <c r="W174" s="11" t="str">
        <f t="shared" si="330"/>
        <v>0</v>
      </c>
      <c r="X174" s="11" t="str">
        <f t="shared" si="330"/>
        <v>0</v>
      </c>
      <c r="Y174" s="11" t="str">
        <f t="shared" si="330"/>
        <v>0</v>
      </c>
      <c r="Z174" s="11" t="str">
        <f t="shared" si="330"/>
        <v>0</v>
      </c>
      <c r="AA174" s="11" t="str">
        <f t="shared" si="330"/>
        <v>0</v>
      </c>
      <c r="AB174" s="11" t="str">
        <f t="shared" si="330"/>
        <v>0</v>
      </c>
      <c r="AC174" s="11" t="str">
        <f t="shared" si="330"/>
        <v>0</v>
      </c>
      <c r="AD174" s="11" t="str">
        <f t="shared" si="330"/>
        <v>0</v>
      </c>
      <c r="AE174" s="11" t="str">
        <f t="shared" si="330"/>
        <v>0</v>
      </c>
      <c r="AF174" s="11" t="str">
        <f t="shared" si="330"/>
        <v>0</v>
      </c>
      <c r="AG174" s="11" t="str">
        <f t="shared" si="330"/>
        <v>0</v>
      </c>
      <c r="AH174" s="11" t="str">
        <f t="shared" si="330"/>
        <v>0</v>
      </c>
      <c r="AI174" s="11" t="str">
        <f t="shared" si="330"/>
        <v>0</v>
      </c>
      <c r="AJ174" s="11" t="str">
        <f t="shared" si="330"/>
        <v>0</v>
      </c>
      <c r="AK174" s="11" t="str">
        <f t="shared" si="330"/>
        <v>0</v>
      </c>
      <c r="AL174" s="11" t="str">
        <f t="shared" si="330"/>
        <v>0</v>
      </c>
      <c r="AM174" s="11" t="str">
        <f t="shared" si="330"/>
        <v>0</v>
      </c>
      <c r="AN174" s="11" t="str">
        <f t="shared" si="330"/>
        <v>0</v>
      </c>
      <c r="AO174" s="11" t="str">
        <f t="shared" si="330"/>
        <v>0</v>
      </c>
      <c r="AP174" s="11" t="str">
        <f t="shared" si="330"/>
        <v>0</v>
      </c>
      <c r="AQ174" s="11" t="str">
        <f t="shared" si="330"/>
        <v>0</v>
      </c>
      <c r="AR174" s="11" t="str">
        <f t="shared" si="330"/>
        <v>0</v>
      </c>
      <c r="AS174" s="11" t="str">
        <f t="shared" si="330"/>
        <v>0</v>
      </c>
      <c r="AT174" s="11" t="str">
        <f t="shared" si="330"/>
        <v>0</v>
      </c>
      <c r="AU174" s="11" t="str">
        <f t="shared" si="330"/>
        <v>0</v>
      </c>
      <c r="AV174" s="11" t="str">
        <f t="shared" si="330"/>
        <v>0</v>
      </c>
      <c r="AW174" s="11" t="str">
        <f t="shared" si="330"/>
        <v>0</v>
      </c>
      <c r="AX174" s="11" t="str">
        <f t="shared" si="330"/>
        <v>0</v>
      </c>
      <c r="AY174" s="11" t="str">
        <f t="shared" si="330"/>
        <v>0</v>
      </c>
      <c r="AZ174" s="11" t="str">
        <f t="shared" si="330"/>
        <v>0</v>
      </c>
      <c r="BA174" s="11" t="str">
        <f t="shared" si="330"/>
        <v>0</v>
      </c>
      <c r="BB174" s="11" t="str">
        <f t="shared" si="330"/>
        <v/>
      </c>
      <c r="BC174" s="11" t="str">
        <f t="shared" si="330"/>
        <v/>
      </c>
      <c r="BD174" s="11" t="str">
        <f t="shared" si="330"/>
        <v/>
      </c>
      <c r="BE174" s="11" t="str">
        <f t="shared" si="330"/>
        <v/>
      </c>
      <c r="BF174" s="11" t="str">
        <f t="shared" si="330"/>
        <v/>
      </c>
      <c r="BG174" s="11" t="str">
        <f t="shared" si="330"/>
        <v/>
      </c>
      <c r="BH174" s="11" t="str">
        <f t="shared" si="330"/>
        <v/>
      </c>
      <c r="BI174" s="11" t="str">
        <f t="shared" si="330"/>
        <v/>
      </c>
      <c r="BJ174" s="11" t="str">
        <f t="shared" si="330"/>
        <v/>
      </c>
      <c r="BK174" s="11" t="str">
        <f t="shared" si="330"/>
        <v/>
      </c>
      <c r="BL174" s="11" t="str">
        <f t="shared" si="272"/>
        <v/>
      </c>
      <c r="BM174" s="11" t="str">
        <f t="shared" si="273"/>
        <v/>
      </c>
      <c r="BN174" s="11">
        <f t="shared" si="274"/>
        <v>0</v>
      </c>
      <c r="BO174" s="11" t="b">
        <f t="shared" si="269"/>
        <v>0</v>
      </c>
      <c r="BP174" t="b">
        <f>AND(COUNTIF(ranges!B$2:B$4,'Sample Manifest - ALL TYPES'!G165)=0,NOT(ISBLANK('Sample Manifest - ALL TYPES'!G165)))</f>
        <v>0</v>
      </c>
      <c r="CB174" s="11" t="b">
        <f t="shared" si="275"/>
        <v>0</v>
      </c>
      <c r="CD174" s="54" t="b">
        <f>IF(OR('Sample Manifest - ALL TYPES'!AB165="Custom indexes",'Sample Manifest - ALL TYPES'!AB165="Non-listed commercial indexes"),TRUE,FALSE)</f>
        <v>0</v>
      </c>
      <c r="CE174" s="54"/>
      <c r="CG174" s="62">
        <f>'Sample Manifest - ALL TYPES'!Q165</f>
        <v>0</v>
      </c>
      <c r="CH174" s="61" t="str">
        <f t="shared" ref="CH174:CK174" si="331">SUBSTITUTE(CG174,CH$17,"")</f>
        <v>0</v>
      </c>
      <c r="CI174" s="61" t="str">
        <f t="shared" si="331"/>
        <v/>
      </c>
      <c r="CJ174" s="61" t="str">
        <f t="shared" si="331"/>
        <v/>
      </c>
      <c r="CK174" s="61" t="str">
        <f t="shared" si="331"/>
        <v/>
      </c>
      <c r="CL174" s="61">
        <f t="shared" si="277"/>
        <v>0</v>
      </c>
      <c r="CM174" s="61" t="b">
        <f>AND(NOT(ISBLANK('Sample Manifest - ALL TYPES'!Q165)),NOT(CL174=0))</f>
        <v>0</v>
      </c>
      <c r="CR174" s="11" t="b">
        <f>AND('Sample Manifest - ALL TYPES'!B165="Illumina Library Pool",ISBLANK('Sample Manifest - ALL TYPES'!Z165))</f>
        <v>0</v>
      </c>
    </row>
    <row r="175" spans="1:96" s="11" customFormat="1" x14ac:dyDescent="0.2">
      <c r="A175" s="11">
        <f>'Sample Manifest - ALL TYPES'!C166</f>
        <v>0</v>
      </c>
      <c r="B175" s="11" t="str">
        <f t="shared" ref="B175:BK175" si="332">SUBSTITUTE(A175,B$17,"")</f>
        <v>0</v>
      </c>
      <c r="C175" s="11" t="str">
        <f t="shared" si="332"/>
        <v>0</v>
      </c>
      <c r="D175" s="11" t="str">
        <f t="shared" si="332"/>
        <v>0</v>
      </c>
      <c r="E175" s="11" t="str">
        <f t="shared" si="332"/>
        <v>0</v>
      </c>
      <c r="F175" s="11" t="str">
        <f t="shared" si="332"/>
        <v>0</v>
      </c>
      <c r="G175" s="11" t="str">
        <f t="shared" si="332"/>
        <v>0</v>
      </c>
      <c r="H175" s="11" t="str">
        <f t="shared" si="332"/>
        <v>0</v>
      </c>
      <c r="I175" s="11" t="str">
        <f t="shared" si="332"/>
        <v>0</v>
      </c>
      <c r="J175" s="11" t="str">
        <f t="shared" si="332"/>
        <v>0</v>
      </c>
      <c r="K175" s="11" t="str">
        <f t="shared" si="332"/>
        <v>0</v>
      </c>
      <c r="L175" s="11" t="str">
        <f t="shared" si="332"/>
        <v>0</v>
      </c>
      <c r="M175" s="11" t="str">
        <f t="shared" si="332"/>
        <v>0</v>
      </c>
      <c r="N175" s="11" t="str">
        <f t="shared" si="332"/>
        <v>0</v>
      </c>
      <c r="O175" s="11" t="str">
        <f t="shared" si="332"/>
        <v>0</v>
      </c>
      <c r="P175" s="11" t="str">
        <f t="shared" si="332"/>
        <v>0</v>
      </c>
      <c r="Q175" s="11" t="str">
        <f t="shared" si="332"/>
        <v>0</v>
      </c>
      <c r="R175" s="11" t="str">
        <f t="shared" si="332"/>
        <v>0</v>
      </c>
      <c r="S175" s="11" t="str">
        <f t="shared" si="332"/>
        <v>0</v>
      </c>
      <c r="T175" s="11" t="str">
        <f t="shared" si="332"/>
        <v>0</v>
      </c>
      <c r="U175" s="11" t="str">
        <f t="shared" si="332"/>
        <v>0</v>
      </c>
      <c r="V175" s="11" t="str">
        <f t="shared" si="332"/>
        <v>0</v>
      </c>
      <c r="W175" s="11" t="str">
        <f t="shared" si="332"/>
        <v>0</v>
      </c>
      <c r="X175" s="11" t="str">
        <f t="shared" si="332"/>
        <v>0</v>
      </c>
      <c r="Y175" s="11" t="str">
        <f t="shared" si="332"/>
        <v>0</v>
      </c>
      <c r="Z175" s="11" t="str">
        <f t="shared" si="332"/>
        <v>0</v>
      </c>
      <c r="AA175" s="11" t="str">
        <f t="shared" si="332"/>
        <v>0</v>
      </c>
      <c r="AB175" s="11" t="str">
        <f t="shared" si="332"/>
        <v>0</v>
      </c>
      <c r="AC175" s="11" t="str">
        <f t="shared" si="332"/>
        <v>0</v>
      </c>
      <c r="AD175" s="11" t="str">
        <f t="shared" si="332"/>
        <v>0</v>
      </c>
      <c r="AE175" s="11" t="str">
        <f t="shared" si="332"/>
        <v>0</v>
      </c>
      <c r="AF175" s="11" t="str">
        <f t="shared" si="332"/>
        <v>0</v>
      </c>
      <c r="AG175" s="11" t="str">
        <f t="shared" si="332"/>
        <v>0</v>
      </c>
      <c r="AH175" s="11" t="str">
        <f t="shared" si="332"/>
        <v>0</v>
      </c>
      <c r="AI175" s="11" t="str">
        <f t="shared" si="332"/>
        <v>0</v>
      </c>
      <c r="AJ175" s="11" t="str">
        <f t="shared" si="332"/>
        <v>0</v>
      </c>
      <c r="AK175" s="11" t="str">
        <f t="shared" si="332"/>
        <v>0</v>
      </c>
      <c r="AL175" s="11" t="str">
        <f t="shared" si="332"/>
        <v>0</v>
      </c>
      <c r="AM175" s="11" t="str">
        <f t="shared" si="332"/>
        <v>0</v>
      </c>
      <c r="AN175" s="11" t="str">
        <f t="shared" si="332"/>
        <v>0</v>
      </c>
      <c r="AO175" s="11" t="str">
        <f t="shared" si="332"/>
        <v>0</v>
      </c>
      <c r="AP175" s="11" t="str">
        <f t="shared" si="332"/>
        <v>0</v>
      </c>
      <c r="AQ175" s="11" t="str">
        <f t="shared" si="332"/>
        <v>0</v>
      </c>
      <c r="AR175" s="11" t="str">
        <f t="shared" si="332"/>
        <v>0</v>
      </c>
      <c r="AS175" s="11" t="str">
        <f t="shared" si="332"/>
        <v>0</v>
      </c>
      <c r="AT175" s="11" t="str">
        <f t="shared" si="332"/>
        <v>0</v>
      </c>
      <c r="AU175" s="11" t="str">
        <f t="shared" si="332"/>
        <v>0</v>
      </c>
      <c r="AV175" s="11" t="str">
        <f t="shared" si="332"/>
        <v>0</v>
      </c>
      <c r="AW175" s="11" t="str">
        <f t="shared" si="332"/>
        <v>0</v>
      </c>
      <c r="AX175" s="11" t="str">
        <f t="shared" si="332"/>
        <v>0</v>
      </c>
      <c r="AY175" s="11" t="str">
        <f t="shared" si="332"/>
        <v>0</v>
      </c>
      <c r="AZ175" s="11" t="str">
        <f t="shared" si="332"/>
        <v>0</v>
      </c>
      <c r="BA175" s="11" t="str">
        <f t="shared" si="332"/>
        <v>0</v>
      </c>
      <c r="BB175" s="11" t="str">
        <f t="shared" si="332"/>
        <v/>
      </c>
      <c r="BC175" s="11" t="str">
        <f t="shared" si="332"/>
        <v/>
      </c>
      <c r="BD175" s="11" t="str">
        <f t="shared" si="332"/>
        <v/>
      </c>
      <c r="BE175" s="11" t="str">
        <f t="shared" si="332"/>
        <v/>
      </c>
      <c r="BF175" s="11" t="str">
        <f t="shared" si="332"/>
        <v/>
      </c>
      <c r="BG175" s="11" t="str">
        <f t="shared" si="332"/>
        <v/>
      </c>
      <c r="BH175" s="11" t="str">
        <f t="shared" si="332"/>
        <v/>
      </c>
      <c r="BI175" s="11" t="str">
        <f t="shared" si="332"/>
        <v/>
      </c>
      <c r="BJ175" s="11" t="str">
        <f t="shared" si="332"/>
        <v/>
      </c>
      <c r="BK175" s="11" t="str">
        <f t="shared" si="332"/>
        <v/>
      </c>
      <c r="BL175" s="11" t="str">
        <f t="shared" si="272"/>
        <v/>
      </c>
      <c r="BM175" s="11" t="str">
        <f t="shared" si="273"/>
        <v/>
      </c>
      <c r="BN175" s="11">
        <f t="shared" si="274"/>
        <v>0</v>
      </c>
      <c r="BO175" s="11" t="b">
        <f t="shared" si="269"/>
        <v>0</v>
      </c>
      <c r="BP175" t="b">
        <f>AND(COUNTIF(ranges!B$2:B$4,'Sample Manifest - ALL TYPES'!G166)=0,NOT(ISBLANK('Sample Manifest - ALL TYPES'!G166)))</f>
        <v>0</v>
      </c>
      <c r="CB175" s="11" t="b">
        <f t="shared" si="275"/>
        <v>0</v>
      </c>
      <c r="CD175" s="54" t="b">
        <f>IF(OR('Sample Manifest - ALL TYPES'!AB166="Custom indexes",'Sample Manifest - ALL TYPES'!AB166="Non-listed commercial indexes"),TRUE,FALSE)</f>
        <v>0</v>
      </c>
      <c r="CE175" s="54"/>
      <c r="CG175" s="62">
        <f>'Sample Manifest - ALL TYPES'!Q166</f>
        <v>0</v>
      </c>
      <c r="CH175" s="61" t="str">
        <f t="shared" ref="CH175:CK175" si="333">SUBSTITUTE(CG175,CH$17,"")</f>
        <v>0</v>
      </c>
      <c r="CI175" s="61" t="str">
        <f t="shared" si="333"/>
        <v/>
      </c>
      <c r="CJ175" s="61" t="str">
        <f t="shared" si="333"/>
        <v/>
      </c>
      <c r="CK175" s="61" t="str">
        <f t="shared" si="333"/>
        <v/>
      </c>
      <c r="CL175" s="61">
        <f t="shared" si="277"/>
        <v>0</v>
      </c>
      <c r="CM175" s="61" t="b">
        <f>AND(NOT(ISBLANK('Sample Manifest - ALL TYPES'!Q166)),NOT(CL175=0))</f>
        <v>0</v>
      </c>
      <c r="CR175" s="11" t="b">
        <f>AND('Sample Manifest - ALL TYPES'!B166="Illumina Library Pool",ISBLANK('Sample Manifest - ALL TYPES'!Z166))</f>
        <v>0</v>
      </c>
    </row>
    <row r="176" spans="1:96" s="11" customFormat="1" x14ac:dyDescent="0.2">
      <c r="A176" s="11">
        <f>'Sample Manifest - ALL TYPES'!C167</f>
        <v>0</v>
      </c>
      <c r="B176" s="11" t="str">
        <f t="shared" ref="B176:BK176" si="334">SUBSTITUTE(A176,B$17,"")</f>
        <v>0</v>
      </c>
      <c r="C176" s="11" t="str">
        <f t="shared" si="334"/>
        <v>0</v>
      </c>
      <c r="D176" s="11" t="str">
        <f t="shared" si="334"/>
        <v>0</v>
      </c>
      <c r="E176" s="11" t="str">
        <f t="shared" si="334"/>
        <v>0</v>
      </c>
      <c r="F176" s="11" t="str">
        <f t="shared" si="334"/>
        <v>0</v>
      </c>
      <c r="G176" s="11" t="str">
        <f t="shared" si="334"/>
        <v>0</v>
      </c>
      <c r="H176" s="11" t="str">
        <f t="shared" si="334"/>
        <v>0</v>
      </c>
      <c r="I176" s="11" t="str">
        <f t="shared" si="334"/>
        <v>0</v>
      </c>
      <c r="J176" s="11" t="str">
        <f t="shared" si="334"/>
        <v>0</v>
      </c>
      <c r="K176" s="11" t="str">
        <f t="shared" si="334"/>
        <v>0</v>
      </c>
      <c r="L176" s="11" t="str">
        <f t="shared" si="334"/>
        <v>0</v>
      </c>
      <c r="M176" s="11" t="str">
        <f t="shared" si="334"/>
        <v>0</v>
      </c>
      <c r="N176" s="11" t="str">
        <f t="shared" si="334"/>
        <v>0</v>
      </c>
      <c r="O176" s="11" t="str">
        <f t="shared" si="334"/>
        <v>0</v>
      </c>
      <c r="P176" s="11" t="str">
        <f t="shared" si="334"/>
        <v>0</v>
      </c>
      <c r="Q176" s="11" t="str">
        <f t="shared" si="334"/>
        <v>0</v>
      </c>
      <c r="R176" s="11" t="str">
        <f t="shared" si="334"/>
        <v>0</v>
      </c>
      <c r="S176" s="11" t="str">
        <f t="shared" si="334"/>
        <v>0</v>
      </c>
      <c r="T176" s="11" t="str">
        <f t="shared" si="334"/>
        <v>0</v>
      </c>
      <c r="U176" s="11" t="str">
        <f t="shared" si="334"/>
        <v>0</v>
      </c>
      <c r="V176" s="11" t="str">
        <f t="shared" si="334"/>
        <v>0</v>
      </c>
      <c r="W176" s="11" t="str">
        <f t="shared" si="334"/>
        <v>0</v>
      </c>
      <c r="X176" s="11" t="str">
        <f t="shared" si="334"/>
        <v>0</v>
      </c>
      <c r="Y176" s="11" t="str">
        <f t="shared" si="334"/>
        <v>0</v>
      </c>
      <c r="Z176" s="11" t="str">
        <f t="shared" si="334"/>
        <v>0</v>
      </c>
      <c r="AA176" s="11" t="str">
        <f t="shared" si="334"/>
        <v>0</v>
      </c>
      <c r="AB176" s="11" t="str">
        <f t="shared" si="334"/>
        <v>0</v>
      </c>
      <c r="AC176" s="11" t="str">
        <f t="shared" si="334"/>
        <v>0</v>
      </c>
      <c r="AD176" s="11" t="str">
        <f t="shared" si="334"/>
        <v>0</v>
      </c>
      <c r="AE176" s="11" t="str">
        <f t="shared" si="334"/>
        <v>0</v>
      </c>
      <c r="AF176" s="11" t="str">
        <f t="shared" si="334"/>
        <v>0</v>
      </c>
      <c r="AG176" s="11" t="str">
        <f t="shared" si="334"/>
        <v>0</v>
      </c>
      <c r="AH176" s="11" t="str">
        <f t="shared" si="334"/>
        <v>0</v>
      </c>
      <c r="AI176" s="11" t="str">
        <f t="shared" si="334"/>
        <v>0</v>
      </c>
      <c r="AJ176" s="11" t="str">
        <f t="shared" si="334"/>
        <v>0</v>
      </c>
      <c r="AK176" s="11" t="str">
        <f t="shared" si="334"/>
        <v>0</v>
      </c>
      <c r="AL176" s="11" t="str">
        <f t="shared" si="334"/>
        <v>0</v>
      </c>
      <c r="AM176" s="11" t="str">
        <f t="shared" si="334"/>
        <v>0</v>
      </c>
      <c r="AN176" s="11" t="str">
        <f t="shared" si="334"/>
        <v>0</v>
      </c>
      <c r="AO176" s="11" t="str">
        <f t="shared" si="334"/>
        <v>0</v>
      </c>
      <c r="AP176" s="11" t="str">
        <f t="shared" si="334"/>
        <v>0</v>
      </c>
      <c r="AQ176" s="11" t="str">
        <f t="shared" si="334"/>
        <v>0</v>
      </c>
      <c r="AR176" s="11" t="str">
        <f t="shared" si="334"/>
        <v>0</v>
      </c>
      <c r="AS176" s="11" t="str">
        <f t="shared" si="334"/>
        <v>0</v>
      </c>
      <c r="AT176" s="11" t="str">
        <f t="shared" si="334"/>
        <v>0</v>
      </c>
      <c r="AU176" s="11" t="str">
        <f t="shared" si="334"/>
        <v>0</v>
      </c>
      <c r="AV176" s="11" t="str">
        <f t="shared" si="334"/>
        <v>0</v>
      </c>
      <c r="AW176" s="11" t="str">
        <f t="shared" si="334"/>
        <v>0</v>
      </c>
      <c r="AX176" s="11" t="str">
        <f t="shared" si="334"/>
        <v>0</v>
      </c>
      <c r="AY176" s="11" t="str">
        <f t="shared" si="334"/>
        <v>0</v>
      </c>
      <c r="AZ176" s="11" t="str">
        <f t="shared" si="334"/>
        <v>0</v>
      </c>
      <c r="BA176" s="11" t="str">
        <f t="shared" si="334"/>
        <v>0</v>
      </c>
      <c r="BB176" s="11" t="str">
        <f t="shared" si="334"/>
        <v/>
      </c>
      <c r="BC176" s="11" t="str">
        <f t="shared" si="334"/>
        <v/>
      </c>
      <c r="BD176" s="11" t="str">
        <f t="shared" si="334"/>
        <v/>
      </c>
      <c r="BE176" s="11" t="str">
        <f t="shared" si="334"/>
        <v/>
      </c>
      <c r="BF176" s="11" t="str">
        <f t="shared" si="334"/>
        <v/>
      </c>
      <c r="BG176" s="11" t="str">
        <f t="shared" si="334"/>
        <v/>
      </c>
      <c r="BH176" s="11" t="str">
        <f t="shared" si="334"/>
        <v/>
      </c>
      <c r="BI176" s="11" t="str">
        <f t="shared" si="334"/>
        <v/>
      </c>
      <c r="BJ176" s="11" t="str">
        <f t="shared" si="334"/>
        <v/>
      </c>
      <c r="BK176" s="11" t="str">
        <f t="shared" si="334"/>
        <v/>
      </c>
      <c r="BL176" s="11" t="str">
        <f t="shared" si="272"/>
        <v/>
      </c>
      <c r="BM176" s="11" t="str">
        <f t="shared" si="273"/>
        <v/>
      </c>
      <c r="BN176" s="11">
        <f t="shared" si="274"/>
        <v>0</v>
      </c>
      <c r="BO176" s="11" t="b">
        <f t="shared" si="269"/>
        <v>0</v>
      </c>
      <c r="BP176" t="b">
        <f>AND(COUNTIF(ranges!B$2:B$4,'Sample Manifest - ALL TYPES'!G167)=0,NOT(ISBLANK('Sample Manifest - ALL TYPES'!G167)))</f>
        <v>0</v>
      </c>
      <c r="CB176" s="11" t="b">
        <f t="shared" si="275"/>
        <v>0</v>
      </c>
      <c r="CD176" s="54" t="b">
        <f>IF(OR('Sample Manifest - ALL TYPES'!AB167="Custom indexes",'Sample Manifest - ALL TYPES'!AB167="Non-listed commercial indexes"),TRUE,FALSE)</f>
        <v>0</v>
      </c>
      <c r="CE176" s="54"/>
      <c r="CG176" s="62">
        <f>'Sample Manifest - ALL TYPES'!Q167</f>
        <v>0</v>
      </c>
      <c r="CH176" s="61" t="str">
        <f t="shared" ref="CH176:CK176" si="335">SUBSTITUTE(CG176,CH$17,"")</f>
        <v>0</v>
      </c>
      <c r="CI176" s="61" t="str">
        <f t="shared" si="335"/>
        <v/>
      </c>
      <c r="CJ176" s="61" t="str">
        <f t="shared" si="335"/>
        <v/>
      </c>
      <c r="CK176" s="61" t="str">
        <f t="shared" si="335"/>
        <v/>
      </c>
      <c r="CL176" s="61">
        <f t="shared" si="277"/>
        <v>0</v>
      </c>
      <c r="CM176" s="61" t="b">
        <f>AND(NOT(ISBLANK('Sample Manifest - ALL TYPES'!Q167)),NOT(CL176=0))</f>
        <v>0</v>
      </c>
      <c r="CR176" s="11" t="b">
        <f>AND('Sample Manifest - ALL TYPES'!B167="Illumina Library Pool",ISBLANK('Sample Manifest - ALL TYPES'!Z167))</f>
        <v>0</v>
      </c>
    </row>
    <row r="177" spans="1:96" s="11" customFormat="1" x14ac:dyDescent="0.2">
      <c r="A177" s="11">
        <f>'Sample Manifest - ALL TYPES'!C168</f>
        <v>0</v>
      </c>
      <c r="B177" s="11" t="str">
        <f t="shared" ref="B177:BK177" si="336">SUBSTITUTE(A177,B$17,"")</f>
        <v>0</v>
      </c>
      <c r="C177" s="11" t="str">
        <f t="shared" si="336"/>
        <v>0</v>
      </c>
      <c r="D177" s="11" t="str">
        <f t="shared" si="336"/>
        <v>0</v>
      </c>
      <c r="E177" s="11" t="str">
        <f t="shared" si="336"/>
        <v>0</v>
      </c>
      <c r="F177" s="11" t="str">
        <f t="shared" si="336"/>
        <v>0</v>
      </c>
      <c r="G177" s="11" t="str">
        <f t="shared" si="336"/>
        <v>0</v>
      </c>
      <c r="H177" s="11" t="str">
        <f t="shared" si="336"/>
        <v>0</v>
      </c>
      <c r="I177" s="11" t="str">
        <f t="shared" si="336"/>
        <v>0</v>
      </c>
      <c r="J177" s="11" t="str">
        <f t="shared" si="336"/>
        <v>0</v>
      </c>
      <c r="K177" s="11" t="str">
        <f t="shared" si="336"/>
        <v>0</v>
      </c>
      <c r="L177" s="11" t="str">
        <f t="shared" si="336"/>
        <v>0</v>
      </c>
      <c r="M177" s="11" t="str">
        <f t="shared" si="336"/>
        <v>0</v>
      </c>
      <c r="N177" s="11" t="str">
        <f t="shared" si="336"/>
        <v>0</v>
      </c>
      <c r="O177" s="11" t="str">
        <f t="shared" si="336"/>
        <v>0</v>
      </c>
      <c r="P177" s="11" t="str">
        <f t="shared" si="336"/>
        <v>0</v>
      </c>
      <c r="Q177" s="11" t="str">
        <f t="shared" si="336"/>
        <v>0</v>
      </c>
      <c r="R177" s="11" t="str">
        <f t="shared" si="336"/>
        <v>0</v>
      </c>
      <c r="S177" s="11" t="str">
        <f t="shared" si="336"/>
        <v>0</v>
      </c>
      <c r="T177" s="11" t="str">
        <f t="shared" si="336"/>
        <v>0</v>
      </c>
      <c r="U177" s="11" t="str">
        <f t="shared" si="336"/>
        <v>0</v>
      </c>
      <c r="V177" s="11" t="str">
        <f t="shared" si="336"/>
        <v>0</v>
      </c>
      <c r="W177" s="11" t="str">
        <f t="shared" si="336"/>
        <v>0</v>
      </c>
      <c r="X177" s="11" t="str">
        <f t="shared" si="336"/>
        <v>0</v>
      </c>
      <c r="Y177" s="11" t="str">
        <f t="shared" si="336"/>
        <v>0</v>
      </c>
      <c r="Z177" s="11" t="str">
        <f t="shared" si="336"/>
        <v>0</v>
      </c>
      <c r="AA177" s="11" t="str">
        <f t="shared" si="336"/>
        <v>0</v>
      </c>
      <c r="AB177" s="11" t="str">
        <f t="shared" si="336"/>
        <v>0</v>
      </c>
      <c r="AC177" s="11" t="str">
        <f t="shared" si="336"/>
        <v>0</v>
      </c>
      <c r="AD177" s="11" t="str">
        <f t="shared" si="336"/>
        <v>0</v>
      </c>
      <c r="AE177" s="11" t="str">
        <f t="shared" si="336"/>
        <v>0</v>
      </c>
      <c r="AF177" s="11" t="str">
        <f t="shared" si="336"/>
        <v>0</v>
      </c>
      <c r="AG177" s="11" t="str">
        <f t="shared" si="336"/>
        <v>0</v>
      </c>
      <c r="AH177" s="11" t="str">
        <f t="shared" si="336"/>
        <v>0</v>
      </c>
      <c r="AI177" s="11" t="str">
        <f t="shared" si="336"/>
        <v>0</v>
      </c>
      <c r="AJ177" s="11" t="str">
        <f t="shared" si="336"/>
        <v>0</v>
      </c>
      <c r="AK177" s="11" t="str">
        <f t="shared" si="336"/>
        <v>0</v>
      </c>
      <c r="AL177" s="11" t="str">
        <f t="shared" si="336"/>
        <v>0</v>
      </c>
      <c r="AM177" s="11" t="str">
        <f t="shared" si="336"/>
        <v>0</v>
      </c>
      <c r="AN177" s="11" t="str">
        <f t="shared" si="336"/>
        <v>0</v>
      </c>
      <c r="AO177" s="11" t="str">
        <f t="shared" si="336"/>
        <v>0</v>
      </c>
      <c r="AP177" s="11" t="str">
        <f t="shared" si="336"/>
        <v>0</v>
      </c>
      <c r="AQ177" s="11" t="str">
        <f t="shared" si="336"/>
        <v>0</v>
      </c>
      <c r="AR177" s="11" t="str">
        <f t="shared" si="336"/>
        <v>0</v>
      </c>
      <c r="AS177" s="11" t="str">
        <f t="shared" si="336"/>
        <v>0</v>
      </c>
      <c r="AT177" s="11" t="str">
        <f t="shared" si="336"/>
        <v>0</v>
      </c>
      <c r="AU177" s="11" t="str">
        <f t="shared" si="336"/>
        <v>0</v>
      </c>
      <c r="AV177" s="11" t="str">
        <f t="shared" si="336"/>
        <v>0</v>
      </c>
      <c r="AW177" s="11" t="str">
        <f t="shared" si="336"/>
        <v>0</v>
      </c>
      <c r="AX177" s="11" t="str">
        <f t="shared" si="336"/>
        <v>0</v>
      </c>
      <c r="AY177" s="11" t="str">
        <f t="shared" si="336"/>
        <v>0</v>
      </c>
      <c r="AZ177" s="11" t="str">
        <f t="shared" si="336"/>
        <v>0</v>
      </c>
      <c r="BA177" s="11" t="str">
        <f t="shared" si="336"/>
        <v>0</v>
      </c>
      <c r="BB177" s="11" t="str">
        <f t="shared" si="336"/>
        <v/>
      </c>
      <c r="BC177" s="11" t="str">
        <f t="shared" si="336"/>
        <v/>
      </c>
      <c r="BD177" s="11" t="str">
        <f t="shared" si="336"/>
        <v/>
      </c>
      <c r="BE177" s="11" t="str">
        <f t="shared" si="336"/>
        <v/>
      </c>
      <c r="BF177" s="11" t="str">
        <f t="shared" si="336"/>
        <v/>
      </c>
      <c r="BG177" s="11" t="str">
        <f t="shared" si="336"/>
        <v/>
      </c>
      <c r="BH177" s="11" t="str">
        <f t="shared" si="336"/>
        <v/>
      </c>
      <c r="BI177" s="11" t="str">
        <f t="shared" si="336"/>
        <v/>
      </c>
      <c r="BJ177" s="11" t="str">
        <f t="shared" si="336"/>
        <v/>
      </c>
      <c r="BK177" s="11" t="str">
        <f t="shared" si="336"/>
        <v/>
      </c>
      <c r="BL177" s="11" t="str">
        <f t="shared" si="272"/>
        <v/>
      </c>
      <c r="BM177" s="11" t="str">
        <f t="shared" si="273"/>
        <v/>
      </c>
      <c r="BN177" s="11">
        <f t="shared" si="274"/>
        <v>0</v>
      </c>
      <c r="BO177" s="11" t="b">
        <f t="shared" si="269"/>
        <v>0</v>
      </c>
      <c r="BP177" t="b">
        <f>AND(COUNTIF(ranges!B$2:B$4,'Sample Manifest - ALL TYPES'!G168)=0,NOT(ISBLANK('Sample Manifest - ALL TYPES'!G168)))</f>
        <v>0</v>
      </c>
      <c r="CB177" s="11" t="b">
        <f t="shared" si="275"/>
        <v>0</v>
      </c>
      <c r="CD177" s="54" t="b">
        <f>IF(OR('Sample Manifest - ALL TYPES'!AB168="Custom indexes",'Sample Manifest - ALL TYPES'!AB168="Non-listed commercial indexes"),TRUE,FALSE)</f>
        <v>0</v>
      </c>
      <c r="CE177" s="54"/>
      <c r="CG177" s="62">
        <f>'Sample Manifest - ALL TYPES'!Q168</f>
        <v>0</v>
      </c>
      <c r="CH177" s="61" t="str">
        <f t="shared" ref="CH177:CK177" si="337">SUBSTITUTE(CG177,CH$17,"")</f>
        <v>0</v>
      </c>
      <c r="CI177" s="61" t="str">
        <f t="shared" si="337"/>
        <v/>
      </c>
      <c r="CJ177" s="61" t="str">
        <f t="shared" si="337"/>
        <v/>
      </c>
      <c r="CK177" s="61" t="str">
        <f t="shared" si="337"/>
        <v/>
      </c>
      <c r="CL177" s="61">
        <f t="shared" si="277"/>
        <v>0</v>
      </c>
      <c r="CM177" s="61" t="b">
        <f>AND(NOT(ISBLANK('Sample Manifest - ALL TYPES'!Q168)),NOT(CL177=0))</f>
        <v>0</v>
      </c>
      <c r="CR177" s="11" t="b">
        <f>AND('Sample Manifest - ALL TYPES'!B168="Illumina Library Pool",ISBLANK('Sample Manifest - ALL TYPES'!Z168))</f>
        <v>0</v>
      </c>
    </row>
    <row r="178" spans="1:96" s="11" customFormat="1" x14ac:dyDescent="0.2">
      <c r="A178" s="11">
        <f>'Sample Manifest - ALL TYPES'!C169</f>
        <v>0</v>
      </c>
      <c r="B178" s="11" t="str">
        <f t="shared" ref="B178:BK178" si="338">SUBSTITUTE(A178,B$17,"")</f>
        <v>0</v>
      </c>
      <c r="C178" s="11" t="str">
        <f t="shared" si="338"/>
        <v>0</v>
      </c>
      <c r="D178" s="11" t="str">
        <f t="shared" si="338"/>
        <v>0</v>
      </c>
      <c r="E178" s="11" t="str">
        <f t="shared" si="338"/>
        <v>0</v>
      </c>
      <c r="F178" s="11" t="str">
        <f t="shared" si="338"/>
        <v>0</v>
      </c>
      <c r="G178" s="11" t="str">
        <f t="shared" si="338"/>
        <v>0</v>
      </c>
      <c r="H178" s="11" t="str">
        <f t="shared" si="338"/>
        <v>0</v>
      </c>
      <c r="I178" s="11" t="str">
        <f t="shared" si="338"/>
        <v>0</v>
      </c>
      <c r="J178" s="11" t="str">
        <f t="shared" si="338"/>
        <v>0</v>
      </c>
      <c r="K178" s="11" t="str">
        <f t="shared" si="338"/>
        <v>0</v>
      </c>
      <c r="L178" s="11" t="str">
        <f t="shared" si="338"/>
        <v>0</v>
      </c>
      <c r="M178" s="11" t="str">
        <f t="shared" si="338"/>
        <v>0</v>
      </c>
      <c r="N178" s="11" t="str">
        <f t="shared" si="338"/>
        <v>0</v>
      </c>
      <c r="O178" s="11" t="str">
        <f t="shared" si="338"/>
        <v>0</v>
      </c>
      <c r="P178" s="11" t="str">
        <f t="shared" si="338"/>
        <v>0</v>
      </c>
      <c r="Q178" s="11" t="str">
        <f t="shared" si="338"/>
        <v>0</v>
      </c>
      <c r="R178" s="11" t="str">
        <f t="shared" si="338"/>
        <v>0</v>
      </c>
      <c r="S178" s="11" t="str">
        <f t="shared" si="338"/>
        <v>0</v>
      </c>
      <c r="T178" s="11" t="str">
        <f t="shared" si="338"/>
        <v>0</v>
      </c>
      <c r="U178" s="11" t="str">
        <f t="shared" si="338"/>
        <v>0</v>
      </c>
      <c r="V178" s="11" t="str">
        <f t="shared" si="338"/>
        <v>0</v>
      </c>
      <c r="W178" s="11" t="str">
        <f t="shared" si="338"/>
        <v>0</v>
      </c>
      <c r="X178" s="11" t="str">
        <f t="shared" si="338"/>
        <v>0</v>
      </c>
      <c r="Y178" s="11" t="str">
        <f t="shared" si="338"/>
        <v>0</v>
      </c>
      <c r="Z178" s="11" t="str">
        <f t="shared" si="338"/>
        <v>0</v>
      </c>
      <c r="AA178" s="11" t="str">
        <f t="shared" si="338"/>
        <v>0</v>
      </c>
      <c r="AB178" s="11" t="str">
        <f t="shared" si="338"/>
        <v>0</v>
      </c>
      <c r="AC178" s="11" t="str">
        <f t="shared" si="338"/>
        <v>0</v>
      </c>
      <c r="AD178" s="11" t="str">
        <f t="shared" si="338"/>
        <v>0</v>
      </c>
      <c r="AE178" s="11" t="str">
        <f t="shared" si="338"/>
        <v>0</v>
      </c>
      <c r="AF178" s="11" t="str">
        <f t="shared" si="338"/>
        <v>0</v>
      </c>
      <c r="AG178" s="11" t="str">
        <f t="shared" si="338"/>
        <v>0</v>
      </c>
      <c r="AH178" s="11" t="str">
        <f t="shared" si="338"/>
        <v>0</v>
      </c>
      <c r="AI178" s="11" t="str">
        <f t="shared" si="338"/>
        <v>0</v>
      </c>
      <c r="AJ178" s="11" t="str">
        <f t="shared" si="338"/>
        <v>0</v>
      </c>
      <c r="AK178" s="11" t="str">
        <f t="shared" si="338"/>
        <v>0</v>
      </c>
      <c r="AL178" s="11" t="str">
        <f t="shared" si="338"/>
        <v>0</v>
      </c>
      <c r="AM178" s="11" t="str">
        <f t="shared" si="338"/>
        <v>0</v>
      </c>
      <c r="AN178" s="11" t="str">
        <f t="shared" si="338"/>
        <v>0</v>
      </c>
      <c r="AO178" s="11" t="str">
        <f t="shared" si="338"/>
        <v>0</v>
      </c>
      <c r="AP178" s="11" t="str">
        <f t="shared" si="338"/>
        <v>0</v>
      </c>
      <c r="AQ178" s="11" t="str">
        <f t="shared" si="338"/>
        <v>0</v>
      </c>
      <c r="AR178" s="11" t="str">
        <f t="shared" si="338"/>
        <v>0</v>
      </c>
      <c r="AS178" s="11" t="str">
        <f t="shared" si="338"/>
        <v>0</v>
      </c>
      <c r="AT178" s="11" t="str">
        <f t="shared" si="338"/>
        <v>0</v>
      </c>
      <c r="AU178" s="11" t="str">
        <f t="shared" si="338"/>
        <v>0</v>
      </c>
      <c r="AV178" s="11" t="str">
        <f t="shared" si="338"/>
        <v>0</v>
      </c>
      <c r="AW178" s="11" t="str">
        <f t="shared" si="338"/>
        <v>0</v>
      </c>
      <c r="AX178" s="11" t="str">
        <f t="shared" si="338"/>
        <v>0</v>
      </c>
      <c r="AY178" s="11" t="str">
        <f t="shared" si="338"/>
        <v>0</v>
      </c>
      <c r="AZ178" s="11" t="str">
        <f t="shared" si="338"/>
        <v>0</v>
      </c>
      <c r="BA178" s="11" t="str">
        <f t="shared" si="338"/>
        <v>0</v>
      </c>
      <c r="BB178" s="11" t="str">
        <f t="shared" si="338"/>
        <v/>
      </c>
      <c r="BC178" s="11" t="str">
        <f t="shared" si="338"/>
        <v/>
      </c>
      <c r="BD178" s="11" t="str">
        <f t="shared" si="338"/>
        <v/>
      </c>
      <c r="BE178" s="11" t="str">
        <f t="shared" si="338"/>
        <v/>
      </c>
      <c r="BF178" s="11" t="str">
        <f t="shared" si="338"/>
        <v/>
      </c>
      <c r="BG178" s="11" t="str">
        <f t="shared" si="338"/>
        <v/>
      </c>
      <c r="BH178" s="11" t="str">
        <f t="shared" si="338"/>
        <v/>
      </c>
      <c r="BI178" s="11" t="str">
        <f t="shared" si="338"/>
        <v/>
      </c>
      <c r="BJ178" s="11" t="str">
        <f t="shared" si="338"/>
        <v/>
      </c>
      <c r="BK178" s="11" t="str">
        <f t="shared" si="338"/>
        <v/>
      </c>
      <c r="BL178" s="11" t="str">
        <f t="shared" si="272"/>
        <v/>
      </c>
      <c r="BM178" s="11" t="str">
        <f t="shared" si="273"/>
        <v/>
      </c>
      <c r="BN178" s="11">
        <f t="shared" si="274"/>
        <v>0</v>
      </c>
      <c r="BO178" s="11" t="b">
        <f t="shared" si="269"/>
        <v>0</v>
      </c>
      <c r="BP178" t="b">
        <f>AND(COUNTIF(ranges!B$2:B$4,'Sample Manifest - ALL TYPES'!G169)=0,NOT(ISBLANK('Sample Manifest - ALL TYPES'!G169)))</f>
        <v>0</v>
      </c>
      <c r="CB178" s="11" t="b">
        <f t="shared" si="275"/>
        <v>0</v>
      </c>
      <c r="CD178" s="54" t="b">
        <f>IF(OR('Sample Manifest - ALL TYPES'!AB169="Custom indexes",'Sample Manifest - ALL TYPES'!AB169="Non-listed commercial indexes"),TRUE,FALSE)</f>
        <v>0</v>
      </c>
      <c r="CE178" s="54"/>
      <c r="CG178" s="62">
        <f>'Sample Manifest - ALL TYPES'!Q169</f>
        <v>0</v>
      </c>
      <c r="CH178" s="61" t="str">
        <f t="shared" ref="CH178:CK178" si="339">SUBSTITUTE(CG178,CH$17,"")</f>
        <v>0</v>
      </c>
      <c r="CI178" s="61" t="str">
        <f t="shared" si="339"/>
        <v/>
      </c>
      <c r="CJ178" s="61" t="str">
        <f t="shared" si="339"/>
        <v/>
      </c>
      <c r="CK178" s="61" t="str">
        <f t="shared" si="339"/>
        <v/>
      </c>
      <c r="CL178" s="61">
        <f t="shared" si="277"/>
        <v>0</v>
      </c>
      <c r="CM178" s="61" t="b">
        <f>AND(NOT(ISBLANK('Sample Manifest - ALL TYPES'!Q169)),NOT(CL178=0))</f>
        <v>0</v>
      </c>
      <c r="CR178" s="11" t="b">
        <f>AND('Sample Manifest - ALL TYPES'!B169="Illumina Library Pool",ISBLANK('Sample Manifest - ALL TYPES'!Z169))</f>
        <v>0</v>
      </c>
    </row>
    <row r="179" spans="1:96" s="11" customFormat="1" x14ac:dyDescent="0.2">
      <c r="A179" s="11">
        <f>'Sample Manifest - ALL TYPES'!C170</f>
        <v>0</v>
      </c>
      <c r="B179" s="11" t="str">
        <f t="shared" ref="B179:BK179" si="340">SUBSTITUTE(A179,B$17,"")</f>
        <v>0</v>
      </c>
      <c r="C179" s="11" t="str">
        <f t="shared" si="340"/>
        <v>0</v>
      </c>
      <c r="D179" s="11" t="str">
        <f t="shared" si="340"/>
        <v>0</v>
      </c>
      <c r="E179" s="11" t="str">
        <f t="shared" si="340"/>
        <v>0</v>
      </c>
      <c r="F179" s="11" t="str">
        <f t="shared" si="340"/>
        <v>0</v>
      </c>
      <c r="G179" s="11" t="str">
        <f t="shared" si="340"/>
        <v>0</v>
      </c>
      <c r="H179" s="11" t="str">
        <f t="shared" si="340"/>
        <v>0</v>
      </c>
      <c r="I179" s="11" t="str">
        <f t="shared" si="340"/>
        <v>0</v>
      </c>
      <c r="J179" s="11" t="str">
        <f t="shared" si="340"/>
        <v>0</v>
      </c>
      <c r="K179" s="11" t="str">
        <f t="shared" si="340"/>
        <v>0</v>
      </c>
      <c r="L179" s="11" t="str">
        <f t="shared" si="340"/>
        <v>0</v>
      </c>
      <c r="M179" s="11" t="str">
        <f t="shared" si="340"/>
        <v>0</v>
      </c>
      <c r="N179" s="11" t="str">
        <f t="shared" si="340"/>
        <v>0</v>
      </c>
      <c r="O179" s="11" t="str">
        <f t="shared" si="340"/>
        <v>0</v>
      </c>
      <c r="P179" s="11" t="str">
        <f t="shared" si="340"/>
        <v>0</v>
      </c>
      <c r="Q179" s="11" t="str">
        <f t="shared" si="340"/>
        <v>0</v>
      </c>
      <c r="R179" s="11" t="str">
        <f t="shared" si="340"/>
        <v>0</v>
      </c>
      <c r="S179" s="11" t="str">
        <f t="shared" si="340"/>
        <v>0</v>
      </c>
      <c r="T179" s="11" t="str">
        <f t="shared" si="340"/>
        <v>0</v>
      </c>
      <c r="U179" s="11" t="str">
        <f t="shared" si="340"/>
        <v>0</v>
      </c>
      <c r="V179" s="11" t="str">
        <f t="shared" si="340"/>
        <v>0</v>
      </c>
      <c r="W179" s="11" t="str">
        <f t="shared" si="340"/>
        <v>0</v>
      </c>
      <c r="X179" s="11" t="str">
        <f t="shared" si="340"/>
        <v>0</v>
      </c>
      <c r="Y179" s="11" t="str">
        <f t="shared" si="340"/>
        <v>0</v>
      </c>
      <c r="Z179" s="11" t="str">
        <f t="shared" si="340"/>
        <v>0</v>
      </c>
      <c r="AA179" s="11" t="str">
        <f t="shared" si="340"/>
        <v>0</v>
      </c>
      <c r="AB179" s="11" t="str">
        <f t="shared" si="340"/>
        <v>0</v>
      </c>
      <c r="AC179" s="11" t="str">
        <f t="shared" si="340"/>
        <v>0</v>
      </c>
      <c r="AD179" s="11" t="str">
        <f t="shared" si="340"/>
        <v>0</v>
      </c>
      <c r="AE179" s="11" t="str">
        <f t="shared" si="340"/>
        <v>0</v>
      </c>
      <c r="AF179" s="11" t="str">
        <f t="shared" si="340"/>
        <v>0</v>
      </c>
      <c r="AG179" s="11" t="str">
        <f t="shared" si="340"/>
        <v>0</v>
      </c>
      <c r="AH179" s="11" t="str">
        <f t="shared" si="340"/>
        <v>0</v>
      </c>
      <c r="AI179" s="11" t="str">
        <f t="shared" si="340"/>
        <v>0</v>
      </c>
      <c r="AJ179" s="11" t="str">
        <f t="shared" si="340"/>
        <v>0</v>
      </c>
      <c r="AK179" s="11" t="str">
        <f t="shared" si="340"/>
        <v>0</v>
      </c>
      <c r="AL179" s="11" t="str">
        <f t="shared" si="340"/>
        <v>0</v>
      </c>
      <c r="AM179" s="11" t="str">
        <f t="shared" si="340"/>
        <v>0</v>
      </c>
      <c r="AN179" s="11" t="str">
        <f t="shared" si="340"/>
        <v>0</v>
      </c>
      <c r="AO179" s="11" t="str">
        <f t="shared" si="340"/>
        <v>0</v>
      </c>
      <c r="AP179" s="11" t="str">
        <f t="shared" si="340"/>
        <v>0</v>
      </c>
      <c r="AQ179" s="11" t="str">
        <f t="shared" si="340"/>
        <v>0</v>
      </c>
      <c r="AR179" s="11" t="str">
        <f t="shared" si="340"/>
        <v>0</v>
      </c>
      <c r="AS179" s="11" t="str">
        <f t="shared" si="340"/>
        <v>0</v>
      </c>
      <c r="AT179" s="11" t="str">
        <f t="shared" si="340"/>
        <v>0</v>
      </c>
      <c r="AU179" s="11" t="str">
        <f t="shared" si="340"/>
        <v>0</v>
      </c>
      <c r="AV179" s="11" t="str">
        <f t="shared" si="340"/>
        <v>0</v>
      </c>
      <c r="AW179" s="11" t="str">
        <f t="shared" si="340"/>
        <v>0</v>
      </c>
      <c r="AX179" s="11" t="str">
        <f t="shared" si="340"/>
        <v>0</v>
      </c>
      <c r="AY179" s="11" t="str">
        <f t="shared" si="340"/>
        <v>0</v>
      </c>
      <c r="AZ179" s="11" t="str">
        <f t="shared" si="340"/>
        <v>0</v>
      </c>
      <c r="BA179" s="11" t="str">
        <f t="shared" si="340"/>
        <v>0</v>
      </c>
      <c r="BB179" s="11" t="str">
        <f t="shared" si="340"/>
        <v/>
      </c>
      <c r="BC179" s="11" t="str">
        <f t="shared" si="340"/>
        <v/>
      </c>
      <c r="BD179" s="11" t="str">
        <f t="shared" si="340"/>
        <v/>
      </c>
      <c r="BE179" s="11" t="str">
        <f t="shared" si="340"/>
        <v/>
      </c>
      <c r="BF179" s="11" t="str">
        <f t="shared" si="340"/>
        <v/>
      </c>
      <c r="BG179" s="11" t="str">
        <f t="shared" si="340"/>
        <v/>
      </c>
      <c r="BH179" s="11" t="str">
        <f t="shared" si="340"/>
        <v/>
      </c>
      <c r="BI179" s="11" t="str">
        <f t="shared" si="340"/>
        <v/>
      </c>
      <c r="BJ179" s="11" t="str">
        <f t="shared" si="340"/>
        <v/>
      </c>
      <c r="BK179" s="11" t="str">
        <f t="shared" si="340"/>
        <v/>
      </c>
      <c r="BL179" s="11" t="str">
        <f t="shared" si="272"/>
        <v/>
      </c>
      <c r="BM179" s="11" t="str">
        <f t="shared" si="273"/>
        <v/>
      </c>
      <c r="BN179" s="11">
        <f t="shared" si="274"/>
        <v>0</v>
      </c>
      <c r="BO179" s="11" t="b">
        <f t="shared" si="269"/>
        <v>0</v>
      </c>
      <c r="BP179" t="b">
        <f>AND(COUNTIF(ranges!B$2:B$4,'Sample Manifest - ALL TYPES'!G170)=0,NOT(ISBLANK('Sample Manifest - ALL TYPES'!G170)))</f>
        <v>0</v>
      </c>
      <c r="CB179" s="11" t="b">
        <f t="shared" si="275"/>
        <v>0</v>
      </c>
      <c r="CD179" s="54" t="b">
        <f>IF(OR('Sample Manifest - ALL TYPES'!AB170="Custom indexes",'Sample Manifest - ALL TYPES'!AB170="Non-listed commercial indexes"),TRUE,FALSE)</f>
        <v>0</v>
      </c>
      <c r="CE179" s="54"/>
      <c r="CG179" s="62">
        <f>'Sample Manifest - ALL TYPES'!Q170</f>
        <v>0</v>
      </c>
      <c r="CH179" s="61" t="str">
        <f t="shared" ref="CH179:CK179" si="341">SUBSTITUTE(CG179,CH$17,"")</f>
        <v>0</v>
      </c>
      <c r="CI179" s="61" t="str">
        <f t="shared" si="341"/>
        <v/>
      </c>
      <c r="CJ179" s="61" t="str">
        <f t="shared" si="341"/>
        <v/>
      </c>
      <c r="CK179" s="61" t="str">
        <f t="shared" si="341"/>
        <v/>
      </c>
      <c r="CL179" s="61">
        <f t="shared" si="277"/>
        <v>0</v>
      </c>
      <c r="CM179" s="61" t="b">
        <f>AND(NOT(ISBLANK('Sample Manifest - ALL TYPES'!Q170)),NOT(CL179=0))</f>
        <v>0</v>
      </c>
      <c r="CR179" s="11" t="b">
        <f>AND('Sample Manifest - ALL TYPES'!B170="Illumina Library Pool",ISBLANK('Sample Manifest - ALL TYPES'!Z170))</f>
        <v>0</v>
      </c>
    </row>
    <row r="180" spans="1:96" s="11" customFormat="1" x14ac:dyDescent="0.2">
      <c r="A180" s="11">
        <f>'Sample Manifest - ALL TYPES'!C171</f>
        <v>0</v>
      </c>
      <c r="B180" s="11" t="str">
        <f t="shared" ref="B180:BK180" si="342">SUBSTITUTE(A180,B$17,"")</f>
        <v>0</v>
      </c>
      <c r="C180" s="11" t="str">
        <f t="shared" si="342"/>
        <v>0</v>
      </c>
      <c r="D180" s="11" t="str">
        <f t="shared" si="342"/>
        <v>0</v>
      </c>
      <c r="E180" s="11" t="str">
        <f t="shared" si="342"/>
        <v>0</v>
      </c>
      <c r="F180" s="11" t="str">
        <f t="shared" si="342"/>
        <v>0</v>
      </c>
      <c r="G180" s="11" t="str">
        <f t="shared" si="342"/>
        <v>0</v>
      </c>
      <c r="H180" s="11" t="str">
        <f t="shared" si="342"/>
        <v>0</v>
      </c>
      <c r="I180" s="11" t="str">
        <f t="shared" si="342"/>
        <v>0</v>
      </c>
      <c r="J180" s="11" t="str">
        <f t="shared" si="342"/>
        <v>0</v>
      </c>
      <c r="K180" s="11" t="str">
        <f t="shared" si="342"/>
        <v>0</v>
      </c>
      <c r="L180" s="11" t="str">
        <f t="shared" si="342"/>
        <v>0</v>
      </c>
      <c r="M180" s="11" t="str">
        <f t="shared" si="342"/>
        <v>0</v>
      </c>
      <c r="N180" s="11" t="str">
        <f t="shared" si="342"/>
        <v>0</v>
      </c>
      <c r="O180" s="11" t="str">
        <f t="shared" si="342"/>
        <v>0</v>
      </c>
      <c r="P180" s="11" t="str">
        <f t="shared" si="342"/>
        <v>0</v>
      </c>
      <c r="Q180" s="11" t="str">
        <f t="shared" si="342"/>
        <v>0</v>
      </c>
      <c r="R180" s="11" t="str">
        <f t="shared" si="342"/>
        <v>0</v>
      </c>
      <c r="S180" s="11" t="str">
        <f t="shared" si="342"/>
        <v>0</v>
      </c>
      <c r="T180" s="11" t="str">
        <f t="shared" si="342"/>
        <v>0</v>
      </c>
      <c r="U180" s="11" t="str">
        <f t="shared" si="342"/>
        <v>0</v>
      </c>
      <c r="V180" s="11" t="str">
        <f t="shared" si="342"/>
        <v>0</v>
      </c>
      <c r="W180" s="11" t="str">
        <f t="shared" si="342"/>
        <v>0</v>
      </c>
      <c r="X180" s="11" t="str">
        <f t="shared" si="342"/>
        <v>0</v>
      </c>
      <c r="Y180" s="11" t="str">
        <f t="shared" si="342"/>
        <v>0</v>
      </c>
      <c r="Z180" s="11" t="str">
        <f t="shared" si="342"/>
        <v>0</v>
      </c>
      <c r="AA180" s="11" t="str">
        <f t="shared" si="342"/>
        <v>0</v>
      </c>
      <c r="AB180" s="11" t="str">
        <f t="shared" si="342"/>
        <v>0</v>
      </c>
      <c r="AC180" s="11" t="str">
        <f t="shared" si="342"/>
        <v>0</v>
      </c>
      <c r="AD180" s="11" t="str">
        <f t="shared" si="342"/>
        <v>0</v>
      </c>
      <c r="AE180" s="11" t="str">
        <f t="shared" si="342"/>
        <v>0</v>
      </c>
      <c r="AF180" s="11" t="str">
        <f t="shared" si="342"/>
        <v>0</v>
      </c>
      <c r="AG180" s="11" t="str">
        <f t="shared" si="342"/>
        <v>0</v>
      </c>
      <c r="AH180" s="11" t="str">
        <f t="shared" si="342"/>
        <v>0</v>
      </c>
      <c r="AI180" s="11" t="str">
        <f t="shared" si="342"/>
        <v>0</v>
      </c>
      <c r="AJ180" s="11" t="str">
        <f t="shared" si="342"/>
        <v>0</v>
      </c>
      <c r="AK180" s="11" t="str">
        <f t="shared" si="342"/>
        <v>0</v>
      </c>
      <c r="AL180" s="11" t="str">
        <f t="shared" si="342"/>
        <v>0</v>
      </c>
      <c r="AM180" s="11" t="str">
        <f t="shared" si="342"/>
        <v>0</v>
      </c>
      <c r="AN180" s="11" t="str">
        <f t="shared" si="342"/>
        <v>0</v>
      </c>
      <c r="AO180" s="11" t="str">
        <f t="shared" si="342"/>
        <v>0</v>
      </c>
      <c r="AP180" s="11" t="str">
        <f t="shared" si="342"/>
        <v>0</v>
      </c>
      <c r="AQ180" s="11" t="str">
        <f t="shared" si="342"/>
        <v>0</v>
      </c>
      <c r="AR180" s="11" t="str">
        <f t="shared" si="342"/>
        <v>0</v>
      </c>
      <c r="AS180" s="11" t="str">
        <f t="shared" si="342"/>
        <v>0</v>
      </c>
      <c r="AT180" s="11" t="str">
        <f t="shared" si="342"/>
        <v>0</v>
      </c>
      <c r="AU180" s="11" t="str">
        <f t="shared" si="342"/>
        <v>0</v>
      </c>
      <c r="AV180" s="11" t="str">
        <f t="shared" si="342"/>
        <v>0</v>
      </c>
      <c r="AW180" s="11" t="str">
        <f t="shared" si="342"/>
        <v>0</v>
      </c>
      <c r="AX180" s="11" t="str">
        <f t="shared" si="342"/>
        <v>0</v>
      </c>
      <c r="AY180" s="11" t="str">
        <f t="shared" si="342"/>
        <v>0</v>
      </c>
      <c r="AZ180" s="11" t="str">
        <f t="shared" si="342"/>
        <v>0</v>
      </c>
      <c r="BA180" s="11" t="str">
        <f t="shared" si="342"/>
        <v>0</v>
      </c>
      <c r="BB180" s="11" t="str">
        <f t="shared" si="342"/>
        <v/>
      </c>
      <c r="BC180" s="11" t="str">
        <f t="shared" si="342"/>
        <v/>
      </c>
      <c r="BD180" s="11" t="str">
        <f t="shared" si="342"/>
        <v/>
      </c>
      <c r="BE180" s="11" t="str">
        <f t="shared" si="342"/>
        <v/>
      </c>
      <c r="BF180" s="11" t="str">
        <f t="shared" si="342"/>
        <v/>
      </c>
      <c r="BG180" s="11" t="str">
        <f t="shared" si="342"/>
        <v/>
      </c>
      <c r="BH180" s="11" t="str">
        <f t="shared" si="342"/>
        <v/>
      </c>
      <c r="BI180" s="11" t="str">
        <f t="shared" si="342"/>
        <v/>
      </c>
      <c r="BJ180" s="11" t="str">
        <f t="shared" si="342"/>
        <v/>
      </c>
      <c r="BK180" s="11" t="str">
        <f t="shared" si="342"/>
        <v/>
      </c>
      <c r="BL180" s="11" t="str">
        <f t="shared" si="272"/>
        <v/>
      </c>
      <c r="BM180" s="11" t="str">
        <f t="shared" si="273"/>
        <v/>
      </c>
      <c r="BN180" s="11">
        <f t="shared" si="274"/>
        <v>0</v>
      </c>
      <c r="BO180" s="11" t="b">
        <f t="shared" si="269"/>
        <v>0</v>
      </c>
      <c r="BP180" t="b">
        <f>AND(COUNTIF(ranges!B$2:B$4,'Sample Manifest - ALL TYPES'!G171)=0,NOT(ISBLANK('Sample Manifest - ALL TYPES'!G171)))</f>
        <v>0</v>
      </c>
      <c r="CB180" s="11" t="b">
        <f t="shared" si="275"/>
        <v>0</v>
      </c>
      <c r="CD180" s="54" t="b">
        <f>IF(OR('Sample Manifest - ALL TYPES'!AB171="Custom indexes",'Sample Manifest - ALL TYPES'!AB171="Non-listed commercial indexes"),TRUE,FALSE)</f>
        <v>0</v>
      </c>
      <c r="CE180" s="54"/>
      <c r="CG180" s="62">
        <f>'Sample Manifest - ALL TYPES'!Q171</f>
        <v>0</v>
      </c>
      <c r="CH180" s="61" t="str">
        <f t="shared" ref="CH180:CK180" si="343">SUBSTITUTE(CG180,CH$17,"")</f>
        <v>0</v>
      </c>
      <c r="CI180" s="61" t="str">
        <f t="shared" si="343"/>
        <v/>
      </c>
      <c r="CJ180" s="61" t="str">
        <f t="shared" si="343"/>
        <v/>
      </c>
      <c r="CK180" s="61" t="str">
        <f t="shared" si="343"/>
        <v/>
      </c>
      <c r="CL180" s="61">
        <f t="shared" si="277"/>
        <v>0</v>
      </c>
      <c r="CM180" s="61" t="b">
        <f>AND(NOT(ISBLANK('Sample Manifest - ALL TYPES'!Q171)),NOT(CL180=0))</f>
        <v>0</v>
      </c>
      <c r="CR180" s="11" t="b">
        <f>AND('Sample Manifest - ALL TYPES'!B171="Illumina Library Pool",ISBLANK('Sample Manifest - ALL TYPES'!Z171))</f>
        <v>0</v>
      </c>
    </row>
    <row r="181" spans="1:96" s="11" customFormat="1" x14ac:dyDescent="0.2">
      <c r="A181" s="11">
        <f>'Sample Manifest - ALL TYPES'!C172</f>
        <v>0</v>
      </c>
      <c r="B181" s="11" t="str">
        <f t="shared" ref="B181:BK181" si="344">SUBSTITUTE(A181,B$17,"")</f>
        <v>0</v>
      </c>
      <c r="C181" s="11" t="str">
        <f t="shared" si="344"/>
        <v>0</v>
      </c>
      <c r="D181" s="11" t="str">
        <f t="shared" si="344"/>
        <v>0</v>
      </c>
      <c r="E181" s="11" t="str">
        <f t="shared" si="344"/>
        <v>0</v>
      </c>
      <c r="F181" s="11" t="str">
        <f t="shared" si="344"/>
        <v>0</v>
      </c>
      <c r="G181" s="11" t="str">
        <f t="shared" si="344"/>
        <v>0</v>
      </c>
      <c r="H181" s="11" t="str">
        <f t="shared" si="344"/>
        <v>0</v>
      </c>
      <c r="I181" s="11" t="str">
        <f t="shared" si="344"/>
        <v>0</v>
      </c>
      <c r="J181" s="11" t="str">
        <f t="shared" si="344"/>
        <v>0</v>
      </c>
      <c r="K181" s="11" t="str">
        <f t="shared" si="344"/>
        <v>0</v>
      </c>
      <c r="L181" s="11" t="str">
        <f t="shared" si="344"/>
        <v>0</v>
      </c>
      <c r="M181" s="11" t="str">
        <f t="shared" si="344"/>
        <v>0</v>
      </c>
      <c r="N181" s="11" t="str">
        <f t="shared" si="344"/>
        <v>0</v>
      </c>
      <c r="O181" s="11" t="str">
        <f t="shared" si="344"/>
        <v>0</v>
      </c>
      <c r="P181" s="11" t="str">
        <f t="shared" si="344"/>
        <v>0</v>
      </c>
      <c r="Q181" s="11" t="str">
        <f t="shared" si="344"/>
        <v>0</v>
      </c>
      <c r="R181" s="11" t="str">
        <f t="shared" si="344"/>
        <v>0</v>
      </c>
      <c r="S181" s="11" t="str">
        <f t="shared" si="344"/>
        <v>0</v>
      </c>
      <c r="T181" s="11" t="str">
        <f t="shared" si="344"/>
        <v>0</v>
      </c>
      <c r="U181" s="11" t="str">
        <f t="shared" si="344"/>
        <v>0</v>
      </c>
      <c r="V181" s="11" t="str">
        <f t="shared" si="344"/>
        <v>0</v>
      </c>
      <c r="W181" s="11" t="str">
        <f t="shared" si="344"/>
        <v>0</v>
      </c>
      <c r="X181" s="11" t="str">
        <f t="shared" si="344"/>
        <v>0</v>
      </c>
      <c r="Y181" s="11" t="str">
        <f t="shared" si="344"/>
        <v>0</v>
      </c>
      <c r="Z181" s="11" t="str">
        <f t="shared" si="344"/>
        <v>0</v>
      </c>
      <c r="AA181" s="11" t="str">
        <f t="shared" si="344"/>
        <v>0</v>
      </c>
      <c r="AB181" s="11" t="str">
        <f t="shared" si="344"/>
        <v>0</v>
      </c>
      <c r="AC181" s="11" t="str">
        <f t="shared" si="344"/>
        <v>0</v>
      </c>
      <c r="AD181" s="11" t="str">
        <f t="shared" si="344"/>
        <v>0</v>
      </c>
      <c r="AE181" s="11" t="str">
        <f t="shared" si="344"/>
        <v>0</v>
      </c>
      <c r="AF181" s="11" t="str">
        <f t="shared" si="344"/>
        <v>0</v>
      </c>
      <c r="AG181" s="11" t="str">
        <f t="shared" si="344"/>
        <v>0</v>
      </c>
      <c r="AH181" s="11" t="str">
        <f t="shared" si="344"/>
        <v>0</v>
      </c>
      <c r="AI181" s="11" t="str">
        <f t="shared" si="344"/>
        <v>0</v>
      </c>
      <c r="AJ181" s="11" t="str">
        <f t="shared" si="344"/>
        <v>0</v>
      </c>
      <c r="AK181" s="11" t="str">
        <f t="shared" si="344"/>
        <v>0</v>
      </c>
      <c r="AL181" s="11" t="str">
        <f t="shared" si="344"/>
        <v>0</v>
      </c>
      <c r="AM181" s="11" t="str">
        <f t="shared" si="344"/>
        <v>0</v>
      </c>
      <c r="AN181" s="11" t="str">
        <f t="shared" si="344"/>
        <v>0</v>
      </c>
      <c r="AO181" s="11" t="str">
        <f t="shared" si="344"/>
        <v>0</v>
      </c>
      <c r="AP181" s="11" t="str">
        <f t="shared" si="344"/>
        <v>0</v>
      </c>
      <c r="AQ181" s="11" t="str">
        <f t="shared" si="344"/>
        <v>0</v>
      </c>
      <c r="AR181" s="11" t="str">
        <f t="shared" si="344"/>
        <v>0</v>
      </c>
      <c r="AS181" s="11" t="str">
        <f t="shared" si="344"/>
        <v>0</v>
      </c>
      <c r="AT181" s="11" t="str">
        <f t="shared" si="344"/>
        <v>0</v>
      </c>
      <c r="AU181" s="11" t="str">
        <f t="shared" si="344"/>
        <v>0</v>
      </c>
      <c r="AV181" s="11" t="str">
        <f t="shared" si="344"/>
        <v>0</v>
      </c>
      <c r="AW181" s="11" t="str">
        <f t="shared" si="344"/>
        <v>0</v>
      </c>
      <c r="AX181" s="11" t="str">
        <f t="shared" si="344"/>
        <v>0</v>
      </c>
      <c r="AY181" s="11" t="str">
        <f t="shared" si="344"/>
        <v>0</v>
      </c>
      <c r="AZ181" s="11" t="str">
        <f t="shared" si="344"/>
        <v>0</v>
      </c>
      <c r="BA181" s="11" t="str">
        <f t="shared" si="344"/>
        <v>0</v>
      </c>
      <c r="BB181" s="11" t="str">
        <f t="shared" si="344"/>
        <v/>
      </c>
      <c r="BC181" s="11" t="str">
        <f t="shared" si="344"/>
        <v/>
      </c>
      <c r="BD181" s="11" t="str">
        <f t="shared" si="344"/>
        <v/>
      </c>
      <c r="BE181" s="11" t="str">
        <f t="shared" si="344"/>
        <v/>
      </c>
      <c r="BF181" s="11" t="str">
        <f t="shared" si="344"/>
        <v/>
      </c>
      <c r="BG181" s="11" t="str">
        <f t="shared" si="344"/>
        <v/>
      </c>
      <c r="BH181" s="11" t="str">
        <f t="shared" si="344"/>
        <v/>
      </c>
      <c r="BI181" s="11" t="str">
        <f t="shared" si="344"/>
        <v/>
      </c>
      <c r="BJ181" s="11" t="str">
        <f t="shared" si="344"/>
        <v/>
      </c>
      <c r="BK181" s="11" t="str">
        <f t="shared" si="344"/>
        <v/>
      </c>
      <c r="BL181" s="11" t="str">
        <f t="shared" si="272"/>
        <v/>
      </c>
      <c r="BM181" s="11" t="str">
        <f t="shared" si="273"/>
        <v/>
      </c>
      <c r="BN181" s="11">
        <f t="shared" si="274"/>
        <v>0</v>
      </c>
      <c r="BO181" s="11" t="b">
        <f t="shared" si="269"/>
        <v>0</v>
      </c>
      <c r="BP181" t="b">
        <f>AND(COUNTIF(ranges!B$2:B$4,'Sample Manifest - ALL TYPES'!G172)=0,NOT(ISBLANK('Sample Manifest - ALL TYPES'!G172)))</f>
        <v>0</v>
      </c>
      <c r="CB181" s="11" t="b">
        <f t="shared" si="275"/>
        <v>0</v>
      </c>
      <c r="CD181" s="54" t="b">
        <f>IF(OR('Sample Manifest - ALL TYPES'!AB172="Custom indexes",'Sample Manifest - ALL TYPES'!AB172="Non-listed commercial indexes"),TRUE,FALSE)</f>
        <v>0</v>
      </c>
      <c r="CE181" s="54"/>
      <c r="CG181" s="62">
        <f>'Sample Manifest - ALL TYPES'!Q172</f>
        <v>0</v>
      </c>
      <c r="CH181" s="61" t="str">
        <f t="shared" ref="CH181:CK181" si="345">SUBSTITUTE(CG181,CH$17,"")</f>
        <v>0</v>
      </c>
      <c r="CI181" s="61" t="str">
        <f t="shared" si="345"/>
        <v/>
      </c>
      <c r="CJ181" s="61" t="str">
        <f t="shared" si="345"/>
        <v/>
      </c>
      <c r="CK181" s="61" t="str">
        <f t="shared" si="345"/>
        <v/>
      </c>
      <c r="CL181" s="61">
        <f t="shared" si="277"/>
        <v>0</v>
      </c>
      <c r="CM181" s="61" t="b">
        <f>AND(NOT(ISBLANK('Sample Manifest - ALL TYPES'!Q172)),NOT(CL181=0))</f>
        <v>0</v>
      </c>
      <c r="CR181" s="11" t="b">
        <f>AND('Sample Manifest - ALL TYPES'!B172="Illumina Library Pool",ISBLANK('Sample Manifest - ALL TYPES'!Z172))</f>
        <v>0</v>
      </c>
    </row>
    <row r="182" spans="1:96" s="11" customFormat="1" x14ac:dyDescent="0.2">
      <c r="A182" s="11">
        <f>'Sample Manifest - ALL TYPES'!C173</f>
        <v>0</v>
      </c>
      <c r="B182" s="11" t="str">
        <f t="shared" ref="B182:BK182" si="346">SUBSTITUTE(A182,B$17,"")</f>
        <v>0</v>
      </c>
      <c r="C182" s="11" t="str">
        <f t="shared" si="346"/>
        <v>0</v>
      </c>
      <c r="D182" s="11" t="str">
        <f t="shared" si="346"/>
        <v>0</v>
      </c>
      <c r="E182" s="11" t="str">
        <f t="shared" si="346"/>
        <v>0</v>
      </c>
      <c r="F182" s="11" t="str">
        <f t="shared" si="346"/>
        <v>0</v>
      </c>
      <c r="G182" s="11" t="str">
        <f t="shared" si="346"/>
        <v>0</v>
      </c>
      <c r="H182" s="11" t="str">
        <f t="shared" si="346"/>
        <v>0</v>
      </c>
      <c r="I182" s="11" t="str">
        <f t="shared" si="346"/>
        <v>0</v>
      </c>
      <c r="J182" s="11" t="str">
        <f t="shared" si="346"/>
        <v>0</v>
      </c>
      <c r="K182" s="11" t="str">
        <f t="shared" si="346"/>
        <v>0</v>
      </c>
      <c r="L182" s="11" t="str">
        <f t="shared" si="346"/>
        <v>0</v>
      </c>
      <c r="M182" s="11" t="str">
        <f t="shared" si="346"/>
        <v>0</v>
      </c>
      <c r="N182" s="11" t="str">
        <f t="shared" si="346"/>
        <v>0</v>
      </c>
      <c r="O182" s="11" t="str">
        <f t="shared" si="346"/>
        <v>0</v>
      </c>
      <c r="P182" s="11" t="str">
        <f t="shared" si="346"/>
        <v>0</v>
      </c>
      <c r="Q182" s="11" t="str">
        <f t="shared" si="346"/>
        <v>0</v>
      </c>
      <c r="R182" s="11" t="str">
        <f t="shared" si="346"/>
        <v>0</v>
      </c>
      <c r="S182" s="11" t="str">
        <f t="shared" si="346"/>
        <v>0</v>
      </c>
      <c r="T182" s="11" t="str">
        <f t="shared" si="346"/>
        <v>0</v>
      </c>
      <c r="U182" s="11" t="str">
        <f t="shared" si="346"/>
        <v>0</v>
      </c>
      <c r="V182" s="11" t="str">
        <f t="shared" si="346"/>
        <v>0</v>
      </c>
      <c r="W182" s="11" t="str">
        <f t="shared" si="346"/>
        <v>0</v>
      </c>
      <c r="X182" s="11" t="str">
        <f t="shared" si="346"/>
        <v>0</v>
      </c>
      <c r="Y182" s="11" t="str">
        <f t="shared" si="346"/>
        <v>0</v>
      </c>
      <c r="Z182" s="11" t="str">
        <f t="shared" si="346"/>
        <v>0</v>
      </c>
      <c r="AA182" s="11" t="str">
        <f t="shared" si="346"/>
        <v>0</v>
      </c>
      <c r="AB182" s="11" t="str">
        <f t="shared" si="346"/>
        <v>0</v>
      </c>
      <c r="AC182" s="11" t="str">
        <f t="shared" si="346"/>
        <v>0</v>
      </c>
      <c r="AD182" s="11" t="str">
        <f t="shared" si="346"/>
        <v>0</v>
      </c>
      <c r="AE182" s="11" t="str">
        <f t="shared" si="346"/>
        <v>0</v>
      </c>
      <c r="AF182" s="11" t="str">
        <f t="shared" si="346"/>
        <v>0</v>
      </c>
      <c r="AG182" s="11" t="str">
        <f t="shared" si="346"/>
        <v>0</v>
      </c>
      <c r="AH182" s="11" t="str">
        <f t="shared" si="346"/>
        <v>0</v>
      </c>
      <c r="AI182" s="11" t="str">
        <f t="shared" si="346"/>
        <v>0</v>
      </c>
      <c r="AJ182" s="11" t="str">
        <f t="shared" si="346"/>
        <v>0</v>
      </c>
      <c r="AK182" s="11" t="str">
        <f t="shared" si="346"/>
        <v>0</v>
      </c>
      <c r="AL182" s="11" t="str">
        <f t="shared" si="346"/>
        <v>0</v>
      </c>
      <c r="AM182" s="11" t="str">
        <f t="shared" si="346"/>
        <v>0</v>
      </c>
      <c r="AN182" s="11" t="str">
        <f t="shared" si="346"/>
        <v>0</v>
      </c>
      <c r="AO182" s="11" t="str">
        <f t="shared" si="346"/>
        <v>0</v>
      </c>
      <c r="AP182" s="11" t="str">
        <f t="shared" si="346"/>
        <v>0</v>
      </c>
      <c r="AQ182" s="11" t="str">
        <f t="shared" si="346"/>
        <v>0</v>
      </c>
      <c r="AR182" s="11" t="str">
        <f t="shared" si="346"/>
        <v>0</v>
      </c>
      <c r="AS182" s="11" t="str">
        <f t="shared" si="346"/>
        <v>0</v>
      </c>
      <c r="AT182" s="11" t="str">
        <f t="shared" si="346"/>
        <v>0</v>
      </c>
      <c r="AU182" s="11" t="str">
        <f t="shared" si="346"/>
        <v>0</v>
      </c>
      <c r="AV182" s="11" t="str">
        <f t="shared" si="346"/>
        <v>0</v>
      </c>
      <c r="AW182" s="11" t="str">
        <f t="shared" si="346"/>
        <v>0</v>
      </c>
      <c r="AX182" s="11" t="str">
        <f t="shared" si="346"/>
        <v>0</v>
      </c>
      <c r="AY182" s="11" t="str">
        <f t="shared" si="346"/>
        <v>0</v>
      </c>
      <c r="AZ182" s="11" t="str">
        <f t="shared" si="346"/>
        <v>0</v>
      </c>
      <c r="BA182" s="11" t="str">
        <f t="shared" si="346"/>
        <v>0</v>
      </c>
      <c r="BB182" s="11" t="str">
        <f t="shared" si="346"/>
        <v/>
      </c>
      <c r="BC182" s="11" t="str">
        <f t="shared" si="346"/>
        <v/>
      </c>
      <c r="BD182" s="11" t="str">
        <f t="shared" si="346"/>
        <v/>
      </c>
      <c r="BE182" s="11" t="str">
        <f t="shared" si="346"/>
        <v/>
      </c>
      <c r="BF182" s="11" t="str">
        <f t="shared" si="346"/>
        <v/>
      </c>
      <c r="BG182" s="11" t="str">
        <f t="shared" si="346"/>
        <v/>
      </c>
      <c r="BH182" s="11" t="str">
        <f t="shared" si="346"/>
        <v/>
      </c>
      <c r="BI182" s="11" t="str">
        <f t="shared" si="346"/>
        <v/>
      </c>
      <c r="BJ182" s="11" t="str">
        <f t="shared" si="346"/>
        <v/>
      </c>
      <c r="BK182" s="11" t="str">
        <f t="shared" si="346"/>
        <v/>
      </c>
      <c r="BL182" s="11" t="str">
        <f t="shared" si="272"/>
        <v/>
      </c>
      <c r="BM182" s="11" t="str">
        <f t="shared" si="273"/>
        <v/>
      </c>
      <c r="BN182" s="11">
        <f t="shared" si="274"/>
        <v>0</v>
      </c>
      <c r="BO182" s="11" t="b">
        <f t="shared" si="269"/>
        <v>0</v>
      </c>
      <c r="BP182" t="b">
        <f>AND(COUNTIF(ranges!B$2:B$4,'Sample Manifest - ALL TYPES'!G173)=0,NOT(ISBLANK('Sample Manifest - ALL TYPES'!G173)))</f>
        <v>0</v>
      </c>
      <c r="CB182" s="11" t="b">
        <f t="shared" si="275"/>
        <v>0</v>
      </c>
      <c r="CD182" s="54" t="b">
        <f>IF(OR('Sample Manifest - ALL TYPES'!AB173="Custom indexes",'Sample Manifest - ALL TYPES'!AB173="Non-listed commercial indexes"),TRUE,FALSE)</f>
        <v>0</v>
      </c>
      <c r="CE182" s="54"/>
      <c r="CG182" s="62">
        <f>'Sample Manifest - ALL TYPES'!Q173</f>
        <v>0</v>
      </c>
      <c r="CH182" s="61" t="str">
        <f t="shared" ref="CH182:CK182" si="347">SUBSTITUTE(CG182,CH$17,"")</f>
        <v>0</v>
      </c>
      <c r="CI182" s="61" t="str">
        <f t="shared" si="347"/>
        <v/>
      </c>
      <c r="CJ182" s="61" t="str">
        <f t="shared" si="347"/>
        <v/>
      </c>
      <c r="CK182" s="61" t="str">
        <f t="shared" si="347"/>
        <v/>
      </c>
      <c r="CL182" s="61">
        <f t="shared" si="277"/>
        <v>0</v>
      </c>
      <c r="CM182" s="61" t="b">
        <f>AND(NOT(ISBLANK('Sample Manifest - ALL TYPES'!Q173)),NOT(CL182=0))</f>
        <v>0</v>
      </c>
      <c r="CR182" s="11" t="b">
        <f>AND('Sample Manifest - ALL TYPES'!B173="Illumina Library Pool",ISBLANK('Sample Manifest - ALL TYPES'!Z173))</f>
        <v>0</v>
      </c>
    </row>
    <row r="183" spans="1:96" s="11" customFormat="1" x14ac:dyDescent="0.2">
      <c r="A183" s="11">
        <f>'Sample Manifest - ALL TYPES'!C174</f>
        <v>0</v>
      </c>
      <c r="B183" s="11" t="str">
        <f t="shared" ref="B183:BK183" si="348">SUBSTITUTE(A183,B$17,"")</f>
        <v>0</v>
      </c>
      <c r="C183" s="11" t="str">
        <f t="shared" si="348"/>
        <v>0</v>
      </c>
      <c r="D183" s="11" t="str">
        <f t="shared" si="348"/>
        <v>0</v>
      </c>
      <c r="E183" s="11" t="str">
        <f t="shared" si="348"/>
        <v>0</v>
      </c>
      <c r="F183" s="11" t="str">
        <f t="shared" si="348"/>
        <v>0</v>
      </c>
      <c r="G183" s="11" t="str">
        <f t="shared" si="348"/>
        <v>0</v>
      </c>
      <c r="H183" s="11" t="str">
        <f t="shared" si="348"/>
        <v>0</v>
      </c>
      <c r="I183" s="11" t="str">
        <f t="shared" si="348"/>
        <v>0</v>
      </c>
      <c r="J183" s="11" t="str">
        <f t="shared" si="348"/>
        <v>0</v>
      </c>
      <c r="K183" s="11" t="str">
        <f t="shared" si="348"/>
        <v>0</v>
      </c>
      <c r="L183" s="11" t="str">
        <f t="shared" si="348"/>
        <v>0</v>
      </c>
      <c r="M183" s="11" t="str">
        <f t="shared" si="348"/>
        <v>0</v>
      </c>
      <c r="N183" s="11" t="str">
        <f t="shared" si="348"/>
        <v>0</v>
      </c>
      <c r="O183" s="11" t="str">
        <f t="shared" si="348"/>
        <v>0</v>
      </c>
      <c r="P183" s="11" t="str">
        <f t="shared" si="348"/>
        <v>0</v>
      </c>
      <c r="Q183" s="11" t="str">
        <f t="shared" si="348"/>
        <v>0</v>
      </c>
      <c r="R183" s="11" t="str">
        <f t="shared" si="348"/>
        <v>0</v>
      </c>
      <c r="S183" s="11" t="str">
        <f t="shared" si="348"/>
        <v>0</v>
      </c>
      <c r="T183" s="11" t="str">
        <f t="shared" si="348"/>
        <v>0</v>
      </c>
      <c r="U183" s="11" t="str">
        <f t="shared" si="348"/>
        <v>0</v>
      </c>
      <c r="V183" s="11" t="str">
        <f t="shared" si="348"/>
        <v>0</v>
      </c>
      <c r="W183" s="11" t="str">
        <f t="shared" si="348"/>
        <v>0</v>
      </c>
      <c r="X183" s="11" t="str">
        <f t="shared" si="348"/>
        <v>0</v>
      </c>
      <c r="Y183" s="11" t="str">
        <f t="shared" si="348"/>
        <v>0</v>
      </c>
      <c r="Z183" s="11" t="str">
        <f t="shared" si="348"/>
        <v>0</v>
      </c>
      <c r="AA183" s="11" t="str">
        <f t="shared" si="348"/>
        <v>0</v>
      </c>
      <c r="AB183" s="11" t="str">
        <f t="shared" si="348"/>
        <v>0</v>
      </c>
      <c r="AC183" s="11" t="str">
        <f t="shared" si="348"/>
        <v>0</v>
      </c>
      <c r="AD183" s="11" t="str">
        <f t="shared" si="348"/>
        <v>0</v>
      </c>
      <c r="AE183" s="11" t="str">
        <f t="shared" si="348"/>
        <v>0</v>
      </c>
      <c r="AF183" s="11" t="str">
        <f t="shared" si="348"/>
        <v>0</v>
      </c>
      <c r="AG183" s="11" t="str">
        <f t="shared" si="348"/>
        <v>0</v>
      </c>
      <c r="AH183" s="11" t="str">
        <f t="shared" si="348"/>
        <v>0</v>
      </c>
      <c r="AI183" s="11" t="str">
        <f t="shared" si="348"/>
        <v>0</v>
      </c>
      <c r="AJ183" s="11" t="str">
        <f t="shared" si="348"/>
        <v>0</v>
      </c>
      <c r="AK183" s="11" t="str">
        <f t="shared" si="348"/>
        <v>0</v>
      </c>
      <c r="AL183" s="11" t="str">
        <f t="shared" si="348"/>
        <v>0</v>
      </c>
      <c r="AM183" s="11" t="str">
        <f t="shared" si="348"/>
        <v>0</v>
      </c>
      <c r="AN183" s="11" t="str">
        <f t="shared" si="348"/>
        <v>0</v>
      </c>
      <c r="AO183" s="11" t="str">
        <f t="shared" si="348"/>
        <v>0</v>
      </c>
      <c r="AP183" s="11" t="str">
        <f t="shared" si="348"/>
        <v>0</v>
      </c>
      <c r="AQ183" s="11" t="str">
        <f t="shared" si="348"/>
        <v>0</v>
      </c>
      <c r="AR183" s="11" t="str">
        <f t="shared" si="348"/>
        <v>0</v>
      </c>
      <c r="AS183" s="11" t="str">
        <f t="shared" si="348"/>
        <v>0</v>
      </c>
      <c r="AT183" s="11" t="str">
        <f t="shared" si="348"/>
        <v>0</v>
      </c>
      <c r="AU183" s="11" t="str">
        <f t="shared" si="348"/>
        <v>0</v>
      </c>
      <c r="AV183" s="11" t="str">
        <f t="shared" si="348"/>
        <v>0</v>
      </c>
      <c r="AW183" s="11" t="str">
        <f t="shared" si="348"/>
        <v>0</v>
      </c>
      <c r="AX183" s="11" t="str">
        <f t="shared" si="348"/>
        <v>0</v>
      </c>
      <c r="AY183" s="11" t="str">
        <f t="shared" si="348"/>
        <v>0</v>
      </c>
      <c r="AZ183" s="11" t="str">
        <f t="shared" si="348"/>
        <v>0</v>
      </c>
      <c r="BA183" s="11" t="str">
        <f t="shared" si="348"/>
        <v>0</v>
      </c>
      <c r="BB183" s="11" t="str">
        <f t="shared" si="348"/>
        <v/>
      </c>
      <c r="BC183" s="11" t="str">
        <f t="shared" si="348"/>
        <v/>
      </c>
      <c r="BD183" s="11" t="str">
        <f t="shared" si="348"/>
        <v/>
      </c>
      <c r="BE183" s="11" t="str">
        <f t="shared" si="348"/>
        <v/>
      </c>
      <c r="BF183" s="11" t="str">
        <f t="shared" si="348"/>
        <v/>
      </c>
      <c r="BG183" s="11" t="str">
        <f t="shared" si="348"/>
        <v/>
      </c>
      <c r="BH183" s="11" t="str">
        <f t="shared" si="348"/>
        <v/>
      </c>
      <c r="BI183" s="11" t="str">
        <f t="shared" si="348"/>
        <v/>
      </c>
      <c r="BJ183" s="11" t="str">
        <f t="shared" si="348"/>
        <v/>
      </c>
      <c r="BK183" s="11" t="str">
        <f t="shared" si="348"/>
        <v/>
      </c>
      <c r="BL183" s="11" t="str">
        <f t="shared" si="272"/>
        <v/>
      </c>
      <c r="BM183" s="11" t="str">
        <f t="shared" si="273"/>
        <v/>
      </c>
      <c r="BN183" s="11">
        <f t="shared" si="274"/>
        <v>0</v>
      </c>
      <c r="BO183" s="11" t="b">
        <f t="shared" si="269"/>
        <v>0</v>
      </c>
      <c r="BP183" t="b">
        <f>AND(COUNTIF(ranges!B$2:B$4,'Sample Manifest - ALL TYPES'!G174)=0,NOT(ISBLANK('Sample Manifest - ALL TYPES'!G174)))</f>
        <v>0</v>
      </c>
      <c r="CB183" s="11" t="b">
        <f t="shared" si="275"/>
        <v>0</v>
      </c>
      <c r="CD183" s="54" t="b">
        <f>IF(OR('Sample Manifest - ALL TYPES'!AB174="Custom indexes",'Sample Manifest - ALL TYPES'!AB174="Non-listed commercial indexes"),TRUE,FALSE)</f>
        <v>0</v>
      </c>
      <c r="CE183" s="54"/>
      <c r="CG183" s="62">
        <f>'Sample Manifest - ALL TYPES'!Q174</f>
        <v>0</v>
      </c>
      <c r="CH183" s="61" t="str">
        <f t="shared" ref="CH183:CK183" si="349">SUBSTITUTE(CG183,CH$17,"")</f>
        <v>0</v>
      </c>
      <c r="CI183" s="61" t="str">
        <f t="shared" si="349"/>
        <v/>
      </c>
      <c r="CJ183" s="61" t="str">
        <f t="shared" si="349"/>
        <v/>
      </c>
      <c r="CK183" s="61" t="str">
        <f t="shared" si="349"/>
        <v/>
      </c>
      <c r="CL183" s="61">
        <f t="shared" si="277"/>
        <v>0</v>
      </c>
      <c r="CM183" s="61" t="b">
        <f>AND(NOT(ISBLANK('Sample Manifest - ALL TYPES'!Q174)),NOT(CL183=0))</f>
        <v>0</v>
      </c>
      <c r="CR183" s="11" t="b">
        <f>AND('Sample Manifest - ALL TYPES'!B174="Illumina Library Pool",ISBLANK('Sample Manifest - ALL TYPES'!Z174))</f>
        <v>0</v>
      </c>
    </row>
    <row r="184" spans="1:96" s="11" customFormat="1" x14ac:dyDescent="0.2">
      <c r="A184" s="11">
        <f>'Sample Manifest - ALL TYPES'!C175</f>
        <v>0</v>
      </c>
      <c r="B184" s="11" t="str">
        <f t="shared" ref="B184:BK184" si="350">SUBSTITUTE(A184,B$17,"")</f>
        <v>0</v>
      </c>
      <c r="C184" s="11" t="str">
        <f t="shared" si="350"/>
        <v>0</v>
      </c>
      <c r="D184" s="11" t="str">
        <f t="shared" si="350"/>
        <v>0</v>
      </c>
      <c r="E184" s="11" t="str">
        <f t="shared" si="350"/>
        <v>0</v>
      </c>
      <c r="F184" s="11" t="str">
        <f t="shared" si="350"/>
        <v>0</v>
      </c>
      <c r="G184" s="11" t="str">
        <f t="shared" si="350"/>
        <v>0</v>
      </c>
      <c r="H184" s="11" t="str">
        <f t="shared" si="350"/>
        <v>0</v>
      </c>
      <c r="I184" s="11" t="str">
        <f t="shared" si="350"/>
        <v>0</v>
      </c>
      <c r="J184" s="11" t="str">
        <f t="shared" si="350"/>
        <v>0</v>
      </c>
      <c r="K184" s="11" t="str">
        <f t="shared" si="350"/>
        <v>0</v>
      </c>
      <c r="L184" s="11" t="str">
        <f t="shared" si="350"/>
        <v>0</v>
      </c>
      <c r="M184" s="11" t="str">
        <f t="shared" si="350"/>
        <v>0</v>
      </c>
      <c r="N184" s="11" t="str">
        <f t="shared" si="350"/>
        <v>0</v>
      </c>
      <c r="O184" s="11" t="str">
        <f t="shared" si="350"/>
        <v>0</v>
      </c>
      <c r="P184" s="11" t="str">
        <f t="shared" si="350"/>
        <v>0</v>
      </c>
      <c r="Q184" s="11" t="str">
        <f t="shared" si="350"/>
        <v>0</v>
      </c>
      <c r="R184" s="11" t="str">
        <f t="shared" si="350"/>
        <v>0</v>
      </c>
      <c r="S184" s="11" t="str">
        <f t="shared" si="350"/>
        <v>0</v>
      </c>
      <c r="T184" s="11" t="str">
        <f t="shared" si="350"/>
        <v>0</v>
      </c>
      <c r="U184" s="11" t="str">
        <f t="shared" si="350"/>
        <v>0</v>
      </c>
      <c r="V184" s="11" t="str">
        <f t="shared" si="350"/>
        <v>0</v>
      </c>
      <c r="W184" s="11" t="str">
        <f t="shared" si="350"/>
        <v>0</v>
      </c>
      <c r="X184" s="11" t="str">
        <f t="shared" si="350"/>
        <v>0</v>
      </c>
      <c r="Y184" s="11" t="str">
        <f t="shared" si="350"/>
        <v>0</v>
      </c>
      <c r="Z184" s="11" t="str">
        <f t="shared" si="350"/>
        <v>0</v>
      </c>
      <c r="AA184" s="11" t="str">
        <f t="shared" si="350"/>
        <v>0</v>
      </c>
      <c r="AB184" s="11" t="str">
        <f t="shared" si="350"/>
        <v>0</v>
      </c>
      <c r="AC184" s="11" t="str">
        <f t="shared" si="350"/>
        <v>0</v>
      </c>
      <c r="AD184" s="11" t="str">
        <f t="shared" si="350"/>
        <v>0</v>
      </c>
      <c r="AE184" s="11" t="str">
        <f t="shared" si="350"/>
        <v>0</v>
      </c>
      <c r="AF184" s="11" t="str">
        <f t="shared" si="350"/>
        <v>0</v>
      </c>
      <c r="AG184" s="11" t="str">
        <f t="shared" si="350"/>
        <v>0</v>
      </c>
      <c r="AH184" s="11" t="str">
        <f t="shared" si="350"/>
        <v>0</v>
      </c>
      <c r="AI184" s="11" t="str">
        <f t="shared" si="350"/>
        <v>0</v>
      </c>
      <c r="AJ184" s="11" t="str">
        <f t="shared" si="350"/>
        <v>0</v>
      </c>
      <c r="AK184" s="11" t="str">
        <f t="shared" si="350"/>
        <v>0</v>
      </c>
      <c r="AL184" s="11" t="str">
        <f t="shared" si="350"/>
        <v>0</v>
      </c>
      <c r="AM184" s="11" t="str">
        <f t="shared" si="350"/>
        <v>0</v>
      </c>
      <c r="AN184" s="11" t="str">
        <f t="shared" si="350"/>
        <v>0</v>
      </c>
      <c r="AO184" s="11" t="str">
        <f t="shared" si="350"/>
        <v>0</v>
      </c>
      <c r="AP184" s="11" t="str">
        <f t="shared" si="350"/>
        <v>0</v>
      </c>
      <c r="AQ184" s="11" t="str">
        <f t="shared" si="350"/>
        <v>0</v>
      </c>
      <c r="AR184" s="11" t="str">
        <f t="shared" si="350"/>
        <v>0</v>
      </c>
      <c r="AS184" s="11" t="str">
        <f t="shared" si="350"/>
        <v>0</v>
      </c>
      <c r="AT184" s="11" t="str">
        <f t="shared" si="350"/>
        <v>0</v>
      </c>
      <c r="AU184" s="11" t="str">
        <f t="shared" si="350"/>
        <v>0</v>
      </c>
      <c r="AV184" s="11" t="str">
        <f t="shared" si="350"/>
        <v>0</v>
      </c>
      <c r="AW184" s="11" t="str">
        <f t="shared" si="350"/>
        <v>0</v>
      </c>
      <c r="AX184" s="11" t="str">
        <f t="shared" si="350"/>
        <v>0</v>
      </c>
      <c r="AY184" s="11" t="str">
        <f t="shared" si="350"/>
        <v>0</v>
      </c>
      <c r="AZ184" s="11" t="str">
        <f t="shared" si="350"/>
        <v>0</v>
      </c>
      <c r="BA184" s="11" t="str">
        <f t="shared" si="350"/>
        <v>0</v>
      </c>
      <c r="BB184" s="11" t="str">
        <f t="shared" si="350"/>
        <v/>
      </c>
      <c r="BC184" s="11" t="str">
        <f t="shared" si="350"/>
        <v/>
      </c>
      <c r="BD184" s="11" t="str">
        <f t="shared" si="350"/>
        <v/>
      </c>
      <c r="BE184" s="11" t="str">
        <f t="shared" si="350"/>
        <v/>
      </c>
      <c r="BF184" s="11" t="str">
        <f t="shared" si="350"/>
        <v/>
      </c>
      <c r="BG184" s="11" t="str">
        <f t="shared" si="350"/>
        <v/>
      </c>
      <c r="BH184" s="11" t="str">
        <f t="shared" si="350"/>
        <v/>
      </c>
      <c r="BI184" s="11" t="str">
        <f t="shared" si="350"/>
        <v/>
      </c>
      <c r="BJ184" s="11" t="str">
        <f t="shared" si="350"/>
        <v/>
      </c>
      <c r="BK184" s="11" t="str">
        <f t="shared" si="350"/>
        <v/>
      </c>
      <c r="BL184" s="11" t="str">
        <f t="shared" si="272"/>
        <v/>
      </c>
      <c r="BM184" s="11" t="str">
        <f t="shared" si="273"/>
        <v/>
      </c>
      <c r="BN184" s="11">
        <f t="shared" si="274"/>
        <v>0</v>
      </c>
      <c r="BO184" s="11" t="b">
        <f t="shared" si="269"/>
        <v>0</v>
      </c>
      <c r="BP184" t="b">
        <f>AND(COUNTIF(ranges!B$2:B$4,'Sample Manifest - ALL TYPES'!G175)=0,NOT(ISBLANK('Sample Manifest - ALL TYPES'!G175)))</f>
        <v>0</v>
      </c>
      <c r="CB184" s="11" t="b">
        <f t="shared" si="275"/>
        <v>0</v>
      </c>
      <c r="CD184" s="54" t="b">
        <f>IF(OR('Sample Manifest - ALL TYPES'!AB175="Custom indexes",'Sample Manifest - ALL TYPES'!AB175="Non-listed commercial indexes"),TRUE,FALSE)</f>
        <v>0</v>
      </c>
      <c r="CE184" s="54"/>
      <c r="CG184" s="62">
        <f>'Sample Manifest - ALL TYPES'!Q175</f>
        <v>0</v>
      </c>
      <c r="CH184" s="61" t="str">
        <f t="shared" ref="CH184:CK184" si="351">SUBSTITUTE(CG184,CH$17,"")</f>
        <v>0</v>
      </c>
      <c r="CI184" s="61" t="str">
        <f t="shared" si="351"/>
        <v/>
      </c>
      <c r="CJ184" s="61" t="str">
        <f t="shared" si="351"/>
        <v/>
      </c>
      <c r="CK184" s="61" t="str">
        <f t="shared" si="351"/>
        <v/>
      </c>
      <c r="CL184" s="61">
        <f t="shared" si="277"/>
        <v>0</v>
      </c>
      <c r="CM184" s="61" t="b">
        <f>AND(NOT(ISBLANK('Sample Manifest - ALL TYPES'!Q175)),NOT(CL184=0))</f>
        <v>0</v>
      </c>
      <c r="CR184" s="11" t="b">
        <f>AND('Sample Manifest - ALL TYPES'!B175="Illumina Library Pool",ISBLANK('Sample Manifest - ALL TYPES'!Z175))</f>
        <v>0</v>
      </c>
    </row>
    <row r="185" spans="1:96" s="11" customFormat="1" x14ac:dyDescent="0.2">
      <c r="A185" s="11">
        <f>'Sample Manifest - ALL TYPES'!C176</f>
        <v>0</v>
      </c>
      <c r="B185" s="11" t="str">
        <f t="shared" ref="B185:BK185" si="352">SUBSTITUTE(A185,B$17,"")</f>
        <v>0</v>
      </c>
      <c r="C185" s="11" t="str">
        <f t="shared" si="352"/>
        <v>0</v>
      </c>
      <c r="D185" s="11" t="str">
        <f t="shared" si="352"/>
        <v>0</v>
      </c>
      <c r="E185" s="11" t="str">
        <f t="shared" si="352"/>
        <v>0</v>
      </c>
      <c r="F185" s="11" t="str">
        <f t="shared" si="352"/>
        <v>0</v>
      </c>
      <c r="G185" s="11" t="str">
        <f t="shared" si="352"/>
        <v>0</v>
      </c>
      <c r="H185" s="11" t="str">
        <f t="shared" si="352"/>
        <v>0</v>
      </c>
      <c r="I185" s="11" t="str">
        <f t="shared" si="352"/>
        <v>0</v>
      </c>
      <c r="J185" s="11" t="str">
        <f t="shared" si="352"/>
        <v>0</v>
      </c>
      <c r="K185" s="11" t="str">
        <f t="shared" si="352"/>
        <v>0</v>
      </c>
      <c r="L185" s="11" t="str">
        <f t="shared" si="352"/>
        <v>0</v>
      </c>
      <c r="M185" s="11" t="str">
        <f t="shared" si="352"/>
        <v>0</v>
      </c>
      <c r="N185" s="11" t="str">
        <f t="shared" si="352"/>
        <v>0</v>
      </c>
      <c r="O185" s="11" t="str">
        <f t="shared" si="352"/>
        <v>0</v>
      </c>
      <c r="P185" s="11" t="str">
        <f t="shared" si="352"/>
        <v>0</v>
      </c>
      <c r="Q185" s="11" t="str">
        <f t="shared" si="352"/>
        <v>0</v>
      </c>
      <c r="R185" s="11" t="str">
        <f t="shared" si="352"/>
        <v>0</v>
      </c>
      <c r="S185" s="11" t="str">
        <f t="shared" si="352"/>
        <v>0</v>
      </c>
      <c r="T185" s="11" t="str">
        <f t="shared" si="352"/>
        <v>0</v>
      </c>
      <c r="U185" s="11" t="str">
        <f t="shared" si="352"/>
        <v>0</v>
      </c>
      <c r="V185" s="11" t="str">
        <f t="shared" si="352"/>
        <v>0</v>
      </c>
      <c r="W185" s="11" t="str">
        <f t="shared" si="352"/>
        <v>0</v>
      </c>
      <c r="X185" s="11" t="str">
        <f t="shared" si="352"/>
        <v>0</v>
      </c>
      <c r="Y185" s="11" t="str">
        <f t="shared" si="352"/>
        <v>0</v>
      </c>
      <c r="Z185" s="11" t="str">
        <f t="shared" si="352"/>
        <v>0</v>
      </c>
      <c r="AA185" s="11" t="str">
        <f t="shared" si="352"/>
        <v>0</v>
      </c>
      <c r="AB185" s="11" t="str">
        <f t="shared" si="352"/>
        <v>0</v>
      </c>
      <c r="AC185" s="11" t="str">
        <f t="shared" si="352"/>
        <v>0</v>
      </c>
      <c r="AD185" s="11" t="str">
        <f t="shared" si="352"/>
        <v>0</v>
      </c>
      <c r="AE185" s="11" t="str">
        <f t="shared" si="352"/>
        <v>0</v>
      </c>
      <c r="AF185" s="11" t="str">
        <f t="shared" si="352"/>
        <v>0</v>
      </c>
      <c r="AG185" s="11" t="str">
        <f t="shared" si="352"/>
        <v>0</v>
      </c>
      <c r="AH185" s="11" t="str">
        <f t="shared" si="352"/>
        <v>0</v>
      </c>
      <c r="AI185" s="11" t="str">
        <f t="shared" si="352"/>
        <v>0</v>
      </c>
      <c r="AJ185" s="11" t="str">
        <f t="shared" si="352"/>
        <v>0</v>
      </c>
      <c r="AK185" s="11" t="str">
        <f t="shared" si="352"/>
        <v>0</v>
      </c>
      <c r="AL185" s="11" t="str">
        <f t="shared" si="352"/>
        <v>0</v>
      </c>
      <c r="AM185" s="11" t="str">
        <f t="shared" si="352"/>
        <v>0</v>
      </c>
      <c r="AN185" s="11" t="str">
        <f t="shared" si="352"/>
        <v>0</v>
      </c>
      <c r="AO185" s="11" t="str">
        <f t="shared" si="352"/>
        <v>0</v>
      </c>
      <c r="AP185" s="11" t="str">
        <f t="shared" si="352"/>
        <v>0</v>
      </c>
      <c r="AQ185" s="11" t="str">
        <f t="shared" si="352"/>
        <v>0</v>
      </c>
      <c r="AR185" s="11" t="str">
        <f t="shared" si="352"/>
        <v>0</v>
      </c>
      <c r="AS185" s="11" t="str">
        <f t="shared" si="352"/>
        <v>0</v>
      </c>
      <c r="AT185" s="11" t="str">
        <f t="shared" si="352"/>
        <v>0</v>
      </c>
      <c r="AU185" s="11" t="str">
        <f t="shared" si="352"/>
        <v>0</v>
      </c>
      <c r="AV185" s="11" t="str">
        <f t="shared" si="352"/>
        <v>0</v>
      </c>
      <c r="AW185" s="11" t="str">
        <f t="shared" si="352"/>
        <v>0</v>
      </c>
      <c r="AX185" s="11" t="str">
        <f t="shared" si="352"/>
        <v>0</v>
      </c>
      <c r="AY185" s="11" t="str">
        <f t="shared" si="352"/>
        <v>0</v>
      </c>
      <c r="AZ185" s="11" t="str">
        <f t="shared" si="352"/>
        <v>0</v>
      </c>
      <c r="BA185" s="11" t="str">
        <f t="shared" si="352"/>
        <v>0</v>
      </c>
      <c r="BB185" s="11" t="str">
        <f t="shared" si="352"/>
        <v/>
      </c>
      <c r="BC185" s="11" t="str">
        <f t="shared" si="352"/>
        <v/>
      </c>
      <c r="BD185" s="11" t="str">
        <f t="shared" si="352"/>
        <v/>
      </c>
      <c r="BE185" s="11" t="str">
        <f t="shared" si="352"/>
        <v/>
      </c>
      <c r="BF185" s="11" t="str">
        <f t="shared" si="352"/>
        <v/>
      </c>
      <c r="BG185" s="11" t="str">
        <f t="shared" si="352"/>
        <v/>
      </c>
      <c r="BH185" s="11" t="str">
        <f t="shared" si="352"/>
        <v/>
      </c>
      <c r="BI185" s="11" t="str">
        <f t="shared" si="352"/>
        <v/>
      </c>
      <c r="BJ185" s="11" t="str">
        <f t="shared" si="352"/>
        <v/>
      </c>
      <c r="BK185" s="11" t="str">
        <f t="shared" si="352"/>
        <v/>
      </c>
      <c r="BL185" s="11" t="str">
        <f t="shared" si="272"/>
        <v/>
      </c>
      <c r="BM185" s="11" t="str">
        <f t="shared" si="273"/>
        <v/>
      </c>
      <c r="BN185" s="11">
        <f t="shared" si="274"/>
        <v>0</v>
      </c>
      <c r="BO185" s="11" t="b">
        <f t="shared" si="269"/>
        <v>0</v>
      </c>
      <c r="BP185" t="b">
        <f>AND(COUNTIF(ranges!B$2:B$4,'Sample Manifest - ALL TYPES'!G176)=0,NOT(ISBLANK('Sample Manifest - ALL TYPES'!G176)))</f>
        <v>0</v>
      </c>
      <c r="CB185" s="11" t="b">
        <f t="shared" si="275"/>
        <v>0</v>
      </c>
      <c r="CD185" s="54" t="b">
        <f>IF(OR('Sample Manifest - ALL TYPES'!AB176="Custom indexes",'Sample Manifest - ALL TYPES'!AB176="Non-listed commercial indexes"),TRUE,FALSE)</f>
        <v>0</v>
      </c>
      <c r="CE185" s="54"/>
      <c r="CG185" s="62">
        <f>'Sample Manifest - ALL TYPES'!Q176</f>
        <v>0</v>
      </c>
      <c r="CH185" s="61" t="str">
        <f t="shared" ref="CH185:CK185" si="353">SUBSTITUTE(CG185,CH$17,"")</f>
        <v>0</v>
      </c>
      <c r="CI185" s="61" t="str">
        <f t="shared" si="353"/>
        <v/>
      </c>
      <c r="CJ185" s="61" t="str">
        <f t="shared" si="353"/>
        <v/>
      </c>
      <c r="CK185" s="61" t="str">
        <f t="shared" si="353"/>
        <v/>
      </c>
      <c r="CL185" s="61">
        <f t="shared" si="277"/>
        <v>0</v>
      </c>
      <c r="CM185" s="61" t="b">
        <f>AND(NOT(ISBLANK('Sample Manifest - ALL TYPES'!Q176)),NOT(CL185=0))</f>
        <v>0</v>
      </c>
      <c r="CR185" s="11" t="b">
        <f>AND('Sample Manifest - ALL TYPES'!B176="Illumina Library Pool",ISBLANK('Sample Manifest - ALL TYPES'!Z176))</f>
        <v>0</v>
      </c>
    </row>
    <row r="186" spans="1:96" s="11" customFormat="1" x14ac:dyDescent="0.2">
      <c r="A186" s="11">
        <f>'Sample Manifest - ALL TYPES'!C177</f>
        <v>0</v>
      </c>
      <c r="B186" s="11" t="str">
        <f t="shared" ref="B186:BK186" si="354">SUBSTITUTE(A186,B$17,"")</f>
        <v>0</v>
      </c>
      <c r="C186" s="11" t="str">
        <f t="shared" si="354"/>
        <v>0</v>
      </c>
      <c r="D186" s="11" t="str">
        <f t="shared" si="354"/>
        <v>0</v>
      </c>
      <c r="E186" s="11" t="str">
        <f t="shared" si="354"/>
        <v>0</v>
      </c>
      <c r="F186" s="11" t="str">
        <f t="shared" si="354"/>
        <v>0</v>
      </c>
      <c r="G186" s="11" t="str">
        <f t="shared" si="354"/>
        <v>0</v>
      </c>
      <c r="H186" s="11" t="str">
        <f t="shared" si="354"/>
        <v>0</v>
      </c>
      <c r="I186" s="11" t="str">
        <f t="shared" si="354"/>
        <v>0</v>
      </c>
      <c r="J186" s="11" t="str">
        <f t="shared" si="354"/>
        <v>0</v>
      </c>
      <c r="K186" s="11" t="str">
        <f t="shared" si="354"/>
        <v>0</v>
      </c>
      <c r="L186" s="11" t="str">
        <f t="shared" si="354"/>
        <v>0</v>
      </c>
      <c r="M186" s="11" t="str">
        <f t="shared" si="354"/>
        <v>0</v>
      </c>
      <c r="N186" s="11" t="str">
        <f t="shared" si="354"/>
        <v>0</v>
      </c>
      <c r="O186" s="11" t="str">
        <f t="shared" si="354"/>
        <v>0</v>
      </c>
      <c r="P186" s="11" t="str">
        <f t="shared" si="354"/>
        <v>0</v>
      </c>
      <c r="Q186" s="11" t="str">
        <f t="shared" si="354"/>
        <v>0</v>
      </c>
      <c r="R186" s="11" t="str">
        <f t="shared" si="354"/>
        <v>0</v>
      </c>
      <c r="S186" s="11" t="str">
        <f t="shared" si="354"/>
        <v>0</v>
      </c>
      <c r="T186" s="11" t="str">
        <f t="shared" si="354"/>
        <v>0</v>
      </c>
      <c r="U186" s="11" t="str">
        <f t="shared" si="354"/>
        <v>0</v>
      </c>
      <c r="V186" s="11" t="str">
        <f t="shared" si="354"/>
        <v>0</v>
      </c>
      <c r="W186" s="11" t="str">
        <f t="shared" si="354"/>
        <v>0</v>
      </c>
      <c r="X186" s="11" t="str">
        <f t="shared" si="354"/>
        <v>0</v>
      </c>
      <c r="Y186" s="11" t="str">
        <f t="shared" si="354"/>
        <v>0</v>
      </c>
      <c r="Z186" s="11" t="str">
        <f t="shared" si="354"/>
        <v>0</v>
      </c>
      <c r="AA186" s="11" t="str">
        <f t="shared" si="354"/>
        <v>0</v>
      </c>
      <c r="AB186" s="11" t="str">
        <f t="shared" si="354"/>
        <v>0</v>
      </c>
      <c r="AC186" s="11" t="str">
        <f t="shared" si="354"/>
        <v>0</v>
      </c>
      <c r="AD186" s="11" t="str">
        <f t="shared" si="354"/>
        <v>0</v>
      </c>
      <c r="AE186" s="11" t="str">
        <f t="shared" si="354"/>
        <v>0</v>
      </c>
      <c r="AF186" s="11" t="str">
        <f t="shared" si="354"/>
        <v>0</v>
      </c>
      <c r="AG186" s="11" t="str">
        <f t="shared" si="354"/>
        <v>0</v>
      </c>
      <c r="AH186" s="11" t="str">
        <f t="shared" si="354"/>
        <v>0</v>
      </c>
      <c r="AI186" s="11" t="str">
        <f t="shared" si="354"/>
        <v>0</v>
      </c>
      <c r="AJ186" s="11" t="str">
        <f t="shared" si="354"/>
        <v>0</v>
      </c>
      <c r="AK186" s="11" t="str">
        <f t="shared" si="354"/>
        <v>0</v>
      </c>
      <c r="AL186" s="11" t="str">
        <f t="shared" si="354"/>
        <v>0</v>
      </c>
      <c r="AM186" s="11" t="str">
        <f t="shared" si="354"/>
        <v>0</v>
      </c>
      <c r="AN186" s="11" t="str">
        <f t="shared" si="354"/>
        <v>0</v>
      </c>
      <c r="AO186" s="11" t="str">
        <f t="shared" si="354"/>
        <v>0</v>
      </c>
      <c r="AP186" s="11" t="str">
        <f t="shared" si="354"/>
        <v>0</v>
      </c>
      <c r="AQ186" s="11" t="str">
        <f t="shared" si="354"/>
        <v>0</v>
      </c>
      <c r="AR186" s="11" t="str">
        <f t="shared" si="354"/>
        <v>0</v>
      </c>
      <c r="AS186" s="11" t="str">
        <f t="shared" si="354"/>
        <v>0</v>
      </c>
      <c r="AT186" s="11" t="str">
        <f t="shared" si="354"/>
        <v>0</v>
      </c>
      <c r="AU186" s="11" t="str">
        <f t="shared" si="354"/>
        <v>0</v>
      </c>
      <c r="AV186" s="11" t="str">
        <f t="shared" si="354"/>
        <v>0</v>
      </c>
      <c r="AW186" s="11" t="str">
        <f t="shared" si="354"/>
        <v>0</v>
      </c>
      <c r="AX186" s="11" t="str">
        <f t="shared" si="354"/>
        <v>0</v>
      </c>
      <c r="AY186" s="11" t="str">
        <f t="shared" si="354"/>
        <v>0</v>
      </c>
      <c r="AZ186" s="11" t="str">
        <f t="shared" si="354"/>
        <v>0</v>
      </c>
      <c r="BA186" s="11" t="str">
        <f t="shared" si="354"/>
        <v>0</v>
      </c>
      <c r="BB186" s="11" t="str">
        <f t="shared" si="354"/>
        <v/>
      </c>
      <c r="BC186" s="11" t="str">
        <f t="shared" si="354"/>
        <v/>
      </c>
      <c r="BD186" s="11" t="str">
        <f t="shared" si="354"/>
        <v/>
      </c>
      <c r="BE186" s="11" t="str">
        <f t="shared" si="354"/>
        <v/>
      </c>
      <c r="BF186" s="11" t="str">
        <f t="shared" si="354"/>
        <v/>
      </c>
      <c r="BG186" s="11" t="str">
        <f t="shared" si="354"/>
        <v/>
      </c>
      <c r="BH186" s="11" t="str">
        <f t="shared" si="354"/>
        <v/>
      </c>
      <c r="BI186" s="11" t="str">
        <f t="shared" si="354"/>
        <v/>
      </c>
      <c r="BJ186" s="11" t="str">
        <f t="shared" si="354"/>
        <v/>
      </c>
      <c r="BK186" s="11" t="str">
        <f t="shared" si="354"/>
        <v/>
      </c>
      <c r="BL186" s="11" t="str">
        <f t="shared" si="272"/>
        <v/>
      </c>
      <c r="BM186" s="11" t="str">
        <f t="shared" si="273"/>
        <v/>
      </c>
      <c r="BN186" s="11">
        <f t="shared" si="274"/>
        <v>0</v>
      </c>
      <c r="BO186" s="11" t="b">
        <f t="shared" si="269"/>
        <v>0</v>
      </c>
      <c r="BP186" t="b">
        <f>AND(COUNTIF(ranges!B$2:B$4,'Sample Manifest - ALL TYPES'!G177)=0,NOT(ISBLANK('Sample Manifest - ALL TYPES'!G177)))</f>
        <v>0</v>
      </c>
      <c r="CB186" s="11" t="b">
        <f t="shared" si="275"/>
        <v>0</v>
      </c>
      <c r="CD186" s="54" t="b">
        <f>IF(OR('Sample Manifest - ALL TYPES'!AB177="Custom indexes",'Sample Manifest - ALL TYPES'!AB177="Non-listed commercial indexes"),TRUE,FALSE)</f>
        <v>0</v>
      </c>
      <c r="CE186" s="54"/>
      <c r="CG186" s="62">
        <f>'Sample Manifest - ALL TYPES'!Q177</f>
        <v>0</v>
      </c>
      <c r="CH186" s="61" t="str">
        <f t="shared" ref="CH186:CK186" si="355">SUBSTITUTE(CG186,CH$17,"")</f>
        <v>0</v>
      </c>
      <c r="CI186" s="61" t="str">
        <f t="shared" si="355"/>
        <v/>
      </c>
      <c r="CJ186" s="61" t="str">
        <f t="shared" si="355"/>
        <v/>
      </c>
      <c r="CK186" s="61" t="str">
        <f t="shared" si="355"/>
        <v/>
      </c>
      <c r="CL186" s="61">
        <f t="shared" si="277"/>
        <v>0</v>
      </c>
      <c r="CM186" s="61" t="b">
        <f>AND(NOT(ISBLANK('Sample Manifest - ALL TYPES'!Q177)),NOT(CL186=0))</f>
        <v>0</v>
      </c>
      <c r="CR186" s="11" t="b">
        <f>AND('Sample Manifest - ALL TYPES'!B177="Illumina Library Pool",ISBLANK('Sample Manifest - ALL TYPES'!Z177))</f>
        <v>0</v>
      </c>
    </row>
    <row r="187" spans="1:96" s="11" customFormat="1" x14ac:dyDescent="0.2">
      <c r="A187" s="11">
        <f>'Sample Manifest - ALL TYPES'!C178</f>
        <v>0</v>
      </c>
      <c r="B187" s="11" t="str">
        <f t="shared" ref="B187:BK187" si="356">SUBSTITUTE(A187,B$17,"")</f>
        <v>0</v>
      </c>
      <c r="C187" s="11" t="str">
        <f t="shared" si="356"/>
        <v>0</v>
      </c>
      <c r="D187" s="11" t="str">
        <f t="shared" si="356"/>
        <v>0</v>
      </c>
      <c r="E187" s="11" t="str">
        <f t="shared" si="356"/>
        <v>0</v>
      </c>
      <c r="F187" s="11" t="str">
        <f t="shared" si="356"/>
        <v>0</v>
      </c>
      <c r="G187" s="11" t="str">
        <f t="shared" si="356"/>
        <v>0</v>
      </c>
      <c r="H187" s="11" t="str">
        <f t="shared" si="356"/>
        <v>0</v>
      </c>
      <c r="I187" s="11" t="str">
        <f t="shared" si="356"/>
        <v>0</v>
      </c>
      <c r="J187" s="11" t="str">
        <f t="shared" si="356"/>
        <v>0</v>
      </c>
      <c r="K187" s="11" t="str">
        <f t="shared" si="356"/>
        <v>0</v>
      </c>
      <c r="L187" s="11" t="str">
        <f t="shared" si="356"/>
        <v>0</v>
      </c>
      <c r="M187" s="11" t="str">
        <f t="shared" si="356"/>
        <v>0</v>
      </c>
      <c r="N187" s="11" t="str">
        <f t="shared" si="356"/>
        <v>0</v>
      </c>
      <c r="O187" s="11" t="str">
        <f t="shared" si="356"/>
        <v>0</v>
      </c>
      <c r="P187" s="11" t="str">
        <f t="shared" si="356"/>
        <v>0</v>
      </c>
      <c r="Q187" s="11" t="str">
        <f t="shared" si="356"/>
        <v>0</v>
      </c>
      <c r="R187" s="11" t="str">
        <f t="shared" si="356"/>
        <v>0</v>
      </c>
      <c r="S187" s="11" t="str">
        <f t="shared" si="356"/>
        <v>0</v>
      </c>
      <c r="T187" s="11" t="str">
        <f t="shared" si="356"/>
        <v>0</v>
      </c>
      <c r="U187" s="11" t="str">
        <f t="shared" si="356"/>
        <v>0</v>
      </c>
      <c r="V187" s="11" t="str">
        <f t="shared" si="356"/>
        <v>0</v>
      </c>
      <c r="W187" s="11" t="str">
        <f t="shared" si="356"/>
        <v>0</v>
      </c>
      <c r="X187" s="11" t="str">
        <f t="shared" si="356"/>
        <v>0</v>
      </c>
      <c r="Y187" s="11" t="str">
        <f t="shared" si="356"/>
        <v>0</v>
      </c>
      <c r="Z187" s="11" t="str">
        <f t="shared" si="356"/>
        <v>0</v>
      </c>
      <c r="AA187" s="11" t="str">
        <f t="shared" si="356"/>
        <v>0</v>
      </c>
      <c r="AB187" s="11" t="str">
        <f t="shared" si="356"/>
        <v>0</v>
      </c>
      <c r="AC187" s="11" t="str">
        <f t="shared" si="356"/>
        <v>0</v>
      </c>
      <c r="AD187" s="11" t="str">
        <f t="shared" si="356"/>
        <v>0</v>
      </c>
      <c r="AE187" s="11" t="str">
        <f t="shared" si="356"/>
        <v>0</v>
      </c>
      <c r="AF187" s="11" t="str">
        <f t="shared" si="356"/>
        <v>0</v>
      </c>
      <c r="AG187" s="11" t="str">
        <f t="shared" si="356"/>
        <v>0</v>
      </c>
      <c r="AH187" s="11" t="str">
        <f t="shared" si="356"/>
        <v>0</v>
      </c>
      <c r="AI187" s="11" t="str">
        <f t="shared" si="356"/>
        <v>0</v>
      </c>
      <c r="AJ187" s="11" t="str">
        <f t="shared" si="356"/>
        <v>0</v>
      </c>
      <c r="AK187" s="11" t="str">
        <f t="shared" si="356"/>
        <v>0</v>
      </c>
      <c r="AL187" s="11" t="str">
        <f t="shared" si="356"/>
        <v>0</v>
      </c>
      <c r="AM187" s="11" t="str">
        <f t="shared" si="356"/>
        <v>0</v>
      </c>
      <c r="AN187" s="11" t="str">
        <f t="shared" si="356"/>
        <v>0</v>
      </c>
      <c r="AO187" s="11" t="str">
        <f t="shared" si="356"/>
        <v>0</v>
      </c>
      <c r="AP187" s="11" t="str">
        <f t="shared" si="356"/>
        <v>0</v>
      </c>
      <c r="AQ187" s="11" t="str">
        <f t="shared" si="356"/>
        <v>0</v>
      </c>
      <c r="AR187" s="11" t="str">
        <f t="shared" si="356"/>
        <v>0</v>
      </c>
      <c r="AS187" s="11" t="str">
        <f t="shared" si="356"/>
        <v>0</v>
      </c>
      <c r="AT187" s="11" t="str">
        <f t="shared" si="356"/>
        <v>0</v>
      </c>
      <c r="AU187" s="11" t="str">
        <f t="shared" si="356"/>
        <v>0</v>
      </c>
      <c r="AV187" s="11" t="str">
        <f t="shared" si="356"/>
        <v>0</v>
      </c>
      <c r="AW187" s="11" t="str">
        <f t="shared" si="356"/>
        <v>0</v>
      </c>
      <c r="AX187" s="11" t="str">
        <f t="shared" si="356"/>
        <v>0</v>
      </c>
      <c r="AY187" s="11" t="str">
        <f t="shared" si="356"/>
        <v>0</v>
      </c>
      <c r="AZ187" s="11" t="str">
        <f t="shared" si="356"/>
        <v>0</v>
      </c>
      <c r="BA187" s="11" t="str">
        <f t="shared" si="356"/>
        <v>0</v>
      </c>
      <c r="BB187" s="11" t="str">
        <f t="shared" si="356"/>
        <v/>
      </c>
      <c r="BC187" s="11" t="str">
        <f t="shared" si="356"/>
        <v/>
      </c>
      <c r="BD187" s="11" t="str">
        <f t="shared" si="356"/>
        <v/>
      </c>
      <c r="BE187" s="11" t="str">
        <f t="shared" si="356"/>
        <v/>
      </c>
      <c r="BF187" s="11" t="str">
        <f t="shared" si="356"/>
        <v/>
      </c>
      <c r="BG187" s="11" t="str">
        <f t="shared" si="356"/>
        <v/>
      </c>
      <c r="BH187" s="11" t="str">
        <f t="shared" si="356"/>
        <v/>
      </c>
      <c r="BI187" s="11" t="str">
        <f t="shared" si="356"/>
        <v/>
      </c>
      <c r="BJ187" s="11" t="str">
        <f t="shared" si="356"/>
        <v/>
      </c>
      <c r="BK187" s="11" t="str">
        <f t="shared" si="356"/>
        <v/>
      </c>
      <c r="BL187" s="11" t="str">
        <f t="shared" si="272"/>
        <v/>
      </c>
      <c r="BM187" s="11" t="str">
        <f t="shared" si="273"/>
        <v/>
      </c>
      <c r="BN187" s="11">
        <f t="shared" si="274"/>
        <v>0</v>
      </c>
      <c r="BO187" s="11" t="b">
        <f t="shared" si="269"/>
        <v>0</v>
      </c>
      <c r="BP187" t="b">
        <f>AND(COUNTIF(ranges!B$2:B$4,'Sample Manifest - ALL TYPES'!G178)=0,NOT(ISBLANK('Sample Manifest - ALL TYPES'!G178)))</f>
        <v>0</v>
      </c>
      <c r="CB187" s="11" t="b">
        <f t="shared" si="275"/>
        <v>0</v>
      </c>
      <c r="CD187" s="54" t="b">
        <f>IF(OR('Sample Manifest - ALL TYPES'!AB178="Custom indexes",'Sample Manifest - ALL TYPES'!AB178="Non-listed commercial indexes"),TRUE,FALSE)</f>
        <v>0</v>
      </c>
      <c r="CE187" s="54"/>
      <c r="CG187" s="62">
        <f>'Sample Manifest - ALL TYPES'!Q178</f>
        <v>0</v>
      </c>
      <c r="CH187" s="61" t="str">
        <f t="shared" ref="CH187:CK187" si="357">SUBSTITUTE(CG187,CH$17,"")</f>
        <v>0</v>
      </c>
      <c r="CI187" s="61" t="str">
        <f t="shared" si="357"/>
        <v/>
      </c>
      <c r="CJ187" s="61" t="str">
        <f t="shared" si="357"/>
        <v/>
      </c>
      <c r="CK187" s="61" t="str">
        <f t="shared" si="357"/>
        <v/>
      </c>
      <c r="CL187" s="61">
        <f t="shared" si="277"/>
        <v>0</v>
      </c>
      <c r="CM187" s="61" t="b">
        <f>AND(NOT(ISBLANK('Sample Manifest - ALL TYPES'!Q178)),NOT(CL187=0))</f>
        <v>0</v>
      </c>
      <c r="CR187" s="11" t="b">
        <f>AND('Sample Manifest - ALL TYPES'!B178="Illumina Library Pool",ISBLANK('Sample Manifest - ALL TYPES'!Z178))</f>
        <v>0</v>
      </c>
    </row>
    <row r="188" spans="1:96" s="11" customFormat="1" x14ac:dyDescent="0.2">
      <c r="A188" s="11">
        <f>'Sample Manifest - ALL TYPES'!C179</f>
        <v>0</v>
      </c>
      <c r="B188" s="11" t="str">
        <f t="shared" ref="B188:BK188" si="358">SUBSTITUTE(A188,B$17,"")</f>
        <v>0</v>
      </c>
      <c r="C188" s="11" t="str">
        <f t="shared" si="358"/>
        <v>0</v>
      </c>
      <c r="D188" s="11" t="str">
        <f t="shared" si="358"/>
        <v>0</v>
      </c>
      <c r="E188" s="11" t="str">
        <f t="shared" si="358"/>
        <v>0</v>
      </c>
      <c r="F188" s="11" t="str">
        <f t="shared" si="358"/>
        <v>0</v>
      </c>
      <c r="G188" s="11" t="str">
        <f t="shared" si="358"/>
        <v>0</v>
      </c>
      <c r="H188" s="11" t="str">
        <f t="shared" si="358"/>
        <v>0</v>
      </c>
      <c r="I188" s="11" t="str">
        <f t="shared" si="358"/>
        <v>0</v>
      </c>
      <c r="J188" s="11" t="str">
        <f t="shared" si="358"/>
        <v>0</v>
      </c>
      <c r="K188" s="11" t="str">
        <f t="shared" si="358"/>
        <v>0</v>
      </c>
      <c r="L188" s="11" t="str">
        <f t="shared" si="358"/>
        <v>0</v>
      </c>
      <c r="M188" s="11" t="str">
        <f t="shared" si="358"/>
        <v>0</v>
      </c>
      <c r="N188" s="11" t="str">
        <f t="shared" si="358"/>
        <v>0</v>
      </c>
      <c r="O188" s="11" t="str">
        <f t="shared" si="358"/>
        <v>0</v>
      </c>
      <c r="P188" s="11" t="str">
        <f t="shared" si="358"/>
        <v>0</v>
      </c>
      <c r="Q188" s="11" t="str">
        <f t="shared" si="358"/>
        <v>0</v>
      </c>
      <c r="R188" s="11" t="str">
        <f t="shared" si="358"/>
        <v>0</v>
      </c>
      <c r="S188" s="11" t="str">
        <f t="shared" si="358"/>
        <v>0</v>
      </c>
      <c r="T188" s="11" t="str">
        <f t="shared" si="358"/>
        <v>0</v>
      </c>
      <c r="U188" s="11" t="str">
        <f t="shared" si="358"/>
        <v>0</v>
      </c>
      <c r="V188" s="11" t="str">
        <f t="shared" si="358"/>
        <v>0</v>
      </c>
      <c r="W188" s="11" t="str">
        <f t="shared" si="358"/>
        <v>0</v>
      </c>
      <c r="X188" s="11" t="str">
        <f t="shared" si="358"/>
        <v>0</v>
      </c>
      <c r="Y188" s="11" t="str">
        <f t="shared" si="358"/>
        <v>0</v>
      </c>
      <c r="Z188" s="11" t="str">
        <f t="shared" si="358"/>
        <v>0</v>
      </c>
      <c r="AA188" s="11" t="str">
        <f t="shared" si="358"/>
        <v>0</v>
      </c>
      <c r="AB188" s="11" t="str">
        <f t="shared" si="358"/>
        <v>0</v>
      </c>
      <c r="AC188" s="11" t="str">
        <f t="shared" si="358"/>
        <v>0</v>
      </c>
      <c r="AD188" s="11" t="str">
        <f t="shared" si="358"/>
        <v>0</v>
      </c>
      <c r="AE188" s="11" t="str">
        <f t="shared" si="358"/>
        <v>0</v>
      </c>
      <c r="AF188" s="11" t="str">
        <f t="shared" si="358"/>
        <v>0</v>
      </c>
      <c r="AG188" s="11" t="str">
        <f t="shared" si="358"/>
        <v>0</v>
      </c>
      <c r="AH188" s="11" t="str">
        <f t="shared" si="358"/>
        <v>0</v>
      </c>
      <c r="AI188" s="11" t="str">
        <f t="shared" si="358"/>
        <v>0</v>
      </c>
      <c r="AJ188" s="11" t="str">
        <f t="shared" si="358"/>
        <v>0</v>
      </c>
      <c r="AK188" s="11" t="str">
        <f t="shared" si="358"/>
        <v>0</v>
      </c>
      <c r="AL188" s="11" t="str">
        <f t="shared" si="358"/>
        <v>0</v>
      </c>
      <c r="AM188" s="11" t="str">
        <f t="shared" si="358"/>
        <v>0</v>
      </c>
      <c r="AN188" s="11" t="str">
        <f t="shared" si="358"/>
        <v>0</v>
      </c>
      <c r="AO188" s="11" t="str">
        <f t="shared" si="358"/>
        <v>0</v>
      </c>
      <c r="AP188" s="11" t="str">
        <f t="shared" si="358"/>
        <v>0</v>
      </c>
      <c r="AQ188" s="11" t="str">
        <f t="shared" si="358"/>
        <v>0</v>
      </c>
      <c r="AR188" s="11" t="str">
        <f t="shared" si="358"/>
        <v>0</v>
      </c>
      <c r="AS188" s="11" t="str">
        <f t="shared" si="358"/>
        <v>0</v>
      </c>
      <c r="AT188" s="11" t="str">
        <f t="shared" si="358"/>
        <v>0</v>
      </c>
      <c r="AU188" s="11" t="str">
        <f t="shared" si="358"/>
        <v>0</v>
      </c>
      <c r="AV188" s="11" t="str">
        <f t="shared" si="358"/>
        <v>0</v>
      </c>
      <c r="AW188" s="11" t="str">
        <f t="shared" si="358"/>
        <v>0</v>
      </c>
      <c r="AX188" s="11" t="str">
        <f t="shared" si="358"/>
        <v>0</v>
      </c>
      <c r="AY188" s="11" t="str">
        <f t="shared" si="358"/>
        <v>0</v>
      </c>
      <c r="AZ188" s="11" t="str">
        <f t="shared" si="358"/>
        <v>0</v>
      </c>
      <c r="BA188" s="11" t="str">
        <f t="shared" si="358"/>
        <v>0</v>
      </c>
      <c r="BB188" s="11" t="str">
        <f t="shared" si="358"/>
        <v/>
      </c>
      <c r="BC188" s="11" t="str">
        <f t="shared" si="358"/>
        <v/>
      </c>
      <c r="BD188" s="11" t="str">
        <f t="shared" si="358"/>
        <v/>
      </c>
      <c r="BE188" s="11" t="str">
        <f t="shared" si="358"/>
        <v/>
      </c>
      <c r="BF188" s="11" t="str">
        <f t="shared" si="358"/>
        <v/>
      </c>
      <c r="BG188" s="11" t="str">
        <f t="shared" si="358"/>
        <v/>
      </c>
      <c r="BH188" s="11" t="str">
        <f t="shared" si="358"/>
        <v/>
      </c>
      <c r="BI188" s="11" t="str">
        <f t="shared" si="358"/>
        <v/>
      </c>
      <c r="BJ188" s="11" t="str">
        <f t="shared" si="358"/>
        <v/>
      </c>
      <c r="BK188" s="11" t="str">
        <f t="shared" si="358"/>
        <v/>
      </c>
      <c r="BL188" s="11" t="str">
        <f t="shared" si="272"/>
        <v/>
      </c>
      <c r="BM188" s="11" t="str">
        <f t="shared" si="273"/>
        <v/>
      </c>
      <c r="BN188" s="11">
        <f t="shared" si="274"/>
        <v>0</v>
      </c>
      <c r="BO188" s="11" t="b">
        <f t="shared" si="269"/>
        <v>0</v>
      </c>
      <c r="BP188" t="b">
        <f>AND(COUNTIF(ranges!B$2:B$4,'Sample Manifest - ALL TYPES'!G179)=0,NOT(ISBLANK('Sample Manifest - ALL TYPES'!G179)))</f>
        <v>0</v>
      </c>
      <c r="CB188" s="11" t="b">
        <f t="shared" si="275"/>
        <v>0</v>
      </c>
      <c r="CD188" s="54" t="b">
        <f>IF(OR('Sample Manifest - ALL TYPES'!AB179="Custom indexes",'Sample Manifest - ALL TYPES'!AB179="Non-listed commercial indexes"),TRUE,FALSE)</f>
        <v>0</v>
      </c>
      <c r="CE188" s="54"/>
      <c r="CG188" s="62">
        <f>'Sample Manifest - ALL TYPES'!Q179</f>
        <v>0</v>
      </c>
      <c r="CH188" s="61" t="str">
        <f t="shared" ref="CH188:CK188" si="359">SUBSTITUTE(CG188,CH$17,"")</f>
        <v>0</v>
      </c>
      <c r="CI188" s="61" t="str">
        <f t="shared" si="359"/>
        <v/>
      </c>
      <c r="CJ188" s="61" t="str">
        <f t="shared" si="359"/>
        <v/>
      </c>
      <c r="CK188" s="61" t="str">
        <f t="shared" si="359"/>
        <v/>
      </c>
      <c r="CL188" s="61">
        <f t="shared" si="277"/>
        <v>0</v>
      </c>
      <c r="CM188" s="61" t="b">
        <f>AND(NOT(ISBLANK('Sample Manifest - ALL TYPES'!Q179)),NOT(CL188=0))</f>
        <v>0</v>
      </c>
      <c r="CR188" s="11" t="b">
        <f>AND('Sample Manifest - ALL TYPES'!B179="Illumina Library Pool",ISBLANK('Sample Manifest - ALL TYPES'!Z179))</f>
        <v>0</v>
      </c>
    </row>
    <row r="189" spans="1:96" s="11" customFormat="1" x14ac:dyDescent="0.2">
      <c r="A189" s="11">
        <f>'Sample Manifest - ALL TYPES'!C180</f>
        <v>0</v>
      </c>
      <c r="B189" s="11" t="str">
        <f t="shared" ref="B189:BK189" si="360">SUBSTITUTE(A189,B$17,"")</f>
        <v>0</v>
      </c>
      <c r="C189" s="11" t="str">
        <f t="shared" si="360"/>
        <v>0</v>
      </c>
      <c r="D189" s="11" t="str">
        <f t="shared" si="360"/>
        <v>0</v>
      </c>
      <c r="E189" s="11" t="str">
        <f t="shared" si="360"/>
        <v>0</v>
      </c>
      <c r="F189" s="11" t="str">
        <f t="shared" si="360"/>
        <v>0</v>
      </c>
      <c r="G189" s="11" t="str">
        <f t="shared" si="360"/>
        <v>0</v>
      </c>
      <c r="H189" s="11" t="str">
        <f t="shared" si="360"/>
        <v>0</v>
      </c>
      <c r="I189" s="11" t="str">
        <f t="shared" si="360"/>
        <v>0</v>
      </c>
      <c r="J189" s="11" t="str">
        <f t="shared" si="360"/>
        <v>0</v>
      </c>
      <c r="K189" s="11" t="str">
        <f t="shared" si="360"/>
        <v>0</v>
      </c>
      <c r="L189" s="11" t="str">
        <f t="shared" si="360"/>
        <v>0</v>
      </c>
      <c r="M189" s="11" t="str">
        <f t="shared" si="360"/>
        <v>0</v>
      </c>
      <c r="N189" s="11" t="str">
        <f t="shared" si="360"/>
        <v>0</v>
      </c>
      <c r="O189" s="11" t="str">
        <f t="shared" si="360"/>
        <v>0</v>
      </c>
      <c r="P189" s="11" t="str">
        <f t="shared" si="360"/>
        <v>0</v>
      </c>
      <c r="Q189" s="11" t="str">
        <f t="shared" si="360"/>
        <v>0</v>
      </c>
      <c r="R189" s="11" t="str">
        <f t="shared" si="360"/>
        <v>0</v>
      </c>
      <c r="S189" s="11" t="str">
        <f t="shared" si="360"/>
        <v>0</v>
      </c>
      <c r="T189" s="11" t="str">
        <f t="shared" si="360"/>
        <v>0</v>
      </c>
      <c r="U189" s="11" t="str">
        <f t="shared" si="360"/>
        <v>0</v>
      </c>
      <c r="V189" s="11" t="str">
        <f t="shared" si="360"/>
        <v>0</v>
      </c>
      <c r="W189" s="11" t="str">
        <f t="shared" si="360"/>
        <v>0</v>
      </c>
      <c r="X189" s="11" t="str">
        <f t="shared" si="360"/>
        <v>0</v>
      </c>
      <c r="Y189" s="11" t="str">
        <f t="shared" si="360"/>
        <v>0</v>
      </c>
      <c r="Z189" s="11" t="str">
        <f t="shared" si="360"/>
        <v>0</v>
      </c>
      <c r="AA189" s="11" t="str">
        <f t="shared" si="360"/>
        <v>0</v>
      </c>
      <c r="AB189" s="11" t="str">
        <f t="shared" si="360"/>
        <v>0</v>
      </c>
      <c r="AC189" s="11" t="str">
        <f t="shared" si="360"/>
        <v>0</v>
      </c>
      <c r="AD189" s="11" t="str">
        <f t="shared" si="360"/>
        <v>0</v>
      </c>
      <c r="AE189" s="11" t="str">
        <f t="shared" si="360"/>
        <v>0</v>
      </c>
      <c r="AF189" s="11" t="str">
        <f t="shared" si="360"/>
        <v>0</v>
      </c>
      <c r="AG189" s="11" t="str">
        <f t="shared" si="360"/>
        <v>0</v>
      </c>
      <c r="AH189" s="11" t="str">
        <f t="shared" si="360"/>
        <v>0</v>
      </c>
      <c r="AI189" s="11" t="str">
        <f t="shared" si="360"/>
        <v>0</v>
      </c>
      <c r="AJ189" s="11" t="str">
        <f t="shared" si="360"/>
        <v>0</v>
      </c>
      <c r="AK189" s="11" t="str">
        <f t="shared" si="360"/>
        <v>0</v>
      </c>
      <c r="AL189" s="11" t="str">
        <f t="shared" si="360"/>
        <v>0</v>
      </c>
      <c r="AM189" s="11" t="str">
        <f t="shared" si="360"/>
        <v>0</v>
      </c>
      <c r="AN189" s="11" t="str">
        <f t="shared" si="360"/>
        <v>0</v>
      </c>
      <c r="AO189" s="11" t="str">
        <f t="shared" si="360"/>
        <v>0</v>
      </c>
      <c r="AP189" s="11" t="str">
        <f t="shared" si="360"/>
        <v>0</v>
      </c>
      <c r="AQ189" s="11" t="str">
        <f t="shared" si="360"/>
        <v>0</v>
      </c>
      <c r="AR189" s="11" t="str">
        <f t="shared" si="360"/>
        <v>0</v>
      </c>
      <c r="AS189" s="11" t="str">
        <f t="shared" si="360"/>
        <v>0</v>
      </c>
      <c r="AT189" s="11" t="str">
        <f t="shared" si="360"/>
        <v>0</v>
      </c>
      <c r="AU189" s="11" t="str">
        <f t="shared" si="360"/>
        <v>0</v>
      </c>
      <c r="AV189" s="11" t="str">
        <f t="shared" si="360"/>
        <v>0</v>
      </c>
      <c r="AW189" s="11" t="str">
        <f t="shared" si="360"/>
        <v>0</v>
      </c>
      <c r="AX189" s="11" t="str">
        <f t="shared" si="360"/>
        <v>0</v>
      </c>
      <c r="AY189" s="11" t="str">
        <f t="shared" si="360"/>
        <v>0</v>
      </c>
      <c r="AZ189" s="11" t="str">
        <f t="shared" si="360"/>
        <v>0</v>
      </c>
      <c r="BA189" s="11" t="str">
        <f t="shared" si="360"/>
        <v>0</v>
      </c>
      <c r="BB189" s="11" t="str">
        <f t="shared" si="360"/>
        <v/>
      </c>
      <c r="BC189" s="11" t="str">
        <f t="shared" si="360"/>
        <v/>
      </c>
      <c r="BD189" s="11" t="str">
        <f t="shared" si="360"/>
        <v/>
      </c>
      <c r="BE189" s="11" t="str">
        <f t="shared" si="360"/>
        <v/>
      </c>
      <c r="BF189" s="11" t="str">
        <f t="shared" si="360"/>
        <v/>
      </c>
      <c r="BG189" s="11" t="str">
        <f t="shared" si="360"/>
        <v/>
      </c>
      <c r="BH189" s="11" t="str">
        <f t="shared" si="360"/>
        <v/>
      </c>
      <c r="BI189" s="11" t="str">
        <f t="shared" si="360"/>
        <v/>
      </c>
      <c r="BJ189" s="11" t="str">
        <f t="shared" si="360"/>
        <v/>
      </c>
      <c r="BK189" s="11" t="str">
        <f t="shared" si="360"/>
        <v/>
      </c>
      <c r="BL189" s="11" t="str">
        <f t="shared" si="272"/>
        <v/>
      </c>
      <c r="BM189" s="11" t="str">
        <f t="shared" si="273"/>
        <v/>
      </c>
      <c r="BN189" s="11">
        <f t="shared" si="274"/>
        <v>0</v>
      </c>
      <c r="BO189" s="11" t="b">
        <f t="shared" si="269"/>
        <v>0</v>
      </c>
      <c r="BP189" t="b">
        <f>AND(COUNTIF(ranges!B$2:B$4,'Sample Manifest - ALL TYPES'!G180)=0,NOT(ISBLANK('Sample Manifest - ALL TYPES'!G180)))</f>
        <v>0</v>
      </c>
      <c r="CB189" s="11" t="b">
        <f t="shared" si="275"/>
        <v>0</v>
      </c>
      <c r="CD189" s="54" t="b">
        <f>IF(OR('Sample Manifest - ALL TYPES'!AB180="Custom indexes",'Sample Manifest - ALL TYPES'!AB180="Non-listed commercial indexes"),TRUE,FALSE)</f>
        <v>0</v>
      </c>
      <c r="CE189" s="54"/>
      <c r="CG189" s="62">
        <f>'Sample Manifest - ALL TYPES'!Q180</f>
        <v>0</v>
      </c>
      <c r="CH189" s="61" t="str">
        <f t="shared" ref="CH189:CK189" si="361">SUBSTITUTE(CG189,CH$17,"")</f>
        <v>0</v>
      </c>
      <c r="CI189" s="61" t="str">
        <f t="shared" si="361"/>
        <v/>
      </c>
      <c r="CJ189" s="61" t="str">
        <f t="shared" si="361"/>
        <v/>
      </c>
      <c r="CK189" s="61" t="str">
        <f t="shared" si="361"/>
        <v/>
      </c>
      <c r="CL189" s="61">
        <f t="shared" si="277"/>
        <v>0</v>
      </c>
      <c r="CM189" s="61" t="b">
        <f>AND(NOT(ISBLANK('Sample Manifest - ALL TYPES'!Q180)),NOT(CL189=0))</f>
        <v>0</v>
      </c>
      <c r="CR189" s="11" t="b">
        <f>AND('Sample Manifest - ALL TYPES'!B180="Illumina Library Pool",ISBLANK('Sample Manifest - ALL TYPES'!Z180))</f>
        <v>0</v>
      </c>
    </row>
    <row r="190" spans="1:96" s="11" customFormat="1" x14ac:dyDescent="0.2">
      <c r="A190" s="11">
        <f>'Sample Manifest - ALL TYPES'!C181</f>
        <v>0</v>
      </c>
      <c r="B190" s="11" t="str">
        <f t="shared" ref="B190:BK190" si="362">SUBSTITUTE(A190,B$17,"")</f>
        <v>0</v>
      </c>
      <c r="C190" s="11" t="str">
        <f t="shared" si="362"/>
        <v>0</v>
      </c>
      <c r="D190" s="11" t="str">
        <f t="shared" si="362"/>
        <v>0</v>
      </c>
      <c r="E190" s="11" t="str">
        <f t="shared" si="362"/>
        <v>0</v>
      </c>
      <c r="F190" s="11" t="str">
        <f t="shared" si="362"/>
        <v>0</v>
      </c>
      <c r="G190" s="11" t="str">
        <f t="shared" si="362"/>
        <v>0</v>
      </c>
      <c r="H190" s="11" t="str">
        <f t="shared" si="362"/>
        <v>0</v>
      </c>
      <c r="I190" s="11" t="str">
        <f t="shared" si="362"/>
        <v>0</v>
      </c>
      <c r="J190" s="11" t="str">
        <f t="shared" si="362"/>
        <v>0</v>
      </c>
      <c r="K190" s="11" t="str">
        <f t="shared" si="362"/>
        <v>0</v>
      </c>
      <c r="L190" s="11" t="str">
        <f t="shared" si="362"/>
        <v>0</v>
      </c>
      <c r="M190" s="11" t="str">
        <f t="shared" si="362"/>
        <v>0</v>
      </c>
      <c r="N190" s="11" t="str">
        <f t="shared" si="362"/>
        <v>0</v>
      </c>
      <c r="O190" s="11" t="str">
        <f t="shared" si="362"/>
        <v>0</v>
      </c>
      <c r="P190" s="11" t="str">
        <f t="shared" si="362"/>
        <v>0</v>
      </c>
      <c r="Q190" s="11" t="str">
        <f t="shared" si="362"/>
        <v>0</v>
      </c>
      <c r="R190" s="11" t="str">
        <f t="shared" si="362"/>
        <v>0</v>
      </c>
      <c r="S190" s="11" t="str">
        <f t="shared" si="362"/>
        <v>0</v>
      </c>
      <c r="T190" s="11" t="str">
        <f t="shared" si="362"/>
        <v>0</v>
      </c>
      <c r="U190" s="11" t="str">
        <f t="shared" si="362"/>
        <v>0</v>
      </c>
      <c r="V190" s="11" t="str">
        <f t="shared" si="362"/>
        <v>0</v>
      </c>
      <c r="W190" s="11" t="str">
        <f t="shared" si="362"/>
        <v>0</v>
      </c>
      <c r="X190" s="11" t="str">
        <f t="shared" si="362"/>
        <v>0</v>
      </c>
      <c r="Y190" s="11" t="str">
        <f t="shared" si="362"/>
        <v>0</v>
      </c>
      <c r="Z190" s="11" t="str">
        <f t="shared" si="362"/>
        <v>0</v>
      </c>
      <c r="AA190" s="11" t="str">
        <f t="shared" si="362"/>
        <v>0</v>
      </c>
      <c r="AB190" s="11" t="str">
        <f t="shared" si="362"/>
        <v>0</v>
      </c>
      <c r="AC190" s="11" t="str">
        <f t="shared" si="362"/>
        <v>0</v>
      </c>
      <c r="AD190" s="11" t="str">
        <f t="shared" si="362"/>
        <v>0</v>
      </c>
      <c r="AE190" s="11" t="str">
        <f t="shared" si="362"/>
        <v>0</v>
      </c>
      <c r="AF190" s="11" t="str">
        <f t="shared" si="362"/>
        <v>0</v>
      </c>
      <c r="AG190" s="11" t="str">
        <f t="shared" si="362"/>
        <v>0</v>
      </c>
      <c r="AH190" s="11" t="str">
        <f t="shared" si="362"/>
        <v>0</v>
      </c>
      <c r="AI190" s="11" t="str">
        <f t="shared" si="362"/>
        <v>0</v>
      </c>
      <c r="AJ190" s="11" t="str">
        <f t="shared" si="362"/>
        <v>0</v>
      </c>
      <c r="AK190" s="11" t="str">
        <f t="shared" si="362"/>
        <v>0</v>
      </c>
      <c r="AL190" s="11" t="str">
        <f t="shared" si="362"/>
        <v>0</v>
      </c>
      <c r="AM190" s="11" t="str">
        <f t="shared" si="362"/>
        <v>0</v>
      </c>
      <c r="AN190" s="11" t="str">
        <f t="shared" si="362"/>
        <v>0</v>
      </c>
      <c r="AO190" s="11" t="str">
        <f t="shared" si="362"/>
        <v>0</v>
      </c>
      <c r="AP190" s="11" t="str">
        <f t="shared" si="362"/>
        <v>0</v>
      </c>
      <c r="AQ190" s="11" t="str">
        <f t="shared" si="362"/>
        <v>0</v>
      </c>
      <c r="AR190" s="11" t="str">
        <f t="shared" si="362"/>
        <v>0</v>
      </c>
      <c r="AS190" s="11" t="str">
        <f t="shared" si="362"/>
        <v>0</v>
      </c>
      <c r="AT190" s="11" t="str">
        <f t="shared" si="362"/>
        <v>0</v>
      </c>
      <c r="AU190" s="11" t="str">
        <f t="shared" si="362"/>
        <v>0</v>
      </c>
      <c r="AV190" s="11" t="str">
        <f t="shared" si="362"/>
        <v>0</v>
      </c>
      <c r="AW190" s="11" t="str">
        <f t="shared" si="362"/>
        <v>0</v>
      </c>
      <c r="AX190" s="11" t="str">
        <f t="shared" si="362"/>
        <v>0</v>
      </c>
      <c r="AY190" s="11" t="str">
        <f t="shared" si="362"/>
        <v>0</v>
      </c>
      <c r="AZ190" s="11" t="str">
        <f t="shared" si="362"/>
        <v>0</v>
      </c>
      <c r="BA190" s="11" t="str">
        <f t="shared" si="362"/>
        <v>0</v>
      </c>
      <c r="BB190" s="11" t="str">
        <f t="shared" si="362"/>
        <v/>
      </c>
      <c r="BC190" s="11" t="str">
        <f t="shared" si="362"/>
        <v/>
      </c>
      <c r="BD190" s="11" t="str">
        <f t="shared" si="362"/>
        <v/>
      </c>
      <c r="BE190" s="11" t="str">
        <f t="shared" si="362"/>
        <v/>
      </c>
      <c r="BF190" s="11" t="str">
        <f t="shared" si="362"/>
        <v/>
      </c>
      <c r="BG190" s="11" t="str">
        <f t="shared" si="362"/>
        <v/>
      </c>
      <c r="BH190" s="11" t="str">
        <f t="shared" si="362"/>
        <v/>
      </c>
      <c r="BI190" s="11" t="str">
        <f t="shared" si="362"/>
        <v/>
      </c>
      <c r="BJ190" s="11" t="str">
        <f t="shared" si="362"/>
        <v/>
      </c>
      <c r="BK190" s="11" t="str">
        <f t="shared" si="362"/>
        <v/>
      </c>
      <c r="BL190" s="11" t="str">
        <f t="shared" si="272"/>
        <v/>
      </c>
      <c r="BM190" s="11" t="str">
        <f t="shared" si="273"/>
        <v/>
      </c>
      <c r="BN190" s="11">
        <f t="shared" si="274"/>
        <v>0</v>
      </c>
      <c r="BO190" s="11" t="b">
        <f t="shared" si="269"/>
        <v>0</v>
      </c>
      <c r="BP190" t="b">
        <f>AND(COUNTIF(ranges!B$2:B$4,'Sample Manifest - ALL TYPES'!G181)=0,NOT(ISBLANK('Sample Manifest - ALL TYPES'!G181)))</f>
        <v>0</v>
      </c>
      <c r="CB190" s="11" t="b">
        <f t="shared" si="275"/>
        <v>0</v>
      </c>
      <c r="CD190" s="54" t="b">
        <f>IF(OR('Sample Manifest - ALL TYPES'!AB181="Custom indexes",'Sample Manifest - ALL TYPES'!AB181="Non-listed commercial indexes"),TRUE,FALSE)</f>
        <v>0</v>
      </c>
      <c r="CE190" s="54"/>
      <c r="CG190" s="62">
        <f>'Sample Manifest - ALL TYPES'!Q181</f>
        <v>0</v>
      </c>
      <c r="CH190" s="61" t="str">
        <f t="shared" ref="CH190:CK190" si="363">SUBSTITUTE(CG190,CH$17,"")</f>
        <v>0</v>
      </c>
      <c r="CI190" s="61" t="str">
        <f t="shared" si="363"/>
        <v/>
      </c>
      <c r="CJ190" s="61" t="str">
        <f t="shared" si="363"/>
        <v/>
      </c>
      <c r="CK190" s="61" t="str">
        <f t="shared" si="363"/>
        <v/>
      </c>
      <c r="CL190" s="61">
        <f t="shared" si="277"/>
        <v>0</v>
      </c>
      <c r="CM190" s="61" t="b">
        <f>AND(NOT(ISBLANK('Sample Manifest - ALL TYPES'!Q181)),NOT(CL190=0))</f>
        <v>0</v>
      </c>
      <c r="CR190" s="11" t="b">
        <f>AND('Sample Manifest - ALL TYPES'!B181="Illumina Library Pool",ISBLANK('Sample Manifest - ALL TYPES'!Z181))</f>
        <v>0</v>
      </c>
    </row>
    <row r="191" spans="1:96" s="11" customFormat="1" x14ac:dyDescent="0.2">
      <c r="A191" s="11">
        <f>'Sample Manifest - ALL TYPES'!C182</f>
        <v>0</v>
      </c>
      <c r="B191" s="11" t="str">
        <f t="shared" ref="B191:BK191" si="364">SUBSTITUTE(A191,B$17,"")</f>
        <v>0</v>
      </c>
      <c r="C191" s="11" t="str">
        <f t="shared" si="364"/>
        <v>0</v>
      </c>
      <c r="D191" s="11" t="str">
        <f t="shared" si="364"/>
        <v>0</v>
      </c>
      <c r="E191" s="11" t="str">
        <f t="shared" si="364"/>
        <v>0</v>
      </c>
      <c r="F191" s="11" t="str">
        <f t="shared" si="364"/>
        <v>0</v>
      </c>
      <c r="G191" s="11" t="str">
        <f t="shared" si="364"/>
        <v>0</v>
      </c>
      <c r="H191" s="11" t="str">
        <f t="shared" si="364"/>
        <v>0</v>
      </c>
      <c r="I191" s="11" t="str">
        <f t="shared" si="364"/>
        <v>0</v>
      </c>
      <c r="J191" s="11" t="str">
        <f t="shared" si="364"/>
        <v>0</v>
      </c>
      <c r="K191" s="11" t="str">
        <f t="shared" si="364"/>
        <v>0</v>
      </c>
      <c r="L191" s="11" t="str">
        <f t="shared" si="364"/>
        <v>0</v>
      </c>
      <c r="M191" s="11" t="str">
        <f t="shared" si="364"/>
        <v>0</v>
      </c>
      <c r="N191" s="11" t="str">
        <f t="shared" si="364"/>
        <v>0</v>
      </c>
      <c r="O191" s="11" t="str">
        <f t="shared" si="364"/>
        <v>0</v>
      </c>
      <c r="P191" s="11" t="str">
        <f t="shared" si="364"/>
        <v>0</v>
      </c>
      <c r="Q191" s="11" t="str">
        <f t="shared" si="364"/>
        <v>0</v>
      </c>
      <c r="R191" s="11" t="str">
        <f t="shared" si="364"/>
        <v>0</v>
      </c>
      <c r="S191" s="11" t="str">
        <f t="shared" si="364"/>
        <v>0</v>
      </c>
      <c r="T191" s="11" t="str">
        <f t="shared" si="364"/>
        <v>0</v>
      </c>
      <c r="U191" s="11" t="str">
        <f t="shared" si="364"/>
        <v>0</v>
      </c>
      <c r="V191" s="11" t="str">
        <f t="shared" si="364"/>
        <v>0</v>
      </c>
      <c r="W191" s="11" t="str">
        <f t="shared" si="364"/>
        <v>0</v>
      </c>
      <c r="X191" s="11" t="str">
        <f t="shared" si="364"/>
        <v>0</v>
      </c>
      <c r="Y191" s="11" t="str">
        <f t="shared" si="364"/>
        <v>0</v>
      </c>
      <c r="Z191" s="11" t="str">
        <f t="shared" si="364"/>
        <v>0</v>
      </c>
      <c r="AA191" s="11" t="str">
        <f t="shared" si="364"/>
        <v>0</v>
      </c>
      <c r="AB191" s="11" t="str">
        <f t="shared" si="364"/>
        <v>0</v>
      </c>
      <c r="AC191" s="11" t="str">
        <f t="shared" si="364"/>
        <v>0</v>
      </c>
      <c r="AD191" s="11" t="str">
        <f t="shared" si="364"/>
        <v>0</v>
      </c>
      <c r="AE191" s="11" t="str">
        <f t="shared" si="364"/>
        <v>0</v>
      </c>
      <c r="AF191" s="11" t="str">
        <f t="shared" si="364"/>
        <v>0</v>
      </c>
      <c r="AG191" s="11" t="str">
        <f t="shared" si="364"/>
        <v>0</v>
      </c>
      <c r="AH191" s="11" t="str">
        <f t="shared" si="364"/>
        <v>0</v>
      </c>
      <c r="AI191" s="11" t="str">
        <f t="shared" si="364"/>
        <v>0</v>
      </c>
      <c r="AJ191" s="11" t="str">
        <f t="shared" si="364"/>
        <v>0</v>
      </c>
      <c r="AK191" s="11" t="str">
        <f t="shared" si="364"/>
        <v>0</v>
      </c>
      <c r="AL191" s="11" t="str">
        <f t="shared" si="364"/>
        <v>0</v>
      </c>
      <c r="AM191" s="11" t="str">
        <f t="shared" si="364"/>
        <v>0</v>
      </c>
      <c r="AN191" s="11" t="str">
        <f t="shared" si="364"/>
        <v>0</v>
      </c>
      <c r="AO191" s="11" t="str">
        <f t="shared" si="364"/>
        <v>0</v>
      </c>
      <c r="AP191" s="11" t="str">
        <f t="shared" si="364"/>
        <v>0</v>
      </c>
      <c r="AQ191" s="11" t="str">
        <f t="shared" si="364"/>
        <v>0</v>
      </c>
      <c r="AR191" s="11" t="str">
        <f t="shared" si="364"/>
        <v>0</v>
      </c>
      <c r="AS191" s="11" t="str">
        <f t="shared" si="364"/>
        <v>0</v>
      </c>
      <c r="AT191" s="11" t="str">
        <f t="shared" si="364"/>
        <v>0</v>
      </c>
      <c r="AU191" s="11" t="str">
        <f t="shared" si="364"/>
        <v>0</v>
      </c>
      <c r="AV191" s="11" t="str">
        <f t="shared" si="364"/>
        <v>0</v>
      </c>
      <c r="AW191" s="11" t="str">
        <f t="shared" si="364"/>
        <v>0</v>
      </c>
      <c r="AX191" s="11" t="str">
        <f t="shared" si="364"/>
        <v>0</v>
      </c>
      <c r="AY191" s="11" t="str">
        <f t="shared" si="364"/>
        <v>0</v>
      </c>
      <c r="AZ191" s="11" t="str">
        <f t="shared" si="364"/>
        <v>0</v>
      </c>
      <c r="BA191" s="11" t="str">
        <f t="shared" si="364"/>
        <v>0</v>
      </c>
      <c r="BB191" s="11" t="str">
        <f t="shared" si="364"/>
        <v/>
      </c>
      <c r="BC191" s="11" t="str">
        <f t="shared" si="364"/>
        <v/>
      </c>
      <c r="BD191" s="11" t="str">
        <f t="shared" si="364"/>
        <v/>
      </c>
      <c r="BE191" s="11" t="str">
        <f t="shared" si="364"/>
        <v/>
      </c>
      <c r="BF191" s="11" t="str">
        <f t="shared" si="364"/>
        <v/>
      </c>
      <c r="BG191" s="11" t="str">
        <f t="shared" si="364"/>
        <v/>
      </c>
      <c r="BH191" s="11" t="str">
        <f t="shared" si="364"/>
        <v/>
      </c>
      <c r="BI191" s="11" t="str">
        <f t="shared" si="364"/>
        <v/>
      </c>
      <c r="BJ191" s="11" t="str">
        <f t="shared" si="364"/>
        <v/>
      </c>
      <c r="BK191" s="11" t="str">
        <f t="shared" si="364"/>
        <v/>
      </c>
      <c r="BL191" s="11" t="str">
        <f t="shared" si="272"/>
        <v/>
      </c>
      <c r="BM191" s="11" t="str">
        <f t="shared" si="273"/>
        <v/>
      </c>
      <c r="BN191" s="11">
        <f t="shared" si="274"/>
        <v>0</v>
      </c>
      <c r="BO191" s="11" t="b">
        <f t="shared" si="269"/>
        <v>0</v>
      </c>
      <c r="BP191" t="b">
        <f>AND(COUNTIF(ranges!B$2:B$4,'Sample Manifest - ALL TYPES'!G182)=0,NOT(ISBLANK('Sample Manifest - ALL TYPES'!G182)))</f>
        <v>0</v>
      </c>
      <c r="CB191" s="11" t="b">
        <f t="shared" si="275"/>
        <v>0</v>
      </c>
      <c r="CD191" s="54" t="b">
        <f>IF(OR('Sample Manifest - ALL TYPES'!AB182="Custom indexes",'Sample Manifest - ALL TYPES'!AB182="Non-listed commercial indexes"),TRUE,FALSE)</f>
        <v>0</v>
      </c>
      <c r="CE191" s="54"/>
      <c r="CG191" s="62">
        <f>'Sample Manifest - ALL TYPES'!Q182</f>
        <v>0</v>
      </c>
      <c r="CH191" s="61" t="str">
        <f t="shared" ref="CH191:CK191" si="365">SUBSTITUTE(CG191,CH$17,"")</f>
        <v>0</v>
      </c>
      <c r="CI191" s="61" t="str">
        <f t="shared" si="365"/>
        <v/>
      </c>
      <c r="CJ191" s="61" t="str">
        <f t="shared" si="365"/>
        <v/>
      </c>
      <c r="CK191" s="61" t="str">
        <f t="shared" si="365"/>
        <v/>
      </c>
      <c r="CL191" s="61">
        <f t="shared" si="277"/>
        <v>0</v>
      </c>
      <c r="CM191" s="61" t="b">
        <f>AND(NOT(ISBLANK('Sample Manifest - ALL TYPES'!Q182)),NOT(CL191=0))</f>
        <v>0</v>
      </c>
      <c r="CR191" s="11" t="b">
        <f>AND('Sample Manifest - ALL TYPES'!B182="Illumina Library Pool",ISBLANK('Sample Manifest - ALL TYPES'!Z182))</f>
        <v>0</v>
      </c>
    </row>
    <row r="192" spans="1:96" s="11" customFormat="1" x14ac:dyDescent="0.2">
      <c r="A192" s="11">
        <f>'Sample Manifest - ALL TYPES'!C183</f>
        <v>0</v>
      </c>
      <c r="B192" s="11" t="str">
        <f t="shared" ref="B192:BK192" si="366">SUBSTITUTE(A192,B$17,"")</f>
        <v>0</v>
      </c>
      <c r="C192" s="11" t="str">
        <f t="shared" si="366"/>
        <v>0</v>
      </c>
      <c r="D192" s="11" t="str">
        <f t="shared" si="366"/>
        <v>0</v>
      </c>
      <c r="E192" s="11" t="str">
        <f t="shared" si="366"/>
        <v>0</v>
      </c>
      <c r="F192" s="11" t="str">
        <f t="shared" si="366"/>
        <v>0</v>
      </c>
      <c r="G192" s="11" t="str">
        <f t="shared" si="366"/>
        <v>0</v>
      </c>
      <c r="H192" s="11" t="str">
        <f t="shared" si="366"/>
        <v>0</v>
      </c>
      <c r="I192" s="11" t="str">
        <f t="shared" si="366"/>
        <v>0</v>
      </c>
      <c r="J192" s="11" t="str">
        <f t="shared" si="366"/>
        <v>0</v>
      </c>
      <c r="K192" s="11" t="str">
        <f t="shared" si="366"/>
        <v>0</v>
      </c>
      <c r="L192" s="11" t="str">
        <f t="shared" si="366"/>
        <v>0</v>
      </c>
      <c r="M192" s="11" t="str">
        <f t="shared" si="366"/>
        <v>0</v>
      </c>
      <c r="N192" s="11" t="str">
        <f t="shared" si="366"/>
        <v>0</v>
      </c>
      <c r="O192" s="11" t="str">
        <f t="shared" si="366"/>
        <v>0</v>
      </c>
      <c r="P192" s="11" t="str">
        <f t="shared" si="366"/>
        <v>0</v>
      </c>
      <c r="Q192" s="11" t="str">
        <f t="shared" si="366"/>
        <v>0</v>
      </c>
      <c r="R192" s="11" t="str">
        <f t="shared" si="366"/>
        <v>0</v>
      </c>
      <c r="S192" s="11" t="str">
        <f t="shared" si="366"/>
        <v>0</v>
      </c>
      <c r="T192" s="11" t="str">
        <f t="shared" si="366"/>
        <v>0</v>
      </c>
      <c r="U192" s="11" t="str">
        <f t="shared" si="366"/>
        <v>0</v>
      </c>
      <c r="V192" s="11" t="str">
        <f t="shared" si="366"/>
        <v>0</v>
      </c>
      <c r="W192" s="11" t="str">
        <f t="shared" si="366"/>
        <v>0</v>
      </c>
      <c r="X192" s="11" t="str">
        <f t="shared" si="366"/>
        <v>0</v>
      </c>
      <c r="Y192" s="11" t="str">
        <f t="shared" si="366"/>
        <v>0</v>
      </c>
      <c r="Z192" s="11" t="str">
        <f t="shared" si="366"/>
        <v>0</v>
      </c>
      <c r="AA192" s="11" t="str">
        <f t="shared" si="366"/>
        <v>0</v>
      </c>
      <c r="AB192" s="11" t="str">
        <f t="shared" si="366"/>
        <v>0</v>
      </c>
      <c r="AC192" s="11" t="str">
        <f t="shared" si="366"/>
        <v>0</v>
      </c>
      <c r="AD192" s="11" t="str">
        <f t="shared" si="366"/>
        <v>0</v>
      </c>
      <c r="AE192" s="11" t="str">
        <f t="shared" si="366"/>
        <v>0</v>
      </c>
      <c r="AF192" s="11" t="str">
        <f t="shared" si="366"/>
        <v>0</v>
      </c>
      <c r="AG192" s="11" t="str">
        <f t="shared" si="366"/>
        <v>0</v>
      </c>
      <c r="AH192" s="11" t="str">
        <f t="shared" si="366"/>
        <v>0</v>
      </c>
      <c r="AI192" s="11" t="str">
        <f t="shared" si="366"/>
        <v>0</v>
      </c>
      <c r="AJ192" s="11" t="str">
        <f t="shared" si="366"/>
        <v>0</v>
      </c>
      <c r="AK192" s="11" t="str">
        <f t="shared" si="366"/>
        <v>0</v>
      </c>
      <c r="AL192" s="11" t="str">
        <f t="shared" si="366"/>
        <v>0</v>
      </c>
      <c r="AM192" s="11" t="str">
        <f t="shared" si="366"/>
        <v>0</v>
      </c>
      <c r="AN192" s="11" t="str">
        <f t="shared" si="366"/>
        <v>0</v>
      </c>
      <c r="AO192" s="11" t="str">
        <f t="shared" si="366"/>
        <v>0</v>
      </c>
      <c r="AP192" s="11" t="str">
        <f t="shared" si="366"/>
        <v>0</v>
      </c>
      <c r="AQ192" s="11" t="str">
        <f t="shared" si="366"/>
        <v>0</v>
      </c>
      <c r="AR192" s="11" t="str">
        <f t="shared" si="366"/>
        <v>0</v>
      </c>
      <c r="AS192" s="11" t="str">
        <f t="shared" si="366"/>
        <v>0</v>
      </c>
      <c r="AT192" s="11" t="str">
        <f t="shared" si="366"/>
        <v>0</v>
      </c>
      <c r="AU192" s="11" t="str">
        <f t="shared" si="366"/>
        <v>0</v>
      </c>
      <c r="AV192" s="11" t="str">
        <f t="shared" si="366"/>
        <v>0</v>
      </c>
      <c r="AW192" s="11" t="str">
        <f t="shared" si="366"/>
        <v>0</v>
      </c>
      <c r="AX192" s="11" t="str">
        <f t="shared" si="366"/>
        <v>0</v>
      </c>
      <c r="AY192" s="11" t="str">
        <f t="shared" si="366"/>
        <v>0</v>
      </c>
      <c r="AZ192" s="11" t="str">
        <f t="shared" si="366"/>
        <v>0</v>
      </c>
      <c r="BA192" s="11" t="str">
        <f t="shared" si="366"/>
        <v>0</v>
      </c>
      <c r="BB192" s="11" t="str">
        <f t="shared" si="366"/>
        <v/>
      </c>
      <c r="BC192" s="11" t="str">
        <f t="shared" si="366"/>
        <v/>
      </c>
      <c r="BD192" s="11" t="str">
        <f t="shared" si="366"/>
        <v/>
      </c>
      <c r="BE192" s="11" t="str">
        <f t="shared" si="366"/>
        <v/>
      </c>
      <c r="BF192" s="11" t="str">
        <f t="shared" si="366"/>
        <v/>
      </c>
      <c r="BG192" s="11" t="str">
        <f t="shared" si="366"/>
        <v/>
      </c>
      <c r="BH192" s="11" t="str">
        <f t="shared" si="366"/>
        <v/>
      </c>
      <c r="BI192" s="11" t="str">
        <f t="shared" si="366"/>
        <v/>
      </c>
      <c r="BJ192" s="11" t="str">
        <f t="shared" si="366"/>
        <v/>
      </c>
      <c r="BK192" s="11" t="str">
        <f t="shared" si="366"/>
        <v/>
      </c>
      <c r="BL192" s="11" t="str">
        <f t="shared" si="272"/>
        <v/>
      </c>
      <c r="BM192" s="11" t="str">
        <f t="shared" si="273"/>
        <v/>
      </c>
      <c r="BN192" s="11">
        <f t="shared" si="274"/>
        <v>0</v>
      </c>
      <c r="BO192" s="11" t="b">
        <f t="shared" si="269"/>
        <v>0</v>
      </c>
      <c r="BP192" t="b">
        <f>AND(COUNTIF(ranges!B$2:B$4,'Sample Manifest - ALL TYPES'!G183)=0,NOT(ISBLANK('Sample Manifest - ALL TYPES'!G183)))</f>
        <v>0</v>
      </c>
      <c r="CB192" s="11" t="b">
        <f t="shared" si="275"/>
        <v>0</v>
      </c>
      <c r="CD192" s="54" t="b">
        <f>IF(OR('Sample Manifest - ALL TYPES'!AB183="Custom indexes",'Sample Manifest - ALL TYPES'!AB183="Non-listed commercial indexes"),TRUE,FALSE)</f>
        <v>0</v>
      </c>
      <c r="CE192" s="54"/>
      <c r="CG192" s="62">
        <f>'Sample Manifest - ALL TYPES'!Q183</f>
        <v>0</v>
      </c>
      <c r="CH192" s="61" t="str">
        <f t="shared" ref="CH192:CK192" si="367">SUBSTITUTE(CG192,CH$17,"")</f>
        <v>0</v>
      </c>
      <c r="CI192" s="61" t="str">
        <f t="shared" si="367"/>
        <v/>
      </c>
      <c r="CJ192" s="61" t="str">
        <f t="shared" si="367"/>
        <v/>
      </c>
      <c r="CK192" s="61" t="str">
        <f t="shared" si="367"/>
        <v/>
      </c>
      <c r="CL192" s="61">
        <f t="shared" si="277"/>
        <v>0</v>
      </c>
      <c r="CM192" s="61" t="b">
        <f>AND(NOT(ISBLANK('Sample Manifest - ALL TYPES'!Q183)),NOT(CL192=0))</f>
        <v>0</v>
      </c>
      <c r="CR192" s="11" t="b">
        <f>AND('Sample Manifest - ALL TYPES'!B183="Illumina Library Pool",ISBLANK('Sample Manifest - ALL TYPES'!Z183))</f>
        <v>0</v>
      </c>
    </row>
    <row r="193" spans="1:96" s="11" customFormat="1" x14ac:dyDescent="0.2">
      <c r="A193" s="11">
        <f>'Sample Manifest - ALL TYPES'!C184</f>
        <v>0</v>
      </c>
      <c r="B193" s="11" t="str">
        <f t="shared" ref="B193:BK193" si="368">SUBSTITUTE(A193,B$17,"")</f>
        <v>0</v>
      </c>
      <c r="C193" s="11" t="str">
        <f t="shared" si="368"/>
        <v>0</v>
      </c>
      <c r="D193" s="11" t="str">
        <f t="shared" si="368"/>
        <v>0</v>
      </c>
      <c r="E193" s="11" t="str">
        <f t="shared" si="368"/>
        <v>0</v>
      </c>
      <c r="F193" s="11" t="str">
        <f t="shared" si="368"/>
        <v>0</v>
      </c>
      <c r="G193" s="11" t="str">
        <f t="shared" si="368"/>
        <v>0</v>
      </c>
      <c r="H193" s="11" t="str">
        <f t="shared" si="368"/>
        <v>0</v>
      </c>
      <c r="I193" s="11" t="str">
        <f t="shared" si="368"/>
        <v>0</v>
      </c>
      <c r="J193" s="11" t="str">
        <f t="shared" si="368"/>
        <v>0</v>
      </c>
      <c r="K193" s="11" t="str">
        <f t="shared" si="368"/>
        <v>0</v>
      </c>
      <c r="L193" s="11" t="str">
        <f t="shared" si="368"/>
        <v>0</v>
      </c>
      <c r="M193" s="11" t="str">
        <f t="shared" si="368"/>
        <v>0</v>
      </c>
      <c r="N193" s="11" t="str">
        <f t="shared" si="368"/>
        <v>0</v>
      </c>
      <c r="O193" s="11" t="str">
        <f t="shared" si="368"/>
        <v>0</v>
      </c>
      <c r="P193" s="11" t="str">
        <f t="shared" si="368"/>
        <v>0</v>
      </c>
      <c r="Q193" s="11" t="str">
        <f t="shared" si="368"/>
        <v>0</v>
      </c>
      <c r="R193" s="11" t="str">
        <f t="shared" si="368"/>
        <v>0</v>
      </c>
      <c r="S193" s="11" t="str">
        <f t="shared" si="368"/>
        <v>0</v>
      </c>
      <c r="T193" s="11" t="str">
        <f t="shared" si="368"/>
        <v>0</v>
      </c>
      <c r="U193" s="11" t="str">
        <f t="shared" si="368"/>
        <v>0</v>
      </c>
      <c r="V193" s="11" t="str">
        <f t="shared" si="368"/>
        <v>0</v>
      </c>
      <c r="W193" s="11" t="str">
        <f t="shared" si="368"/>
        <v>0</v>
      </c>
      <c r="X193" s="11" t="str">
        <f t="shared" si="368"/>
        <v>0</v>
      </c>
      <c r="Y193" s="11" t="str">
        <f t="shared" si="368"/>
        <v>0</v>
      </c>
      <c r="Z193" s="11" t="str">
        <f t="shared" si="368"/>
        <v>0</v>
      </c>
      <c r="AA193" s="11" t="str">
        <f t="shared" si="368"/>
        <v>0</v>
      </c>
      <c r="AB193" s="11" t="str">
        <f t="shared" si="368"/>
        <v>0</v>
      </c>
      <c r="AC193" s="11" t="str">
        <f t="shared" si="368"/>
        <v>0</v>
      </c>
      <c r="AD193" s="11" t="str">
        <f t="shared" si="368"/>
        <v>0</v>
      </c>
      <c r="AE193" s="11" t="str">
        <f t="shared" si="368"/>
        <v>0</v>
      </c>
      <c r="AF193" s="11" t="str">
        <f t="shared" si="368"/>
        <v>0</v>
      </c>
      <c r="AG193" s="11" t="str">
        <f t="shared" si="368"/>
        <v>0</v>
      </c>
      <c r="AH193" s="11" t="str">
        <f t="shared" si="368"/>
        <v>0</v>
      </c>
      <c r="AI193" s="11" t="str">
        <f t="shared" si="368"/>
        <v>0</v>
      </c>
      <c r="AJ193" s="11" t="str">
        <f t="shared" si="368"/>
        <v>0</v>
      </c>
      <c r="AK193" s="11" t="str">
        <f t="shared" si="368"/>
        <v>0</v>
      </c>
      <c r="AL193" s="11" t="str">
        <f t="shared" si="368"/>
        <v>0</v>
      </c>
      <c r="AM193" s="11" t="str">
        <f t="shared" si="368"/>
        <v>0</v>
      </c>
      <c r="AN193" s="11" t="str">
        <f t="shared" si="368"/>
        <v>0</v>
      </c>
      <c r="AO193" s="11" t="str">
        <f t="shared" si="368"/>
        <v>0</v>
      </c>
      <c r="AP193" s="11" t="str">
        <f t="shared" si="368"/>
        <v>0</v>
      </c>
      <c r="AQ193" s="11" t="str">
        <f t="shared" si="368"/>
        <v>0</v>
      </c>
      <c r="AR193" s="11" t="str">
        <f t="shared" si="368"/>
        <v>0</v>
      </c>
      <c r="AS193" s="11" t="str">
        <f t="shared" si="368"/>
        <v>0</v>
      </c>
      <c r="AT193" s="11" t="str">
        <f t="shared" si="368"/>
        <v>0</v>
      </c>
      <c r="AU193" s="11" t="str">
        <f t="shared" si="368"/>
        <v>0</v>
      </c>
      <c r="AV193" s="11" t="str">
        <f t="shared" si="368"/>
        <v>0</v>
      </c>
      <c r="AW193" s="11" t="str">
        <f t="shared" si="368"/>
        <v>0</v>
      </c>
      <c r="AX193" s="11" t="str">
        <f t="shared" si="368"/>
        <v>0</v>
      </c>
      <c r="AY193" s="11" t="str">
        <f t="shared" si="368"/>
        <v>0</v>
      </c>
      <c r="AZ193" s="11" t="str">
        <f t="shared" si="368"/>
        <v>0</v>
      </c>
      <c r="BA193" s="11" t="str">
        <f t="shared" si="368"/>
        <v>0</v>
      </c>
      <c r="BB193" s="11" t="str">
        <f t="shared" si="368"/>
        <v/>
      </c>
      <c r="BC193" s="11" t="str">
        <f t="shared" si="368"/>
        <v/>
      </c>
      <c r="BD193" s="11" t="str">
        <f t="shared" si="368"/>
        <v/>
      </c>
      <c r="BE193" s="11" t="str">
        <f t="shared" si="368"/>
        <v/>
      </c>
      <c r="BF193" s="11" t="str">
        <f t="shared" si="368"/>
        <v/>
      </c>
      <c r="BG193" s="11" t="str">
        <f t="shared" si="368"/>
        <v/>
      </c>
      <c r="BH193" s="11" t="str">
        <f t="shared" si="368"/>
        <v/>
      </c>
      <c r="BI193" s="11" t="str">
        <f t="shared" si="368"/>
        <v/>
      </c>
      <c r="BJ193" s="11" t="str">
        <f t="shared" si="368"/>
        <v/>
      </c>
      <c r="BK193" s="11" t="str">
        <f t="shared" si="368"/>
        <v/>
      </c>
      <c r="BL193" s="11" t="str">
        <f t="shared" si="272"/>
        <v/>
      </c>
      <c r="BM193" s="11" t="str">
        <f t="shared" si="273"/>
        <v/>
      </c>
      <c r="BN193" s="11">
        <f t="shared" si="274"/>
        <v>0</v>
      </c>
      <c r="BO193" s="11" t="b">
        <f t="shared" si="269"/>
        <v>0</v>
      </c>
      <c r="BP193" t="b">
        <f>AND(COUNTIF(ranges!B$2:B$4,'Sample Manifest - ALL TYPES'!G184)=0,NOT(ISBLANK('Sample Manifest - ALL TYPES'!G184)))</f>
        <v>0</v>
      </c>
      <c r="CB193" s="11" t="b">
        <f t="shared" si="275"/>
        <v>0</v>
      </c>
      <c r="CD193" s="54" t="b">
        <f>IF(OR('Sample Manifest - ALL TYPES'!AB184="Custom indexes",'Sample Manifest - ALL TYPES'!AB184="Non-listed commercial indexes"),TRUE,FALSE)</f>
        <v>0</v>
      </c>
      <c r="CE193" s="54"/>
      <c r="CG193" s="62">
        <f>'Sample Manifest - ALL TYPES'!Q184</f>
        <v>0</v>
      </c>
      <c r="CH193" s="61" t="str">
        <f t="shared" ref="CH193:CK193" si="369">SUBSTITUTE(CG193,CH$17,"")</f>
        <v>0</v>
      </c>
      <c r="CI193" s="61" t="str">
        <f t="shared" si="369"/>
        <v/>
      </c>
      <c r="CJ193" s="61" t="str">
        <f t="shared" si="369"/>
        <v/>
      </c>
      <c r="CK193" s="61" t="str">
        <f t="shared" si="369"/>
        <v/>
      </c>
      <c r="CL193" s="61">
        <f t="shared" si="277"/>
        <v>0</v>
      </c>
      <c r="CM193" s="61" t="b">
        <f>AND(NOT(ISBLANK('Sample Manifest - ALL TYPES'!Q184)),NOT(CL193=0))</f>
        <v>0</v>
      </c>
      <c r="CR193" s="11" t="b">
        <f>AND('Sample Manifest - ALL TYPES'!B184="Illumina Library Pool",ISBLANK('Sample Manifest - ALL TYPES'!Z184))</f>
        <v>0</v>
      </c>
    </row>
    <row r="194" spans="1:96" s="11" customFormat="1" x14ac:dyDescent="0.2">
      <c r="A194" s="11">
        <f>'Sample Manifest - ALL TYPES'!C185</f>
        <v>0</v>
      </c>
      <c r="B194" s="11" t="str">
        <f t="shared" ref="B194:BK194" si="370">SUBSTITUTE(A194,B$17,"")</f>
        <v>0</v>
      </c>
      <c r="C194" s="11" t="str">
        <f t="shared" si="370"/>
        <v>0</v>
      </c>
      <c r="D194" s="11" t="str">
        <f t="shared" si="370"/>
        <v>0</v>
      </c>
      <c r="E194" s="11" t="str">
        <f t="shared" si="370"/>
        <v>0</v>
      </c>
      <c r="F194" s="11" t="str">
        <f t="shared" si="370"/>
        <v>0</v>
      </c>
      <c r="G194" s="11" t="str">
        <f t="shared" si="370"/>
        <v>0</v>
      </c>
      <c r="H194" s="11" t="str">
        <f t="shared" si="370"/>
        <v>0</v>
      </c>
      <c r="I194" s="11" t="str">
        <f t="shared" si="370"/>
        <v>0</v>
      </c>
      <c r="J194" s="11" t="str">
        <f t="shared" si="370"/>
        <v>0</v>
      </c>
      <c r="K194" s="11" t="str">
        <f t="shared" si="370"/>
        <v>0</v>
      </c>
      <c r="L194" s="11" t="str">
        <f t="shared" si="370"/>
        <v>0</v>
      </c>
      <c r="M194" s="11" t="str">
        <f t="shared" si="370"/>
        <v>0</v>
      </c>
      <c r="N194" s="11" t="str">
        <f t="shared" si="370"/>
        <v>0</v>
      </c>
      <c r="O194" s="11" t="str">
        <f t="shared" si="370"/>
        <v>0</v>
      </c>
      <c r="P194" s="11" t="str">
        <f t="shared" si="370"/>
        <v>0</v>
      </c>
      <c r="Q194" s="11" t="str">
        <f t="shared" si="370"/>
        <v>0</v>
      </c>
      <c r="R194" s="11" t="str">
        <f t="shared" si="370"/>
        <v>0</v>
      </c>
      <c r="S194" s="11" t="str">
        <f t="shared" si="370"/>
        <v>0</v>
      </c>
      <c r="T194" s="11" t="str">
        <f t="shared" si="370"/>
        <v>0</v>
      </c>
      <c r="U194" s="11" t="str">
        <f t="shared" si="370"/>
        <v>0</v>
      </c>
      <c r="V194" s="11" t="str">
        <f t="shared" si="370"/>
        <v>0</v>
      </c>
      <c r="W194" s="11" t="str">
        <f t="shared" si="370"/>
        <v>0</v>
      </c>
      <c r="X194" s="11" t="str">
        <f t="shared" si="370"/>
        <v>0</v>
      </c>
      <c r="Y194" s="11" t="str">
        <f t="shared" si="370"/>
        <v>0</v>
      </c>
      <c r="Z194" s="11" t="str">
        <f t="shared" si="370"/>
        <v>0</v>
      </c>
      <c r="AA194" s="11" t="str">
        <f t="shared" si="370"/>
        <v>0</v>
      </c>
      <c r="AB194" s="11" t="str">
        <f t="shared" si="370"/>
        <v>0</v>
      </c>
      <c r="AC194" s="11" t="str">
        <f t="shared" si="370"/>
        <v>0</v>
      </c>
      <c r="AD194" s="11" t="str">
        <f t="shared" si="370"/>
        <v>0</v>
      </c>
      <c r="AE194" s="11" t="str">
        <f t="shared" si="370"/>
        <v>0</v>
      </c>
      <c r="AF194" s="11" t="str">
        <f t="shared" si="370"/>
        <v>0</v>
      </c>
      <c r="AG194" s="11" t="str">
        <f t="shared" si="370"/>
        <v>0</v>
      </c>
      <c r="AH194" s="11" t="str">
        <f t="shared" si="370"/>
        <v>0</v>
      </c>
      <c r="AI194" s="11" t="str">
        <f t="shared" si="370"/>
        <v>0</v>
      </c>
      <c r="AJ194" s="11" t="str">
        <f t="shared" si="370"/>
        <v>0</v>
      </c>
      <c r="AK194" s="11" t="str">
        <f t="shared" si="370"/>
        <v>0</v>
      </c>
      <c r="AL194" s="11" t="str">
        <f t="shared" si="370"/>
        <v>0</v>
      </c>
      <c r="AM194" s="11" t="str">
        <f t="shared" si="370"/>
        <v>0</v>
      </c>
      <c r="AN194" s="11" t="str">
        <f t="shared" si="370"/>
        <v>0</v>
      </c>
      <c r="AO194" s="11" t="str">
        <f t="shared" si="370"/>
        <v>0</v>
      </c>
      <c r="AP194" s="11" t="str">
        <f t="shared" si="370"/>
        <v>0</v>
      </c>
      <c r="AQ194" s="11" t="str">
        <f t="shared" si="370"/>
        <v>0</v>
      </c>
      <c r="AR194" s="11" t="str">
        <f t="shared" si="370"/>
        <v>0</v>
      </c>
      <c r="AS194" s="11" t="str">
        <f t="shared" si="370"/>
        <v>0</v>
      </c>
      <c r="AT194" s="11" t="str">
        <f t="shared" si="370"/>
        <v>0</v>
      </c>
      <c r="AU194" s="11" t="str">
        <f t="shared" si="370"/>
        <v>0</v>
      </c>
      <c r="AV194" s="11" t="str">
        <f t="shared" si="370"/>
        <v>0</v>
      </c>
      <c r="AW194" s="11" t="str">
        <f t="shared" si="370"/>
        <v>0</v>
      </c>
      <c r="AX194" s="11" t="str">
        <f t="shared" si="370"/>
        <v>0</v>
      </c>
      <c r="AY194" s="11" t="str">
        <f t="shared" si="370"/>
        <v>0</v>
      </c>
      <c r="AZ194" s="11" t="str">
        <f t="shared" si="370"/>
        <v>0</v>
      </c>
      <c r="BA194" s="11" t="str">
        <f t="shared" si="370"/>
        <v>0</v>
      </c>
      <c r="BB194" s="11" t="str">
        <f t="shared" si="370"/>
        <v/>
      </c>
      <c r="BC194" s="11" t="str">
        <f t="shared" si="370"/>
        <v/>
      </c>
      <c r="BD194" s="11" t="str">
        <f t="shared" si="370"/>
        <v/>
      </c>
      <c r="BE194" s="11" t="str">
        <f t="shared" si="370"/>
        <v/>
      </c>
      <c r="BF194" s="11" t="str">
        <f t="shared" si="370"/>
        <v/>
      </c>
      <c r="BG194" s="11" t="str">
        <f t="shared" si="370"/>
        <v/>
      </c>
      <c r="BH194" s="11" t="str">
        <f t="shared" si="370"/>
        <v/>
      </c>
      <c r="BI194" s="11" t="str">
        <f t="shared" si="370"/>
        <v/>
      </c>
      <c r="BJ194" s="11" t="str">
        <f t="shared" si="370"/>
        <v/>
      </c>
      <c r="BK194" s="11" t="str">
        <f t="shared" si="370"/>
        <v/>
      </c>
      <c r="BL194" s="11" t="str">
        <f t="shared" si="272"/>
        <v/>
      </c>
      <c r="BM194" s="11" t="str">
        <f t="shared" si="273"/>
        <v/>
      </c>
      <c r="BN194" s="11">
        <f t="shared" si="274"/>
        <v>0</v>
      </c>
      <c r="BO194" s="11" t="b">
        <f t="shared" si="269"/>
        <v>0</v>
      </c>
      <c r="BP194" t="b">
        <f>AND(COUNTIF(ranges!B$2:B$4,'Sample Manifest - ALL TYPES'!G185)=0,NOT(ISBLANK('Sample Manifest - ALL TYPES'!G185)))</f>
        <v>0</v>
      </c>
      <c r="CB194" s="11" t="b">
        <f t="shared" si="275"/>
        <v>0</v>
      </c>
      <c r="CD194" s="54" t="b">
        <f>IF(OR('Sample Manifest - ALL TYPES'!AB185="Custom indexes",'Sample Manifest - ALL TYPES'!AB185="Non-listed commercial indexes"),TRUE,FALSE)</f>
        <v>0</v>
      </c>
      <c r="CE194" s="54"/>
      <c r="CG194" s="62">
        <f>'Sample Manifest - ALL TYPES'!Q185</f>
        <v>0</v>
      </c>
      <c r="CH194" s="61" t="str">
        <f t="shared" ref="CH194:CK194" si="371">SUBSTITUTE(CG194,CH$17,"")</f>
        <v>0</v>
      </c>
      <c r="CI194" s="61" t="str">
        <f t="shared" si="371"/>
        <v/>
      </c>
      <c r="CJ194" s="61" t="str">
        <f t="shared" si="371"/>
        <v/>
      </c>
      <c r="CK194" s="61" t="str">
        <f t="shared" si="371"/>
        <v/>
      </c>
      <c r="CL194" s="61">
        <f t="shared" si="277"/>
        <v>0</v>
      </c>
      <c r="CM194" s="61" t="b">
        <f>AND(NOT(ISBLANK('Sample Manifest - ALL TYPES'!Q185)),NOT(CL194=0))</f>
        <v>0</v>
      </c>
      <c r="CR194" s="11" t="b">
        <f>AND('Sample Manifest - ALL TYPES'!B185="Illumina Library Pool",ISBLANK('Sample Manifest - ALL TYPES'!Z185))</f>
        <v>0</v>
      </c>
    </row>
    <row r="195" spans="1:96" s="11" customFormat="1" x14ac:dyDescent="0.2">
      <c r="A195" s="11">
        <f>'Sample Manifest - ALL TYPES'!C186</f>
        <v>0</v>
      </c>
      <c r="B195" s="11" t="str">
        <f t="shared" ref="B195:BK195" si="372">SUBSTITUTE(A195,B$17,"")</f>
        <v>0</v>
      </c>
      <c r="C195" s="11" t="str">
        <f t="shared" si="372"/>
        <v>0</v>
      </c>
      <c r="D195" s="11" t="str">
        <f t="shared" si="372"/>
        <v>0</v>
      </c>
      <c r="E195" s="11" t="str">
        <f t="shared" si="372"/>
        <v>0</v>
      </c>
      <c r="F195" s="11" t="str">
        <f t="shared" si="372"/>
        <v>0</v>
      </c>
      <c r="G195" s="11" t="str">
        <f t="shared" si="372"/>
        <v>0</v>
      </c>
      <c r="H195" s="11" t="str">
        <f t="shared" si="372"/>
        <v>0</v>
      </c>
      <c r="I195" s="11" t="str">
        <f t="shared" si="372"/>
        <v>0</v>
      </c>
      <c r="J195" s="11" t="str">
        <f t="shared" si="372"/>
        <v>0</v>
      </c>
      <c r="K195" s="11" t="str">
        <f t="shared" si="372"/>
        <v>0</v>
      </c>
      <c r="L195" s="11" t="str">
        <f t="shared" si="372"/>
        <v>0</v>
      </c>
      <c r="M195" s="11" t="str">
        <f t="shared" si="372"/>
        <v>0</v>
      </c>
      <c r="N195" s="11" t="str">
        <f t="shared" si="372"/>
        <v>0</v>
      </c>
      <c r="O195" s="11" t="str">
        <f t="shared" si="372"/>
        <v>0</v>
      </c>
      <c r="P195" s="11" t="str">
        <f t="shared" si="372"/>
        <v>0</v>
      </c>
      <c r="Q195" s="11" t="str">
        <f t="shared" si="372"/>
        <v>0</v>
      </c>
      <c r="R195" s="11" t="str">
        <f t="shared" si="372"/>
        <v>0</v>
      </c>
      <c r="S195" s="11" t="str">
        <f t="shared" si="372"/>
        <v>0</v>
      </c>
      <c r="T195" s="11" t="str">
        <f t="shared" si="372"/>
        <v>0</v>
      </c>
      <c r="U195" s="11" t="str">
        <f t="shared" si="372"/>
        <v>0</v>
      </c>
      <c r="V195" s="11" t="str">
        <f t="shared" si="372"/>
        <v>0</v>
      </c>
      <c r="W195" s="11" t="str">
        <f t="shared" si="372"/>
        <v>0</v>
      </c>
      <c r="X195" s="11" t="str">
        <f t="shared" si="372"/>
        <v>0</v>
      </c>
      <c r="Y195" s="11" t="str">
        <f t="shared" si="372"/>
        <v>0</v>
      </c>
      <c r="Z195" s="11" t="str">
        <f t="shared" si="372"/>
        <v>0</v>
      </c>
      <c r="AA195" s="11" t="str">
        <f t="shared" si="372"/>
        <v>0</v>
      </c>
      <c r="AB195" s="11" t="str">
        <f t="shared" si="372"/>
        <v>0</v>
      </c>
      <c r="AC195" s="11" t="str">
        <f t="shared" si="372"/>
        <v>0</v>
      </c>
      <c r="AD195" s="11" t="str">
        <f t="shared" si="372"/>
        <v>0</v>
      </c>
      <c r="AE195" s="11" t="str">
        <f t="shared" si="372"/>
        <v>0</v>
      </c>
      <c r="AF195" s="11" t="str">
        <f t="shared" si="372"/>
        <v>0</v>
      </c>
      <c r="AG195" s="11" t="str">
        <f t="shared" si="372"/>
        <v>0</v>
      </c>
      <c r="AH195" s="11" t="str">
        <f t="shared" si="372"/>
        <v>0</v>
      </c>
      <c r="AI195" s="11" t="str">
        <f t="shared" si="372"/>
        <v>0</v>
      </c>
      <c r="AJ195" s="11" t="str">
        <f t="shared" si="372"/>
        <v>0</v>
      </c>
      <c r="AK195" s="11" t="str">
        <f t="shared" si="372"/>
        <v>0</v>
      </c>
      <c r="AL195" s="11" t="str">
        <f t="shared" si="372"/>
        <v>0</v>
      </c>
      <c r="AM195" s="11" t="str">
        <f t="shared" si="372"/>
        <v>0</v>
      </c>
      <c r="AN195" s="11" t="str">
        <f t="shared" si="372"/>
        <v>0</v>
      </c>
      <c r="AO195" s="11" t="str">
        <f t="shared" si="372"/>
        <v>0</v>
      </c>
      <c r="AP195" s="11" t="str">
        <f t="shared" si="372"/>
        <v>0</v>
      </c>
      <c r="AQ195" s="11" t="str">
        <f t="shared" si="372"/>
        <v>0</v>
      </c>
      <c r="AR195" s="11" t="str">
        <f t="shared" si="372"/>
        <v>0</v>
      </c>
      <c r="AS195" s="11" t="str">
        <f t="shared" si="372"/>
        <v>0</v>
      </c>
      <c r="AT195" s="11" t="str">
        <f t="shared" si="372"/>
        <v>0</v>
      </c>
      <c r="AU195" s="11" t="str">
        <f t="shared" si="372"/>
        <v>0</v>
      </c>
      <c r="AV195" s="11" t="str">
        <f t="shared" si="372"/>
        <v>0</v>
      </c>
      <c r="AW195" s="11" t="str">
        <f t="shared" si="372"/>
        <v>0</v>
      </c>
      <c r="AX195" s="11" t="str">
        <f t="shared" si="372"/>
        <v>0</v>
      </c>
      <c r="AY195" s="11" t="str">
        <f t="shared" si="372"/>
        <v>0</v>
      </c>
      <c r="AZ195" s="11" t="str">
        <f t="shared" si="372"/>
        <v>0</v>
      </c>
      <c r="BA195" s="11" t="str">
        <f t="shared" si="372"/>
        <v>0</v>
      </c>
      <c r="BB195" s="11" t="str">
        <f t="shared" si="372"/>
        <v/>
      </c>
      <c r="BC195" s="11" t="str">
        <f t="shared" si="372"/>
        <v/>
      </c>
      <c r="BD195" s="11" t="str">
        <f t="shared" si="372"/>
        <v/>
      </c>
      <c r="BE195" s="11" t="str">
        <f t="shared" si="372"/>
        <v/>
      </c>
      <c r="BF195" s="11" t="str">
        <f t="shared" si="372"/>
        <v/>
      </c>
      <c r="BG195" s="11" t="str">
        <f t="shared" si="372"/>
        <v/>
      </c>
      <c r="BH195" s="11" t="str">
        <f t="shared" si="372"/>
        <v/>
      </c>
      <c r="BI195" s="11" t="str">
        <f t="shared" si="372"/>
        <v/>
      </c>
      <c r="BJ195" s="11" t="str">
        <f t="shared" si="372"/>
        <v/>
      </c>
      <c r="BK195" s="11" t="str">
        <f t="shared" si="372"/>
        <v/>
      </c>
      <c r="BL195" s="11" t="str">
        <f t="shared" si="272"/>
        <v/>
      </c>
      <c r="BM195" s="11" t="str">
        <f t="shared" si="273"/>
        <v/>
      </c>
      <c r="BN195" s="11">
        <f t="shared" si="274"/>
        <v>0</v>
      </c>
      <c r="BO195" s="11" t="b">
        <f t="shared" si="269"/>
        <v>0</v>
      </c>
      <c r="BP195" t="b">
        <f>AND(COUNTIF(ranges!B$2:B$4,'Sample Manifest - ALL TYPES'!G186)=0,NOT(ISBLANK('Sample Manifest - ALL TYPES'!G186)))</f>
        <v>0</v>
      </c>
      <c r="CB195" s="11" t="b">
        <f t="shared" si="275"/>
        <v>0</v>
      </c>
      <c r="CD195" s="54" t="b">
        <f>IF(OR('Sample Manifest - ALL TYPES'!AB186="Custom indexes",'Sample Manifest - ALL TYPES'!AB186="Non-listed commercial indexes"),TRUE,FALSE)</f>
        <v>0</v>
      </c>
      <c r="CE195" s="54"/>
      <c r="CG195" s="62">
        <f>'Sample Manifest - ALL TYPES'!Q186</f>
        <v>0</v>
      </c>
      <c r="CH195" s="61" t="str">
        <f t="shared" ref="CH195:CK195" si="373">SUBSTITUTE(CG195,CH$17,"")</f>
        <v>0</v>
      </c>
      <c r="CI195" s="61" t="str">
        <f t="shared" si="373"/>
        <v/>
      </c>
      <c r="CJ195" s="61" t="str">
        <f t="shared" si="373"/>
        <v/>
      </c>
      <c r="CK195" s="61" t="str">
        <f t="shared" si="373"/>
        <v/>
      </c>
      <c r="CL195" s="61">
        <f t="shared" si="277"/>
        <v>0</v>
      </c>
      <c r="CM195" s="61" t="b">
        <f>AND(NOT(ISBLANK('Sample Manifest - ALL TYPES'!Q186)),NOT(CL195=0))</f>
        <v>0</v>
      </c>
      <c r="CR195" s="11" t="b">
        <f>AND('Sample Manifest - ALL TYPES'!B186="Illumina Library Pool",ISBLANK('Sample Manifest - ALL TYPES'!Z186))</f>
        <v>0</v>
      </c>
    </row>
    <row r="196" spans="1:96" s="11" customFormat="1" x14ac:dyDescent="0.2">
      <c r="A196" s="11">
        <f>'Sample Manifest - ALL TYPES'!C187</f>
        <v>0</v>
      </c>
      <c r="B196" s="11" t="str">
        <f t="shared" ref="B196:BK196" si="374">SUBSTITUTE(A196,B$17,"")</f>
        <v>0</v>
      </c>
      <c r="C196" s="11" t="str">
        <f t="shared" si="374"/>
        <v>0</v>
      </c>
      <c r="D196" s="11" t="str">
        <f t="shared" si="374"/>
        <v>0</v>
      </c>
      <c r="E196" s="11" t="str">
        <f t="shared" si="374"/>
        <v>0</v>
      </c>
      <c r="F196" s="11" t="str">
        <f t="shared" si="374"/>
        <v>0</v>
      </c>
      <c r="G196" s="11" t="str">
        <f t="shared" si="374"/>
        <v>0</v>
      </c>
      <c r="H196" s="11" t="str">
        <f t="shared" si="374"/>
        <v>0</v>
      </c>
      <c r="I196" s="11" t="str">
        <f t="shared" si="374"/>
        <v>0</v>
      </c>
      <c r="J196" s="11" t="str">
        <f t="shared" si="374"/>
        <v>0</v>
      </c>
      <c r="K196" s="11" t="str">
        <f t="shared" si="374"/>
        <v>0</v>
      </c>
      <c r="L196" s="11" t="str">
        <f t="shared" si="374"/>
        <v>0</v>
      </c>
      <c r="M196" s="11" t="str">
        <f t="shared" si="374"/>
        <v>0</v>
      </c>
      <c r="N196" s="11" t="str">
        <f t="shared" si="374"/>
        <v>0</v>
      </c>
      <c r="O196" s="11" t="str">
        <f t="shared" si="374"/>
        <v>0</v>
      </c>
      <c r="P196" s="11" t="str">
        <f t="shared" si="374"/>
        <v>0</v>
      </c>
      <c r="Q196" s="11" t="str">
        <f t="shared" si="374"/>
        <v>0</v>
      </c>
      <c r="R196" s="11" t="str">
        <f t="shared" si="374"/>
        <v>0</v>
      </c>
      <c r="S196" s="11" t="str">
        <f t="shared" si="374"/>
        <v>0</v>
      </c>
      <c r="T196" s="11" t="str">
        <f t="shared" si="374"/>
        <v>0</v>
      </c>
      <c r="U196" s="11" t="str">
        <f t="shared" si="374"/>
        <v>0</v>
      </c>
      <c r="V196" s="11" t="str">
        <f t="shared" si="374"/>
        <v>0</v>
      </c>
      <c r="W196" s="11" t="str">
        <f t="shared" si="374"/>
        <v>0</v>
      </c>
      <c r="X196" s="11" t="str">
        <f t="shared" si="374"/>
        <v>0</v>
      </c>
      <c r="Y196" s="11" t="str">
        <f t="shared" si="374"/>
        <v>0</v>
      </c>
      <c r="Z196" s="11" t="str">
        <f t="shared" si="374"/>
        <v>0</v>
      </c>
      <c r="AA196" s="11" t="str">
        <f t="shared" si="374"/>
        <v>0</v>
      </c>
      <c r="AB196" s="11" t="str">
        <f t="shared" si="374"/>
        <v>0</v>
      </c>
      <c r="AC196" s="11" t="str">
        <f t="shared" si="374"/>
        <v>0</v>
      </c>
      <c r="AD196" s="11" t="str">
        <f t="shared" si="374"/>
        <v>0</v>
      </c>
      <c r="AE196" s="11" t="str">
        <f t="shared" si="374"/>
        <v>0</v>
      </c>
      <c r="AF196" s="11" t="str">
        <f t="shared" si="374"/>
        <v>0</v>
      </c>
      <c r="AG196" s="11" t="str">
        <f t="shared" si="374"/>
        <v>0</v>
      </c>
      <c r="AH196" s="11" t="str">
        <f t="shared" si="374"/>
        <v>0</v>
      </c>
      <c r="AI196" s="11" t="str">
        <f t="shared" si="374"/>
        <v>0</v>
      </c>
      <c r="AJ196" s="11" t="str">
        <f t="shared" si="374"/>
        <v>0</v>
      </c>
      <c r="AK196" s="11" t="str">
        <f t="shared" si="374"/>
        <v>0</v>
      </c>
      <c r="AL196" s="11" t="str">
        <f t="shared" si="374"/>
        <v>0</v>
      </c>
      <c r="AM196" s="11" t="str">
        <f t="shared" si="374"/>
        <v>0</v>
      </c>
      <c r="AN196" s="11" t="str">
        <f t="shared" si="374"/>
        <v>0</v>
      </c>
      <c r="AO196" s="11" t="str">
        <f t="shared" si="374"/>
        <v>0</v>
      </c>
      <c r="AP196" s="11" t="str">
        <f t="shared" si="374"/>
        <v>0</v>
      </c>
      <c r="AQ196" s="11" t="str">
        <f t="shared" si="374"/>
        <v>0</v>
      </c>
      <c r="AR196" s="11" t="str">
        <f t="shared" si="374"/>
        <v>0</v>
      </c>
      <c r="AS196" s="11" t="str">
        <f t="shared" si="374"/>
        <v>0</v>
      </c>
      <c r="AT196" s="11" t="str">
        <f t="shared" si="374"/>
        <v>0</v>
      </c>
      <c r="AU196" s="11" t="str">
        <f t="shared" si="374"/>
        <v>0</v>
      </c>
      <c r="AV196" s="11" t="str">
        <f t="shared" si="374"/>
        <v>0</v>
      </c>
      <c r="AW196" s="11" t="str">
        <f t="shared" si="374"/>
        <v>0</v>
      </c>
      <c r="AX196" s="11" t="str">
        <f t="shared" si="374"/>
        <v>0</v>
      </c>
      <c r="AY196" s="11" t="str">
        <f t="shared" si="374"/>
        <v>0</v>
      </c>
      <c r="AZ196" s="11" t="str">
        <f t="shared" si="374"/>
        <v>0</v>
      </c>
      <c r="BA196" s="11" t="str">
        <f t="shared" si="374"/>
        <v>0</v>
      </c>
      <c r="BB196" s="11" t="str">
        <f t="shared" si="374"/>
        <v/>
      </c>
      <c r="BC196" s="11" t="str">
        <f t="shared" si="374"/>
        <v/>
      </c>
      <c r="BD196" s="11" t="str">
        <f t="shared" si="374"/>
        <v/>
      </c>
      <c r="BE196" s="11" t="str">
        <f t="shared" si="374"/>
        <v/>
      </c>
      <c r="BF196" s="11" t="str">
        <f t="shared" si="374"/>
        <v/>
      </c>
      <c r="BG196" s="11" t="str">
        <f t="shared" si="374"/>
        <v/>
      </c>
      <c r="BH196" s="11" t="str">
        <f t="shared" si="374"/>
        <v/>
      </c>
      <c r="BI196" s="11" t="str">
        <f t="shared" si="374"/>
        <v/>
      </c>
      <c r="BJ196" s="11" t="str">
        <f t="shared" si="374"/>
        <v/>
      </c>
      <c r="BK196" s="11" t="str">
        <f t="shared" si="374"/>
        <v/>
      </c>
      <c r="BL196" s="11" t="str">
        <f t="shared" si="272"/>
        <v/>
      </c>
      <c r="BM196" s="11" t="str">
        <f t="shared" si="273"/>
        <v/>
      </c>
      <c r="BN196" s="11">
        <f t="shared" si="274"/>
        <v>0</v>
      </c>
      <c r="BO196" s="11" t="b">
        <f t="shared" si="269"/>
        <v>0</v>
      </c>
      <c r="BP196" t="b">
        <f>AND(COUNTIF(ranges!B$2:B$4,'Sample Manifest - ALL TYPES'!G187)=0,NOT(ISBLANK('Sample Manifest - ALL TYPES'!G187)))</f>
        <v>0</v>
      </c>
      <c r="CB196" s="11" t="b">
        <f t="shared" si="275"/>
        <v>0</v>
      </c>
      <c r="CD196" s="54" t="b">
        <f>IF(OR('Sample Manifest - ALL TYPES'!AB187="Custom indexes",'Sample Manifest - ALL TYPES'!AB187="Non-listed commercial indexes"),TRUE,FALSE)</f>
        <v>0</v>
      </c>
      <c r="CE196" s="54"/>
      <c r="CG196" s="62">
        <f>'Sample Manifest - ALL TYPES'!Q187</f>
        <v>0</v>
      </c>
      <c r="CH196" s="61" t="str">
        <f t="shared" ref="CH196:CK196" si="375">SUBSTITUTE(CG196,CH$17,"")</f>
        <v>0</v>
      </c>
      <c r="CI196" s="61" t="str">
        <f t="shared" si="375"/>
        <v/>
      </c>
      <c r="CJ196" s="61" t="str">
        <f t="shared" si="375"/>
        <v/>
      </c>
      <c r="CK196" s="61" t="str">
        <f t="shared" si="375"/>
        <v/>
      </c>
      <c r="CL196" s="61">
        <f t="shared" si="277"/>
        <v>0</v>
      </c>
      <c r="CM196" s="61" t="b">
        <f>AND(NOT(ISBLANK('Sample Manifest - ALL TYPES'!Q187)),NOT(CL196=0))</f>
        <v>0</v>
      </c>
      <c r="CR196" s="11" t="b">
        <f>AND('Sample Manifest - ALL TYPES'!B187="Illumina Library Pool",ISBLANK('Sample Manifest - ALL TYPES'!Z187))</f>
        <v>0</v>
      </c>
    </row>
    <row r="197" spans="1:96" s="11" customFormat="1" x14ac:dyDescent="0.2">
      <c r="A197" s="11">
        <f>'Sample Manifest - ALL TYPES'!C188</f>
        <v>0</v>
      </c>
      <c r="B197" s="11" t="str">
        <f t="shared" ref="B197:BK197" si="376">SUBSTITUTE(A197,B$17,"")</f>
        <v>0</v>
      </c>
      <c r="C197" s="11" t="str">
        <f t="shared" si="376"/>
        <v>0</v>
      </c>
      <c r="D197" s="11" t="str">
        <f t="shared" si="376"/>
        <v>0</v>
      </c>
      <c r="E197" s="11" t="str">
        <f t="shared" si="376"/>
        <v>0</v>
      </c>
      <c r="F197" s="11" t="str">
        <f t="shared" si="376"/>
        <v>0</v>
      </c>
      <c r="G197" s="11" t="str">
        <f t="shared" si="376"/>
        <v>0</v>
      </c>
      <c r="H197" s="11" t="str">
        <f t="shared" si="376"/>
        <v>0</v>
      </c>
      <c r="I197" s="11" t="str">
        <f t="shared" si="376"/>
        <v>0</v>
      </c>
      <c r="J197" s="11" t="str">
        <f t="shared" si="376"/>
        <v>0</v>
      </c>
      <c r="K197" s="11" t="str">
        <f t="shared" si="376"/>
        <v>0</v>
      </c>
      <c r="L197" s="11" t="str">
        <f t="shared" si="376"/>
        <v>0</v>
      </c>
      <c r="M197" s="11" t="str">
        <f t="shared" si="376"/>
        <v>0</v>
      </c>
      <c r="N197" s="11" t="str">
        <f t="shared" si="376"/>
        <v>0</v>
      </c>
      <c r="O197" s="11" t="str">
        <f t="shared" si="376"/>
        <v>0</v>
      </c>
      <c r="P197" s="11" t="str">
        <f t="shared" si="376"/>
        <v>0</v>
      </c>
      <c r="Q197" s="11" t="str">
        <f t="shared" si="376"/>
        <v>0</v>
      </c>
      <c r="R197" s="11" t="str">
        <f t="shared" si="376"/>
        <v>0</v>
      </c>
      <c r="S197" s="11" t="str">
        <f t="shared" si="376"/>
        <v>0</v>
      </c>
      <c r="T197" s="11" t="str">
        <f t="shared" si="376"/>
        <v>0</v>
      </c>
      <c r="U197" s="11" t="str">
        <f t="shared" si="376"/>
        <v>0</v>
      </c>
      <c r="V197" s="11" t="str">
        <f t="shared" si="376"/>
        <v>0</v>
      </c>
      <c r="W197" s="11" t="str">
        <f t="shared" si="376"/>
        <v>0</v>
      </c>
      <c r="X197" s="11" t="str">
        <f t="shared" si="376"/>
        <v>0</v>
      </c>
      <c r="Y197" s="11" t="str">
        <f t="shared" si="376"/>
        <v>0</v>
      </c>
      <c r="Z197" s="11" t="str">
        <f t="shared" si="376"/>
        <v>0</v>
      </c>
      <c r="AA197" s="11" t="str">
        <f t="shared" si="376"/>
        <v>0</v>
      </c>
      <c r="AB197" s="11" t="str">
        <f t="shared" si="376"/>
        <v>0</v>
      </c>
      <c r="AC197" s="11" t="str">
        <f t="shared" si="376"/>
        <v>0</v>
      </c>
      <c r="AD197" s="11" t="str">
        <f t="shared" si="376"/>
        <v>0</v>
      </c>
      <c r="AE197" s="11" t="str">
        <f t="shared" si="376"/>
        <v>0</v>
      </c>
      <c r="AF197" s="11" t="str">
        <f t="shared" si="376"/>
        <v>0</v>
      </c>
      <c r="AG197" s="11" t="str">
        <f t="shared" si="376"/>
        <v>0</v>
      </c>
      <c r="AH197" s="11" t="str">
        <f t="shared" si="376"/>
        <v>0</v>
      </c>
      <c r="AI197" s="11" t="str">
        <f t="shared" si="376"/>
        <v>0</v>
      </c>
      <c r="AJ197" s="11" t="str">
        <f t="shared" si="376"/>
        <v>0</v>
      </c>
      <c r="AK197" s="11" t="str">
        <f t="shared" si="376"/>
        <v>0</v>
      </c>
      <c r="AL197" s="11" t="str">
        <f t="shared" si="376"/>
        <v>0</v>
      </c>
      <c r="AM197" s="11" t="str">
        <f t="shared" si="376"/>
        <v>0</v>
      </c>
      <c r="AN197" s="11" t="str">
        <f t="shared" si="376"/>
        <v>0</v>
      </c>
      <c r="AO197" s="11" t="str">
        <f t="shared" si="376"/>
        <v>0</v>
      </c>
      <c r="AP197" s="11" t="str">
        <f t="shared" si="376"/>
        <v>0</v>
      </c>
      <c r="AQ197" s="11" t="str">
        <f t="shared" si="376"/>
        <v>0</v>
      </c>
      <c r="AR197" s="11" t="str">
        <f t="shared" si="376"/>
        <v>0</v>
      </c>
      <c r="AS197" s="11" t="str">
        <f t="shared" si="376"/>
        <v>0</v>
      </c>
      <c r="AT197" s="11" t="str">
        <f t="shared" si="376"/>
        <v>0</v>
      </c>
      <c r="AU197" s="11" t="str">
        <f t="shared" si="376"/>
        <v>0</v>
      </c>
      <c r="AV197" s="11" t="str">
        <f t="shared" si="376"/>
        <v>0</v>
      </c>
      <c r="AW197" s="11" t="str">
        <f t="shared" si="376"/>
        <v>0</v>
      </c>
      <c r="AX197" s="11" t="str">
        <f t="shared" si="376"/>
        <v>0</v>
      </c>
      <c r="AY197" s="11" t="str">
        <f t="shared" si="376"/>
        <v>0</v>
      </c>
      <c r="AZ197" s="11" t="str">
        <f t="shared" si="376"/>
        <v>0</v>
      </c>
      <c r="BA197" s="11" t="str">
        <f t="shared" si="376"/>
        <v>0</v>
      </c>
      <c r="BB197" s="11" t="str">
        <f t="shared" si="376"/>
        <v/>
      </c>
      <c r="BC197" s="11" t="str">
        <f t="shared" si="376"/>
        <v/>
      </c>
      <c r="BD197" s="11" t="str">
        <f t="shared" si="376"/>
        <v/>
      </c>
      <c r="BE197" s="11" t="str">
        <f t="shared" si="376"/>
        <v/>
      </c>
      <c r="BF197" s="11" t="str">
        <f t="shared" si="376"/>
        <v/>
      </c>
      <c r="BG197" s="11" t="str">
        <f t="shared" si="376"/>
        <v/>
      </c>
      <c r="BH197" s="11" t="str">
        <f t="shared" si="376"/>
        <v/>
      </c>
      <c r="BI197" s="11" t="str">
        <f t="shared" si="376"/>
        <v/>
      </c>
      <c r="BJ197" s="11" t="str">
        <f t="shared" si="376"/>
        <v/>
      </c>
      <c r="BK197" s="11" t="str">
        <f t="shared" si="376"/>
        <v/>
      </c>
      <c r="BL197" s="11" t="str">
        <f t="shared" si="272"/>
        <v/>
      </c>
      <c r="BM197" s="11" t="str">
        <f t="shared" si="273"/>
        <v/>
      </c>
      <c r="BN197" s="11">
        <f t="shared" si="274"/>
        <v>0</v>
      </c>
      <c r="BO197" s="11" t="b">
        <f t="shared" si="269"/>
        <v>0</v>
      </c>
      <c r="BP197" t="b">
        <f>AND(COUNTIF(ranges!B$2:B$4,'Sample Manifest - ALL TYPES'!G188)=0,NOT(ISBLANK('Sample Manifest - ALL TYPES'!G188)))</f>
        <v>0</v>
      </c>
      <c r="CB197" s="11" t="b">
        <f t="shared" si="275"/>
        <v>0</v>
      </c>
      <c r="CD197" s="54" t="b">
        <f>IF(OR('Sample Manifest - ALL TYPES'!AB188="Custom indexes",'Sample Manifest - ALL TYPES'!AB188="Non-listed commercial indexes"),TRUE,FALSE)</f>
        <v>0</v>
      </c>
      <c r="CE197" s="54"/>
      <c r="CG197" s="62">
        <f>'Sample Manifest - ALL TYPES'!Q188</f>
        <v>0</v>
      </c>
      <c r="CH197" s="61" t="str">
        <f t="shared" ref="CH197:CK197" si="377">SUBSTITUTE(CG197,CH$17,"")</f>
        <v>0</v>
      </c>
      <c r="CI197" s="61" t="str">
        <f t="shared" si="377"/>
        <v/>
      </c>
      <c r="CJ197" s="61" t="str">
        <f t="shared" si="377"/>
        <v/>
      </c>
      <c r="CK197" s="61" t="str">
        <f t="shared" si="377"/>
        <v/>
      </c>
      <c r="CL197" s="61">
        <f t="shared" si="277"/>
        <v>0</v>
      </c>
      <c r="CM197" s="61" t="b">
        <f>AND(NOT(ISBLANK('Sample Manifest - ALL TYPES'!Q188)),NOT(CL197=0))</f>
        <v>0</v>
      </c>
      <c r="CR197" s="11" t="b">
        <f>AND('Sample Manifest - ALL TYPES'!B188="Illumina Library Pool",ISBLANK('Sample Manifest - ALL TYPES'!Z188))</f>
        <v>0</v>
      </c>
    </row>
    <row r="198" spans="1:96" s="11" customFormat="1" x14ac:dyDescent="0.2">
      <c r="A198" s="11">
        <f>'Sample Manifest - ALL TYPES'!C189</f>
        <v>0</v>
      </c>
      <c r="B198" s="11" t="str">
        <f t="shared" ref="B198:BK198" si="378">SUBSTITUTE(A198,B$17,"")</f>
        <v>0</v>
      </c>
      <c r="C198" s="11" t="str">
        <f t="shared" si="378"/>
        <v>0</v>
      </c>
      <c r="D198" s="11" t="str">
        <f t="shared" si="378"/>
        <v>0</v>
      </c>
      <c r="E198" s="11" t="str">
        <f t="shared" si="378"/>
        <v>0</v>
      </c>
      <c r="F198" s="11" t="str">
        <f t="shared" si="378"/>
        <v>0</v>
      </c>
      <c r="G198" s="11" t="str">
        <f t="shared" si="378"/>
        <v>0</v>
      </c>
      <c r="H198" s="11" t="str">
        <f t="shared" si="378"/>
        <v>0</v>
      </c>
      <c r="I198" s="11" t="str">
        <f t="shared" si="378"/>
        <v>0</v>
      </c>
      <c r="J198" s="11" t="str">
        <f t="shared" si="378"/>
        <v>0</v>
      </c>
      <c r="K198" s="11" t="str">
        <f t="shared" si="378"/>
        <v>0</v>
      </c>
      <c r="L198" s="11" t="str">
        <f t="shared" si="378"/>
        <v>0</v>
      </c>
      <c r="M198" s="11" t="str">
        <f t="shared" si="378"/>
        <v>0</v>
      </c>
      <c r="N198" s="11" t="str">
        <f t="shared" si="378"/>
        <v>0</v>
      </c>
      <c r="O198" s="11" t="str">
        <f t="shared" si="378"/>
        <v>0</v>
      </c>
      <c r="P198" s="11" t="str">
        <f t="shared" si="378"/>
        <v>0</v>
      </c>
      <c r="Q198" s="11" t="str">
        <f t="shared" si="378"/>
        <v>0</v>
      </c>
      <c r="R198" s="11" t="str">
        <f t="shared" si="378"/>
        <v>0</v>
      </c>
      <c r="S198" s="11" t="str">
        <f t="shared" si="378"/>
        <v>0</v>
      </c>
      <c r="T198" s="11" t="str">
        <f t="shared" si="378"/>
        <v>0</v>
      </c>
      <c r="U198" s="11" t="str">
        <f t="shared" si="378"/>
        <v>0</v>
      </c>
      <c r="V198" s="11" t="str">
        <f t="shared" si="378"/>
        <v>0</v>
      </c>
      <c r="W198" s="11" t="str">
        <f t="shared" si="378"/>
        <v>0</v>
      </c>
      <c r="X198" s="11" t="str">
        <f t="shared" si="378"/>
        <v>0</v>
      </c>
      <c r="Y198" s="11" t="str">
        <f t="shared" si="378"/>
        <v>0</v>
      </c>
      <c r="Z198" s="11" t="str">
        <f t="shared" si="378"/>
        <v>0</v>
      </c>
      <c r="AA198" s="11" t="str">
        <f t="shared" si="378"/>
        <v>0</v>
      </c>
      <c r="AB198" s="11" t="str">
        <f t="shared" si="378"/>
        <v>0</v>
      </c>
      <c r="AC198" s="11" t="str">
        <f t="shared" si="378"/>
        <v>0</v>
      </c>
      <c r="AD198" s="11" t="str">
        <f t="shared" si="378"/>
        <v>0</v>
      </c>
      <c r="AE198" s="11" t="str">
        <f t="shared" si="378"/>
        <v>0</v>
      </c>
      <c r="AF198" s="11" t="str">
        <f t="shared" si="378"/>
        <v>0</v>
      </c>
      <c r="AG198" s="11" t="str">
        <f t="shared" si="378"/>
        <v>0</v>
      </c>
      <c r="AH198" s="11" t="str">
        <f t="shared" si="378"/>
        <v>0</v>
      </c>
      <c r="AI198" s="11" t="str">
        <f t="shared" si="378"/>
        <v>0</v>
      </c>
      <c r="AJ198" s="11" t="str">
        <f t="shared" si="378"/>
        <v>0</v>
      </c>
      <c r="AK198" s="11" t="str">
        <f t="shared" si="378"/>
        <v>0</v>
      </c>
      <c r="AL198" s="11" t="str">
        <f t="shared" si="378"/>
        <v>0</v>
      </c>
      <c r="AM198" s="11" t="str">
        <f t="shared" si="378"/>
        <v>0</v>
      </c>
      <c r="AN198" s="11" t="str">
        <f t="shared" si="378"/>
        <v>0</v>
      </c>
      <c r="AO198" s="11" t="str">
        <f t="shared" si="378"/>
        <v>0</v>
      </c>
      <c r="AP198" s="11" t="str">
        <f t="shared" si="378"/>
        <v>0</v>
      </c>
      <c r="AQ198" s="11" t="str">
        <f t="shared" si="378"/>
        <v>0</v>
      </c>
      <c r="AR198" s="11" t="str">
        <f t="shared" si="378"/>
        <v>0</v>
      </c>
      <c r="AS198" s="11" t="str">
        <f t="shared" si="378"/>
        <v>0</v>
      </c>
      <c r="AT198" s="11" t="str">
        <f t="shared" si="378"/>
        <v>0</v>
      </c>
      <c r="AU198" s="11" t="str">
        <f t="shared" si="378"/>
        <v>0</v>
      </c>
      <c r="AV198" s="11" t="str">
        <f t="shared" si="378"/>
        <v>0</v>
      </c>
      <c r="AW198" s="11" t="str">
        <f t="shared" si="378"/>
        <v>0</v>
      </c>
      <c r="AX198" s="11" t="str">
        <f t="shared" si="378"/>
        <v>0</v>
      </c>
      <c r="AY198" s="11" t="str">
        <f t="shared" si="378"/>
        <v>0</v>
      </c>
      <c r="AZ198" s="11" t="str">
        <f t="shared" si="378"/>
        <v>0</v>
      </c>
      <c r="BA198" s="11" t="str">
        <f t="shared" si="378"/>
        <v>0</v>
      </c>
      <c r="BB198" s="11" t="str">
        <f t="shared" si="378"/>
        <v/>
      </c>
      <c r="BC198" s="11" t="str">
        <f t="shared" si="378"/>
        <v/>
      </c>
      <c r="BD198" s="11" t="str">
        <f t="shared" si="378"/>
        <v/>
      </c>
      <c r="BE198" s="11" t="str">
        <f t="shared" si="378"/>
        <v/>
      </c>
      <c r="BF198" s="11" t="str">
        <f t="shared" si="378"/>
        <v/>
      </c>
      <c r="BG198" s="11" t="str">
        <f t="shared" si="378"/>
        <v/>
      </c>
      <c r="BH198" s="11" t="str">
        <f t="shared" si="378"/>
        <v/>
      </c>
      <c r="BI198" s="11" t="str">
        <f t="shared" si="378"/>
        <v/>
      </c>
      <c r="BJ198" s="11" t="str">
        <f t="shared" si="378"/>
        <v/>
      </c>
      <c r="BK198" s="11" t="str">
        <f t="shared" si="378"/>
        <v/>
      </c>
      <c r="BL198" s="11" t="str">
        <f t="shared" si="272"/>
        <v/>
      </c>
      <c r="BM198" s="11" t="str">
        <f t="shared" si="273"/>
        <v/>
      </c>
      <c r="BN198" s="11">
        <f t="shared" si="274"/>
        <v>0</v>
      </c>
      <c r="BO198" s="11" t="b">
        <f t="shared" si="269"/>
        <v>0</v>
      </c>
      <c r="BP198" t="b">
        <f>AND(COUNTIF(ranges!B$2:B$4,'Sample Manifest - ALL TYPES'!G189)=0,NOT(ISBLANK('Sample Manifest - ALL TYPES'!G189)))</f>
        <v>0</v>
      </c>
      <c r="CB198" s="11" t="b">
        <f t="shared" si="275"/>
        <v>0</v>
      </c>
      <c r="CD198" s="54" t="b">
        <f>IF(OR('Sample Manifest - ALL TYPES'!AB189="Custom indexes",'Sample Manifest - ALL TYPES'!AB189="Non-listed commercial indexes"),TRUE,FALSE)</f>
        <v>0</v>
      </c>
      <c r="CE198" s="54"/>
      <c r="CG198" s="62">
        <f>'Sample Manifest - ALL TYPES'!Q189</f>
        <v>0</v>
      </c>
      <c r="CH198" s="61" t="str">
        <f t="shared" ref="CH198:CK198" si="379">SUBSTITUTE(CG198,CH$17,"")</f>
        <v>0</v>
      </c>
      <c r="CI198" s="61" t="str">
        <f t="shared" si="379"/>
        <v/>
      </c>
      <c r="CJ198" s="61" t="str">
        <f t="shared" si="379"/>
        <v/>
      </c>
      <c r="CK198" s="61" t="str">
        <f t="shared" si="379"/>
        <v/>
      </c>
      <c r="CL198" s="61">
        <f t="shared" si="277"/>
        <v>0</v>
      </c>
      <c r="CM198" s="61" t="b">
        <f>AND(NOT(ISBLANK('Sample Manifest - ALL TYPES'!Q189)),NOT(CL198=0))</f>
        <v>0</v>
      </c>
      <c r="CR198" s="11" t="b">
        <f>AND('Sample Manifest - ALL TYPES'!B189="Illumina Library Pool",ISBLANK('Sample Manifest - ALL TYPES'!Z189))</f>
        <v>0</v>
      </c>
    </row>
    <row r="199" spans="1:96" s="11" customFormat="1" x14ac:dyDescent="0.2">
      <c r="A199" s="11">
        <f>'Sample Manifest - ALL TYPES'!C190</f>
        <v>0</v>
      </c>
      <c r="B199" s="11" t="str">
        <f t="shared" ref="B199:BK199" si="380">SUBSTITUTE(A199,B$17,"")</f>
        <v>0</v>
      </c>
      <c r="C199" s="11" t="str">
        <f t="shared" si="380"/>
        <v>0</v>
      </c>
      <c r="D199" s="11" t="str">
        <f t="shared" si="380"/>
        <v>0</v>
      </c>
      <c r="E199" s="11" t="str">
        <f t="shared" si="380"/>
        <v>0</v>
      </c>
      <c r="F199" s="11" t="str">
        <f t="shared" si="380"/>
        <v>0</v>
      </c>
      <c r="G199" s="11" t="str">
        <f t="shared" si="380"/>
        <v>0</v>
      </c>
      <c r="H199" s="11" t="str">
        <f t="shared" si="380"/>
        <v>0</v>
      </c>
      <c r="I199" s="11" t="str">
        <f t="shared" si="380"/>
        <v>0</v>
      </c>
      <c r="J199" s="11" t="str">
        <f t="shared" si="380"/>
        <v>0</v>
      </c>
      <c r="K199" s="11" t="str">
        <f t="shared" si="380"/>
        <v>0</v>
      </c>
      <c r="L199" s="11" t="str">
        <f t="shared" si="380"/>
        <v>0</v>
      </c>
      <c r="M199" s="11" t="str">
        <f t="shared" si="380"/>
        <v>0</v>
      </c>
      <c r="N199" s="11" t="str">
        <f t="shared" si="380"/>
        <v>0</v>
      </c>
      <c r="O199" s="11" t="str">
        <f t="shared" si="380"/>
        <v>0</v>
      </c>
      <c r="P199" s="11" t="str">
        <f t="shared" si="380"/>
        <v>0</v>
      </c>
      <c r="Q199" s="11" t="str">
        <f t="shared" si="380"/>
        <v>0</v>
      </c>
      <c r="R199" s="11" t="str">
        <f t="shared" si="380"/>
        <v>0</v>
      </c>
      <c r="S199" s="11" t="str">
        <f t="shared" si="380"/>
        <v>0</v>
      </c>
      <c r="T199" s="11" t="str">
        <f t="shared" si="380"/>
        <v>0</v>
      </c>
      <c r="U199" s="11" t="str">
        <f t="shared" si="380"/>
        <v>0</v>
      </c>
      <c r="V199" s="11" t="str">
        <f t="shared" si="380"/>
        <v>0</v>
      </c>
      <c r="W199" s="11" t="str">
        <f t="shared" si="380"/>
        <v>0</v>
      </c>
      <c r="X199" s="11" t="str">
        <f t="shared" si="380"/>
        <v>0</v>
      </c>
      <c r="Y199" s="11" t="str">
        <f t="shared" si="380"/>
        <v>0</v>
      </c>
      <c r="Z199" s="11" t="str">
        <f t="shared" si="380"/>
        <v>0</v>
      </c>
      <c r="AA199" s="11" t="str">
        <f t="shared" si="380"/>
        <v>0</v>
      </c>
      <c r="AB199" s="11" t="str">
        <f t="shared" si="380"/>
        <v>0</v>
      </c>
      <c r="AC199" s="11" t="str">
        <f t="shared" si="380"/>
        <v>0</v>
      </c>
      <c r="AD199" s="11" t="str">
        <f t="shared" si="380"/>
        <v>0</v>
      </c>
      <c r="AE199" s="11" t="str">
        <f t="shared" si="380"/>
        <v>0</v>
      </c>
      <c r="AF199" s="11" t="str">
        <f t="shared" si="380"/>
        <v>0</v>
      </c>
      <c r="AG199" s="11" t="str">
        <f t="shared" si="380"/>
        <v>0</v>
      </c>
      <c r="AH199" s="11" t="str">
        <f t="shared" si="380"/>
        <v>0</v>
      </c>
      <c r="AI199" s="11" t="str">
        <f t="shared" si="380"/>
        <v>0</v>
      </c>
      <c r="AJ199" s="11" t="str">
        <f t="shared" si="380"/>
        <v>0</v>
      </c>
      <c r="AK199" s="11" t="str">
        <f t="shared" si="380"/>
        <v>0</v>
      </c>
      <c r="AL199" s="11" t="str">
        <f t="shared" si="380"/>
        <v>0</v>
      </c>
      <c r="AM199" s="11" t="str">
        <f t="shared" si="380"/>
        <v>0</v>
      </c>
      <c r="AN199" s="11" t="str">
        <f t="shared" si="380"/>
        <v>0</v>
      </c>
      <c r="AO199" s="11" t="str">
        <f t="shared" si="380"/>
        <v>0</v>
      </c>
      <c r="AP199" s="11" t="str">
        <f t="shared" si="380"/>
        <v>0</v>
      </c>
      <c r="AQ199" s="11" t="str">
        <f t="shared" si="380"/>
        <v>0</v>
      </c>
      <c r="AR199" s="11" t="str">
        <f t="shared" si="380"/>
        <v>0</v>
      </c>
      <c r="AS199" s="11" t="str">
        <f t="shared" si="380"/>
        <v>0</v>
      </c>
      <c r="AT199" s="11" t="str">
        <f t="shared" si="380"/>
        <v>0</v>
      </c>
      <c r="AU199" s="11" t="str">
        <f t="shared" si="380"/>
        <v>0</v>
      </c>
      <c r="AV199" s="11" t="str">
        <f t="shared" si="380"/>
        <v>0</v>
      </c>
      <c r="AW199" s="11" t="str">
        <f t="shared" si="380"/>
        <v>0</v>
      </c>
      <c r="AX199" s="11" t="str">
        <f t="shared" si="380"/>
        <v>0</v>
      </c>
      <c r="AY199" s="11" t="str">
        <f t="shared" si="380"/>
        <v>0</v>
      </c>
      <c r="AZ199" s="11" t="str">
        <f t="shared" si="380"/>
        <v>0</v>
      </c>
      <c r="BA199" s="11" t="str">
        <f t="shared" si="380"/>
        <v>0</v>
      </c>
      <c r="BB199" s="11" t="str">
        <f t="shared" si="380"/>
        <v/>
      </c>
      <c r="BC199" s="11" t="str">
        <f t="shared" si="380"/>
        <v/>
      </c>
      <c r="BD199" s="11" t="str">
        <f t="shared" si="380"/>
        <v/>
      </c>
      <c r="BE199" s="11" t="str">
        <f t="shared" si="380"/>
        <v/>
      </c>
      <c r="BF199" s="11" t="str">
        <f t="shared" si="380"/>
        <v/>
      </c>
      <c r="BG199" s="11" t="str">
        <f t="shared" si="380"/>
        <v/>
      </c>
      <c r="BH199" s="11" t="str">
        <f t="shared" si="380"/>
        <v/>
      </c>
      <c r="BI199" s="11" t="str">
        <f t="shared" si="380"/>
        <v/>
      </c>
      <c r="BJ199" s="11" t="str">
        <f t="shared" si="380"/>
        <v/>
      </c>
      <c r="BK199" s="11" t="str">
        <f t="shared" si="380"/>
        <v/>
      </c>
      <c r="BL199" s="11" t="str">
        <f t="shared" si="272"/>
        <v/>
      </c>
      <c r="BM199" s="11" t="str">
        <f t="shared" si="273"/>
        <v/>
      </c>
      <c r="BN199" s="11">
        <f t="shared" si="274"/>
        <v>0</v>
      </c>
      <c r="BO199" s="11" t="b">
        <f t="shared" si="269"/>
        <v>0</v>
      </c>
      <c r="BP199" t="b">
        <f>AND(COUNTIF(ranges!B$2:B$4,'Sample Manifest - ALL TYPES'!G190)=0,NOT(ISBLANK('Sample Manifest - ALL TYPES'!G190)))</f>
        <v>0</v>
      </c>
      <c r="CB199" s="11" t="b">
        <f t="shared" si="275"/>
        <v>0</v>
      </c>
      <c r="CD199" s="54" t="b">
        <f>IF(OR('Sample Manifest - ALL TYPES'!AB190="Custom indexes",'Sample Manifest - ALL TYPES'!AB190="Non-listed commercial indexes"),TRUE,FALSE)</f>
        <v>0</v>
      </c>
      <c r="CE199" s="54"/>
      <c r="CG199" s="62">
        <f>'Sample Manifest - ALL TYPES'!Q190</f>
        <v>0</v>
      </c>
      <c r="CH199" s="61" t="str">
        <f t="shared" ref="CH199:CK199" si="381">SUBSTITUTE(CG199,CH$17,"")</f>
        <v>0</v>
      </c>
      <c r="CI199" s="61" t="str">
        <f t="shared" si="381"/>
        <v/>
      </c>
      <c r="CJ199" s="61" t="str">
        <f t="shared" si="381"/>
        <v/>
      </c>
      <c r="CK199" s="61" t="str">
        <f t="shared" si="381"/>
        <v/>
      </c>
      <c r="CL199" s="61">
        <f t="shared" si="277"/>
        <v>0</v>
      </c>
      <c r="CM199" s="61" t="b">
        <f>AND(NOT(ISBLANK('Sample Manifest - ALL TYPES'!Q190)),NOT(CL199=0))</f>
        <v>0</v>
      </c>
      <c r="CR199" s="11" t="b">
        <f>AND('Sample Manifest - ALL TYPES'!B190="Illumina Library Pool",ISBLANK('Sample Manifest - ALL TYPES'!Z190))</f>
        <v>0</v>
      </c>
    </row>
    <row r="200" spans="1:96" s="11" customFormat="1" x14ac:dyDescent="0.2">
      <c r="A200" s="11">
        <f>'Sample Manifest - ALL TYPES'!C191</f>
        <v>0</v>
      </c>
      <c r="B200" s="11" t="str">
        <f t="shared" ref="B200:BK200" si="382">SUBSTITUTE(A200,B$17,"")</f>
        <v>0</v>
      </c>
      <c r="C200" s="11" t="str">
        <f t="shared" si="382"/>
        <v>0</v>
      </c>
      <c r="D200" s="11" t="str">
        <f t="shared" si="382"/>
        <v>0</v>
      </c>
      <c r="E200" s="11" t="str">
        <f t="shared" si="382"/>
        <v>0</v>
      </c>
      <c r="F200" s="11" t="str">
        <f t="shared" si="382"/>
        <v>0</v>
      </c>
      <c r="G200" s="11" t="str">
        <f t="shared" si="382"/>
        <v>0</v>
      </c>
      <c r="H200" s="11" t="str">
        <f t="shared" si="382"/>
        <v>0</v>
      </c>
      <c r="I200" s="11" t="str">
        <f t="shared" si="382"/>
        <v>0</v>
      </c>
      <c r="J200" s="11" t="str">
        <f t="shared" si="382"/>
        <v>0</v>
      </c>
      <c r="K200" s="11" t="str">
        <f t="shared" si="382"/>
        <v>0</v>
      </c>
      <c r="L200" s="11" t="str">
        <f t="shared" si="382"/>
        <v>0</v>
      </c>
      <c r="M200" s="11" t="str">
        <f t="shared" si="382"/>
        <v>0</v>
      </c>
      <c r="N200" s="11" t="str">
        <f t="shared" si="382"/>
        <v>0</v>
      </c>
      <c r="O200" s="11" t="str">
        <f t="shared" si="382"/>
        <v>0</v>
      </c>
      <c r="P200" s="11" t="str">
        <f t="shared" si="382"/>
        <v>0</v>
      </c>
      <c r="Q200" s="11" t="str">
        <f t="shared" si="382"/>
        <v>0</v>
      </c>
      <c r="R200" s="11" t="str">
        <f t="shared" si="382"/>
        <v>0</v>
      </c>
      <c r="S200" s="11" t="str">
        <f t="shared" si="382"/>
        <v>0</v>
      </c>
      <c r="T200" s="11" t="str">
        <f t="shared" si="382"/>
        <v>0</v>
      </c>
      <c r="U200" s="11" t="str">
        <f t="shared" si="382"/>
        <v>0</v>
      </c>
      <c r="V200" s="11" t="str">
        <f t="shared" si="382"/>
        <v>0</v>
      </c>
      <c r="W200" s="11" t="str">
        <f t="shared" si="382"/>
        <v>0</v>
      </c>
      <c r="X200" s="11" t="str">
        <f t="shared" si="382"/>
        <v>0</v>
      </c>
      <c r="Y200" s="11" t="str">
        <f t="shared" si="382"/>
        <v>0</v>
      </c>
      <c r="Z200" s="11" t="str">
        <f t="shared" si="382"/>
        <v>0</v>
      </c>
      <c r="AA200" s="11" t="str">
        <f t="shared" si="382"/>
        <v>0</v>
      </c>
      <c r="AB200" s="11" t="str">
        <f t="shared" si="382"/>
        <v>0</v>
      </c>
      <c r="AC200" s="11" t="str">
        <f t="shared" si="382"/>
        <v>0</v>
      </c>
      <c r="AD200" s="11" t="str">
        <f t="shared" si="382"/>
        <v>0</v>
      </c>
      <c r="AE200" s="11" t="str">
        <f t="shared" si="382"/>
        <v>0</v>
      </c>
      <c r="AF200" s="11" t="str">
        <f t="shared" si="382"/>
        <v>0</v>
      </c>
      <c r="AG200" s="11" t="str">
        <f t="shared" si="382"/>
        <v>0</v>
      </c>
      <c r="AH200" s="11" t="str">
        <f t="shared" si="382"/>
        <v>0</v>
      </c>
      <c r="AI200" s="11" t="str">
        <f t="shared" si="382"/>
        <v>0</v>
      </c>
      <c r="AJ200" s="11" t="str">
        <f t="shared" si="382"/>
        <v>0</v>
      </c>
      <c r="AK200" s="11" t="str">
        <f t="shared" si="382"/>
        <v>0</v>
      </c>
      <c r="AL200" s="11" t="str">
        <f t="shared" si="382"/>
        <v>0</v>
      </c>
      <c r="AM200" s="11" t="str">
        <f t="shared" si="382"/>
        <v>0</v>
      </c>
      <c r="AN200" s="11" t="str">
        <f t="shared" si="382"/>
        <v>0</v>
      </c>
      <c r="AO200" s="11" t="str">
        <f t="shared" si="382"/>
        <v>0</v>
      </c>
      <c r="AP200" s="11" t="str">
        <f t="shared" si="382"/>
        <v>0</v>
      </c>
      <c r="AQ200" s="11" t="str">
        <f t="shared" si="382"/>
        <v>0</v>
      </c>
      <c r="AR200" s="11" t="str">
        <f t="shared" si="382"/>
        <v>0</v>
      </c>
      <c r="AS200" s="11" t="str">
        <f t="shared" si="382"/>
        <v>0</v>
      </c>
      <c r="AT200" s="11" t="str">
        <f t="shared" si="382"/>
        <v>0</v>
      </c>
      <c r="AU200" s="11" t="str">
        <f t="shared" si="382"/>
        <v>0</v>
      </c>
      <c r="AV200" s="11" t="str">
        <f t="shared" si="382"/>
        <v>0</v>
      </c>
      <c r="AW200" s="11" t="str">
        <f t="shared" si="382"/>
        <v>0</v>
      </c>
      <c r="AX200" s="11" t="str">
        <f t="shared" si="382"/>
        <v>0</v>
      </c>
      <c r="AY200" s="11" t="str">
        <f t="shared" si="382"/>
        <v>0</v>
      </c>
      <c r="AZ200" s="11" t="str">
        <f t="shared" si="382"/>
        <v>0</v>
      </c>
      <c r="BA200" s="11" t="str">
        <f t="shared" si="382"/>
        <v>0</v>
      </c>
      <c r="BB200" s="11" t="str">
        <f t="shared" si="382"/>
        <v/>
      </c>
      <c r="BC200" s="11" t="str">
        <f t="shared" si="382"/>
        <v/>
      </c>
      <c r="BD200" s="11" t="str">
        <f t="shared" si="382"/>
        <v/>
      </c>
      <c r="BE200" s="11" t="str">
        <f t="shared" si="382"/>
        <v/>
      </c>
      <c r="BF200" s="11" t="str">
        <f t="shared" si="382"/>
        <v/>
      </c>
      <c r="BG200" s="11" t="str">
        <f t="shared" si="382"/>
        <v/>
      </c>
      <c r="BH200" s="11" t="str">
        <f t="shared" si="382"/>
        <v/>
      </c>
      <c r="BI200" s="11" t="str">
        <f t="shared" si="382"/>
        <v/>
      </c>
      <c r="BJ200" s="11" t="str">
        <f t="shared" si="382"/>
        <v/>
      </c>
      <c r="BK200" s="11" t="str">
        <f t="shared" si="382"/>
        <v/>
      </c>
      <c r="BL200" s="11" t="str">
        <f t="shared" si="272"/>
        <v/>
      </c>
      <c r="BM200" s="11" t="str">
        <f t="shared" si="273"/>
        <v/>
      </c>
      <c r="BN200" s="11">
        <f t="shared" si="274"/>
        <v>0</v>
      </c>
      <c r="BO200" s="11" t="b">
        <f t="shared" si="269"/>
        <v>0</v>
      </c>
      <c r="BP200" t="b">
        <f>AND(COUNTIF(ranges!B$2:B$4,'Sample Manifest - ALL TYPES'!G191)=0,NOT(ISBLANK('Sample Manifest - ALL TYPES'!G191)))</f>
        <v>0</v>
      </c>
      <c r="CB200" s="11" t="b">
        <f t="shared" si="275"/>
        <v>0</v>
      </c>
      <c r="CD200" s="54" t="b">
        <f>IF(OR('Sample Manifest - ALL TYPES'!AB191="Custom indexes",'Sample Manifest - ALL TYPES'!AB191="Non-listed commercial indexes"),TRUE,FALSE)</f>
        <v>0</v>
      </c>
      <c r="CE200" s="54"/>
      <c r="CG200" s="62">
        <f>'Sample Manifest - ALL TYPES'!Q191</f>
        <v>0</v>
      </c>
      <c r="CH200" s="61" t="str">
        <f t="shared" ref="CH200:CK200" si="383">SUBSTITUTE(CG200,CH$17,"")</f>
        <v>0</v>
      </c>
      <c r="CI200" s="61" t="str">
        <f t="shared" si="383"/>
        <v/>
      </c>
      <c r="CJ200" s="61" t="str">
        <f t="shared" si="383"/>
        <v/>
      </c>
      <c r="CK200" s="61" t="str">
        <f t="shared" si="383"/>
        <v/>
      </c>
      <c r="CL200" s="61">
        <f t="shared" si="277"/>
        <v>0</v>
      </c>
      <c r="CM200" s="61" t="b">
        <f>AND(NOT(ISBLANK('Sample Manifest - ALL TYPES'!Q191)),NOT(CL200=0))</f>
        <v>0</v>
      </c>
      <c r="CR200" s="11" t="b">
        <f>AND('Sample Manifest - ALL TYPES'!B191="Illumina Library Pool",ISBLANK('Sample Manifest - ALL TYPES'!Z191))</f>
        <v>0</v>
      </c>
    </row>
    <row r="201" spans="1:96" s="11" customFormat="1" x14ac:dyDescent="0.2">
      <c r="A201" s="11">
        <f>'Sample Manifest - ALL TYPES'!C192</f>
        <v>0</v>
      </c>
      <c r="B201" s="11" t="str">
        <f t="shared" ref="B201:BK201" si="384">SUBSTITUTE(A201,B$17,"")</f>
        <v>0</v>
      </c>
      <c r="C201" s="11" t="str">
        <f t="shared" si="384"/>
        <v>0</v>
      </c>
      <c r="D201" s="11" t="str">
        <f t="shared" si="384"/>
        <v>0</v>
      </c>
      <c r="E201" s="11" t="str">
        <f t="shared" si="384"/>
        <v>0</v>
      </c>
      <c r="F201" s="11" t="str">
        <f t="shared" si="384"/>
        <v>0</v>
      </c>
      <c r="G201" s="11" t="str">
        <f t="shared" si="384"/>
        <v>0</v>
      </c>
      <c r="H201" s="11" t="str">
        <f t="shared" si="384"/>
        <v>0</v>
      </c>
      <c r="I201" s="11" t="str">
        <f t="shared" si="384"/>
        <v>0</v>
      </c>
      <c r="J201" s="11" t="str">
        <f t="shared" si="384"/>
        <v>0</v>
      </c>
      <c r="K201" s="11" t="str">
        <f t="shared" si="384"/>
        <v>0</v>
      </c>
      <c r="L201" s="11" t="str">
        <f t="shared" si="384"/>
        <v>0</v>
      </c>
      <c r="M201" s="11" t="str">
        <f t="shared" si="384"/>
        <v>0</v>
      </c>
      <c r="N201" s="11" t="str">
        <f t="shared" si="384"/>
        <v>0</v>
      </c>
      <c r="O201" s="11" t="str">
        <f t="shared" si="384"/>
        <v>0</v>
      </c>
      <c r="P201" s="11" t="str">
        <f t="shared" si="384"/>
        <v>0</v>
      </c>
      <c r="Q201" s="11" t="str">
        <f t="shared" si="384"/>
        <v>0</v>
      </c>
      <c r="R201" s="11" t="str">
        <f t="shared" si="384"/>
        <v>0</v>
      </c>
      <c r="S201" s="11" t="str">
        <f t="shared" si="384"/>
        <v>0</v>
      </c>
      <c r="T201" s="11" t="str">
        <f t="shared" si="384"/>
        <v>0</v>
      </c>
      <c r="U201" s="11" t="str">
        <f t="shared" si="384"/>
        <v>0</v>
      </c>
      <c r="V201" s="11" t="str">
        <f t="shared" si="384"/>
        <v>0</v>
      </c>
      <c r="W201" s="11" t="str">
        <f t="shared" si="384"/>
        <v>0</v>
      </c>
      <c r="X201" s="11" t="str">
        <f t="shared" si="384"/>
        <v>0</v>
      </c>
      <c r="Y201" s="11" t="str">
        <f t="shared" si="384"/>
        <v>0</v>
      </c>
      <c r="Z201" s="11" t="str">
        <f t="shared" si="384"/>
        <v>0</v>
      </c>
      <c r="AA201" s="11" t="str">
        <f t="shared" si="384"/>
        <v>0</v>
      </c>
      <c r="AB201" s="11" t="str">
        <f t="shared" si="384"/>
        <v>0</v>
      </c>
      <c r="AC201" s="11" t="str">
        <f t="shared" si="384"/>
        <v>0</v>
      </c>
      <c r="AD201" s="11" t="str">
        <f t="shared" si="384"/>
        <v>0</v>
      </c>
      <c r="AE201" s="11" t="str">
        <f t="shared" si="384"/>
        <v>0</v>
      </c>
      <c r="AF201" s="11" t="str">
        <f t="shared" si="384"/>
        <v>0</v>
      </c>
      <c r="AG201" s="11" t="str">
        <f t="shared" si="384"/>
        <v>0</v>
      </c>
      <c r="AH201" s="11" t="str">
        <f t="shared" si="384"/>
        <v>0</v>
      </c>
      <c r="AI201" s="11" t="str">
        <f t="shared" si="384"/>
        <v>0</v>
      </c>
      <c r="AJ201" s="11" t="str">
        <f t="shared" si="384"/>
        <v>0</v>
      </c>
      <c r="AK201" s="11" t="str">
        <f t="shared" si="384"/>
        <v>0</v>
      </c>
      <c r="AL201" s="11" t="str">
        <f t="shared" si="384"/>
        <v>0</v>
      </c>
      <c r="AM201" s="11" t="str">
        <f t="shared" si="384"/>
        <v>0</v>
      </c>
      <c r="AN201" s="11" t="str">
        <f t="shared" si="384"/>
        <v>0</v>
      </c>
      <c r="AO201" s="11" t="str">
        <f t="shared" si="384"/>
        <v>0</v>
      </c>
      <c r="AP201" s="11" t="str">
        <f t="shared" si="384"/>
        <v>0</v>
      </c>
      <c r="AQ201" s="11" t="str">
        <f t="shared" si="384"/>
        <v>0</v>
      </c>
      <c r="AR201" s="11" t="str">
        <f t="shared" si="384"/>
        <v>0</v>
      </c>
      <c r="AS201" s="11" t="str">
        <f t="shared" si="384"/>
        <v>0</v>
      </c>
      <c r="AT201" s="11" t="str">
        <f t="shared" si="384"/>
        <v>0</v>
      </c>
      <c r="AU201" s="11" t="str">
        <f t="shared" si="384"/>
        <v>0</v>
      </c>
      <c r="AV201" s="11" t="str">
        <f t="shared" si="384"/>
        <v>0</v>
      </c>
      <c r="AW201" s="11" t="str">
        <f t="shared" si="384"/>
        <v>0</v>
      </c>
      <c r="AX201" s="11" t="str">
        <f t="shared" si="384"/>
        <v>0</v>
      </c>
      <c r="AY201" s="11" t="str">
        <f t="shared" si="384"/>
        <v>0</v>
      </c>
      <c r="AZ201" s="11" t="str">
        <f t="shared" si="384"/>
        <v>0</v>
      </c>
      <c r="BA201" s="11" t="str">
        <f t="shared" si="384"/>
        <v>0</v>
      </c>
      <c r="BB201" s="11" t="str">
        <f t="shared" si="384"/>
        <v/>
      </c>
      <c r="BC201" s="11" t="str">
        <f t="shared" si="384"/>
        <v/>
      </c>
      <c r="BD201" s="11" t="str">
        <f t="shared" si="384"/>
        <v/>
      </c>
      <c r="BE201" s="11" t="str">
        <f t="shared" si="384"/>
        <v/>
      </c>
      <c r="BF201" s="11" t="str">
        <f t="shared" si="384"/>
        <v/>
      </c>
      <c r="BG201" s="11" t="str">
        <f t="shared" si="384"/>
        <v/>
      </c>
      <c r="BH201" s="11" t="str">
        <f t="shared" si="384"/>
        <v/>
      </c>
      <c r="BI201" s="11" t="str">
        <f t="shared" si="384"/>
        <v/>
      </c>
      <c r="BJ201" s="11" t="str">
        <f t="shared" si="384"/>
        <v/>
      </c>
      <c r="BK201" s="11" t="str">
        <f t="shared" si="384"/>
        <v/>
      </c>
      <c r="BL201" s="11" t="str">
        <f t="shared" si="272"/>
        <v/>
      </c>
      <c r="BM201" s="11" t="str">
        <f t="shared" si="273"/>
        <v/>
      </c>
      <c r="BN201" s="11">
        <f t="shared" si="274"/>
        <v>0</v>
      </c>
      <c r="BO201" s="11" t="b">
        <f t="shared" si="269"/>
        <v>0</v>
      </c>
      <c r="BP201" t="b">
        <f>AND(COUNTIF(ranges!B$2:B$4,'Sample Manifest - ALL TYPES'!G192)=0,NOT(ISBLANK('Sample Manifest - ALL TYPES'!G192)))</f>
        <v>0</v>
      </c>
      <c r="CB201" s="11" t="b">
        <f t="shared" si="275"/>
        <v>0</v>
      </c>
      <c r="CD201" s="54" t="b">
        <f>IF(OR('Sample Manifest - ALL TYPES'!AB192="Custom indexes",'Sample Manifest - ALL TYPES'!AB192="Non-listed commercial indexes"),TRUE,FALSE)</f>
        <v>0</v>
      </c>
      <c r="CE201" s="54"/>
      <c r="CG201" s="62">
        <f>'Sample Manifest - ALL TYPES'!Q192</f>
        <v>0</v>
      </c>
      <c r="CH201" s="61" t="str">
        <f t="shared" ref="CH201:CK201" si="385">SUBSTITUTE(CG201,CH$17,"")</f>
        <v>0</v>
      </c>
      <c r="CI201" s="61" t="str">
        <f t="shared" si="385"/>
        <v/>
      </c>
      <c r="CJ201" s="61" t="str">
        <f t="shared" si="385"/>
        <v/>
      </c>
      <c r="CK201" s="61" t="str">
        <f t="shared" si="385"/>
        <v/>
      </c>
      <c r="CL201" s="61">
        <f t="shared" si="277"/>
        <v>0</v>
      </c>
      <c r="CM201" s="61" t="b">
        <f>AND(NOT(ISBLANK('Sample Manifest - ALL TYPES'!Q192)),NOT(CL201=0))</f>
        <v>0</v>
      </c>
      <c r="CR201" s="11" t="b">
        <f>AND('Sample Manifest - ALL TYPES'!B192="Illumina Library Pool",ISBLANK('Sample Manifest - ALL TYPES'!Z192))</f>
        <v>0</v>
      </c>
    </row>
    <row r="202" spans="1:96" s="11" customFormat="1" x14ac:dyDescent="0.2">
      <c r="A202" s="11">
        <f>'Sample Manifest - ALL TYPES'!C193</f>
        <v>0</v>
      </c>
      <c r="B202" s="11" t="str">
        <f t="shared" ref="B202:BK202" si="386">SUBSTITUTE(A202,B$17,"")</f>
        <v>0</v>
      </c>
      <c r="C202" s="11" t="str">
        <f t="shared" si="386"/>
        <v>0</v>
      </c>
      <c r="D202" s="11" t="str">
        <f t="shared" si="386"/>
        <v>0</v>
      </c>
      <c r="E202" s="11" t="str">
        <f t="shared" si="386"/>
        <v>0</v>
      </c>
      <c r="F202" s="11" t="str">
        <f t="shared" si="386"/>
        <v>0</v>
      </c>
      <c r="G202" s="11" t="str">
        <f t="shared" si="386"/>
        <v>0</v>
      </c>
      <c r="H202" s="11" t="str">
        <f t="shared" si="386"/>
        <v>0</v>
      </c>
      <c r="I202" s="11" t="str">
        <f t="shared" si="386"/>
        <v>0</v>
      </c>
      <c r="J202" s="11" t="str">
        <f t="shared" si="386"/>
        <v>0</v>
      </c>
      <c r="K202" s="11" t="str">
        <f t="shared" si="386"/>
        <v>0</v>
      </c>
      <c r="L202" s="11" t="str">
        <f t="shared" si="386"/>
        <v>0</v>
      </c>
      <c r="M202" s="11" t="str">
        <f t="shared" si="386"/>
        <v>0</v>
      </c>
      <c r="N202" s="11" t="str">
        <f t="shared" si="386"/>
        <v>0</v>
      </c>
      <c r="O202" s="11" t="str">
        <f t="shared" si="386"/>
        <v>0</v>
      </c>
      <c r="P202" s="11" t="str">
        <f t="shared" si="386"/>
        <v>0</v>
      </c>
      <c r="Q202" s="11" t="str">
        <f t="shared" si="386"/>
        <v>0</v>
      </c>
      <c r="R202" s="11" t="str">
        <f t="shared" si="386"/>
        <v>0</v>
      </c>
      <c r="S202" s="11" t="str">
        <f t="shared" si="386"/>
        <v>0</v>
      </c>
      <c r="T202" s="11" t="str">
        <f t="shared" si="386"/>
        <v>0</v>
      </c>
      <c r="U202" s="11" t="str">
        <f t="shared" si="386"/>
        <v>0</v>
      </c>
      <c r="V202" s="11" t="str">
        <f t="shared" si="386"/>
        <v>0</v>
      </c>
      <c r="W202" s="11" t="str">
        <f t="shared" si="386"/>
        <v>0</v>
      </c>
      <c r="X202" s="11" t="str">
        <f t="shared" si="386"/>
        <v>0</v>
      </c>
      <c r="Y202" s="11" t="str">
        <f t="shared" si="386"/>
        <v>0</v>
      </c>
      <c r="Z202" s="11" t="str">
        <f t="shared" si="386"/>
        <v>0</v>
      </c>
      <c r="AA202" s="11" t="str">
        <f t="shared" si="386"/>
        <v>0</v>
      </c>
      <c r="AB202" s="11" t="str">
        <f t="shared" si="386"/>
        <v>0</v>
      </c>
      <c r="AC202" s="11" t="str">
        <f t="shared" si="386"/>
        <v>0</v>
      </c>
      <c r="AD202" s="11" t="str">
        <f t="shared" si="386"/>
        <v>0</v>
      </c>
      <c r="AE202" s="11" t="str">
        <f t="shared" si="386"/>
        <v>0</v>
      </c>
      <c r="AF202" s="11" t="str">
        <f t="shared" si="386"/>
        <v>0</v>
      </c>
      <c r="AG202" s="11" t="str">
        <f t="shared" si="386"/>
        <v>0</v>
      </c>
      <c r="AH202" s="11" t="str">
        <f t="shared" si="386"/>
        <v>0</v>
      </c>
      <c r="AI202" s="11" t="str">
        <f t="shared" si="386"/>
        <v>0</v>
      </c>
      <c r="AJ202" s="11" t="str">
        <f t="shared" si="386"/>
        <v>0</v>
      </c>
      <c r="AK202" s="11" t="str">
        <f t="shared" si="386"/>
        <v>0</v>
      </c>
      <c r="AL202" s="11" t="str">
        <f t="shared" si="386"/>
        <v>0</v>
      </c>
      <c r="AM202" s="11" t="str">
        <f t="shared" si="386"/>
        <v>0</v>
      </c>
      <c r="AN202" s="11" t="str">
        <f t="shared" si="386"/>
        <v>0</v>
      </c>
      <c r="AO202" s="11" t="str">
        <f t="shared" si="386"/>
        <v>0</v>
      </c>
      <c r="AP202" s="11" t="str">
        <f t="shared" si="386"/>
        <v>0</v>
      </c>
      <c r="AQ202" s="11" t="str">
        <f t="shared" si="386"/>
        <v>0</v>
      </c>
      <c r="AR202" s="11" t="str">
        <f t="shared" si="386"/>
        <v>0</v>
      </c>
      <c r="AS202" s="11" t="str">
        <f t="shared" si="386"/>
        <v>0</v>
      </c>
      <c r="AT202" s="11" t="str">
        <f t="shared" si="386"/>
        <v>0</v>
      </c>
      <c r="AU202" s="11" t="str">
        <f t="shared" si="386"/>
        <v>0</v>
      </c>
      <c r="AV202" s="11" t="str">
        <f t="shared" si="386"/>
        <v>0</v>
      </c>
      <c r="AW202" s="11" t="str">
        <f t="shared" si="386"/>
        <v>0</v>
      </c>
      <c r="AX202" s="11" t="str">
        <f t="shared" si="386"/>
        <v>0</v>
      </c>
      <c r="AY202" s="11" t="str">
        <f t="shared" si="386"/>
        <v>0</v>
      </c>
      <c r="AZ202" s="11" t="str">
        <f t="shared" si="386"/>
        <v>0</v>
      </c>
      <c r="BA202" s="11" t="str">
        <f t="shared" si="386"/>
        <v>0</v>
      </c>
      <c r="BB202" s="11" t="str">
        <f t="shared" si="386"/>
        <v/>
      </c>
      <c r="BC202" s="11" t="str">
        <f t="shared" si="386"/>
        <v/>
      </c>
      <c r="BD202" s="11" t="str">
        <f t="shared" si="386"/>
        <v/>
      </c>
      <c r="BE202" s="11" t="str">
        <f t="shared" si="386"/>
        <v/>
      </c>
      <c r="BF202" s="11" t="str">
        <f t="shared" si="386"/>
        <v/>
      </c>
      <c r="BG202" s="11" t="str">
        <f t="shared" si="386"/>
        <v/>
      </c>
      <c r="BH202" s="11" t="str">
        <f t="shared" si="386"/>
        <v/>
      </c>
      <c r="BI202" s="11" t="str">
        <f t="shared" si="386"/>
        <v/>
      </c>
      <c r="BJ202" s="11" t="str">
        <f t="shared" si="386"/>
        <v/>
      </c>
      <c r="BK202" s="11" t="str">
        <f t="shared" si="386"/>
        <v/>
      </c>
      <c r="BL202" s="11" t="str">
        <f t="shared" si="272"/>
        <v/>
      </c>
      <c r="BM202" s="11" t="str">
        <f t="shared" si="273"/>
        <v/>
      </c>
      <c r="BN202" s="11">
        <f t="shared" si="274"/>
        <v>0</v>
      </c>
      <c r="BO202" s="11" t="b">
        <f t="shared" si="269"/>
        <v>0</v>
      </c>
      <c r="BP202" t="b">
        <f>AND(COUNTIF(ranges!B$2:B$4,'Sample Manifest - ALL TYPES'!G193)=0,NOT(ISBLANK('Sample Manifest - ALL TYPES'!G193)))</f>
        <v>0</v>
      </c>
      <c r="CB202" s="11" t="b">
        <f t="shared" si="275"/>
        <v>0</v>
      </c>
      <c r="CD202" s="54" t="b">
        <f>IF(OR('Sample Manifest - ALL TYPES'!AB193="Custom indexes",'Sample Manifest - ALL TYPES'!AB193="Non-listed commercial indexes"),TRUE,FALSE)</f>
        <v>0</v>
      </c>
      <c r="CE202" s="54"/>
      <c r="CG202" s="62">
        <f>'Sample Manifest - ALL TYPES'!Q193</f>
        <v>0</v>
      </c>
      <c r="CH202" s="61" t="str">
        <f t="shared" ref="CH202:CK202" si="387">SUBSTITUTE(CG202,CH$17,"")</f>
        <v>0</v>
      </c>
      <c r="CI202" s="61" t="str">
        <f t="shared" si="387"/>
        <v/>
      </c>
      <c r="CJ202" s="61" t="str">
        <f t="shared" si="387"/>
        <v/>
      </c>
      <c r="CK202" s="61" t="str">
        <f t="shared" si="387"/>
        <v/>
      </c>
      <c r="CL202" s="61">
        <f t="shared" si="277"/>
        <v>0</v>
      </c>
      <c r="CM202" s="61" t="b">
        <f>AND(NOT(ISBLANK('Sample Manifest - ALL TYPES'!Q193)),NOT(CL202=0))</f>
        <v>0</v>
      </c>
      <c r="CR202" s="11" t="b">
        <f>AND('Sample Manifest - ALL TYPES'!B193="Illumina Library Pool",ISBLANK('Sample Manifest - ALL TYPES'!Z193))</f>
        <v>0</v>
      </c>
    </row>
    <row r="203" spans="1:96" s="11" customFormat="1" x14ac:dyDescent="0.2">
      <c r="A203" s="11">
        <f>'Sample Manifest - ALL TYPES'!C194</f>
        <v>0</v>
      </c>
      <c r="B203" s="11" t="str">
        <f t="shared" ref="B203:BK203" si="388">SUBSTITUTE(A203,B$17,"")</f>
        <v>0</v>
      </c>
      <c r="C203" s="11" t="str">
        <f t="shared" si="388"/>
        <v>0</v>
      </c>
      <c r="D203" s="11" t="str">
        <f t="shared" si="388"/>
        <v>0</v>
      </c>
      <c r="E203" s="11" t="str">
        <f t="shared" si="388"/>
        <v>0</v>
      </c>
      <c r="F203" s="11" t="str">
        <f t="shared" si="388"/>
        <v>0</v>
      </c>
      <c r="G203" s="11" t="str">
        <f t="shared" si="388"/>
        <v>0</v>
      </c>
      <c r="H203" s="11" t="str">
        <f t="shared" si="388"/>
        <v>0</v>
      </c>
      <c r="I203" s="11" t="str">
        <f t="shared" si="388"/>
        <v>0</v>
      </c>
      <c r="J203" s="11" t="str">
        <f t="shared" si="388"/>
        <v>0</v>
      </c>
      <c r="K203" s="11" t="str">
        <f t="shared" si="388"/>
        <v>0</v>
      </c>
      <c r="L203" s="11" t="str">
        <f t="shared" si="388"/>
        <v>0</v>
      </c>
      <c r="M203" s="11" t="str">
        <f t="shared" si="388"/>
        <v>0</v>
      </c>
      <c r="N203" s="11" t="str">
        <f t="shared" si="388"/>
        <v>0</v>
      </c>
      <c r="O203" s="11" t="str">
        <f t="shared" si="388"/>
        <v>0</v>
      </c>
      <c r="P203" s="11" t="str">
        <f t="shared" si="388"/>
        <v>0</v>
      </c>
      <c r="Q203" s="11" t="str">
        <f t="shared" si="388"/>
        <v>0</v>
      </c>
      <c r="R203" s="11" t="str">
        <f t="shared" si="388"/>
        <v>0</v>
      </c>
      <c r="S203" s="11" t="str">
        <f t="shared" si="388"/>
        <v>0</v>
      </c>
      <c r="T203" s="11" t="str">
        <f t="shared" si="388"/>
        <v>0</v>
      </c>
      <c r="U203" s="11" t="str">
        <f t="shared" si="388"/>
        <v>0</v>
      </c>
      <c r="V203" s="11" t="str">
        <f t="shared" si="388"/>
        <v>0</v>
      </c>
      <c r="W203" s="11" t="str">
        <f t="shared" si="388"/>
        <v>0</v>
      </c>
      <c r="X203" s="11" t="str">
        <f t="shared" si="388"/>
        <v>0</v>
      </c>
      <c r="Y203" s="11" t="str">
        <f t="shared" si="388"/>
        <v>0</v>
      </c>
      <c r="Z203" s="11" t="str">
        <f t="shared" si="388"/>
        <v>0</v>
      </c>
      <c r="AA203" s="11" t="str">
        <f t="shared" si="388"/>
        <v>0</v>
      </c>
      <c r="AB203" s="11" t="str">
        <f t="shared" si="388"/>
        <v>0</v>
      </c>
      <c r="AC203" s="11" t="str">
        <f t="shared" si="388"/>
        <v>0</v>
      </c>
      <c r="AD203" s="11" t="str">
        <f t="shared" si="388"/>
        <v>0</v>
      </c>
      <c r="AE203" s="11" t="str">
        <f t="shared" si="388"/>
        <v>0</v>
      </c>
      <c r="AF203" s="11" t="str">
        <f t="shared" si="388"/>
        <v>0</v>
      </c>
      <c r="AG203" s="11" t="str">
        <f t="shared" si="388"/>
        <v>0</v>
      </c>
      <c r="AH203" s="11" t="str">
        <f t="shared" si="388"/>
        <v>0</v>
      </c>
      <c r="AI203" s="11" t="str">
        <f t="shared" si="388"/>
        <v>0</v>
      </c>
      <c r="AJ203" s="11" t="str">
        <f t="shared" si="388"/>
        <v>0</v>
      </c>
      <c r="AK203" s="11" t="str">
        <f t="shared" si="388"/>
        <v>0</v>
      </c>
      <c r="AL203" s="11" t="str">
        <f t="shared" si="388"/>
        <v>0</v>
      </c>
      <c r="AM203" s="11" t="str">
        <f t="shared" si="388"/>
        <v>0</v>
      </c>
      <c r="AN203" s="11" t="str">
        <f t="shared" si="388"/>
        <v>0</v>
      </c>
      <c r="AO203" s="11" t="str">
        <f t="shared" si="388"/>
        <v>0</v>
      </c>
      <c r="AP203" s="11" t="str">
        <f t="shared" si="388"/>
        <v>0</v>
      </c>
      <c r="AQ203" s="11" t="str">
        <f t="shared" si="388"/>
        <v>0</v>
      </c>
      <c r="AR203" s="11" t="str">
        <f t="shared" si="388"/>
        <v>0</v>
      </c>
      <c r="AS203" s="11" t="str">
        <f t="shared" si="388"/>
        <v>0</v>
      </c>
      <c r="AT203" s="11" t="str">
        <f t="shared" si="388"/>
        <v>0</v>
      </c>
      <c r="AU203" s="11" t="str">
        <f t="shared" si="388"/>
        <v>0</v>
      </c>
      <c r="AV203" s="11" t="str">
        <f t="shared" si="388"/>
        <v>0</v>
      </c>
      <c r="AW203" s="11" t="str">
        <f t="shared" si="388"/>
        <v>0</v>
      </c>
      <c r="AX203" s="11" t="str">
        <f t="shared" si="388"/>
        <v>0</v>
      </c>
      <c r="AY203" s="11" t="str">
        <f t="shared" si="388"/>
        <v>0</v>
      </c>
      <c r="AZ203" s="11" t="str">
        <f t="shared" si="388"/>
        <v>0</v>
      </c>
      <c r="BA203" s="11" t="str">
        <f t="shared" si="388"/>
        <v>0</v>
      </c>
      <c r="BB203" s="11" t="str">
        <f t="shared" si="388"/>
        <v/>
      </c>
      <c r="BC203" s="11" t="str">
        <f t="shared" si="388"/>
        <v/>
      </c>
      <c r="BD203" s="11" t="str">
        <f t="shared" si="388"/>
        <v/>
      </c>
      <c r="BE203" s="11" t="str">
        <f t="shared" si="388"/>
        <v/>
      </c>
      <c r="BF203" s="11" t="str">
        <f t="shared" si="388"/>
        <v/>
      </c>
      <c r="BG203" s="11" t="str">
        <f t="shared" si="388"/>
        <v/>
      </c>
      <c r="BH203" s="11" t="str">
        <f t="shared" si="388"/>
        <v/>
      </c>
      <c r="BI203" s="11" t="str">
        <f t="shared" si="388"/>
        <v/>
      </c>
      <c r="BJ203" s="11" t="str">
        <f t="shared" si="388"/>
        <v/>
      </c>
      <c r="BK203" s="11" t="str">
        <f t="shared" si="388"/>
        <v/>
      </c>
      <c r="BL203" s="11" t="str">
        <f t="shared" si="272"/>
        <v/>
      </c>
      <c r="BM203" s="11" t="str">
        <f t="shared" si="273"/>
        <v/>
      </c>
      <c r="BN203" s="11">
        <f t="shared" si="274"/>
        <v>0</v>
      </c>
      <c r="BO203" s="11" t="b">
        <f t="shared" si="269"/>
        <v>0</v>
      </c>
      <c r="BP203" t="b">
        <f>AND(COUNTIF(ranges!B$2:B$4,'Sample Manifest - ALL TYPES'!G194)=0,NOT(ISBLANK('Sample Manifest - ALL TYPES'!G194)))</f>
        <v>0</v>
      </c>
      <c r="CB203" s="11" t="b">
        <f t="shared" si="275"/>
        <v>0</v>
      </c>
      <c r="CD203" s="54" t="b">
        <f>IF(OR('Sample Manifest - ALL TYPES'!AB194="Custom indexes",'Sample Manifest - ALL TYPES'!AB194="Non-listed commercial indexes"),TRUE,FALSE)</f>
        <v>0</v>
      </c>
      <c r="CE203" s="54"/>
      <c r="CG203" s="62">
        <f>'Sample Manifest - ALL TYPES'!Q194</f>
        <v>0</v>
      </c>
      <c r="CH203" s="61" t="str">
        <f t="shared" ref="CH203:CK203" si="389">SUBSTITUTE(CG203,CH$17,"")</f>
        <v>0</v>
      </c>
      <c r="CI203" s="61" t="str">
        <f t="shared" si="389"/>
        <v/>
      </c>
      <c r="CJ203" s="61" t="str">
        <f t="shared" si="389"/>
        <v/>
      </c>
      <c r="CK203" s="61" t="str">
        <f t="shared" si="389"/>
        <v/>
      </c>
      <c r="CL203" s="61">
        <f t="shared" si="277"/>
        <v>0</v>
      </c>
      <c r="CM203" s="61" t="b">
        <f>AND(NOT(ISBLANK('Sample Manifest - ALL TYPES'!Q194)),NOT(CL203=0))</f>
        <v>0</v>
      </c>
      <c r="CR203" s="11" t="b">
        <f>AND('Sample Manifest - ALL TYPES'!B194="Illumina Library Pool",ISBLANK('Sample Manifest - ALL TYPES'!Z194))</f>
        <v>0</v>
      </c>
    </row>
    <row r="204" spans="1:96" s="11" customFormat="1" x14ac:dyDescent="0.2">
      <c r="A204" s="11">
        <f>'Sample Manifest - ALL TYPES'!C195</f>
        <v>0</v>
      </c>
      <c r="B204" s="11" t="str">
        <f t="shared" ref="B204:BK204" si="390">SUBSTITUTE(A204,B$17,"")</f>
        <v>0</v>
      </c>
      <c r="C204" s="11" t="str">
        <f t="shared" si="390"/>
        <v>0</v>
      </c>
      <c r="D204" s="11" t="str">
        <f t="shared" si="390"/>
        <v>0</v>
      </c>
      <c r="E204" s="11" t="str">
        <f t="shared" si="390"/>
        <v>0</v>
      </c>
      <c r="F204" s="11" t="str">
        <f t="shared" si="390"/>
        <v>0</v>
      </c>
      <c r="G204" s="11" t="str">
        <f t="shared" si="390"/>
        <v>0</v>
      </c>
      <c r="H204" s="11" t="str">
        <f t="shared" si="390"/>
        <v>0</v>
      </c>
      <c r="I204" s="11" t="str">
        <f t="shared" si="390"/>
        <v>0</v>
      </c>
      <c r="J204" s="11" t="str">
        <f t="shared" si="390"/>
        <v>0</v>
      </c>
      <c r="K204" s="11" t="str">
        <f t="shared" si="390"/>
        <v>0</v>
      </c>
      <c r="L204" s="11" t="str">
        <f t="shared" si="390"/>
        <v>0</v>
      </c>
      <c r="M204" s="11" t="str">
        <f t="shared" si="390"/>
        <v>0</v>
      </c>
      <c r="N204" s="11" t="str">
        <f t="shared" si="390"/>
        <v>0</v>
      </c>
      <c r="O204" s="11" t="str">
        <f t="shared" si="390"/>
        <v>0</v>
      </c>
      <c r="P204" s="11" t="str">
        <f t="shared" si="390"/>
        <v>0</v>
      </c>
      <c r="Q204" s="11" t="str">
        <f t="shared" si="390"/>
        <v>0</v>
      </c>
      <c r="R204" s="11" t="str">
        <f t="shared" si="390"/>
        <v>0</v>
      </c>
      <c r="S204" s="11" t="str">
        <f t="shared" si="390"/>
        <v>0</v>
      </c>
      <c r="T204" s="11" t="str">
        <f t="shared" si="390"/>
        <v>0</v>
      </c>
      <c r="U204" s="11" t="str">
        <f t="shared" si="390"/>
        <v>0</v>
      </c>
      <c r="V204" s="11" t="str">
        <f t="shared" si="390"/>
        <v>0</v>
      </c>
      <c r="W204" s="11" t="str">
        <f t="shared" si="390"/>
        <v>0</v>
      </c>
      <c r="X204" s="11" t="str">
        <f t="shared" si="390"/>
        <v>0</v>
      </c>
      <c r="Y204" s="11" t="str">
        <f t="shared" si="390"/>
        <v>0</v>
      </c>
      <c r="Z204" s="11" t="str">
        <f t="shared" si="390"/>
        <v>0</v>
      </c>
      <c r="AA204" s="11" t="str">
        <f t="shared" si="390"/>
        <v>0</v>
      </c>
      <c r="AB204" s="11" t="str">
        <f t="shared" si="390"/>
        <v>0</v>
      </c>
      <c r="AC204" s="11" t="str">
        <f t="shared" si="390"/>
        <v>0</v>
      </c>
      <c r="AD204" s="11" t="str">
        <f t="shared" si="390"/>
        <v>0</v>
      </c>
      <c r="AE204" s="11" t="str">
        <f t="shared" si="390"/>
        <v>0</v>
      </c>
      <c r="AF204" s="11" t="str">
        <f t="shared" si="390"/>
        <v>0</v>
      </c>
      <c r="AG204" s="11" t="str">
        <f t="shared" si="390"/>
        <v>0</v>
      </c>
      <c r="AH204" s="11" t="str">
        <f t="shared" si="390"/>
        <v>0</v>
      </c>
      <c r="AI204" s="11" t="str">
        <f t="shared" si="390"/>
        <v>0</v>
      </c>
      <c r="AJ204" s="11" t="str">
        <f t="shared" si="390"/>
        <v>0</v>
      </c>
      <c r="AK204" s="11" t="str">
        <f t="shared" si="390"/>
        <v>0</v>
      </c>
      <c r="AL204" s="11" t="str">
        <f t="shared" si="390"/>
        <v>0</v>
      </c>
      <c r="AM204" s="11" t="str">
        <f t="shared" si="390"/>
        <v>0</v>
      </c>
      <c r="AN204" s="11" t="str">
        <f t="shared" si="390"/>
        <v>0</v>
      </c>
      <c r="AO204" s="11" t="str">
        <f t="shared" si="390"/>
        <v>0</v>
      </c>
      <c r="AP204" s="11" t="str">
        <f t="shared" si="390"/>
        <v>0</v>
      </c>
      <c r="AQ204" s="11" t="str">
        <f t="shared" si="390"/>
        <v>0</v>
      </c>
      <c r="AR204" s="11" t="str">
        <f t="shared" si="390"/>
        <v>0</v>
      </c>
      <c r="AS204" s="11" t="str">
        <f t="shared" si="390"/>
        <v>0</v>
      </c>
      <c r="AT204" s="11" t="str">
        <f t="shared" si="390"/>
        <v>0</v>
      </c>
      <c r="AU204" s="11" t="str">
        <f t="shared" si="390"/>
        <v>0</v>
      </c>
      <c r="AV204" s="11" t="str">
        <f t="shared" si="390"/>
        <v>0</v>
      </c>
      <c r="AW204" s="11" t="str">
        <f t="shared" si="390"/>
        <v>0</v>
      </c>
      <c r="AX204" s="11" t="str">
        <f t="shared" si="390"/>
        <v>0</v>
      </c>
      <c r="AY204" s="11" t="str">
        <f t="shared" si="390"/>
        <v>0</v>
      </c>
      <c r="AZ204" s="11" t="str">
        <f t="shared" si="390"/>
        <v>0</v>
      </c>
      <c r="BA204" s="11" t="str">
        <f t="shared" si="390"/>
        <v>0</v>
      </c>
      <c r="BB204" s="11" t="str">
        <f t="shared" si="390"/>
        <v/>
      </c>
      <c r="BC204" s="11" t="str">
        <f t="shared" si="390"/>
        <v/>
      </c>
      <c r="BD204" s="11" t="str">
        <f t="shared" si="390"/>
        <v/>
      </c>
      <c r="BE204" s="11" t="str">
        <f t="shared" si="390"/>
        <v/>
      </c>
      <c r="BF204" s="11" t="str">
        <f t="shared" si="390"/>
        <v/>
      </c>
      <c r="BG204" s="11" t="str">
        <f t="shared" si="390"/>
        <v/>
      </c>
      <c r="BH204" s="11" t="str">
        <f t="shared" si="390"/>
        <v/>
      </c>
      <c r="BI204" s="11" t="str">
        <f t="shared" si="390"/>
        <v/>
      </c>
      <c r="BJ204" s="11" t="str">
        <f t="shared" si="390"/>
        <v/>
      </c>
      <c r="BK204" s="11" t="str">
        <f t="shared" si="390"/>
        <v/>
      </c>
      <c r="BL204" s="11" t="str">
        <f t="shared" si="272"/>
        <v/>
      </c>
      <c r="BM204" s="11" t="str">
        <f t="shared" si="273"/>
        <v/>
      </c>
      <c r="BN204" s="11">
        <f t="shared" si="274"/>
        <v>0</v>
      </c>
      <c r="BO204" s="11" t="b">
        <f t="shared" si="269"/>
        <v>0</v>
      </c>
      <c r="BP204" t="b">
        <f>AND(COUNTIF(ranges!B$2:B$4,'Sample Manifest - ALL TYPES'!G195)=0,NOT(ISBLANK('Sample Manifest - ALL TYPES'!G195)))</f>
        <v>0</v>
      </c>
      <c r="CB204" s="11" t="b">
        <f t="shared" si="275"/>
        <v>0</v>
      </c>
      <c r="CD204" s="54" t="b">
        <f>IF(OR('Sample Manifest - ALL TYPES'!AB195="Custom indexes",'Sample Manifest - ALL TYPES'!AB195="Non-listed commercial indexes"),TRUE,FALSE)</f>
        <v>0</v>
      </c>
      <c r="CE204" s="54"/>
      <c r="CG204" s="62">
        <f>'Sample Manifest - ALL TYPES'!Q195</f>
        <v>0</v>
      </c>
      <c r="CH204" s="61" t="str">
        <f t="shared" ref="CH204:CK204" si="391">SUBSTITUTE(CG204,CH$17,"")</f>
        <v>0</v>
      </c>
      <c r="CI204" s="61" t="str">
        <f t="shared" si="391"/>
        <v/>
      </c>
      <c r="CJ204" s="61" t="str">
        <f t="shared" si="391"/>
        <v/>
      </c>
      <c r="CK204" s="61" t="str">
        <f t="shared" si="391"/>
        <v/>
      </c>
      <c r="CL204" s="61">
        <f t="shared" si="277"/>
        <v>0</v>
      </c>
      <c r="CM204" s="61" t="b">
        <f>AND(NOT(ISBLANK('Sample Manifest - ALL TYPES'!Q195)),NOT(CL204=0))</f>
        <v>0</v>
      </c>
      <c r="CR204" s="11" t="b">
        <f>AND('Sample Manifest - ALL TYPES'!B195="Illumina Library Pool",ISBLANK('Sample Manifest - ALL TYPES'!Z195))</f>
        <v>0</v>
      </c>
    </row>
    <row r="205" spans="1:96" s="11" customFormat="1" x14ac:dyDescent="0.2">
      <c r="A205" s="11">
        <f>'Sample Manifest - ALL TYPES'!C196</f>
        <v>0</v>
      </c>
      <c r="B205" s="11" t="str">
        <f t="shared" ref="B205:BK205" si="392">SUBSTITUTE(A205,B$17,"")</f>
        <v>0</v>
      </c>
      <c r="C205" s="11" t="str">
        <f t="shared" si="392"/>
        <v>0</v>
      </c>
      <c r="D205" s="11" t="str">
        <f t="shared" si="392"/>
        <v>0</v>
      </c>
      <c r="E205" s="11" t="str">
        <f t="shared" si="392"/>
        <v>0</v>
      </c>
      <c r="F205" s="11" t="str">
        <f t="shared" si="392"/>
        <v>0</v>
      </c>
      <c r="G205" s="11" t="str">
        <f t="shared" si="392"/>
        <v>0</v>
      </c>
      <c r="H205" s="11" t="str">
        <f t="shared" si="392"/>
        <v>0</v>
      </c>
      <c r="I205" s="11" t="str">
        <f t="shared" si="392"/>
        <v>0</v>
      </c>
      <c r="J205" s="11" t="str">
        <f t="shared" si="392"/>
        <v>0</v>
      </c>
      <c r="K205" s="11" t="str">
        <f t="shared" si="392"/>
        <v>0</v>
      </c>
      <c r="L205" s="11" t="str">
        <f t="shared" si="392"/>
        <v>0</v>
      </c>
      <c r="M205" s="11" t="str">
        <f t="shared" si="392"/>
        <v>0</v>
      </c>
      <c r="N205" s="11" t="str">
        <f t="shared" si="392"/>
        <v>0</v>
      </c>
      <c r="O205" s="11" t="str">
        <f t="shared" si="392"/>
        <v>0</v>
      </c>
      <c r="P205" s="11" t="str">
        <f t="shared" si="392"/>
        <v>0</v>
      </c>
      <c r="Q205" s="11" t="str">
        <f t="shared" si="392"/>
        <v>0</v>
      </c>
      <c r="R205" s="11" t="str">
        <f t="shared" si="392"/>
        <v>0</v>
      </c>
      <c r="S205" s="11" t="str">
        <f t="shared" si="392"/>
        <v>0</v>
      </c>
      <c r="T205" s="11" t="str">
        <f t="shared" si="392"/>
        <v>0</v>
      </c>
      <c r="U205" s="11" t="str">
        <f t="shared" si="392"/>
        <v>0</v>
      </c>
      <c r="V205" s="11" t="str">
        <f t="shared" si="392"/>
        <v>0</v>
      </c>
      <c r="W205" s="11" t="str">
        <f t="shared" si="392"/>
        <v>0</v>
      </c>
      <c r="X205" s="11" t="str">
        <f t="shared" si="392"/>
        <v>0</v>
      </c>
      <c r="Y205" s="11" t="str">
        <f t="shared" si="392"/>
        <v>0</v>
      </c>
      <c r="Z205" s="11" t="str">
        <f t="shared" si="392"/>
        <v>0</v>
      </c>
      <c r="AA205" s="11" t="str">
        <f t="shared" si="392"/>
        <v>0</v>
      </c>
      <c r="AB205" s="11" t="str">
        <f t="shared" si="392"/>
        <v>0</v>
      </c>
      <c r="AC205" s="11" t="str">
        <f t="shared" si="392"/>
        <v>0</v>
      </c>
      <c r="AD205" s="11" t="str">
        <f t="shared" si="392"/>
        <v>0</v>
      </c>
      <c r="AE205" s="11" t="str">
        <f t="shared" si="392"/>
        <v>0</v>
      </c>
      <c r="AF205" s="11" t="str">
        <f t="shared" si="392"/>
        <v>0</v>
      </c>
      <c r="AG205" s="11" t="str">
        <f t="shared" si="392"/>
        <v>0</v>
      </c>
      <c r="AH205" s="11" t="str">
        <f t="shared" si="392"/>
        <v>0</v>
      </c>
      <c r="AI205" s="11" t="str">
        <f t="shared" si="392"/>
        <v>0</v>
      </c>
      <c r="AJ205" s="11" t="str">
        <f t="shared" si="392"/>
        <v>0</v>
      </c>
      <c r="AK205" s="11" t="str">
        <f t="shared" si="392"/>
        <v>0</v>
      </c>
      <c r="AL205" s="11" t="str">
        <f t="shared" si="392"/>
        <v>0</v>
      </c>
      <c r="AM205" s="11" t="str">
        <f t="shared" si="392"/>
        <v>0</v>
      </c>
      <c r="AN205" s="11" t="str">
        <f t="shared" si="392"/>
        <v>0</v>
      </c>
      <c r="AO205" s="11" t="str">
        <f t="shared" si="392"/>
        <v>0</v>
      </c>
      <c r="AP205" s="11" t="str">
        <f t="shared" si="392"/>
        <v>0</v>
      </c>
      <c r="AQ205" s="11" t="str">
        <f t="shared" si="392"/>
        <v>0</v>
      </c>
      <c r="AR205" s="11" t="str">
        <f t="shared" si="392"/>
        <v>0</v>
      </c>
      <c r="AS205" s="11" t="str">
        <f t="shared" si="392"/>
        <v>0</v>
      </c>
      <c r="AT205" s="11" t="str">
        <f t="shared" si="392"/>
        <v>0</v>
      </c>
      <c r="AU205" s="11" t="str">
        <f t="shared" si="392"/>
        <v>0</v>
      </c>
      <c r="AV205" s="11" t="str">
        <f t="shared" si="392"/>
        <v>0</v>
      </c>
      <c r="AW205" s="11" t="str">
        <f t="shared" si="392"/>
        <v>0</v>
      </c>
      <c r="AX205" s="11" t="str">
        <f t="shared" si="392"/>
        <v>0</v>
      </c>
      <c r="AY205" s="11" t="str">
        <f t="shared" si="392"/>
        <v>0</v>
      </c>
      <c r="AZ205" s="11" t="str">
        <f t="shared" si="392"/>
        <v>0</v>
      </c>
      <c r="BA205" s="11" t="str">
        <f t="shared" si="392"/>
        <v>0</v>
      </c>
      <c r="BB205" s="11" t="str">
        <f t="shared" si="392"/>
        <v/>
      </c>
      <c r="BC205" s="11" t="str">
        <f t="shared" si="392"/>
        <v/>
      </c>
      <c r="BD205" s="11" t="str">
        <f t="shared" si="392"/>
        <v/>
      </c>
      <c r="BE205" s="11" t="str">
        <f t="shared" si="392"/>
        <v/>
      </c>
      <c r="BF205" s="11" t="str">
        <f t="shared" si="392"/>
        <v/>
      </c>
      <c r="BG205" s="11" t="str">
        <f t="shared" si="392"/>
        <v/>
      </c>
      <c r="BH205" s="11" t="str">
        <f t="shared" si="392"/>
        <v/>
      </c>
      <c r="BI205" s="11" t="str">
        <f t="shared" si="392"/>
        <v/>
      </c>
      <c r="BJ205" s="11" t="str">
        <f t="shared" si="392"/>
        <v/>
      </c>
      <c r="BK205" s="11" t="str">
        <f t="shared" si="392"/>
        <v/>
      </c>
      <c r="BL205" s="11" t="str">
        <f t="shared" si="272"/>
        <v/>
      </c>
      <c r="BM205" s="11" t="str">
        <f t="shared" si="273"/>
        <v/>
      </c>
      <c r="BN205" s="11">
        <f t="shared" si="274"/>
        <v>0</v>
      </c>
      <c r="BO205" s="11" t="b">
        <f t="shared" si="269"/>
        <v>0</v>
      </c>
      <c r="BP205" t="b">
        <f>AND(COUNTIF(ranges!B$2:B$4,'Sample Manifest - ALL TYPES'!G196)=0,NOT(ISBLANK('Sample Manifest - ALL TYPES'!G196)))</f>
        <v>0</v>
      </c>
      <c r="CB205" s="11" t="b">
        <f t="shared" si="275"/>
        <v>0</v>
      </c>
      <c r="CD205" s="54" t="b">
        <f>IF(OR('Sample Manifest - ALL TYPES'!AB196="Custom indexes",'Sample Manifest - ALL TYPES'!AB196="Non-listed commercial indexes"),TRUE,FALSE)</f>
        <v>0</v>
      </c>
      <c r="CE205" s="54"/>
      <c r="CG205" s="62">
        <f>'Sample Manifest - ALL TYPES'!Q196</f>
        <v>0</v>
      </c>
      <c r="CH205" s="61" t="str">
        <f t="shared" ref="CH205:CK205" si="393">SUBSTITUTE(CG205,CH$17,"")</f>
        <v>0</v>
      </c>
      <c r="CI205" s="61" t="str">
        <f t="shared" si="393"/>
        <v/>
      </c>
      <c r="CJ205" s="61" t="str">
        <f t="shared" si="393"/>
        <v/>
      </c>
      <c r="CK205" s="61" t="str">
        <f t="shared" si="393"/>
        <v/>
      </c>
      <c r="CL205" s="61">
        <f t="shared" si="277"/>
        <v>0</v>
      </c>
      <c r="CM205" s="61" t="b">
        <f>AND(NOT(ISBLANK('Sample Manifest - ALL TYPES'!Q196)),NOT(CL205=0))</f>
        <v>0</v>
      </c>
      <c r="CR205" s="11" t="b">
        <f>AND('Sample Manifest - ALL TYPES'!B196="Illumina Library Pool",ISBLANK('Sample Manifest - ALL TYPES'!Z196))</f>
        <v>0</v>
      </c>
    </row>
    <row r="206" spans="1:96" s="11" customFormat="1" x14ac:dyDescent="0.2">
      <c r="A206" s="11">
        <f>'Sample Manifest - ALL TYPES'!C197</f>
        <v>0</v>
      </c>
      <c r="B206" s="11" t="str">
        <f t="shared" ref="B206:BK206" si="394">SUBSTITUTE(A206,B$17,"")</f>
        <v>0</v>
      </c>
      <c r="C206" s="11" t="str">
        <f t="shared" si="394"/>
        <v>0</v>
      </c>
      <c r="D206" s="11" t="str">
        <f t="shared" si="394"/>
        <v>0</v>
      </c>
      <c r="E206" s="11" t="str">
        <f t="shared" si="394"/>
        <v>0</v>
      </c>
      <c r="F206" s="11" t="str">
        <f t="shared" si="394"/>
        <v>0</v>
      </c>
      <c r="G206" s="11" t="str">
        <f t="shared" si="394"/>
        <v>0</v>
      </c>
      <c r="H206" s="11" t="str">
        <f t="shared" si="394"/>
        <v>0</v>
      </c>
      <c r="I206" s="11" t="str">
        <f t="shared" si="394"/>
        <v>0</v>
      </c>
      <c r="J206" s="11" t="str">
        <f t="shared" si="394"/>
        <v>0</v>
      </c>
      <c r="K206" s="11" t="str">
        <f t="shared" si="394"/>
        <v>0</v>
      </c>
      <c r="L206" s="11" t="str">
        <f t="shared" si="394"/>
        <v>0</v>
      </c>
      <c r="M206" s="11" t="str">
        <f t="shared" si="394"/>
        <v>0</v>
      </c>
      <c r="N206" s="11" t="str">
        <f t="shared" si="394"/>
        <v>0</v>
      </c>
      <c r="O206" s="11" t="str">
        <f t="shared" si="394"/>
        <v>0</v>
      </c>
      <c r="P206" s="11" t="str">
        <f t="shared" si="394"/>
        <v>0</v>
      </c>
      <c r="Q206" s="11" t="str">
        <f t="shared" si="394"/>
        <v>0</v>
      </c>
      <c r="R206" s="11" t="str">
        <f t="shared" si="394"/>
        <v>0</v>
      </c>
      <c r="S206" s="11" t="str">
        <f t="shared" si="394"/>
        <v>0</v>
      </c>
      <c r="T206" s="11" t="str">
        <f t="shared" si="394"/>
        <v>0</v>
      </c>
      <c r="U206" s="11" t="str">
        <f t="shared" si="394"/>
        <v>0</v>
      </c>
      <c r="V206" s="11" t="str">
        <f t="shared" si="394"/>
        <v>0</v>
      </c>
      <c r="W206" s="11" t="str">
        <f t="shared" si="394"/>
        <v>0</v>
      </c>
      <c r="X206" s="11" t="str">
        <f t="shared" si="394"/>
        <v>0</v>
      </c>
      <c r="Y206" s="11" t="str">
        <f t="shared" si="394"/>
        <v>0</v>
      </c>
      <c r="Z206" s="11" t="str">
        <f t="shared" si="394"/>
        <v>0</v>
      </c>
      <c r="AA206" s="11" t="str">
        <f t="shared" si="394"/>
        <v>0</v>
      </c>
      <c r="AB206" s="11" t="str">
        <f t="shared" si="394"/>
        <v>0</v>
      </c>
      <c r="AC206" s="11" t="str">
        <f t="shared" si="394"/>
        <v>0</v>
      </c>
      <c r="AD206" s="11" t="str">
        <f t="shared" si="394"/>
        <v>0</v>
      </c>
      <c r="AE206" s="11" t="str">
        <f t="shared" si="394"/>
        <v>0</v>
      </c>
      <c r="AF206" s="11" t="str">
        <f t="shared" si="394"/>
        <v>0</v>
      </c>
      <c r="AG206" s="11" t="str">
        <f t="shared" si="394"/>
        <v>0</v>
      </c>
      <c r="AH206" s="11" t="str">
        <f t="shared" si="394"/>
        <v>0</v>
      </c>
      <c r="AI206" s="11" t="str">
        <f t="shared" si="394"/>
        <v>0</v>
      </c>
      <c r="AJ206" s="11" t="str">
        <f t="shared" si="394"/>
        <v>0</v>
      </c>
      <c r="AK206" s="11" t="str">
        <f t="shared" si="394"/>
        <v>0</v>
      </c>
      <c r="AL206" s="11" t="str">
        <f t="shared" si="394"/>
        <v>0</v>
      </c>
      <c r="AM206" s="11" t="str">
        <f t="shared" si="394"/>
        <v>0</v>
      </c>
      <c r="AN206" s="11" t="str">
        <f t="shared" si="394"/>
        <v>0</v>
      </c>
      <c r="AO206" s="11" t="str">
        <f t="shared" si="394"/>
        <v>0</v>
      </c>
      <c r="AP206" s="11" t="str">
        <f t="shared" si="394"/>
        <v>0</v>
      </c>
      <c r="AQ206" s="11" t="str">
        <f t="shared" si="394"/>
        <v>0</v>
      </c>
      <c r="AR206" s="11" t="str">
        <f t="shared" si="394"/>
        <v>0</v>
      </c>
      <c r="AS206" s="11" t="str">
        <f t="shared" si="394"/>
        <v>0</v>
      </c>
      <c r="AT206" s="11" t="str">
        <f t="shared" si="394"/>
        <v>0</v>
      </c>
      <c r="AU206" s="11" t="str">
        <f t="shared" si="394"/>
        <v>0</v>
      </c>
      <c r="AV206" s="11" t="str">
        <f t="shared" si="394"/>
        <v>0</v>
      </c>
      <c r="AW206" s="11" t="str">
        <f t="shared" si="394"/>
        <v>0</v>
      </c>
      <c r="AX206" s="11" t="str">
        <f t="shared" si="394"/>
        <v>0</v>
      </c>
      <c r="AY206" s="11" t="str">
        <f t="shared" si="394"/>
        <v>0</v>
      </c>
      <c r="AZ206" s="11" t="str">
        <f t="shared" si="394"/>
        <v>0</v>
      </c>
      <c r="BA206" s="11" t="str">
        <f t="shared" si="394"/>
        <v>0</v>
      </c>
      <c r="BB206" s="11" t="str">
        <f t="shared" si="394"/>
        <v/>
      </c>
      <c r="BC206" s="11" t="str">
        <f t="shared" si="394"/>
        <v/>
      </c>
      <c r="BD206" s="11" t="str">
        <f t="shared" si="394"/>
        <v/>
      </c>
      <c r="BE206" s="11" t="str">
        <f t="shared" si="394"/>
        <v/>
      </c>
      <c r="BF206" s="11" t="str">
        <f t="shared" si="394"/>
        <v/>
      </c>
      <c r="BG206" s="11" t="str">
        <f t="shared" si="394"/>
        <v/>
      </c>
      <c r="BH206" s="11" t="str">
        <f t="shared" si="394"/>
        <v/>
      </c>
      <c r="BI206" s="11" t="str">
        <f t="shared" si="394"/>
        <v/>
      </c>
      <c r="BJ206" s="11" t="str">
        <f t="shared" si="394"/>
        <v/>
      </c>
      <c r="BK206" s="11" t="str">
        <f t="shared" si="394"/>
        <v/>
      </c>
      <c r="BL206" s="11" t="str">
        <f t="shared" si="272"/>
        <v/>
      </c>
      <c r="BM206" s="11" t="str">
        <f t="shared" si="273"/>
        <v/>
      </c>
      <c r="BN206" s="11">
        <f t="shared" si="274"/>
        <v>0</v>
      </c>
      <c r="BO206" s="11" t="b">
        <f t="shared" si="269"/>
        <v>0</v>
      </c>
      <c r="BP206" t="b">
        <f>AND(COUNTIF(ranges!B$2:B$4,'Sample Manifest - ALL TYPES'!G197)=0,NOT(ISBLANK('Sample Manifest - ALL TYPES'!G197)))</f>
        <v>0</v>
      </c>
      <c r="CB206" s="11" t="b">
        <f t="shared" si="275"/>
        <v>0</v>
      </c>
      <c r="CD206" s="54" t="b">
        <f>IF(OR('Sample Manifest - ALL TYPES'!AB197="Custom indexes",'Sample Manifest - ALL TYPES'!AB197="Non-listed commercial indexes"),TRUE,FALSE)</f>
        <v>0</v>
      </c>
      <c r="CE206" s="54"/>
      <c r="CG206" s="62">
        <f>'Sample Manifest - ALL TYPES'!Q197</f>
        <v>0</v>
      </c>
      <c r="CH206" s="61" t="str">
        <f t="shared" ref="CH206:CK206" si="395">SUBSTITUTE(CG206,CH$17,"")</f>
        <v>0</v>
      </c>
      <c r="CI206" s="61" t="str">
        <f t="shared" si="395"/>
        <v/>
      </c>
      <c r="CJ206" s="61" t="str">
        <f t="shared" si="395"/>
        <v/>
      </c>
      <c r="CK206" s="61" t="str">
        <f t="shared" si="395"/>
        <v/>
      </c>
      <c r="CL206" s="61">
        <f t="shared" si="277"/>
        <v>0</v>
      </c>
      <c r="CM206" s="61" t="b">
        <f>AND(NOT(ISBLANK('Sample Manifest - ALL TYPES'!Q197)),NOT(CL206=0))</f>
        <v>0</v>
      </c>
      <c r="CR206" s="11" t="b">
        <f>AND('Sample Manifest - ALL TYPES'!B197="Illumina Library Pool",ISBLANK('Sample Manifest - ALL TYPES'!Z197))</f>
        <v>0</v>
      </c>
    </row>
    <row r="207" spans="1:96" s="11" customFormat="1" x14ac:dyDescent="0.2">
      <c r="A207" s="11">
        <f>'Sample Manifest - ALL TYPES'!C198</f>
        <v>0</v>
      </c>
      <c r="B207" s="11" t="str">
        <f t="shared" ref="B207:BK207" si="396">SUBSTITUTE(A207,B$17,"")</f>
        <v>0</v>
      </c>
      <c r="C207" s="11" t="str">
        <f t="shared" si="396"/>
        <v>0</v>
      </c>
      <c r="D207" s="11" t="str">
        <f t="shared" si="396"/>
        <v>0</v>
      </c>
      <c r="E207" s="11" t="str">
        <f t="shared" si="396"/>
        <v>0</v>
      </c>
      <c r="F207" s="11" t="str">
        <f t="shared" si="396"/>
        <v>0</v>
      </c>
      <c r="G207" s="11" t="str">
        <f t="shared" si="396"/>
        <v>0</v>
      </c>
      <c r="H207" s="11" t="str">
        <f t="shared" si="396"/>
        <v>0</v>
      </c>
      <c r="I207" s="11" t="str">
        <f t="shared" si="396"/>
        <v>0</v>
      </c>
      <c r="J207" s="11" t="str">
        <f t="shared" si="396"/>
        <v>0</v>
      </c>
      <c r="K207" s="11" t="str">
        <f t="shared" si="396"/>
        <v>0</v>
      </c>
      <c r="L207" s="11" t="str">
        <f t="shared" si="396"/>
        <v>0</v>
      </c>
      <c r="M207" s="11" t="str">
        <f t="shared" si="396"/>
        <v>0</v>
      </c>
      <c r="N207" s="11" t="str">
        <f t="shared" si="396"/>
        <v>0</v>
      </c>
      <c r="O207" s="11" t="str">
        <f t="shared" si="396"/>
        <v>0</v>
      </c>
      <c r="P207" s="11" t="str">
        <f t="shared" si="396"/>
        <v>0</v>
      </c>
      <c r="Q207" s="11" t="str">
        <f t="shared" si="396"/>
        <v>0</v>
      </c>
      <c r="R207" s="11" t="str">
        <f t="shared" si="396"/>
        <v>0</v>
      </c>
      <c r="S207" s="11" t="str">
        <f t="shared" si="396"/>
        <v>0</v>
      </c>
      <c r="T207" s="11" t="str">
        <f t="shared" si="396"/>
        <v>0</v>
      </c>
      <c r="U207" s="11" t="str">
        <f t="shared" si="396"/>
        <v>0</v>
      </c>
      <c r="V207" s="11" t="str">
        <f t="shared" si="396"/>
        <v>0</v>
      </c>
      <c r="W207" s="11" t="str">
        <f t="shared" si="396"/>
        <v>0</v>
      </c>
      <c r="X207" s="11" t="str">
        <f t="shared" si="396"/>
        <v>0</v>
      </c>
      <c r="Y207" s="11" t="str">
        <f t="shared" si="396"/>
        <v>0</v>
      </c>
      <c r="Z207" s="11" t="str">
        <f t="shared" si="396"/>
        <v>0</v>
      </c>
      <c r="AA207" s="11" t="str">
        <f t="shared" si="396"/>
        <v>0</v>
      </c>
      <c r="AB207" s="11" t="str">
        <f t="shared" si="396"/>
        <v>0</v>
      </c>
      <c r="AC207" s="11" t="str">
        <f t="shared" si="396"/>
        <v>0</v>
      </c>
      <c r="AD207" s="11" t="str">
        <f t="shared" si="396"/>
        <v>0</v>
      </c>
      <c r="AE207" s="11" t="str">
        <f t="shared" si="396"/>
        <v>0</v>
      </c>
      <c r="AF207" s="11" t="str">
        <f t="shared" si="396"/>
        <v>0</v>
      </c>
      <c r="AG207" s="11" t="str">
        <f t="shared" si="396"/>
        <v>0</v>
      </c>
      <c r="AH207" s="11" t="str">
        <f t="shared" si="396"/>
        <v>0</v>
      </c>
      <c r="AI207" s="11" t="str">
        <f t="shared" si="396"/>
        <v>0</v>
      </c>
      <c r="AJ207" s="11" t="str">
        <f t="shared" si="396"/>
        <v>0</v>
      </c>
      <c r="AK207" s="11" t="str">
        <f t="shared" si="396"/>
        <v>0</v>
      </c>
      <c r="AL207" s="11" t="str">
        <f t="shared" si="396"/>
        <v>0</v>
      </c>
      <c r="AM207" s="11" t="str">
        <f t="shared" si="396"/>
        <v>0</v>
      </c>
      <c r="AN207" s="11" t="str">
        <f t="shared" si="396"/>
        <v>0</v>
      </c>
      <c r="AO207" s="11" t="str">
        <f t="shared" si="396"/>
        <v>0</v>
      </c>
      <c r="AP207" s="11" t="str">
        <f t="shared" si="396"/>
        <v>0</v>
      </c>
      <c r="AQ207" s="11" t="str">
        <f t="shared" si="396"/>
        <v>0</v>
      </c>
      <c r="AR207" s="11" t="str">
        <f t="shared" si="396"/>
        <v>0</v>
      </c>
      <c r="AS207" s="11" t="str">
        <f t="shared" si="396"/>
        <v>0</v>
      </c>
      <c r="AT207" s="11" t="str">
        <f t="shared" si="396"/>
        <v>0</v>
      </c>
      <c r="AU207" s="11" t="str">
        <f t="shared" si="396"/>
        <v>0</v>
      </c>
      <c r="AV207" s="11" t="str">
        <f t="shared" si="396"/>
        <v>0</v>
      </c>
      <c r="AW207" s="11" t="str">
        <f t="shared" si="396"/>
        <v>0</v>
      </c>
      <c r="AX207" s="11" t="str">
        <f t="shared" si="396"/>
        <v>0</v>
      </c>
      <c r="AY207" s="11" t="str">
        <f t="shared" si="396"/>
        <v>0</v>
      </c>
      <c r="AZ207" s="11" t="str">
        <f t="shared" si="396"/>
        <v>0</v>
      </c>
      <c r="BA207" s="11" t="str">
        <f t="shared" si="396"/>
        <v>0</v>
      </c>
      <c r="BB207" s="11" t="str">
        <f t="shared" si="396"/>
        <v/>
      </c>
      <c r="BC207" s="11" t="str">
        <f t="shared" si="396"/>
        <v/>
      </c>
      <c r="BD207" s="11" t="str">
        <f t="shared" si="396"/>
        <v/>
      </c>
      <c r="BE207" s="11" t="str">
        <f t="shared" si="396"/>
        <v/>
      </c>
      <c r="BF207" s="11" t="str">
        <f t="shared" si="396"/>
        <v/>
      </c>
      <c r="BG207" s="11" t="str">
        <f t="shared" si="396"/>
        <v/>
      </c>
      <c r="BH207" s="11" t="str">
        <f t="shared" si="396"/>
        <v/>
      </c>
      <c r="BI207" s="11" t="str">
        <f t="shared" si="396"/>
        <v/>
      </c>
      <c r="BJ207" s="11" t="str">
        <f t="shared" si="396"/>
        <v/>
      </c>
      <c r="BK207" s="11" t="str">
        <f t="shared" si="396"/>
        <v/>
      </c>
      <c r="BL207" s="11" t="str">
        <f t="shared" si="272"/>
        <v/>
      </c>
      <c r="BM207" s="11" t="str">
        <f t="shared" si="273"/>
        <v/>
      </c>
      <c r="BN207" s="11">
        <f t="shared" si="274"/>
        <v>0</v>
      </c>
      <c r="BO207" s="11" t="b">
        <f t="shared" si="269"/>
        <v>0</v>
      </c>
      <c r="BP207" t="b">
        <f>AND(COUNTIF(ranges!B$2:B$4,'Sample Manifest - ALL TYPES'!G198)=0,NOT(ISBLANK('Sample Manifest - ALL TYPES'!G198)))</f>
        <v>0</v>
      </c>
      <c r="CB207" s="11" t="b">
        <f t="shared" si="275"/>
        <v>0</v>
      </c>
      <c r="CD207" s="54" t="b">
        <f>IF(OR('Sample Manifest - ALL TYPES'!AB198="Custom indexes",'Sample Manifest - ALL TYPES'!AB198="Non-listed commercial indexes"),TRUE,FALSE)</f>
        <v>0</v>
      </c>
      <c r="CE207" s="54"/>
      <c r="CG207" s="62">
        <f>'Sample Manifest - ALL TYPES'!Q198</f>
        <v>0</v>
      </c>
      <c r="CH207" s="61" t="str">
        <f t="shared" ref="CH207:CK207" si="397">SUBSTITUTE(CG207,CH$17,"")</f>
        <v>0</v>
      </c>
      <c r="CI207" s="61" t="str">
        <f t="shared" si="397"/>
        <v/>
      </c>
      <c r="CJ207" s="61" t="str">
        <f t="shared" si="397"/>
        <v/>
      </c>
      <c r="CK207" s="61" t="str">
        <f t="shared" si="397"/>
        <v/>
      </c>
      <c r="CL207" s="61">
        <f t="shared" si="277"/>
        <v>0</v>
      </c>
      <c r="CM207" s="61" t="b">
        <f>AND(NOT(ISBLANK('Sample Manifest - ALL TYPES'!Q198)),NOT(CL207=0))</f>
        <v>0</v>
      </c>
      <c r="CR207" s="11" t="b">
        <f>AND('Sample Manifest - ALL TYPES'!B198="Illumina Library Pool",ISBLANK('Sample Manifest - ALL TYPES'!Z198))</f>
        <v>0</v>
      </c>
    </row>
    <row r="208" spans="1:96" s="11" customFormat="1" x14ac:dyDescent="0.2">
      <c r="A208" s="11">
        <f>'Sample Manifest - ALL TYPES'!C199</f>
        <v>0</v>
      </c>
      <c r="B208" s="11" t="str">
        <f t="shared" ref="B208:BK208" si="398">SUBSTITUTE(A208,B$17,"")</f>
        <v>0</v>
      </c>
      <c r="C208" s="11" t="str">
        <f t="shared" si="398"/>
        <v>0</v>
      </c>
      <c r="D208" s="11" t="str">
        <f t="shared" si="398"/>
        <v>0</v>
      </c>
      <c r="E208" s="11" t="str">
        <f t="shared" si="398"/>
        <v>0</v>
      </c>
      <c r="F208" s="11" t="str">
        <f t="shared" si="398"/>
        <v>0</v>
      </c>
      <c r="G208" s="11" t="str">
        <f t="shared" si="398"/>
        <v>0</v>
      </c>
      <c r="H208" s="11" t="str">
        <f t="shared" si="398"/>
        <v>0</v>
      </c>
      <c r="I208" s="11" t="str">
        <f t="shared" si="398"/>
        <v>0</v>
      </c>
      <c r="J208" s="11" t="str">
        <f t="shared" si="398"/>
        <v>0</v>
      </c>
      <c r="K208" s="11" t="str">
        <f t="shared" si="398"/>
        <v>0</v>
      </c>
      <c r="L208" s="11" t="str">
        <f t="shared" si="398"/>
        <v>0</v>
      </c>
      <c r="M208" s="11" t="str">
        <f t="shared" si="398"/>
        <v>0</v>
      </c>
      <c r="N208" s="11" t="str">
        <f t="shared" si="398"/>
        <v>0</v>
      </c>
      <c r="O208" s="11" t="str">
        <f t="shared" si="398"/>
        <v>0</v>
      </c>
      <c r="P208" s="11" t="str">
        <f t="shared" si="398"/>
        <v>0</v>
      </c>
      <c r="Q208" s="11" t="str">
        <f t="shared" si="398"/>
        <v>0</v>
      </c>
      <c r="R208" s="11" t="str">
        <f t="shared" si="398"/>
        <v>0</v>
      </c>
      <c r="S208" s="11" t="str">
        <f t="shared" si="398"/>
        <v>0</v>
      </c>
      <c r="T208" s="11" t="str">
        <f t="shared" si="398"/>
        <v>0</v>
      </c>
      <c r="U208" s="11" t="str">
        <f t="shared" si="398"/>
        <v>0</v>
      </c>
      <c r="V208" s="11" t="str">
        <f t="shared" si="398"/>
        <v>0</v>
      </c>
      <c r="W208" s="11" t="str">
        <f t="shared" si="398"/>
        <v>0</v>
      </c>
      <c r="X208" s="11" t="str">
        <f t="shared" si="398"/>
        <v>0</v>
      </c>
      <c r="Y208" s="11" t="str">
        <f t="shared" si="398"/>
        <v>0</v>
      </c>
      <c r="Z208" s="11" t="str">
        <f t="shared" si="398"/>
        <v>0</v>
      </c>
      <c r="AA208" s="11" t="str">
        <f t="shared" si="398"/>
        <v>0</v>
      </c>
      <c r="AB208" s="11" t="str">
        <f t="shared" si="398"/>
        <v>0</v>
      </c>
      <c r="AC208" s="11" t="str">
        <f t="shared" si="398"/>
        <v>0</v>
      </c>
      <c r="AD208" s="11" t="str">
        <f t="shared" si="398"/>
        <v>0</v>
      </c>
      <c r="AE208" s="11" t="str">
        <f t="shared" si="398"/>
        <v>0</v>
      </c>
      <c r="AF208" s="11" t="str">
        <f t="shared" si="398"/>
        <v>0</v>
      </c>
      <c r="AG208" s="11" t="str">
        <f t="shared" si="398"/>
        <v>0</v>
      </c>
      <c r="AH208" s="11" t="str">
        <f t="shared" si="398"/>
        <v>0</v>
      </c>
      <c r="AI208" s="11" t="str">
        <f t="shared" si="398"/>
        <v>0</v>
      </c>
      <c r="AJ208" s="11" t="str">
        <f t="shared" si="398"/>
        <v>0</v>
      </c>
      <c r="AK208" s="11" t="str">
        <f t="shared" si="398"/>
        <v>0</v>
      </c>
      <c r="AL208" s="11" t="str">
        <f t="shared" si="398"/>
        <v>0</v>
      </c>
      <c r="AM208" s="11" t="str">
        <f t="shared" si="398"/>
        <v>0</v>
      </c>
      <c r="AN208" s="11" t="str">
        <f t="shared" si="398"/>
        <v>0</v>
      </c>
      <c r="AO208" s="11" t="str">
        <f t="shared" si="398"/>
        <v>0</v>
      </c>
      <c r="AP208" s="11" t="str">
        <f t="shared" si="398"/>
        <v>0</v>
      </c>
      <c r="AQ208" s="11" t="str">
        <f t="shared" si="398"/>
        <v>0</v>
      </c>
      <c r="AR208" s="11" t="str">
        <f t="shared" si="398"/>
        <v>0</v>
      </c>
      <c r="AS208" s="11" t="str">
        <f t="shared" si="398"/>
        <v>0</v>
      </c>
      <c r="AT208" s="11" t="str">
        <f t="shared" si="398"/>
        <v>0</v>
      </c>
      <c r="AU208" s="11" t="str">
        <f t="shared" si="398"/>
        <v>0</v>
      </c>
      <c r="AV208" s="11" t="str">
        <f t="shared" si="398"/>
        <v>0</v>
      </c>
      <c r="AW208" s="11" t="str">
        <f t="shared" si="398"/>
        <v>0</v>
      </c>
      <c r="AX208" s="11" t="str">
        <f t="shared" si="398"/>
        <v>0</v>
      </c>
      <c r="AY208" s="11" t="str">
        <f t="shared" si="398"/>
        <v>0</v>
      </c>
      <c r="AZ208" s="11" t="str">
        <f t="shared" si="398"/>
        <v>0</v>
      </c>
      <c r="BA208" s="11" t="str">
        <f t="shared" si="398"/>
        <v>0</v>
      </c>
      <c r="BB208" s="11" t="str">
        <f t="shared" si="398"/>
        <v/>
      </c>
      <c r="BC208" s="11" t="str">
        <f t="shared" si="398"/>
        <v/>
      </c>
      <c r="BD208" s="11" t="str">
        <f t="shared" si="398"/>
        <v/>
      </c>
      <c r="BE208" s="11" t="str">
        <f t="shared" si="398"/>
        <v/>
      </c>
      <c r="BF208" s="11" t="str">
        <f t="shared" si="398"/>
        <v/>
      </c>
      <c r="BG208" s="11" t="str">
        <f t="shared" si="398"/>
        <v/>
      </c>
      <c r="BH208" s="11" t="str">
        <f t="shared" si="398"/>
        <v/>
      </c>
      <c r="BI208" s="11" t="str">
        <f t="shared" si="398"/>
        <v/>
      </c>
      <c r="BJ208" s="11" t="str">
        <f t="shared" si="398"/>
        <v/>
      </c>
      <c r="BK208" s="11" t="str">
        <f t="shared" si="398"/>
        <v/>
      </c>
      <c r="BL208" s="11" t="str">
        <f t="shared" si="272"/>
        <v/>
      </c>
      <c r="BM208" s="11" t="str">
        <f t="shared" si="273"/>
        <v/>
      </c>
      <c r="BN208" s="11">
        <f t="shared" si="274"/>
        <v>0</v>
      </c>
      <c r="BO208" s="11" t="b">
        <f t="shared" si="269"/>
        <v>0</v>
      </c>
      <c r="BP208" t="b">
        <f>AND(COUNTIF(ranges!B$2:B$4,'Sample Manifest - ALL TYPES'!G199)=0,NOT(ISBLANK('Sample Manifest - ALL TYPES'!G199)))</f>
        <v>0</v>
      </c>
      <c r="CB208" s="11" t="b">
        <f t="shared" si="275"/>
        <v>0</v>
      </c>
      <c r="CD208" s="54" t="b">
        <f>IF(OR('Sample Manifest - ALL TYPES'!AB199="Custom indexes",'Sample Manifest - ALL TYPES'!AB199="Non-listed commercial indexes"),TRUE,FALSE)</f>
        <v>0</v>
      </c>
      <c r="CE208" s="54"/>
      <c r="CG208" s="62">
        <f>'Sample Manifest - ALL TYPES'!Q199</f>
        <v>0</v>
      </c>
      <c r="CH208" s="61" t="str">
        <f t="shared" ref="CH208:CK208" si="399">SUBSTITUTE(CG208,CH$17,"")</f>
        <v>0</v>
      </c>
      <c r="CI208" s="61" t="str">
        <f t="shared" si="399"/>
        <v/>
      </c>
      <c r="CJ208" s="61" t="str">
        <f t="shared" si="399"/>
        <v/>
      </c>
      <c r="CK208" s="61" t="str">
        <f t="shared" si="399"/>
        <v/>
      </c>
      <c r="CL208" s="61">
        <f t="shared" si="277"/>
        <v>0</v>
      </c>
      <c r="CM208" s="61" t="b">
        <f>AND(NOT(ISBLANK('Sample Manifest - ALL TYPES'!Q199)),NOT(CL208=0))</f>
        <v>0</v>
      </c>
      <c r="CR208" s="11" t="b">
        <f>AND('Sample Manifest - ALL TYPES'!B199="Illumina Library Pool",ISBLANK('Sample Manifest - ALL TYPES'!Z199))</f>
        <v>0</v>
      </c>
    </row>
    <row r="209" spans="1:96" s="11" customFormat="1" x14ac:dyDescent="0.2">
      <c r="A209" s="11">
        <f>'Sample Manifest - ALL TYPES'!C200</f>
        <v>0</v>
      </c>
      <c r="B209" s="11" t="str">
        <f t="shared" ref="B209:BK209" si="400">SUBSTITUTE(A209,B$17,"")</f>
        <v>0</v>
      </c>
      <c r="C209" s="11" t="str">
        <f t="shared" si="400"/>
        <v>0</v>
      </c>
      <c r="D209" s="11" t="str">
        <f t="shared" si="400"/>
        <v>0</v>
      </c>
      <c r="E209" s="11" t="str">
        <f t="shared" si="400"/>
        <v>0</v>
      </c>
      <c r="F209" s="11" t="str">
        <f t="shared" si="400"/>
        <v>0</v>
      </c>
      <c r="G209" s="11" t="str">
        <f t="shared" si="400"/>
        <v>0</v>
      </c>
      <c r="H209" s="11" t="str">
        <f t="shared" si="400"/>
        <v>0</v>
      </c>
      <c r="I209" s="11" t="str">
        <f t="shared" si="400"/>
        <v>0</v>
      </c>
      <c r="J209" s="11" t="str">
        <f t="shared" si="400"/>
        <v>0</v>
      </c>
      <c r="K209" s="11" t="str">
        <f t="shared" si="400"/>
        <v>0</v>
      </c>
      <c r="L209" s="11" t="str">
        <f t="shared" si="400"/>
        <v>0</v>
      </c>
      <c r="M209" s="11" t="str">
        <f t="shared" si="400"/>
        <v>0</v>
      </c>
      <c r="N209" s="11" t="str">
        <f t="shared" si="400"/>
        <v>0</v>
      </c>
      <c r="O209" s="11" t="str">
        <f t="shared" si="400"/>
        <v>0</v>
      </c>
      <c r="P209" s="11" t="str">
        <f t="shared" si="400"/>
        <v>0</v>
      </c>
      <c r="Q209" s="11" t="str">
        <f t="shared" si="400"/>
        <v>0</v>
      </c>
      <c r="R209" s="11" t="str">
        <f t="shared" si="400"/>
        <v>0</v>
      </c>
      <c r="S209" s="11" t="str">
        <f t="shared" si="400"/>
        <v>0</v>
      </c>
      <c r="T209" s="11" t="str">
        <f t="shared" si="400"/>
        <v>0</v>
      </c>
      <c r="U209" s="11" t="str">
        <f t="shared" si="400"/>
        <v>0</v>
      </c>
      <c r="V209" s="11" t="str">
        <f t="shared" si="400"/>
        <v>0</v>
      </c>
      <c r="W209" s="11" t="str">
        <f t="shared" si="400"/>
        <v>0</v>
      </c>
      <c r="X209" s="11" t="str">
        <f t="shared" si="400"/>
        <v>0</v>
      </c>
      <c r="Y209" s="11" t="str">
        <f t="shared" si="400"/>
        <v>0</v>
      </c>
      <c r="Z209" s="11" t="str">
        <f t="shared" si="400"/>
        <v>0</v>
      </c>
      <c r="AA209" s="11" t="str">
        <f t="shared" si="400"/>
        <v>0</v>
      </c>
      <c r="AB209" s="11" t="str">
        <f t="shared" si="400"/>
        <v>0</v>
      </c>
      <c r="AC209" s="11" t="str">
        <f t="shared" si="400"/>
        <v>0</v>
      </c>
      <c r="AD209" s="11" t="str">
        <f t="shared" si="400"/>
        <v>0</v>
      </c>
      <c r="AE209" s="11" t="str">
        <f t="shared" si="400"/>
        <v>0</v>
      </c>
      <c r="AF209" s="11" t="str">
        <f t="shared" si="400"/>
        <v>0</v>
      </c>
      <c r="AG209" s="11" t="str">
        <f t="shared" si="400"/>
        <v>0</v>
      </c>
      <c r="AH209" s="11" t="str">
        <f t="shared" si="400"/>
        <v>0</v>
      </c>
      <c r="AI209" s="11" t="str">
        <f t="shared" si="400"/>
        <v>0</v>
      </c>
      <c r="AJ209" s="11" t="str">
        <f t="shared" si="400"/>
        <v>0</v>
      </c>
      <c r="AK209" s="11" t="str">
        <f t="shared" si="400"/>
        <v>0</v>
      </c>
      <c r="AL209" s="11" t="str">
        <f t="shared" si="400"/>
        <v>0</v>
      </c>
      <c r="AM209" s="11" t="str">
        <f t="shared" si="400"/>
        <v>0</v>
      </c>
      <c r="AN209" s="11" t="str">
        <f t="shared" si="400"/>
        <v>0</v>
      </c>
      <c r="AO209" s="11" t="str">
        <f t="shared" si="400"/>
        <v>0</v>
      </c>
      <c r="AP209" s="11" t="str">
        <f t="shared" si="400"/>
        <v>0</v>
      </c>
      <c r="AQ209" s="11" t="str">
        <f t="shared" si="400"/>
        <v>0</v>
      </c>
      <c r="AR209" s="11" t="str">
        <f t="shared" si="400"/>
        <v>0</v>
      </c>
      <c r="AS209" s="11" t="str">
        <f t="shared" si="400"/>
        <v>0</v>
      </c>
      <c r="AT209" s="11" t="str">
        <f t="shared" si="400"/>
        <v>0</v>
      </c>
      <c r="AU209" s="11" t="str">
        <f t="shared" si="400"/>
        <v>0</v>
      </c>
      <c r="AV209" s="11" t="str">
        <f t="shared" si="400"/>
        <v>0</v>
      </c>
      <c r="AW209" s="11" t="str">
        <f t="shared" si="400"/>
        <v>0</v>
      </c>
      <c r="AX209" s="11" t="str">
        <f t="shared" si="400"/>
        <v>0</v>
      </c>
      <c r="AY209" s="11" t="str">
        <f t="shared" si="400"/>
        <v>0</v>
      </c>
      <c r="AZ209" s="11" t="str">
        <f t="shared" si="400"/>
        <v>0</v>
      </c>
      <c r="BA209" s="11" t="str">
        <f t="shared" si="400"/>
        <v>0</v>
      </c>
      <c r="BB209" s="11" t="str">
        <f t="shared" si="400"/>
        <v/>
      </c>
      <c r="BC209" s="11" t="str">
        <f t="shared" si="400"/>
        <v/>
      </c>
      <c r="BD209" s="11" t="str">
        <f t="shared" si="400"/>
        <v/>
      </c>
      <c r="BE209" s="11" t="str">
        <f t="shared" si="400"/>
        <v/>
      </c>
      <c r="BF209" s="11" t="str">
        <f t="shared" si="400"/>
        <v/>
      </c>
      <c r="BG209" s="11" t="str">
        <f t="shared" si="400"/>
        <v/>
      </c>
      <c r="BH209" s="11" t="str">
        <f t="shared" si="400"/>
        <v/>
      </c>
      <c r="BI209" s="11" t="str">
        <f t="shared" si="400"/>
        <v/>
      </c>
      <c r="BJ209" s="11" t="str">
        <f t="shared" si="400"/>
        <v/>
      </c>
      <c r="BK209" s="11" t="str">
        <f t="shared" si="400"/>
        <v/>
      </c>
      <c r="BL209" s="11" t="str">
        <f t="shared" si="272"/>
        <v/>
      </c>
      <c r="BM209" s="11" t="str">
        <f t="shared" si="273"/>
        <v/>
      </c>
      <c r="BN209" s="11">
        <f t="shared" si="274"/>
        <v>0</v>
      </c>
      <c r="BO209" s="11" t="b">
        <f t="shared" si="269"/>
        <v>0</v>
      </c>
      <c r="BP209" t="b">
        <f>AND(COUNTIF(ranges!B$2:B$4,'Sample Manifest - ALL TYPES'!G200)=0,NOT(ISBLANK('Sample Manifest - ALL TYPES'!G200)))</f>
        <v>0</v>
      </c>
      <c r="CB209" s="11" t="b">
        <f t="shared" si="275"/>
        <v>0</v>
      </c>
      <c r="CD209" s="54" t="b">
        <f>IF(OR('Sample Manifest - ALL TYPES'!AB200="Custom indexes",'Sample Manifest - ALL TYPES'!AB200="Non-listed commercial indexes"),TRUE,FALSE)</f>
        <v>0</v>
      </c>
      <c r="CE209" s="54"/>
      <c r="CG209" s="62">
        <f>'Sample Manifest - ALL TYPES'!Q200</f>
        <v>0</v>
      </c>
      <c r="CH209" s="61" t="str">
        <f t="shared" ref="CH209:CK209" si="401">SUBSTITUTE(CG209,CH$17,"")</f>
        <v>0</v>
      </c>
      <c r="CI209" s="61" t="str">
        <f t="shared" si="401"/>
        <v/>
      </c>
      <c r="CJ209" s="61" t="str">
        <f t="shared" si="401"/>
        <v/>
      </c>
      <c r="CK209" s="61" t="str">
        <f t="shared" si="401"/>
        <v/>
      </c>
      <c r="CL209" s="61">
        <f t="shared" si="277"/>
        <v>0</v>
      </c>
      <c r="CM209" s="61" t="b">
        <f>AND(NOT(ISBLANK('Sample Manifest - ALL TYPES'!Q200)),NOT(CL209=0))</f>
        <v>0</v>
      </c>
      <c r="CR209" s="11" t="b">
        <f>AND('Sample Manifest - ALL TYPES'!B200="Illumina Library Pool",ISBLANK('Sample Manifest - ALL TYPES'!Z200))</f>
        <v>0</v>
      </c>
    </row>
    <row r="210" spans="1:96" s="11" customFormat="1" x14ac:dyDescent="0.2">
      <c r="A210" s="11">
        <f>'Sample Manifest - ALL TYPES'!C201</f>
        <v>0</v>
      </c>
      <c r="B210" s="11" t="str">
        <f t="shared" ref="B210:BK210" si="402">SUBSTITUTE(A210,B$17,"")</f>
        <v>0</v>
      </c>
      <c r="C210" s="11" t="str">
        <f t="shared" si="402"/>
        <v>0</v>
      </c>
      <c r="D210" s="11" t="str">
        <f t="shared" si="402"/>
        <v>0</v>
      </c>
      <c r="E210" s="11" t="str">
        <f t="shared" si="402"/>
        <v>0</v>
      </c>
      <c r="F210" s="11" t="str">
        <f t="shared" si="402"/>
        <v>0</v>
      </c>
      <c r="G210" s="11" t="str">
        <f t="shared" si="402"/>
        <v>0</v>
      </c>
      <c r="H210" s="11" t="str">
        <f t="shared" si="402"/>
        <v>0</v>
      </c>
      <c r="I210" s="11" t="str">
        <f t="shared" si="402"/>
        <v>0</v>
      </c>
      <c r="J210" s="11" t="str">
        <f t="shared" si="402"/>
        <v>0</v>
      </c>
      <c r="K210" s="11" t="str">
        <f t="shared" si="402"/>
        <v>0</v>
      </c>
      <c r="L210" s="11" t="str">
        <f t="shared" si="402"/>
        <v>0</v>
      </c>
      <c r="M210" s="11" t="str">
        <f t="shared" si="402"/>
        <v>0</v>
      </c>
      <c r="N210" s="11" t="str">
        <f t="shared" si="402"/>
        <v>0</v>
      </c>
      <c r="O210" s="11" t="str">
        <f t="shared" si="402"/>
        <v>0</v>
      </c>
      <c r="P210" s="11" t="str">
        <f t="shared" si="402"/>
        <v>0</v>
      </c>
      <c r="Q210" s="11" t="str">
        <f t="shared" si="402"/>
        <v>0</v>
      </c>
      <c r="R210" s="11" t="str">
        <f t="shared" si="402"/>
        <v>0</v>
      </c>
      <c r="S210" s="11" t="str">
        <f t="shared" si="402"/>
        <v>0</v>
      </c>
      <c r="T210" s="11" t="str">
        <f t="shared" si="402"/>
        <v>0</v>
      </c>
      <c r="U210" s="11" t="str">
        <f t="shared" si="402"/>
        <v>0</v>
      </c>
      <c r="V210" s="11" t="str">
        <f t="shared" si="402"/>
        <v>0</v>
      </c>
      <c r="W210" s="11" t="str">
        <f t="shared" si="402"/>
        <v>0</v>
      </c>
      <c r="X210" s="11" t="str">
        <f t="shared" si="402"/>
        <v>0</v>
      </c>
      <c r="Y210" s="11" t="str">
        <f t="shared" si="402"/>
        <v>0</v>
      </c>
      <c r="Z210" s="11" t="str">
        <f t="shared" si="402"/>
        <v>0</v>
      </c>
      <c r="AA210" s="11" t="str">
        <f t="shared" si="402"/>
        <v>0</v>
      </c>
      <c r="AB210" s="11" t="str">
        <f t="shared" si="402"/>
        <v>0</v>
      </c>
      <c r="AC210" s="11" t="str">
        <f t="shared" si="402"/>
        <v>0</v>
      </c>
      <c r="AD210" s="11" t="str">
        <f t="shared" si="402"/>
        <v>0</v>
      </c>
      <c r="AE210" s="11" t="str">
        <f t="shared" si="402"/>
        <v>0</v>
      </c>
      <c r="AF210" s="11" t="str">
        <f t="shared" si="402"/>
        <v>0</v>
      </c>
      <c r="AG210" s="11" t="str">
        <f t="shared" si="402"/>
        <v>0</v>
      </c>
      <c r="AH210" s="11" t="str">
        <f t="shared" si="402"/>
        <v>0</v>
      </c>
      <c r="AI210" s="11" t="str">
        <f t="shared" si="402"/>
        <v>0</v>
      </c>
      <c r="AJ210" s="11" t="str">
        <f t="shared" si="402"/>
        <v>0</v>
      </c>
      <c r="AK210" s="11" t="str">
        <f t="shared" si="402"/>
        <v>0</v>
      </c>
      <c r="AL210" s="11" t="str">
        <f t="shared" si="402"/>
        <v>0</v>
      </c>
      <c r="AM210" s="11" t="str">
        <f t="shared" si="402"/>
        <v>0</v>
      </c>
      <c r="AN210" s="11" t="str">
        <f t="shared" si="402"/>
        <v>0</v>
      </c>
      <c r="AO210" s="11" t="str">
        <f t="shared" si="402"/>
        <v>0</v>
      </c>
      <c r="AP210" s="11" t="str">
        <f t="shared" si="402"/>
        <v>0</v>
      </c>
      <c r="AQ210" s="11" t="str">
        <f t="shared" si="402"/>
        <v>0</v>
      </c>
      <c r="AR210" s="11" t="str">
        <f t="shared" si="402"/>
        <v>0</v>
      </c>
      <c r="AS210" s="11" t="str">
        <f t="shared" si="402"/>
        <v>0</v>
      </c>
      <c r="AT210" s="11" t="str">
        <f t="shared" si="402"/>
        <v>0</v>
      </c>
      <c r="AU210" s="11" t="str">
        <f t="shared" si="402"/>
        <v>0</v>
      </c>
      <c r="AV210" s="11" t="str">
        <f t="shared" si="402"/>
        <v>0</v>
      </c>
      <c r="AW210" s="11" t="str">
        <f t="shared" si="402"/>
        <v>0</v>
      </c>
      <c r="AX210" s="11" t="str">
        <f t="shared" si="402"/>
        <v>0</v>
      </c>
      <c r="AY210" s="11" t="str">
        <f t="shared" si="402"/>
        <v>0</v>
      </c>
      <c r="AZ210" s="11" t="str">
        <f t="shared" si="402"/>
        <v>0</v>
      </c>
      <c r="BA210" s="11" t="str">
        <f t="shared" si="402"/>
        <v>0</v>
      </c>
      <c r="BB210" s="11" t="str">
        <f t="shared" si="402"/>
        <v/>
      </c>
      <c r="BC210" s="11" t="str">
        <f t="shared" si="402"/>
        <v/>
      </c>
      <c r="BD210" s="11" t="str">
        <f t="shared" si="402"/>
        <v/>
      </c>
      <c r="BE210" s="11" t="str">
        <f t="shared" si="402"/>
        <v/>
      </c>
      <c r="BF210" s="11" t="str">
        <f t="shared" si="402"/>
        <v/>
      </c>
      <c r="BG210" s="11" t="str">
        <f t="shared" si="402"/>
        <v/>
      </c>
      <c r="BH210" s="11" t="str">
        <f t="shared" si="402"/>
        <v/>
      </c>
      <c r="BI210" s="11" t="str">
        <f t="shared" si="402"/>
        <v/>
      </c>
      <c r="BJ210" s="11" t="str">
        <f t="shared" si="402"/>
        <v/>
      </c>
      <c r="BK210" s="11" t="str">
        <f t="shared" si="402"/>
        <v/>
      </c>
      <c r="BL210" s="11" t="str">
        <f t="shared" si="272"/>
        <v/>
      </c>
      <c r="BM210" s="11" t="str">
        <f t="shared" si="273"/>
        <v/>
      </c>
      <c r="BN210" s="11">
        <f t="shared" si="274"/>
        <v>0</v>
      </c>
      <c r="BO210" s="11" t="b">
        <f t="shared" ref="BO210:BO273" si="403">LEN(A210)&gt;BO$15</f>
        <v>0</v>
      </c>
      <c r="BP210" t="b">
        <f>AND(COUNTIF(ranges!B$2:B$4,'Sample Manifest - ALL TYPES'!G201)=0,NOT(ISBLANK('Sample Manifest - ALL TYPES'!G201)))</f>
        <v>0</v>
      </c>
      <c r="CB210" s="11" t="b">
        <f t="shared" si="275"/>
        <v>0</v>
      </c>
      <c r="CD210" s="54" t="b">
        <f>IF(OR('Sample Manifest - ALL TYPES'!AB201="Custom indexes",'Sample Manifest - ALL TYPES'!AB201="Non-listed commercial indexes"),TRUE,FALSE)</f>
        <v>0</v>
      </c>
      <c r="CE210" s="54"/>
      <c r="CG210" s="62">
        <f>'Sample Manifest - ALL TYPES'!Q201</f>
        <v>0</v>
      </c>
      <c r="CH210" s="61" t="str">
        <f t="shared" ref="CH210:CK210" si="404">SUBSTITUTE(CG210,CH$17,"")</f>
        <v>0</v>
      </c>
      <c r="CI210" s="61" t="str">
        <f t="shared" si="404"/>
        <v/>
      </c>
      <c r="CJ210" s="61" t="str">
        <f t="shared" si="404"/>
        <v/>
      </c>
      <c r="CK210" s="61" t="str">
        <f t="shared" si="404"/>
        <v/>
      </c>
      <c r="CL210" s="61">
        <f t="shared" si="277"/>
        <v>0</v>
      </c>
      <c r="CM210" s="61" t="b">
        <f>AND(NOT(ISBLANK('Sample Manifest - ALL TYPES'!Q201)),NOT(CL210=0))</f>
        <v>0</v>
      </c>
      <c r="CR210" s="11" t="b">
        <f>AND('Sample Manifest - ALL TYPES'!B201="Illumina Library Pool",ISBLANK('Sample Manifest - ALL TYPES'!Z201))</f>
        <v>0</v>
      </c>
    </row>
    <row r="211" spans="1:96" s="11" customFormat="1" x14ac:dyDescent="0.2">
      <c r="A211" s="11">
        <f>'Sample Manifest - ALL TYPES'!C202</f>
        <v>0</v>
      </c>
      <c r="B211" s="11" t="str">
        <f t="shared" ref="B211:BK211" si="405">SUBSTITUTE(A211,B$17,"")</f>
        <v>0</v>
      </c>
      <c r="C211" s="11" t="str">
        <f t="shared" si="405"/>
        <v>0</v>
      </c>
      <c r="D211" s="11" t="str">
        <f t="shared" si="405"/>
        <v>0</v>
      </c>
      <c r="E211" s="11" t="str">
        <f t="shared" si="405"/>
        <v>0</v>
      </c>
      <c r="F211" s="11" t="str">
        <f t="shared" si="405"/>
        <v>0</v>
      </c>
      <c r="G211" s="11" t="str">
        <f t="shared" si="405"/>
        <v>0</v>
      </c>
      <c r="H211" s="11" t="str">
        <f t="shared" si="405"/>
        <v>0</v>
      </c>
      <c r="I211" s="11" t="str">
        <f t="shared" si="405"/>
        <v>0</v>
      </c>
      <c r="J211" s="11" t="str">
        <f t="shared" si="405"/>
        <v>0</v>
      </c>
      <c r="K211" s="11" t="str">
        <f t="shared" si="405"/>
        <v>0</v>
      </c>
      <c r="L211" s="11" t="str">
        <f t="shared" si="405"/>
        <v>0</v>
      </c>
      <c r="M211" s="11" t="str">
        <f t="shared" si="405"/>
        <v>0</v>
      </c>
      <c r="N211" s="11" t="str">
        <f t="shared" si="405"/>
        <v>0</v>
      </c>
      <c r="O211" s="11" t="str">
        <f t="shared" si="405"/>
        <v>0</v>
      </c>
      <c r="P211" s="11" t="str">
        <f t="shared" si="405"/>
        <v>0</v>
      </c>
      <c r="Q211" s="11" t="str">
        <f t="shared" si="405"/>
        <v>0</v>
      </c>
      <c r="R211" s="11" t="str">
        <f t="shared" si="405"/>
        <v>0</v>
      </c>
      <c r="S211" s="11" t="str">
        <f t="shared" si="405"/>
        <v>0</v>
      </c>
      <c r="T211" s="11" t="str">
        <f t="shared" si="405"/>
        <v>0</v>
      </c>
      <c r="U211" s="11" t="str">
        <f t="shared" si="405"/>
        <v>0</v>
      </c>
      <c r="V211" s="11" t="str">
        <f t="shared" si="405"/>
        <v>0</v>
      </c>
      <c r="W211" s="11" t="str">
        <f t="shared" si="405"/>
        <v>0</v>
      </c>
      <c r="X211" s="11" t="str">
        <f t="shared" si="405"/>
        <v>0</v>
      </c>
      <c r="Y211" s="11" t="str">
        <f t="shared" si="405"/>
        <v>0</v>
      </c>
      <c r="Z211" s="11" t="str">
        <f t="shared" si="405"/>
        <v>0</v>
      </c>
      <c r="AA211" s="11" t="str">
        <f t="shared" si="405"/>
        <v>0</v>
      </c>
      <c r="AB211" s="11" t="str">
        <f t="shared" si="405"/>
        <v>0</v>
      </c>
      <c r="AC211" s="11" t="str">
        <f t="shared" si="405"/>
        <v>0</v>
      </c>
      <c r="AD211" s="11" t="str">
        <f t="shared" si="405"/>
        <v>0</v>
      </c>
      <c r="AE211" s="11" t="str">
        <f t="shared" si="405"/>
        <v>0</v>
      </c>
      <c r="AF211" s="11" t="str">
        <f t="shared" si="405"/>
        <v>0</v>
      </c>
      <c r="AG211" s="11" t="str">
        <f t="shared" si="405"/>
        <v>0</v>
      </c>
      <c r="AH211" s="11" t="str">
        <f t="shared" si="405"/>
        <v>0</v>
      </c>
      <c r="AI211" s="11" t="str">
        <f t="shared" si="405"/>
        <v>0</v>
      </c>
      <c r="AJ211" s="11" t="str">
        <f t="shared" si="405"/>
        <v>0</v>
      </c>
      <c r="AK211" s="11" t="str">
        <f t="shared" si="405"/>
        <v>0</v>
      </c>
      <c r="AL211" s="11" t="str">
        <f t="shared" si="405"/>
        <v>0</v>
      </c>
      <c r="AM211" s="11" t="str">
        <f t="shared" si="405"/>
        <v>0</v>
      </c>
      <c r="AN211" s="11" t="str">
        <f t="shared" si="405"/>
        <v>0</v>
      </c>
      <c r="AO211" s="11" t="str">
        <f t="shared" si="405"/>
        <v>0</v>
      </c>
      <c r="AP211" s="11" t="str">
        <f t="shared" si="405"/>
        <v>0</v>
      </c>
      <c r="AQ211" s="11" t="str">
        <f t="shared" si="405"/>
        <v>0</v>
      </c>
      <c r="AR211" s="11" t="str">
        <f t="shared" si="405"/>
        <v>0</v>
      </c>
      <c r="AS211" s="11" t="str">
        <f t="shared" si="405"/>
        <v>0</v>
      </c>
      <c r="AT211" s="11" t="str">
        <f t="shared" si="405"/>
        <v>0</v>
      </c>
      <c r="AU211" s="11" t="str">
        <f t="shared" si="405"/>
        <v>0</v>
      </c>
      <c r="AV211" s="11" t="str">
        <f t="shared" si="405"/>
        <v>0</v>
      </c>
      <c r="AW211" s="11" t="str">
        <f t="shared" si="405"/>
        <v>0</v>
      </c>
      <c r="AX211" s="11" t="str">
        <f t="shared" si="405"/>
        <v>0</v>
      </c>
      <c r="AY211" s="11" t="str">
        <f t="shared" si="405"/>
        <v>0</v>
      </c>
      <c r="AZ211" s="11" t="str">
        <f t="shared" si="405"/>
        <v>0</v>
      </c>
      <c r="BA211" s="11" t="str">
        <f t="shared" si="405"/>
        <v>0</v>
      </c>
      <c r="BB211" s="11" t="str">
        <f t="shared" si="405"/>
        <v/>
      </c>
      <c r="BC211" s="11" t="str">
        <f t="shared" si="405"/>
        <v/>
      </c>
      <c r="BD211" s="11" t="str">
        <f t="shared" si="405"/>
        <v/>
      </c>
      <c r="BE211" s="11" t="str">
        <f t="shared" si="405"/>
        <v/>
      </c>
      <c r="BF211" s="11" t="str">
        <f t="shared" si="405"/>
        <v/>
      </c>
      <c r="BG211" s="11" t="str">
        <f t="shared" si="405"/>
        <v/>
      </c>
      <c r="BH211" s="11" t="str">
        <f t="shared" si="405"/>
        <v/>
      </c>
      <c r="BI211" s="11" t="str">
        <f t="shared" si="405"/>
        <v/>
      </c>
      <c r="BJ211" s="11" t="str">
        <f t="shared" si="405"/>
        <v/>
      </c>
      <c r="BK211" s="11" t="str">
        <f t="shared" si="405"/>
        <v/>
      </c>
      <c r="BL211" s="11" t="str">
        <f t="shared" ref="BL211:BL274" si="406">SUBSTITUTE(BK211,BL$17,"")</f>
        <v/>
      </c>
      <c r="BM211" s="11" t="str">
        <f t="shared" ref="BM211:BM274" si="407">SUBSTITUTE(BL211,BM$17,"")</f>
        <v/>
      </c>
      <c r="BN211" s="11">
        <f t="shared" ref="BN211:BN274" si="408">LEN(BM211)</f>
        <v>0</v>
      </c>
      <c r="BO211" s="11" t="b">
        <f t="shared" si="403"/>
        <v>0</v>
      </c>
      <c r="BP211" t="b">
        <f>AND(COUNTIF(ranges!B$2:B$4,'Sample Manifest - ALL TYPES'!G202)=0,NOT(ISBLANK('Sample Manifest - ALL TYPES'!G202)))</f>
        <v>0</v>
      </c>
      <c r="CB211" s="11" t="b">
        <f t="shared" ref="CB211:CB274" si="409">OR(BN211:BO211)</f>
        <v>0</v>
      </c>
      <c r="CD211" s="54" t="b">
        <f>IF(OR('Sample Manifest - ALL TYPES'!AB202="Custom indexes",'Sample Manifest - ALL TYPES'!AB202="Non-listed commercial indexes"),TRUE,FALSE)</f>
        <v>0</v>
      </c>
      <c r="CE211" s="54"/>
      <c r="CG211" s="62">
        <f>'Sample Manifest - ALL TYPES'!Q202</f>
        <v>0</v>
      </c>
      <c r="CH211" s="61" t="str">
        <f t="shared" ref="CH211:CK211" si="410">SUBSTITUTE(CG211,CH$17,"")</f>
        <v>0</v>
      </c>
      <c r="CI211" s="61" t="str">
        <f t="shared" si="410"/>
        <v/>
      </c>
      <c r="CJ211" s="61" t="str">
        <f t="shared" si="410"/>
        <v/>
      </c>
      <c r="CK211" s="61" t="str">
        <f t="shared" si="410"/>
        <v/>
      </c>
      <c r="CL211" s="61">
        <f t="shared" ref="CL211:CL274" si="411">LEN(CK211)</f>
        <v>0</v>
      </c>
      <c r="CM211" s="61" t="b">
        <f>AND(NOT(ISBLANK('Sample Manifest - ALL TYPES'!Q202)),NOT(CL211=0))</f>
        <v>0</v>
      </c>
      <c r="CR211" s="11" t="b">
        <f>AND('Sample Manifest - ALL TYPES'!B202="Illumina Library Pool",ISBLANK('Sample Manifest - ALL TYPES'!Z202))</f>
        <v>0</v>
      </c>
    </row>
    <row r="212" spans="1:96" s="11" customFormat="1" x14ac:dyDescent="0.2">
      <c r="A212" s="11">
        <f>'Sample Manifest - ALL TYPES'!C203</f>
        <v>0</v>
      </c>
      <c r="B212" s="11" t="str">
        <f t="shared" ref="B212:BK212" si="412">SUBSTITUTE(A212,B$17,"")</f>
        <v>0</v>
      </c>
      <c r="C212" s="11" t="str">
        <f t="shared" si="412"/>
        <v>0</v>
      </c>
      <c r="D212" s="11" t="str">
        <f t="shared" si="412"/>
        <v>0</v>
      </c>
      <c r="E212" s="11" t="str">
        <f t="shared" si="412"/>
        <v>0</v>
      </c>
      <c r="F212" s="11" t="str">
        <f t="shared" si="412"/>
        <v>0</v>
      </c>
      <c r="G212" s="11" t="str">
        <f t="shared" si="412"/>
        <v>0</v>
      </c>
      <c r="H212" s="11" t="str">
        <f t="shared" si="412"/>
        <v>0</v>
      </c>
      <c r="I212" s="11" t="str">
        <f t="shared" si="412"/>
        <v>0</v>
      </c>
      <c r="J212" s="11" t="str">
        <f t="shared" si="412"/>
        <v>0</v>
      </c>
      <c r="K212" s="11" t="str">
        <f t="shared" si="412"/>
        <v>0</v>
      </c>
      <c r="L212" s="11" t="str">
        <f t="shared" si="412"/>
        <v>0</v>
      </c>
      <c r="M212" s="11" t="str">
        <f t="shared" si="412"/>
        <v>0</v>
      </c>
      <c r="N212" s="11" t="str">
        <f t="shared" si="412"/>
        <v>0</v>
      </c>
      <c r="O212" s="11" t="str">
        <f t="shared" si="412"/>
        <v>0</v>
      </c>
      <c r="P212" s="11" t="str">
        <f t="shared" si="412"/>
        <v>0</v>
      </c>
      <c r="Q212" s="11" t="str">
        <f t="shared" si="412"/>
        <v>0</v>
      </c>
      <c r="R212" s="11" t="str">
        <f t="shared" si="412"/>
        <v>0</v>
      </c>
      <c r="S212" s="11" t="str">
        <f t="shared" si="412"/>
        <v>0</v>
      </c>
      <c r="T212" s="11" t="str">
        <f t="shared" si="412"/>
        <v>0</v>
      </c>
      <c r="U212" s="11" t="str">
        <f t="shared" si="412"/>
        <v>0</v>
      </c>
      <c r="V212" s="11" t="str">
        <f t="shared" si="412"/>
        <v>0</v>
      </c>
      <c r="W212" s="11" t="str">
        <f t="shared" si="412"/>
        <v>0</v>
      </c>
      <c r="X212" s="11" t="str">
        <f t="shared" si="412"/>
        <v>0</v>
      </c>
      <c r="Y212" s="11" t="str">
        <f t="shared" si="412"/>
        <v>0</v>
      </c>
      <c r="Z212" s="11" t="str">
        <f t="shared" si="412"/>
        <v>0</v>
      </c>
      <c r="AA212" s="11" t="str">
        <f t="shared" si="412"/>
        <v>0</v>
      </c>
      <c r="AB212" s="11" t="str">
        <f t="shared" si="412"/>
        <v>0</v>
      </c>
      <c r="AC212" s="11" t="str">
        <f t="shared" si="412"/>
        <v>0</v>
      </c>
      <c r="AD212" s="11" t="str">
        <f t="shared" si="412"/>
        <v>0</v>
      </c>
      <c r="AE212" s="11" t="str">
        <f t="shared" si="412"/>
        <v>0</v>
      </c>
      <c r="AF212" s="11" t="str">
        <f t="shared" si="412"/>
        <v>0</v>
      </c>
      <c r="AG212" s="11" t="str">
        <f t="shared" si="412"/>
        <v>0</v>
      </c>
      <c r="AH212" s="11" t="str">
        <f t="shared" si="412"/>
        <v>0</v>
      </c>
      <c r="AI212" s="11" t="str">
        <f t="shared" si="412"/>
        <v>0</v>
      </c>
      <c r="AJ212" s="11" t="str">
        <f t="shared" si="412"/>
        <v>0</v>
      </c>
      <c r="AK212" s="11" t="str">
        <f t="shared" si="412"/>
        <v>0</v>
      </c>
      <c r="AL212" s="11" t="str">
        <f t="shared" si="412"/>
        <v>0</v>
      </c>
      <c r="AM212" s="11" t="str">
        <f t="shared" si="412"/>
        <v>0</v>
      </c>
      <c r="AN212" s="11" t="str">
        <f t="shared" si="412"/>
        <v>0</v>
      </c>
      <c r="AO212" s="11" t="str">
        <f t="shared" si="412"/>
        <v>0</v>
      </c>
      <c r="AP212" s="11" t="str">
        <f t="shared" si="412"/>
        <v>0</v>
      </c>
      <c r="AQ212" s="11" t="str">
        <f t="shared" si="412"/>
        <v>0</v>
      </c>
      <c r="AR212" s="11" t="str">
        <f t="shared" si="412"/>
        <v>0</v>
      </c>
      <c r="AS212" s="11" t="str">
        <f t="shared" si="412"/>
        <v>0</v>
      </c>
      <c r="AT212" s="11" t="str">
        <f t="shared" si="412"/>
        <v>0</v>
      </c>
      <c r="AU212" s="11" t="str">
        <f t="shared" si="412"/>
        <v>0</v>
      </c>
      <c r="AV212" s="11" t="str">
        <f t="shared" si="412"/>
        <v>0</v>
      </c>
      <c r="AW212" s="11" t="str">
        <f t="shared" si="412"/>
        <v>0</v>
      </c>
      <c r="AX212" s="11" t="str">
        <f t="shared" si="412"/>
        <v>0</v>
      </c>
      <c r="AY212" s="11" t="str">
        <f t="shared" si="412"/>
        <v>0</v>
      </c>
      <c r="AZ212" s="11" t="str">
        <f t="shared" si="412"/>
        <v>0</v>
      </c>
      <c r="BA212" s="11" t="str">
        <f t="shared" si="412"/>
        <v>0</v>
      </c>
      <c r="BB212" s="11" t="str">
        <f t="shared" si="412"/>
        <v/>
      </c>
      <c r="BC212" s="11" t="str">
        <f t="shared" si="412"/>
        <v/>
      </c>
      <c r="BD212" s="11" t="str">
        <f t="shared" si="412"/>
        <v/>
      </c>
      <c r="BE212" s="11" t="str">
        <f t="shared" si="412"/>
        <v/>
      </c>
      <c r="BF212" s="11" t="str">
        <f t="shared" si="412"/>
        <v/>
      </c>
      <c r="BG212" s="11" t="str">
        <f t="shared" si="412"/>
        <v/>
      </c>
      <c r="BH212" s="11" t="str">
        <f t="shared" si="412"/>
        <v/>
      </c>
      <c r="BI212" s="11" t="str">
        <f t="shared" si="412"/>
        <v/>
      </c>
      <c r="BJ212" s="11" t="str">
        <f t="shared" si="412"/>
        <v/>
      </c>
      <c r="BK212" s="11" t="str">
        <f t="shared" si="412"/>
        <v/>
      </c>
      <c r="BL212" s="11" t="str">
        <f t="shared" si="406"/>
        <v/>
      </c>
      <c r="BM212" s="11" t="str">
        <f t="shared" si="407"/>
        <v/>
      </c>
      <c r="BN212" s="11">
        <f t="shared" si="408"/>
        <v>0</v>
      </c>
      <c r="BO212" s="11" t="b">
        <f t="shared" si="403"/>
        <v>0</v>
      </c>
      <c r="BP212" t="b">
        <f>AND(COUNTIF(ranges!B$2:B$4,'Sample Manifest - ALL TYPES'!G203)=0,NOT(ISBLANK('Sample Manifest - ALL TYPES'!G203)))</f>
        <v>0</v>
      </c>
      <c r="CB212" s="11" t="b">
        <f t="shared" si="409"/>
        <v>0</v>
      </c>
      <c r="CD212" s="54" t="b">
        <f>IF(OR('Sample Manifest - ALL TYPES'!AB203="Custom indexes",'Sample Manifest - ALL TYPES'!AB203="Non-listed commercial indexes"),TRUE,FALSE)</f>
        <v>0</v>
      </c>
      <c r="CE212" s="54"/>
      <c r="CG212" s="62">
        <f>'Sample Manifest - ALL TYPES'!Q203</f>
        <v>0</v>
      </c>
      <c r="CH212" s="61" t="str">
        <f t="shared" ref="CH212:CK212" si="413">SUBSTITUTE(CG212,CH$17,"")</f>
        <v>0</v>
      </c>
      <c r="CI212" s="61" t="str">
        <f t="shared" si="413"/>
        <v/>
      </c>
      <c r="CJ212" s="61" t="str">
        <f t="shared" si="413"/>
        <v/>
      </c>
      <c r="CK212" s="61" t="str">
        <f t="shared" si="413"/>
        <v/>
      </c>
      <c r="CL212" s="61">
        <f t="shared" si="411"/>
        <v>0</v>
      </c>
      <c r="CM212" s="61" t="b">
        <f>AND(NOT(ISBLANK('Sample Manifest - ALL TYPES'!Q203)),NOT(CL212=0))</f>
        <v>0</v>
      </c>
      <c r="CR212" s="11" t="b">
        <f>AND('Sample Manifest - ALL TYPES'!B203="Illumina Library Pool",ISBLANK('Sample Manifest - ALL TYPES'!Z203))</f>
        <v>0</v>
      </c>
    </row>
    <row r="213" spans="1:96" s="11" customFormat="1" x14ac:dyDescent="0.2">
      <c r="A213" s="11">
        <f>'Sample Manifest - ALL TYPES'!C204</f>
        <v>0</v>
      </c>
      <c r="B213" s="11" t="str">
        <f t="shared" ref="B213:BK213" si="414">SUBSTITUTE(A213,B$17,"")</f>
        <v>0</v>
      </c>
      <c r="C213" s="11" t="str">
        <f t="shared" si="414"/>
        <v>0</v>
      </c>
      <c r="D213" s="11" t="str">
        <f t="shared" si="414"/>
        <v>0</v>
      </c>
      <c r="E213" s="11" t="str">
        <f t="shared" si="414"/>
        <v>0</v>
      </c>
      <c r="F213" s="11" t="str">
        <f t="shared" si="414"/>
        <v>0</v>
      </c>
      <c r="G213" s="11" t="str">
        <f t="shared" si="414"/>
        <v>0</v>
      </c>
      <c r="H213" s="11" t="str">
        <f t="shared" si="414"/>
        <v>0</v>
      </c>
      <c r="I213" s="11" t="str">
        <f t="shared" si="414"/>
        <v>0</v>
      </c>
      <c r="J213" s="11" t="str">
        <f t="shared" si="414"/>
        <v>0</v>
      </c>
      <c r="K213" s="11" t="str">
        <f t="shared" si="414"/>
        <v>0</v>
      </c>
      <c r="L213" s="11" t="str">
        <f t="shared" si="414"/>
        <v>0</v>
      </c>
      <c r="M213" s="11" t="str">
        <f t="shared" si="414"/>
        <v>0</v>
      </c>
      <c r="N213" s="11" t="str">
        <f t="shared" si="414"/>
        <v>0</v>
      </c>
      <c r="O213" s="11" t="str">
        <f t="shared" si="414"/>
        <v>0</v>
      </c>
      <c r="P213" s="11" t="str">
        <f t="shared" si="414"/>
        <v>0</v>
      </c>
      <c r="Q213" s="11" t="str">
        <f t="shared" si="414"/>
        <v>0</v>
      </c>
      <c r="R213" s="11" t="str">
        <f t="shared" si="414"/>
        <v>0</v>
      </c>
      <c r="S213" s="11" t="str">
        <f t="shared" si="414"/>
        <v>0</v>
      </c>
      <c r="T213" s="11" t="str">
        <f t="shared" si="414"/>
        <v>0</v>
      </c>
      <c r="U213" s="11" t="str">
        <f t="shared" si="414"/>
        <v>0</v>
      </c>
      <c r="V213" s="11" t="str">
        <f t="shared" si="414"/>
        <v>0</v>
      </c>
      <c r="W213" s="11" t="str">
        <f t="shared" si="414"/>
        <v>0</v>
      </c>
      <c r="X213" s="11" t="str">
        <f t="shared" si="414"/>
        <v>0</v>
      </c>
      <c r="Y213" s="11" t="str">
        <f t="shared" si="414"/>
        <v>0</v>
      </c>
      <c r="Z213" s="11" t="str">
        <f t="shared" si="414"/>
        <v>0</v>
      </c>
      <c r="AA213" s="11" t="str">
        <f t="shared" si="414"/>
        <v>0</v>
      </c>
      <c r="AB213" s="11" t="str">
        <f t="shared" si="414"/>
        <v>0</v>
      </c>
      <c r="AC213" s="11" t="str">
        <f t="shared" si="414"/>
        <v>0</v>
      </c>
      <c r="AD213" s="11" t="str">
        <f t="shared" si="414"/>
        <v>0</v>
      </c>
      <c r="AE213" s="11" t="str">
        <f t="shared" si="414"/>
        <v>0</v>
      </c>
      <c r="AF213" s="11" t="str">
        <f t="shared" si="414"/>
        <v>0</v>
      </c>
      <c r="AG213" s="11" t="str">
        <f t="shared" si="414"/>
        <v>0</v>
      </c>
      <c r="AH213" s="11" t="str">
        <f t="shared" si="414"/>
        <v>0</v>
      </c>
      <c r="AI213" s="11" t="str">
        <f t="shared" si="414"/>
        <v>0</v>
      </c>
      <c r="AJ213" s="11" t="str">
        <f t="shared" si="414"/>
        <v>0</v>
      </c>
      <c r="AK213" s="11" t="str">
        <f t="shared" si="414"/>
        <v>0</v>
      </c>
      <c r="AL213" s="11" t="str">
        <f t="shared" si="414"/>
        <v>0</v>
      </c>
      <c r="AM213" s="11" t="str">
        <f t="shared" si="414"/>
        <v>0</v>
      </c>
      <c r="AN213" s="11" t="str">
        <f t="shared" si="414"/>
        <v>0</v>
      </c>
      <c r="AO213" s="11" t="str">
        <f t="shared" si="414"/>
        <v>0</v>
      </c>
      <c r="AP213" s="11" t="str">
        <f t="shared" si="414"/>
        <v>0</v>
      </c>
      <c r="AQ213" s="11" t="str">
        <f t="shared" si="414"/>
        <v>0</v>
      </c>
      <c r="AR213" s="11" t="str">
        <f t="shared" si="414"/>
        <v>0</v>
      </c>
      <c r="AS213" s="11" t="str">
        <f t="shared" si="414"/>
        <v>0</v>
      </c>
      <c r="AT213" s="11" t="str">
        <f t="shared" si="414"/>
        <v>0</v>
      </c>
      <c r="AU213" s="11" t="str">
        <f t="shared" si="414"/>
        <v>0</v>
      </c>
      <c r="AV213" s="11" t="str">
        <f t="shared" si="414"/>
        <v>0</v>
      </c>
      <c r="AW213" s="11" t="str">
        <f t="shared" si="414"/>
        <v>0</v>
      </c>
      <c r="AX213" s="11" t="str">
        <f t="shared" si="414"/>
        <v>0</v>
      </c>
      <c r="AY213" s="11" t="str">
        <f t="shared" si="414"/>
        <v>0</v>
      </c>
      <c r="AZ213" s="11" t="str">
        <f t="shared" si="414"/>
        <v>0</v>
      </c>
      <c r="BA213" s="11" t="str">
        <f t="shared" si="414"/>
        <v>0</v>
      </c>
      <c r="BB213" s="11" t="str">
        <f t="shared" si="414"/>
        <v/>
      </c>
      <c r="BC213" s="11" t="str">
        <f t="shared" si="414"/>
        <v/>
      </c>
      <c r="BD213" s="11" t="str">
        <f t="shared" si="414"/>
        <v/>
      </c>
      <c r="BE213" s="11" t="str">
        <f t="shared" si="414"/>
        <v/>
      </c>
      <c r="BF213" s="11" t="str">
        <f t="shared" si="414"/>
        <v/>
      </c>
      <c r="BG213" s="11" t="str">
        <f t="shared" si="414"/>
        <v/>
      </c>
      <c r="BH213" s="11" t="str">
        <f t="shared" si="414"/>
        <v/>
      </c>
      <c r="BI213" s="11" t="str">
        <f t="shared" si="414"/>
        <v/>
      </c>
      <c r="BJ213" s="11" t="str">
        <f t="shared" si="414"/>
        <v/>
      </c>
      <c r="BK213" s="11" t="str">
        <f t="shared" si="414"/>
        <v/>
      </c>
      <c r="BL213" s="11" t="str">
        <f t="shared" si="406"/>
        <v/>
      </c>
      <c r="BM213" s="11" t="str">
        <f t="shared" si="407"/>
        <v/>
      </c>
      <c r="BN213" s="11">
        <f t="shared" si="408"/>
        <v>0</v>
      </c>
      <c r="BO213" s="11" t="b">
        <f t="shared" si="403"/>
        <v>0</v>
      </c>
      <c r="BP213" t="b">
        <f>AND(COUNTIF(ranges!B$2:B$4,'Sample Manifest - ALL TYPES'!G204)=0,NOT(ISBLANK('Sample Manifest - ALL TYPES'!G204)))</f>
        <v>0</v>
      </c>
      <c r="CB213" s="11" t="b">
        <f t="shared" si="409"/>
        <v>0</v>
      </c>
      <c r="CD213" s="54" t="b">
        <f>IF(OR('Sample Manifest - ALL TYPES'!AB204="Custom indexes",'Sample Manifest - ALL TYPES'!AB204="Non-listed commercial indexes"),TRUE,FALSE)</f>
        <v>0</v>
      </c>
      <c r="CE213" s="54"/>
      <c r="CG213" s="62">
        <f>'Sample Manifest - ALL TYPES'!Q204</f>
        <v>0</v>
      </c>
      <c r="CH213" s="61" t="str">
        <f t="shared" ref="CH213:CK213" si="415">SUBSTITUTE(CG213,CH$17,"")</f>
        <v>0</v>
      </c>
      <c r="CI213" s="61" t="str">
        <f t="shared" si="415"/>
        <v/>
      </c>
      <c r="CJ213" s="61" t="str">
        <f t="shared" si="415"/>
        <v/>
      </c>
      <c r="CK213" s="61" t="str">
        <f t="shared" si="415"/>
        <v/>
      </c>
      <c r="CL213" s="61">
        <f t="shared" si="411"/>
        <v>0</v>
      </c>
      <c r="CM213" s="61" t="b">
        <f>AND(NOT(ISBLANK('Sample Manifest - ALL TYPES'!Q204)),NOT(CL213=0))</f>
        <v>0</v>
      </c>
      <c r="CR213" s="11" t="b">
        <f>AND('Sample Manifest - ALL TYPES'!B204="Illumina Library Pool",ISBLANK('Sample Manifest - ALL TYPES'!Z204))</f>
        <v>0</v>
      </c>
    </row>
    <row r="214" spans="1:96" s="11" customFormat="1" x14ac:dyDescent="0.2">
      <c r="A214" s="11">
        <f>'Sample Manifest - ALL TYPES'!C205</f>
        <v>0</v>
      </c>
      <c r="B214" s="11" t="str">
        <f t="shared" ref="B214:BK214" si="416">SUBSTITUTE(A214,B$17,"")</f>
        <v>0</v>
      </c>
      <c r="C214" s="11" t="str">
        <f t="shared" si="416"/>
        <v>0</v>
      </c>
      <c r="D214" s="11" t="str">
        <f t="shared" si="416"/>
        <v>0</v>
      </c>
      <c r="E214" s="11" t="str">
        <f t="shared" si="416"/>
        <v>0</v>
      </c>
      <c r="F214" s="11" t="str">
        <f t="shared" si="416"/>
        <v>0</v>
      </c>
      <c r="G214" s="11" t="str">
        <f t="shared" si="416"/>
        <v>0</v>
      </c>
      <c r="H214" s="11" t="str">
        <f t="shared" si="416"/>
        <v>0</v>
      </c>
      <c r="I214" s="11" t="str">
        <f t="shared" si="416"/>
        <v>0</v>
      </c>
      <c r="J214" s="11" t="str">
        <f t="shared" si="416"/>
        <v>0</v>
      </c>
      <c r="K214" s="11" t="str">
        <f t="shared" si="416"/>
        <v>0</v>
      </c>
      <c r="L214" s="11" t="str">
        <f t="shared" si="416"/>
        <v>0</v>
      </c>
      <c r="M214" s="11" t="str">
        <f t="shared" si="416"/>
        <v>0</v>
      </c>
      <c r="N214" s="11" t="str">
        <f t="shared" si="416"/>
        <v>0</v>
      </c>
      <c r="O214" s="11" t="str">
        <f t="shared" si="416"/>
        <v>0</v>
      </c>
      <c r="P214" s="11" t="str">
        <f t="shared" si="416"/>
        <v>0</v>
      </c>
      <c r="Q214" s="11" t="str">
        <f t="shared" si="416"/>
        <v>0</v>
      </c>
      <c r="R214" s="11" t="str">
        <f t="shared" si="416"/>
        <v>0</v>
      </c>
      <c r="S214" s="11" t="str">
        <f t="shared" si="416"/>
        <v>0</v>
      </c>
      <c r="T214" s="11" t="str">
        <f t="shared" si="416"/>
        <v>0</v>
      </c>
      <c r="U214" s="11" t="str">
        <f t="shared" si="416"/>
        <v>0</v>
      </c>
      <c r="V214" s="11" t="str">
        <f t="shared" si="416"/>
        <v>0</v>
      </c>
      <c r="W214" s="11" t="str">
        <f t="shared" si="416"/>
        <v>0</v>
      </c>
      <c r="X214" s="11" t="str">
        <f t="shared" si="416"/>
        <v>0</v>
      </c>
      <c r="Y214" s="11" t="str">
        <f t="shared" si="416"/>
        <v>0</v>
      </c>
      <c r="Z214" s="11" t="str">
        <f t="shared" si="416"/>
        <v>0</v>
      </c>
      <c r="AA214" s="11" t="str">
        <f t="shared" si="416"/>
        <v>0</v>
      </c>
      <c r="AB214" s="11" t="str">
        <f t="shared" si="416"/>
        <v>0</v>
      </c>
      <c r="AC214" s="11" t="str">
        <f t="shared" si="416"/>
        <v>0</v>
      </c>
      <c r="AD214" s="11" t="str">
        <f t="shared" si="416"/>
        <v>0</v>
      </c>
      <c r="AE214" s="11" t="str">
        <f t="shared" si="416"/>
        <v>0</v>
      </c>
      <c r="AF214" s="11" t="str">
        <f t="shared" si="416"/>
        <v>0</v>
      </c>
      <c r="AG214" s="11" t="str">
        <f t="shared" si="416"/>
        <v>0</v>
      </c>
      <c r="AH214" s="11" t="str">
        <f t="shared" si="416"/>
        <v>0</v>
      </c>
      <c r="AI214" s="11" t="str">
        <f t="shared" si="416"/>
        <v>0</v>
      </c>
      <c r="AJ214" s="11" t="str">
        <f t="shared" si="416"/>
        <v>0</v>
      </c>
      <c r="AK214" s="11" t="str">
        <f t="shared" si="416"/>
        <v>0</v>
      </c>
      <c r="AL214" s="11" t="str">
        <f t="shared" si="416"/>
        <v>0</v>
      </c>
      <c r="AM214" s="11" t="str">
        <f t="shared" si="416"/>
        <v>0</v>
      </c>
      <c r="AN214" s="11" t="str">
        <f t="shared" si="416"/>
        <v>0</v>
      </c>
      <c r="AO214" s="11" t="str">
        <f t="shared" si="416"/>
        <v>0</v>
      </c>
      <c r="AP214" s="11" t="str">
        <f t="shared" si="416"/>
        <v>0</v>
      </c>
      <c r="AQ214" s="11" t="str">
        <f t="shared" si="416"/>
        <v>0</v>
      </c>
      <c r="AR214" s="11" t="str">
        <f t="shared" si="416"/>
        <v>0</v>
      </c>
      <c r="AS214" s="11" t="str">
        <f t="shared" si="416"/>
        <v>0</v>
      </c>
      <c r="AT214" s="11" t="str">
        <f t="shared" si="416"/>
        <v>0</v>
      </c>
      <c r="AU214" s="11" t="str">
        <f t="shared" si="416"/>
        <v>0</v>
      </c>
      <c r="AV214" s="11" t="str">
        <f t="shared" si="416"/>
        <v>0</v>
      </c>
      <c r="AW214" s="11" t="str">
        <f t="shared" si="416"/>
        <v>0</v>
      </c>
      <c r="AX214" s="11" t="str">
        <f t="shared" si="416"/>
        <v>0</v>
      </c>
      <c r="AY214" s="11" t="str">
        <f t="shared" si="416"/>
        <v>0</v>
      </c>
      <c r="AZ214" s="11" t="str">
        <f t="shared" si="416"/>
        <v>0</v>
      </c>
      <c r="BA214" s="11" t="str">
        <f t="shared" si="416"/>
        <v>0</v>
      </c>
      <c r="BB214" s="11" t="str">
        <f t="shared" si="416"/>
        <v/>
      </c>
      <c r="BC214" s="11" t="str">
        <f t="shared" si="416"/>
        <v/>
      </c>
      <c r="BD214" s="11" t="str">
        <f t="shared" si="416"/>
        <v/>
      </c>
      <c r="BE214" s="11" t="str">
        <f t="shared" si="416"/>
        <v/>
      </c>
      <c r="BF214" s="11" t="str">
        <f t="shared" si="416"/>
        <v/>
      </c>
      <c r="BG214" s="11" t="str">
        <f t="shared" si="416"/>
        <v/>
      </c>
      <c r="BH214" s="11" t="str">
        <f t="shared" si="416"/>
        <v/>
      </c>
      <c r="BI214" s="11" t="str">
        <f t="shared" si="416"/>
        <v/>
      </c>
      <c r="BJ214" s="11" t="str">
        <f t="shared" si="416"/>
        <v/>
      </c>
      <c r="BK214" s="11" t="str">
        <f t="shared" si="416"/>
        <v/>
      </c>
      <c r="BL214" s="11" t="str">
        <f t="shared" si="406"/>
        <v/>
      </c>
      <c r="BM214" s="11" t="str">
        <f t="shared" si="407"/>
        <v/>
      </c>
      <c r="BN214" s="11">
        <f t="shared" si="408"/>
        <v>0</v>
      </c>
      <c r="BO214" s="11" t="b">
        <f t="shared" si="403"/>
        <v>0</v>
      </c>
      <c r="BP214" t="b">
        <f>AND(COUNTIF(ranges!B$2:B$4,'Sample Manifest - ALL TYPES'!G205)=0,NOT(ISBLANK('Sample Manifest - ALL TYPES'!G205)))</f>
        <v>0</v>
      </c>
      <c r="CB214" s="11" t="b">
        <f t="shared" si="409"/>
        <v>0</v>
      </c>
      <c r="CD214" s="54" t="b">
        <f>IF(OR('Sample Manifest - ALL TYPES'!AB205="Custom indexes",'Sample Manifest - ALL TYPES'!AB205="Non-listed commercial indexes"),TRUE,FALSE)</f>
        <v>0</v>
      </c>
      <c r="CE214" s="54"/>
      <c r="CG214" s="62">
        <f>'Sample Manifest - ALL TYPES'!Q205</f>
        <v>0</v>
      </c>
      <c r="CH214" s="61" t="str">
        <f t="shared" ref="CH214:CK214" si="417">SUBSTITUTE(CG214,CH$17,"")</f>
        <v>0</v>
      </c>
      <c r="CI214" s="61" t="str">
        <f t="shared" si="417"/>
        <v/>
      </c>
      <c r="CJ214" s="61" t="str">
        <f t="shared" si="417"/>
        <v/>
      </c>
      <c r="CK214" s="61" t="str">
        <f t="shared" si="417"/>
        <v/>
      </c>
      <c r="CL214" s="61">
        <f t="shared" si="411"/>
        <v>0</v>
      </c>
      <c r="CM214" s="61" t="b">
        <f>AND(NOT(ISBLANK('Sample Manifest - ALL TYPES'!Q205)),NOT(CL214=0))</f>
        <v>0</v>
      </c>
      <c r="CR214" s="11" t="b">
        <f>AND('Sample Manifest - ALL TYPES'!B205="Illumina Library Pool",ISBLANK('Sample Manifest - ALL TYPES'!Z205))</f>
        <v>0</v>
      </c>
    </row>
    <row r="215" spans="1:96" s="11" customFormat="1" x14ac:dyDescent="0.2">
      <c r="A215" s="11">
        <f>'Sample Manifest - ALL TYPES'!C206</f>
        <v>0</v>
      </c>
      <c r="B215" s="11" t="str">
        <f t="shared" ref="B215:BK215" si="418">SUBSTITUTE(A215,B$17,"")</f>
        <v>0</v>
      </c>
      <c r="C215" s="11" t="str">
        <f t="shared" si="418"/>
        <v>0</v>
      </c>
      <c r="D215" s="11" t="str">
        <f t="shared" si="418"/>
        <v>0</v>
      </c>
      <c r="E215" s="11" t="str">
        <f t="shared" si="418"/>
        <v>0</v>
      </c>
      <c r="F215" s="11" t="str">
        <f t="shared" si="418"/>
        <v>0</v>
      </c>
      <c r="G215" s="11" t="str">
        <f t="shared" si="418"/>
        <v>0</v>
      </c>
      <c r="H215" s="11" t="str">
        <f t="shared" si="418"/>
        <v>0</v>
      </c>
      <c r="I215" s="11" t="str">
        <f t="shared" si="418"/>
        <v>0</v>
      </c>
      <c r="J215" s="11" t="str">
        <f t="shared" si="418"/>
        <v>0</v>
      </c>
      <c r="K215" s="11" t="str">
        <f t="shared" si="418"/>
        <v>0</v>
      </c>
      <c r="L215" s="11" t="str">
        <f t="shared" si="418"/>
        <v>0</v>
      </c>
      <c r="M215" s="11" t="str">
        <f t="shared" si="418"/>
        <v>0</v>
      </c>
      <c r="N215" s="11" t="str">
        <f t="shared" si="418"/>
        <v>0</v>
      </c>
      <c r="O215" s="11" t="str">
        <f t="shared" si="418"/>
        <v>0</v>
      </c>
      <c r="P215" s="11" t="str">
        <f t="shared" si="418"/>
        <v>0</v>
      </c>
      <c r="Q215" s="11" t="str">
        <f t="shared" si="418"/>
        <v>0</v>
      </c>
      <c r="R215" s="11" t="str">
        <f t="shared" si="418"/>
        <v>0</v>
      </c>
      <c r="S215" s="11" t="str">
        <f t="shared" si="418"/>
        <v>0</v>
      </c>
      <c r="T215" s="11" t="str">
        <f t="shared" si="418"/>
        <v>0</v>
      </c>
      <c r="U215" s="11" t="str">
        <f t="shared" si="418"/>
        <v>0</v>
      </c>
      <c r="V215" s="11" t="str">
        <f t="shared" si="418"/>
        <v>0</v>
      </c>
      <c r="W215" s="11" t="str">
        <f t="shared" si="418"/>
        <v>0</v>
      </c>
      <c r="X215" s="11" t="str">
        <f t="shared" si="418"/>
        <v>0</v>
      </c>
      <c r="Y215" s="11" t="str">
        <f t="shared" si="418"/>
        <v>0</v>
      </c>
      <c r="Z215" s="11" t="str">
        <f t="shared" si="418"/>
        <v>0</v>
      </c>
      <c r="AA215" s="11" t="str">
        <f t="shared" si="418"/>
        <v>0</v>
      </c>
      <c r="AB215" s="11" t="str">
        <f t="shared" si="418"/>
        <v>0</v>
      </c>
      <c r="AC215" s="11" t="str">
        <f t="shared" si="418"/>
        <v>0</v>
      </c>
      <c r="AD215" s="11" t="str">
        <f t="shared" si="418"/>
        <v>0</v>
      </c>
      <c r="AE215" s="11" t="str">
        <f t="shared" si="418"/>
        <v>0</v>
      </c>
      <c r="AF215" s="11" t="str">
        <f t="shared" si="418"/>
        <v>0</v>
      </c>
      <c r="AG215" s="11" t="str">
        <f t="shared" si="418"/>
        <v>0</v>
      </c>
      <c r="AH215" s="11" t="str">
        <f t="shared" si="418"/>
        <v>0</v>
      </c>
      <c r="AI215" s="11" t="str">
        <f t="shared" si="418"/>
        <v>0</v>
      </c>
      <c r="AJ215" s="11" t="str">
        <f t="shared" si="418"/>
        <v>0</v>
      </c>
      <c r="AK215" s="11" t="str">
        <f t="shared" si="418"/>
        <v>0</v>
      </c>
      <c r="AL215" s="11" t="str">
        <f t="shared" si="418"/>
        <v>0</v>
      </c>
      <c r="AM215" s="11" t="str">
        <f t="shared" si="418"/>
        <v>0</v>
      </c>
      <c r="AN215" s="11" t="str">
        <f t="shared" si="418"/>
        <v>0</v>
      </c>
      <c r="AO215" s="11" t="str">
        <f t="shared" si="418"/>
        <v>0</v>
      </c>
      <c r="AP215" s="11" t="str">
        <f t="shared" si="418"/>
        <v>0</v>
      </c>
      <c r="AQ215" s="11" t="str">
        <f t="shared" si="418"/>
        <v>0</v>
      </c>
      <c r="AR215" s="11" t="str">
        <f t="shared" si="418"/>
        <v>0</v>
      </c>
      <c r="AS215" s="11" t="str">
        <f t="shared" si="418"/>
        <v>0</v>
      </c>
      <c r="AT215" s="11" t="str">
        <f t="shared" si="418"/>
        <v>0</v>
      </c>
      <c r="AU215" s="11" t="str">
        <f t="shared" si="418"/>
        <v>0</v>
      </c>
      <c r="AV215" s="11" t="str">
        <f t="shared" si="418"/>
        <v>0</v>
      </c>
      <c r="AW215" s="11" t="str">
        <f t="shared" si="418"/>
        <v>0</v>
      </c>
      <c r="AX215" s="11" t="str">
        <f t="shared" si="418"/>
        <v>0</v>
      </c>
      <c r="AY215" s="11" t="str">
        <f t="shared" si="418"/>
        <v>0</v>
      </c>
      <c r="AZ215" s="11" t="str">
        <f t="shared" si="418"/>
        <v>0</v>
      </c>
      <c r="BA215" s="11" t="str">
        <f t="shared" si="418"/>
        <v>0</v>
      </c>
      <c r="BB215" s="11" t="str">
        <f t="shared" si="418"/>
        <v/>
      </c>
      <c r="BC215" s="11" t="str">
        <f t="shared" si="418"/>
        <v/>
      </c>
      <c r="BD215" s="11" t="str">
        <f t="shared" si="418"/>
        <v/>
      </c>
      <c r="BE215" s="11" t="str">
        <f t="shared" si="418"/>
        <v/>
      </c>
      <c r="BF215" s="11" t="str">
        <f t="shared" si="418"/>
        <v/>
      </c>
      <c r="BG215" s="11" t="str">
        <f t="shared" si="418"/>
        <v/>
      </c>
      <c r="BH215" s="11" t="str">
        <f t="shared" si="418"/>
        <v/>
      </c>
      <c r="BI215" s="11" t="str">
        <f t="shared" si="418"/>
        <v/>
      </c>
      <c r="BJ215" s="11" t="str">
        <f t="shared" si="418"/>
        <v/>
      </c>
      <c r="BK215" s="11" t="str">
        <f t="shared" si="418"/>
        <v/>
      </c>
      <c r="BL215" s="11" t="str">
        <f t="shared" si="406"/>
        <v/>
      </c>
      <c r="BM215" s="11" t="str">
        <f t="shared" si="407"/>
        <v/>
      </c>
      <c r="BN215" s="11">
        <f t="shared" si="408"/>
        <v>0</v>
      </c>
      <c r="BO215" s="11" t="b">
        <f t="shared" si="403"/>
        <v>0</v>
      </c>
      <c r="BP215" t="b">
        <f>AND(COUNTIF(ranges!B$2:B$4,'Sample Manifest - ALL TYPES'!G206)=0,NOT(ISBLANK('Sample Manifest - ALL TYPES'!G206)))</f>
        <v>0</v>
      </c>
      <c r="CB215" s="11" t="b">
        <f t="shared" si="409"/>
        <v>0</v>
      </c>
      <c r="CD215" s="54" t="b">
        <f>IF(OR('Sample Manifest - ALL TYPES'!AB206="Custom indexes",'Sample Manifest - ALL TYPES'!AB206="Non-listed commercial indexes"),TRUE,FALSE)</f>
        <v>0</v>
      </c>
      <c r="CE215" s="54"/>
      <c r="CG215" s="62">
        <f>'Sample Manifest - ALL TYPES'!Q206</f>
        <v>0</v>
      </c>
      <c r="CH215" s="61" t="str">
        <f t="shared" ref="CH215:CK215" si="419">SUBSTITUTE(CG215,CH$17,"")</f>
        <v>0</v>
      </c>
      <c r="CI215" s="61" t="str">
        <f t="shared" si="419"/>
        <v/>
      </c>
      <c r="CJ215" s="61" t="str">
        <f t="shared" si="419"/>
        <v/>
      </c>
      <c r="CK215" s="61" t="str">
        <f t="shared" si="419"/>
        <v/>
      </c>
      <c r="CL215" s="61">
        <f t="shared" si="411"/>
        <v>0</v>
      </c>
      <c r="CM215" s="61" t="b">
        <f>AND(NOT(ISBLANK('Sample Manifest - ALL TYPES'!Q206)),NOT(CL215=0))</f>
        <v>0</v>
      </c>
      <c r="CR215" s="11" t="b">
        <f>AND('Sample Manifest - ALL TYPES'!B206="Illumina Library Pool",ISBLANK('Sample Manifest - ALL TYPES'!Z206))</f>
        <v>0</v>
      </c>
    </row>
    <row r="216" spans="1:96" s="11" customFormat="1" x14ac:dyDescent="0.2">
      <c r="A216" s="11">
        <f>'Sample Manifest - ALL TYPES'!C207</f>
        <v>0</v>
      </c>
      <c r="B216" s="11" t="str">
        <f t="shared" ref="B216:BK216" si="420">SUBSTITUTE(A216,B$17,"")</f>
        <v>0</v>
      </c>
      <c r="C216" s="11" t="str">
        <f t="shared" si="420"/>
        <v>0</v>
      </c>
      <c r="D216" s="11" t="str">
        <f t="shared" si="420"/>
        <v>0</v>
      </c>
      <c r="E216" s="11" t="str">
        <f t="shared" si="420"/>
        <v>0</v>
      </c>
      <c r="F216" s="11" t="str">
        <f t="shared" si="420"/>
        <v>0</v>
      </c>
      <c r="G216" s="11" t="str">
        <f t="shared" si="420"/>
        <v>0</v>
      </c>
      <c r="H216" s="11" t="str">
        <f t="shared" si="420"/>
        <v>0</v>
      </c>
      <c r="I216" s="11" t="str">
        <f t="shared" si="420"/>
        <v>0</v>
      </c>
      <c r="J216" s="11" t="str">
        <f t="shared" si="420"/>
        <v>0</v>
      </c>
      <c r="K216" s="11" t="str">
        <f t="shared" si="420"/>
        <v>0</v>
      </c>
      <c r="L216" s="11" t="str">
        <f t="shared" si="420"/>
        <v>0</v>
      </c>
      <c r="M216" s="11" t="str">
        <f t="shared" si="420"/>
        <v>0</v>
      </c>
      <c r="N216" s="11" t="str">
        <f t="shared" si="420"/>
        <v>0</v>
      </c>
      <c r="O216" s="11" t="str">
        <f t="shared" si="420"/>
        <v>0</v>
      </c>
      <c r="P216" s="11" t="str">
        <f t="shared" si="420"/>
        <v>0</v>
      </c>
      <c r="Q216" s="11" t="str">
        <f t="shared" si="420"/>
        <v>0</v>
      </c>
      <c r="R216" s="11" t="str">
        <f t="shared" si="420"/>
        <v>0</v>
      </c>
      <c r="S216" s="11" t="str">
        <f t="shared" si="420"/>
        <v>0</v>
      </c>
      <c r="T216" s="11" t="str">
        <f t="shared" si="420"/>
        <v>0</v>
      </c>
      <c r="U216" s="11" t="str">
        <f t="shared" si="420"/>
        <v>0</v>
      </c>
      <c r="V216" s="11" t="str">
        <f t="shared" si="420"/>
        <v>0</v>
      </c>
      <c r="W216" s="11" t="str">
        <f t="shared" si="420"/>
        <v>0</v>
      </c>
      <c r="X216" s="11" t="str">
        <f t="shared" si="420"/>
        <v>0</v>
      </c>
      <c r="Y216" s="11" t="str">
        <f t="shared" si="420"/>
        <v>0</v>
      </c>
      <c r="Z216" s="11" t="str">
        <f t="shared" si="420"/>
        <v>0</v>
      </c>
      <c r="AA216" s="11" t="str">
        <f t="shared" si="420"/>
        <v>0</v>
      </c>
      <c r="AB216" s="11" t="str">
        <f t="shared" si="420"/>
        <v>0</v>
      </c>
      <c r="AC216" s="11" t="str">
        <f t="shared" si="420"/>
        <v>0</v>
      </c>
      <c r="AD216" s="11" t="str">
        <f t="shared" si="420"/>
        <v>0</v>
      </c>
      <c r="AE216" s="11" t="str">
        <f t="shared" si="420"/>
        <v>0</v>
      </c>
      <c r="AF216" s="11" t="str">
        <f t="shared" si="420"/>
        <v>0</v>
      </c>
      <c r="AG216" s="11" t="str">
        <f t="shared" si="420"/>
        <v>0</v>
      </c>
      <c r="AH216" s="11" t="str">
        <f t="shared" si="420"/>
        <v>0</v>
      </c>
      <c r="AI216" s="11" t="str">
        <f t="shared" si="420"/>
        <v>0</v>
      </c>
      <c r="AJ216" s="11" t="str">
        <f t="shared" si="420"/>
        <v>0</v>
      </c>
      <c r="AK216" s="11" t="str">
        <f t="shared" si="420"/>
        <v>0</v>
      </c>
      <c r="AL216" s="11" t="str">
        <f t="shared" si="420"/>
        <v>0</v>
      </c>
      <c r="AM216" s="11" t="str">
        <f t="shared" si="420"/>
        <v>0</v>
      </c>
      <c r="AN216" s="11" t="str">
        <f t="shared" si="420"/>
        <v>0</v>
      </c>
      <c r="AO216" s="11" t="str">
        <f t="shared" si="420"/>
        <v>0</v>
      </c>
      <c r="AP216" s="11" t="str">
        <f t="shared" si="420"/>
        <v>0</v>
      </c>
      <c r="AQ216" s="11" t="str">
        <f t="shared" si="420"/>
        <v>0</v>
      </c>
      <c r="AR216" s="11" t="str">
        <f t="shared" si="420"/>
        <v>0</v>
      </c>
      <c r="AS216" s="11" t="str">
        <f t="shared" si="420"/>
        <v>0</v>
      </c>
      <c r="AT216" s="11" t="str">
        <f t="shared" si="420"/>
        <v>0</v>
      </c>
      <c r="AU216" s="11" t="str">
        <f t="shared" si="420"/>
        <v>0</v>
      </c>
      <c r="AV216" s="11" t="str">
        <f t="shared" si="420"/>
        <v>0</v>
      </c>
      <c r="AW216" s="11" t="str">
        <f t="shared" si="420"/>
        <v>0</v>
      </c>
      <c r="AX216" s="11" t="str">
        <f t="shared" si="420"/>
        <v>0</v>
      </c>
      <c r="AY216" s="11" t="str">
        <f t="shared" si="420"/>
        <v>0</v>
      </c>
      <c r="AZ216" s="11" t="str">
        <f t="shared" si="420"/>
        <v>0</v>
      </c>
      <c r="BA216" s="11" t="str">
        <f t="shared" si="420"/>
        <v>0</v>
      </c>
      <c r="BB216" s="11" t="str">
        <f t="shared" si="420"/>
        <v/>
      </c>
      <c r="BC216" s="11" t="str">
        <f t="shared" si="420"/>
        <v/>
      </c>
      <c r="BD216" s="11" t="str">
        <f t="shared" si="420"/>
        <v/>
      </c>
      <c r="BE216" s="11" t="str">
        <f t="shared" si="420"/>
        <v/>
      </c>
      <c r="BF216" s="11" t="str">
        <f t="shared" si="420"/>
        <v/>
      </c>
      <c r="BG216" s="11" t="str">
        <f t="shared" si="420"/>
        <v/>
      </c>
      <c r="BH216" s="11" t="str">
        <f t="shared" si="420"/>
        <v/>
      </c>
      <c r="BI216" s="11" t="str">
        <f t="shared" si="420"/>
        <v/>
      </c>
      <c r="BJ216" s="11" t="str">
        <f t="shared" si="420"/>
        <v/>
      </c>
      <c r="BK216" s="11" t="str">
        <f t="shared" si="420"/>
        <v/>
      </c>
      <c r="BL216" s="11" t="str">
        <f t="shared" si="406"/>
        <v/>
      </c>
      <c r="BM216" s="11" t="str">
        <f t="shared" si="407"/>
        <v/>
      </c>
      <c r="BN216" s="11">
        <f t="shared" si="408"/>
        <v>0</v>
      </c>
      <c r="BO216" s="11" t="b">
        <f t="shared" si="403"/>
        <v>0</v>
      </c>
      <c r="BP216" t="b">
        <f>AND(COUNTIF(ranges!B$2:B$4,'Sample Manifest - ALL TYPES'!G207)=0,NOT(ISBLANK('Sample Manifest - ALL TYPES'!G207)))</f>
        <v>0</v>
      </c>
      <c r="CB216" s="11" t="b">
        <f t="shared" si="409"/>
        <v>0</v>
      </c>
      <c r="CD216" s="54" t="b">
        <f>IF(OR('Sample Manifest - ALL TYPES'!AB207="Custom indexes",'Sample Manifest - ALL TYPES'!AB207="Non-listed commercial indexes"),TRUE,FALSE)</f>
        <v>0</v>
      </c>
      <c r="CE216" s="54"/>
      <c r="CG216" s="62">
        <f>'Sample Manifest - ALL TYPES'!Q207</f>
        <v>0</v>
      </c>
      <c r="CH216" s="61" t="str">
        <f t="shared" ref="CH216:CK216" si="421">SUBSTITUTE(CG216,CH$17,"")</f>
        <v>0</v>
      </c>
      <c r="CI216" s="61" t="str">
        <f t="shared" si="421"/>
        <v/>
      </c>
      <c r="CJ216" s="61" t="str">
        <f t="shared" si="421"/>
        <v/>
      </c>
      <c r="CK216" s="61" t="str">
        <f t="shared" si="421"/>
        <v/>
      </c>
      <c r="CL216" s="61">
        <f t="shared" si="411"/>
        <v>0</v>
      </c>
      <c r="CM216" s="61" t="b">
        <f>AND(NOT(ISBLANK('Sample Manifest - ALL TYPES'!Q207)),NOT(CL216=0))</f>
        <v>0</v>
      </c>
      <c r="CR216" s="11" t="b">
        <f>AND('Sample Manifest - ALL TYPES'!B207="Illumina Library Pool",ISBLANK('Sample Manifest - ALL TYPES'!Z207))</f>
        <v>0</v>
      </c>
    </row>
    <row r="217" spans="1:96" s="11" customFormat="1" x14ac:dyDescent="0.2">
      <c r="A217" s="11">
        <f>'Sample Manifest - ALL TYPES'!C208</f>
        <v>0</v>
      </c>
      <c r="B217" s="11" t="str">
        <f t="shared" ref="B217:BK217" si="422">SUBSTITUTE(A217,B$17,"")</f>
        <v>0</v>
      </c>
      <c r="C217" s="11" t="str">
        <f t="shared" si="422"/>
        <v>0</v>
      </c>
      <c r="D217" s="11" t="str">
        <f t="shared" si="422"/>
        <v>0</v>
      </c>
      <c r="E217" s="11" t="str">
        <f t="shared" si="422"/>
        <v>0</v>
      </c>
      <c r="F217" s="11" t="str">
        <f t="shared" si="422"/>
        <v>0</v>
      </c>
      <c r="G217" s="11" t="str">
        <f t="shared" si="422"/>
        <v>0</v>
      </c>
      <c r="H217" s="11" t="str">
        <f t="shared" si="422"/>
        <v>0</v>
      </c>
      <c r="I217" s="11" t="str">
        <f t="shared" si="422"/>
        <v>0</v>
      </c>
      <c r="J217" s="11" t="str">
        <f t="shared" si="422"/>
        <v>0</v>
      </c>
      <c r="K217" s="11" t="str">
        <f t="shared" si="422"/>
        <v>0</v>
      </c>
      <c r="L217" s="11" t="str">
        <f t="shared" si="422"/>
        <v>0</v>
      </c>
      <c r="M217" s="11" t="str">
        <f t="shared" si="422"/>
        <v>0</v>
      </c>
      <c r="N217" s="11" t="str">
        <f t="shared" si="422"/>
        <v>0</v>
      </c>
      <c r="O217" s="11" t="str">
        <f t="shared" si="422"/>
        <v>0</v>
      </c>
      <c r="P217" s="11" t="str">
        <f t="shared" si="422"/>
        <v>0</v>
      </c>
      <c r="Q217" s="11" t="str">
        <f t="shared" si="422"/>
        <v>0</v>
      </c>
      <c r="R217" s="11" t="str">
        <f t="shared" si="422"/>
        <v>0</v>
      </c>
      <c r="S217" s="11" t="str">
        <f t="shared" si="422"/>
        <v>0</v>
      </c>
      <c r="T217" s="11" t="str">
        <f t="shared" si="422"/>
        <v>0</v>
      </c>
      <c r="U217" s="11" t="str">
        <f t="shared" si="422"/>
        <v>0</v>
      </c>
      <c r="V217" s="11" t="str">
        <f t="shared" si="422"/>
        <v>0</v>
      </c>
      <c r="W217" s="11" t="str">
        <f t="shared" si="422"/>
        <v>0</v>
      </c>
      <c r="X217" s="11" t="str">
        <f t="shared" si="422"/>
        <v>0</v>
      </c>
      <c r="Y217" s="11" t="str">
        <f t="shared" si="422"/>
        <v>0</v>
      </c>
      <c r="Z217" s="11" t="str">
        <f t="shared" si="422"/>
        <v>0</v>
      </c>
      <c r="AA217" s="11" t="str">
        <f t="shared" si="422"/>
        <v>0</v>
      </c>
      <c r="AB217" s="11" t="str">
        <f t="shared" si="422"/>
        <v>0</v>
      </c>
      <c r="AC217" s="11" t="str">
        <f t="shared" si="422"/>
        <v>0</v>
      </c>
      <c r="AD217" s="11" t="str">
        <f t="shared" si="422"/>
        <v>0</v>
      </c>
      <c r="AE217" s="11" t="str">
        <f t="shared" si="422"/>
        <v>0</v>
      </c>
      <c r="AF217" s="11" t="str">
        <f t="shared" si="422"/>
        <v>0</v>
      </c>
      <c r="AG217" s="11" t="str">
        <f t="shared" si="422"/>
        <v>0</v>
      </c>
      <c r="AH217" s="11" t="str">
        <f t="shared" si="422"/>
        <v>0</v>
      </c>
      <c r="AI217" s="11" t="str">
        <f t="shared" si="422"/>
        <v>0</v>
      </c>
      <c r="AJ217" s="11" t="str">
        <f t="shared" si="422"/>
        <v>0</v>
      </c>
      <c r="AK217" s="11" t="str">
        <f t="shared" si="422"/>
        <v>0</v>
      </c>
      <c r="AL217" s="11" t="str">
        <f t="shared" si="422"/>
        <v>0</v>
      </c>
      <c r="AM217" s="11" t="str">
        <f t="shared" si="422"/>
        <v>0</v>
      </c>
      <c r="AN217" s="11" t="str">
        <f t="shared" si="422"/>
        <v>0</v>
      </c>
      <c r="AO217" s="11" t="str">
        <f t="shared" si="422"/>
        <v>0</v>
      </c>
      <c r="AP217" s="11" t="str">
        <f t="shared" si="422"/>
        <v>0</v>
      </c>
      <c r="AQ217" s="11" t="str">
        <f t="shared" si="422"/>
        <v>0</v>
      </c>
      <c r="AR217" s="11" t="str">
        <f t="shared" si="422"/>
        <v>0</v>
      </c>
      <c r="AS217" s="11" t="str">
        <f t="shared" si="422"/>
        <v>0</v>
      </c>
      <c r="AT217" s="11" t="str">
        <f t="shared" si="422"/>
        <v>0</v>
      </c>
      <c r="AU217" s="11" t="str">
        <f t="shared" si="422"/>
        <v>0</v>
      </c>
      <c r="AV217" s="11" t="str">
        <f t="shared" si="422"/>
        <v>0</v>
      </c>
      <c r="AW217" s="11" t="str">
        <f t="shared" si="422"/>
        <v>0</v>
      </c>
      <c r="AX217" s="11" t="str">
        <f t="shared" si="422"/>
        <v>0</v>
      </c>
      <c r="AY217" s="11" t="str">
        <f t="shared" si="422"/>
        <v>0</v>
      </c>
      <c r="AZ217" s="11" t="str">
        <f t="shared" si="422"/>
        <v>0</v>
      </c>
      <c r="BA217" s="11" t="str">
        <f t="shared" si="422"/>
        <v>0</v>
      </c>
      <c r="BB217" s="11" t="str">
        <f t="shared" si="422"/>
        <v/>
      </c>
      <c r="BC217" s="11" t="str">
        <f t="shared" si="422"/>
        <v/>
      </c>
      <c r="BD217" s="11" t="str">
        <f t="shared" si="422"/>
        <v/>
      </c>
      <c r="BE217" s="11" t="str">
        <f t="shared" si="422"/>
        <v/>
      </c>
      <c r="BF217" s="11" t="str">
        <f t="shared" si="422"/>
        <v/>
      </c>
      <c r="BG217" s="11" t="str">
        <f t="shared" si="422"/>
        <v/>
      </c>
      <c r="BH217" s="11" t="str">
        <f t="shared" si="422"/>
        <v/>
      </c>
      <c r="BI217" s="11" t="str">
        <f t="shared" si="422"/>
        <v/>
      </c>
      <c r="BJ217" s="11" t="str">
        <f t="shared" si="422"/>
        <v/>
      </c>
      <c r="BK217" s="11" t="str">
        <f t="shared" si="422"/>
        <v/>
      </c>
      <c r="BL217" s="11" t="str">
        <f t="shared" si="406"/>
        <v/>
      </c>
      <c r="BM217" s="11" t="str">
        <f t="shared" si="407"/>
        <v/>
      </c>
      <c r="BN217" s="11">
        <f t="shared" si="408"/>
        <v>0</v>
      </c>
      <c r="BO217" s="11" t="b">
        <f t="shared" si="403"/>
        <v>0</v>
      </c>
      <c r="BP217" t="b">
        <f>AND(COUNTIF(ranges!B$2:B$4,'Sample Manifest - ALL TYPES'!G208)=0,NOT(ISBLANK('Sample Manifest - ALL TYPES'!G208)))</f>
        <v>0</v>
      </c>
      <c r="CB217" s="11" t="b">
        <f t="shared" si="409"/>
        <v>0</v>
      </c>
      <c r="CD217" s="54" t="b">
        <f>IF(OR('Sample Manifest - ALL TYPES'!AB208="Custom indexes",'Sample Manifest - ALL TYPES'!AB208="Non-listed commercial indexes"),TRUE,FALSE)</f>
        <v>0</v>
      </c>
      <c r="CE217" s="54"/>
      <c r="CG217" s="62">
        <f>'Sample Manifest - ALL TYPES'!Q208</f>
        <v>0</v>
      </c>
      <c r="CH217" s="61" t="str">
        <f t="shared" ref="CH217:CK217" si="423">SUBSTITUTE(CG217,CH$17,"")</f>
        <v>0</v>
      </c>
      <c r="CI217" s="61" t="str">
        <f t="shared" si="423"/>
        <v/>
      </c>
      <c r="CJ217" s="61" t="str">
        <f t="shared" si="423"/>
        <v/>
      </c>
      <c r="CK217" s="61" t="str">
        <f t="shared" si="423"/>
        <v/>
      </c>
      <c r="CL217" s="61">
        <f t="shared" si="411"/>
        <v>0</v>
      </c>
      <c r="CM217" s="61" t="b">
        <f>AND(NOT(ISBLANK('Sample Manifest - ALL TYPES'!Q208)),NOT(CL217=0))</f>
        <v>0</v>
      </c>
      <c r="CR217" s="11" t="b">
        <f>AND('Sample Manifest - ALL TYPES'!B208="Illumina Library Pool",ISBLANK('Sample Manifest - ALL TYPES'!Z208))</f>
        <v>0</v>
      </c>
    </row>
    <row r="218" spans="1:96" s="11" customFormat="1" x14ac:dyDescent="0.2">
      <c r="A218" s="11">
        <f>'Sample Manifest - ALL TYPES'!C209</f>
        <v>0</v>
      </c>
      <c r="B218" s="11" t="str">
        <f t="shared" ref="B218:BK218" si="424">SUBSTITUTE(A218,B$17,"")</f>
        <v>0</v>
      </c>
      <c r="C218" s="11" t="str">
        <f t="shared" si="424"/>
        <v>0</v>
      </c>
      <c r="D218" s="11" t="str">
        <f t="shared" si="424"/>
        <v>0</v>
      </c>
      <c r="E218" s="11" t="str">
        <f t="shared" si="424"/>
        <v>0</v>
      </c>
      <c r="F218" s="11" t="str">
        <f t="shared" si="424"/>
        <v>0</v>
      </c>
      <c r="G218" s="11" t="str">
        <f t="shared" si="424"/>
        <v>0</v>
      </c>
      <c r="H218" s="11" t="str">
        <f t="shared" si="424"/>
        <v>0</v>
      </c>
      <c r="I218" s="11" t="str">
        <f t="shared" si="424"/>
        <v>0</v>
      </c>
      <c r="J218" s="11" t="str">
        <f t="shared" si="424"/>
        <v>0</v>
      </c>
      <c r="K218" s="11" t="str">
        <f t="shared" si="424"/>
        <v>0</v>
      </c>
      <c r="L218" s="11" t="str">
        <f t="shared" si="424"/>
        <v>0</v>
      </c>
      <c r="M218" s="11" t="str">
        <f t="shared" si="424"/>
        <v>0</v>
      </c>
      <c r="N218" s="11" t="str">
        <f t="shared" si="424"/>
        <v>0</v>
      </c>
      <c r="O218" s="11" t="str">
        <f t="shared" si="424"/>
        <v>0</v>
      </c>
      <c r="P218" s="11" t="str">
        <f t="shared" si="424"/>
        <v>0</v>
      </c>
      <c r="Q218" s="11" t="str">
        <f t="shared" si="424"/>
        <v>0</v>
      </c>
      <c r="R218" s="11" t="str">
        <f t="shared" si="424"/>
        <v>0</v>
      </c>
      <c r="S218" s="11" t="str">
        <f t="shared" si="424"/>
        <v>0</v>
      </c>
      <c r="T218" s="11" t="str">
        <f t="shared" si="424"/>
        <v>0</v>
      </c>
      <c r="U218" s="11" t="str">
        <f t="shared" si="424"/>
        <v>0</v>
      </c>
      <c r="V218" s="11" t="str">
        <f t="shared" si="424"/>
        <v>0</v>
      </c>
      <c r="W218" s="11" t="str">
        <f t="shared" si="424"/>
        <v>0</v>
      </c>
      <c r="X218" s="11" t="str">
        <f t="shared" si="424"/>
        <v>0</v>
      </c>
      <c r="Y218" s="11" t="str">
        <f t="shared" si="424"/>
        <v>0</v>
      </c>
      <c r="Z218" s="11" t="str">
        <f t="shared" si="424"/>
        <v>0</v>
      </c>
      <c r="AA218" s="11" t="str">
        <f t="shared" si="424"/>
        <v>0</v>
      </c>
      <c r="AB218" s="11" t="str">
        <f t="shared" si="424"/>
        <v>0</v>
      </c>
      <c r="AC218" s="11" t="str">
        <f t="shared" si="424"/>
        <v>0</v>
      </c>
      <c r="AD218" s="11" t="str">
        <f t="shared" si="424"/>
        <v>0</v>
      </c>
      <c r="AE218" s="11" t="str">
        <f t="shared" si="424"/>
        <v>0</v>
      </c>
      <c r="AF218" s="11" t="str">
        <f t="shared" si="424"/>
        <v>0</v>
      </c>
      <c r="AG218" s="11" t="str">
        <f t="shared" si="424"/>
        <v>0</v>
      </c>
      <c r="AH218" s="11" t="str">
        <f t="shared" si="424"/>
        <v>0</v>
      </c>
      <c r="AI218" s="11" t="str">
        <f t="shared" si="424"/>
        <v>0</v>
      </c>
      <c r="AJ218" s="11" t="str">
        <f t="shared" si="424"/>
        <v>0</v>
      </c>
      <c r="AK218" s="11" t="str">
        <f t="shared" si="424"/>
        <v>0</v>
      </c>
      <c r="AL218" s="11" t="str">
        <f t="shared" si="424"/>
        <v>0</v>
      </c>
      <c r="AM218" s="11" t="str">
        <f t="shared" si="424"/>
        <v>0</v>
      </c>
      <c r="AN218" s="11" t="str">
        <f t="shared" si="424"/>
        <v>0</v>
      </c>
      <c r="AO218" s="11" t="str">
        <f t="shared" si="424"/>
        <v>0</v>
      </c>
      <c r="AP218" s="11" t="str">
        <f t="shared" si="424"/>
        <v>0</v>
      </c>
      <c r="AQ218" s="11" t="str">
        <f t="shared" si="424"/>
        <v>0</v>
      </c>
      <c r="AR218" s="11" t="str">
        <f t="shared" si="424"/>
        <v>0</v>
      </c>
      <c r="AS218" s="11" t="str">
        <f t="shared" si="424"/>
        <v>0</v>
      </c>
      <c r="AT218" s="11" t="str">
        <f t="shared" si="424"/>
        <v>0</v>
      </c>
      <c r="AU218" s="11" t="str">
        <f t="shared" si="424"/>
        <v>0</v>
      </c>
      <c r="AV218" s="11" t="str">
        <f t="shared" si="424"/>
        <v>0</v>
      </c>
      <c r="AW218" s="11" t="str">
        <f t="shared" si="424"/>
        <v>0</v>
      </c>
      <c r="AX218" s="11" t="str">
        <f t="shared" si="424"/>
        <v>0</v>
      </c>
      <c r="AY218" s="11" t="str">
        <f t="shared" si="424"/>
        <v>0</v>
      </c>
      <c r="AZ218" s="11" t="str">
        <f t="shared" si="424"/>
        <v>0</v>
      </c>
      <c r="BA218" s="11" t="str">
        <f t="shared" si="424"/>
        <v>0</v>
      </c>
      <c r="BB218" s="11" t="str">
        <f t="shared" si="424"/>
        <v/>
      </c>
      <c r="BC218" s="11" t="str">
        <f t="shared" si="424"/>
        <v/>
      </c>
      <c r="BD218" s="11" t="str">
        <f t="shared" si="424"/>
        <v/>
      </c>
      <c r="BE218" s="11" t="str">
        <f t="shared" si="424"/>
        <v/>
      </c>
      <c r="BF218" s="11" t="str">
        <f t="shared" si="424"/>
        <v/>
      </c>
      <c r="BG218" s="11" t="str">
        <f t="shared" si="424"/>
        <v/>
      </c>
      <c r="BH218" s="11" t="str">
        <f t="shared" si="424"/>
        <v/>
      </c>
      <c r="BI218" s="11" t="str">
        <f t="shared" si="424"/>
        <v/>
      </c>
      <c r="BJ218" s="11" t="str">
        <f t="shared" si="424"/>
        <v/>
      </c>
      <c r="BK218" s="11" t="str">
        <f t="shared" si="424"/>
        <v/>
      </c>
      <c r="BL218" s="11" t="str">
        <f t="shared" si="406"/>
        <v/>
      </c>
      <c r="BM218" s="11" t="str">
        <f t="shared" si="407"/>
        <v/>
      </c>
      <c r="BN218" s="11">
        <f t="shared" si="408"/>
        <v>0</v>
      </c>
      <c r="BO218" s="11" t="b">
        <f t="shared" si="403"/>
        <v>0</v>
      </c>
      <c r="BP218" t="b">
        <f>AND(COUNTIF(ranges!B$2:B$4,'Sample Manifest - ALL TYPES'!G209)=0,NOT(ISBLANK('Sample Manifest - ALL TYPES'!G209)))</f>
        <v>0</v>
      </c>
      <c r="CB218" s="11" t="b">
        <f t="shared" si="409"/>
        <v>0</v>
      </c>
      <c r="CD218" s="54" t="b">
        <f>IF(OR('Sample Manifest - ALL TYPES'!AB209="Custom indexes",'Sample Manifest - ALL TYPES'!AB209="Non-listed commercial indexes"),TRUE,FALSE)</f>
        <v>0</v>
      </c>
      <c r="CE218" s="54"/>
      <c r="CG218" s="62">
        <f>'Sample Manifest - ALL TYPES'!Q209</f>
        <v>0</v>
      </c>
      <c r="CH218" s="61" t="str">
        <f t="shared" ref="CH218:CK218" si="425">SUBSTITUTE(CG218,CH$17,"")</f>
        <v>0</v>
      </c>
      <c r="CI218" s="61" t="str">
        <f t="shared" si="425"/>
        <v/>
      </c>
      <c r="CJ218" s="61" t="str">
        <f t="shared" si="425"/>
        <v/>
      </c>
      <c r="CK218" s="61" t="str">
        <f t="shared" si="425"/>
        <v/>
      </c>
      <c r="CL218" s="61">
        <f t="shared" si="411"/>
        <v>0</v>
      </c>
      <c r="CM218" s="61" t="b">
        <f>AND(NOT(ISBLANK('Sample Manifest - ALL TYPES'!Q209)),NOT(CL218=0))</f>
        <v>0</v>
      </c>
      <c r="CR218" s="11" t="b">
        <f>AND('Sample Manifest - ALL TYPES'!B209="Illumina Library Pool",ISBLANK('Sample Manifest - ALL TYPES'!Z209))</f>
        <v>0</v>
      </c>
    </row>
    <row r="219" spans="1:96" s="11" customFormat="1" x14ac:dyDescent="0.2">
      <c r="A219" s="11">
        <f>'Sample Manifest - ALL TYPES'!C210</f>
        <v>0</v>
      </c>
      <c r="B219" s="11" t="str">
        <f t="shared" ref="B219:BK219" si="426">SUBSTITUTE(A219,B$17,"")</f>
        <v>0</v>
      </c>
      <c r="C219" s="11" t="str">
        <f t="shared" si="426"/>
        <v>0</v>
      </c>
      <c r="D219" s="11" t="str">
        <f t="shared" si="426"/>
        <v>0</v>
      </c>
      <c r="E219" s="11" t="str">
        <f t="shared" si="426"/>
        <v>0</v>
      </c>
      <c r="F219" s="11" t="str">
        <f t="shared" si="426"/>
        <v>0</v>
      </c>
      <c r="G219" s="11" t="str">
        <f t="shared" si="426"/>
        <v>0</v>
      </c>
      <c r="H219" s="11" t="str">
        <f t="shared" si="426"/>
        <v>0</v>
      </c>
      <c r="I219" s="11" t="str">
        <f t="shared" si="426"/>
        <v>0</v>
      </c>
      <c r="J219" s="11" t="str">
        <f t="shared" si="426"/>
        <v>0</v>
      </c>
      <c r="K219" s="11" t="str">
        <f t="shared" si="426"/>
        <v>0</v>
      </c>
      <c r="L219" s="11" t="str">
        <f t="shared" si="426"/>
        <v>0</v>
      </c>
      <c r="M219" s="11" t="str">
        <f t="shared" si="426"/>
        <v>0</v>
      </c>
      <c r="N219" s="11" t="str">
        <f t="shared" si="426"/>
        <v>0</v>
      </c>
      <c r="O219" s="11" t="str">
        <f t="shared" si="426"/>
        <v>0</v>
      </c>
      <c r="P219" s="11" t="str">
        <f t="shared" si="426"/>
        <v>0</v>
      </c>
      <c r="Q219" s="11" t="str">
        <f t="shared" si="426"/>
        <v>0</v>
      </c>
      <c r="R219" s="11" t="str">
        <f t="shared" si="426"/>
        <v>0</v>
      </c>
      <c r="S219" s="11" t="str">
        <f t="shared" si="426"/>
        <v>0</v>
      </c>
      <c r="T219" s="11" t="str">
        <f t="shared" si="426"/>
        <v>0</v>
      </c>
      <c r="U219" s="11" t="str">
        <f t="shared" si="426"/>
        <v>0</v>
      </c>
      <c r="V219" s="11" t="str">
        <f t="shared" si="426"/>
        <v>0</v>
      </c>
      <c r="W219" s="11" t="str">
        <f t="shared" si="426"/>
        <v>0</v>
      </c>
      <c r="X219" s="11" t="str">
        <f t="shared" si="426"/>
        <v>0</v>
      </c>
      <c r="Y219" s="11" t="str">
        <f t="shared" si="426"/>
        <v>0</v>
      </c>
      <c r="Z219" s="11" t="str">
        <f t="shared" si="426"/>
        <v>0</v>
      </c>
      <c r="AA219" s="11" t="str">
        <f t="shared" si="426"/>
        <v>0</v>
      </c>
      <c r="AB219" s="11" t="str">
        <f t="shared" si="426"/>
        <v>0</v>
      </c>
      <c r="AC219" s="11" t="str">
        <f t="shared" si="426"/>
        <v>0</v>
      </c>
      <c r="AD219" s="11" t="str">
        <f t="shared" si="426"/>
        <v>0</v>
      </c>
      <c r="AE219" s="11" t="str">
        <f t="shared" si="426"/>
        <v>0</v>
      </c>
      <c r="AF219" s="11" t="str">
        <f t="shared" si="426"/>
        <v>0</v>
      </c>
      <c r="AG219" s="11" t="str">
        <f t="shared" si="426"/>
        <v>0</v>
      </c>
      <c r="AH219" s="11" t="str">
        <f t="shared" si="426"/>
        <v>0</v>
      </c>
      <c r="AI219" s="11" t="str">
        <f t="shared" si="426"/>
        <v>0</v>
      </c>
      <c r="AJ219" s="11" t="str">
        <f t="shared" si="426"/>
        <v>0</v>
      </c>
      <c r="AK219" s="11" t="str">
        <f t="shared" si="426"/>
        <v>0</v>
      </c>
      <c r="AL219" s="11" t="str">
        <f t="shared" si="426"/>
        <v>0</v>
      </c>
      <c r="AM219" s="11" t="str">
        <f t="shared" si="426"/>
        <v>0</v>
      </c>
      <c r="AN219" s="11" t="str">
        <f t="shared" si="426"/>
        <v>0</v>
      </c>
      <c r="AO219" s="11" t="str">
        <f t="shared" si="426"/>
        <v>0</v>
      </c>
      <c r="AP219" s="11" t="str">
        <f t="shared" si="426"/>
        <v>0</v>
      </c>
      <c r="AQ219" s="11" t="str">
        <f t="shared" si="426"/>
        <v>0</v>
      </c>
      <c r="AR219" s="11" t="str">
        <f t="shared" si="426"/>
        <v>0</v>
      </c>
      <c r="AS219" s="11" t="str">
        <f t="shared" si="426"/>
        <v>0</v>
      </c>
      <c r="AT219" s="11" t="str">
        <f t="shared" si="426"/>
        <v>0</v>
      </c>
      <c r="AU219" s="11" t="str">
        <f t="shared" si="426"/>
        <v>0</v>
      </c>
      <c r="AV219" s="11" t="str">
        <f t="shared" si="426"/>
        <v>0</v>
      </c>
      <c r="AW219" s="11" t="str">
        <f t="shared" si="426"/>
        <v>0</v>
      </c>
      <c r="AX219" s="11" t="str">
        <f t="shared" si="426"/>
        <v>0</v>
      </c>
      <c r="AY219" s="11" t="str">
        <f t="shared" si="426"/>
        <v>0</v>
      </c>
      <c r="AZ219" s="11" t="str">
        <f t="shared" si="426"/>
        <v>0</v>
      </c>
      <c r="BA219" s="11" t="str">
        <f t="shared" si="426"/>
        <v>0</v>
      </c>
      <c r="BB219" s="11" t="str">
        <f t="shared" si="426"/>
        <v/>
      </c>
      <c r="BC219" s="11" t="str">
        <f t="shared" si="426"/>
        <v/>
      </c>
      <c r="BD219" s="11" t="str">
        <f t="shared" si="426"/>
        <v/>
      </c>
      <c r="BE219" s="11" t="str">
        <f t="shared" si="426"/>
        <v/>
      </c>
      <c r="BF219" s="11" t="str">
        <f t="shared" si="426"/>
        <v/>
      </c>
      <c r="BG219" s="11" t="str">
        <f t="shared" si="426"/>
        <v/>
      </c>
      <c r="BH219" s="11" t="str">
        <f t="shared" si="426"/>
        <v/>
      </c>
      <c r="BI219" s="11" t="str">
        <f t="shared" si="426"/>
        <v/>
      </c>
      <c r="BJ219" s="11" t="str">
        <f t="shared" si="426"/>
        <v/>
      </c>
      <c r="BK219" s="11" t="str">
        <f t="shared" si="426"/>
        <v/>
      </c>
      <c r="BL219" s="11" t="str">
        <f t="shared" si="406"/>
        <v/>
      </c>
      <c r="BM219" s="11" t="str">
        <f t="shared" si="407"/>
        <v/>
      </c>
      <c r="BN219" s="11">
        <f t="shared" si="408"/>
        <v>0</v>
      </c>
      <c r="BO219" s="11" t="b">
        <f t="shared" si="403"/>
        <v>0</v>
      </c>
      <c r="BP219" t="b">
        <f>AND(COUNTIF(ranges!B$2:B$4,'Sample Manifest - ALL TYPES'!G210)=0,NOT(ISBLANK('Sample Manifest - ALL TYPES'!G210)))</f>
        <v>0</v>
      </c>
      <c r="CB219" s="11" t="b">
        <f t="shared" si="409"/>
        <v>0</v>
      </c>
      <c r="CD219" s="54" t="b">
        <f>IF(OR('Sample Manifest - ALL TYPES'!AB210="Custom indexes",'Sample Manifest - ALL TYPES'!AB210="Non-listed commercial indexes"),TRUE,FALSE)</f>
        <v>0</v>
      </c>
      <c r="CE219" s="54"/>
      <c r="CG219" s="62">
        <f>'Sample Manifest - ALL TYPES'!Q210</f>
        <v>0</v>
      </c>
      <c r="CH219" s="61" t="str">
        <f t="shared" ref="CH219:CK219" si="427">SUBSTITUTE(CG219,CH$17,"")</f>
        <v>0</v>
      </c>
      <c r="CI219" s="61" t="str">
        <f t="shared" si="427"/>
        <v/>
      </c>
      <c r="CJ219" s="61" t="str">
        <f t="shared" si="427"/>
        <v/>
      </c>
      <c r="CK219" s="61" t="str">
        <f t="shared" si="427"/>
        <v/>
      </c>
      <c r="CL219" s="61">
        <f t="shared" si="411"/>
        <v>0</v>
      </c>
      <c r="CM219" s="61" t="b">
        <f>AND(NOT(ISBLANK('Sample Manifest - ALL TYPES'!Q210)),NOT(CL219=0))</f>
        <v>0</v>
      </c>
      <c r="CR219" s="11" t="b">
        <f>AND('Sample Manifest - ALL TYPES'!B210="Illumina Library Pool",ISBLANK('Sample Manifest - ALL TYPES'!Z210))</f>
        <v>0</v>
      </c>
    </row>
    <row r="220" spans="1:96" s="11" customFormat="1" x14ac:dyDescent="0.2">
      <c r="A220" s="11">
        <f>'Sample Manifest - ALL TYPES'!C211</f>
        <v>0</v>
      </c>
      <c r="B220" s="11" t="str">
        <f t="shared" ref="B220:BK220" si="428">SUBSTITUTE(A220,B$17,"")</f>
        <v>0</v>
      </c>
      <c r="C220" s="11" t="str">
        <f t="shared" si="428"/>
        <v>0</v>
      </c>
      <c r="D220" s="11" t="str">
        <f t="shared" si="428"/>
        <v>0</v>
      </c>
      <c r="E220" s="11" t="str">
        <f t="shared" si="428"/>
        <v>0</v>
      </c>
      <c r="F220" s="11" t="str">
        <f t="shared" si="428"/>
        <v>0</v>
      </c>
      <c r="G220" s="11" t="str">
        <f t="shared" si="428"/>
        <v>0</v>
      </c>
      <c r="H220" s="11" t="str">
        <f t="shared" si="428"/>
        <v>0</v>
      </c>
      <c r="I220" s="11" t="str">
        <f t="shared" si="428"/>
        <v>0</v>
      </c>
      <c r="J220" s="11" t="str">
        <f t="shared" si="428"/>
        <v>0</v>
      </c>
      <c r="K220" s="11" t="str">
        <f t="shared" si="428"/>
        <v>0</v>
      </c>
      <c r="L220" s="11" t="str">
        <f t="shared" si="428"/>
        <v>0</v>
      </c>
      <c r="M220" s="11" t="str">
        <f t="shared" si="428"/>
        <v>0</v>
      </c>
      <c r="N220" s="11" t="str">
        <f t="shared" si="428"/>
        <v>0</v>
      </c>
      <c r="O220" s="11" t="str">
        <f t="shared" si="428"/>
        <v>0</v>
      </c>
      <c r="P220" s="11" t="str">
        <f t="shared" si="428"/>
        <v>0</v>
      </c>
      <c r="Q220" s="11" t="str">
        <f t="shared" si="428"/>
        <v>0</v>
      </c>
      <c r="R220" s="11" t="str">
        <f t="shared" si="428"/>
        <v>0</v>
      </c>
      <c r="S220" s="11" t="str">
        <f t="shared" si="428"/>
        <v>0</v>
      </c>
      <c r="T220" s="11" t="str">
        <f t="shared" si="428"/>
        <v>0</v>
      </c>
      <c r="U220" s="11" t="str">
        <f t="shared" si="428"/>
        <v>0</v>
      </c>
      <c r="V220" s="11" t="str">
        <f t="shared" si="428"/>
        <v>0</v>
      </c>
      <c r="W220" s="11" t="str">
        <f t="shared" si="428"/>
        <v>0</v>
      </c>
      <c r="X220" s="11" t="str">
        <f t="shared" si="428"/>
        <v>0</v>
      </c>
      <c r="Y220" s="11" t="str">
        <f t="shared" si="428"/>
        <v>0</v>
      </c>
      <c r="Z220" s="11" t="str">
        <f t="shared" si="428"/>
        <v>0</v>
      </c>
      <c r="AA220" s="11" t="str">
        <f t="shared" si="428"/>
        <v>0</v>
      </c>
      <c r="AB220" s="11" t="str">
        <f t="shared" si="428"/>
        <v>0</v>
      </c>
      <c r="AC220" s="11" t="str">
        <f t="shared" si="428"/>
        <v>0</v>
      </c>
      <c r="AD220" s="11" t="str">
        <f t="shared" si="428"/>
        <v>0</v>
      </c>
      <c r="AE220" s="11" t="str">
        <f t="shared" si="428"/>
        <v>0</v>
      </c>
      <c r="AF220" s="11" t="str">
        <f t="shared" si="428"/>
        <v>0</v>
      </c>
      <c r="AG220" s="11" t="str">
        <f t="shared" si="428"/>
        <v>0</v>
      </c>
      <c r="AH220" s="11" t="str">
        <f t="shared" si="428"/>
        <v>0</v>
      </c>
      <c r="AI220" s="11" t="str">
        <f t="shared" si="428"/>
        <v>0</v>
      </c>
      <c r="AJ220" s="11" t="str">
        <f t="shared" si="428"/>
        <v>0</v>
      </c>
      <c r="AK220" s="11" t="str">
        <f t="shared" si="428"/>
        <v>0</v>
      </c>
      <c r="AL220" s="11" t="str">
        <f t="shared" si="428"/>
        <v>0</v>
      </c>
      <c r="AM220" s="11" t="str">
        <f t="shared" si="428"/>
        <v>0</v>
      </c>
      <c r="AN220" s="11" t="str">
        <f t="shared" si="428"/>
        <v>0</v>
      </c>
      <c r="AO220" s="11" t="str">
        <f t="shared" si="428"/>
        <v>0</v>
      </c>
      <c r="AP220" s="11" t="str">
        <f t="shared" si="428"/>
        <v>0</v>
      </c>
      <c r="AQ220" s="11" t="str">
        <f t="shared" si="428"/>
        <v>0</v>
      </c>
      <c r="AR220" s="11" t="str">
        <f t="shared" si="428"/>
        <v>0</v>
      </c>
      <c r="AS220" s="11" t="str">
        <f t="shared" si="428"/>
        <v>0</v>
      </c>
      <c r="AT220" s="11" t="str">
        <f t="shared" si="428"/>
        <v>0</v>
      </c>
      <c r="AU220" s="11" t="str">
        <f t="shared" si="428"/>
        <v>0</v>
      </c>
      <c r="AV220" s="11" t="str">
        <f t="shared" si="428"/>
        <v>0</v>
      </c>
      <c r="AW220" s="11" t="str">
        <f t="shared" si="428"/>
        <v>0</v>
      </c>
      <c r="AX220" s="11" t="str">
        <f t="shared" si="428"/>
        <v>0</v>
      </c>
      <c r="AY220" s="11" t="str">
        <f t="shared" si="428"/>
        <v>0</v>
      </c>
      <c r="AZ220" s="11" t="str">
        <f t="shared" si="428"/>
        <v>0</v>
      </c>
      <c r="BA220" s="11" t="str">
        <f t="shared" si="428"/>
        <v>0</v>
      </c>
      <c r="BB220" s="11" t="str">
        <f t="shared" si="428"/>
        <v/>
      </c>
      <c r="BC220" s="11" t="str">
        <f t="shared" si="428"/>
        <v/>
      </c>
      <c r="BD220" s="11" t="str">
        <f t="shared" si="428"/>
        <v/>
      </c>
      <c r="BE220" s="11" t="str">
        <f t="shared" si="428"/>
        <v/>
      </c>
      <c r="BF220" s="11" t="str">
        <f t="shared" si="428"/>
        <v/>
      </c>
      <c r="BG220" s="11" t="str">
        <f t="shared" si="428"/>
        <v/>
      </c>
      <c r="BH220" s="11" t="str">
        <f t="shared" si="428"/>
        <v/>
      </c>
      <c r="BI220" s="11" t="str">
        <f t="shared" si="428"/>
        <v/>
      </c>
      <c r="BJ220" s="11" t="str">
        <f t="shared" si="428"/>
        <v/>
      </c>
      <c r="BK220" s="11" t="str">
        <f t="shared" si="428"/>
        <v/>
      </c>
      <c r="BL220" s="11" t="str">
        <f t="shared" si="406"/>
        <v/>
      </c>
      <c r="BM220" s="11" t="str">
        <f t="shared" si="407"/>
        <v/>
      </c>
      <c r="BN220" s="11">
        <f t="shared" si="408"/>
        <v>0</v>
      </c>
      <c r="BO220" s="11" t="b">
        <f t="shared" si="403"/>
        <v>0</v>
      </c>
      <c r="BP220" t="b">
        <f>AND(COUNTIF(ranges!B$2:B$4,'Sample Manifest - ALL TYPES'!G211)=0,NOT(ISBLANK('Sample Manifest - ALL TYPES'!G211)))</f>
        <v>0</v>
      </c>
      <c r="CB220" s="11" t="b">
        <f t="shared" si="409"/>
        <v>0</v>
      </c>
      <c r="CD220" s="54" t="b">
        <f>IF(OR('Sample Manifest - ALL TYPES'!AB211="Custom indexes",'Sample Manifest - ALL TYPES'!AB211="Non-listed commercial indexes"),TRUE,FALSE)</f>
        <v>0</v>
      </c>
      <c r="CE220" s="54"/>
      <c r="CG220" s="62">
        <f>'Sample Manifest - ALL TYPES'!Q211</f>
        <v>0</v>
      </c>
      <c r="CH220" s="61" t="str">
        <f t="shared" ref="CH220:CK220" si="429">SUBSTITUTE(CG220,CH$17,"")</f>
        <v>0</v>
      </c>
      <c r="CI220" s="61" t="str">
        <f t="shared" si="429"/>
        <v/>
      </c>
      <c r="CJ220" s="61" t="str">
        <f t="shared" si="429"/>
        <v/>
      </c>
      <c r="CK220" s="61" t="str">
        <f t="shared" si="429"/>
        <v/>
      </c>
      <c r="CL220" s="61">
        <f t="shared" si="411"/>
        <v>0</v>
      </c>
      <c r="CM220" s="61" t="b">
        <f>AND(NOT(ISBLANK('Sample Manifest - ALL TYPES'!Q211)),NOT(CL220=0))</f>
        <v>0</v>
      </c>
      <c r="CR220" s="11" t="b">
        <f>AND('Sample Manifest - ALL TYPES'!B211="Illumina Library Pool",ISBLANK('Sample Manifest - ALL TYPES'!Z211))</f>
        <v>0</v>
      </c>
    </row>
    <row r="221" spans="1:96" s="11" customFormat="1" x14ac:dyDescent="0.2">
      <c r="A221" s="11">
        <f>'Sample Manifest - ALL TYPES'!C212</f>
        <v>0</v>
      </c>
      <c r="B221" s="11" t="str">
        <f t="shared" ref="B221:BK221" si="430">SUBSTITUTE(A221,B$17,"")</f>
        <v>0</v>
      </c>
      <c r="C221" s="11" t="str">
        <f t="shared" si="430"/>
        <v>0</v>
      </c>
      <c r="D221" s="11" t="str">
        <f t="shared" si="430"/>
        <v>0</v>
      </c>
      <c r="E221" s="11" t="str">
        <f t="shared" si="430"/>
        <v>0</v>
      </c>
      <c r="F221" s="11" t="str">
        <f t="shared" si="430"/>
        <v>0</v>
      </c>
      <c r="G221" s="11" t="str">
        <f t="shared" si="430"/>
        <v>0</v>
      </c>
      <c r="H221" s="11" t="str">
        <f t="shared" si="430"/>
        <v>0</v>
      </c>
      <c r="I221" s="11" t="str">
        <f t="shared" si="430"/>
        <v>0</v>
      </c>
      <c r="J221" s="11" t="str">
        <f t="shared" si="430"/>
        <v>0</v>
      </c>
      <c r="K221" s="11" t="str">
        <f t="shared" si="430"/>
        <v>0</v>
      </c>
      <c r="L221" s="11" t="str">
        <f t="shared" si="430"/>
        <v>0</v>
      </c>
      <c r="M221" s="11" t="str">
        <f t="shared" si="430"/>
        <v>0</v>
      </c>
      <c r="N221" s="11" t="str">
        <f t="shared" si="430"/>
        <v>0</v>
      </c>
      <c r="O221" s="11" t="str">
        <f t="shared" si="430"/>
        <v>0</v>
      </c>
      <c r="P221" s="11" t="str">
        <f t="shared" si="430"/>
        <v>0</v>
      </c>
      <c r="Q221" s="11" t="str">
        <f t="shared" si="430"/>
        <v>0</v>
      </c>
      <c r="R221" s="11" t="str">
        <f t="shared" si="430"/>
        <v>0</v>
      </c>
      <c r="S221" s="11" t="str">
        <f t="shared" si="430"/>
        <v>0</v>
      </c>
      <c r="T221" s="11" t="str">
        <f t="shared" si="430"/>
        <v>0</v>
      </c>
      <c r="U221" s="11" t="str">
        <f t="shared" si="430"/>
        <v>0</v>
      </c>
      <c r="V221" s="11" t="str">
        <f t="shared" si="430"/>
        <v>0</v>
      </c>
      <c r="W221" s="11" t="str">
        <f t="shared" si="430"/>
        <v>0</v>
      </c>
      <c r="X221" s="11" t="str">
        <f t="shared" si="430"/>
        <v>0</v>
      </c>
      <c r="Y221" s="11" t="str">
        <f t="shared" si="430"/>
        <v>0</v>
      </c>
      <c r="Z221" s="11" t="str">
        <f t="shared" si="430"/>
        <v>0</v>
      </c>
      <c r="AA221" s="11" t="str">
        <f t="shared" si="430"/>
        <v>0</v>
      </c>
      <c r="AB221" s="11" t="str">
        <f t="shared" si="430"/>
        <v>0</v>
      </c>
      <c r="AC221" s="11" t="str">
        <f t="shared" si="430"/>
        <v>0</v>
      </c>
      <c r="AD221" s="11" t="str">
        <f t="shared" si="430"/>
        <v>0</v>
      </c>
      <c r="AE221" s="11" t="str">
        <f t="shared" si="430"/>
        <v>0</v>
      </c>
      <c r="AF221" s="11" t="str">
        <f t="shared" si="430"/>
        <v>0</v>
      </c>
      <c r="AG221" s="11" t="str">
        <f t="shared" si="430"/>
        <v>0</v>
      </c>
      <c r="AH221" s="11" t="str">
        <f t="shared" si="430"/>
        <v>0</v>
      </c>
      <c r="AI221" s="11" t="str">
        <f t="shared" si="430"/>
        <v>0</v>
      </c>
      <c r="AJ221" s="11" t="str">
        <f t="shared" si="430"/>
        <v>0</v>
      </c>
      <c r="AK221" s="11" t="str">
        <f t="shared" si="430"/>
        <v>0</v>
      </c>
      <c r="AL221" s="11" t="str">
        <f t="shared" si="430"/>
        <v>0</v>
      </c>
      <c r="AM221" s="11" t="str">
        <f t="shared" si="430"/>
        <v>0</v>
      </c>
      <c r="AN221" s="11" t="str">
        <f t="shared" si="430"/>
        <v>0</v>
      </c>
      <c r="AO221" s="11" t="str">
        <f t="shared" si="430"/>
        <v>0</v>
      </c>
      <c r="AP221" s="11" t="str">
        <f t="shared" si="430"/>
        <v>0</v>
      </c>
      <c r="AQ221" s="11" t="str">
        <f t="shared" si="430"/>
        <v>0</v>
      </c>
      <c r="AR221" s="11" t="str">
        <f t="shared" si="430"/>
        <v>0</v>
      </c>
      <c r="AS221" s="11" t="str">
        <f t="shared" si="430"/>
        <v>0</v>
      </c>
      <c r="AT221" s="11" t="str">
        <f t="shared" si="430"/>
        <v>0</v>
      </c>
      <c r="AU221" s="11" t="str">
        <f t="shared" si="430"/>
        <v>0</v>
      </c>
      <c r="AV221" s="11" t="str">
        <f t="shared" si="430"/>
        <v>0</v>
      </c>
      <c r="AW221" s="11" t="str">
        <f t="shared" si="430"/>
        <v>0</v>
      </c>
      <c r="AX221" s="11" t="str">
        <f t="shared" si="430"/>
        <v>0</v>
      </c>
      <c r="AY221" s="11" t="str">
        <f t="shared" si="430"/>
        <v>0</v>
      </c>
      <c r="AZ221" s="11" t="str">
        <f t="shared" si="430"/>
        <v>0</v>
      </c>
      <c r="BA221" s="11" t="str">
        <f t="shared" si="430"/>
        <v>0</v>
      </c>
      <c r="BB221" s="11" t="str">
        <f t="shared" si="430"/>
        <v/>
      </c>
      <c r="BC221" s="11" t="str">
        <f t="shared" si="430"/>
        <v/>
      </c>
      <c r="BD221" s="11" t="str">
        <f t="shared" si="430"/>
        <v/>
      </c>
      <c r="BE221" s="11" t="str">
        <f t="shared" si="430"/>
        <v/>
      </c>
      <c r="BF221" s="11" t="str">
        <f t="shared" si="430"/>
        <v/>
      </c>
      <c r="BG221" s="11" t="str">
        <f t="shared" si="430"/>
        <v/>
      </c>
      <c r="BH221" s="11" t="str">
        <f t="shared" si="430"/>
        <v/>
      </c>
      <c r="BI221" s="11" t="str">
        <f t="shared" si="430"/>
        <v/>
      </c>
      <c r="BJ221" s="11" t="str">
        <f t="shared" si="430"/>
        <v/>
      </c>
      <c r="BK221" s="11" t="str">
        <f t="shared" si="430"/>
        <v/>
      </c>
      <c r="BL221" s="11" t="str">
        <f t="shared" si="406"/>
        <v/>
      </c>
      <c r="BM221" s="11" t="str">
        <f t="shared" si="407"/>
        <v/>
      </c>
      <c r="BN221" s="11">
        <f t="shared" si="408"/>
        <v>0</v>
      </c>
      <c r="BO221" s="11" t="b">
        <f t="shared" si="403"/>
        <v>0</v>
      </c>
      <c r="BP221" t="b">
        <f>AND(COUNTIF(ranges!B$2:B$4,'Sample Manifest - ALL TYPES'!G212)=0,NOT(ISBLANK('Sample Manifest - ALL TYPES'!G212)))</f>
        <v>0</v>
      </c>
      <c r="CB221" s="11" t="b">
        <f t="shared" si="409"/>
        <v>0</v>
      </c>
      <c r="CD221" s="54" t="b">
        <f>IF(OR('Sample Manifest - ALL TYPES'!AB212="Custom indexes",'Sample Manifest - ALL TYPES'!AB212="Non-listed commercial indexes"),TRUE,FALSE)</f>
        <v>0</v>
      </c>
      <c r="CE221" s="54"/>
      <c r="CG221" s="62">
        <f>'Sample Manifest - ALL TYPES'!Q212</f>
        <v>0</v>
      </c>
      <c r="CH221" s="61" t="str">
        <f t="shared" ref="CH221:CK221" si="431">SUBSTITUTE(CG221,CH$17,"")</f>
        <v>0</v>
      </c>
      <c r="CI221" s="61" t="str">
        <f t="shared" si="431"/>
        <v/>
      </c>
      <c r="CJ221" s="61" t="str">
        <f t="shared" si="431"/>
        <v/>
      </c>
      <c r="CK221" s="61" t="str">
        <f t="shared" si="431"/>
        <v/>
      </c>
      <c r="CL221" s="61">
        <f t="shared" si="411"/>
        <v>0</v>
      </c>
      <c r="CM221" s="61" t="b">
        <f>AND(NOT(ISBLANK('Sample Manifest - ALL TYPES'!Q212)),NOT(CL221=0))</f>
        <v>0</v>
      </c>
      <c r="CR221" s="11" t="b">
        <f>AND('Sample Manifest - ALL TYPES'!B212="Illumina Library Pool",ISBLANK('Sample Manifest - ALL TYPES'!Z212))</f>
        <v>0</v>
      </c>
    </row>
    <row r="222" spans="1:96" s="11" customFormat="1" x14ac:dyDescent="0.2">
      <c r="A222" s="11">
        <f>'Sample Manifest - ALL TYPES'!C213</f>
        <v>0</v>
      </c>
      <c r="B222" s="11" t="str">
        <f t="shared" ref="B222:BK222" si="432">SUBSTITUTE(A222,B$17,"")</f>
        <v>0</v>
      </c>
      <c r="C222" s="11" t="str">
        <f t="shared" si="432"/>
        <v>0</v>
      </c>
      <c r="D222" s="11" t="str">
        <f t="shared" si="432"/>
        <v>0</v>
      </c>
      <c r="E222" s="11" t="str">
        <f t="shared" si="432"/>
        <v>0</v>
      </c>
      <c r="F222" s="11" t="str">
        <f t="shared" si="432"/>
        <v>0</v>
      </c>
      <c r="G222" s="11" t="str">
        <f t="shared" si="432"/>
        <v>0</v>
      </c>
      <c r="H222" s="11" t="str">
        <f t="shared" si="432"/>
        <v>0</v>
      </c>
      <c r="I222" s="11" t="str">
        <f t="shared" si="432"/>
        <v>0</v>
      </c>
      <c r="J222" s="11" t="str">
        <f t="shared" si="432"/>
        <v>0</v>
      </c>
      <c r="K222" s="11" t="str">
        <f t="shared" si="432"/>
        <v>0</v>
      </c>
      <c r="L222" s="11" t="str">
        <f t="shared" si="432"/>
        <v>0</v>
      </c>
      <c r="M222" s="11" t="str">
        <f t="shared" si="432"/>
        <v>0</v>
      </c>
      <c r="N222" s="11" t="str">
        <f t="shared" si="432"/>
        <v>0</v>
      </c>
      <c r="O222" s="11" t="str">
        <f t="shared" si="432"/>
        <v>0</v>
      </c>
      <c r="P222" s="11" t="str">
        <f t="shared" si="432"/>
        <v>0</v>
      </c>
      <c r="Q222" s="11" t="str">
        <f t="shared" si="432"/>
        <v>0</v>
      </c>
      <c r="R222" s="11" t="str">
        <f t="shared" si="432"/>
        <v>0</v>
      </c>
      <c r="S222" s="11" t="str">
        <f t="shared" si="432"/>
        <v>0</v>
      </c>
      <c r="T222" s="11" t="str">
        <f t="shared" si="432"/>
        <v>0</v>
      </c>
      <c r="U222" s="11" t="str">
        <f t="shared" si="432"/>
        <v>0</v>
      </c>
      <c r="V222" s="11" t="str">
        <f t="shared" si="432"/>
        <v>0</v>
      </c>
      <c r="W222" s="11" t="str">
        <f t="shared" si="432"/>
        <v>0</v>
      </c>
      <c r="X222" s="11" t="str">
        <f t="shared" si="432"/>
        <v>0</v>
      </c>
      <c r="Y222" s="11" t="str">
        <f t="shared" si="432"/>
        <v>0</v>
      </c>
      <c r="Z222" s="11" t="str">
        <f t="shared" si="432"/>
        <v>0</v>
      </c>
      <c r="AA222" s="11" t="str">
        <f t="shared" si="432"/>
        <v>0</v>
      </c>
      <c r="AB222" s="11" t="str">
        <f t="shared" si="432"/>
        <v>0</v>
      </c>
      <c r="AC222" s="11" t="str">
        <f t="shared" si="432"/>
        <v>0</v>
      </c>
      <c r="AD222" s="11" t="str">
        <f t="shared" si="432"/>
        <v>0</v>
      </c>
      <c r="AE222" s="11" t="str">
        <f t="shared" si="432"/>
        <v>0</v>
      </c>
      <c r="AF222" s="11" t="str">
        <f t="shared" si="432"/>
        <v>0</v>
      </c>
      <c r="AG222" s="11" t="str">
        <f t="shared" si="432"/>
        <v>0</v>
      </c>
      <c r="AH222" s="11" t="str">
        <f t="shared" si="432"/>
        <v>0</v>
      </c>
      <c r="AI222" s="11" t="str">
        <f t="shared" si="432"/>
        <v>0</v>
      </c>
      <c r="AJ222" s="11" t="str">
        <f t="shared" si="432"/>
        <v>0</v>
      </c>
      <c r="AK222" s="11" t="str">
        <f t="shared" si="432"/>
        <v>0</v>
      </c>
      <c r="AL222" s="11" t="str">
        <f t="shared" si="432"/>
        <v>0</v>
      </c>
      <c r="AM222" s="11" t="str">
        <f t="shared" si="432"/>
        <v>0</v>
      </c>
      <c r="AN222" s="11" t="str">
        <f t="shared" si="432"/>
        <v>0</v>
      </c>
      <c r="AO222" s="11" t="str">
        <f t="shared" si="432"/>
        <v>0</v>
      </c>
      <c r="AP222" s="11" t="str">
        <f t="shared" si="432"/>
        <v>0</v>
      </c>
      <c r="AQ222" s="11" t="str">
        <f t="shared" si="432"/>
        <v>0</v>
      </c>
      <c r="AR222" s="11" t="str">
        <f t="shared" si="432"/>
        <v>0</v>
      </c>
      <c r="AS222" s="11" t="str">
        <f t="shared" si="432"/>
        <v>0</v>
      </c>
      <c r="AT222" s="11" t="str">
        <f t="shared" si="432"/>
        <v>0</v>
      </c>
      <c r="AU222" s="11" t="str">
        <f t="shared" si="432"/>
        <v>0</v>
      </c>
      <c r="AV222" s="11" t="str">
        <f t="shared" si="432"/>
        <v>0</v>
      </c>
      <c r="AW222" s="11" t="str">
        <f t="shared" si="432"/>
        <v>0</v>
      </c>
      <c r="AX222" s="11" t="str">
        <f t="shared" si="432"/>
        <v>0</v>
      </c>
      <c r="AY222" s="11" t="str">
        <f t="shared" si="432"/>
        <v>0</v>
      </c>
      <c r="AZ222" s="11" t="str">
        <f t="shared" si="432"/>
        <v>0</v>
      </c>
      <c r="BA222" s="11" t="str">
        <f t="shared" si="432"/>
        <v>0</v>
      </c>
      <c r="BB222" s="11" t="str">
        <f t="shared" si="432"/>
        <v/>
      </c>
      <c r="BC222" s="11" t="str">
        <f t="shared" si="432"/>
        <v/>
      </c>
      <c r="BD222" s="11" t="str">
        <f t="shared" si="432"/>
        <v/>
      </c>
      <c r="BE222" s="11" t="str">
        <f t="shared" si="432"/>
        <v/>
      </c>
      <c r="BF222" s="11" t="str">
        <f t="shared" si="432"/>
        <v/>
      </c>
      <c r="BG222" s="11" t="str">
        <f t="shared" si="432"/>
        <v/>
      </c>
      <c r="BH222" s="11" t="str">
        <f t="shared" si="432"/>
        <v/>
      </c>
      <c r="BI222" s="11" t="str">
        <f t="shared" si="432"/>
        <v/>
      </c>
      <c r="BJ222" s="11" t="str">
        <f t="shared" si="432"/>
        <v/>
      </c>
      <c r="BK222" s="11" t="str">
        <f t="shared" si="432"/>
        <v/>
      </c>
      <c r="BL222" s="11" t="str">
        <f t="shared" si="406"/>
        <v/>
      </c>
      <c r="BM222" s="11" t="str">
        <f t="shared" si="407"/>
        <v/>
      </c>
      <c r="BN222" s="11">
        <f t="shared" si="408"/>
        <v>0</v>
      </c>
      <c r="BO222" s="11" t="b">
        <f t="shared" si="403"/>
        <v>0</v>
      </c>
      <c r="BP222" t="b">
        <f>AND(COUNTIF(ranges!B$2:B$4,'Sample Manifest - ALL TYPES'!G213)=0,NOT(ISBLANK('Sample Manifest - ALL TYPES'!G213)))</f>
        <v>0</v>
      </c>
      <c r="CB222" s="11" t="b">
        <f t="shared" si="409"/>
        <v>0</v>
      </c>
      <c r="CD222" s="54" t="b">
        <f>IF(OR('Sample Manifest - ALL TYPES'!AB213="Custom indexes",'Sample Manifest - ALL TYPES'!AB213="Non-listed commercial indexes"),TRUE,FALSE)</f>
        <v>0</v>
      </c>
      <c r="CE222" s="54"/>
      <c r="CG222" s="62">
        <f>'Sample Manifest - ALL TYPES'!Q213</f>
        <v>0</v>
      </c>
      <c r="CH222" s="61" t="str">
        <f t="shared" ref="CH222:CK222" si="433">SUBSTITUTE(CG222,CH$17,"")</f>
        <v>0</v>
      </c>
      <c r="CI222" s="61" t="str">
        <f t="shared" si="433"/>
        <v/>
      </c>
      <c r="CJ222" s="61" t="str">
        <f t="shared" si="433"/>
        <v/>
      </c>
      <c r="CK222" s="61" t="str">
        <f t="shared" si="433"/>
        <v/>
      </c>
      <c r="CL222" s="61">
        <f t="shared" si="411"/>
        <v>0</v>
      </c>
      <c r="CM222" s="61" t="b">
        <f>AND(NOT(ISBLANK('Sample Manifest - ALL TYPES'!Q213)),NOT(CL222=0))</f>
        <v>0</v>
      </c>
      <c r="CR222" s="11" t="b">
        <f>AND('Sample Manifest - ALL TYPES'!B213="Illumina Library Pool",ISBLANK('Sample Manifest - ALL TYPES'!Z213))</f>
        <v>0</v>
      </c>
    </row>
    <row r="223" spans="1:96" s="11" customFormat="1" x14ac:dyDescent="0.2">
      <c r="A223" s="11">
        <f>'Sample Manifest - ALL TYPES'!C214</f>
        <v>0</v>
      </c>
      <c r="B223" s="11" t="str">
        <f t="shared" ref="B223:BK223" si="434">SUBSTITUTE(A223,B$17,"")</f>
        <v>0</v>
      </c>
      <c r="C223" s="11" t="str">
        <f t="shared" si="434"/>
        <v>0</v>
      </c>
      <c r="D223" s="11" t="str">
        <f t="shared" si="434"/>
        <v>0</v>
      </c>
      <c r="E223" s="11" t="str">
        <f t="shared" si="434"/>
        <v>0</v>
      </c>
      <c r="F223" s="11" t="str">
        <f t="shared" si="434"/>
        <v>0</v>
      </c>
      <c r="G223" s="11" t="str">
        <f t="shared" si="434"/>
        <v>0</v>
      </c>
      <c r="H223" s="11" t="str">
        <f t="shared" si="434"/>
        <v>0</v>
      </c>
      <c r="I223" s="11" t="str">
        <f t="shared" si="434"/>
        <v>0</v>
      </c>
      <c r="J223" s="11" t="str">
        <f t="shared" si="434"/>
        <v>0</v>
      </c>
      <c r="K223" s="11" t="str">
        <f t="shared" si="434"/>
        <v>0</v>
      </c>
      <c r="L223" s="11" t="str">
        <f t="shared" si="434"/>
        <v>0</v>
      </c>
      <c r="M223" s="11" t="str">
        <f t="shared" si="434"/>
        <v>0</v>
      </c>
      <c r="N223" s="11" t="str">
        <f t="shared" si="434"/>
        <v>0</v>
      </c>
      <c r="O223" s="11" t="str">
        <f t="shared" si="434"/>
        <v>0</v>
      </c>
      <c r="P223" s="11" t="str">
        <f t="shared" si="434"/>
        <v>0</v>
      </c>
      <c r="Q223" s="11" t="str">
        <f t="shared" si="434"/>
        <v>0</v>
      </c>
      <c r="R223" s="11" t="str">
        <f t="shared" si="434"/>
        <v>0</v>
      </c>
      <c r="S223" s="11" t="str">
        <f t="shared" si="434"/>
        <v>0</v>
      </c>
      <c r="T223" s="11" t="str">
        <f t="shared" si="434"/>
        <v>0</v>
      </c>
      <c r="U223" s="11" t="str">
        <f t="shared" si="434"/>
        <v>0</v>
      </c>
      <c r="V223" s="11" t="str">
        <f t="shared" si="434"/>
        <v>0</v>
      </c>
      <c r="W223" s="11" t="str">
        <f t="shared" si="434"/>
        <v>0</v>
      </c>
      <c r="X223" s="11" t="str">
        <f t="shared" si="434"/>
        <v>0</v>
      </c>
      <c r="Y223" s="11" t="str">
        <f t="shared" si="434"/>
        <v>0</v>
      </c>
      <c r="Z223" s="11" t="str">
        <f t="shared" si="434"/>
        <v>0</v>
      </c>
      <c r="AA223" s="11" t="str">
        <f t="shared" si="434"/>
        <v>0</v>
      </c>
      <c r="AB223" s="11" t="str">
        <f t="shared" si="434"/>
        <v>0</v>
      </c>
      <c r="AC223" s="11" t="str">
        <f t="shared" si="434"/>
        <v>0</v>
      </c>
      <c r="AD223" s="11" t="str">
        <f t="shared" si="434"/>
        <v>0</v>
      </c>
      <c r="AE223" s="11" t="str">
        <f t="shared" si="434"/>
        <v>0</v>
      </c>
      <c r="AF223" s="11" t="str">
        <f t="shared" si="434"/>
        <v>0</v>
      </c>
      <c r="AG223" s="11" t="str">
        <f t="shared" si="434"/>
        <v>0</v>
      </c>
      <c r="AH223" s="11" t="str">
        <f t="shared" si="434"/>
        <v>0</v>
      </c>
      <c r="AI223" s="11" t="str">
        <f t="shared" si="434"/>
        <v>0</v>
      </c>
      <c r="AJ223" s="11" t="str">
        <f t="shared" si="434"/>
        <v>0</v>
      </c>
      <c r="AK223" s="11" t="str">
        <f t="shared" si="434"/>
        <v>0</v>
      </c>
      <c r="AL223" s="11" t="str">
        <f t="shared" si="434"/>
        <v>0</v>
      </c>
      <c r="AM223" s="11" t="str">
        <f t="shared" si="434"/>
        <v>0</v>
      </c>
      <c r="AN223" s="11" t="str">
        <f t="shared" si="434"/>
        <v>0</v>
      </c>
      <c r="AO223" s="11" t="str">
        <f t="shared" si="434"/>
        <v>0</v>
      </c>
      <c r="AP223" s="11" t="str">
        <f t="shared" si="434"/>
        <v>0</v>
      </c>
      <c r="AQ223" s="11" t="str">
        <f t="shared" si="434"/>
        <v>0</v>
      </c>
      <c r="AR223" s="11" t="str">
        <f t="shared" si="434"/>
        <v>0</v>
      </c>
      <c r="AS223" s="11" t="str">
        <f t="shared" si="434"/>
        <v>0</v>
      </c>
      <c r="AT223" s="11" t="str">
        <f t="shared" si="434"/>
        <v>0</v>
      </c>
      <c r="AU223" s="11" t="str">
        <f t="shared" si="434"/>
        <v>0</v>
      </c>
      <c r="AV223" s="11" t="str">
        <f t="shared" si="434"/>
        <v>0</v>
      </c>
      <c r="AW223" s="11" t="str">
        <f t="shared" si="434"/>
        <v>0</v>
      </c>
      <c r="AX223" s="11" t="str">
        <f t="shared" si="434"/>
        <v>0</v>
      </c>
      <c r="AY223" s="11" t="str">
        <f t="shared" si="434"/>
        <v>0</v>
      </c>
      <c r="AZ223" s="11" t="str">
        <f t="shared" si="434"/>
        <v>0</v>
      </c>
      <c r="BA223" s="11" t="str">
        <f t="shared" si="434"/>
        <v>0</v>
      </c>
      <c r="BB223" s="11" t="str">
        <f t="shared" si="434"/>
        <v/>
      </c>
      <c r="BC223" s="11" t="str">
        <f t="shared" si="434"/>
        <v/>
      </c>
      <c r="BD223" s="11" t="str">
        <f t="shared" si="434"/>
        <v/>
      </c>
      <c r="BE223" s="11" t="str">
        <f t="shared" si="434"/>
        <v/>
      </c>
      <c r="BF223" s="11" t="str">
        <f t="shared" si="434"/>
        <v/>
      </c>
      <c r="BG223" s="11" t="str">
        <f t="shared" si="434"/>
        <v/>
      </c>
      <c r="BH223" s="11" t="str">
        <f t="shared" si="434"/>
        <v/>
      </c>
      <c r="BI223" s="11" t="str">
        <f t="shared" si="434"/>
        <v/>
      </c>
      <c r="BJ223" s="11" t="str">
        <f t="shared" si="434"/>
        <v/>
      </c>
      <c r="BK223" s="11" t="str">
        <f t="shared" si="434"/>
        <v/>
      </c>
      <c r="BL223" s="11" t="str">
        <f t="shared" si="406"/>
        <v/>
      </c>
      <c r="BM223" s="11" t="str">
        <f t="shared" si="407"/>
        <v/>
      </c>
      <c r="BN223" s="11">
        <f t="shared" si="408"/>
        <v>0</v>
      </c>
      <c r="BO223" s="11" t="b">
        <f t="shared" si="403"/>
        <v>0</v>
      </c>
      <c r="BP223" t="b">
        <f>AND(COUNTIF(ranges!B$2:B$4,'Sample Manifest - ALL TYPES'!G214)=0,NOT(ISBLANK('Sample Manifest - ALL TYPES'!G214)))</f>
        <v>0</v>
      </c>
      <c r="CB223" s="11" t="b">
        <f t="shared" si="409"/>
        <v>0</v>
      </c>
      <c r="CD223" s="54" t="b">
        <f>IF(OR('Sample Manifest - ALL TYPES'!AB214="Custom indexes",'Sample Manifest - ALL TYPES'!AB214="Non-listed commercial indexes"),TRUE,FALSE)</f>
        <v>0</v>
      </c>
      <c r="CE223" s="54"/>
      <c r="CG223" s="62">
        <f>'Sample Manifest - ALL TYPES'!Q214</f>
        <v>0</v>
      </c>
      <c r="CH223" s="61" t="str">
        <f t="shared" ref="CH223:CK223" si="435">SUBSTITUTE(CG223,CH$17,"")</f>
        <v>0</v>
      </c>
      <c r="CI223" s="61" t="str">
        <f t="shared" si="435"/>
        <v/>
      </c>
      <c r="CJ223" s="61" t="str">
        <f t="shared" si="435"/>
        <v/>
      </c>
      <c r="CK223" s="61" t="str">
        <f t="shared" si="435"/>
        <v/>
      </c>
      <c r="CL223" s="61">
        <f t="shared" si="411"/>
        <v>0</v>
      </c>
      <c r="CM223" s="61" t="b">
        <f>AND(NOT(ISBLANK('Sample Manifest - ALL TYPES'!Q214)),NOT(CL223=0))</f>
        <v>0</v>
      </c>
      <c r="CR223" s="11" t="b">
        <f>AND('Sample Manifest - ALL TYPES'!B214="Illumina Library Pool",ISBLANK('Sample Manifest - ALL TYPES'!Z214))</f>
        <v>0</v>
      </c>
    </row>
    <row r="224" spans="1:96" s="11" customFormat="1" x14ac:dyDescent="0.2">
      <c r="A224" s="11">
        <f>'Sample Manifest - ALL TYPES'!C215</f>
        <v>0</v>
      </c>
      <c r="B224" s="11" t="str">
        <f t="shared" ref="B224:BK224" si="436">SUBSTITUTE(A224,B$17,"")</f>
        <v>0</v>
      </c>
      <c r="C224" s="11" t="str">
        <f t="shared" si="436"/>
        <v>0</v>
      </c>
      <c r="D224" s="11" t="str">
        <f t="shared" si="436"/>
        <v>0</v>
      </c>
      <c r="E224" s="11" t="str">
        <f t="shared" si="436"/>
        <v>0</v>
      </c>
      <c r="F224" s="11" t="str">
        <f t="shared" si="436"/>
        <v>0</v>
      </c>
      <c r="G224" s="11" t="str">
        <f t="shared" si="436"/>
        <v>0</v>
      </c>
      <c r="H224" s="11" t="str">
        <f t="shared" si="436"/>
        <v>0</v>
      </c>
      <c r="I224" s="11" t="str">
        <f t="shared" si="436"/>
        <v>0</v>
      </c>
      <c r="J224" s="11" t="str">
        <f t="shared" si="436"/>
        <v>0</v>
      </c>
      <c r="K224" s="11" t="str">
        <f t="shared" si="436"/>
        <v>0</v>
      </c>
      <c r="L224" s="11" t="str">
        <f t="shared" si="436"/>
        <v>0</v>
      </c>
      <c r="M224" s="11" t="str">
        <f t="shared" si="436"/>
        <v>0</v>
      </c>
      <c r="N224" s="11" t="str">
        <f t="shared" si="436"/>
        <v>0</v>
      </c>
      <c r="O224" s="11" t="str">
        <f t="shared" si="436"/>
        <v>0</v>
      </c>
      <c r="P224" s="11" t="str">
        <f t="shared" si="436"/>
        <v>0</v>
      </c>
      <c r="Q224" s="11" t="str">
        <f t="shared" si="436"/>
        <v>0</v>
      </c>
      <c r="R224" s="11" t="str">
        <f t="shared" si="436"/>
        <v>0</v>
      </c>
      <c r="S224" s="11" t="str">
        <f t="shared" si="436"/>
        <v>0</v>
      </c>
      <c r="T224" s="11" t="str">
        <f t="shared" si="436"/>
        <v>0</v>
      </c>
      <c r="U224" s="11" t="str">
        <f t="shared" si="436"/>
        <v>0</v>
      </c>
      <c r="V224" s="11" t="str">
        <f t="shared" si="436"/>
        <v>0</v>
      </c>
      <c r="W224" s="11" t="str">
        <f t="shared" si="436"/>
        <v>0</v>
      </c>
      <c r="X224" s="11" t="str">
        <f t="shared" si="436"/>
        <v>0</v>
      </c>
      <c r="Y224" s="11" t="str">
        <f t="shared" si="436"/>
        <v>0</v>
      </c>
      <c r="Z224" s="11" t="str">
        <f t="shared" si="436"/>
        <v>0</v>
      </c>
      <c r="AA224" s="11" t="str">
        <f t="shared" si="436"/>
        <v>0</v>
      </c>
      <c r="AB224" s="11" t="str">
        <f t="shared" si="436"/>
        <v>0</v>
      </c>
      <c r="AC224" s="11" t="str">
        <f t="shared" si="436"/>
        <v>0</v>
      </c>
      <c r="AD224" s="11" t="str">
        <f t="shared" si="436"/>
        <v>0</v>
      </c>
      <c r="AE224" s="11" t="str">
        <f t="shared" si="436"/>
        <v>0</v>
      </c>
      <c r="AF224" s="11" t="str">
        <f t="shared" si="436"/>
        <v>0</v>
      </c>
      <c r="AG224" s="11" t="str">
        <f t="shared" si="436"/>
        <v>0</v>
      </c>
      <c r="AH224" s="11" t="str">
        <f t="shared" si="436"/>
        <v>0</v>
      </c>
      <c r="AI224" s="11" t="str">
        <f t="shared" si="436"/>
        <v>0</v>
      </c>
      <c r="AJ224" s="11" t="str">
        <f t="shared" si="436"/>
        <v>0</v>
      </c>
      <c r="AK224" s="11" t="str">
        <f t="shared" si="436"/>
        <v>0</v>
      </c>
      <c r="AL224" s="11" t="str">
        <f t="shared" si="436"/>
        <v>0</v>
      </c>
      <c r="AM224" s="11" t="str">
        <f t="shared" si="436"/>
        <v>0</v>
      </c>
      <c r="AN224" s="11" t="str">
        <f t="shared" si="436"/>
        <v>0</v>
      </c>
      <c r="AO224" s="11" t="str">
        <f t="shared" si="436"/>
        <v>0</v>
      </c>
      <c r="AP224" s="11" t="str">
        <f t="shared" si="436"/>
        <v>0</v>
      </c>
      <c r="AQ224" s="11" t="str">
        <f t="shared" si="436"/>
        <v>0</v>
      </c>
      <c r="AR224" s="11" t="str">
        <f t="shared" si="436"/>
        <v>0</v>
      </c>
      <c r="AS224" s="11" t="str">
        <f t="shared" si="436"/>
        <v>0</v>
      </c>
      <c r="AT224" s="11" t="str">
        <f t="shared" si="436"/>
        <v>0</v>
      </c>
      <c r="AU224" s="11" t="str">
        <f t="shared" si="436"/>
        <v>0</v>
      </c>
      <c r="AV224" s="11" t="str">
        <f t="shared" si="436"/>
        <v>0</v>
      </c>
      <c r="AW224" s="11" t="str">
        <f t="shared" si="436"/>
        <v>0</v>
      </c>
      <c r="AX224" s="11" t="str">
        <f t="shared" si="436"/>
        <v>0</v>
      </c>
      <c r="AY224" s="11" t="str">
        <f t="shared" si="436"/>
        <v>0</v>
      </c>
      <c r="AZ224" s="11" t="str">
        <f t="shared" si="436"/>
        <v>0</v>
      </c>
      <c r="BA224" s="11" t="str">
        <f t="shared" si="436"/>
        <v>0</v>
      </c>
      <c r="BB224" s="11" t="str">
        <f t="shared" si="436"/>
        <v/>
      </c>
      <c r="BC224" s="11" t="str">
        <f t="shared" si="436"/>
        <v/>
      </c>
      <c r="BD224" s="11" t="str">
        <f t="shared" si="436"/>
        <v/>
      </c>
      <c r="BE224" s="11" t="str">
        <f t="shared" si="436"/>
        <v/>
      </c>
      <c r="BF224" s="11" t="str">
        <f t="shared" si="436"/>
        <v/>
      </c>
      <c r="BG224" s="11" t="str">
        <f t="shared" si="436"/>
        <v/>
      </c>
      <c r="BH224" s="11" t="str">
        <f t="shared" si="436"/>
        <v/>
      </c>
      <c r="BI224" s="11" t="str">
        <f t="shared" si="436"/>
        <v/>
      </c>
      <c r="BJ224" s="11" t="str">
        <f t="shared" si="436"/>
        <v/>
      </c>
      <c r="BK224" s="11" t="str">
        <f t="shared" si="436"/>
        <v/>
      </c>
      <c r="BL224" s="11" t="str">
        <f t="shared" si="406"/>
        <v/>
      </c>
      <c r="BM224" s="11" t="str">
        <f t="shared" si="407"/>
        <v/>
      </c>
      <c r="BN224" s="11">
        <f t="shared" si="408"/>
        <v>0</v>
      </c>
      <c r="BO224" s="11" t="b">
        <f t="shared" si="403"/>
        <v>0</v>
      </c>
      <c r="BP224" t="b">
        <f>AND(COUNTIF(ranges!B$2:B$4,'Sample Manifest - ALL TYPES'!G215)=0,NOT(ISBLANK('Sample Manifest - ALL TYPES'!G215)))</f>
        <v>0</v>
      </c>
      <c r="CB224" s="11" t="b">
        <f t="shared" si="409"/>
        <v>0</v>
      </c>
      <c r="CD224" s="54" t="b">
        <f>IF(OR('Sample Manifest - ALL TYPES'!AB215="Custom indexes",'Sample Manifest - ALL TYPES'!AB215="Non-listed commercial indexes"),TRUE,FALSE)</f>
        <v>0</v>
      </c>
      <c r="CE224" s="54"/>
      <c r="CG224" s="62">
        <f>'Sample Manifest - ALL TYPES'!Q215</f>
        <v>0</v>
      </c>
      <c r="CH224" s="61" t="str">
        <f t="shared" ref="CH224:CK224" si="437">SUBSTITUTE(CG224,CH$17,"")</f>
        <v>0</v>
      </c>
      <c r="CI224" s="61" t="str">
        <f t="shared" si="437"/>
        <v/>
      </c>
      <c r="CJ224" s="61" t="str">
        <f t="shared" si="437"/>
        <v/>
      </c>
      <c r="CK224" s="61" t="str">
        <f t="shared" si="437"/>
        <v/>
      </c>
      <c r="CL224" s="61">
        <f t="shared" si="411"/>
        <v>0</v>
      </c>
      <c r="CM224" s="61" t="b">
        <f>AND(NOT(ISBLANK('Sample Manifest - ALL TYPES'!Q215)),NOT(CL224=0))</f>
        <v>0</v>
      </c>
      <c r="CR224" s="11" t="b">
        <f>AND('Sample Manifest - ALL TYPES'!B215="Illumina Library Pool",ISBLANK('Sample Manifest - ALL TYPES'!Z215))</f>
        <v>0</v>
      </c>
    </row>
    <row r="225" spans="1:96" s="11" customFormat="1" x14ac:dyDescent="0.2">
      <c r="A225" s="11">
        <f>'Sample Manifest - ALL TYPES'!C216</f>
        <v>0</v>
      </c>
      <c r="B225" s="11" t="str">
        <f t="shared" ref="B225:BK225" si="438">SUBSTITUTE(A225,B$17,"")</f>
        <v>0</v>
      </c>
      <c r="C225" s="11" t="str">
        <f t="shared" si="438"/>
        <v>0</v>
      </c>
      <c r="D225" s="11" t="str">
        <f t="shared" si="438"/>
        <v>0</v>
      </c>
      <c r="E225" s="11" t="str">
        <f t="shared" si="438"/>
        <v>0</v>
      </c>
      <c r="F225" s="11" t="str">
        <f t="shared" si="438"/>
        <v>0</v>
      </c>
      <c r="G225" s="11" t="str">
        <f t="shared" si="438"/>
        <v>0</v>
      </c>
      <c r="H225" s="11" t="str">
        <f t="shared" si="438"/>
        <v>0</v>
      </c>
      <c r="I225" s="11" t="str">
        <f t="shared" si="438"/>
        <v>0</v>
      </c>
      <c r="J225" s="11" t="str">
        <f t="shared" si="438"/>
        <v>0</v>
      </c>
      <c r="K225" s="11" t="str">
        <f t="shared" si="438"/>
        <v>0</v>
      </c>
      <c r="L225" s="11" t="str">
        <f t="shared" si="438"/>
        <v>0</v>
      </c>
      <c r="M225" s="11" t="str">
        <f t="shared" si="438"/>
        <v>0</v>
      </c>
      <c r="N225" s="11" t="str">
        <f t="shared" si="438"/>
        <v>0</v>
      </c>
      <c r="O225" s="11" t="str">
        <f t="shared" si="438"/>
        <v>0</v>
      </c>
      <c r="P225" s="11" t="str">
        <f t="shared" si="438"/>
        <v>0</v>
      </c>
      <c r="Q225" s="11" t="str">
        <f t="shared" si="438"/>
        <v>0</v>
      </c>
      <c r="R225" s="11" t="str">
        <f t="shared" si="438"/>
        <v>0</v>
      </c>
      <c r="S225" s="11" t="str">
        <f t="shared" si="438"/>
        <v>0</v>
      </c>
      <c r="T225" s="11" t="str">
        <f t="shared" si="438"/>
        <v>0</v>
      </c>
      <c r="U225" s="11" t="str">
        <f t="shared" si="438"/>
        <v>0</v>
      </c>
      <c r="V225" s="11" t="str">
        <f t="shared" si="438"/>
        <v>0</v>
      </c>
      <c r="W225" s="11" t="str">
        <f t="shared" si="438"/>
        <v>0</v>
      </c>
      <c r="X225" s="11" t="str">
        <f t="shared" si="438"/>
        <v>0</v>
      </c>
      <c r="Y225" s="11" t="str">
        <f t="shared" si="438"/>
        <v>0</v>
      </c>
      <c r="Z225" s="11" t="str">
        <f t="shared" si="438"/>
        <v>0</v>
      </c>
      <c r="AA225" s="11" t="str">
        <f t="shared" si="438"/>
        <v>0</v>
      </c>
      <c r="AB225" s="11" t="str">
        <f t="shared" si="438"/>
        <v>0</v>
      </c>
      <c r="AC225" s="11" t="str">
        <f t="shared" si="438"/>
        <v>0</v>
      </c>
      <c r="AD225" s="11" t="str">
        <f t="shared" si="438"/>
        <v>0</v>
      </c>
      <c r="AE225" s="11" t="str">
        <f t="shared" si="438"/>
        <v>0</v>
      </c>
      <c r="AF225" s="11" t="str">
        <f t="shared" si="438"/>
        <v>0</v>
      </c>
      <c r="AG225" s="11" t="str">
        <f t="shared" si="438"/>
        <v>0</v>
      </c>
      <c r="AH225" s="11" t="str">
        <f t="shared" si="438"/>
        <v>0</v>
      </c>
      <c r="AI225" s="11" t="str">
        <f t="shared" si="438"/>
        <v>0</v>
      </c>
      <c r="AJ225" s="11" t="str">
        <f t="shared" si="438"/>
        <v>0</v>
      </c>
      <c r="AK225" s="11" t="str">
        <f t="shared" si="438"/>
        <v>0</v>
      </c>
      <c r="AL225" s="11" t="str">
        <f t="shared" si="438"/>
        <v>0</v>
      </c>
      <c r="AM225" s="11" t="str">
        <f t="shared" si="438"/>
        <v>0</v>
      </c>
      <c r="AN225" s="11" t="str">
        <f t="shared" si="438"/>
        <v>0</v>
      </c>
      <c r="AO225" s="11" t="str">
        <f t="shared" si="438"/>
        <v>0</v>
      </c>
      <c r="AP225" s="11" t="str">
        <f t="shared" si="438"/>
        <v>0</v>
      </c>
      <c r="AQ225" s="11" t="str">
        <f t="shared" si="438"/>
        <v>0</v>
      </c>
      <c r="AR225" s="11" t="str">
        <f t="shared" si="438"/>
        <v>0</v>
      </c>
      <c r="AS225" s="11" t="str">
        <f t="shared" si="438"/>
        <v>0</v>
      </c>
      <c r="AT225" s="11" t="str">
        <f t="shared" si="438"/>
        <v>0</v>
      </c>
      <c r="AU225" s="11" t="str">
        <f t="shared" si="438"/>
        <v>0</v>
      </c>
      <c r="AV225" s="11" t="str">
        <f t="shared" si="438"/>
        <v>0</v>
      </c>
      <c r="AW225" s="11" t="str">
        <f t="shared" si="438"/>
        <v>0</v>
      </c>
      <c r="AX225" s="11" t="str">
        <f t="shared" si="438"/>
        <v>0</v>
      </c>
      <c r="AY225" s="11" t="str">
        <f t="shared" si="438"/>
        <v>0</v>
      </c>
      <c r="AZ225" s="11" t="str">
        <f t="shared" si="438"/>
        <v>0</v>
      </c>
      <c r="BA225" s="11" t="str">
        <f t="shared" si="438"/>
        <v>0</v>
      </c>
      <c r="BB225" s="11" t="str">
        <f t="shared" si="438"/>
        <v/>
      </c>
      <c r="BC225" s="11" t="str">
        <f t="shared" si="438"/>
        <v/>
      </c>
      <c r="BD225" s="11" t="str">
        <f t="shared" si="438"/>
        <v/>
      </c>
      <c r="BE225" s="11" t="str">
        <f t="shared" si="438"/>
        <v/>
      </c>
      <c r="BF225" s="11" t="str">
        <f t="shared" si="438"/>
        <v/>
      </c>
      <c r="BG225" s="11" t="str">
        <f t="shared" si="438"/>
        <v/>
      </c>
      <c r="BH225" s="11" t="str">
        <f t="shared" si="438"/>
        <v/>
      </c>
      <c r="BI225" s="11" t="str">
        <f t="shared" si="438"/>
        <v/>
      </c>
      <c r="BJ225" s="11" t="str">
        <f t="shared" si="438"/>
        <v/>
      </c>
      <c r="BK225" s="11" t="str">
        <f t="shared" si="438"/>
        <v/>
      </c>
      <c r="BL225" s="11" t="str">
        <f t="shared" si="406"/>
        <v/>
      </c>
      <c r="BM225" s="11" t="str">
        <f t="shared" si="407"/>
        <v/>
      </c>
      <c r="BN225" s="11">
        <f t="shared" si="408"/>
        <v>0</v>
      </c>
      <c r="BO225" s="11" t="b">
        <f t="shared" si="403"/>
        <v>0</v>
      </c>
      <c r="BP225" t="b">
        <f>AND(COUNTIF(ranges!B$2:B$4,'Sample Manifest - ALL TYPES'!G216)=0,NOT(ISBLANK('Sample Manifest - ALL TYPES'!G216)))</f>
        <v>0</v>
      </c>
      <c r="CB225" s="11" t="b">
        <f t="shared" si="409"/>
        <v>0</v>
      </c>
      <c r="CD225" s="54" t="b">
        <f>IF(OR('Sample Manifest - ALL TYPES'!AB216="Custom indexes",'Sample Manifest - ALL TYPES'!AB216="Non-listed commercial indexes"),TRUE,FALSE)</f>
        <v>0</v>
      </c>
      <c r="CE225" s="54"/>
      <c r="CG225" s="62">
        <f>'Sample Manifest - ALL TYPES'!Q216</f>
        <v>0</v>
      </c>
      <c r="CH225" s="61" t="str">
        <f t="shared" ref="CH225:CK225" si="439">SUBSTITUTE(CG225,CH$17,"")</f>
        <v>0</v>
      </c>
      <c r="CI225" s="61" t="str">
        <f t="shared" si="439"/>
        <v/>
      </c>
      <c r="CJ225" s="61" t="str">
        <f t="shared" si="439"/>
        <v/>
      </c>
      <c r="CK225" s="61" t="str">
        <f t="shared" si="439"/>
        <v/>
      </c>
      <c r="CL225" s="61">
        <f t="shared" si="411"/>
        <v>0</v>
      </c>
      <c r="CM225" s="61" t="b">
        <f>AND(NOT(ISBLANK('Sample Manifest - ALL TYPES'!Q216)),NOT(CL225=0))</f>
        <v>0</v>
      </c>
      <c r="CR225" s="11" t="b">
        <f>AND('Sample Manifest - ALL TYPES'!B216="Illumina Library Pool",ISBLANK('Sample Manifest - ALL TYPES'!Z216))</f>
        <v>0</v>
      </c>
    </row>
    <row r="226" spans="1:96" s="11" customFormat="1" x14ac:dyDescent="0.2">
      <c r="A226" s="11">
        <f>'Sample Manifest - ALL TYPES'!C217</f>
        <v>0</v>
      </c>
      <c r="B226" s="11" t="str">
        <f t="shared" ref="B226:BK226" si="440">SUBSTITUTE(A226,B$17,"")</f>
        <v>0</v>
      </c>
      <c r="C226" s="11" t="str">
        <f t="shared" si="440"/>
        <v>0</v>
      </c>
      <c r="D226" s="11" t="str">
        <f t="shared" si="440"/>
        <v>0</v>
      </c>
      <c r="E226" s="11" t="str">
        <f t="shared" si="440"/>
        <v>0</v>
      </c>
      <c r="F226" s="11" t="str">
        <f t="shared" si="440"/>
        <v>0</v>
      </c>
      <c r="G226" s="11" t="str">
        <f t="shared" si="440"/>
        <v>0</v>
      </c>
      <c r="H226" s="11" t="str">
        <f t="shared" si="440"/>
        <v>0</v>
      </c>
      <c r="I226" s="11" t="str">
        <f t="shared" si="440"/>
        <v>0</v>
      </c>
      <c r="J226" s="11" t="str">
        <f t="shared" si="440"/>
        <v>0</v>
      </c>
      <c r="K226" s="11" t="str">
        <f t="shared" si="440"/>
        <v>0</v>
      </c>
      <c r="L226" s="11" t="str">
        <f t="shared" si="440"/>
        <v>0</v>
      </c>
      <c r="M226" s="11" t="str">
        <f t="shared" si="440"/>
        <v>0</v>
      </c>
      <c r="N226" s="11" t="str">
        <f t="shared" si="440"/>
        <v>0</v>
      </c>
      <c r="O226" s="11" t="str">
        <f t="shared" si="440"/>
        <v>0</v>
      </c>
      <c r="P226" s="11" t="str">
        <f t="shared" si="440"/>
        <v>0</v>
      </c>
      <c r="Q226" s="11" t="str">
        <f t="shared" si="440"/>
        <v>0</v>
      </c>
      <c r="R226" s="11" t="str">
        <f t="shared" si="440"/>
        <v>0</v>
      </c>
      <c r="S226" s="11" t="str">
        <f t="shared" si="440"/>
        <v>0</v>
      </c>
      <c r="T226" s="11" t="str">
        <f t="shared" si="440"/>
        <v>0</v>
      </c>
      <c r="U226" s="11" t="str">
        <f t="shared" si="440"/>
        <v>0</v>
      </c>
      <c r="V226" s="11" t="str">
        <f t="shared" si="440"/>
        <v>0</v>
      </c>
      <c r="W226" s="11" t="str">
        <f t="shared" si="440"/>
        <v>0</v>
      </c>
      <c r="X226" s="11" t="str">
        <f t="shared" si="440"/>
        <v>0</v>
      </c>
      <c r="Y226" s="11" t="str">
        <f t="shared" si="440"/>
        <v>0</v>
      </c>
      <c r="Z226" s="11" t="str">
        <f t="shared" si="440"/>
        <v>0</v>
      </c>
      <c r="AA226" s="11" t="str">
        <f t="shared" si="440"/>
        <v>0</v>
      </c>
      <c r="AB226" s="11" t="str">
        <f t="shared" si="440"/>
        <v>0</v>
      </c>
      <c r="AC226" s="11" t="str">
        <f t="shared" si="440"/>
        <v>0</v>
      </c>
      <c r="AD226" s="11" t="str">
        <f t="shared" si="440"/>
        <v>0</v>
      </c>
      <c r="AE226" s="11" t="str">
        <f t="shared" si="440"/>
        <v>0</v>
      </c>
      <c r="AF226" s="11" t="str">
        <f t="shared" si="440"/>
        <v>0</v>
      </c>
      <c r="AG226" s="11" t="str">
        <f t="shared" si="440"/>
        <v>0</v>
      </c>
      <c r="AH226" s="11" t="str">
        <f t="shared" si="440"/>
        <v>0</v>
      </c>
      <c r="AI226" s="11" t="str">
        <f t="shared" si="440"/>
        <v>0</v>
      </c>
      <c r="AJ226" s="11" t="str">
        <f t="shared" si="440"/>
        <v>0</v>
      </c>
      <c r="AK226" s="11" t="str">
        <f t="shared" si="440"/>
        <v>0</v>
      </c>
      <c r="AL226" s="11" t="str">
        <f t="shared" si="440"/>
        <v>0</v>
      </c>
      <c r="AM226" s="11" t="str">
        <f t="shared" si="440"/>
        <v>0</v>
      </c>
      <c r="AN226" s="11" t="str">
        <f t="shared" si="440"/>
        <v>0</v>
      </c>
      <c r="AO226" s="11" t="str">
        <f t="shared" si="440"/>
        <v>0</v>
      </c>
      <c r="AP226" s="11" t="str">
        <f t="shared" si="440"/>
        <v>0</v>
      </c>
      <c r="AQ226" s="11" t="str">
        <f t="shared" si="440"/>
        <v>0</v>
      </c>
      <c r="AR226" s="11" t="str">
        <f t="shared" si="440"/>
        <v>0</v>
      </c>
      <c r="AS226" s="11" t="str">
        <f t="shared" si="440"/>
        <v>0</v>
      </c>
      <c r="AT226" s="11" t="str">
        <f t="shared" si="440"/>
        <v>0</v>
      </c>
      <c r="AU226" s="11" t="str">
        <f t="shared" si="440"/>
        <v>0</v>
      </c>
      <c r="AV226" s="11" t="str">
        <f t="shared" si="440"/>
        <v>0</v>
      </c>
      <c r="AW226" s="11" t="str">
        <f t="shared" si="440"/>
        <v>0</v>
      </c>
      <c r="AX226" s="11" t="str">
        <f t="shared" si="440"/>
        <v>0</v>
      </c>
      <c r="AY226" s="11" t="str">
        <f t="shared" si="440"/>
        <v>0</v>
      </c>
      <c r="AZ226" s="11" t="str">
        <f t="shared" si="440"/>
        <v>0</v>
      </c>
      <c r="BA226" s="11" t="str">
        <f t="shared" si="440"/>
        <v>0</v>
      </c>
      <c r="BB226" s="11" t="str">
        <f t="shared" si="440"/>
        <v/>
      </c>
      <c r="BC226" s="11" t="str">
        <f t="shared" si="440"/>
        <v/>
      </c>
      <c r="BD226" s="11" t="str">
        <f t="shared" si="440"/>
        <v/>
      </c>
      <c r="BE226" s="11" t="str">
        <f t="shared" si="440"/>
        <v/>
      </c>
      <c r="BF226" s="11" t="str">
        <f t="shared" si="440"/>
        <v/>
      </c>
      <c r="BG226" s="11" t="str">
        <f t="shared" si="440"/>
        <v/>
      </c>
      <c r="BH226" s="11" t="str">
        <f t="shared" si="440"/>
        <v/>
      </c>
      <c r="BI226" s="11" t="str">
        <f t="shared" si="440"/>
        <v/>
      </c>
      <c r="BJ226" s="11" t="str">
        <f t="shared" si="440"/>
        <v/>
      </c>
      <c r="BK226" s="11" t="str">
        <f t="shared" si="440"/>
        <v/>
      </c>
      <c r="BL226" s="11" t="str">
        <f t="shared" si="406"/>
        <v/>
      </c>
      <c r="BM226" s="11" t="str">
        <f t="shared" si="407"/>
        <v/>
      </c>
      <c r="BN226" s="11">
        <f t="shared" si="408"/>
        <v>0</v>
      </c>
      <c r="BO226" s="11" t="b">
        <f t="shared" si="403"/>
        <v>0</v>
      </c>
      <c r="BP226" t="b">
        <f>AND(COUNTIF(ranges!B$2:B$4,'Sample Manifest - ALL TYPES'!G217)=0,NOT(ISBLANK('Sample Manifest - ALL TYPES'!G217)))</f>
        <v>0</v>
      </c>
      <c r="CB226" s="11" t="b">
        <f t="shared" si="409"/>
        <v>0</v>
      </c>
      <c r="CD226" s="54" t="b">
        <f>IF(OR('Sample Manifest - ALL TYPES'!AB217="Custom indexes",'Sample Manifest - ALL TYPES'!AB217="Non-listed commercial indexes"),TRUE,FALSE)</f>
        <v>0</v>
      </c>
      <c r="CE226" s="54"/>
      <c r="CG226" s="62">
        <f>'Sample Manifest - ALL TYPES'!Q217</f>
        <v>0</v>
      </c>
      <c r="CH226" s="61" t="str">
        <f t="shared" ref="CH226:CK226" si="441">SUBSTITUTE(CG226,CH$17,"")</f>
        <v>0</v>
      </c>
      <c r="CI226" s="61" t="str">
        <f t="shared" si="441"/>
        <v/>
      </c>
      <c r="CJ226" s="61" t="str">
        <f t="shared" si="441"/>
        <v/>
      </c>
      <c r="CK226" s="61" t="str">
        <f t="shared" si="441"/>
        <v/>
      </c>
      <c r="CL226" s="61">
        <f t="shared" si="411"/>
        <v>0</v>
      </c>
      <c r="CM226" s="61" t="b">
        <f>AND(NOT(ISBLANK('Sample Manifest - ALL TYPES'!Q217)),NOT(CL226=0))</f>
        <v>0</v>
      </c>
      <c r="CR226" s="11" t="b">
        <f>AND('Sample Manifest - ALL TYPES'!B217="Illumina Library Pool",ISBLANK('Sample Manifest - ALL TYPES'!Z217))</f>
        <v>0</v>
      </c>
    </row>
    <row r="227" spans="1:96" s="11" customFormat="1" x14ac:dyDescent="0.2">
      <c r="A227" s="11">
        <f>'Sample Manifest - ALL TYPES'!C218</f>
        <v>0</v>
      </c>
      <c r="B227" s="11" t="str">
        <f t="shared" ref="B227:BK227" si="442">SUBSTITUTE(A227,B$17,"")</f>
        <v>0</v>
      </c>
      <c r="C227" s="11" t="str">
        <f t="shared" si="442"/>
        <v>0</v>
      </c>
      <c r="D227" s="11" t="str">
        <f t="shared" si="442"/>
        <v>0</v>
      </c>
      <c r="E227" s="11" t="str">
        <f t="shared" si="442"/>
        <v>0</v>
      </c>
      <c r="F227" s="11" t="str">
        <f t="shared" si="442"/>
        <v>0</v>
      </c>
      <c r="G227" s="11" t="str">
        <f t="shared" si="442"/>
        <v>0</v>
      </c>
      <c r="H227" s="11" t="str">
        <f t="shared" si="442"/>
        <v>0</v>
      </c>
      <c r="I227" s="11" t="str">
        <f t="shared" si="442"/>
        <v>0</v>
      </c>
      <c r="J227" s="11" t="str">
        <f t="shared" si="442"/>
        <v>0</v>
      </c>
      <c r="K227" s="11" t="str">
        <f t="shared" si="442"/>
        <v>0</v>
      </c>
      <c r="L227" s="11" t="str">
        <f t="shared" si="442"/>
        <v>0</v>
      </c>
      <c r="M227" s="11" t="str">
        <f t="shared" si="442"/>
        <v>0</v>
      </c>
      <c r="N227" s="11" t="str">
        <f t="shared" si="442"/>
        <v>0</v>
      </c>
      <c r="O227" s="11" t="str">
        <f t="shared" si="442"/>
        <v>0</v>
      </c>
      <c r="P227" s="11" t="str">
        <f t="shared" si="442"/>
        <v>0</v>
      </c>
      <c r="Q227" s="11" t="str">
        <f t="shared" si="442"/>
        <v>0</v>
      </c>
      <c r="R227" s="11" t="str">
        <f t="shared" si="442"/>
        <v>0</v>
      </c>
      <c r="S227" s="11" t="str">
        <f t="shared" si="442"/>
        <v>0</v>
      </c>
      <c r="T227" s="11" t="str">
        <f t="shared" si="442"/>
        <v>0</v>
      </c>
      <c r="U227" s="11" t="str">
        <f t="shared" si="442"/>
        <v>0</v>
      </c>
      <c r="V227" s="11" t="str">
        <f t="shared" si="442"/>
        <v>0</v>
      </c>
      <c r="W227" s="11" t="str">
        <f t="shared" si="442"/>
        <v>0</v>
      </c>
      <c r="X227" s="11" t="str">
        <f t="shared" si="442"/>
        <v>0</v>
      </c>
      <c r="Y227" s="11" t="str">
        <f t="shared" si="442"/>
        <v>0</v>
      </c>
      <c r="Z227" s="11" t="str">
        <f t="shared" si="442"/>
        <v>0</v>
      </c>
      <c r="AA227" s="11" t="str">
        <f t="shared" si="442"/>
        <v>0</v>
      </c>
      <c r="AB227" s="11" t="str">
        <f t="shared" si="442"/>
        <v>0</v>
      </c>
      <c r="AC227" s="11" t="str">
        <f t="shared" si="442"/>
        <v>0</v>
      </c>
      <c r="AD227" s="11" t="str">
        <f t="shared" si="442"/>
        <v>0</v>
      </c>
      <c r="AE227" s="11" t="str">
        <f t="shared" si="442"/>
        <v>0</v>
      </c>
      <c r="AF227" s="11" t="str">
        <f t="shared" si="442"/>
        <v>0</v>
      </c>
      <c r="AG227" s="11" t="str">
        <f t="shared" si="442"/>
        <v>0</v>
      </c>
      <c r="AH227" s="11" t="str">
        <f t="shared" si="442"/>
        <v>0</v>
      </c>
      <c r="AI227" s="11" t="str">
        <f t="shared" si="442"/>
        <v>0</v>
      </c>
      <c r="AJ227" s="11" t="str">
        <f t="shared" si="442"/>
        <v>0</v>
      </c>
      <c r="AK227" s="11" t="str">
        <f t="shared" si="442"/>
        <v>0</v>
      </c>
      <c r="AL227" s="11" t="str">
        <f t="shared" si="442"/>
        <v>0</v>
      </c>
      <c r="AM227" s="11" t="str">
        <f t="shared" si="442"/>
        <v>0</v>
      </c>
      <c r="AN227" s="11" t="str">
        <f t="shared" si="442"/>
        <v>0</v>
      </c>
      <c r="AO227" s="11" t="str">
        <f t="shared" si="442"/>
        <v>0</v>
      </c>
      <c r="AP227" s="11" t="str">
        <f t="shared" si="442"/>
        <v>0</v>
      </c>
      <c r="AQ227" s="11" t="str">
        <f t="shared" si="442"/>
        <v>0</v>
      </c>
      <c r="AR227" s="11" t="str">
        <f t="shared" si="442"/>
        <v>0</v>
      </c>
      <c r="AS227" s="11" t="str">
        <f t="shared" si="442"/>
        <v>0</v>
      </c>
      <c r="AT227" s="11" t="str">
        <f t="shared" si="442"/>
        <v>0</v>
      </c>
      <c r="AU227" s="11" t="str">
        <f t="shared" si="442"/>
        <v>0</v>
      </c>
      <c r="AV227" s="11" t="str">
        <f t="shared" si="442"/>
        <v>0</v>
      </c>
      <c r="AW227" s="11" t="str">
        <f t="shared" si="442"/>
        <v>0</v>
      </c>
      <c r="AX227" s="11" t="str">
        <f t="shared" si="442"/>
        <v>0</v>
      </c>
      <c r="AY227" s="11" t="str">
        <f t="shared" si="442"/>
        <v>0</v>
      </c>
      <c r="AZ227" s="11" t="str">
        <f t="shared" si="442"/>
        <v>0</v>
      </c>
      <c r="BA227" s="11" t="str">
        <f t="shared" si="442"/>
        <v>0</v>
      </c>
      <c r="BB227" s="11" t="str">
        <f t="shared" si="442"/>
        <v/>
      </c>
      <c r="BC227" s="11" t="str">
        <f t="shared" si="442"/>
        <v/>
      </c>
      <c r="BD227" s="11" t="str">
        <f t="shared" si="442"/>
        <v/>
      </c>
      <c r="BE227" s="11" t="str">
        <f t="shared" si="442"/>
        <v/>
      </c>
      <c r="BF227" s="11" t="str">
        <f t="shared" si="442"/>
        <v/>
      </c>
      <c r="BG227" s="11" t="str">
        <f t="shared" si="442"/>
        <v/>
      </c>
      <c r="BH227" s="11" t="str">
        <f t="shared" si="442"/>
        <v/>
      </c>
      <c r="BI227" s="11" t="str">
        <f t="shared" si="442"/>
        <v/>
      </c>
      <c r="BJ227" s="11" t="str">
        <f t="shared" si="442"/>
        <v/>
      </c>
      <c r="BK227" s="11" t="str">
        <f t="shared" si="442"/>
        <v/>
      </c>
      <c r="BL227" s="11" t="str">
        <f t="shared" si="406"/>
        <v/>
      </c>
      <c r="BM227" s="11" t="str">
        <f t="shared" si="407"/>
        <v/>
      </c>
      <c r="BN227" s="11">
        <f t="shared" si="408"/>
        <v>0</v>
      </c>
      <c r="BO227" s="11" t="b">
        <f t="shared" si="403"/>
        <v>0</v>
      </c>
      <c r="BP227" t="b">
        <f>AND(COUNTIF(ranges!B$2:B$4,'Sample Manifest - ALL TYPES'!G218)=0,NOT(ISBLANK('Sample Manifest - ALL TYPES'!G218)))</f>
        <v>0</v>
      </c>
      <c r="CB227" s="11" t="b">
        <f t="shared" si="409"/>
        <v>0</v>
      </c>
      <c r="CD227" s="54" t="b">
        <f>IF(OR('Sample Manifest - ALL TYPES'!AB218="Custom indexes",'Sample Manifest - ALL TYPES'!AB218="Non-listed commercial indexes"),TRUE,FALSE)</f>
        <v>0</v>
      </c>
      <c r="CE227" s="54"/>
      <c r="CG227" s="62">
        <f>'Sample Manifest - ALL TYPES'!Q218</f>
        <v>0</v>
      </c>
      <c r="CH227" s="61" t="str">
        <f t="shared" ref="CH227:CK227" si="443">SUBSTITUTE(CG227,CH$17,"")</f>
        <v>0</v>
      </c>
      <c r="CI227" s="61" t="str">
        <f t="shared" si="443"/>
        <v/>
      </c>
      <c r="CJ227" s="61" t="str">
        <f t="shared" si="443"/>
        <v/>
      </c>
      <c r="CK227" s="61" t="str">
        <f t="shared" si="443"/>
        <v/>
      </c>
      <c r="CL227" s="61">
        <f t="shared" si="411"/>
        <v>0</v>
      </c>
      <c r="CM227" s="61" t="b">
        <f>AND(NOT(ISBLANK('Sample Manifest - ALL TYPES'!Q218)),NOT(CL227=0))</f>
        <v>0</v>
      </c>
      <c r="CR227" s="11" t="b">
        <f>AND('Sample Manifest - ALL TYPES'!B218="Illumina Library Pool",ISBLANK('Sample Manifest - ALL TYPES'!Z218))</f>
        <v>0</v>
      </c>
    </row>
    <row r="228" spans="1:96" s="11" customFormat="1" x14ac:dyDescent="0.2">
      <c r="A228" s="11">
        <f>'Sample Manifest - ALL TYPES'!C219</f>
        <v>0</v>
      </c>
      <c r="B228" s="11" t="str">
        <f t="shared" ref="B228:BK228" si="444">SUBSTITUTE(A228,B$17,"")</f>
        <v>0</v>
      </c>
      <c r="C228" s="11" t="str">
        <f t="shared" si="444"/>
        <v>0</v>
      </c>
      <c r="D228" s="11" t="str">
        <f t="shared" si="444"/>
        <v>0</v>
      </c>
      <c r="E228" s="11" t="str">
        <f t="shared" si="444"/>
        <v>0</v>
      </c>
      <c r="F228" s="11" t="str">
        <f t="shared" si="444"/>
        <v>0</v>
      </c>
      <c r="G228" s="11" t="str">
        <f t="shared" si="444"/>
        <v>0</v>
      </c>
      <c r="H228" s="11" t="str">
        <f t="shared" si="444"/>
        <v>0</v>
      </c>
      <c r="I228" s="11" t="str">
        <f t="shared" si="444"/>
        <v>0</v>
      </c>
      <c r="J228" s="11" t="str">
        <f t="shared" si="444"/>
        <v>0</v>
      </c>
      <c r="K228" s="11" t="str">
        <f t="shared" si="444"/>
        <v>0</v>
      </c>
      <c r="L228" s="11" t="str">
        <f t="shared" si="444"/>
        <v>0</v>
      </c>
      <c r="M228" s="11" t="str">
        <f t="shared" si="444"/>
        <v>0</v>
      </c>
      <c r="N228" s="11" t="str">
        <f t="shared" si="444"/>
        <v>0</v>
      </c>
      <c r="O228" s="11" t="str">
        <f t="shared" si="444"/>
        <v>0</v>
      </c>
      <c r="P228" s="11" t="str">
        <f t="shared" si="444"/>
        <v>0</v>
      </c>
      <c r="Q228" s="11" t="str">
        <f t="shared" si="444"/>
        <v>0</v>
      </c>
      <c r="R228" s="11" t="str">
        <f t="shared" si="444"/>
        <v>0</v>
      </c>
      <c r="S228" s="11" t="str">
        <f t="shared" si="444"/>
        <v>0</v>
      </c>
      <c r="T228" s="11" t="str">
        <f t="shared" si="444"/>
        <v>0</v>
      </c>
      <c r="U228" s="11" t="str">
        <f t="shared" si="444"/>
        <v>0</v>
      </c>
      <c r="V228" s="11" t="str">
        <f t="shared" si="444"/>
        <v>0</v>
      </c>
      <c r="W228" s="11" t="str">
        <f t="shared" si="444"/>
        <v>0</v>
      </c>
      <c r="X228" s="11" t="str">
        <f t="shared" si="444"/>
        <v>0</v>
      </c>
      <c r="Y228" s="11" t="str">
        <f t="shared" si="444"/>
        <v>0</v>
      </c>
      <c r="Z228" s="11" t="str">
        <f t="shared" si="444"/>
        <v>0</v>
      </c>
      <c r="AA228" s="11" t="str">
        <f t="shared" si="444"/>
        <v>0</v>
      </c>
      <c r="AB228" s="11" t="str">
        <f t="shared" si="444"/>
        <v>0</v>
      </c>
      <c r="AC228" s="11" t="str">
        <f t="shared" si="444"/>
        <v>0</v>
      </c>
      <c r="AD228" s="11" t="str">
        <f t="shared" si="444"/>
        <v>0</v>
      </c>
      <c r="AE228" s="11" t="str">
        <f t="shared" si="444"/>
        <v>0</v>
      </c>
      <c r="AF228" s="11" t="str">
        <f t="shared" si="444"/>
        <v>0</v>
      </c>
      <c r="AG228" s="11" t="str">
        <f t="shared" si="444"/>
        <v>0</v>
      </c>
      <c r="AH228" s="11" t="str">
        <f t="shared" si="444"/>
        <v>0</v>
      </c>
      <c r="AI228" s="11" t="str">
        <f t="shared" si="444"/>
        <v>0</v>
      </c>
      <c r="AJ228" s="11" t="str">
        <f t="shared" si="444"/>
        <v>0</v>
      </c>
      <c r="AK228" s="11" t="str">
        <f t="shared" si="444"/>
        <v>0</v>
      </c>
      <c r="AL228" s="11" t="str">
        <f t="shared" si="444"/>
        <v>0</v>
      </c>
      <c r="AM228" s="11" t="str">
        <f t="shared" si="444"/>
        <v>0</v>
      </c>
      <c r="AN228" s="11" t="str">
        <f t="shared" si="444"/>
        <v>0</v>
      </c>
      <c r="AO228" s="11" t="str">
        <f t="shared" si="444"/>
        <v>0</v>
      </c>
      <c r="AP228" s="11" t="str">
        <f t="shared" si="444"/>
        <v>0</v>
      </c>
      <c r="AQ228" s="11" t="str">
        <f t="shared" si="444"/>
        <v>0</v>
      </c>
      <c r="AR228" s="11" t="str">
        <f t="shared" si="444"/>
        <v>0</v>
      </c>
      <c r="AS228" s="11" t="str">
        <f t="shared" si="444"/>
        <v>0</v>
      </c>
      <c r="AT228" s="11" t="str">
        <f t="shared" si="444"/>
        <v>0</v>
      </c>
      <c r="AU228" s="11" t="str">
        <f t="shared" si="444"/>
        <v>0</v>
      </c>
      <c r="AV228" s="11" t="str">
        <f t="shared" si="444"/>
        <v>0</v>
      </c>
      <c r="AW228" s="11" t="str">
        <f t="shared" si="444"/>
        <v>0</v>
      </c>
      <c r="AX228" s="11" t="str">
        <f t="shared" si="444"/>
        <v>0</v>
      </c>
      <c r="AY228" s="11" t="str">
        <f t="shared" si="444"/>
        <v>0</v>
      </c>
      <c r="AZ228" s="11" t="str">
        <f t="shared" si="444"/>
        <v>0</v>
      </c>
      <c r="BA228" s="11" t="str">
        <f t="shared" si="444"/>
        <v>0</v>
      </c>
      <c r="BB228" s="11" t="str">
        <f t="shared" si="444"/>
        <v/>
      </c>
      <c r="BC228" s="11" t="str">
        <f t="shared" si="444"/>
        <v/>
      </c>
      <c r="BD228" s="11" t="str">
        <f t="shared" si="444"/>
        <v/>
      </c>
      <c r="BE228" s="11" t="str">
        <f t="shared" si="444"/>
        <v/>
      </c>
      <c r="BF228" s="11" t="str">
        <f t="shared" si="444"/>
        <v/>
      </c>
      <c r="BG228" s="11" t="str">
        <f t="shared" si="444"/>
        <v/>
      </c>
      <c r="BH228" s="11" t="str">
        <f t="shared" si="444"/>
        <v/>
      </c>
      <c r="BI228" s="11" t="str">
        <f t="shared" si="444"/>
        <v/>
      </c>
      <c r="BJ228" s="11" t="str">
        <f t="shared" si="444"/>
        <v/>
      </c>
      <c r="BK228" s="11" t="str">
        <f t="shared" si="444"/>
        <v/>
      </c>
      <c r="BL228" s="11" t="str">
        <f t="shared" si="406"/>
        <v/>
      </c>
      <c r="BM228" s="11" t="str">
        <f t="shared" si="407"/>
        <v/>
      </c>
      <c r="BN228" s="11">
        <f t="shared" si="408"/>
        <v>0</v>
      </c>
      <c r="BO228" s="11" t="b">
        <f t="shared" si="403"/>
        <v>0</v>
      </c>
      <c r="BP228" t="b">
        <f>AND(COUNTIF(ranges!B$2:B$4,'Sample Manifest - ALL TYPES'!G219)=0,NOT(ISBLANK('Sample Manifest - ALL TYPES'!G219)))</f>
        <v>0</v>
      </c>
      <c r="CB228" s="11" t="b">
        <f t="shared" si="409"/>
        <v>0</v>
      </c>
      <c r="CD228" s="54" t="b">
        <f>IF(OR('Sample Manifest - ALL TYPES'!AB219="Custom indexes",'Sample Manifest - ALL TYPES'!AB219="Non-listed commercial indexes"),TRUE,FALSE)</f>
        <v>0</v>
      </c>
      <c r="CE228" s="54"/>
      <c r="CG228" s="62">
        <f>'Sample Manifest - ALL TYPES'!Q219</f>
        <v>0</v>
      </c>
      <c r="CH228" s="61" t="str">
        <f t="shared" ref="CH228:CK228" si="445">SUBSTITUTE(CG228,CH$17,"")</f>
        <v>0</v>
      </c>
      <c r="CI228" s="61" t="str">
        <f t="shared" si="445"/>
        <v/>
      </c>
      <c r="CJ228" s="61" t="str">
        <f t="shared" si="445"/>
        <v/>
      </c>
      <c r="CK228" s="61" t="str">
        <f t="shared" si="445"/>
        <v/>
      </c>
      <c r="CL228" s="61">
        <f t="shared" si="411"/>
        <v>0</v>
      </c>
      <c r="CM228" s="61" t="b">
        <f>AND(NOT(ISBLANK('Sample Manifest - ALL TYPES'!Q219)),NOT(CL228=0))</f>
        <v>0</v>
      </c>
      <c r="CR228" s="11" t="b">
        <f>AND('Sample Manifest - ALL TYPES'!B219="Illumina Library Pool",ISBLANK('Sample Manifest - ALL TYPES'!Z219))</f>
        <v>0</v>
      </c>
    </row>
    <row r="229" spans="1:96" s="11" customFormat="1" x14ac:dyDescent="0.2">
      <c r="A229" s="11">
        <f>'Sample Manifest - ALL TYPES'!C220</f>
        <v>0</v>
      </c>
      <c r="B229" s="11" t="str">
        <f t="shared" ref="B229:BK229" si="446">SUBSTITUTE(A229,B$17,"")</f>
        <v>0</v>
      </c>
      <c r="C229" s="11" t="str">
        <f t="shared" si="446"/>
        <v>0</v>
      </c>
      <c r="D229" s="11" t="str">
        <f t="shared" si="446"/>
        <v>0</v>
      </c>
      <c r="E229" s="11" t="str">
        <f t="shared" si="446"/>
        <v>0</v>
      </c>
      <c r="F229" s="11" t="str">
        <f t="shared" si="446"/>
        <v>0</v>
      </c>
      <c r="G229" s="11" t="str">
        <f t="shared" si="446"/>
        <v>0</v>
      </c>
      <c r="H229" s="11" t="str">
        <f t="shared" si="446"/>
        <v>0</v>
      </c>
      <c r="I229" s="11" t="str">
        <f t="shared" si="446"/>
        <v>0</v>
      </c>
      <c r="J229" s="11" t="str">
        <f t="shared" si="446"/>
        <v>0</v>
      </c>
      <c r="K229" s="11" t="str">
        <f t="shared" si="446"/>
        <v>0</v>
      </c>
      <c r="L229" s="11" t="str">
        <f t="shared" si="446"/>
        <v>0</v>
      </c>
      <c r="M229" s="11" t="str">
        <f t="shared" si="446"/>
        <v>0</v>
      </c>
      <c r="N229" s="11" t="str">
        <f t="shared" si="446"/>
        <v>0</v>
      </c>
      <c r="O229" s="11" t="str">
        <f t="shared" si="446"/>
        <v>0</v>
      </c>
      <c r="P229" s="11" t="str">
        <f t="shared" si="446"/>
        <v>0</v>
      </c>
      <c r="Q229" s="11" t="str">
        <f t="shared" si="446"/>
        <v>0</v>
      </c>
      <c r="R229" s="11" t="str">
        <f t="shared" si="446"/>
        <v>0</v>
      </c>
      <c r="S229" s="11" t="str">
        <f t="shared" si="446"/>
        <v>0</v>
      </c>
      <c r="T229" s="11" t="str">
        <f t="shared" si="446"/>
        <v>0</v>
      </c>
      <c r="U229" s="11" t="str">
        <f t="shared" si="446"/>
        <v>0</v>
      </c>
      <c r="V229" s="11" t="str">
        <f t="shared" si="446"/>
        <v>0</v>
      </c>
      <c r="W229" s="11" t="str">
        <f t="shared" si="446"/>
        <v>0</v>
      </c>
      <c r="X229" s="11" t="str">
        <f t="shared" si="446"/>
        <v>0</v>
      </c>
      <c r="Y229" s="11" t="str">
        <f t="shared" si="446"/>
        <v>0</v>
      </c>
      <c r="Z229" s="11" t="str">
        <f t="shared" si="446"/>
        <v>0</v>
      </c>
      <c r="AA229" s="11" t="str">
        <f t="shared" si="446"/>
        <v>0</v>
      </c>
      <c r="AB229" s="11" t="str">
        <f t="shared" si="446"/>
        <v>0</v>
      </c>
      <c r="AC229" s="11" t="str">
        <f t="shared" si="446"/>
        <v>0</v>
      </c>
      <c r="AD229" s="11" t="str">
        <f t="shared" si="446"/>
        <v>0</v>
      </c>
      <c r="AE229" s="11" t="str">
        <f t="shared" si="446"/>
        <v>0</v>
      </c>
      <c r="AF229" s="11" t="str">
        <f t="shared" si="446"/>
        <v>0</v>
      </c>
      <c r="AG229" s="11" t="str">
        <f t="shared" si="446"/>
        <v>0</v>
      </c>
      <c r="AH229" s="11" t="str">
        <f t="shared" si="446"/>
        <v>0</v>
      </c>
      <c r="AI229" s="11" t="str">
        <f t="shared" si="446"/>
        <v>0</v>
      </c>
      <c r="AJ229" s="11" t="str">
        <f t="shared" si="446"/>
        <v>0</v>
      </c>
      <c r="AK229" s="11" t="str">
        <f t="shared" si="446"/>
        <v>0</v>
      </c>
      <c r="AL229" s="11" t="str">
        <f t="shared" si="446"/>
        <v>0</v>
      </c>
      <c r="AM229" s="11" t="str">
        <f t="shared" si="446"/>
        <v>0</v>
      </c>
      <c r="AN229" s="11" t="str">
        <f t="shared" si="446"/>
        <v>0</v>
      </c>
      <c r="AO229" s="11" t="str">
        <f t="shared" si="446"/>
        <v>0</v>
      </c>
      <c r="AP229" s="11" t="str">
        <f t="shared" si="446"/>
        <v>0</v>
      </c>
      <c r="AQ229" s="11" t="str">
        <f t="shared" si="446"/>
        <v>0</v>
      </c>
      <c r="AR229" s="11" t="str">
        <f t="shared" si="446"/>
        <v>0</v>
      </c>
      <c r="AS229" s="11" t="str">
        <f t="shared" si="446"/>
        <v>0</v>
      </c>
      <c r="AT229" s="11" t="str">
        <f t="shared" si="446"/>
        <v>0</v>
      </c>
      <c r="AU229" s="11" t="str">
        <f t="shared" si="446"/>
        <v>0</v>
      </c>
      <c r="AV229" s="11" t="str">
        <f t="shared" si="446"/>
        <v>0</v>
      </c>
      <c r="AW229" s="11" t="str">
        <f t="shared" si="446"/>
        <v>0</v>
      </c>
      <c r="AX229" s="11" t="str">
        <f t="shared" si="446"/>
        <v>0</v>
      </c>
      <c r="AY229" s="11" t="str">
        <f t="shared" si="446"/>
        <v>0</v>
      </c>
      <c r="AZ229" s="11" t="str">
        <f t="shared" si="446"/>
        <v>0</v>
      </c>
      <c r="BA229" s="11" t="str">
        <f t="shared" si="446"/>
        <v>0</v>
      </c>
      <c r="BB229" s="11" t="str">
        <f t="shared" si="446"/>
        <v/>
      </c>
      <c r="BC229" s="11" t="str">
        <f t="shared" si="446"/>
        <v/>
      </c>
      <c r="BD229" s="11" t="str">
        <f t="shared" si="446"/>
        <v/>
      </c>
      <c r="BE229" s="11" t="str">
        <f t="shared" si="446"/>
        <v/>
      </c>
      <c r="BF229" s="11" t="str">
        <f t="shared" si="446"/>
        <v/>
      </c>
      <c r="BG229" s="11" t="str">
        <f t="shared" si="446"/>
        <v/>
      </c>
      <c r="BH229" s="11" t="str">
        <f t="shared" si="446"/>
        <v/>
      </c>
      <c r="BI229" s="11" t="str">
        <f t="shared" si="446"/>
        <v/>
      </c>
      <c r="BJ229" s="11" t="str">
        <f t="shared" si="446"/>
        <v/>
      </c>
      <c r="BK229" s="11" t="str">
        <f t="shared" si="446"/>
        <v/>
      </c>
      <c r="BL229" s="11" t="str">
        <f t="shared" si="406"/>
        <v/>
      </c>
      <c r="BM229" s="11" t="str">
        <f t="shared" si="407"/>
        <v/>
      </c>
      <c r="BN229" s="11">
        <f t="shared" si="408"/>
        <v>0</v>
      </c>
      <c r="BO229" s="11" t="b">
        <f t="shared" si="403"/>
        <v>0</v>
      </c>
      <c r="BP229" t="b">
        <f>AND(COUNTIF(ranges!B$2:B$4,'Sample Manifest - ALL TYPES'!G220)=0,NOT(ISBLANK('Sample Manifest - ALL TYPES'!G220)))</f>
        <v>0</v>
      </c>
      <c r="CB229" s="11" t="b">
        <f t="shared" si="409"/>
        <v>0</v>
      </c>
      <c r="CD229" s="54" t="b">
        <f>IF(OR('Sample Manifest - ALL TYPES'!AB220="Custom indexes",'Sample Manifest - ALL TYPES'!AB220="Non-listed commercial indexes"),TRUE,FALSE)</f>
        <v>0</v>
      </c>
      <c r="CE229" s="54"/>
      <c r="CG229" s="62">
        <f>'Sample Manifest - ALL TYPES'!Q220</f>
        <v>0</v>
      </c>
      <c r="CH229" s="61" t="str">
        <f t="shared" ref="CH229:CK229" si="447">SUBSTITUTE(CG229,CH$17,"")</f>
        <v>0</v>
      </c>
      <c r="CI229" s="61" t="str">
        <f t="shared" si="447"/>
        <v/>
      </c>
      <c r="CJ229" s="61" t="str">
        <f t="shared" si="447"/>
        <v/>
      </c>
      <c r="CK229" s="61" t="str">
        <f t="shared" si="447"/>
        <v/>
      </c>
      <c r="CL229" s="61">
        <f t="shared" si="411"/>
        <v>0</v>
      </c>
      <c r="CM229" s="61" t="b">
        <f>AND(NOT(ISBLANK('Sample Manifest - ALL TYPES'!Q220)),NOT(CL229=0))</f>
        <v>0</v>
      </c>
      <c r="CR229" s="11" t="b">
        <f>AND('Sample Manifest - ALL TYPES'!B220="Illumina Library Pool",ISBLANK('Sample Manifest - ALL TYPES'!Z220))</f>
        <v>0</v>
      </c>
    </row>
    <row r="230" spans="1:96" s="11" customFormat="1" x14ac:dyDescent="0.2">
      <c r="A230" s="11">
        <f>'Sample Manifest - ALL TYPES'!C221</f>
        <v>0</v>
      </c>
      <c r="B230" s="11" t="str">
        <f t="shared" ref="B230:BK230" si="448">SUBSTITUTE(A230,B$17,"")</f>
        <v>0</v>
      </c>
      <c r="C230" s="11" t="str">
        <f t="shared" si="448"/>
        <v>0</v>
      </c>
      <c r="D230" s="11" t="str">
        <f t="shared" si="448"/>
        <v>0</v>
      </c>
      <c r="E230" s="11" t="str">
        <f t="shared" si="448"/>
        <v>0</v>
      </c>
      <c r="F230" s="11" t="str">
        <f t="shared" si="448"/>
        <v>0</v>
      </c>
      <c r="G230" s="11" t="str">
        <f t="shared" si="448"/>
        <v>0</v>
      </c>
      <c r="H230" s="11" t="str">
        <f t="shared" si="448"/>
        <v>0</v>
      </c>
      <c r="I230" s="11" t="str">
        <f t="shared" si="448"/>
        <v>0</v>
      </c>
      <c r="J230" s="11" t="str">
        <f t="shared" si="448"/>
        <v>0</v>
      </c>
      <c r="K230" s="11" t="str">
        <f t="shared" si="448"/>
        <v>0</v>
      </c>
      <c r="L230" s="11" t="str">
        <f t="shared" si="448"/>
        <v>0</v>
      </c>
      <c r="M230" s="11" t="str">
        <f t="shared" si="448"/>
        <v>0</v>
      </c>
      <c r="N230" s="11" t="str">
        <f t="shared" si="448"/>
        <v>0</v>
      </c>
      <c r="O230" s="11" t="str">
        <f t="shared" si="448"/>
        <v>0</v>
      </c>
      <c r="P230" s="11" t="str">
        <f t="shared" si="448"/>
        <v>0</v>
      </c>
      <c r="Q230" s="11" t="str">
        <f t="shared" si="448"/>
        <v>0</v>
      </c>
      <c r="R230" s="11" t="str">
        <f t="shared" si="448"/>
        <v>0</v>
      </c>
      <c r="S230" s="11" t="str">
        <f t="shared" si="448"/>
        <v>0</v>
      </c>
      <c r="T230" s="11" t="str">
        <f t="shared" si="448"/>
        <v>0</v>
      </c>
      <c r="U230" s="11" t="str">
        <f t="shared" si="448"/>
        <v>0</v>
      </c>
      <c r="V230" s="11" t="str">
        <f t="shared" si="448"/>
        <v>0</v>
      </c>
      <c r="W230" s="11" t="str">
        <f t="shared" si="448"/>
        <v>0</v>
      </c>
      <c r="X230" s="11" t="str">
        <f t="shared" si="448"/>
        <v>0</v>
      </c>
      <c r="Y230" s="11" t="str">
        <f t="shared" si="448"/>
        <v>0</v>
      </c>
      <c r="Z230" s="11" t="str">
        <f t="shared" si="448"/>
        <v>0</v>
      </c>
      <c r="AA230" s="11" t="str">
        <f t="shared" si="448"/>
        <v>0</v>
      </c>
      <c r="AB230" s="11" t="str">
        <f t="shared" si="448"/>
        <v>0</v>
      </c>
      <c r="AC230" s="11" t="str">
        <f t="shared" si="448"/>
        <v>0</v>
      </c>
      <c r="AD230" s="11" t="str">
        <f t="shared" si="448"/>
        <v>0</v>
      </c>
      <c r="AE230" s="11" t="str">
        <f t="shared" si="448"/>
        <v>0</v>
      </c>
      <c r="AF230" s="11" t="str">
        <f t="shared" si="448"/>
        <v>0</v>
      </c>
      <c r="AG230" s="11" t="str">
        <f t="shared" si="448"/>
        <v>0</v>
      </c>
      <c r="AH230" s="11" t="str">
        <f t="shared" si="448"/>
        <v>0</v>
      </c>
      <c r="AI230" s="11" t="str">
        <f t="shared" si="448"/>
        <v>0</v>
      </c>
      <c r="AJ230" s="11" t="str">
        <f t="shared" si="448"/>
        <v>0</v>
      </c>
      <c r="AK230" s="11" t="str">
        <f t="shared" si="448"/>
        <v>0</v>
      </c>
      <c r="AL230" s="11" t="str">
        <f t="shared" si="448"/>
        <v>0</v>
      </c>
      <c r="AM230" s="11" t="str">
        <f t="shared" si="448"/>
        <v>0</v>
      </c>
      <c r="AN230" s="11" t="str">
        <f t="shared" si="448"/>
        <v>0</v>
      </c>
      <c r="AO230" s="11" t="str">
        <f t="shared" si="448"/>
        <v>0</v>
      </c>
      <c r="AP230" s="11" t="str">
        <f t="shared" si="448"/>
        <v>0</v>
      </c>
      <c r="AQ230" s="11" t="str">
        <f t="shared" si="448"/>
        <v>0</v>
      </c>
      <c r="AR230" s="11" t="str">
        <f t="shared" si="448"/>
        <v>0</v>
      </c>
      <c r="AS230" s="11" t="str">
        <f t="shared" si="448"/>
        <v>0</v>
      </c>
      <c r="AT230" s="11" t="str">
        <f t="shared" si="448"/>
        <v>0</v>
      </c>
      <c r="AU230" s="11" t="str">
        <f t="shared" si="448"/>
        <v>0</v>
      </c>
      <c r="AV230" s="11" t="str">
        <f t="shared" si="448"/>
        <v>0</v>
      </c>
      <c r="AW230" s="11" t="str">
        <f t="shared" si="448"/>
        <v>0</v>
      </c>
      <c r="AX230" s="11" t="str">
        <f t="shared" si="448"/>
        <v>0</v>
      </c>
      <c r="AY230" s="11" t="str">
        <f t="shared" si="448"/>
        <v>0</v>
      </c>
      <c r="AZ230" s="11" t="str">
        <f t="shared" si="448"/>
        <v>0</v>
      </c>
      <c r="BA230" s="11" t="str">
        <f t="shared" si="448"/>
        <v>0</v>
      </c>
      <c r="BB230" s="11" t="str">
        <f t="shared" si="448"/>
        <v/>
      </c>
      <c r="BC230" s="11" t="str">
        <f t="shared" si="448"/>
        <v/>
      </c>
      <c r="BD230" s="11" t="str">
        <f t="shared" si="448"/>
        <v/>
      </c>
      <c r="BE230" s="11" t="str">
        <f t="shared" si="448"/>
        <v/>
      </c>
      <c r="BF230" s="11" t="str">
        <f t="shared" si="448"/>
        <v/>
      </c>
      <c r="BG230" s="11" t="str">
        <f t="shared" si="448"/>
        <v/>
      </c>
      <c r="BH230" s="11" t="str">
        <f t="shared" si="448"/>
        <v/>
      </c>
      <c r="BI230" s="11" t="str">
        <f t="shared" si="448"/>
        <v/>
      </c>
      <c r="BJ230" s="11" t="str">
        <f t="shared" si="448"/>
        <v/>
      </c>
      <c r="BK230" s="11" t="str">
        <f t="shared" si="448"/>
        <v/>
      </c>
      <c r="BL230" s="11" t="str">
        <f t="shared" si="406"/>
        <v/>
      </c>
      <c r="BM230" s="11" t="str">
        <f t="shared" si="407"/>
        <v/>
      </c>
      <c r="BN230" s="11">
        <f t="shared" si="408"/>
        <v>0</v>
      </c>
      <c r="BO230" s="11" t="b">
        <f t="shared" si="403"/>
        <v>0</v>
      </c>
      <c r="BP230" t="b">
        <f>AND(COUNTIF(ranges!B$2:B$4,'Sample Manifest - ALL TYPES'!G221)=0,NOT(ISBLANK('Sample Manifest - ALL TYPES'!G221)))</f>
        <v>0</v>
      </c>
      <c r="CB230" s="11" t="b">
        <f t="shared" si="409"/>
        <v>0</v>
      </c>
      <c r="CD230" s="54" t="b">
        <f>IF(OR('Sample Manifest - ALL TYPES'!AB221="Custom indexes",'Sample Manifest - ALL TYPES'!AB221="Non-listed commercial indexes"),TRUE,FALSE)</f>
        <v>0</v>
      </c>
      <c r="CE230" s="54"/>
      <c r="CG230" s="62">
        <f>'Sample Manifest - ALL TYPES'!Q221</f>
        <v>0</v>
      </c>
      <c r="CH230" s="61" t="str">
        <f t="shared" ref="CH230:CK230" si="449">SUBSTITUTE(CG230,CH$17,"")</f>
        <v>0</v>
      </c>
      <c r="CI230" s="61" t="str">
        <f t="shared" si="449"/>
        <v/>
      </c>
      <c r="CJ230" s="61" t="str">
        <f t="shared" si="449"/>
        <v/>
      </c>
      <c r="CK230" s="61" t="str">
        <f t="shared" si="449"/>
        <v/>
      </c>
      <c r="CL230" s="61">
        <f t="shared" si="411"/>
        <v>0</v>
      </c>
      <c r="CM230" s="61" t="b">
        <f>AND(NOT(ISBLANK('Sample Manifest - ALL TYPES'!Q221)),NOT(CL230=0))</f>
        <v>0</v>
      </c>
      <c r="CR230" s="11" t="b">
        <f>AND('Sample Manifest - ALL TYPES'!B221="Illumina Library Pool",ISBLANK('Sample Manifest - ALL TYPES'!Z221))</f>
        <v>0</v>
      </c>
    </row>
    <row r="231" spans="1:96" s="11" customFormat="1" x14ac:dyDescent="0.2">
      <c r="A231" s="11">
        <f>'Sample Manifest - ALL TYPES'!C222</f>
        <v>0</v>
      </c>
      <c r="B231" s="11" t="str">
        <f t="shared" ref="B231:BK231" si="450">SUBSTITUTE(A231,B$17,"")</f>
        <v>0</v>
      </c>
      <c r="C231" s="11" t="str">
        <f t="shared" si="450"/>
        <v>0</v>
      </c>
      <c r="D231" s="11" t="str">
        <f t="shared" si="450"/>
        <v>0</v>
      </c>
      <c r="E231" s="11" t="str">
        <f t="shared" si="450"/>
        <v>0</v>
      </c>
      <c r="F231" s="11" t="str">
        <f t="shared" si="450"/>
        <v>0</v>
      </c>
      <c r="G231" s="11" t="str">
        <f t="shared" si="450"/>
        <v>0</v>
      </c>
      <c r="H231" s="11" t="str">
        <f t="shared" si="450"/>
        <v>0</v>
      </c>
      <c r="I231" s="11" t="str">
        <f t="shared" si="450"/>
        <v>0</v>
      </c>
      <c r="J231" s="11" t="str">
        <f t="shared" si="450"/>
        <v>0</v>
      </c>
      <c r="K231" s="11" t="str">
        <f t="shared" si="450"/>
        <v>0</v>
      </c>
      <c r="L231" s="11" t="str">
        <f t="shared" si="450"/>
        <v>0</v>
      </c>
      <c r="M231" s="11" t="str">
        <f t="shared" si="450"/>
        <v>0</v>
      </c>
      <c r="N231" s="11" t="str">
        <f t="shared" si="450"/>
        <v>0</v>
      </c>
      <c r="O231" s="11" t="str">
        <f t="shared" si="450"/>
        <v>0</v>
      </c>
      <c r="P231" s="11" t="str">
        <f t="shared" si="450"/>
        <v>0</v>
      </c>
      <c r="Q231" s="11" t="str">
        <f t="shared" si="450"/>
        <v>0</v>
      </c>
      <c r="R231" s="11" t="str">
        <f t="shared" si="450"/>
        <v>0</v>
      </c>
      <c r="S231" s="11" t="str">
        <f t="shared" si="450"/>
        <v>0</v>
      </c>
      <c r="T231" s="11" t="str">
        <f t="shared" si="450"/>
        <v>0</v>
      </c>
      <c r="U231" s="11" t="str">
        <f t="shared" si="450"/>
        <v>0</v>
      </c>
      <c r="V231" s="11" t="str">
        <f t="shared" si="450"/>
        <v>0</v>
      </c>
      <c r="W231" s="11" t="str">
        <f t="shared" si="450"/>
        <v>0</v>
      </c>
      <c r="X231" s="11" t="str">
        <f t="shared" si="450"/>
        <v>0</v>
      </c>
      <c r="Y231" s="11" t="str">
        <f t="shared" si="450"/>
        <v>0</v>
      </c>
      <c r="Z231" s="11" t="str">
        <f t="shared" si="450"/>
        <v>0</v>
      </c>
      <c r="AA231" s="11" t="str">
        <f t="shared" si="450"/>
        <v>0</v>
      </c>
      <c r="AB231" s="11" t="str">
        <f t="shared" si="450"/>
        <v>0</v>
      </c>
      <c r="AC231" s="11" t="str">
        <f t="shared" si="450"/>
        <v>0</v>
      </c>
      <c r="AD231" s="11" t="str">
        <f t="shared" si="450"/>
        <v>0</v>
      </c>
      <c r="AE231" s="11" t="str">
        <f t="shared" si="450"/>
        <v>0</v>
      </c>
      <c r="AF231" s="11" t="str">
        <f t="shared" si="450"/>
        <v>0</v>
      </c>
      <c r="AG231" s="11" t="str">
        <f t="shared" si="450"/>
        <v>0</v>
      </c>
      <c r="AH231" s="11" t="str">
        <f t="shared" si="450"/>
        <v>0</v>
      </c>
      <c r="AI231" s="11" t="str">
        <f t="shared" si="450"/>
        <v>0</v>
      </c>
      <c r="AJ231" s="11" t="str">
        <f t="shared" si="450"/>
        <v>0</v>
      </c>
      <c r="AK231" s="11" t="str">
        <f t="shared" si="450"/>
        <v>0</v>
      </c>
      <c r="AL231" s="11" t="str">
        <f t="shared" si="450"/>
        <v>0</v>
      </c>
      <c r="AM231" s="11" t="str">
        <f t="shared" si="450"/>
        <v>0</v>
      </c>
      <c r="AN231" s="11" t="str">
        <f t="shared" si="450"/>
        <v>0</v>
      </c>
      <c r="AO231" s="11" t="str">
        <f t="shared" si="450"/>
        <v>0</v>
      </c>
      <c r="AP231" s="11" t="str">
        <f t="shared" si="450"/>
        <v>0</v>
      </c>
      <c r="AQ231" s="11" t="str">
        <f t="shared" si="450"/>
        <v>0</v>
      </c>
      <c r="AR231" s="11" t="str">
        <f t="shared" si="450"/>
        <v>0</v>
      </c>
      <c r="AS231" s="11" t="str">
        <f t="shared" si="450"/>
        <v>0</v>
      </c>
      <c r="AT231" s="11" t="str">
        <f t="shared" si="450"/>
        <v>0</v>
      </c>
      <c r="AU231" s="11" t="str">
        <f t="shared" si="450"/>
        <v>0</v>
      </c>
      <c r="AV231" s="11" t="str">
        <f t="shared" si="450"/>
        <v>0</v>
      </c>
      <c r="AW231" s="11" t="str">
        <f t="shared" si="450"/>
        <v>0</v>
      </c>
      <c r="AX231" s="11" t="str">
        <f t="shared" si="450"/>
        <v>0</v>
      </c>
      <c r="AY231" s="11" t="str">
        <f t="shared" si="450"/>
        <v>0</v>
      </c>
      <c r="AZ231" s="11" t="str">
        <f t="shared" si="450"/>
        <v>0</v>
      </c>
      <c r="BA231" s="11" t="str">
        <f t="shared" si="450"/>
        <v>0</v>
      </c>
      <c r="BB231" s="11" t="str">
        <f t="shared" si="450"/>
        <v/>
      </c>
      <c r="BC231" s="11" t="str">
        <f t="shared" si="450"/>
        <v/>
      </c>
      <c r="BD231" s="11" t="str">
        <f t="shared" si="450"/>
        <v/>
      </c>
      <c r="BE231" s="11" t="str">
        <f t="shared" si="450"/>
        <v/>
      </c>
      <c r="BF231" s="11" t="str">
        <f t="shared" si="450"/>
        <v/>
      </c>
      <c r="BG231" s="11" t="str">
        <f t="shared" si="450"/>
        <v/>
      </c>
      <c r="BH231" s="11" t="str">
        <f t="shared" si="450"/>
        <v/>
      </c>
      <c r="BI231" s="11" t="str">
        <f t="shared" si="450"/>
        <v/>
      </c>
      <c r="BJ231" s="11" t="str">
        <f t="shared" si="450"/>
        <v/>
      </c>
      <c r="BK231" s="11" t="str">
        <f t="shared" si="450"/>
        <v/>
      </c>
      <c r="BL231" s="11" t="str">
        <f t="shared" si="406"/>
        <v/>
      </c>
      <c r="BM231" s="11" t="str">
        <f t="shared" si="407"/>
        <v/>
      </c>
      <c r="BN231" s="11">
        <f t="shared" si="408"/>
        <v>0</v>
      </c>
      <c r="BO231" s="11" t="b">
        <f t="shared" si="403"/>
        <v>0</v>
      </c>
      <c r="BP231" t="b">
        <f>AND(COUNTIF(ranges!B$2:B$4,'Sample Manifest - ALL TYPES'!G222)=0,NOT(ISBLANK('Sample Manifest - ALL TYPES'!G222)))</f>
        <v>0</v>
      </c>
      <c r="CB231" s="11" t="b">
        <f t="shared" si="409"/>
        <v>0</v>
      </c>
      <c r="CD231" s="54" t="b">
        <f>IF(OR('Sample Manifest - ALL TYPES'!AB222="Custom indexes",'Sample Manifest - ALL TYPES'!AB222="Non-listed commercial indexes"),TRUE,FALSE)</f>
        <v>0</v>
      </c>
      <c r="CE231" s="54"/>
      <c r="CG231" s="62">
        <f>'Sample Manifest - ALL TYPES'!Q222</f>
        <v>0</v>
      </c>
      <c r="CH231" s="61" t="str">
        <f t="shared" ref="CH231:CK231" si="451">SUBSTITUTE(CG231,CH$17,"")</f>
        <v>0</v>
      </c>
      <c r="CI231" s="61" t="str">
        <f t="shared" si="451"/>
        <v/>
      </c>
      <c r="CJ231" s="61" t="str">
        <f t="shared" si="451"/>
        <v/>
      </c>
      <c r="CK231" s="61" t="str">
        <f t="shared" si="451"/>
        <v/>
      </c>
      <c r="CL231" s="61">
        <f t="shared" si="411"/>
        <v>0</v>
      </c>
      <c r="CM231" s="61" t="b">
        <f>AND(NOT(ISBLANK('Sample Manifest - ALL TYPES'!Q222)),NOT(CL231=0))</f>
        <v>0</v>
      </c>
      <c r="CR231" s="11" t="b">
        <f>AND('Sample Manifest - ALL TYPES'!B222="Illumina Library Pool",ISBLANK('Sample Manifest - ALL TYPES'!Z222))</f>
        <v>0</v>
      </c>
    </row>
    <row r="232" spans="1:96" s="11" customFormat="1" x14ac:dyDescent="0.2">
      <c r="A232" s="11">
        <f>'Sample Manifest - ALL TYPES'!C223</f>
        <v>0</v>
      </c>
      <c r="B232" s="11" t="str">
        <f t="shared" ref="B232:BK232" si="452">SUBSTITUTE(A232,B$17,"")</f>
        <v>0</v>
      </c>
      <c r="C232" s="11" t="str">
        <f t="shared" si="452"/>
        <v>0</v>
      </c>
      <c r="D232" s="11" t="str">
        <f t="shared" si="452"/>
        <v>0</v>
      </c>
      <c r="E232" s="11" t="str">
        <f t="shared" si="452"/>
        <v>0</v>
      </c>
      <c r="F232" s="11" t="str">
        <f t="shared" si="452"/>
        <v>0</v>
      </c>
      <c r="G232" s="11" t="str">
        <f t="shared" si="452"/>
        <v>0</v>
      </c>
      <c r="H232" s="11" t="str">
        <f t="shared" si="452"/>
        <v>0</v>
      </c>
      <c r="I232" s="11" t="str">
        <f t="shared" si="452"/>
        <v>0</v>
      </c>
      <c r="J232" s="11" t="str">
        <f t="shared" si="452"/>
        <v>0</v>
      </c>
      <c r="K232" s="11" t="str">
        <f t="shared" si="452"/>
        <v>0</v>
      </c>
      <c r="L232" s="11" t="str">
        <f t="shared" si="452"/>
        <v>0</v>
      </c>
      <c r="M232" s="11" t="str">
        <f t="shared" si="452"/>
        <v>0</v>
      </c>
      <c r="N232" s="11" t="str">
        <f t="shared" si="452"/>
        <v>0</v>
      </c>
      <c r="O232" s="11" t="str">
        <f t="shared" si="452"/>
        <v>0</v>
      </c>
      <c r="P232" s="11" t="str">
        <f t="shared" si="452"/>
        <v>0</v>
      </c>
      <c r="Q232" s="11" t="str">
        <f t="shared" si="452"/>
        <v>0</v>
      </c>
      <c r="R232" s="11" t="str">
        <f t="shared" si="452"/>
        <v>0</v>
      </c>
      <c r="S232" s="11" t="str">
        <f t="shared" si="452"/>
        <v>0</v>
      </c>
      <c r="T232" s="11" t="str">
        <f t="shared" si="452"/>
        <v>0</v>
      </c>
      <c r="U232" s="11" t="str">
        <f t="shared" si="452"/>
        <v>0</v>
      </c>
      <c r="V232" s="11" t="str">
        <f t="shared" si="452"/>
        <v>0</v>
      </c>
      <c r="W232" s="11" t="str">
        <f t="shared" si="452"/>
        <v>0</v>
      </c>
      <c r="X232" s="11" t="str">
        <f t="shared" si="452"/>
        <v>0</v>
      </c>
      <c r="Y232" s="11" t="str">
        <f t="shared" si="452"/>
        <v>0</v>
      </c>
      <c r="Z232" s="11" t="str">
        <f t="shared" si="452"/>
        <v>0</v>
      </c>
      <c r="AA232" s="11" t="str">
        <f t="shared" si="452"/>
        <v>0</v>
      </c>
      <c r="AB232" s="11" t="str">
        <f t="shared" si="452"/>
        <v>0</v>
      </c>
      <c r="AC232" s="11" t="str">
        <f t="shared" si="452"/>
        <v>0</v>
      </c>
      <c r="AD232" s="11" t="str">
        <f t="shared" si="452"/>
        <v>0</v>
      </c>
      <c r="AE232" s="11" t="str">
        <f t="shared" si="452"/>
        <v>0</v>
      </c>
      <c r="AF232" s="11" t="str">
        <f t="shared" si="452"/>
        <v>0</v>
      </c>
      <c r="AG232" s="11" t="str">
        <f t="shared" si="452"/>
        <v>0</v>
      </c>
      <c r="AH232" s="11" t="str">
        <f t="shared" si="452"/>
        <v>0</v>
      </c>
      <c r="AI232" s="11" t="str">
        <f t="shared" si="452"/>
        <v>0</v>
      </c>
      <c r="AJ232" s="11" t="str">
        <f t="shared" si="452"/>
        <v>0</v>
      </c>
      <c r="AK232" s="11" t="str">
        <f t="shared" si="452"/>
        <v>0</v>
      </c>
      <c r="AL232" s="11" t="str">
        <f t="shared" si="452"/>
        <v>0</v>
      </c>
      <c r="AM232" s="11" t="str">
        <f t="shared" si="452"/>
        <v>0</v>
      </c>
      <c r="AN232" s="11" t="str">
        <f t="shared" si="452"/>
        <v>0</v>
      </c>
      <c r="AO232" s="11" t="str">
        <f t="shared" si="452"/>
        <v>0</v>
      </c>
      <c r="AP232" s="11" t="str">
        <f t="shared" si="452"/>
        <v>0</v>
      </c>
      <c r="AQ232" s="11" t="str">
        <f t="shared" si="452"/>
        <v>0</v>
      </c>
      <c r="AR232" s="11" t="str">
        <f t="shared" si="452"/>
        <v>0</v>
      </c>
      <c r="AS232" s="11" t="str">
        <f t="shared" si="452"/>
        <v>0</v>
      </c>
      <c r="AT232" s="11" t="str">
        <f t="shared" si="452"/>
        <v>0</v>
      </c>
      <c r="AU232" s="11" t="str">
        <f t="shared" si="452"/>
        <v>0</v>
      </c>
      <c r="AV232" s="11" t="str">
        <f t="shared" si="452"/>
        <v>0</v>
      </c>
      <c r="AW232" s="11" t="str">
        <f t="shared" si="452"/>
        <v>0</v>
      </c>
      <c r="AX232" s="11" t="str">
        <f t="shared" si="452"/>
        <v>0</v>
      </c>
      <c r="AY232" s="11" t="str">
        <f t="shared" si="452"/>
        <v>0</v>
      </c>
      <c r="AZ232" s="11" t="str">
        <f t="shared" si="452"/>
        <v>0</v>
      </c>
      <c r="BA232" s="11" t="str">
        <f t="shared" si="452"/>
        <v>0</v>
      </c>
      <c r="BB232" s="11" t="str">
        <f t="shared" si="452"/>
        <v/>
      </c>
      <c r="BC232" s="11" t="str">
        <f t="shared" si="452"/>
        <v/>
      </c>
      <c r="BD232" s="11" t="str">
        <f t="shared" si="452"/>
        <v/>
      </c>
      <c r="BE232" s="11" t="str">
        <f t="shared" si="452"/>
        <v/>
      </c>
      <c r="BF232" s="11" t="str">
        <f t="shared" si="452"/>
        <v/>
      </c>
      <c r="BG232" s="11" t="str">
        <f t="shared" si="452"/>
        <v/>
      </c>
      <c r="BH232" s="11" t="str">
        <f t="shared" si="452"/>
        <v/>
      </c>
      <c r="BI232" s="11" t="str">
        <f t="shared" si="452"/>
        <v/>
      </c>
      <c r="BJ232" s="11" t="str">
        <f t="shared" si="452"/>
        <v/>
      </c>
      <c r="BK232" s="11" t="str">
        <f t="shared" si="452"/>
        <v/>
      </c>
      <c r="BL232" s="11" t="str">
        <f t="shared" si="406"/>
        <v/>
      </c>
      <c r="BM232" s="11" t="str">
        <f t="shared" si="407"/>
        <v/>
      </c>
      <c r="BN232" s="11">
        <f t="shared" si="408"/>
        <v>0</v>
      </c>
      <c r="BO232" s="11" t="b">
        <f t="shared" si="403"/>
        <v>0</v>
      </c>
      <c r="BP232" t="b">
        <f>AND(COUNTIF(ranges!B$2:B$4,'Sample Manifest - ALL TYPES'!G223)=0,NOT(ISBLANK('Sample Manifest - ALL TYPES'!G223)))</f>
        <v>0</v>
      </c>
      <c r="CB232" s="11" t="b">
        <f t="shared" si="409"/>
        <v>0</v>
      </c>
      <c r="CD232" s="54" t="b">
        <f>IF(OR('Sample Manifest - ALL TYPES'!AB223="Custom indexes",'Sample Manifest - ALL TYPES'!AB223="Non-listed commercial indexes"),TRUE,FALSE)</f>
        <v>0</v>
      </c>
      <c r="CE232" s="54"/>
      <c r="CG232" s="62">
        <f>'Sample Manifest - ALL TYPES'!Q223</f>
        <v>0</v>
      </c>
      <c r="CH232" s="61" t="str">
        <f t="shared" ref="CH232:CK232" si="453">SUBSTITUTE(CG232,CH$17,"")</f>
        <v>0</v>
      </c>
      <c r="CI232" s="61" t="str">
        <f t="shared" si="453"/>
        <v/>
      </c>
      <c r="CJ232" s="61" t="str">
        <f t="shared" si="453"/>
        <v/>
      </c>
      <c r="CK232" s="61" t="str">
        <f t="shared" si="453"/>
        <v/>
      </c>
      <c r="CL232" s="61">
        <f t="shared" si="411"/>
        <v>0</v>
      </c>
      <c r="CM232" s="61" t="b">
        <f>AND(NOT(ISBLANK('Sample Manifest - ALL TYPES'!Q223)),NOT(CL232=0))</f>
        <v>0</v>
      </c>
      <c r="CR232" s="11" t="b">
        <f>AND('Sample Manifest - ALL TYPES'!B223="Illumina Library Pool",ISBLANK('Sample Manifest - ALL TYPES'!Z223))</f>
        <v>0</v>
      </c>
    </row>
    <row r="233" spans="1:96" s="11" customFormat="1" x14ac:dyDescent="0.2">
      <c r="A233" s="11">
        <f>'Sample Manifest - ALL TYPES'!C224</f>
        <v>0</v>
      </c>
      <c r="B233" s="11" t="str">
        <f t="shared" ref="B233:BK233" si="454">SUBSTITUTE(A233,B$17,"")</f>
        <v>0</v>
      </c>
      <c r="C233" s="11" t="str">
        <f t="shared" si="454"/>
        <v>0</v>
      </c>
      <c r="D233" s="11" t="str">
        <f t="shared" si="454"/>
        <v>0</v>
      </c>
      <c r="E233" s="11" t="str">
        <f t="shared" si="454"/>
        <v>0</v>
      </c>
      <c r="F233" s="11" t="str">
        <f t="shared" si="454"/>
        <v>0</v>
      </c>
      <c r="G233" s="11" t="str">
        <f t="shared" si="454"/>
        <v>0</v>
      </c>
      <c r="H233" s="11" t="str">
        <f t="shared" si="454"/>
        <v>0</v>
      </c>
      <c r="I233" s="11" t="str">
        <f t="shared" si="454"/>
        <v>0</v>
      </c>
      <c r="J233" s="11" t="str">
        <f t="shared" si="454"/>
        <v>0</v>
      </c>
      <c r="K233" s="11" t="str">
        <f t="shared" si="454"/>
        <v>0</v>
      </c>
      <c r="L233" s="11" t="str">
        <f t="shared" si="454"/>
        <v>0</v>
      </c>
      <c r="M233" s="11" t="str">
        <f t="shared" si="454"/>
        <v>0</v>
      </c>
      <c r="N233" s="11" t="str">
        <f t="shared" si="454"/>
        <v>0</v>
      </c>
      <c r="O233" s="11" t="str">
        <f t="shared" si="454"/>
        <v>0</v>
      </c>
      <c r="P233" s="11" t="str">
        <f t="shared" si="454"/>
        <v>0</v>
      </c>
      <c r="Q233" s="11" t="str">
        <f t="shared" si="454"/>
        <v>0</v>
      </c>
      <c r="R233" s="11" t="str">
        <f t="shared" si="454"/>
        <v>0</v>
      </c>
      <c r="S233" s="11" t="str">
        <f t="shared" si="454"/>
        <v>0</v>
      </c>
      <c r="T233" s="11" t="str">
        <f t="shared" si="454"/>
        <v>0</v>
      </c>
      <c r="U233" s="11" t="str">
        <f t="shared" si="454"/>
        <v>0</v>
      </c>
      <c r="V233" s="11" t="str">
        <f t="shared" si="454"/>
        <v>0</v>
      </c>
      <c r="W233" s="11" t="str">
        <f t="shared" si="454"/>
        <v>0</v>
      </c>
      <c r="X233" s="11" t="str">
        <f t="shared" si="454"/>
        <v>0</v>
      </c>
      <c r="Y233" s="11" t="str">
        <f t="shared" si="454"/>
        <v>0</v>
      </c>
      <c r="Z233" s="11" t="str">
        <f t="shared" si="454"/>
        <v>0</v>
      </c>
      <c r="AA233" s="11" t="str">
        <f t="shared" si="454"/>
        <v>0</v>
      </c>
      <c r="AB233" s="11" t="str">
        <f t="shared" si="454"/>
        <v>0</v>
      </c>
      <c r="AC233" s="11" t="str">
        <f t="shared" si="454"/>
        <v>0</v>
      </c>
      <c r="AD233" s="11" t="str">
        <f t="shared" si="454"/>
        <v>0</v>
      </c>
      <c r="AE233" s="11" t="str">
        <f t="shared" si="454"/>
        <v>0</v>
      </c>
      <c r="AF233" s="11" t="str">
        <f t="shared" si="454"/>
        <v>0</v>
      </c>
      <c r="AG233" s="11" t="str">
        <f t="shared" si="454"/>
        <v>0</v>
      </c>
      <c r="AH233" s="11" t="str">
        <f t="shared" si="454"/>
        <v>0</v>
      </c>
      <c r="AI233" s="11" t="str">
        <f t="shared" si="454"/>
        <v>0</v>
      </c>
      <c r="AJ233" s="11" t="str">
        <f t="shared" si="454"/>
        <v>0</v>
      </c>
      <c r="AK233" s="11" t="str">
        <f t="shared" si="454"/>
        <v>0</v>
      </c>
      <c r="AL233" s="11" t="str">
        <f t="shared" si="454"/>
        <v>0</v>
      </c>
      <c r="AM233" s="11" t="str">
        <f t="shared" si="454"/>
        <v>0</v>
      </c>
      <c r="AN233" s="11" t="str">
        <f t="shared" si="454"/>
        <v>0</v>
      </c>
      <c r="AO233" s="11" t="str">
        <f t="shared" si="454"/>
        <v>0</v>
      </c>
      <c r="AP233" s="11" t="str">
        <f t="shared" si="454"/>
        <v>0</v>
      </c>
      <c r="AQ233" s="11" t="str">
        <f t="shared" si="454"/>
        <v>0</v>
      </c>
      <c r="AR233" s="11" t="str">
        <f t="shared" si="454"/>
        <v>0</v>
      </c>
      <c r="AS233" s="11" t="str">
        <f t="shared" si="454"/>
        <v>0</v>
      </c>
      <c r="AT233" s="11" t="str">
        <f t="shared" si="454"/>
        <v>0</v>
      </c>
      <c r="AU233" s="11" t="str">
        <f t="shared" si="454"/>
        <v>0</v>
      </c>
      <c r="AV233" s="11" t="str">
        <f t="shared" si="454"/>
        <v>0</v>
      </c>
      <c r="AW233" s="11" t="str">
        <f t="shared" si="454"/>
        <v>0</v>
      </c>
      <c r="AX233" s="11" t="str">
        <f t="shared" si="454"/>
        <v>0</v>
      </c>
      <c r="AY233" s="11" t="str">
        <f t="shared" si="454"/>
        <v>0</v>
      </c>
      <c r="AZ233" s="11" t="str">
        <f t="shared" si="454"/>
        <v>0</v>
      </c>
      <c r="BA233" s="11" t="str">
        <f t="shared" si="454"/>
        <v>0</v>
      </c>
      <c r="BB233" s="11" t="str">
        <f t="shared" si="454"/>
        <v/>
      </c>
      <c r="BC233" s="11" t="str">
        <f t="shared" si="454"/>
        <v/>
      </c>
      <c r="BD233" s="11" t="str">
        <f t="shared" si="454"/>
        <v/>
      </c>
      <c r="BE233" s="11" t="str">
        <f t="shared" si="454"/>
        <v/>
      </c>
      <c r="BF233" s="11" t="str">
        <f t="shared" si="454"/>
        <v/>
      </c>
      <c r="BG233" s="11" t="str">
        <f t="shared" si="454"/>
        <v/>
      </c>
      <c r="BH233" s="11" t="str">
        <f t="shared" si="454"/>
        <v/>
      </c>
      <c r="BI233" s="11" t="str">
        <f t="shared" si="454"/>
        <v/>
      </c>
      <c r="BJ233" s="11" t="str">
        <f t="shared" si="454"/>
        <v/>
      </c>
      <c r="BK233" s="11" t="str">
        <f t="shared" si="454"/>
        <v/>
      </c>
      <c r="BL233" s="11" t="str">
        <f t="shared" si="406"/>
        <v/>
      </c>
      <c r="BM233" s="11" t="str">
        <f t="shared" si="407"/>
        <v/>
      </c>
      <c r="BN233" s="11">
        <f t="shared" si="408"/>
        <v>0</v>
      </c>
      <c r="BO233" s="11" t="b">
        <f t="shared" si="403"/>
        <v>0</v>
      </c>
      <c r="BP233" t="b">
        <f>AND(COUNTIF(ranges!B$2:B$4,'Sample Manifest - ALL TYPES'!G224)=0,NOT(ISBLANK('Sample Manifest - ALL TYPES'!G224)))</f>
        <v>0</v>
      </c>
      <c r="CB233" s="11" t="b">
        <f t="shared" si="409"/>
        <v>0</v>
      </c>
      <c r="CD233" s="54" t="b">
        <f>IF(OR('Sample Manifest - ALL TYPES'!AB224="Custom indexes",'Sample Manifest - ALL TYPES'!AB224="Non-listed commercial indexes"),TRUE,FALSE)</f>
        <v>0</v>
      </c>
      <c r="CE233" s="54"/>
      <c r="CG233" s="62">
        <f>'Sample Manifest - ALL TYPES'!Q224</f>
        <v>0</v>
      </c>
      <c r="CH233" s="61" t="str">
        <f t="shared" ref="CH233:CK233" si="455">SUBSTITUTE(CG233,CH$17,"")</f>
        <v>0</v>
      </c>
      <c r="CI233" s="61" t="str">
        <f t="shared" si="455"/>
        <v/>
      </c>
      <c r="CJ233" s="61" t="str">
        <f t="shared" si="455"/>
        <v/>
      </c>
      <c r="CK233" s="61" t="str">
        <f t="shared" si="455"/>
        <v/>
      </c>
      <c r="CL233" s="61">
        <f t="shared" si="411"/>
        <v>0</v>
      </c>
      <c r="CM233" s="61" t="b">
        <f>AND(NOT(ISBLANK('Sample Manifest - ALL TYPES'!Q224)),NOT(CL233=0))</f>
        <v>0</v>
      </c>
      <c r="CR233" s="11" t="b">
        <f>AND('Sample Manifest - ALL TYPES'!B224="Illumina Library Pool",ISBLANK('Sample Manifest - ALL TYPES'!Z224))</f>
        <v>0</v>
      </c>
    </row>
    <row r="234" spans="1:96" s="11" customFormat="1" x14ac:dyDescent="0.2">
      <c r="A234" s="11">
        <f>'Sample Manifest - ALL TYPES'!C225</f>
        <v>0</v>
      </c>
      <c r="B234" s="11" t="str">
        <f t="shared" ref="B234:BK234" si="456">SUBSTITUTE(A234,B$17,"")</f>
        <v>0</v>
      </c>
      <c r="C234" s="11" t="str">
        <f t="shared" si="456"/>
        <v>0</v>
      </c>
      <c r="D234" s="11" t="str">
        <f t="shared" si="456"/>
        <v>0</v>
      </c>
      <c r="E234" s="11" t="str">
        <f t="shared" si="456"/>
        <v>0</v>
      </c>
      <c r="F234" s="11" t="str">
        <f t="shared" si="456"/>
        <v>0</v>
      </c>
      <c r="G234" s="11" t="str">
        <f t="shared" si="456"/>
        <v>0</v>
      </c>
      <c r="H234" s="11" t="str">
        <f t="shared" si="456"/>
        <v>0</v>
      </c>
      <c r="I234" s="11" t="str">
        <f t="shared" si="456"/>
        <v>0</v>
      </c>
      <c r="J234" s="11" t="str">
        <f t="shared" si="456"/>
        <v>0</v>
      </c>
      <c r="K234" s="11" t="str">
        <f t="shared" si="456"/>
        <v>0</v>
      </c>
      <c r="L234" s="11" t="str">
        <f t="shared" si="456"/>
        <v>0</v>
      </c>
      <c r="M234" s="11" t="str">
        <f t="shared" si="456"/>
        <v>0</v>
      </c>
      <c r="N234" s="11" t="str">
        <f t="shared" si="456"/>
        <v>0</v>
      </c>
      <c r="O234" s="11" t="str">
        <f t="shared" si="456"/>
        <v>0</v>
      </c>
      <c r="P234" s="11" t="str">
        <f t="shared" si="456"/>
        <v>0</v>
      </c>
      <c r="Q234" s="11" t="str">
        <f t="shared" si="456"/>
        <v>0</v>
      </c>
      <c r="R234" s="11" t="str">
        <f t="shared" si="456"/>
        <v>0</v>
      </c>
      <c r="S234" s="11" t="str">
        <f t="shared" si="456"/>
        <v>0</v>
      </c>
      <c r="T234" s="11" t="str">
        <f t="shared" si="456"/>
        <v>0</v>
      </c>
      <c r="U234" s="11" t="str">
        <f t="shared" si="456"/>
        <v>0</v>
      </c>
      <c r="V234" s="11" t="str">
        <f t="shared" si="456"/>
        <v>0</v>
      </c>
      <c r="W234" s="11" t="str">
        <f t="shared" si="456"/>
        <v>0</v>
      </c>
      <c r="X234" s="11" t="str">
        <f t="shared" si="456"/>
        <v>0</v>
      </c>
      <c r="Y234" s="11" t="str">
        <f t="shared" si="456"/>
        <v>0</v>
      </c>
      <c r="Z234" s="11" t="str">
        <f t="shared" si="456"/>
        <v>0</v>
      </c>
      <c r="AA234" s="11" t="str">
        <f t="shared" si="456"/>
        <v>0</v>
      </c>
      <c r="AB234" s="11" t="str">
        <f t="shared" si="456"/>
        <v>0</v>
      </c>
      <c r="AC234" s="11" t="str">
        <f t="shared" si="456"/>
        <v>0</v>
      </c>
      <c r="AD234" s="11" t="str">
        <f t="shared" si="456"/>
        <v>0</v>
      </c>
      <c r="AE234" s="11" t="str">
        <f t="shared" si="456"/>
        <v>0</v>
      </c>
      <c r="AF234" s="11" t="str">
        <f t="shared" si="456"/>
        <v>0</v>
      </c>
      <c r="AG234" s="11" t="str">
        <f t="shared" si="456"/>
        <v>0</v>
      </c>
      <c r="AH234" s="11" t="str">
        <f t="shared" si="456"/>
        <v>0</v>
      </c>
      <c r="AI234" s="11" t="str">
        <f t="shared" si="456"/>
        <v>0</v>
      </c>
      <c r="AJ234" s="11" t="str">
        <f t="shared" si="456"/>
        <v>0</v>
      </c>
      <c r="AK234" s="11" t="str">
        <f t="shared" si="456"/>
        <v>0</v>
      </c>
      <c r="AL234" s="11" t="str">
        <f t="shared" si="456"/>
        <v>0</v>
      </c>
      <c r="AM234" s="11" t="str">
        <f t="shared" si="456"/>
        <v>0</v>
      </c>
      <c r="AN234" s="11" t="str">
        <f t="shared" si="456"/>
        <v>0</v>
      </c>
      <c r="AO234" s="11" t="str">
        <f t="shared" si="456"/>
        <v>0</v>
      </c>
      <c r="AP234" s="11" t="str">
        <f t="shared" si="456"/>
        <v>0</v>
      </c>
      <c r="AQ234" s="11" t="str">
        <f t="shared" si="456"/>
        <v>0</v>
      </c>
      <c r="AR234" s="11" t="str">
        <f t="shared" si="456"/>
        <v>0</v>
      </c>
      <c r="AS234" s="11" t="str">
        <f t="shared" si="456"/>
        <v>0</v>
      </c>
      <c r="AT234" s="11" t="str">
        <f t="shared" si="456"/>
        <v>0</v>
      </c>
      <c r="AU234" s="11" t="str">
        <f t="shared" si="456"/>
        <v>0</v>
      </c>
      <c r="AV234" s="11" t="str">
        <f t="shared" si="456"/>
        <v>0</v>
      </c>
      <c r="AW234" s="11" t="str">
        <f t="shared" si="456"/>
        <v>0</v>
      </c>
      <c r="AX234" s="11" t="str">
        <f t="shared" si="456"/>
        <v>0</v>
      </c>
      <c r="AY234" s="11" t="str">
        <f t="shared" si="456"/>
        <v>0</v>
      </c>
      <c r="AZ234" s="11" t="str">
        <f t="shared" si="456"/>
        <v>0</v>
      </c>
      <c r="BA234" s="11" t="str">
        <f t="shared" si="456"/>
        <v>0</v>
      </c>
      <c r="BB234" s="11" t="str">
        <f t="shared" si="456"/>
        <v/>
      </c>
      <c r="BC234" s="11" t="str">
        <f t="shared" si="456"/>
        <v/>
      </c>
      <c r="BD234" s="11" t="str">
        <f t="shared" si="456"/>
        <v/>
      </c>
      <c r="BE234" s="11" t="str">
        <f t="shared" si="456"/>
        <v/>
      </c>
      <c r="BF234" s="11" t="str">
        <f t="shared" si="456"/>
        <v/>
      </c>
      <c r="BG234" s="11" t="str">
        <f t="shared" si="456"/>
        <v/>
      </c>
      <c r="BH234" s="11" t="str">
        <f t="shared" si="456"/>
        <v/>
      </c>
      <c r="BI234" s="11" t="str">
        <f t="shared" si="456"/>
        <v/>
      </c>
      <c r="BJ234" s="11" t="str">
        <f t="shared" si="456"/>
        <v/>
      </c>
      <c r="BK234" s="11" t="str">
        <f t="shared" si="456"/>
        <v/>
      </c>
      <c r="BL234" s="11" t="str">
        <f t="shared" si="406"/>
        <v/>
      </c>
      <c r="BM234" s="11" t="str">
        <f t="shared" si="407"/>
        <v/>
      </c>
      <c r="BN234" s="11">
        <f t="shared" si="408"/>
        <v>0</v>
      </c>
      <c r="BO234" s="11" t="b">
        <f t="shared" si="403"/>
        <v>0</v>
      </c>
      <c r="BP234" t="b">
        <f>AND(COUNTIF(ranges!B$2:B$4,'Sample Manifest - ALL TYPES'!G225)=0,NOT(ISBLANK('Sample Manifest - ALL TYPES'!G225)))</f>
        <v>0</v>
      </c>
      <c r="CB234" s="11" t="b">
        <f t="shared" si="409"/>
        <v>0</v>
      </c>
      <c r="CD234" s="54" t="b">
        <f>IF(OR('Sample Manifest - ALL TYPES'!AB225="Custom indexes",'Sample Manifest - ALL TYPES'!AB225="Non-listed commercial indexes"),TRUE,FALSE)</f>
        <v>0</v>
      </c>
      <c r="CE234" s="54"/>
      <c r="CG234" s="62">
        <f>'Sample Manifest - ALL TYPES'!Q225</f>
        <v>0</v>
      </c>
      <c r="CH234" s="61" t="str">
        <f t="shared" ref="CH234:CK234" si="457">SUBSTITUTE(CG234,CH$17,"")</f>
        <v>0</v>
      </c>
      <c r="CI234" s="61" t="str">
        <f t="shared" si="457"/>
        <v/>
      </c>
      <c r="CJ234" s="61" t="str">
        <f t="shared" si="457"/>
        <v/>
      </c>
      <c r="CK234" s="61" t="str">
        <f t="shared" si="457"/>
        <v/>
      </c>
      <c r="CL234" s="61">
        <f t="shared" si="411"/>
        <v>0</v>
      </c>
      <c r="CM234" s="61" t="b">
        <f>AND(NOT(ISBLANK('Sample Manifest - ALL TYPES'!Q225)),NOT(CL234=0))</f>
        <v>0</v>
      </c>
      <c r="CR234" s="11" t="b">
        <f>AND('Sample Manifest - ALL TYPES'!B225="Illumina Library Pool",ISBLANK('Sample Manifest - ALL TYPES'!Z225))</f>
        <v>0</v>
      </c>
    </row>
    <row r="235" spans="1:96" s="11" customFormat="1" x14ac:dyDescent="0.2">
      <c r="A235" s="11">
        <f>'Sample Manifest - ALL TYPES'!C226</f>
        <v>0</v>
      </c>
      <c r="B235" s="11" t="str">
        <f t="shared" ref="B235:BK235" si="458">SUBSTITUTE(A235,B$17,"")</f>
        <v>0</v>
      </c>
      <c r="C235" s="11" t="str">
        <f t="shared" si="458"/>
        <v>0</v>
      </c>
      <c r="D235" s="11" t="str">
        <f t="shared" si="458"/>
        <v>0</v>
      </c>
      <c r="E235" s="11" t="str">
        <f t="shared" si="458"/>
        <v>0</v>
      </c>
      <c r="F235" s="11" t="str">
        <f t="shared" si="458"/>
        <v>0</v>
      </c>
      <c r="G235" s="11" t="str">
        <f t="shared" si="458"/>
        <v>0</v>
      </c>
      <c r="H235" s="11" t="str">
        <f t="shared" si="458"/>
        <v>0</v>
      </c>
      <c r="I235" s="11" t="str">
        <f t="shared" si="458"/>
        <v>0</v>
      </c>
      <c r="J235" s="11" t="str">
        <f t="shared" si="458"/>
        <v>0</v>
      </c>
      <c r="K235" s="11" t="str">
        <f t="shared" si="458"/>
        <v>0</v>
      </c>
      <c r="L235" s="11" t="str">
        <f t="shared" si="458"/>
        <v>0</v>
      </c>
      <c r="M235" s="11" t="str">
        <f t="shared" si="458"/>
        <v>0</v>
      </c>
      <c r="N235" s="11" t="str">
        <f t="shared" si="458"/>
        <v>0</v>
      </c>
      <c r="O235" s="11" t="str">
        <f t="shared" si="458"/>
        <v>0</v>
      </c>
      <c r="P235" s="11" t="str">
        <f t="shared" si="458"/>
        <v>0</v>
      </c>
      <c r="Q235" s="11" t="str">
        <f t="shared" si="458"/>
        <v>0</v>
      </c>
      <c r="R235" s="11" t="str">
        <f t="shared" si="458"/>
        <v>0</v>
      </c>
      <c r="S235" s="11" t="str">
        <f t="shared" si="458"/>
        <v>0</v>
      </c>
      <c r="T235" s="11" t="str">
        <f t="shared" si="458"/>
        <v>0</v>
      </c>
      <c r="U235" s="11" t="str">
        <f t="shared" si="458"/>
        <v>0</v>
      </c>
      <c r="V235" s="11" t="str">
        <f t="shared" si="458"/>
        <v>0</v>
      </c>
      <c r="W235" s="11" t="str">
        <f t="shared" si="458"/>
        <v>0</v>
      </c>
      <c r="X235" s="11" t="str">
        <f t="shared" si="458"/>
        <v>0</v>
      </c>
      <c r="Y235" s="11" t="str">
        <f t="shared" si="458"/>
        <v>0</v>
      </c>
      <c r="Z235" s="11" t="str">
        <f t="shared" si="458"/>
        <v>0</v>
      </c>
      <c r="AA235" s="11" t="str">
        <f t="shared" si="458"/>
        <v>0</v>
      </c>
      <c r="AB235" s="11" t="str">
        <f t="shared" si="458"/>
        <v>0</v>
      </c>
      <c r="AC235" s="11" t="str">
        <f t="shared" si="458"/>
        <v>0</v>
      </c>
      <c r="AD235" s="11" t="str">
        <f t="shared" si="458"/>
        <v>0</v>
      </c>
      <c r="AE235" s="11" t="str">
        <f t="shared" si="458"/>
        <v>0</v>
      </c>
      <c r="AF235" s="11" t="str">
        <f t="shared" si="458"/>
        <v>0</v>
      </c>
      <c r="AG235" s="11" t="str">
        <f t="shared" si="458"/>
        <v>0</v>
      </c>
      <c r="AH235" s="11" t="str">
        <f t="shared" si="458"/>
        <v>0</v>
      </c>
      <c r="AI235" s="11" t="str">
        <f t="shared" si="458"/>
        <v>0</v>
      </c>
      <c r="AJ235" s="11" t="str">
        <f t="shared" si="458"/>
        <v>0</v>
      </c>
      <c r="AK235" s="11" t="str">
        <f t="shared" si="458"/>
        <v>0</v>
      </c>
      <c r="AL235" s="11" t="str">
        <f t="shared" si="458"/>
        <v>0</v>
      </c>
      <c r="AM235" s="11" t="str">
        <f t="shared" si="458"/>
        <v>0</v>
      </c>
      <c r="AN235" s="11" t="str">
        <f t="shared" si="458"/>
        <v>0</v>
      </c>
      <c r="AO235" s="11" t="str">
        <f t="shared" si="458"/>
        <v>0</v>
      </c>
      <c r="AP235" s="11" t="str">
        <f t="shared" si="458"/>
        <v>0</v>
      </c>
      <c r="AQ235" s="11" t="str">
        <f t="shared" si="458"/>
        <v>0</v>
      </c>
      <c r="AR235" s="11" t="str">
        <f t="shared" si="458"/>
        <v>0</v>
      </c>
      <c r="AS235" s="11" t="str">
        <f t="shared" si="458"/>
        <v>0</v>
      </c>
      <c r="AT235" s="11" t="str">
        <f t="shared" si="458"/>
        <v>0</v>
      </c>
      <c r="AU235" s="11" t="str">
        <f t="shared" si="458"/>
        <v>0</v>
      </c>
      <c r="AV235" s="11" t="str">
        <f t="shared" si="458"/>
        <v>0</v>
      </c>
      <c r="AW235" s="11" t="str">
        <f t="shared" si="458"/>
        <v>0</v>
      </c>
      <c r="AX235" s="11" t="str">
        <f t="shared" si="458"/>
        <v>0</v>
      </c>
      <c r="AY235" s="11" t="str">
        <f t="shared" si="458"/>
        <v>0</v>
      </c>
      <c r="AZ235" s="11" t="str">
        <f t="shared" si="458"/>
        <v>0</v>
      </c>
      <c r="BA235" s="11" t="str">
        <f t="shared" si="458"/>
        <v>0</v>
      </c>
      <c r="BB235" s="11" t="str">
        <f t="shared" si="458"/>
        <v/>
      </c>
      <c r="BC235" s="11" t="str">
        <f t="shared" si="458"/>
        <v/>
      </c>
      <c r="BD235" s="11" t="str">
        <f t="shared" si="458"/>
        <v/>
      </c>
      <c r="BE235" s="11" t="str">
        <f t="shared" si="458"/>
        <v/>
      </c>
      <c r="BF235" s="11" t="str">
        <f t="shared" si="458"/>
        <v/>
      </c>
      <c r="BG235" s="11" t="str">
        <f t="shared" si="458"/>
        <v/>
      </c>
      <c r="BH235" s="11" t="str">
        <f t="shared" si="458"/>
        <v/>
      </c>
      <c r="BI235" s="11" t="str">
        <f t="shared" si="458"/>
        <v/>
      </c>
      <c r="BJ235" s="11" t="str">
        <f t="shared" si="458"/>
        <v/>
      </c>
      <c r="BK235" s="11" t="str">
        <f t="shared" si="458"/>
        <v/>
      </c>
      <c r="BL235" s="11" t="str">
        <f t="shared" si="406"/>
        <v/>
      </c>
      <c r="BM235" s="11" t="str">
        <f t="shared" si="407"/>
        <v/>
      </c>
      <c r="BN235" s="11">
        <f t="shared" si="408"/>
        <v>0</v>
      </c>
      <c r="BO235" s="11" t="b">
        <f t="shared" si="403"/>
        <v>0</v>
      </c>
      <c r="BP235" t="b">
        <f>AND(COUNTIF(ranges!B$2:B$4,'Sample Manifest - ALL TYPES'!G226)=0,NOT(ISBLANK('Sample Manifest - ALL TYPES'!G226)))</f>
        <v>0</v>
      </c>
      <c r="CB235" s="11" t="b">
        <f t="shared" si="409"/>
        <v>0</v>
      </c>
      <c r="CD235" s="54" t="b">
        <f>IF(OR('Sample Manifest - ALL TYPES'!AB226="Custom indexes",'Sample Manifest - ALL TYPES'!AB226="Non-listed commercial indexes"),TRUE,FALSE)</f>
        <v>0</v>
      </c>
      <c r="CE235" s="54"/>
      <c r="CG235" s="62">
        <f>'Sample Manifest - ALL TYPES'!Q226</f>
        <v>0</v>
      </c>
      <c r="CH235" s="61" t="str">
        <f t="shared" ref="CH235:CK235" si="459">SUBSTITUTE(CG235,CH$17,"")</f>
        <v>0</v>
      </c>
      <c r="CI235" s="61" t="str">
        <f t="shared" si="459"/>
        <v/>
      </c>
      <c r="CJ235" s="61" t="str">
        <f t="shared" si="459"/>
        <v/>
      </c>
      <c r="CK235" s="61" t="str">
        <f t="shared" si="459"/>
        <v/>
      </c>
      <c r="CL235" s="61">
        <f t="shared" si="411"/>
        <v>0</v>
      </c>
      <c r="CM235" s="61" t="b">
        <f>AND(NOT(ISBLANK('Sample Manifest - ALL TYPES'!Q226)),NOT(CL235=0))</f>
        <v>0</v>
      </c>
      <c r="CR235" s="11" t="b">
        <f>AND('Sample Manifest - ALL TYPES'!B226="Illumina Library Pool",ISBLANK('Sample Manifest - ALL TYPES'!Z226))</f>
        <v>0</v>
      </c>
    </row>
    <row r="236" spans="1:96" s="11" customFormat="1" x14ac:dyDescent="0.2">
      <c r="A236" s="11">
        <f>'Sample Manifest - ALL TYPES'!C227</f>
        <v>0</v>
      </c>
      <c r="B236" s="11" t="str">
        <f t="shared" ref="B236:BK236" si="460">SUBSTITUTE(A236,B$17,"")</f>
        <v>0</v>
      </c>
      <c r="C236" s="11" t="str">
        <f t="shared" si="460"/>
        <v>0</v>
      </c>
      <c r="D236" s="11" t="str">
        <f t="shared" si="460"/>
        <v>0</v>
      </c>
      <c r="E236" s="11" t="str">
        <f t="shared" si="460"/>
        <v>0</v>
      </c>
      <c r="F236" s="11" t="str">
        <f t="shared" si="460"/>
        <v>0</v>
      </c>
      <c r="G236" s="11" t="str">
        <f t="shared" si="460"/>
        <v>0</v>
      </c>
      <c r="H236" s="11" t="str">
        <f t="shared" si="460"/>
        <v>0</v>
      </c>
      <c r="I236" s="11" t="str">
        <f t="shared" si="460"/>
        <v>0</v>
      </c>
      <c r="J236" s="11" t="str">
        <f t="shared" si="460"/>
        <v>0</v>
      </c>
      <c r="K236" s="11" t="str">
        <f t="shared" si="460"/>
        <v>0</v>
      </c>
      <c r="L236" s="11" t="str">
        <f t="shared" si="460"/>
        <v>0</v>
      </c>
      <c r="M236" s="11" t="str">
        <f t="shared" si="460"/>
        <v>0</v>
      </c>
      <c r="N236" s="11" t="str">
        <f t="shared" si="460"/>
        <v>0</v>
      </c>
      <c r="O236" s="11" t="str">
        <f t="shared" si="460"/>
        <v>0</v>
      </c>
      <c r="P236" s="11" t="str">
        <f t="shared" si="460"/>
        <v>0</v>
      </c>
      <c r="Q236" s="11" t="str">
        <f t="shared" si="460"/>
        <v>0</v>
      </c>
      <c r="R236" s="11" t="str">
        <f t="shared" si="460"/>
        <v>0</v>
      </c>
      <c r="S236" s="11" t="str">
        <f t="shared" si="460"/>
        <v>0</v>
      </c>
      <c r="T236" s="11" t="str">
        <f t="shared" si="460"/>
        <v>0</v>
      </c>
      <c r="U236" s="11" t="str">
        <f t="shared" si="460"/>
        <v>0</v>
      </c>
      <c r="V236" s="11" t="str">
        <f t="shared" si="460"/>
        <v>0</v>
      </c>
      <c r="W236" s="11" t="str">
        <f t="shared" si="460"/>
        <v>0</v>
      </c>
      <c r="X236" s="11" t="str">
        <f t="shared" si="460"/>
        <v>0</v>
      </c>
      <c r="Y236" s="11" t="str">
        <f t="shared" si="460"/>
        <v>0</v>
      </c>
      <c r="Z236" s="11" t="str">
        <f t="shared" si="460"/>
        <v>0</v>
      </c>
      <c r="AA236" s="11" t="str">
        <f t="shared" si="460"/>
        <v>0</v>
      </c>
      <c r="AB236" s="11" t="str">
        <f t="shared" si="460"/>
        <v>0</v>
      </c>
      <c r="AC236" s="11" t="str">
        <f t="shared" si="460"/>
        <v>0</v>
      </c>
      <c r="AD236" s="11" t="str">
        <f t="shared" si="460"/>
        <v>0</v>
      </c>
      <c r="AE236" s="11" t="str">
        <f t="shared" si="460"/>
        <v>0</v>
      </c>
      <c r="AF236" s="11" t="str">
        <f t="shared" si="460"/>
        <v>0</v>
      </c>
      <c r="AG236" s="11" t="str">
        <f t="shared" si="460"/>
        <v>0</v>
      </c>
      <c r="AH236" s="11" t="str">
        <f t="shared" si="460"/>
        <v>0</v>
      </c>
      <c r="AI236" s="11" t="str">
        <f t="shared" si="460"/>
        <v>0</v>
      </c>
      <c r="AJ236" s="11" t="str">
        <f t="shared" si="460"/>
        <v>0</v>
      </c>
      <c r="AK236" s="11" t="str">
        <f t="shared" si="460"/>
        <v>0</v>
      </c>
      <c r="AL236" s="11" t="str">
        <f t="shared" si="460"/>
        <v>0</v>
      </c>
      <c r="AM236" s="11" t="str">
        <f t="shared" si="460"/>
        <v>0</v>
      </c>
      <c r="AN236" s="11" t="str">
        <f t="shared" si="460"/>
        <v>0</v>
      </c>
      <c r="AO236" s="11" t="str">
        <f t="shared" si="460"/>
        <v>0</v>
      </c>
      <c r="AP236" s="11" t="str">
        <f t="shared" si="460"/>
        <v>0</v>
      </c>
      <c r="AQ236" s="11" t="str">
        <f t="shared" si="460"/>
        <v>0</v>
      </c>
      <c r="AR236" s="11" t="str">
        <f t="shared" si="460"/>
        <v>0</v>
      </c>
      <c r="AS236" s="11" t="str">
        <f t="shared" si="460"/>
        <v>0</v>
      </c>
      <c r="AT236" s="11" t="str">
        <f t="shared" si="460"/>
        <v>0</v>
      </c>
      <c r="AU236" s="11" t="str">
        <f t="shared" si="460"/>
        <v>0</v>
      </c>
      <c r="AV236" s="11" t="str">
        <f t="shared" si="460"/>
        <v>0</v>
      </c>
      <c r="AW236" s="11" t="str">
        <f t="shared" si="460"/>
        <v>0</v>
      </c>
      <c r="AX236" s="11" t="str">
        <f t="shared" si="460"/>
        <v>0</v>
      </c>
      <c r="AY236" s="11" t="str">
        <f t="shared" si="460"/>
        <v>0</v>
      </c>
      <c r="AZ236" s="11" t="str">
        <f t="shared" si="460"/>
        <v>0</v>
      </c>
      <c r="BA236" s="11" t="str">
        <f t="shared" si="460"/>
        <v>0</v>
      </c>
      <c r="BB236" s="11" t="str">
        <f t="shared" si="460"/>
        <v/>
      </c>
      <c r="BC236" s="11" t="str">
        <f t="shared" si="460"/>
        <v/>
      </c>
      <c r="BD236" s="11" t="str">
        <f t="shared" si="460"/>
        <v/>
      </c>
      <c r="BE236" s="11" t="str">
        <f t="shared" si="460"/>
        <v/>
      </c>
      <c r="BF236" s="11" t="str">
        <f t="shared" si="460"/>
        <v/>
      </c>
      <c r="BG236" s="11" t="str">
        <f t="shared" si="460"/>
        <v/>
      </c>
      <c r="BH236" s="11" t="str">
        <f t="shared" si="460"/>
        <v/>
      </c>
      <c r="BI236" s="11" t="str">
        <f t="shared" si="460"/>
        <v/>
      </c>
      <c r="BJ236" s="11" t="str">
        <f t="shared" si="460"/>
        <v/>
      </c>
      <c r="BK236" s="11" t="str">
        <f t="shared" si="460"/>
        <v/>
      </c>
      <c r="BL236" s="11" t="str">
        <f t="shared" si="406"/>
        <v/>
      </c>
      <c r="BM236" s="11" t="str">
        <f t="shared" si="407"/>
        <v/>
      </c>
      <c r="BN236" s="11">
        <f t="shared" si="408"/>
        <v>0</v>
      </c>
      <c r="BO236" s="11" t="b">
        <f t="shared" si="403"/>
        <v>0</v>
      </c>
      <c r="BP236" t="b">
        <f>AND(COUNTIF(ranges!B$2:B$4,'Sample Manifest - ALL TYPES'!G227)=0,NOT(ISBLANK('Sample Manifest - ALL TYPES'!G227)))</f>
        <v>0</v>
      </c>
      <c r="CB236" s="11" t="b">
        <f t="shared" si="409"/>
        <v>0</v>
      </c>
      <c r="CD236" s="54" t="b">
        <f>IF(OR('Sample Manifest - ALL TYPES'!AB227="Custom indexes",'Sample Manifest - ALL TYPES'!AB227="Non-listed commercial indexes"),TRUE,FALSE)</f>
        <v>0</v>
      </c>
      <c r="CE236" s="54"/>
      <c r="CG236" s="62">
        <f>'Sample Manifest - ALL TYPES'!Q227</f>
        <v>0</v>
      </c>
      <c r="CH236" s="61" t="str">
        <f t="shared" ref="CH236:CK236" si="461">SUBSTITUTE(CG236,CH$17,"")</f>
        <v>0</v>
      </c>
      <c r="CI236" s="61" t="str">
        <f t="shared" si="461"/>
        <v/>
      </c>
      <c r="CJ236" s="61" t="str">
        <f t="shared" si="461"/>
        <v/>
      </c>
      <c r="CK236" s="61" t="str">
        <f t="shared" si="461"/>
        <v/>
      </c>
      <c r="CL236" s="61">
        <f t="shared" si="411"/>
        <v>0</v>
      </c>
      <c r="CM236" s="61" t="b">
        <f>AND(NOT(ISBLANK('Sample Manifest - ALL TYPES'!Q227)),NOT(CL236=0))</f>
        <v>0</v>
      </c>
      <c r="CR236" s="11" t="b">
        <f>AND('Sample Manifest - ALL TYPES'!B227="Illumina Library Pool",ISBLANK('Sample Manifest - ALL TYPES'!Z227))</f>
        <v>0</v>
      </c>
    </row>
    <row r="237" spans="1:96" s="11" customFormat="1" x14ac:dyDescent="0.2">
      <c r="A237" s="11">
        <f>'Sample Manifest - ALL TYPES'!C228</f>
        <v>0</v>
      </c>
      <c r="B237" s="11" t="str">
        <f t="shared" ref="B237:BK237" si="462">SUBSTITUTE(A237,B$17,"")</f>
        <v>0</v>
      </c>
      <c r="C237" s="11" t="str">
        <f t="shared" si="462"/>
        <v>0</v>
      </c>
      <c r="D237" s="11" t="str">
        <f t="shared" si="462"/>
        <v>0</v>
      </c>
      <c r="E237" s="11" t="str">
        <f t="shared" si="462"/>
        <v>0</v>
      </c>
      <c r="F237" s="11" t="str">
        <f t="shared" si="462"/>
        <v>0</v>
      </c>
      <c r="G237" s="11" t="str">
        <f t="shared" si="462"/>
        <v>0</v>
      </c>
      <c r="H237" s="11" t="str">
        <f t="shared" si="462"/>
        <v>0</v>
      </c>
      <c r="I237" s="11" t="str">
        <f t="shared" si="462"/>
        <v>0</v>
      </c>
      <c r="J237" s="11" t="str">
        <f t="shared" si="462"/>
        <v>0</v>
      </c>
      <c r="K237" s="11" t="str">
        <f t="shared" si="462"/>
        <v>0</v>
      </c>
      <c r="L237" s="11" t="str">
        <f t="shared" si="462"/>
        <v>0</v>
      </c>
      <c r="M237" s="11" t="str">
        <f t="shared" si="462"/>
        <v>0</v>
      </c>
      <c r="N237" s="11" t="str">
        <f t="shared" si="462"/>
        <v>0</v>
      </c>
      <c r="O237" s="11" t="str">
        <f t="shared" si="462"/>
        <v>0</v>
      </c>
      <c r="P237" s="11" t="str">
        <f t="shared" si="462"/>
        <v>0</v>
      </c>
      <c r="Q237" s="11" t="str">
        <f t="shared" si="462"/>
        <v>0</v>
      </c>
      <c r="R237" s="11" t="str">
        <f t="shared" si="462"/>
        <v>0</v>
      </c>
      <c r="S237" s="11" t="str">
        <f t="shared" si="462"/>
        <v>0</v>
      </c>
      <c r="T237" s="11" t="str">
        <f t="shared" si="462"/>
        <v>0</v>
      </c>
      <c r="U237" s="11" t="str">
        <f t="shared" si="462"/>
        <v>0</v>
      </c>
      <c r="V237" s="11" t="str">
        <f t="shared" si="462"/>
        <v>0</v>
      </c>
      <c r="W237" s="11" t="str">
        <f t="shared" si="462"/>
        <v>0</v>
      </c>
      <c r="X237" s="11" t="str">
        <f t="shared" si="462"/>
        <v>0</v>
      </c>
      <c r="Y237" s="11" t="str">
        <f t="shared" si="462"/>
        <v>0</v>
      </c>
      <c r="Z237" s="11" t="str">
        <f t="shared" si="462"/>
        <v>0</v>
      </c>
      <c r="AA237" s="11" t="str">
        <f t="shared" si="462"/>
        <v>0</v>
      </c>
      <c r="AB237" s="11" t="str">
        <f t="shared" si="462"/>
        <v>0</v>
      </c>
      <c r="AC237" s="11" t="str">
        <f t="shared" si="462"/>
        <v>0</v>
      </c>
      <c r="AD237" s="11" t="str">
        <f t="shared" si="462"/>
        <v>0</v>
      </c>
      <c r="AE237" s="11" t="str">
        <f t="shared" si="462"/>
        <v>0</v>
      </c>
      <c r="AF237" s="11" t="str">
        <f t="shared" si="462"/>
        <v>0</v>
      </c>
      <c r="AG237" s="11" t="str">
        <f t="shared" si="462"/>
        <v>0</v>
      </c>
      <c r="AH237" s="11" t="str">
        <f t="shared" si="462"/>
        <v>0</v>
      </c>
      <c r="AI237" s="11" t="str">
        <f t="shared" si="462"/>
        <v>0</v>
      </c>
      <c r="AJ237" s="11" t="str">
        <f t="shared" si="462"/>
        <v>0</v>
      </c>
      <c r="AK237" s="11" t="str">
        <f t="shared" si="462"/>
        <v>0</v>
      </c>
      <c r="AL237" s="11" t="str">
        <f t="shared" si="462"/>
        <v>0</v>
      </c>
      <c r="AM237" s="11" t="str">
        <f t="shared" si="462"/>
        <v>0</v>
      </c>
      <c r="AN237" s="11" t="str">
        <f t="shared" si="462"/>
        <v>0</v>
      </c>
      <c r="AO237" s="11" t="str">
        <f t="shared" si="462"/>
        <v>0</v>
      </c>
      <c r="AP237" s="11" t="str">
        <f t="shared" si="462"/>
        <v>0</v>
      </c>
      <c r="AQ237" s="11" t="str">
        <f t="shared" si="462"/>
        <v>0</v>
      </c>
      <c r="AR237" s="11" t="str">
        <f t="shared" si="462"/>
        <v>0</v>
      </c>
      <c r="AS237" s="11" t="str">
        <f t="shared" si="462"/>
        <v>0</v>
      </c>
      <c r="AT237" s="11" t="str">
        <f t="shared" si="462"/>
        <v>0</v>
      </c>
      <c r="AU237" s="11" t="str">
        <f t="shared" si="462"/>
        <v>0</v>
      </c>
      <c r="AV237" s="11" t="str">
        <f t="shared" si="462"/>
        <v>0</v>
      </c>
      <c r="AW237" s="11" t="str">
        <f t="shared" si="462"/>
        <v>0</v>
      </c>
      <c r="AX237" s="11" t="str">
        <f t="shared" si="462"/>
        <v>0</v>
      </c>
      <c r="AY237" s="11" t="str">
        <f t="shared" si="462"/>
        <v>0</v>
      </c>
      <c r="AZ237" s="11" t="str">
        <f t="shared" si="462"/>
        <v>0</v>
      </c>
      <c r="BA237" s="11" t="str">
        <f t="shared" si="462"/>
        <v>0</v>
      </c>
      <c r="BB237" s="11" t="str">
        <f t="shared" si="462"/>
        <v/>
      </c>
      <c r="BC237" s="11" t="str">
        <f t="shared" si="462"/>
        <v/>
      </c>
      <c r="BD237" s="11" t="str">
        <f t="shared" si="462"/>
        <v/>
      </c>
      <c r="BE237" s="11" t="str">
        <f t="shared" si="462"/>
        <v/>
      </c>
      <c r="BF237" s="11" t="str">
        <f t="shared" si="462"/>
        <v/>
      </c>
      <c r="BG237" s="11" t="str">
        <f t="shared" si="462"/>
        <v/>
      </c>
      <c r="BH237" s="11" t="str">
        <f t="shared" si="462"/>
        <v/>
      </c>
      <c r="BI237" s="11" t="str">
        <f t="shared" si="462"/>
        <v/>
      </c>
      <c r="BJ237" s="11" t="str">
        <f t="shared" si="462"/>
        <v/>
      </c>
      <c r="BK237" s="11" t="str">
        <f t="shared" si="462"/>
        <v/>
      </c>
      <c r="BL237" s="11" t="str">
        <f t="shared" si="406"/>
        <v/>
      </c>
      <c r="BM237" s="11" t="str">
        <f t="shared" si="407"/>
        <v/>
      </c>
      <c r="BN237" s="11">
        <f t="shared" si="408"/>
        <v>0</v>
      </c>
      <c r="BO237" s="11" t="b">
        <f t="shared" si="403"/>
        <v>0</v>
      </c>
      <c r="BP237" t="b">
        <f>AND(COUNTIF(ranges!B$2:B$4,'Sample Manifest - ALL TYPES'!G228)=0,NOT(ISBLANK('Sample Manifest - ALL TYPES'!G228)))</f>
        <v>0</v>
      </c>
      <c r="CB237" s="11" t="b">
        <f t="shared" si="409"/>
        <v>0</v>
      </c>
      <c r="CD237" s="54" t="b">
        <f>IF(OR('Sample Manifest - ALL TYPES'!AB228="Custom indexes",'Sample Manifest - ALL TYPES'!AB228="Non-listed commercial indexes"),TRUE,FALSE)</f>
        <v>0</v>
      </c>
      <c r="CE237" s="54"/>
      <c r="CG237" s="62">
        <f>'Sample Manifest - ALL TYPES'!Q228</f>
        <v>0</v>
      </c>
      <c r="CH237" s="61" t="str">
        <f t="shared" ref="CH237:CK237" si="463">SUBSTITUTE(CG237,CH$17,"")</f>
        <v>0</v>
      </c>
      <c r="CI237" s="61" t="str">
        <f t="shared" si="463"/>
        <v/>
      </c>
      <c r="CJ237" s="61" t="str">
        <f t="shared" si="463"/>
        <v/>
      </c>
      <c r="CK237" s="61" t="str">
        <f t="shared" si="463"/>
        <v/>
      </c>
      <c r="CL237" s="61">
        <f t="shared" si="411"/>
        <v>0</v>
      </c>
      <c r="CM237" s="61" t="b">
        <f>AND(NOT(ISBLANK('Sample Manifest - ALL TYPES'!Q228)),NOT(CL237=0))</f>
        <v>0</v>
      </c>
      <c r="CR237" s="11" t="b">
        <f>AND('Sample Manifest - ALL TYPES'!B228="Illumina Library Pool",ISBLANK('Sample Manifest - ALL TYPES'!Z228))</f>
        <v>0</v>
      </c>
    </row>
    <row r="238" spans="1:96" s="11" customFormat="1" x14ac:dyDescent="0.2">
      <c r="A238" s="11">
        <f>'Sample Manifest - ALL TYPES'!C229</f>
        <v>0</v>
      </c>
      <c r="B238" s="11" t="str">
        <f t="shared" ref="B238:BK238" si="464">SUBSTITUTE(A238,B$17,"")</f>
        <v>0</v>
      </c>
      <c r="C238" s="11" t="str">
        <f t="shared" si="464"/>
        <v>0</v>
      </c>
      <c r="D238" s="11" t="str">
        <f t="shared" si="464"/>
        <v>0</v>
      </c>
      <c r="E238" s="11" t="str">
        <f t="shared" si="464"/>
        <v>0</v>
      </c>
      <c r="F238" s="11" t="str">
        <f t="shared" si="464"/>
        <v>0</v>
      </c>
      <c r="G238" s="11" t="str">
        <f t="shared" si="464"/>
        <v>0</v>
      </c>
      <c r="H238" s="11" t="str">
        <f t="shared" si="464"/>
        <v>0</v>
      </c>
      <c r="I238" s="11" t="str">
        <f t="shared" si="464"/>
        <v>0</v>
      </c>
      <c r="J238" s="11" t="str">
        <f t="shared" si="464"/>
        <v>0</v>
      </c>
      <c r="K238" s="11" t="str">
        <f t="shared" si="464"/>
        <v>0</v>
      </c>
      <c r="L238" s="11" t="str">
        <f t="shared" si="464"/>
        <v>0</v>
      </c>
      <c r="M238" s="11" t="str">
        <f t="shared" si="464"/>
        <v>0</v>
      </c>
      <c r="N238" s="11" t="str">
        <f t="shared" si="464"/>
        <v>0</v>
      </c>
      <c r="O238" s="11" t="str">
        <f t="shared" si="464"/>
        <v>0</v>
      </c>
      <c r="P238" s="11" t="str">
        <f t="shared" si="464"/>
        <v>0</v>
      </c>
      <c r="Q238" s="11" t="str">
        <f t="shared" si="464"/>
        <v>0</v>
      </c>
      <c r="R238" s="11" t="str">
        <f t="shared" si="464"/>
        <v>0</v>
      </c>
      <c r="S238" s="11" t="str">
        <f t="shared" si="464"/>
        <v>0</v>
      </c>
      <c r="T238" s="11" t="str">
        <f t="shared" si="464"/>
        <v>0</v>
      </c>
      <c r="U238" s="11" t="str">
        <f t="shared" si="464"/>
        <v>0</v>
      </c>
      <c r="V238" s="11" t="str">
        <f t="shared" si="464"/>
        <v>0</v>
      </c>
      <c r="W238" s="11" t="str">
        <f t="shared" si="464"/>
        <v>0</v>
      </c>
      <c r="X238" s="11" t="str">
        <f t="shared" si="464"/>
        <v>0</v>
      </c>
      <c r="Y238" s="11" t="str">
        <f t="shared" si="464"/>
        <v>0</v>
      </c>
      <c r="Z238" s="11" t="str">
        <f t="shared" si="464"/>
        <v>0</v>
      </c>
      <c r="AA238" s="11" t="str">
        <f t="shared" si="464"/>
        <v>0</v>
      </c>
      <c r="AB238" s="11" t="str">
        <f t="shared" si="464"/>
        <v>0</v>
      </c>
      <c r="AC238" s="11" t="str">
        <f t="shared" si="464"/>
        <v>0</v>
      </c>
      <c r="AD238" s="11" t="str">
        <f t="shared" si="464"/>
        <v>0</v>
      </c>
      <c r="AE238" s="11" t="str">
        <f t="shared" si="464"/>
        <v>0</v>
      </c>
      <c r="AF238" s="11" t="str">
        <f t="shared" si="464"/>
        <v>0</v>
      </c>
      <c r="AG238" s="11" t="str">
        <f t="shared" si="464"/>
        <v>0</v>
      </c>
      <c r="AH238" s="11" t="str">
        <f t="shared" si="464"/>
        <v>0</v>
      </c>
      <c r="AI238" s="11" t="str">
        <f t="shared" si="464"/>
        <v>0</v>
      </c>
      <c r="AJ238" s="11" t="str">
        <f t="shared" si="464"/>
        <v>0</v>
      </c>
      <c r="AK238" s="11" t="str">
        <f t="shared" si="464"/>
        <v>0</v>
      </c>
      <c r="AL238" s="11" t="str">
        <f t="shared" si="464"/>
        <v>0</v>
      </c>
      <c r="AM238" s="11" t="str">
        <f t="shared" si="464"/>
        <v>0</v>
      </c>
      <c r="AN238" s="11" t="str">
        <f t="shared" si="464"/>
        <v>0</v>
      </c>
      <c r="AO238" s="11" t="str">
        <f t="shared" si="464"/>
        <v>0</v>
      </c>
      <c r="AP238" s="11" t="str">
        <f t="shared" si="464"/>
        <v>0</v>
      </c>
      <c r="AQ238" s="11" t="str">
        <f t="shared" si="464"/>
        <v>0</v>
      </c>
      <c r="AR238" s="11" t="str">
        <f t="shared" si="464"/>
        <v>0</v>
      </c>
      <c r="AS238" s="11" t="str">
        <f t="shared" si="464"/>
        <v>0</v>
      </c>
      <c r="AT238" s="11" t="str">
        <f t="shared" si="464"/>
        <v>0</v>
      </c>
      <c r="AU238" s="11" t="str">
        <f t="shared" si="464"/>
        <v>0</v>
      </c>
      <c r="AV238" s="11" t="str">
        <f t="shared" si="464"/>
        <v>0</v>
      </c>
      <c r="AW238" s="11" t="str">
        <f t="shared" si="464"/>
        <v>0</v>
      </c>
      <c r="AX238" s="11" t="str">
        <f t="shared" si="464"/>
        <v>0</v>
      </c>
      <c r="AY238" s="11" t="str">
        <f t="shared" si="464"/>
        <v>0</v>
      </c>
      <c r="AZ238" s="11" t="str">
        <f t="shared" si="464"/>
        <v>0</v>
      </c>
      <c r="BA238" s="11" t="str">
        <f t="shared" si="464"/>
        <v>0</v>
      </c>
      <c r="BB238" s="11" t="str">
        <f t="shared" si="464"/>
        <v/>
      </c>
      <c r="BC238" s="11" t="str">
        <f t="shared" si="464"/>
        <v/>
      </c>
      <c r="BD238" s="11" t="str">
        <f t="shared" si="464"/>
        <v/>
      </c>
      <c r="BE238" s="11" t="str">
        <f t="shared" si="464"/>
        <v/>
      </c>
      <c r="BF238" s="11" t="str">
        <f t="shared" si="464"/>
        <v/>
      </c>
      <c r="BG238" s="11" t="str">
        <f t="shared" si="464"/>
        <v/>
      </c>
      <c r="BH238" s="11" t="str">
        <f t="shared" si="464"/>
        <v/>
      </c>
      <c r="BI238" s="11" t="str">
        <f t="shared" si="464"/>
        <v/>
      </c>
      <c r="BJ238" s="11" t="str">
        <f t="shared" si="464"/>
        <v/>
      </c>
      <c r="BK238" s="11" t="str">
        <f t="shared" si="464"/>
        <v/>
      </c>
      <c r="BL238" s="11" t="str">
        <f t="shared" si="406"/>
        <v/>
      </c>
      <c r="BM238" s="11" t="str">
        <f t="shared" si="407"/>
        <v/>
      </c>
      <c r="BN238" s="11">
        <f t="shared" si="408"/>
        <v>0</v>
      </c>
      <c r="BO238" s="11" t="b">
        <f t="shared" si="403"/>
        <v>0</v>
      </c>
      <c r="BP238" t="b">
        <f>AND(COUNTIF(ranges!B$2:B$4,'Sample Manifest - ALL TYPES'!G229)=0,NOT(ISBLANK('Sample Manifest - ALL TYPES'!G229)))</f>
        <v>0</v>
      </c>
      <c r="CB238" s="11" t="b">
        <f t="shared" si="409"/>
        <v>0</v>
      </c>
      <c r="CD238" s="54" t="b">
        <f>IF(OR('Sample Manifest - ALL TYPES'!AB229="Custom indexes",'Sample Manifest - ALL TYPES'!AB229="Non-listed commercial indexes"),TRUE,FALSE)</f>
        <v>0</v>
      </c>
      <c r="CE238" s="54"/>
      <c r="CG238" s="62">
        <f>'Sample Manifest - ALL TYPES'!Q229</f>
        <v>0</v>
      </c>
      <c r="CH238" s="61" t="str">
        <f t="shared" ref="CH238:CK238" si="465">SUBSTITUTE(CG238,CH$17,"")</f>
        <v>0</v>
      </c>
      <c r="CI238" s="61" t="str">
        <f t="shared" si="465"/>
        <v/>
      </c>
      <c r="CJ238" s="61" t="str">
        <f t="shared" si="465"/>
        <v/>
      </c>
      <c r="CK238" s="61" t="str">
        <f t="shared" si="465"/>
        <v/>
      </c>
      <c r="CL238" s="61">
        <f t="shared" si="411"/>
        <v>0</v>
      </c>
      <c r="CM238" s="61" t="b">
        <f>AND(NOT(ISBLANK('Sample Manifest - ALL TYPES'!Q229)),NOT(CL238=0))</f>
        <v>0</v>
      </c>
      <c r="CR238" s="11" t="b">
        <f>AND('Sample Manifest - ALL TYPES'!B229="Illumina Library Pool",ISBLANK('Sample Manifest - ALL TYPES'!Z229))</f>
        <v>0</v>
      </c>
    </row>
    <row r="239" spans="1:96" s="11" customFormat="1" x14ac:dyDescent="0.2">
      <c r="A239" s="11">
        <f>'Sample Manifest - ALL TYPES'!C230</f>
        <v>0</v>
      </c>
      <c r="B239" s="11" t="str">
        <f t="shared" ref="B239:BK239" si="466">SUBSTITUTE(A239,B$17,"")</f>
        <v>0</v>
      </c>
      <c r="C239" s="11" t="str">
        <f t="shared" si="466"/>
        <v>0</v>
      </c>
      <c r="D239" s="11" t="str">
        <f t="shared" si="466"/>
        <v>0</v>
      </c>
      <c r="E239" s="11" t="str">
        <f t="shared" si="466"/>
        <v>0</v>
      </c>
      <c r="F239" s="11" t="str">
        <f t="shared" si="466"/>
        <v>0</v>
      </c>
      <c r="G239" s="11" t="str">
        <f t="shared" si="466"/>
        <v>0</v>
      </c>
      <c r="H239" s="11" t="str">
        <f t="shared" si="466"/>
        <v>0</v>
      </c>
      <c r="I239" s="11" t="str">
        <f t="shared" si="466"/>
        <v>0</v>
      </c>
      <c r="J239" s="11" t="str">
        <f t="shared" si="466"/>
        <v>0</v>
      </c>
      <c r="K239" s="11" t="str">
        <f t="shared" si="466"/>
        <v>0</v>
      </c>
      <c r="L239" s="11" t="str">
        <f t="shared" si="466"/>
        <v>0</v>
      </c>
      <c r="M239" s="11" t="str">
        <f t="shared" si="466"/>
        <v>0</v>
      </c>
      <c r="N239" s="11" t="str">
        <f t="shared" si="466"/>
        <v>0</v>
      </c>
      <c r="O239" s="11" t="str">
        <f t="shared" si="466"/>
        <v>0</v>
      </c>
      <c r="P239" s="11" t="str">
        <f t="shared" si="466"/>
        <v>0</v>
      </c>
      <c r="Q239" s="11" t="str">
        <f t="shared" si="466"/>
        <v>0</v>
      </c>
      <c r="R239" s="11" t="str">
        <f t="shared" si="466"/>
        <v>0</v>
      </c>
      <c r="S239" s="11" t="str">
        <f t="shared" si="466"/>
        <v>0</v>
      </c>
      <c r="T239" s="11" t="str">
        <f t="shared" si="466"/>
        <v>0</v>
      </c>
      <c r="U239" s="11" t="str">
        <f t="shared" si="466"/>
        <v>0</v>
      </c>
      <c r="V239" s="11" t="str">
        <f t="shared" si="466"/>
        <v>0</v>
      </c>
      <c r="W239" s="11" t="str">
        <f t="shared" si="466"/>
        <v>0</v>
      </c>
      <c r="X239" s="11" t="str">
        <f t="shared" si="466"/>
        <v>0</v>
      </c>
      <c r="Y239" s="11" t="str">
        <f t="shared" si="466"/>
        <v>0</v>
      </c>
      <c r="Z239" s="11" t="str">
        <f t="shared" si="466"/>
        <v>0</v>
      </c>
      <c r="AA239" s="11" t="str">
        <f t="shared" si="466"/>
        <v>0</v>
      </c>
      <c r="AB239" s="11" t="str">
        <f t="shared" si="466"/>
        <v>0</v>
      </c>
      <c r="AC239" s="11" t="str">
        <f t="shared" si="466"/>
        <v>0</v>
      </c>
      <c r="AD239" s="11" t="str">
        <f t="shared" si="466"/>
        <v>0</v>
      </c>
      <c r="AE239" s="11" t="str">
        <f t="shared" si="466"/>
        <v>0</v>
      </c>
      <c r="AF239" s="11" t="str">
        <f t="shared" si="466"/>
        <v>0</v>
      </c>
      <c r="AG239" s="11" t="str">
        <f t="shared" si="466"/>
        <v>0</v>
      </c>
      <c r="AH239" s="11" t="str">
        <f t="shared" si="466"/>
        <v>0</v>
      </c>
      <c r="AI239" s="11" t="str">
        <f t="shared" si="466"/>
        <v>0</v>
      </c>
      <c r="AJ239" s="11" t="str">
        <f t="shared" si="466"/>
        <v>0</v>
      </c>
      <c r="AK239" s="11" t="str">
        <f t="shared" si="466"/>
        <v>0</v>
      </c>
      <c r="AL239" s="11" t="str">
        <f t="shared" si="466"/>
        <v>0</v>
      </c>
      <c r="AM239" s="11" t="str">
        <f t="shared" si="466"/>
        <v>0</v>
      </c>
      <c r="AN239" s="11" t="str">
        <f t="shared" si="466"/>
        <v>0</v>
      </c>
      <c r="AO239" s="11" t="str">
        <f t="shared" si="466"/>
        <v>0</v>
      </c>
      <c r="AP239" s="11" t="str">
        <f t="shared" si="466"/>
        <v>0</v>
      </c>
      <c r="AQ239" s="11" t="str">
        <f t="shared" si="466"/>
        <v>0</v>
      </c>
      <c r="AR239" s="11" t="str">
        <f t="shared" si="466"/>
        <v>0</v>
      </c>
      <c r="AS239" s="11" t="str">
        <f t="shared" si="466"/>
        <v>0</v>
      </c>
      <c r="AT239" s="11" t="str">
        <f t="shared" si="466"/>
        <v>0</v>
      </c>
      <c r="AU239" s="11" t="str">
        <f t="shared" si="466"/>
        <v>0</v>
      </c>
      <c r="AV239" s="11" t="str">
        <f t="shared" si="466"/>
        <v>0</v>
      </c>
      <c r="AW239" s="11" t="str">
        <f t="shared" si="466"/>
        <v>0</v>
      </c>
      <c r="AX239" s="11" t="str">
        <f t="shared" si="466"/>
        <v>0</v>
      </c>
      <c r="AY239" s="11" t="str">
        <f t="shared" si="466"/>
        <v>0</v>
      </c>
      <c r="AZ239" s="11" t="str">
        <f t="shared" si="466"/>
        <v>0</v>
      </c>
      <c r="BA239" s="11" t="str">
        <f t="shared" si="466"/>
        <v>0</v>
      </c>
      <c r="BB239" s="11" t="str">
        <f t="shared" si="466"/>
        <v/>
      </c>
      <c r="BC239" s="11" t="str">
        <f t="shared" si="466"/>
        <v/>
      </c>
      <c r="BD239" s="11" t="str">
        <f t="shared" si="466"/>
        <v/>
      </c>
      <c r="BE239" s="11" t="str">
        <f t="shared" si="466"/>
        <v/>
      </c>
      <c r="BF239" s="11" t="str">
        <f t="shared" si="466"/>
        <v/>
      </c>
      <c r="BG239" s="11" t="str">
        <f t="shared" si="466"/>
        <v/>
      </c>
      <c r="BH239" s="11" t="str">
        <f t="shared" si="466"/>
        <v/>
      </c>
      <c r="BI239" s="11" t="str">
        <f t="shared" si="466"/>
        <v/>
      </c>
      <c r="BJ239" s="11" t="str">
        <f t="shared" si="466"/>
        <v/>
      </c>
      <c r="BK239" s="11" t="str">
        <f t="shared" si="466"/>
        <v/>
      </c>
      <c r="BL239" s="11" t="str">
        <f t="shared" si="406"/>
        <v/>
      </c>
      <c r="BM239" s="11" t="str">
        <f t="shared" si="407"/>
        <v/>
      </c>
      <c r="BN239" s="11">
        <f t="shared" si="408"/>
        <v>0</v>
      </c>
      <c r="BO239" s="11" t="b">
        <f t="shared" si="403"/>
        <v>0</v>
      </c>
      <c r="BP239" t="b">
        <f>AND(COUNTIF(ranges!B$2:B$4,'Sample Manifest - ALL TYPES'!G230)=0,NOT(ISBLANK('Sample Manifest - ALL TYPES'!G230)))</f>
        <v>0</v>
      </c>
      <c r="CB239" s="11" t="b">
        <f t="shared" si="409"/>
        <v>0</v>
      </c>
      <c r="CD239" s="54" t="b">
        <f>IF(OR('Sample Manifest - ALL TYPES'!AB230="Custom indexes",'Sample Manifest - ALL TYPES'!AB230="Non-listed commercial indexes"),TRUE,FALSE)</f>
        <v>0</v>
      </c>
      <c r="CE239" s="54"/>
      <c r="CG239" s="62">
        <f>'Sample Manifest - ALL TYPES'!Q230</f>
        <v>0</v>
      </c>
      <c r="CH239" s="61" t="str">
        <f t="shared" ref="CH239:CK239" si="467">SUBSTITUTE(CG239,CH$17,"")</f>
        <v>0</v>
      </c>
      <c r="CI239" s="61" t="str">
        <f t="shared" si="467"/>
        <v/>
      </c>
      <c r="CJ239" s="61" t="str">
        <f t="shared" si="467"/>
        <v/>
      </c>
      <c r="CK239" s="61" t="str">
        <f t="shared" si="467"/>
        <v/>
      </c>
      <c r="CL239" s="61">
        <f t="shared" si="411"/>
        <v>0</v>
      </c>
      <c r="CM239" s="61" t="b">
        <f>AND(NOT(ISBLANK('Sample Manifest - ALL TYPES'!Q230)),NOT(CL239=0))</f>
        <v>0</v>
      </c>
      <c r="CR239" s="11" t="b">
        <f>AND('Sample Manifest - ALL TYPES'!B230="Illumina Library Pool",ISBLANK('Sample Manifest - ALL TYPES'!Z230))</f>
        <v>0</v>
      </c>
    </row>
    <row r="240" spans="1:96" s="11" customFormat="1" x14ac:dyDescent="0.2">
      <c r="A240" s="11">
        <f>'Sample Manifest - ALL TYPES'!C231</f>
        <v>0</v>
      </c>
      <c r="B240" s="11" t="str">
        <f t="shared" ref="B240:BK240" si="468">SUBSTITUTE(A240,B$17,"")</f>
        <v>0</v>
      </c>
      <c r="C240" s="11" t="str">
        <f t="shared" si="468"/>
        <v>0</v>
      </c>
      <c r="D240" s="11" t="str">
        <f t="shared" si="468"/>
        <v>0</v>
      </c>
      <c r="E240" s="11" t="str">
        <f t="shared" si="468"/>
        <v>0</v>
      </c>
      <c r="F240" s="11" t="str">
        <f t="shared" si="468"/>
        <v>0</v>
      </c>
      <c r="G240" s="11" t="str">
        <f t="shared" si="468"/>
        <v>0</v>
      </c>
      <c r="H240" s="11" t="str">
        <f t="shared" si="468"/>
        <v>0</v>
      </c>
      <c r="I240" s="11" t="str">
        <f t="shared" si="468"/>
        <v>0</v>
      </c>
      <c r="J240" s="11" t="str">
        <f t="shared" si="468"/>
        <v>0</v>
      </c>
      <c r="K240" s="11" t="str">
        <f t="shared" si="468"/>
        <v>0</v>
      </c>
      <c r="L240" s="11" t="str">
        <f t="shared" si="468"/>
        <v>0</v>
      </c>
      <c r="M240" s="11" t="str">
        <f t="shared" si="468"/>
        <v>0</v>
      </c>
      <c r="N240" s="11" t="str">
        <f t="shared" si="468"/>
        <v>0</v>
      </c>
      <c r="O240" s="11" t="str">
        <f t="shared" si="468"/>
        <v>0</v>
      </c>
      <c r="P240" s="11" t="str">
        <f t="shared" si="468"/>
        <v>0</v>
      </c>
      <c r="Q240" s="11" t="str">
        <f t="shared" si="468"/>
        <v>0</v>
      </c>
      <c r="R240" s="11" t="str">
        <f t="shared" si="468"/>
        <v>0</v>
      </c>
      <c r="S240" s="11" t="str">
        <f t="shared" si="468"/>
        <v>0</v>
      </c>
      <c r="T240" s="11" t="str">
        <f t="shared" si="468"/>
        <v>0</v>
      </c>
      <c r="U240" s="11" t="str">
        <f t="shared" si="468"/>
        <v>0</v>
      </c>
      <c r="V240" s="11" t="str">
        <f t="shared" si="468"/>
        <v>0</v>
      </c>
      <c r="W240" s="11" t="str">
        <f t="shared" si="468"/>
        <v>0</v>
      </c>
      <c r="X240" s="11" t="str">
        <f t="shared" si="468"/>
        <v>0</v>
      </c>
      <c r="Y240" s="11" t="str">
        <f t="shared" si="468"/>
        <v>0</v>
      </c>
      <c r="Z240" s="11" t="str">
        <f t="shared" si="468"/>
        <v>0</v>
      </c>
      <c r="AA240" s="11" t="str">
        <f t="shared" si="468"/>
        <v>0</v>
      </c>
      <c r="AB240" s="11" t="str">
        <f t="shared" si="468"/>
        <v>0</v>
      </c>
      <c r="AC240" s="11" t="str">
        <f t="shared" si="468"/>
        <v>0</v>
      </c>
      <c r="AD240" s="11" t="str">
        <f t="shared" si="468"/>
        <v>0</v>
      </c>
      <c r="AE240" s="11" t="str">
        <f t="shared" si="468"/>
        <v>0</v>
      </c>
      <c r="AF240" s="11" t="str">
        <f t="shared" si="468"/>
        <v>0</v>
      </c>
      <c r="AG240" s="11" t="str">
        <f t="shared" si="468"/>
        <v>0</v>
      </c>
      <c r="AH240" s="11" t="str">
        <f t="shared" si="468"/>
        <v>0</v>
      </c>
      <c r="AI240" s="11" t="str">
        <f t="shared" si="468"/>
        <v>0</v>
      </c>
      <c r="AJ240" s="11" t="str">
        <f t="shared" si="468"/>
        <v>0</v>
      </c>
      <c r="AK240" s="11" t="str">
        <f t="shared" si="468"/>
        <v>0</v>
      </c>
      <c r="AL240" s="11" t="str">
        <f t="shared" si="468"/>
        <v>0</v>
      </c>
      <c r="AM240" s="11" t="str">
        <f t="shared" si="468"/>
        <v>0</v>
      </c>
      <c r="AN240" s="11" t="str">
        <f t="shared" si="468"/>
        <v>0</v>
      </c>
      <c r="AO240" s="11" t="str">
        <f t="shared" si="468"/>
        <v>0</v>
      </c>
      <c r="AP240" s="11" t="str">
        <f t="shared" si="468"/>
        <v>0</v>
      </c>
      <c r="AQ240" s="11" t="str">
        <f t="shared" si="468"/>
        <v>0</v>
      </c>
      <c r="AR240" s="11" t="str">
        <f t="shared" si="468"/>
        <v>0</v>
      </c>
      <c r="AS240" s="11" t="str">
        <f t="shared" si="468"/>
        <v>0</v>
      </c>
      <c r="AT240" s="11" t="str">
        <f t="shared" si="468"/>
        <v>0</v>
      </c>
      <c r="AU240" s="11" t="str">
        <f t="shared" si="468"/>
        <v>0</v>
      </c>
      <c r="AV240" s="11" t="str">
        <f t="shared" si="468"/>
        <v>0</v>
      </c>
      <c r="AW240" s="11" t="str">
        <f t="shared" si="468"/>
        <v>0</v>
      </c>
      <c r="AX240" s="11" t="str">
        <f t="shared" si="468"/>
        <v>0</v>
      </c>
      <c r="AY240" s="11" t="str">
        <f t="shared" si="468"/>
        <v>0</v>
      </c>
      <c r="AZ240" s="11" t="str">
        <f t="shared" si="468"/>
        <v>0</v>
      </c>
      <c r="BA240" s="11" t="str">
        <f t="shared" si="468"/>
        <v>0</v>
      </c>
      <c r="BB240" s="11" t="str">
        <f t="shared" si="468"/>
        <v/>
      </c>
      <c r="BC240" s="11" t="str">
        <f t="shared" si="468"/>
        <v/>
      </c>
      <c r="BD240" s="11" t="str">
        <f t="shared" si="468"/>
        <v/>
      </c>
      <c r="BE240" s="11" t="str">
        <f t="shared" si="468"/>
        <v/>
      </c>
      <c r="BF240" s="11" t="str">
        <f t="shared" si="468"/>
        <v/>
      </c>
      <c r="BG240" s="11" t="str">
        <f t="shared" si="468"/>
        <v/>
      </c>
      <c r="BH240" s="11" t="str">
        <f t="shared" si="468"/>
        <v/>
      </c>
      <c r="BI240" s="11" t="str">
        <f t="shared" si="468"/>
        <v/>
      </c>
      <c r="BJ240" s="11" t="str">
        <f t="shared" si="468"/>
        <v/>
      </c>
      <c r="BK240" s="11" t="str">
        <f t="shared" si="468"/>
        <v/>
      </c>
      <c r="BL240" s="11" t="str">
        <f t="shared" si="406"/>
        <v/>
      </c>
      <c r="BM240" s="11" t="str">
        <f t="shared" si="407"/>
        <v/>
      </c>
      <c r="BN240" s="11">
        <f t="shared" si="408"/>
        <v>0</v>
      </c>
      <c r="BO240" s="11" t="b">
        <f t="shared" si="403"/>
        <v>0</v>
      </c>
      <c r="BP240" t="b">
        <f>AND(COUNTIF(ranges!B$2:B$4,'Sample Manifest - ALL TYPES'!G231)=0,NOT(ISBLANK('Sample Manifest - ALL TYPES'!G231)))</f>
        <v>0</v>
      </c>
      <c r="CB240" s="11" t="b">
        <f t="shared" si="409"/>
        <v>0</v>
      </c>
      <c r="CD240" s="54" t="b">
        <f>IF(OR('Sample Manifest - ALL TYPES'!AB231="Custom indexes",'Sample Manifest - ALL TYPES'!AB231="Non-listed commercial indexes"),TRUE,FALSE)</f>
        <v>0</v>
      </c>
      <c r="CE240" s="54"/>
      <c r="CG240" s="62">
        <f>'Sample Manifest - ALL TYPES'!Q231</f>
        <v>0</v>
      </c>
      <c r="CH240" s="61" t="str">
        <f t="shared" ref="CH240:CK240" si="469">SUBSTITUTE(CG240,CH$17,"")</f>
        <v>0</v>
      </c>
      <c r="CI240" s="61" t="str">
        <f t="shared" si="469"/>
        <v/>
      </c>
      <c r="CJ240" s="61" t="str">
        <f t="shared" si="469"/>
        <v/>
      </c>
      <c r="CK240" s="61" t="str">
        <f t="shared" si="469"/>
        <v/>
      </c>
      <c r="CL240" s="61">
        <f t="shared" si="411"/>
        <v>0</v>
      </c>
      <c r="CM240" s="61" t="b">
        <f>AND(NOT(ISBLANK('Sample Manifest - ALL TYPES'!Q231)),NOT(CL240=0))</f>
        <v>0</v>
      </c>
      <c r="CR240" s="11" t="b">
        <f>AND('Sample Manifest - ALL TYPES'!B231="Illumina Library Pool",ISBLANK('Sample Manifest - ALL TYPES'!Z231))</f>
        <v>0</v>
      </c>
    </row>
    <row r="241" spans="1:96" s="11" customFormat="1" x14ac:dyDescent="0.2">
      <c r="A241" s="11">
        <f>'Sample Manifest - ALL TYPES'!C232</f>
        <v>0</v>
      </c>
      <c r="B241" s="11" t="str">
        <f t="shared" ref="B241:BK241" si="470">SUBSTITUTE(A241,B$17,"")</f>
        <v>0</v>
      </c>
      <c r="C241" s="11" t="str">
        <f t="shared" si="470"/>
        <v>0</v>
      </c>
      <c r="D241" s="11" t="str">
        <f t="shared" si="470"/>
        <v>0</v>
      </c>
      <c r="E241" s="11" t="str">
        <f t="shared" si="470"/>
        <v>0</v>
      </c>
      <c r="F241" s="11" t="str">
        <f t="shared" si="470"/>
        <v>0</v>
      </c>
      <c r="G241" s="11" t="str">
        <f t="shared" si="470"/>
        <v>0</v>
      </c>
      <c r="H241" s="11" t="str">
        <f t="shared" si="470"/>
        <v>0</v>
      </c>
      <c r="I241" s="11" t="str">
        <f t="shared" si="470"/>
        <v>0</v>
      </c>
      <c r="J241" s="11" t="str">
        <f t="shared" si="470"/>
        <v>0</v>
      </c>
      <c r="K241" s="11" t="str">
        <f t="shared" si="470"/>
        <v>0</v>
      </c>
      <c r="L241" s="11" t="str">
        <f t="shared" si="470"/>
        <v>0</v>
      </c>
      <c r="M241" s="11" t="str">
        <f t="shared" si="470"/>
        <v>0</v>
      </c>
      <c r="N241" s="11" t="str">
        <f t="shared" si="470"/>
        <v>0</v>
      </c>
      <c r="O241" s="11" t="str">
        <f t="shared" si="470"/>
        <v>0</v>
      </c>
      <c r="P241" s="11" t="str">
        <f t="shared" si="470"/>
        <v>0</v>
      </c>
      <c r="Q241" s="11" t="str">
        <f t="shared" si="470"/>
        <v>0</v>
      </c>
      <c r="R241" s="11" t="str">
        <f t="shared" si="470"/>
        <v>0</v>
      </c>
      <c r="S241" s="11" t="str">
        <f t="shared" si="470"/>
        <v>0</v>
      </c>
      <c r="T241" s="11" t="str">
        <f t="shared" si="470"/>
        <v>0</v>
      </c>
      <c r="U241" s="11" t="str">
        <f t="shared" si="470"/>
        <v>0</v>
      </c>
      <c r="V241" s="11" t="str">
        <f t="shared" si="470"/>
        <v>0</v>
      </c>
      <c r="W241" s="11" t="str">
        <f t="shared" si="470"/>
        <v>0</v>
      </c>
      <c r="X241" s="11" t="str">
        <f t="shared" si="470"/>
        <v>0</v>
      </c>
      <c r="Y241" s="11" t="str">
        <f t="shared" si="470"/>
        <v>0</v>
      </c>
      <c r="Z241" s="11" t="str">
        <f t="shared" si="470"/>
        <v>0</v>
      </c>
      <c r="AA241" s="11" t="str">
        <f t="shared" si="470"/>
        <v>0</v>
      </c>
      <c r="AB241" s="11" t="str">
        <f t="shared" si="470"/>
        <v>0</v>
      </c>
      <c r="AC241" s="11" t="str">
        <f t="shared" si="470"/>
        <v>0</v>
      </c>
      <c r="AD241" s="11" t="str">
        <f t="shared" si="470"/>
        <v>0</v>
      </c>
      <c r="AE241" s="11" t="str">
        <f t="shared" si="470"/>
        <v>0</v>
      </c>
      <c r="AF241" s="11" t="str">
        <f t="shared" si="470"/>
        <v>0</v>
      </c>
      <c r="AG241" s="11" t="str">
        <f t="shared" si="470"/>
        <v>0</v>
      </c>
      <c r="AH241" s="11" t="str">
        <f t="shared" si="470"/>
        <v>0</v>
      </c>
      <c r="AI241" s="11" t="str">
        <f t="shared" si="470"/>
        <v>0</v>
      </c>
      <c r="AJ241" s="11" t="str">
        <f t="shared" si="470"/>
        <v>0</v>
      </c>
      <c r="AK241" s="11" t="str">
        <f t="shared" si="470"/>
        <v>0</v>
      </c>
      <c r="AL241" s="11" t="str">
        <f t="shared" si="470"/>
        <v>0</v>
      </c>
      <c r="AM241" s="11" t="str">
        <f t="shared" si="470"/>
        <v>0</v>
      </c>
      <c r="AN241" s="11" t="str">
        <f t="shared" si="470"/>
        <v>0</v>
      </c>
      <c r="AO241" s="11" t="str">
        <f t="shared" si="470"/>
        <v>0</v>
      </c>
      <c r="AP241" s="11" t="str">
        <f t="shared" si="470"/>
        <v>0</v>
      </c>
      <c r="AQ241" s="11" t="str">
        <f t="shared" si="470"/>
        <v>0</v>
      </c>
      <c r="AR241" s="11" t="str">
        <f t="shared" si="470"/>
        <v>0</v>
      </c>
      <c r="AS241" s="11" t="str">
        <f t="shared" si="470"/>
        <v>0</v>
      </c>
      <c r="AT241" s="11" t="str">
        <f t="shared" si="470"/>
        <v>0</v>
      </c>
      <c r="AU241" s="11" t="str">
        <f t="shared" si="470"/>
        <v>0</v>
      </c>
      <c r="AV241" s="11" t="str">
        <f t="shared" si="470"/>
        <v>0</v>
      </c>
      <c r="AW241" s="11" t="str">
        <f t="shared" si="470"/>
        <v>0</v>
      </c>
      <c r="AX241" s="11" t="str">
        <f t="shared" si="470"/>
        <v>0</v>
      </c>
      <c r="AY241" s="11" t="str">
        <f t="shared" si="470"/>
        <v>0</v>
      </c>
      <c r="AZ241" s="11" t="str">
        <f t="shared" si="470"/>
        <v>0</v>
      </c>
      <c r="BA241" s="11" t="str">
        <f t="shared" si="470"/>
        <v>0</v>
      </c>
      <c r="BB241" s="11" t="str">
        <f t="shared" si="470"/>
        <v/>
      </c>
      <c r="BC241" s="11" t="str">
        <f t="shared" si="470"/>
        <v/>
      </c>
      <c r="BD241" s="11" t="str">
        <f t="shared" si="470"/>
        <v/>
      </c>
      <c r="BE241" s="11" t="str">
        <f t="shared" si="470"/>
        <v/>
      </c>
      <c r="BF241" s="11" t="str">
        <f t="shared" si="470"/>
        <v/>
      </c>
      <c r="BG241" s="11" t="str">
        <f t="shared" si="470"/>
        <v/>
      </c>
      <c r="BH241" s="11" t="str">
        <f t="shared" si="470"/>
        <v/>
      </c>
      <c r="BI241" s="11" t="str">
        <f t="shared" si="470"/>
        <v/>
      </c>
      <c r="BJ241" s="11" t="str">
        <f t="shared" si="470"/>
        <v/>
      </c>
      <c r="BK241" s="11" t="str">
        <f t="shared" si="470"/>
        <v/>
      </c>
      <c r="BL241" s="11" t="str">
        <f t="shared" si="406"/>
        <v/>
      </c>
      <c r="BM241" s="11" t="str">
        <f t="shared" si="407"/>
        <v/>
      </c>
      <c r="BN241" s="11">
        <f t="shared" si="408"/>
        <v>0</v>
      </c>
      <c r="BO241" s="11" t="b">
        <f t="shared" si="403"/>
        <v>0</v>
      </c>
      <c r="BP241" t="b">
        <f>AND(COUNTIF(ranges!B$2:B$4,'Sample Manifest - ALL TYPES'!G232)=0,NOT(ISBLANK('Sample Manifest - ALL TYPES'!G232)))</f>
        <v>0</v>
      </c>
      <c r="CB241" s="11" t="b">
        <f t="shared" si="409"/>
        <v>0</v>
      </c>
      <c r="CD241" s="54" t="b">
        <f>IF(OR('Sample Manifest - ALL TYPES'!AB232="Custom indexes",'Sample Manifest - ALL TYPES'!AB232="Non-listed commercial indexes"),TRUE,FALSE)</f>
        <v>0</v>
      </c>
      <c r="CE241" s="54"/>
      <c r="CG241" s="62">
        <f>'Sample Manifest - ALL TYPES'!Q232</f>
        <v>0</v>
      </c>
      <c r="CH241" s="61" t="str">
        <f t="shared" ref="CH241:CK241" si="471">SUBSTITUTE(CG241,CH$17,"")</f>
        <v>0</v>
      </c>
      <c r="CI241" s="61" t="str">
        <f t="shared" si="471"/>
        <v/>
      </c>
      <c r="CJ241" s="61" t="str">
        <f t="shared" si="471"/>
        <v/>
      </c>
      <c r="CK241" s="61" t="str">
        <f t="shared" si="471"/>
        <v/>
      </c>
      <c r="CL241" s="61">
        <f t="shared" si="411"/>
        <v>0</v>
      </c>
      <c r="CM241" s="61" t="b">
        <f>AND(NOT(ISBLANK('Sample Manifest - ALL TYPES'!Q232)),NOT(CL241=0))</f>
        <v>0</v>
      </c>
      <c r="CR241" s="11" t="b">
        <f>AND('Sample Manifest - ALL TYPES'!B232="Illumina Library Pool",ISBLANK('Sample Manifest - ALL TYPES'!Z232))</f>
        <v>0</v>
      </c>
    </row>
    <row r="242" spans="1:96" s="11" customFormat="1" x14ac:dyDescent="0.2">
      <c r="A242" s="11">
        <f>'Sample Manifest - ALL TYPES'!C233</f>
        <v>0</v>
      </c>
      <c r="B242" s="11" t="str">
        <f t="shared" ref="B242:BK242" si="472">SUBSTITUTE(A242,B$17,"")</f>
        <v>0</v>
      </c>
      <c r="C242" s="11" t="str">
        <f t="shared" si="472"/>
        <v>0</v>
      </c>
      <c r="D242" s="11" t="str">
        <f t="shared" si="472"/>
        <v>0</v>
      </c>
      <c r="E242" s="11" t="str">
        <f t="shared" si="472"/>
        <v>0</v>
      </c>
      <c r="F242" s="11" t="str">
        <f t="shared" si="472"/>
        <v>0</v>
      </c>
      <c r="G242" s="11" t="str">
        <f t="shared" si="472"/>
        <v>0</v>
      </c>
      <c r="H242" s="11" t="str">
        <f t="shared" si="472"/>
        <v>0</v>
      </c>
      <c r="I242" s="11" t="str">
        <f t="shared" si="472"/>
        <v>0</v>
      </c>
      <c r="J242" s="11" t="str">
        <f t="shared" si="472"/>
        <v>0</v>
      </c>
      <c r="K242" s="11" t="str">
        <f t="shared" si="472"/>
        <v>0</v>
      </c>
      <c r="L242" s="11" t="str">
        <f t="shared" si="472"/>
        <v>0</v>
      </c>
      <c r="M242" s="11" t="str">
        <f t="shared" si="472"/>
        <v>0</v>
      </c>
      <c r="N242" s="11" t="str">
        <f t="shared" si="472"/>
        <v>0</v>
      </c>
      <c r="O242" s="11" t="str">
        <f t="shared" si="472"/>
        <v>0</v>
      </c>
      <c r="P242" s="11" t="str">
        <f t="shared" si="472"/>
        <v>0</v>
      </c>
      <c r="Q242" s="11" t="str">
        <f t="shared" si="472"/>
        <v>0</v>
      </c>
      <c r="R242" s="11" t="str">
        <f t="shared" si="472"/>
        <v>0</v>
      </c>
      <c r="S242" s="11" t="str">
        <f t="shared" si="472"/>
        <v>0</v>
      </c>
      <c r="T242" s="11" t="str">
        <f t="shared" si="472"/>
        <v>0</v>
      </c>
      <c r="U242" s="11" t="str">
        <f t="shared" si="472"/>
        <v>0</v>
      </c>
      <c r="V242" s="11" t="str">
        <f t="shared" si="472"/>
        <v>0</v>
      </c>
      <c r="W242" s="11" t="str">
        <f t="shared" si="472"/>
        <v>0</v>
      </c>
      <c r="X242" s="11" t="str">
        <f t="shared" si="472"/>
        <v>0</v>
      </c>
      <c r="Y242" s="11" t="str">
        <f t="shared" si="472"/>
        <v>0</v>
      </c>
      <c r="Z242" s="11" t="str">
        <f t="shared" si="472"/>
        <v>0</v>
      </c>
      <c r="AA242" s="11" t="str">
        <f t="shared" si="472"/>
        <v>0</v>
      </c>
      <c r="AB242" s="11" t="str">
        <f t="shared" si="472"/>
        <v>0</v>
      </c>
      <c r="AC242" s="11" t="str">
        <f t="shared" si="472"/>
        <v>0</v>
      </c>
      <c r="AD242" s="11" t="str">
        <f t="shared" si="472"/>
        <v>0</v>
      </c>
      <c r="AE242" s="11" t="str">
        <f t="shared" si="472"/>
        <v>0</v>
      </c>
      <c r="AF242" s="11" t="str">
        <f t="shared" si="472"/>
        <v>0</v>
      </c>
      <c r="AG242" s="11" t="str">
        <f t="shared" si="472"/>
        <v>0</v>
      </c>
      <c r="AH242" s="11" t="str">
        <f t="shared" si="472"/>
        <v>0</v>
      </c>
      <c r="AI242" s="11" t="str">
        <f t="shared" si="472"/>
        <v>0</v>
      </c>
      <c r="AJ242" s="11" t="str">
        <f t="shared" si="472"/>
        <v>0</v>
      </c>
      <c r="AK242" s="11" t="str">
        <f t="shared" si="472"/>
        <v>0</v>
      </c>
      <c r="AL242" s="11" t="str">
        <f t="shared" si="472"/>
        <v>0</v>
      </c>
      <c r="AM242" s="11" t="str">
        <f t="shared" si="472"/>
        <v>0</v>
      </c>
      <c r="AN242" s="11" t="str">
        <f t="shared" si="472"/>
        <v>0</v>
      </c>
      <c r="AO242" s="11" t="str">
        <f t="shared" si="472"/>
        <v>0</v>
      </c>
      <c r="AP242" s="11" t="str">
        <f t="shared" si="472"/>
        <v>0</v>
      </c>
      <c r="AQ242" s="11" t="str">
        <f t="shared" si="472"/>
        <v>0</v>
      </c>
      <c r="AR242" s="11" t="str">
        <f t="shared" si="472"/>
        <v>0</v>
      </c>
      <c r="AS242" s="11" t="str">
        <f t="shared" si="472"/>
        <v>0</v>
      </c>
      <c r="AT242" s="11" t="str">
        <f t="shared" si="472"/>
        <v>0</v>
      </c>
      <c r="AU242" s="11" t="str">
        <f t="shared" si="472"/>
        <v>0</v>
      </c>
      <c r="AV242" s="11" t="str">
        <f t="shared" si="472"/>
        <v>0</v>
      </c>
      <c r="AW242" s="11" t="str">
        <f t="shared" si="472"/>
        <v>0</v>
      </c>
      <c r="AX242" s="11" t="str">
        <f t="shared" si="472"/>
        <v>0</v>
      </c>
      <c r="AY242" s="11" t="str">
        <f t="shared" si="472"/>
        <v>0</v>
      </c>
      <c r="AZ242" s="11" t="str">
        <f t="shared" si="472"/>
        <v>0</v>
      </c>
      <c r="BA242" s="11" t="str">
        <f t="shared" si="472"/>
        <v>0</v>
      </c>
      <c r="BB242" s="11" t="str">
        <f t="shared" si="472"/>
        <v/>
      </c>
      <c r="BC242" s="11" t="str">
        <f t="shared" si="472"/>
        <v/>
      </c>
      <c r="BD242" s="11" t="str">
        <f t="shared" si="472"/>
        <v/>
      </c>
      <c r="BE242" s="11" t="str">
        <f t="shared" si="472"/>
        <v/>
      </c>
      <c r="BF242" s="11" t="str">
        <f t="shared" si="472"/>
        <v/>
      </c>
      <c r="BG242" s="11" t="str">
        <f t="shared" si="472"/>
        <v/>
      </c>
      <c r="BH242" s="11" t="str">
        <f t="shared" si="472"/>
        <v/>
      </c>
      <c r="BI242" s="11" t="str">
        <f t="shared" si="472"/>
        <v/>
      </c>
      <c r="BJ242" s="11" t="str">
        <f t="shared" si="472"/>
        <v/>
      </c>
      <c r="BK242" s="11" t="str">
        <f t="shared" si="472"/>
        <v/>
      </c>
      <c r="BL242" s="11" t="str">
        <f t="shared" si="406"/>
        <v/>
      </c>
      <c r="BM242" s="11" t="str">
        <f t="shared" si="407"/>
        <v/>
      </c>
      <c r="BN242" s="11">
        <f t="shared" si="408"/>
        <v>0</v>
      </c>
      <c r="BO242" s="11" t="b">
        <f t="shared" si="403"/>
        <v>0</v>
      </c>
      <c r="BP242" t="b">
        <f>AND(COUNTIF(ranges!B$2:B$4,'Sample Manifest - ALL TYPES'!G233)=0,NOT(ISBLANK('Sample Manifest - ALL TYPES'!G233)))</f>
        <v>0</v>
      </c>
      <c r="CB242" s="11" t="b">
        <f t="shared" si="409"/>
        <v>0</v>
      </c>
      <c r="CD242" s="54" t="b">
        <f>IF(OR('Sample Manifest - ALL TYPES'!AB233="Custom indexes",'Sample Manifest - ALL TYPES'!AB233="Non-listed commercial indexes"),TRUE,FALSE)</f>
        <v>0</v>
      </c>
      <c r="CE242" s="54"/>
      <c r="CG242" s="62">
        <f>'Sample Manifest - ALL TYPES'!Q233</f>
        <v>0</v>
      </c>
      <c r="CH242" s="61" t="str">
        <f t="shared" ref="CH242:CK242" si="473">SUBSTITUTE(CG242,CH$17,"")</f>
        <v>0</v>
      </c>
      <c r="CI242" s="61" t="str">
        <f t="shared" si="473"/>
        <v/>
      </c>
      <c r="CJ242" s="61" t="str">
        <f t="shared" si="473"/>
        <v/>
      </c>
      <c r="CK242" s="61" t="str">
        <f t="shared" si="473"/>
        <v/>
      </c>
      <c r="CL242" s="61">
        <f t="shared" si="411"/>
        <v>0</v>
      </c>
      <c r="CM242" s="61" t="b">
        <f>AND(NOT(ISBLANK('Sample Manifest - ALL TYPES'!Q233)),NOT(CL242=0))</f>
        <v>0</v>
      </c>
      <c r="CR242" s="11" t="b">
        <f>AND('Sample Manifest - ALL TYPES'!B233="Illumina Library Pool",ISBLANK('Sample Manifest - ALL TYPES'!Z233))</f>
        <v>0</v>
      </c>
    </row>
    <row r="243" spans="1:96" s="11" customFormat="1" x14ac:dyDescent="0.2">
      <c r="A243" s="11">
        <f>'Sample Manifest - ALL TYPES'!C234</f>
        <v>0</v>
      </c>
      <c r="B243" s="11" t="str">
        <f t="shared" ref="B243:BK243" si="474">SUBSTITUTE(A243,B$17,"")</f>
        <v>0</v>
      </c>
      <c r="C243" s="11" t="str">
        <f t="shared" si="474"/>
        <v>0</v>
      </c>
      <c r="D243" s="11" t="str">
        <f t="shared" si="474"/>
        <v>0</v>
      </c>
      <c r="E243" s="11" t="str">
        <f t="shared" si="474"/>
        <v>0</v>
      </c>
      <c r="F243" s="11" t="str">
        <f t="shared" si="474"/>
        <v>0</v>
      </c>
      <c r="G243" s="11" t="str">
        <f t="shared" si="474"/>
        <v>0</v>
      </c>
      <c r="H243" s="11" t="str">
        <f t="shared" si="474"/>
        <v>0</v>
      </c>
      <c r="I243" s="11" t="str">
        <f t="shared" si="474"/>
        <v>0</v>
      </c>
      <c r="J243" s="11" t="str">
        <f t="shared" si="474"/>
        <v>0</v>
      </c>
      <c r="K243" s="11" t="str">
        <f t="shared" si="474"/>
        <v>0</v>
      </c>
      <c r="L243" s="11" t="str">
        <f t="shared" si="474"/>
        <v>0</v>
      </c>
      <c r="M243" s="11" t="str">
        <f t="shared" si="474"/>
        <v>0</v>
      </c>
      <c r="N243" s="11" t="str">
        <f t="shared" si="474"/>
        <v>0</v>
      </c>
      <c r="O243" s="11" t="str">
        <f t="shared" si="474"/>
        <v>0</v>
      </c>
      <c r="P243" s="11" t="str">
        <f t="shared" si="474"/>
        <v>0</v>
      </c>
      <c r="Q243" s="11" t="str">
        <f t="shared" si="474"/>
        <v>0</v>
      </c>
      <c r="R243" s="11" t="str">
        <f t="shared" si="474"/>
        <v>0</v>
      </c>
      <c r="S243" s="11" t="str">
        <f t="shared" si="474"/>
        <v>0</v>
      </c>
      <c r="T243" s="11" t="str">
        <f t="shared" si="474"/>
        <v>0</v>
      </c>
      <c r="U243" s="11" t="str">
        <f t="shared" si="474"/>
        <v>0</v>
      </c>
      <c r="V243" s="11" t="str">
        <f t="shared" si="474"/>
        <v>0</v>
      </c>
      <c r="W243" s="11" t="str">
        <f t="shared" si="474"/>
        <v>0</v>
      </c>
      <c r="X243" s="11" t="str">
        <f t="shared" si="474"/>
        <v>0</v>
      </c>
      <c r="Y243" s="11" t="str">
        <f t="shared" si="474"/>
        <v>0</v>
      </c>
      <c r="Z243" s="11" t="str">
        <f t="shared" si="474"/>
        <v>0</v>
      </c>
      <c r="AA243" s="11" t="str">
        <f t="shared" si="474"/>
        <v>0</v>
      </c>
      <c r="AB243" s="11" t="str">
        <f t="shared" si="474"/>
        <v>0</v>
      </c>
      <c r="AC243" s="11" t="str">
        <f t="shared" si="474"/>
        <v>0</v>
      </c>
      <c r="AD243" s="11" t="str">
        <f t="shared" si="474"/>
        <v>0</v>
      </c>
      <c r="AE243" s="11" t="str">
        <f t="shared" si="474"/>
        <v>0</v>
      </c>
      <c r="AF243" s="11" t="str">
        <f t="shared" si="474"/>
        <v>0</v>
      </c>
      <c r="AG243" s="11" t="str">
        <f t="shared" si="474"/>
        <v>0</v>
      </c>
      <c r="AH243" s="11" t="str">
        <f t="shared" si="474"/>
        <v>0</v>
      </c>
      <c r="AI243" s="11" t="str">
        <f t="shared" si="474"/>
        <v>0</v>
      </c>
      <c r="AJ243" s="11" t="str">
        <f t="shared" si="474"/>
        <v>0</v>
      </c>
      <c r="AK243" s="11" t="str">
        <f t="shared" si="474"/>
        <v>0</v>
      </c>
      <c r="AL243" s="11" t="str">
        <f t="shared" si="474"/>
        <v>0</v>
      </c>
      <c r="AM243" s="11" t="str">
        <f t="shared" si="474"/>
        <v>0</v>
      </c>
      <c r="AN243" s="11" t="str">
        <f t="shared" si="474"/>
        <v>0</v>
      </c>
      <c r="AO243" s="11" t="str">
        <f t="shared" si="474"/>
        <v>0</v>
      </c>
      <c r="AP243" s="11" t="str">
        <f t="shared" si="474"/>
        <v>0</v>
      </c>
      <c r="AQ243" s="11" t="str">
        <f t="shared" si="474"/>
        <v>0</v>
      </c>
      <c r="AR243" s="11" t="str">
        <f t="shared" si="474"/>
        <v>0</v>
      </c>
      <c r="AS243" s="11" t="str">
        <f t="shared" si="474"/>
        <v>0</v>
      </c>
      <c r="AT243" s="11" t="str">
        <f t="shared" si="474"/>
        <v>0</v>
      </c>
      <c r="AU243" s="11" t="str">
        <f t="shared" si="474"/>
        <v>0</v>
      </c>
      <c r="AV243" s="11" t="str">
        <f t="shared" si="474"/>
        <v>0</v>
      </c>
      <c r="AW243" s="11" t="str">
        <f t="shared" si="474"/>
        <v>0</v>
      </c>
      <c r="AX243" s="11" t="str">
        <f t="shared" si="474"/>
        <v>0</v>
      </c>
      <c r="AY243" s="11" t="str">
        <f t="shared" si="474"/>
        <v>0</v>
      </c>
      <c r="AZ243" s="11" t="str">
        <f t="shared" si="474"/>
        <v>0</v>
      </c>
      <c r="BA243" s="11" t="str">
        <f t="shared" si="474"/>
        <v>0</v>
      </c>
      <c r="BB243" s="11" t="str">
        <f t="shared" si="474"/>
        <v/>
      </c>
      <c r="BC243" s="11" t="str">
        <f t="shared" si="474"/>
        <v/>
      </c>
      <c r="BD243" s="11" t="str">
        <f t="shared" si="474"/>
        <v/>
      </c>
      <c r="BE243" s="11" t="str">
        <f t="shared" si="474"/>
        <v/>
      </c>
      <c r="BF243" s="11" t="str">
        <f t="shared" si="474"/>
        <v/>
      </c>
      <c r="BG243" s="11" t="str">
        <f t="shared" si="474"/>
        <v/>
      </c>
      <c r="BH243" s="11" t="str">
        <f t="shared" si="474"/>
        <v/>
      </c>
      <c r="BI243" s="11" t="str">
        <f t="shared" si="474"/>
        <v/>
      </c>
      <c r="BJ243" s="11" t="str">
        <f t="shared" si="474"/>
        <v/>
      </c>
      <c r="BK243" s="11" t="str">
        <f t="shared" si="474"/>
        <v/>
      </c>
      <c r="BL243" s="11" t="str">
        <f t="shared" si="406"/>
        <v/>
      </c>
      <c r="BM243" s="11" t="str">
        <f t="shared" si="407"/>
        <v/>
      </c>
      <c r="BN243" s="11">
        <f t="shared" si="408"/>
        <v>0</v>
      </c>
      <c r="BO243" s="11" t="b">
        <f t="shared" si="403"/>
        <v>0</v>
      </c>
      <c r="BP243" t="b">
        <f>AND(COUNTIF(ranges!B$2:B$4,'Sample Manifest - ALL TYPES'!G234)=0,NOT(ISBLANK('Sample Manifest - ALL TYPES'!G234)))</f>
        <v>0</v>
      </c>
      <c r="CB243" s="11" t="b">
        <f t="shared" si="409"/>
        <v>0</v>
      </c>
      <c r="CD243" s="54" t="b">
        <f>IF(OR('Sample Manifest - ALL TYPES'!AB234="Custom indexes",'Sample Manifest - ALL TYPES'!AB234="Non-listed commercial indexes"),TRUE,FALSE)</f>
        <v>0</v>
      </c>
      <c r="CE243" s="54"/>
      <c r="CG243" s="62">
        <f>'Sample Manifest - ALL TYPES'!Q234</f>
        <v>0</v>
      </c>
      <c r="CH243" s="61" t="str">
        <f t="shared" ref="CH243:CK243" si="475">SUBSTITUTE(CG243,CH$17,"")</f>
        <v>0</v>
      </c>
      <c r="CI243" s="61" t="str">
        <f t="shared" si="475"/>
        <v/>
      </c>
      <c r="CJ243" s="61" t="str">
        <f t="shared" si="475"/>
        <v/>
      </c>
      <c r="CK243" s="61" t="str">
        <f t="shared" si="475"/>
        <v/>
      </c>
      <c r="CL243" s="61">
        <f t="shared" si="411"/>
        <v>0</v>
      </c>
      <c r="CM243" s="61" t="b">
        <f>AND(NOT(ISBLANK('Sample Manifest - ALL TYPES'!Q234)),NOT(CL243=0))</f>
        <v>0</v>
      </c>
      <c r="CR243" s="11" t="b">
        <f>AND('Sample Manifest - ALL TYPES'!B234="Illumina Library Pool",ISBLANK('Sample Manifest - ALL TYPES'!Z234))</f>
        <v>0</v>
      </c>
    </row>
    <row r="244" spans="1:96" s="11" customFormat="1" x14ac:dyDescent="0.2">
      <c r="A244" s="11">
        <f>'Sample Manifest - ALL TYPES'!C235</f>
        <v>0</v>
      </c>
      <c r="B244" s="11" t="str">
        <f t="shared" ref="B244:BK244" si="476">SUBSTITUTE(A244,B$17,"")</f>
        <v>0</v>
      </c>
      <c r="C244" s="11" t="str">
        <f t="shared" si="476"/>
        <v>0</v>
      </c>
      <c r="D244" s="11" t="str">
        <f t="shared" si="476"/>
        <v>0</v>
      </c>
      <c r="E244" s="11" t="str">
        <f t="shared" si="476"/>
        <v>0</v>
      </c>
      <c r="F244" s="11" t="str">
        <f t="shared" si="476"/>
        <v>0</v>
      </c>
      <c r="G244" s="11" t="str">
        <f t="shared" si="476"/>
        <v>0</v>
      </c>
      <c r="H244" s="11" t="str">
        <f t="shared" si="476"/>
        <v>0</v>
      </c>
      <c r="I244" s="11" t="str">
        <f t="shared" si="476"/>
        <v>0</v>
      </c>
      <c r="J244" s="11" t="str">
        <f t="shared" si="476"/>
        <v>0</v>
      </c>
      <c r="K244" s="11" t="str">
        <f t="shared" si="476"/>
        <v>0</v>
      </c>
      <c r="L244" s="11" t="str">
        <f t="shared" si="476"/>
        <v>0</v>
      </c>
      <c r="M244" s="11" t="str">
        <f t="shared" si="476"/>
        <v>0</v>
      </c>
      <c r="N244" s="11" t="str">
        <f t="shared" si="476"/>
        <v>0</v>
      </c>
      <c r="O244" s="11" t="str">
        <f t="shared" si="476"/>
        <v>0</v>
      </c>
      <c r="P244" s="11" t="str">
        <f t="shared" si="476"/>
        <v>0</v>
      </c>
      <c r="Q244" s="11" t="str">
        <f t="shared" si="476"/>
        <v>0</v>
      </c>
      <c r="R244" s="11" t="str">
        <f t="shared" si="476"/>
        <v>0</v>
      </c>
      <c r="S244" s="11" t="str">
        <f t="shared" si="476"/>
        <v>0</v>
      </c>
      <c r="T244" s="11" t="str">
        <f t="shared" si="476"/>
        <v>0</v>
      </c>
      <c r="U244" s="11" t="str">
        <f t="shared" si="476"/>
        <v>0</v>
      </c>
      <c r="V244" s="11" t="str">
        <f t="shared" si="476"/>
        <v>0</v>
      </c>
      <c r="W244" s="11" t="str">
        <f t="shared" si="476"/>
        <v>0</v>
      </c>
      <c r="X244" s="11" t="str">
        <f t="shared" si="476"/>
        <v>0</v>
      </c>
      <c r="Y244" s="11" t="str">
        <f t="shared" si="476"/>
        <v>0</v>
      </c>
      <c r="Z244" s="11" t="str">
        <f t="shared" si="476"/>
        <v>0</v>
      </c>
      <c r="AA244" s="11" t="str">
        <f t="shared" si="476"/>
        <v>0</v>
      </c>
      <c r="AB244" s="11" t="str">
        <f t="shared" si="476"/>
        <v>0</v>
      </c>
      <c r="AC244" s="11" t="str">
        <f t="shared" si="476"/>
        <v>0</v>
      </c>
      <c r="AD244" s="11" t="str">
        <f t="shared" si="476"/>
        <v>0</v>
      </c>
      <c r="AE244" s="11" t="str">
        <f t="shared" si="476"/>
        <v>0</v>
      </c>
      <c r="AF244" s="11" t="str">
        <f t="shared" si="476"/>
        <v>0</v>
      </c>
      <c r="AG244" s="11" t="str">
        <f t="shared" si="476"/>
        <v>0</v>
      </c>
      <c r="AH244" s="11" t="str">
        <f t="shared" si="476"/>
        <v>0</v>
      </c>
      <c r="AI244" s="11" t="str">
        <f t="shared" si="476"/>
        <v>0</v>
      </c>
      <c r="AJ244" s="11" t="str">
        <f t="shared" si="476"/>
        <v>0</v>
      </c>
      <c r="AK244" s="11" t="str">
        <f t="shared" si="476"/>
        <v>0</v>
      </c>
      <c r="AL244" s="11" t="str">
        <f t="shared" si="476"/>
        <v>0</v>
      </c>
      <c r="AM244" s="11" t="str">
        <f t="shared" si="476"/>
        <v>0</v>
      </c>
      <c r="AN244" s="11" t="str">
        <f t="shared" si="476"/>
        <v>0</v>
      </c>
      <c r="AO244" s="11" t="str">
        <f t="shared" si="476"/>
        <v>0</v>
      </c>
      <c r="AP244" s="11" t="str">
        <f t="shared" si="476"/>
        <v>0</v>
      </c>
      <c r="AQ244" s="11" t="str">
        <f t="shared" si="476"/>
        <v>0</v>
      </c>
      <c r="AR244" s="11" t="str">
        <f t="shared" si="476"/>
        <v>0</v>
      </c>
      <c r="AS244" s="11" t="str">
        <f t="shared" si="476"/>
        <v>0</v>
      </c>
      <c r="AT244" s="11" t="str">
        <f t="shared" si="476"/>
        <v>0</v>
      </c>
      <c r="AU244" s="11" t="str">
        <f t="shared" si="476"/>
        <v>0</v>
      </c>
      <c r="AV244" s="11" t="str">
        <f t="shared" si="476"/>
        <v>0</v>
      </c>
      <c r="AW244" s="11" t="str">
        <f t="shared" si="476"/>
        <v>0</v>
      </c>
      <c r="AX244" s="11" t="str">
        <f t="shared" si="476"/>
        <v>0</v>
      </c>
      <c r="AY244" s="11" t="str">
        <f t="shared" si="476"/>
        <v>0</v>
      </c>
      <c r="AZ244" s="11" t="str">
        <f t="shared" si="476"/>
        <v>0</v>
      </c>
      <c r="BA244" s="11" t="str">
        <f t="shared" si="476"/>
        <v>0</v>
      </c>
      <c r="BB244" s="11" t="str">
        <f t="shared" si="476"/>
        <v/>
      </c>
      <c r="BC244" s="11" t="str">
        <f t="shared" si="476"/>
        <v/>
      </c>
      <c r="BD244" s="11" t="str">
        <f t="shared" si="476"/>
        <v/>
      </c>
      <c r="BE244" s="11" t="str">
        <f t="shared" si="476"/>
        <v/>
      </c>
      <c r="BF244" s="11" t="str">
        <f t="shared" si="476"/>
        <v/>
      </c>
      <c r="BG244" s="11" t="str">
        <f t="shared" si="476"/>
        <v/>
      </c>
      <c r="BH244" s="11" t="str">
        <f t="shared" si="476"/>
        <v/>
      </c>
      <c r="BI244" s="11" t="str">
        <f t="shared" si="476"/>
        <v/>
      </c>
      <c r="BJ244" s="11" t="str">
        <f t="shared" si="476"/>
        <v/>
      </c>
      <c r="BK244" s="11" t="str">
        <f t="shared" si="476"/>
        <v/>
      </c>
      <c r="BL244" s="11" t="str">
        <f t="shared" si="406"/>
        <v/>
      </c>
      <c r="BM244" s="11" t="str">
        <f t="shared" si="407"/>
        <v/>
      </c>
      <c r="BN244" s="11">
        <f t="shared" si="408"/>
        <v>0</v>
      </c>
      <c r="BO244" s="11" t="b">
        <f t="shared" si="403"/>
        <v>0</v>
      </c>
      <c r="BP244" t="b">
        <f>AND(COUNTIF(ranges!B$2:B$4,'Sample Manifest - ALL TYPES'!G235)=0,NOT(ISBLANK('Sample Manifest - ALL TYPES'!G235)))</f>
        <v>0</v>
      </c>
      <c r="CB244" s="11" t="b">
        <f t="shared" si="409"/>
        <v>0</v>
      </c>
      <c r="CD244" s="54" t="b">
        <f>IF(OR('Sample Manifest - ALL TYPES'!AB235="Custom indexes",'Sample Manifest - ALL TYPES'!AB235="Non-listed commercial indexes"),TRUE,FALSE)</f>
        <v>0</v>
      </c>
      <c r="CE244" s="54"/>
      <c r="CG244" s="62">
        <f>'Sample Manifest - ALL TYPES'!Q235</f>
        <v>0</v>
      </c>
      <c r="CH244" s="61" t="str">
        <f t="shared" ref="CH244:CK244" si="477">SUBSTITUTE(CG244,CH$17,"")</f>
        <v>0</v>
      </c>
      <c r="CI244" s="61" t="str">
        <f t="shared" si="477"/>
        <v/>
      </c>
      <c r="CJ244" s="61" t="str">
        <f t="shared" si="477"/>
        <v/>
      </c>
      <c r="CK244" s="61" t="str">
        <f t="shared" si="477"/>
        <v/>
      </c>
      <c r="CL244" s="61">
        <f t="shared" si="411"/>
        <v>0</v>
      </c>
      <c r="CM244" s="61" t="b">
        <f>AND(NOT(ISBLANK('Sample Manifest - ALL TYPES'!Q235)),NOT(CL244=0))</f>
        <v>0</v>
      </c>
      <c r="CR244" s="11" t="b">
        <f>AND('Sample Manifest - ALL TYPES'!B235="Illumina Library Pool",ISBLANK('Sample Manifest - ALL TYPES'!Z235))</f>
        <v>0</v>
      </c>
    </row>
    <row r="245" spans="1:96" s="11" customFormat="1" x14ac:dyDescent="0.2">
      <c r="A245" s="11">
        <f>'Sample Manifest - ALL TYPES'!C236</f>
        <v>0</v>
      </c>
      <c r="B245" s="11" t="str">
        <f t="shared" ref="B245:BK245" si="478">SUBSTITUTE(A245,B$17,"")</f>
        <v>0</v>
      </c>
      <c r="C245" s="11" t="str">
        <f t="shared" si="478"/>
        <v>0</v>
      </c>
      <c r="D245" s="11" t="str">
        <f t="shared" si="478"/>
        <v>0</v>
      </c>
      <c r="E245" s="11" t="str">
        <f t="shared" si="478"/>
        <v>0</v>
      </c>
      <c r="F245" s="11" t="str">
        <f t="shared" si="478"/>
        <v>0</v>
      </c>
      <c r="G245" s="11" t="str">
        <f t="shared" si="478"/>
        <v>0</v>
      </c>
      <c r="H245" s="11" t="str">
        <f t="shared" si="478"/>
        <v>0</v>
      </c>
      <c r="I245" s="11" t="str">
        <f t="shared" si="478"/>
        <v>0</v>
      </c>
      <c r="J245" s="11" t="str">
        <f t="shared" si="478"/>
        <v>0</v>
      </c>
      <c r="K245" s="11" t="str">
        <f t="shared" si="478"/>
        <v>0</v>
      </c>
      <c r="L245" s="11" t="str">
        <f t="shared" si="478"/>
        <v>0</v>
      </c>
      <c r="M245" s="11" t="str">
        <f t="shared" si="478"/>
        <v>0</v>
      </c>
      <c r="N245" s="11" t="str">
        <f t="shared" si="478"/>
        <v>0</v>
      </c>
      <c r="O245" s="11" t="str">
        <f t="shared" si="478"/>
        <v>0</v>
      </c>
      <c r="P245" s="11" t="str">
        <f t="shared" si="478"/>
        <v>0</v>
      </c>
      <c r="Q245" s="11" t="str">
        <f t="shared" si="478"/>
        <v>0</v>
      </c>
      <c r="R245" s="11" t="str">
        <f t="shared" si="478"/>
        <v>0</v>
      </c>
      <c r="S245" s="11" t="str">
        <f t="shared" si="478"/>
        <v>0</v>
      </c>
      <c r="T245" s="11" t="str">
        <f t="shared" si="478"/>
        <v>0</v>
      </c>
      <c r="U245" s="11" t="str">
        <f t="shared" si="478"/>
        <v>0</v>
      </c>
      <c r="V245" s="11" t="str">
        <f t="shared" si="478"/>
        <v>0</v>
      </c>
      <c r="W245" s="11" t="str">
        <f t="shared" si="478"/>
        <v>0</v>
      </c>
      <c r="X245" s="11" t="str">
        <f t="shared" si="478"/>
        <v>0</v>
      </c>
      <c r="Y245" s="11" t="str">
        <f t="shared" si="478"/>
        <v>0</v>
      </c>
      <c r="Z245" s="11" t="str">
        <f t="shared" si="478"/>
        <v>0</v>
      </c>
      <c r="AA245" s="11" t="str">
        <f t="shared" si="478"/>
        <v>0</v>
      </c>
      <c r="AB245" s="11" t="str">
        <f t="shared" si="478"/>
        <v>0</v>
      </c>
      <c r="AC245" s="11" t="str">
        <f t="shared" si="478"/>
        <v>0</v>
      </c>
      <c r="AD245" s="11" t="str">
        <f t="shared" si="478"/>
        <v>0</v>
      </c>
      <c r="AE245" s="11" t="str">
        <f t="shared" si="478"/>
        <v>0</v>
      </c>
      <c r="AF245" s="11" t="str">
        <f t="shared" si="478"/>
        <v>0</v>
      </c>
      <c r="AG245" s="11" t="str">
        <f t="shared" si="478"/>
        <v>0</v>
      </c>
      <c r="AH245" s="11" t="str">
        <f t="shared" si="478"/>
        <v>0</v>
      </c>
      <c r="AI245" s="11" t="str">
        <f t="shared" si="478"/>
        <v>0</v>
      </c>
      <c r="AJ245" s="11" t="str">
        <f t="shared" si="478"/>
        <v>0</v>
      </c>
      <c r="AK245" s="11" t="str">
        <f t="shared" si="478"/>
        <v>0</v>
      </c>
      <c r="AL245" s="11" t="str">
        <f t="shared" si="478"/>
        <v>0</v>
      </c>
      <c r="AM245" s="11" t="str">
        <f t="shared" si="478"/>
        <v>0</v>
      </c>
      <c r="AN245" s="11" t="str">
        <f t="shared" si="478"/>
        <v>0</v>
      </c>
      <c r="AO245" s="11" t="str">
        <f t="shared" si="478"/>
        <v>0</v>
      </c>
      <c r="AP245" s="11" t="str">
        <f t="shared" si="478"/>
        <v>0</v>
      </c>
      <c r="AQ245" s="11" t="str">
        <f t="shared" si="478"/>
        <v>0</v>
      </c>
      <c r="AR245" s="11" t="str">
        <f t="shared" si="478"/>
        <v>0</v>
      </c>
      <c r="AS245" s="11" t="str">
        <f t="shared" si="478"/>
        <v>0</v>
      </c>
      <c r="AT245" s="11" t="str">
        <f t="shared" si="478"/>
        <v>0</v>
      </c>
      <c r="AU245" s="11" t="str">
        <f t="shared" si="478"/>
        <v>0</v>
      </c>
      <c r="AV245" s="11" t="str">
        <f t="shared" si="478"/>
        <v>0</v>
      </c>
      <c r="AW245" s="11" t="str">
        <f t="shared" si="478"/>
        <v>0</v>
      </c>
      <c r="AX245" s="11" t="str">
        <f t="shared" si="478"/>
        <v>0</v>
      </c>
      <c r="AY245" s="11" t="str">
        <f t="shared" si="478"/>
        <v>0</v>
      </c>
      <c r="AZ245" s="11" t="str">
        <f t="shared" si="478"/>
        <v>0</v>
      </c>
      <c r="BA245" s="11" t="str">
        <f t="shared" si="478"/>
        <v>0</v>
      </c>
      <c r="BB245" s="11" t="str">
        <f t="shared" si="478"/>
        <v/>
      </c>
      <c r="BC245" s="11" t="str">
        <f t="shared" si="478"/>
        <v/>
      </c>
      <c r="BD245" s="11" t="str">
        <f t="shared" si="478"/>
        <v/>
      </c>
      <c r="BE245" s="11" t="str">
        <f t="shared" si="478"/>
        <v/>
      </c>
      <c r="BF245" s="11" t="str">
        <f t="shared" si="478"/>
        <v/>
      </c>
      <c r="BG245" s="11" t="str">
        <f t="shared" si="478"/>
        <v/>
      </c>
      <c r="BH245" s="11" t="str">
        <f t="shared" si="478"/>
        <v/>
      </c>
      <c r="BI245" s="11" t="str">
        <f t="shared" si="478"/>
        <v/>
      </c>
      <c r="BJ245" s="11" t="str">
        <f t="shared" si="478"/>
        <v/>
      </c>
      <c r="BK245" s="11" t="str">
        <f t="shared" si="478"/>
        <v/>
      </c>
      <c r="BL245" s="11" t="str">
        <f t="shared" si="406"/>
        <v/>
      </c>
      <c r="BM245" s="11" t="str">
        <f t="shared" si="407"/>
        <v/>
      </c>
      <c r="BN245" s="11">
        <f t="shared" si="408"/>
        <v>0</v>
      </c>
      <c r="BO245" s="11" t="b">
        <f t="shared" si="403"/>
        <v>0</v>
      </c>
      <c r="BP245" t="b">
        <f>AND(COUNTIF(ranges!B$2:B$4,'Sample Manifest - ALL TYPES'!G236)=0,NOT(ISBLANK('Sample Manifest - ALL TYPES'!G236)))</f>
        <v>0</v>
      </c>
      <c r="CB245" s="11" t="b">
        <f t="shared" si="409"/>
        <v>0</v>
      </c>
      <c r="CD245" s="54" t="b">
        <f>IF(OR('Sample Manifest - ALL TYPES'!AB236="Custom indexes",'Sample Manifest - ALL TYPES'!AB236="Non-listed commercial indexes"),TRUE,FALSE)</f>
        <v>0</v>
      </c>
      <c r="CE245" s="54"/>
      <c r="CG245" s="62">
        <f>'Sample Manifest - ALL TYPES'!Q236</f>
        <v>0</v>
      </c>
      <c r="CH245" s="61" t="str">
        <f t="shared" ref="CH245:CK245" si="479">SUBSTITUTE(CG245,CH$17,"")</f>
        <v>0</v>
      </c>
      <c r="CI245" s="61" t="str">
        <f t="shared" si="479"/>
        <v/>
      </c>
      <c r="CJ245" s="61" t="str">
        <f t="shared" si="479"/>
        <v/>
      </c>
      <c r="CK245" s="61" t="str">
        <f t="shared" si="479"/>
        <v/>
      </c>
      <c r="CL245" s="61">
        <f t="shared" si="411"/>
        <v>0</v>
      </c>
      <c r="CM245" s="61" t="b">
        <f>AND(NOT(ISBLANK('Sample Manifest - ALL TYPES'!Q236)),NOT(CL245=0))</f>
        <v>0</v>
      </c>
      <c r="CR245" s="11" t="b">
        <f>AND('Sample Manifest - ALL TYPES'!B236="Illumina Library Pool",ISBLANK('Sample Manifest - ALL TYPES'!Z236))</f>
        <v>0</v>
      </c>
    </row>
    <row r="246" spans="1:96" s="11" customFormat="1" x14ac:dyDescent="0.2">
      <c r="A246" s="11">
        <f>'Sample Manifest - ALL TYPES'!C237</f>
        <v>0</v>
      </c>
      <c r="B246" s="11" t="str">
        <f t="shared" ref="B246:BK246" si="480">SUBSTITUTE(A246,B$17,"")</f>
        <v>0</v>
      </c>
      <c r="C246" s="11" t="str">
        <f t="shared" si="480"/>
        <v>0</v>
      </c>
      <c r="D246" s="11" t="str">
        <f t="shared" si="480"/>
        <v>0</v>
      </c>
      <c r="E246" s="11" t="str">
        <f t="shared" si="480"/>
        <v>0</v>
      </c>
      <c r="F246" s="11" t="str">
        <f t="shared" si="480"/>
        <v>0</v>
      </c>
      <c r="G246" s="11" t="str">
        <f t="shared" si="480"/>
        <v>0</v>
      </c>
      <c r="H246" s="11" t="str">
        <f t="shared" si="480"/>
        <v>0</v>
      </c>
      <c r="I246" s="11" t="str">
        <f t="shared" si="480"/>
        <v>0</v>
      </c>
      <c r="J246" s="11" t="str">
        <f t="shared" si="480"/>
        <v>0</v>
      </c>
      <c r="K246" s="11" t="str">
        <f t="shared" si="480"/>
        <v>0</v>
      </c>
      <c r="L246" s="11" t="str">
        <f t="shared" si="480"/>
        <v>0</v>
      </c>
      <c r="M246" s="11" t="str">
        <f t="shared" si="480"/>
        <v>0</v>
      </c>
      <c r="N246" s="11" t="str">
        <f t="shared" si="480"/>
        <v>0</v>
      </c>
      <c r="O246" s="11" t="str">
        <f t="shared" si="480"/>
        <v>0</v>
      </c>
      <c r="P246" s="11" t="str">
        <f t="shared" si="480"/>
        <v>0</v>
      </c>
      <c r="Q246" s="11" t="str">
        <f t="shared" si="480"/>
        <v>0</v>
      </c>
      <c r="R246" s="11" t="str">
        <f t="shared" si="480"/>
        <v>0</v>
      </c>
      <c r="S246" s="11" t="str">
        <f t="shared" si="480"/>
        <v>0</v>
      </c>
      <c r="T246" s="11" t="str">
        <f t="shared" si="480"/>
        <v>0</v>
      </c>
      <c r="U246" s="11" t="str">
        <f t="shared" si="480"/>
        <v>0</v>
      </c>
      <c r="V246" s="11" t="str">
        <f t="shared" si="480"/>
        <v>0</v>
      </c>
      <c r="W246" s="11" t="str">
        <f t="shared" si="480"/>
        <v>0</v>
      </c>
      <c r="X246" s="11" t="str">
        <f t="shared" si="480"/>
        <v>0</v>
      </c>
      <c r="Y246" s="11" t="str">
        <f t="shared" si="480"/>
        <v>0</v>
      </c>
      <c r="Z246" s="11" t="str">
        <f t="shared" si="480"/>
        <v>0</v>
      </c>
      <c r="AA246" s="11" t="str">
        <f t="shared" si="480"/>
        <v>0</v>
      </c>
      <c r="AB246" s="11" t="str">
        <f t="shared" si="480"/>
        <v>0</v>
      </c>
      <c r="AC246" s="11" t="str">
        <f t="shared" si="480"/>
        <v>0</v>
      </c>
      <c r="AD246" s="11" t="str">
        <f t="shared" si="480"/>
        <v>0</v>
      </c>
      <c r="AE246" s="11" t="str">
        <f t="shared" si="480"/>
        <v>0</v>
      </c>
      <c r="AF246" s="11" t="str">
        <f t="shared" si="480"/>
        <v>0</v>
      </c>
      <c r="AG246" s="11" t="str">
        <f t="shared" si="480"/>
        <v>0</v>
      </c>
      <c r="AH246" s="11" t="str">
        <f t="shared" si="480"/>
        <v>0</v>
      </c>
      <c r="AI246" s="11" t="str">
        <f t="shared" si="480"/>
        <v>0</v>
      </c>
      <c r="AJ246" s="11" t="str">
        <f t="shared" si="480"/>
        <v>0</v>
      </c>
      <c r="AK246" s="11" t="str">
        <f t="shared" si="480"/>
        <v>0</v>
      </c>
      <c r="AL246" s="11" t="str">
        <f t="shared" si="480"/>
        <v>0</v>
      </c>
      <c r="AM246" s="11" t="str">
        <f t="shared" si="480"/>
        <v>0</v>
      </c>
      <c r="AN246" s="11" t="str">
        <f t="shared" si="480"/>
        <v>0</v>
      </c>
      <c r="AO246" s="11" t="str">
        <f t="shared" si="480"/>
        <v>0</v>
      </c>
      <c r="AP246" s="11" t="str">
        <f t="shared" si="480"/>
        <v>0</v>
      </c>
      <c r="AQ246" s="11" t="str">
        <f t="shared" si="480"/>
        <v>0</v>
      </c>
      <c r="AR246" s="11" t="str">
        <f t="shared" si="480"/>
        <v>0</v>
      </c>
      <c r="AS246" s="11" t="str">
        <f t="shared" si="480"/>
        <v>0</v>
      </c>
      <c r="AT246" s="11" t="str">
        <f t="shared" si="480"/>
        <v>0</v>
      </c>
      <c r="AU246" s="11" t="str">
        <f t="shared" si="480"/>
        <v>0</v>
      </c>
      <c r="AV246" s="11" t="str">
        <f t="shared" si="480"/>
        <v>0</v>
      </c>
      <c r="AW246" s="11" t="str">
        <f t="shared" si="480"/>
        <v>0</v>
      </c>
      <c r="AX246" s="11" t="str">
        <f t="shared" si="480"/>
        <v>0</v>
      </c>
      <c r="AY246" s="11" t="str">
        <f t="shared" si="480"/>
        <v>0</v>
      </c>
      <c r="AZ246" s="11" t="str">
        <f t="shared" si="480"/>
        <v>0</v>
      </c>
      <c r="BA246" s="11" t="str">
        <f t="shared" si="480"/>
        <v>0</v>
      </c>
      <c r="BB246" s="11" t="str">
        <f t="shared" si="480"/>
        <v/>
      </c>
      <c r="BC246" s="11" t="str">
        <f t="shared" si="480"/>
        <v/>
      </c>
      <c r="BD246" s="11" t="str">
        <f t="shared" si="480"/>
        <v/>
      </c>
      <c r="BE246" s="11" t="str">
        <f t="shared" si="480"/>
        <v/>
      </c>
      <c r="BF246" s="11" t="str">
        <f t="shared" si="480"/>
        <v/>
      </c>
      <c r="BG246" s="11" t="str">
        <f t="shared" si="480"/>
        <v/>
      </c>
      <c r="BH246" s="11" t="str">
        <f t="shared" si="480"/>
        <v/>
      </c>
      <c r="BI246" s="11" t="str">
        <f t="shared" si="480"/>
        <v/>
      </c>
      <c r="BJ246" s="11" t="str">
        <f t="shared" si="480"/>
        <v/>
      </c>
      <c r="BK246" s="11" t="str">
        <f t="shared" si="480"/>
        <v/>
      </c>
      <c r="BL246" s="11" t="str">
        <f t="shared" si="406"/>
        <v/>
      </c>
      <c r="BM246" s="11" t="str">
        <f t="shared" si="407"/>
        <v/>
      </c>
      <c r="BN246" s="11">
        <f t="shared" si="408"/>
        <v>0</v>
      </c>
      <c r="BO246" s="11" t="b">
        <f t="shared" si="403"/>
        <v>0</v>
      </c>
      <c r="BP246" t="b">
        <f>AND(COUNTIF(ranges!B$2:B$4,'Sample Manifest - ALL TYPES'!G237)=0,NOT(ISBLANK('Sample Manifest - ALL TYPES'!G237)))</f>
        <v>0</v>
      </c>
      <c r="CB246" s="11" t="b">
        <f t="shared" si="409"/>
        <v>0</v>
      </c>
      <c r="CD246" s="54" t="b">
        <f>IF(OR('Sample Manifest - ALL TYPES'!AB237="Custom indexes",'Sample Manifest - ALL TYPES'!AB237="Non-listed commercial indexes"),TRUE,FALSE)</f>
        <v>0</v>
      </c>
      <c r="CE246" s="54"/>
      <c r="CG246" s="62">
        <f>'Sample Manifest - ALL TYPES'!Q237</f>
        <v>0</v>
      </c>
      <c r="CH246" s="61" t="str">
        <f t="shared" ref="CH246:CK246" si="481">SUBSTITUTE(CG246,CH$17,"")</f>
        <v>0</v>
      </c>
      <c r="CI246" s="61" t="str">
        <f t="shared" si="481"/>
        <v/>
      </c>
      <c r="CJ246" s="61" t="str">
        <f t="shared" si="481"/>
        <v/>
      </c>
      <c r="CK246" s="61" t="str">
        <f t="shared" si="481"/>
        <v/>
      </c>
      <c r="CL246" s="61">
        <f t="shared" si="411"/>
        <v>0</v>
      </c>
      <c r="CM246" s="61" t="b">
        <f>AND(NOT(ISBLANK('Sample Manifest - ALL TYPES'!Q237)),NOT(CL246=0))</f>
        <v>0</v>
      </c>
      <c r="CR246" s="11" t="b">
        <f>AND('Sample Manifest - ALL TYPES'!B237="Illumina Library Pool",ISBLANK('Sample Manifest - ALL TYPES'!Z237))</f>
        <v>0</v>
      </c>
    </row>
    <row r="247" spans="1:96" s="11" customFormat="1" x14ac:dyDescent="0.2">
      <c r="A247" s="11">
        <f>'Sample Manifest - ALL TYPES'!C238</f>
        <v>0</v>
      </c>
      <c r="B247" s="11" t="str">
        <f t="shared" ref="B247:BK247" si="482">SUBSTITUTE(A247,B$17,"")</f>
        <v>0</v>
      </c>
      <c r="C247" s="11" t="str">
        <f t="shared" si="482"/>
        <v>0</v>
      </c>
      <c r="D247" s="11" t="str">
        <f t="shared" si="482"/>
        <v>0</v>
      </c>
      <c r="E247" s="11" t="str">
        <f t="shared" si="482"/>
        <v>0</v>
      </c>
      <c r="F247" s="11" t="str">
        <f t="shared" si="482"/>
        <v>0</v>
      </c>
      <c r="G247" s="11" t="str">
        <f t="shared" si="482"/>
        <v>0</v>
      </c>
      <c r="H247" s="11" t="str">
        <f t="shared" si="482"/>
        <v>0</v>
      </c>
      <c r="I247" s="11" t="str">
        <f t="shared" si="482"/>
        <v>0</v>
      </c>
      <c r="J247" s="11" t="str">
        <f t="shared" si="482"/>
        <v>0</v>
      </c>
      <c r="K247" s="11" t="str">
        <f t="shared" si="482"/>
        <v>0</v>
      </c>
      <c r="L247" s="11" t="str">
        <f t="shared" si="482"/>
        <v>0</v>
      </c>
      <c r="M247" s="11" t="str">
        <f t="shared" si="482"/>
        <v>0</v>
      </c>
      <c r="N247" s="11" t="str">
        <f t="shared" si="482"/>
        <v>0</v>
      </c>
      <c r="O247" s="11" t="str">
        <f t="shared" si="482"/>
        <v>0</v>
      </c>
      <c r="P247" s="11" t="str">
        <f t="shared" si="482"/>
        <v>0</v>
      </c>
      <c r="Q247" s="11" t="str">
        <f t="shared" si="482"/>
        <v>0</v>
      </c>
      <c r="R247" s="11" t="str">
        <f t="shared" si="482"/>
        <v>0</v>
      </c>
      <c r="S247" s="11" t="str">
        <f t="shared" si="482"/>
        <v>0</v>
      </c>
      <c r="T247" s="11" t="str">
        <f t="shared" si="482"/>
        <v>0</v>
      </c>
      <c r="U247" s="11" t="str">
        <f t="shared" si="482"/>
        <v>0</v>
      </c>
      <c r="V247" s="11" t="str">
        <f t="shared" si="482"/>
        <v>0</v>
      </c>
      <c r="W247" s="11" t="str">
        <f t="shared" si="482"/>
        <v>0</v>
      </c>
      <c r="X247" s="11" t="str">
        <f t="shared" si="482"/>
        <v>0</v>
      </c>
      <c r="Y247" s="11" t="str">
        <f t="shared" si="482"/>
        <v>0</v>
      </c>
      <c r="Z247" s="11" t="str">
        <f t="shared" si="482"/>
        <v>0</v>
      </c>
      <c r="AA247" s="11" t="str">
        <f t="shared" si="482"/>
        <v>0</v>
      </c>
      <c r="AB247" s="11" t="str">
        <f t="shared" si="482"/>
        <v>0</v>
      </c>
      <c r="AC247" s="11" t="str">
        <f t="shared" si="482"/>
        <v>0</v>
      </c>
      <c r="AD247" s="11" t="str">
        <f t="shared" si="482"/>
        <v>0</v>
      </c>
      <c r="AE247" s="11" t="str">
        <f t="shared" si="482"/>
        <v>0</v>
      </c>
      <c r="AF247" s="11" t="str">
        <f t="shared" si="482"/>
        <v>0</v>
      </c>
      <c r="AG247" s="11" t="str">
        <f t="shared" si="482"/>
        <v>0</v>
      </c>
      <c r="AH247" s="11" t="str">
        <f t="shared" si="482"/>
        <v>0</v>
      </c>
      <c r="AI247" s="11" t="str">
        <f t="shared" si="482"/>
        <v>0</v>
      </c>
      <c r="AJ247" s="11" t="str">
        <f t="shared" si="482"/>
        <v>0</v>
      </c>
      <c r="AK247" s="11" t="str">
        <f t="shared" si="482"/>
        <v>0</v>
      </c>
      <c r="AL247" s="11" t="str">
        <f t="shared" si="482"/>
        <v>0</v>
      </c>
      <c r="AM247" s="11" t="str">
        <f t="shared" si="482"/>
        <v>0</v>
      </c>
      <c r="AN247" s="11" t="str">
        <f t="shared" si="482"/>
        <v>0</v>
      </c>
      <c r="AO247" s="11" t="str">
        <f t="shared" si="482"/>
        <v>0</v>
      </c>
      <c r="AP247" s="11" t="str">
        <f t="shared" si="482"/>
        <v>0</v>
      </c>
      <c r="AQ247" s="11" t="str">
        <f t="shared" si="482"/>
        <v>0</v>
      </c>
      <c r="AR247" s="11" t="str">
        <f t="shared" si="482"/>
        <v>0</v>
      </c>
      <c r="AS247" s="11" t="str">
        <f t="shared" si="482"/>
        <v>0</v>
      </c>
      <c r="AT247" s="11" t="str">
        <f t="shared" si="482"/>
        <v>0</v>
      </c>
      <c r="AU247" s="11" t="str">
        <f t="shared" si="482"/>
        <v>0</v>
      </c>
      <c r="AV247" s="11" t="str">
        <f t="shared" si="482"/>
        <v>0</v>
      </c>
      <c r="AW247" s="11" t="str">
        <f t="shared" si="482"/>
        <v>0</v>
      </c>
      <c r="AX247" s="11" t="str">
        <f t="shared" si="482"/>
        <v>0</v>
      </c>
      <c r="AY247" s="11" t="str">
        <f t="shared" si="482"/>
        <v>0</v>
      </c>
      <c r="AZ247" s="11" t="str">
        <f t="shared" si="482"/>
        <v>0</v>
      </c>
      <c r="BA247" s="11" t="str">
        <f t="shared" si="482"/>
        <v>0</v>
      </c>
      <c r="BB247" s="11" t="str">
        <f t="shared" si="482"/>
        <v/>
      </c>
      <c r="BC247" s="11" t="str">
        <f t="shared" si="482"/>
        <v/>
      </c>
      <c r="BD247" s="11" t="str">
        <f t="shared" si="482"/>
        <v/>
      </c>
      <c r="BE247" s="11" t="str">
        <f t="shared" si="482"/>
        <v/>
      </c>
      <c r="BF247" s="11" t="str">
        <f t="shared" si="482"/>
        <v/>
      </c>
      <c r="BG247" s="11" t="str">
        <f t="shared" si="482"/>
        <v/>
      </c>
      <c r="BH247" s="11" t="str">
        <f t="shared" si="482"/>
        <v/>
      </c>
      <c r="BI247" s="11" t="str">
        <f t="shared" si="482"/>
        <v/>
      </c>
      <c r="BJ247" s="11" t="str">
        <f t="shared" si="482"/>
        <v/>
      </c>
      <c r="BK247" s="11" t="str">
        <f t="shared" si="482"/>
        <v/>
      </c>
      <c r="BL247" s="11" t="str">
        <f t="shared" si="406"/>
        <v/>
      </c>
      <c r="BM247" s="11" t="str">
        <f t="shared" si="407"/>
        <v/>
      </c>
      <c r="BN247" s="11">
        <f t="shared" si="408"/>
        <v>0</v>
      </c>
      <c r="BO247" s="11" t="b">
        <f t="shared" si="403"/>
        <v>0</v>
      </c>
      <c r="BP247" t="b">
        <f>AND(COUNTIF(ranges!B$2:B$4,'Sample Manifest - ALL TYPES'!G238)=0,NOT(ISBLANK('Sample Manifest - ALL TYPES'!G238)))</f>
        <v>0</v>
      </c>
      <c r="CB247" s="11" t="b">
        <f t="shared" si="409"/>
        <v>0</v>
      </c>
      <c r="CD247" s="54" t="b">
        <f>IF(OR('Sample Manifest - ALL TYPES'!AB238="Custom indexes",'Sample Manifest - ALL TYPES'!AB238="Non-listed commercial indexes"),TRUE,FALSE)</f>
        <v>0</v>
      </c>
      <c r="CE247" s="54"/>
      <c r="CG247" s="62">
        <f>'Sample Manifest - ALL TYPES'!Q238</f>
        <v>0</v>
      </c>
      <c r="CH247" s="61" t="str">
        <f t="shared" ref="CH247:CK247" si="483">SUBSTITUTE(CG247,CH$17,"")</f>
        <v>0</v>
      </c>
      <c r="CI247" s="61" t="str">
        <f t="shared" si="483"/>
        <v/>
      </c>
      <c r="CJ247" s="61" t="str">
        <f t="shared" si="483"/>
        <v/>
      </c>
      <c r="CK247" s="61" t="str">
        <f t="shared" si="483"/>
        <v/>
      </c>
      <c r="CL247" s="61">
        <f t="shared" si="411"/>
        <v>0</v>
      </c>
      <c r="CM247" s="61" t="b">
        <f>AND(NOT(ISBLANK('Sample Manifest - ALL TYPES'!Q238)),NOT(CL247=0))</f>
        <v>0</v>
      </c>
      <c r="CR247" s="11" t="b">
        <f>AND('Sample Manifest - ALL TYPES'!B238="Illumina Library Pool",ISBLANK('Sample Manifest - ALL TYPES'!Z238))</f>
        <v>0</v>
      </c>
    </row>
    <row r="248" spans="1:96" s="11" customFormat="1" x14ac:dyDescent="0.2">
      <c r="A248" s="11">
        <f>'Sample Manifest - ALL TYPES'!C239</f>
        <v>0</v>
      </c>
      <c r="B248" s="11" t="str">
        <f t="shared" ref="B248:BK248" si="484">SUBSTITUTE(A248,B$17,"")</f>
        <v>0</v>
      </c>
      <c r="C248" s="11" t="str">
        <f t="shared" si="484"/>
        <v>0</v>
      </c>
      <c r="D248" s="11" t="str">
        <f t="shared" si="484"/>
        <v>0</v>
      </c>
      <c r="E248" s="11" t="str">
        <f t="shared" si="484"/>
        <v>0</v>
      </c>
      <c r="F248" s="11" t="str">
        <f t="shared" si="484"/>
        <v>0</v>
      </c>
      <c r="G248" s="11" t="str">
        <f t="shared" si="484"/>
        <v>0</v>
      </c>
      <c r="H248" s="11" t="str">
        <f t="shared" si="484"/>
        <v>0</v>
      </c>
      <c r="I248" s="11" t="str">
        <f t="shared" si="484"/>
        <v>0</v>
      </c>
      <c r="J248" s="11" t="str">
        <f t="shared" si="484"/>
        <v>0</v>
      </c>
      <c r="K248" s="11" t="str">
        <f t="shared" si="484"/>
        <v>0</v>
      </c>
      <c r="L248" s="11" t="str">
        <f t="shared" si="484"/>
        <v>0</v>
      </c>
      <c r="M248" s="11" t="str">
        <f t="shared" si="484"/>
        <v>0</v>
      </c>
      <c r="N248" s="11" t="str">
        <f t="shared" si="484"/>
        <v>0</v>
      </c>
      <c r="O248" s="11" t="str">
        <f t="shared" si="484"/>
        <v>0</v>
      </c>
      <c r="P248" s="11" t="str">
        <f t="shared" si="484"/>
        <v>0</v>
      </c>
      <c r="Q248" s="11" t="str">
        <f t="shared" si="484"/>
        <v>0</v>
      </c>
      <c r="R248" s="11" t="str">
        <f t="shared" si="484"/>
        <v>0</v>
      </c>
      <c r="S248" s="11" t="str">
        <f t="shared" si="484"/>
        <v>0</v>
      </c>
      <c r="T248" s="11" t="str">
        <f t="shared" si="484"/>
        <v>0</v>
      </c>
      <c r="U248" s="11" t="str">
        <f t="shared" si="484"/>
        <v>0</v>
      </c>
      <c r="V248" s="11" t="str">
        <f t="shared" si="484"/>
        <v>0</v>
      </c>
      <c r="W248" s="11" t="str">
        <f t="shared" si="484"/>
        <v>0</v>
      </c>
      <c r="X248" s="11" t="str">
        <f t="shared" si="484"/>
        <v>0</v>
      </c>
      <c r="Y248" s="11" t="str">
        <f t="shared" si="484"/>
        <v>0</v>
      </c>
      <c r="Z248" s="11" t="str">
        <f t="shared" si="484"/>
        <v>0</v>
      </c>
      <c r="AA248" s="11" t="str">
        <f t="shared" si="484"/>
        <v>0</v>
      </c>
      <c r="AB248" s="11" t="str">
        <f t="shared" si="484"/>
        <v>0</v>
      </c>
      <c r="AC248" s="11" t="str">
        <f t="shared" si="484"/>
        <v>0</v>
      </c>
      <c r="AD248" s="11" t="str">
        <f t="shared" si="484"/>
        <v>0</v>
      </c>
      <c r="AE248" s="11" t="str">
        <f t="shared" si="484"/>
        <v>0</v>
      </c>
      <c r="AF248" s="11" t="str">
        <f t="shared" si="484"/>
        <v>0</v>
      </c>
      <c r="AG248" s="11" t="str">
        <f t="shared" si="484"/>
        <v>0</v>
      </c>
      <c r="AH248" s="11" t="str">
        <f t="shared" si="484"/>
        <v>0</v>
      </c>
      <c r="AI248" s="11" t="str">
        <f t="shared" si="484"/>
        <v>0</v>
      </c>
      <c r="AJ248" s="11" t="str">
        <f t="shared" si="484"/>
        <v>0</v>
      </c>
      <c r="AK248" s="11" t="str">
        <f t="shared" si="484"/>
        <v>0</v>
      </c>
      <c r="AL248" s="11" t="str">
        <f t="shared" si="484"/>
        <v>0</v>
      </c>
      <c r="AM248" s="11" t="str">
        <f t="shared" si="484"/>
        <v>0</v>
      </c>
      <c r="AN248" s="11" t="str">
        <f t="shared" si="484"/>
        <v>0</v>
      </c>
      <c r="AO248" s="11" t="str">
        <f t="shared" si="484"/>
        <v>0</v>
      </c>
      <c r="AP248" s="11" t="str">
        <f t="shared" si="484"/>
        <v>0</v>
      </c>
      <c r="AQ248" s="11" t="str">
        <f t="shared" si="484"/>
        <v>0</v>
      </c>
      <c r="AR248" s="11" t="str">
        <f t="shared" si="484"/>
        <v>0</v>
      </c>
      <c r="AS248" s="11" t="str">
        <f t="shared" si="484"/>
        <v>0</v>
      </c>
      <c r="AT248" s="11" t="str">
        <f t="shared" si="484"/>
        <v>0</v>
      </c>
      <c r="AU248" s="11" t="str">
        <f t="shared" si="484"/>
        <v>0</v>
      </c>
      <c r="AV248" s="11" t="str">
        <f t="shared" si="484"/>
        <v>0</v>
      </c>
      <c r="AW248" s="11" t="str">
        <f t="shared" si="484"/>
        <v>0</v>
      </c>
      <c r="AX248" s="11" t="str">
        <f t="shared" si="484"/>
        <v>0</v>
      </c>
      <c r="AY248" s="11" t="str">
        <f t="shared" si="484"/>
        <v>0</v>
      </c>
      <c r="AZ248" s="11" t="str">
        <f t="shared" si="484"/>
        <v>0</v>
      </c>
      <c r="BA248" s="11" t="str">
        <f t="shared" si="484"/>
        <v>0</v>
      </c>
      <c r="BB248" s="11" t="str">
        <f t="shared" si="484"/>
        <v/>
      </c>
      <c r="BC248" s="11" t="str">
        <f t="shared" si="484"/>
        <v/>
      </c>
      <c r="BD248" s="11" t="str">
        <f t="shared" si="484"/>
        <v/>
      </c>
      <c r="BE248" s="11" t="str">
        <f t="shared" si="484"/>
        <v/>
      </c>
      <c r="BF248" s="11" t="str">
        <f t="shared" si="484"/>
        <v/>
      </c>
      <c r="BG248" s="11" t="str">
        <f t="shared" si="484"/>
        <v/>
      </c>
      <c r="BH248" s="11" t="str">
        <f t="shared" si="484"/>
        <v/>
      </c>
      <c r="BI248" s="11" t="str">
        <f t="shared" si="484"/>
        <v/>
      </c>
      <c r="BJ248" s="11" t="str">
        <f t="shared" si="484"/>
        <v/>
      </c>
      <c r="BK248" s="11" t="str">
        <f t="shared" si="484"/>
        <v/>
      </c>
      <c r="BL248" s="11" t="str">
        <f t="shared" si="406"/>
        <v/>
      </c>
      <c r="BM248" s="11" t="str">
        <f t="shared" si="407"/>
        <v/>
      </c>
      <c r="BN248" s="11">
        <f t="shared" si="408"/>
        <v>0</v>
      </c>
      <c r="BO248" s="11" t="b">
        <f t="shared" si="403"/>
        <v>0</v>
      </c>
      <c r="BP248" t="b">
        <f>AND(COUNTIF(ranges!B$2:B$4,'Sample Manifest - ALL TYPES'!G239)=0,NOT(ISBLANK('Sample Manifest - ALL TYPES'!G239)))</f>
        <v>0</v>
      </c>
      <c r="CB248" s="11" t="b">
        <f t="shared" si="409"/>
        <v>0</v>
      </c>
      <c r="CD248" s="54" t="b">
        <f>IF(OR('Sample Manifest - ALL TYPES'!AB239="Custom indexes",'Sample Manifest - ALL TYPES'!AB239="Non-listed commercial indexes"),TRUE,FALSE)</f>
        <v>0</v>
      </c>
      <c r="CE248" s="54"/>
      <c r="CG248" s="62">
        <f>'Sample Manifest - ALL TYPES'!Q239</f>
        <v>0</v>
      </c>
      <c r="CH248" s="61" t="str">
        <f t="shared" ref="CH248:CK248" si="485">SUBSTITUTE(CG248,CH$17,"")</f>
        <v>0</v>
      </c>
      <c r="CI248" s="61" t="str">
        <f t="shared" si="485"/>
        <v/>
      </c>
      <c r="CJ248" s="61" t="str">
        <f t="shared" si="485"/>
        <v/>
      </c>
      <c r="CK248" s="61" t="str">
        <f t="shared" si="485"/>
        <v/>
      </c>
      <c r="CL248" s="61">
        <f t="shared" si="411"/>
        <v>0</v>
      </c>
      <c r="CM248" s="61" t="b">
        <f>AND(NOT(ISBLANK('Sample Manifest - ALL TYPES'!Q239)),NOT(CL248=0))</f>
        <v>0</v>
      </c>
      <c r="CR248" s="11" t="b">
        <f>AND('Sample Manifest - ALL TYPES'!B239="Illumina Library Pool",ISBLANK('Sample Manifest - ALL TYPES'!Z239))</f>
        <v>0</v>
      </c>
    </row>
    <row r="249" spans="1:96" s="11" customFormat="1" x14ac:dyDescent="0.2">
      <c r="A249" s="11">
        <f>'Sample Manifest - ALL TYPES'!C240</f>
        <v>0</v>
      </c>
      <c r="B249" s="11" t="str">
        <f t="shared" ref="B249:BK249" si="486">SUBSTITUTE(A249,B$17,"")</f>
        <v>0</v>
      </c>
      <c r="C249" s="11" t="str">
        <f t="shared" si="486"/>
        <v>0</v>
      </c>
      <c r="D249" s="11" t="str">
        <f t="shared" si="486"/>
        <v>0</v>
      </c>
      <c r="E249" s="11" t="str">
        <f t="shared" si="486"/>
        <v>0</v>
      </c>
      <c r="F249" s="11" t="str">
        <f t="shared" si="486"/>
        <v>0</v>
      </c>
      <c r="G249" s="11" t="str">
        <f t="shared" si="486"/>
        <v>0</v>
      </c>
      <c r="H249" s="11" t="str">
        <f t="shared" si="486"/>
        <v>0</v>
      </c>
      <c r="I249" s="11" t="str">
        <f t="shared" si="486"/>
        <v>0</v>
      </c>
      <c r="J249" s="11" t="str">
        <f t="shared" si="486"/>
        <v>0</v>
      </c>
      <c r="K249" s="11" t="str">
        <f t="shared" si="486"/>
        <v>0</v>
      </c>
      <c r="L249" s="11" t="str">
        <f t="shared" si="486"/>
        <v>0</v>
      </c>
      <c r="M249" s="11" t="str">
        <f t="shared" si="486"/>
        <v>0</v>
      </c>
      <c r="N249" s="11" t="str">
        <f t="shared" si="486"/>
        <v>0</v>
      </c>
      <c r="O249" s="11" t="str">
        <f t="shared" si="486"/>
        <v>0</v>
      </c>
      <c r="P249" s="11" t="str">
        <f t="shared" si="486"/>
        <v>0</v>
      </c>
      <c r="Q249" s="11" t="str">
        <f t="shared" si="486"/>
        <v>0</v>
      </c>
      <c r="R249" s="11" t="str">
        <f t="shared" si="486"/>
        <v>0</v>
      </c>
      <c r="S249" s="11" t="str">
        <f t="shared" si="486"/>
        <v>0</v>
      </c>
      <c r="T249" s="11" t="str">
        <f t="shared" si="486"/>
        <v>0</v>
      </c>
      <c r="U249" s="11" t="str">
        <f t="shared" si="486"/>
        <v>0</v>
      </c>
      <c r="V249" s="11" t="str">
        <f t="shared" si="486"/>
        <v>0</v>
      </c>
      <c r="W249" s="11" t="str">
        <f t="shared" si="486"/>
        <v>0</v>
      </c>
      <c r="X249" s="11" t="str">
        <f t="shared" si="486"/>
        <v>0</v>
      </c>
      <c r="Y249" s="11" t="str">
        <f t="shared" si="486"/>
        <v>0</v>
      </c>
      <c r="Z249" s="11" t="str">
        <f t="shared" si="486"/>
        <v>0</v>
      </c>
      <c r="AA249" s="11" t="str">
        <f t="shared" si="486"/>
        <v>0</v>
      </c>
      <c r="AB249" s="11" t="str">
        <f t="shared" si="486"/>
        <v>0</v>
      </c>
      <c r="AC249" s="11" t="str">
        <f t="shared" si="486"/>
        <v>0</v>
      </c>
      <c r="AD249" s="11" t="str">
        <f t="shared" si="486"/>
        <v>0</v>
      </c>
      <c r="AE249" s="11" t="str">
        <f t="shared" si="486"/>
        <v>0</v>
      </c>
      <c r="AF249" s="11" t="str">
        <f t="shared" si="486"/>
        <v>0</v>
      </c>
      <c r="AG249" s="11" t="str">
        <f t="shared" si="486"/>
        <v>0</v>
      </c>
      <c r="AH249" s="11" t="str">
        <f t="shared" si="486"/>
        <v>0</v>
      </c>
      <c r="AI249" s="11" t="str">
        <f t="shared" si="486"/>
        <v>0</v>
      </c>
      <c r="AJ249" s="11" t="str">
        <f t="shared" si="486"/>
        <v>0</v>
      </c>
      <c r="AK249" s="11" t="str">
        <f t="shared" si="486"/>
        <v>0</v>
      </c>
      <c r="AL249" s="11" t="str">
        <f t="shared" si="486"/>
        <v>0</v>
      </c>
      <c r="AM249" s="11" t="str">
        <f t="shared" si="486"/>
        <v>0</v>
      </c>
      <c r="AN249" s="11" t="str">
        <f t="shared" si="486"/>
        <v>0</v>
      </c>
      <c r="AO249" s="11" t="str">
        <f t="shared" si="486"/>
        <v>0</v>
      </c>
      <c r="AP249" s="11" t="str">
        <f t="shared" si="486"/>
        <v>0</v>
      </c>
      <c r="AQ249" s="11" t="str">
        <f t="shared" si="486"/>
        <v>0</v>
      </c>
      <c r="AR249" s="11" t="str">
        <f t="shared" si="486"/>
        <v>0</v>
      </c>
      <c r="AS249" s="11" t="str">
        <f t="shared" si="486"/>
        <v>0</v>
      </c>
      <c r="AT249" s="11" t="str">
        <f t="shared" si="486"/>
        <v>0</v>
      </c>
      <c r="AU249" s="11" t="str">
        <f t="shared" si="486"/>
        <v>0</v>
      </c>
      <c r="AV249" s="11" t="str">
        <f t="shared" si="486"/>
        <v>0</v>
      </c>
      <c r="AW249" s="11" t="str">
        <f t="shared" si="486"/>
        <v>0</v>
      </c>
      <c r="AX249" s="11" t="str">
        <f t="shared" si="486"/>
        <v>0</v>
      </c>
      <c r="AY249" s="11" t="str">
        <f t="shared" si="486"/>
        <v>0</v>
      </c>
      <c r="AZ249" s="11" t="str">
        <f t="shared" si="486"/>
        <v>0</v>
      </c>
      <c r="BA249" s="11" t="str">
        <f t="shared" si="486"/>
        <v>0</v>
      </c>
      <c r="BB249" s="11" t="str">
        <f t="shared" si="486"/>
        <v/>
      </c>
      <c r="BC249" s="11" t="str">
        <f t="shared" si="486"/>
        <v/>
      </c>
      <c r="BD249" s="11" t="str">
        <f t="shared" si="486"/>
        <v/>
      </c>
      <c r="BE249" s="11" t="str">
        <f t="shared" si="486"/>
        <v/>
      </c>
      <c r="BF249" s="11" t="str">
        <f t="shared" si="486"/>
        <v/>
      </c>
      <c r="BG249" s="11" t="str">
        <f t="shared" si="486"/>
        <v/>
      </c>
      <c r="BH249" s="11" t="str">
        <f t="shared" si="486"/>
        <v/>
      </c>
      <c r="BI249" s="11" t="str">
        <f t="shared" si="486"/>
        <v/>
      </c>
      <c r="BJ249" s="11" t="str">
        <f t="shared" si="486"/>
        <v/>
      </c>
      <c r="BK249" s="11" t="str">
        <f t="shared" si="486"/>
        <v/>
      </c>
      <c r="BL249" s="11" t="str">
        <f t="shared" si="406"/>
        <v/>
      </c>
      <c r="BM249" s="11" t="str">
        <f t="shared" si="407"/>
        <v/>
      </c>
      <c r="BN249" s="11">
        <f t="shared" si="408"/>
        <v>0</v>
      </c>
      <c r="BO249" s="11" t="b">
        <f t="shared" si="403"/>
        <v>0</v>
      </c>
      <c r="BP249" t="b">
        <f>AND(COUNTIF(ranges!B$2:B$4,'Sample Manifest - ALL TYPES'!G240)=0,NOT(ISBLANK('Sample Manifest - ALL TYPES'!G240)))</f>
        <v>0</v>
      </c>
      <c r="CB249" s="11" t="b">
        <f t="shared" si="409"/>
        <v>0</v>
      </c>
      <c r="CD249" s="54" t="b">
        <f>IF(OR('Sample Manifest - ALL TYPES'!AB240="Custom indexes",'Sample Manifest - ALL TYPES'!AB240="Non-listed commercial indexes"),TRUE,FALSE)</f>
        <v>0</v>
      </c>
      <c r="CE249" s="54"/>
      <c r="CG249" s="62">
        <f>'Sample Manifest - ALL TYPES'!Q240</f>
        <v>0</v>
      </c>
      <c r="CH249" s="61" t="str">
        <f t="shared" ref="CH249:CK249" si="487">SUBSTITUTE(CG249,CH$17,"")</f>
        <v>0</v>
      </c>
      <c r="CI249" s="61" t="str">
        <f t="shared" si="487"/>
        <v/>
      </c>
      <c r="CJ249" s="61" t="str">
        <f t="shared" si="487"/>
        <v/>
      </c>
      <c r="CK249" s="61" t="str">
        <f t="shared" si="487"/>
        <v/>
      </c>
      <c r="CL249" s="61">
        <f t="shared" si="411"/>
        <v>0</v>
      </c>
      <c r="CM249" s="61" t="b">
        <f>AND(NOT(ISBLANK('Sample Manifest - ALL TYPES'!Q240)),NOT(CL249=0))</f>
        <v>0</v>
      </c>
      <c r="CR249" s="11" t="b">
        <f>AND('Sample Manifest - ALL TYPES'!B240="Illumina Library Pool",ISBLANK('Sample Manifest - ALL TYPES'!Z240))</f>
        <v>0</v>
      </c>
    </row>
    <row r="250" spans="1:96" s="11" customFormat="1" x14ac:dyDescent="0.2">
      <c r="A250" s="11">
        <f>'Sample Manifest - ALL TYPES'!C241</f>
        <v>0</v>
      </c>
      <c r="B250" s="11" t="str">
        <f t="shared" ref="B250:BK250" si="488">SUBSTITUTE(A250,B$17,"")</f>
        <v>0</v>
      </c>
      <c r="C250" s="11" t="str">
        <f t="shared" si="488"/>
        <v>0</v>
      </c>
      <c r="D250" s="11" t="str">
        <f t="shared" si="488"/>
        <v>0</v>
      </c>
      <c r="E250" s="11" t="str">
        <f t="shared" si="488"/>
        <v>0</v>
      </c>
      <c r="F250" s="11" t="str">
        <f t="shared" si="488"/>
        <v>0</v>
      </c>
      <c r="G250" s="11" t="str">
        <f t="shared" si="488"/>
        <v>0</v>
      </c>
      <c r="H250" s="11" t="str">
        <f t="shared" si="488"/>
        <v>0</v>
      </c>
      <c r="I250" s="11" t="str">
        <f t="shared" si="488"/>
        <v>0</v>
      </c>
      <c r="J250" s="11" t="str">
        <f t="shared" si="488"/>
        <v>0</v>
      </c>
      <c r="K250" s="11" t="str">
        <f t="shared" si="488"/>
        <v>0</v>
      </c>
      <c r="L250" s="11" t="str">
        <f t="shared" si="488"/>
        <v>0</v>
      </c>
      <c r="M250" s="11" t="str">
        <f t="shared" si="488"/>
        <v>0</v>
      </c>
      <c r="N250" s="11" t="str">
        <f t="shared" si="488"/>
        <v>0</v>
      </c>
      <c r="O250" s="11" t="str">
        <f t="shared" si="488"/>
        <v>0</v>
      </c>
      <c r="P250" s="11" t="str">
        <f t="shared" si="488"/>
        <v>0</v>
      </c>
      <c r="Q250" s="11" t="str">
        <f t="shared" si="488"/>
        <v>0</v>
      </c>
      <c r="R250" s="11" t="str">
        <f t="shared" si="488"/>
        <v>0</v>
      </c>
      <c r="S250" s="11" t="str">
        <f t="shared" si="488"/>
        <v>0</v>
      </c>
      <c r="T250" s="11" t="str">
        <f t="shared" si="488"/>
        <v>0</v>
      </c>
      <c r="U250" s="11" t="str">
        <f t="shared" si="488"/>
        <v>0</v>
      </c>
      <c r="V250" s="11" t="str">
        <f t="shared" si="488"/>
        <v>0</v>
      </c>
      <c r="W250" s="11" t="str">
        <f t="shared" si="488"/>
        <v>0</v>
      </c>
      <c r="X250" s="11" t="str">
        <f t="shared" si="488"/>
        <v>0</v>
      </c>
      <c r="Y250" s="11" t="str">
        <f t="shared" si="488"/>
        <v>0</v>
      </c>
      <c r="Z250" s="11" t="str">
        <f t="shared" si="488"/>
        <v>0</v>
      </c>
      <c r="AA250" s="11" t="str">
        <f t="shared" si="488"/>
        <v>0</v>
      </c>
      <c r="AB250" s="11" t="str">
        <f t="shared" si="488"/>
        <v>0</v>
      </c>
      <c r="AC250" s="11" t="str">
        <f t="shared" si="488"/>
        <v>0</v>
      </c>
      <c r="AD250" s="11" t="str">
        <f t="shared" si="488"/>
        <v>0</v>
      </c>
      <c r="AE250" s="11" t="str">
        <f t="shared" si="488"/>
        <v>0</v>
      </c>
      <c r="AF250" s="11" t="str">
        <f t="shared" si="488"/>
        <v>0</v>
      </c>
      <c r="AG250" s="11" t="str">
        <f t="shared" si="488"/>
        <v>0</v>
      </c>
      <c r="AH250" s="11" t="str">
        <f t="shared" si="488"/>
        <v>0</v>
      </c>
      <c r="AI250" s="11" t="str">
        <f t="shared" si="488"/>
        <v>0</v>
      </c>
      <c r="AJ250" s="11" t="str">
        <f t="shared" si="488"/>
        <v>0</v>
      </c>
      <c r="AK250" s="11" t="str">
        <f t="shared" si="488"/>
        <v>0</v>
      </c>
      <c r="AL250" s="11" t="str">
        <f t="shared" si="488"/>
        <v>0</v>
      </c>
      <c r="AM250" s="11" t="str">
        <f t="shared" si="488"/>
        <v>0</v>
      </c>
      <c r="AN250" s="11" t="str">
        <f t="shared" si="488"/>
        <v>0</v>
      </c>
      <c r="AO250" s="11" t="str">
        <f t="shared" si="488"/>
        <v>0</v>
      </c>
      <c r="AP250" s="11" t="str">
        <f t="shared" si="488"/>
        <v>0</v>
      </c>
      <c r="AQ250" s="11" t="str">
        <f t="shared" si="488"/>
        <v>0</v>
      </c>
      <c r="AR250" s="11" t="str">
        <f t="shared" si="488"/>
        <v>0</v>
      </c>
      <c r="AS250" s="11" t="str">
        <f t="shared" si="488"/>
        <v>0</v>
      </c>
      <c r="AT250" s="11" t="str">
        <f t="shared" si="488"/>
        <v>0</v>
      </c>
      <c r="AU250" s="11" t="str">
        <f t="shared" si="488"/>
        <v>0</v>
      </c>
      <c r="AV250" s="11" t="str">
        <f t="shared" si="488"/>
        <v>0</v>
      </c>
      <c r="AW250" s="11" t="str">
        <f t="shared" si="488"/>
        <v>0</v>
      </c>
      <c r="AX250" s="11" t="str">
        <f t="shared" si="488"/>
        <v>0</v>
      </c>
      <c r="AY250" s="11" t="str">
        <f t="shared" si="488"/>
        <v>0</v>
      </c>
      <c r="AZ250" s="11" t="str">
        <f t="shared" si="488"/>
        <v>0</v>
      </c>
      <c r="BA250" s="11" t="str">
        <f t="shared" si="488"/>
        <v>0</v>
      </c>
      <c r="BB250" s="11" t="str">
        <f t="shared" si="488"/>
        <v/>
      </c>
      <c r="BC250" s="11" t="str">
        <f t="shared" si="488"/>
        <v/>
      </c>
      <c r="BD250" s="11" t="str">
        <f t="shared" si="488"/>
        <v/>
      </c>
      <c r="BE250" s="11" t="str">
        <f t="shared" si="488"/>
        <v/>
      </c>
      <c r="BF250" s="11" t="str">
        <f t="shared" si="488"/>
        <v/>
      </c>
      <c r="BG250" s="11" t="str">
        <f t="shared" si="488"/>
        <v/>
      </c>
      <c r="BH250" s="11" t="str">
        <f t="shared" si="488"/>
        <v/>
      </c>
      <c r="BI250" s="11" t="str">
        <f t="shared" si="488"/>
        <v/>
      </c>
      <c r="BJ250" s="11" t="str">
        <f t="shared" si="488"/>
        <v/>
      </c>
      <c r="BK250" s="11" t="str">
        <f t="shared" si="488"/>
        <v/>
      </c>
      <c r="BL250" s="11" t="str">
        <f t="shared" si="406"/>
        <v/>
      </c>
      <c r="BM250" s="11" t="str">
        <f t="shared" si="407"/>
        <v/>
      </c>
      <c r="BN250" s="11">
        <f t="shared" si="408"/>
        <v>0</v>
      </c>
      <c r="BO250" s="11" t="b">
        <f t="shared" si="403"/>
        <v>0</v>
      </c>
      <c r="BP250" t="b">
        <f>AND(COUNTIF(ranges!B$2:B$4,'Sample Manifest - ALL TYPES'!G241)=0,NOT(ISBLANK('Sample Manifest - ALL TYPES'!G241)))</f>
        <v>0</v>
      </c>
      <c r="CB250" s="11" t="b">
        <f t="shared" si="409"/>
        <v>0</v>
      </c>
      <c r="CD250" s="54" t="b">
        <f>IF(OR('Sample Manifest - ALL TYPES'!AB241="Custom indexes",'Sample Manifest - ALL TYPES'!AB241="Non-listed commercial indexes"),TRUE,FALSE)</f>
        <v>0</v>
      </c>
      <c r="CE250" s="54"/>
      <c r="CG250" s="62">
        <f>'Sample Manifest - ALL TYPES'!Q241</f>
        <v>0</v>
      </c>
      <c r="CH250" s="61" t="str">
        <f t="shared" ref="CH250:CK250" si="489">SUBSTITUTE(CG250,CH$17,"")</f>
        <v>0</v>
      </c>
      <c r="CI250" s="61" t="str">
        <f t="shared" si="489"/>
        <v/>
      </c>
      <c r="CJ250" s="61" t="str">
        <f t="shared" si="489"/>
        <v/>
      </c>
      <c r="CK250" s="61" t="str">
        <f t="shared" si="489"/>
        <v/>
      </c>
      <c r="CL250" s="61">
        <f t="shared" si="411"/>
        <v>0</v>
      </c>
      <c r="CM250" s="61" t="b">
        <f>AND(NOT(ISBLANK('Sample Manifest - ALL TYPES'!Q241)),NOT(CL250=0))</f>
        <v>0</v>
      </c>
      <c r="CR250" s="11" t="b">
        <f>AND('Sample Manifest - ALL TYPES'!B241="Illumina Library Pool",ISBLANK('Sample Manifest - ALL TYPES'!Z241))</f>
        <v>0</v>
      </c>
    </row>
    <row r="251" spans="1:96" s="11" customFormat="1" x14ac:dyDescent="0.2">
      <c r="A251" s="11">
        <f>'Sample Manifest - ALL TYPES'!C242</f>
        <v>0</v>
      </c>
      <c r="B251" s="11" t="str">
        <f t="shared" ref="B251:BK251" si="490">SUBSTITUTE(A251,B$17,"")</f>
        <v>0</v>
      </c>
      <c r="C251" s="11" t="str">
        <f t="shared" si="490"/>
        <v>0</v>
      </c>
      <c r="D251" s="11" t="str">
        <f t="shared" si="490"/>
        <v>0</v>
      </c>
      <c r="E251" s="11" t="str">
        <f t="shared" si="490"/>
        <v>0</v>
      </c>
      <c r="F251" s="11" t="str">
        <f t="shared" si="490"/>
        <v>0</v>
      </c>
      <c r="G251" s="11" t="str">
        <f t="shared" si="490"/>
        <v>0</v>
      </c>
      <c r="H251" s="11" t="str">
        <f t="shared" si="490"/>
        <v>0</v>
      </c>
      <c r="I251" s="11" t="str">
        <f t="shared" si="490"/>
        <v>0</v>
      </c>
      <c r="J251" s="11" t="str">
        <f t="shared" si="490"/>
        <v>0</v>
      </c>
      <c r="K251" s="11" t="str">
        <f t="shared" si="490"/>
        <v>0</v>
      </c>
      <c r="L251" s="11" t="str">
        <f t="shared" si="490"/>
        <v>0</v>
      </c>
      <c r="M251" s="11" t="str">
        <f t="shared" si="490"/>
        <v>0</v>
      </c>
      <c r="N251" s="11" t="str">
        <f t="shared" si="490"/>
        <v>0</v>
      </c>
      <c r="O251" s="11" t="str">
        <f t="shared" si="490"/>
        <v>0</v>
      </c>
      <c r="P251" s="11" t="str">
        <f t="shared" si="490"/>
        <v>0</v>
      </c>
      <c r="Q251" s="11" t="str">
        <f t="shared" si="490"/>
        <v>0</v>
      </c>
      <c r="R251" s="11" t="str">
        <f t="shared" si="490"/>
        <v>0</v>
      </c>
      <c r="S251" s="11" t="str">
        <f t="shared" si="490"/>
        <v>0</v>
      </c>
      <c r="T251" s="11" t="str">
        <f t="shared" si="490"/>
        <v>0</v>
      </c>
      <c r="U251" s="11" t="str">
        <f t="shared" si="490"/>
        <v>0</v>
      </c>
      <c r="V251" s="11" t="str">
        <f t="shared" si="490"/>
        <v>0</v>
      </c>
      <c r="W251" s="11" t="str">
        <f t="shared" si="490"/>
        <v>0</v>
      </c>
      <c r="X251" s="11" t="str">
        <f t="shared" si="490"/>
        <v>0</v>
      </c>
      <c r="Y251" s="11" t="str">
        <f t="shared" si="490"/>
        <v>0</v>
      </c>
      <c r="Z251" s="11" t="str">
        <f t="shared" si="490"/>
        <v>0</v>
      </c>
      <c r="AA251" s="11" t="str">
        <f t="shared" si="490"/>
        <v>0</v>
      </c>
      <c r="AB251" s="11" t="str">
        <f t="shared" si="490"/>
        <v>0</v>
      </c>
      <c r="AC251" s="11" t="str">
        <f t="shared" si="490"/>
        <v>0</v>
      </c>
      <c r="AD251" s="11" t="str">
        <f t="shared" si="490"/>
        <v>0</v>
      </c>
      <c r="AE251" s="11" t="str">
        <f t="shared" si="490"/>
        <v>0</v>
      </c>
      <c r="AF251" s="11" t="str">
        <f t="shared" si="490"/>
        <v>0</v>
      </c>
      <c r="AG251" s="11" t="str">
        <f t="shared" si="490"/>
        <v>0</v>
      </c>
      <c r="AH251" s="11" t="str">
        <f t="shared" si="490"/>
        <v>0</v>
      </c>
      <c r="AI251" s="11" t="str">
        <f t="shared" si="490"/>
        <v>0</v>
      </c>
      <c r="AJ251" s="11" t="str">
        <f t="shared" si="490"/>
        <v>0</v>
      </c>
      <c r="AK251" s="11" t="str">
        <f t="shared" si="490"/>
        <v>0</v>
      </c>
      <c r="AL251" s="11" t="str">
        <f t="shared" si="490"/>
        <v>0</v>
      </c>
      <c r="AM251" s="11" t="str">
        <f t="shared" si="490"/>
        <v>0</v>
      </c>
      <c r="AN251" s="11" t="str">
        <f t="shared" si="490"/>
        <v>0</v>
      </c>
      <c r="AO251" s="11" t="str">
        <f t="shared" si="490"/>
        <v>0</v>
      </c>
      <c r="AP251" s="11" t="str">
        <f t="shared" si="490"/>
        <v>0</v>
      </c>
      <c r="AQ251" s="11" t="str">
        <f t="shared" si="490"/>
        <v>0</v>
      </c>
      <c r="AR251" s="11" t="str">
        <f t="shared" si="490"/>
        <v>0</v>
      </c>
      <c r="AS251" s="11" t="str">
        <f t="shared" si="490"/>
        <v>0</v>
      </c>
      <c r="AT251" s="11" t="str">
        <f t="shared" si="490"/>
        <v>0</v>
      </c>
      <c r="AU251" s="11" t="str">
        <f t="shared" si="490"/>
        <v>0</v>
      </c>
      <c r="AV251" s="11" t="str">
        <f t="shared" si="490"/>
        <v>0</v>
      </c>
      <c r="AW251" s="11" t="str">
        <f t="shared" si="490"/>
        <v>0</v>
      </c>
      <c r="AX251" s="11" t="str">
        <f t="shared" si="490"/>
        <v>0</v>
      </c>
      <c r="AY251" s="11" t="str">
        <f t="shared" si="490"/>
        <v>0</v>
      </c>
      <c r="AZ251" s="11" t="str">
        <f t="shared" si="490"/>
        <v>0</v>
      </c>
      <c r="BA251" s="11" t="str">
        <f t="shared" si="490"/>
        <v>0</v>
      </c>
      <c r="BB251" s="11" t="str">
        <f t="shared" si="490"/>
        <v/>
      </c>
      <c r="BC251" s="11" t="str">
        <f t="shared" si="490"/>
        <v/>
      </c>
      <c r="BD251" s="11" t="str">
        <f t="shared" si="490"/>
        <v/>
      </c>
      <c r="BE251" s="11" t="str">
        <f t="shared" si="490"/>
        <v/>
      </c>
      <c r="BF251" s="11" t="str">
        <f t="shared" si="490"/>
        <v/>
      </c>
      <c r="BG251" s="11" t="str">
        <f t="shared" si="490"/>
        <v/>
      </c>
      <c r="BH251" s="11" t="str">
        <f t="shared" si="490"/>
        <v/>
      </c>
      <c r="BI251" s="11" t="str">
        <f t="shared" si="490"/>
        <v/>
      </c>
      <c r="BJ251" s="11" t="str">
        <f t="shared" si="490"/>
        <v/>
      </c>
      <c r="BK251" s="11" t="str">
        <f t="shared" si="490"/>
        <v/>
      </c>
      <c r="BL251" s="11" t="str">
        <f t="shared" si="406"/>
        <v/>
      </c>
      <c r="BM251" s="11" t="str">
        <f t="shared" si="407"/>
        <v/>
      </c>
      <c r="BN251" s="11">
        <f t="shared" si="408"/>
        <v>0</v>
      </c>
      <c r="BO251" s="11" t="b">
        <f t="shared" si="403"/>
        <v>0</v>
      </c>
      <c r="BP251" t="b">
        <f>AND(COUNTIF(ranges!B$2:B$4,'Sample Manifest - ALL TYPES'!G242)=0,NOT(ISBLANK('Sample Manifest - ALL TYPES'!G242)))</f>
        <v>0</v>
      </c>
      <c r="CB251" s="11" t="b">
        <f t="shared" si="409"/>
        <v>0</v>
      </c>
      <c r="CD251" s="54" t="b">
        <f>IF(OR('Sample Manifest - ALL TYPES'!AB242="Custom indexes",'Sample Manifest - ALL TYPES'!AB242="Non-listed commercial indexes"),TRUE,FALSE)</f>
        <v>0</v>
      </c>
      <c r="CE251" s="54"/>
      <c r="CG251" s="62">
        <f>'Sample Manifest - ALL TYPES'!Q242</f>
        <v>0</v>
      </c>
      <c r="CH251" s="61" t="str">
        <f t="shared" ref="CH251:CK251" si="491">SUBSTITUTE(CG251,CH$17,"")</f>
        <v>0</v>
      </c>
      <c r="CI251" s="61" t="str">
        <f t="shared" si="491"/>
        <v/>
      </c>
      <c r="CJ251" s="61" t="str">
        <f t="shared" si="491"/>
        <v/>
      </c>
      <c r="CK251" s="61" t="str">
        <f t="shared" si="491"/>
        <v/>
      </c>
      <c r="CL251" s="61">
        <f t="shared" si="411"/>
        <v>0</v>
      </c>
      <c r="CM251" s="61" t="b">
        <f>AND(NOT(ISBLANK('Sample Manifest - ALL TYPES'!Q242)),NOT(CL251=0))</f>
        <v>0</v>
      </c>
      <c r="CR251" s="11" t="b">
        <f>AND('Sample Manifest - ALL TYPES'!B242="Illumina Library Pool",ISBLANK('Sample Manifest - ALL TYPES'!Z242))</f>
        <v>0</v>
      </c>
    </row>
    <row r="252" spans="1:96" s="11" customFormat="1" x14ac:dyDescent="0.2">
      <c r="A252" s="11">
        <f>'Sample Manifest - ALL TYPES'!C243</f>
        <v>0</v>
      </c>
      <c r="B252" s="11" t="str">
        <f t="shared" ref="B252:BK252" si="492">SUBSTITUTE(A252,B$17,"")</f>
        <v>0</v>
      </c>
      <c r="C252" s="11" t="str">
        <f t="shared" si="492"/>
        <v>0</v>
      </c>
      <c r="D252" s="11" t="str">
        <f t="shared" si="492"/>
        <v>0</v>
      </c>
      <c r="E252" s="11" t="str">
        <f t="shared" si="492"/>
        <v>0</v>
      </c>
      <c r="F252" s="11" t="str">
        <f t="shared" si="492"/>
        <v>0</v>
      </c>
      <c r="G252" s="11" t="str">
        <f t="shared" si="492"/>
        <v>0</v>
      </c>
      <c r="H252" s="11" t="str">
        <f t="shared" si="492"/>
        <v>0</v>
      </c>
      <c r="I252" s="11" t="str">
        <f t="shared" si="492"/>
        <v>0</v>
      </c>
      <c r="J252" s="11" t="str">
        <f t="shared" si="492"/>
        <v>0</v>
      </c>
      <c r="K252" s="11" t="str">
        <f t="shared" si="492"/>
        <v>0</v>
      </c>
      <c r="L252" s="11" t="str">
        <f t="shared" si="492"/>
        <v>0</v>
      </c>
      <c r="M252" s="11" t="str">
        <f t="shared" si="492"/>
        <v>0</v>
      </c>
      <c r="N252" s="11" t="str">
        <f t="shared" si="492"/>
        <v>0</v>
      </c>
      <c r="O252" s="11" t="str">
        <f t="shared" si="492"/>
        <v>0</v>
      </c>
      <c r="P252" s="11" t="str">
        <f t="shared" si="492"/>
        <v>0</v>
      </c>
      <c r="Q252" s="11" t="str">
        <f t="shared" si="492"/>
        <v>0</v>
      </c>
      <c r="R252" s="11" t="str">
        <f t="shared" si="492"/>
        <v>0</v>
      </c>
      <c r="S252" s="11" t="str">
        <f t="shared" si="492"/>
        <v>0</v>
      </c>
      <c r="T252" s="11" t="str">
        <f t="shared" si="492"/>
        <v>0</v>
      </c>
      <c r="U252" s="11" t="str">
        <f t="shared" si="492"/>
        <v>0</v>
      </c>
      <c r="V252" s="11" t="str">
        <f t="shared" si="492"/>
        <v>0</v>
      </c>
      <c r="W252" s="11" t="str">
        <f t="shared" si="492"/>
        <v>0</v>
      </c>
      <c r="X252" s="11" t="str">
        <f t="shared" si="492"/>
        <v>0</v>
      </c>
      <c r="Y252" s="11" t="str">
        <f t="shared" si="492"/>
        <v>0</v>
      </c>
      <c r="Z252" s="11" t="str">
        <f t="shared" si="492"/>
        <v>0</v>
      </c>
      <c r="AA252" s="11" t="str">
        <f t="shared" si="492"/>
        <v>0</v>
      </c>
      <c r="AB252" s="11" t="str">
        <f t="shared" si="492"/>
        <v>0</v>
      </c>
      <c r="AC252" s="11" t="str">
        <f t="shared" si="492"/>
        <v>0</v>
      </c>
      <c r="AD252" s="11" t="str">
        <f t="shared" si="492"/>
        <v>0</v>
      </c>
      <c r="AE252" s="11" t="str">
        <f t="shared" si="492"/>
        <v>0</v>
      </c>
      <c r="AF252" s="11" t="str">
        <f t="shared" si="492"/>
        <v>0</v>
      </c>
      <c r="AG252" s="11" t="str">
        <f t="shared" si="492"/>
        <v>0</v>
      </c>
      <c r="AH252" s="11" t="str">
        <f t="shared" si="492"/>
        <v>0</v>
      </c>
      <c r="AI252" s="11" t="str">
        <f t="shared" si="492"/>
        <v>0</v>
      </c>
      <c r="AJ252" s="11" t="str">
        <f t="shared" si="492"/>
        <v>0</v>
      </c>
      <c r="AK252" s="11" t="str">
        <f t="shared" si="492"/>
        <v>0</v>
      </c>
      <c r="AL252" s="11" t="str">
        <f t="shared" si="492"/>
        <v>0</v>
      </c>
      <c r="AM252" s="11" t="str">
        <f t="shared" si="492"/>
        <v>0</v>
      </c>
      <c r="AN252" s="11" t="str">
        <f t="shared" si="492"/>
        <v>0</v>
      </c>
      <c r="AO252" s="11" t="str">
        <f t="shared" si="492"/>
        <v>0</v>
      </c>
      <c r="AP252" s="11" t="str">
        <f t="shared" si="492"/>
        <v>0</v>
      </c>
      <c r="AQ252" s="11" t="str">
        <f t="shared" si="492"/>
        <v>0</v>
      </c>
      <c r="AR252" s="11" t="str">
        <f t="shared" si="492"/>
        <v>0</v>
      </c>
      <c r="AS252" s="11" t="str">
        <f t="shared" si="492"/>
        <v>0</v>
      </c>
      <c r="AT252" s="11" t="str">
        <f t="shared" si="492"/>
        <v>0</v>
      </c>
      <c r="AU252" s="11" t="str">
        <f t="shared" si="492"/>
        <v>0</v>
      </c>
      <c r="AV252" s="11" t="str">
        <f t="shared" si="492"/>
        <v>0</v>
      </c>
      <c r="AW252" s="11" t="str">
        <f t="shared" si="492"/>
        <v>0</v>
      </c>
      <c r="AX252" s="11" t="str">
        <f t="shared" si="492"/>
        <v>0</v>
      </c>
      <c r="AY252" s="11" t="str">
        <f t="shared" si="492"/>
        <v>0</v>
      </c>
      <c r="AZ252" s="11" t="str">
        <f t="shared" si="492"/>
        <v>0</v>
      </c>
      <c r="BA252" s="11" t="str">
        <f t="shared" si="492"/>
        <v>0</v>
      </c>
      <c r="BB252" s="11" t="str">
        <f t="shared" si="492"/>
        <v/>
      </c>
      <c r="BC252" s="11" t="str">
        <f t="shared" si="492"/>
        <v/>
      </c>
      <c r="BD252" s="11" t="str">
        <f t="shared" si="492"/>
        <v/>
      </c>
      <c r="BE252" s="11" t="str">
        <f t="shared" si="492"/>
        <v/>
      </c>
      <c r="BF252" s="11" t="str">
        <f t="shared" si="492"/>
        <v/>
      </c>
      <c r="BG252" s="11" t="str">
        <f t="shared" si="492"/>
        <v/>
      </c>
      <c r="BH252" s="11" t="str">
        <f t="shared" si="492"/>
        <v/>
      </c>
      <c r="BI252" s="11" t="str">
        <f t="shared" si="492"/>
        <v/>
      </c>
      <c r="BJ252" s="11" t="str">
        <f t="shared" si="492"/>
        <v/>
      </c>
      <c r="BK252" s="11" t="str">
        <f t="shared" si="492"/>
        <v/>
      </c>
      <c r="BL252" s="11" t="str">
        <f t="shared" si="406"/>
        <v/>
      </c>
      <c r="BM252" s="11" t="str">
        <f t="shared" si="407"/>
        <v/>
      </c>
      <c r="BN252" s="11">
        <f t="shared" si="408"/>
        <v>0</v>
      </c>
      <c r="BO252" s="11" t="b">
        <f t="shared" si="403"/>
        <v>0</v>
      </c>
      <c r="BP252" t="b">
        <f>AND(COUNTIF(ranges!B$2:B$4,'Sample Manifest - ALL TYPES'!G243)=0,NOT(ISBLANK('Sample Manifest - ALL TYPES'!G243)))</f>
        <v>0</v>
      </c>
      <c r="CB252" s="11" t="b">
        <f t="shared" si="409"/>
        <v>0</v>
      </c>
      <c r="CD252" s="54" t="b">
        <f>IF(OR('Sample Manifest - ALL TYPES'!AB243="Custom indexes",'Sample Manifest - ALL TYPES'!AB243="Non-listed commercial indexes"),TRUE,FALSE)</f>
        <v>0</v>
      </c>
      <c r="CE252" s="54"/>
      <c r="CG252" s="62">
        <f>'Sample Manifest - ALL TYPES'!Q243</f>
        <v>0</v>
      </c>
      <c r="CH252" s="61" t="str">
        <f t="shared" ref="CH252:CK252" si="493">SUBSTITUTE(CG252,CH$17,"")</f>
        <v>0</v>
      </c>
      <c r="CI252" s="61" t="str">
        <f t="shared" si="493"/>
        <v/>
      </c>
      <c r="CJ252" s="61" t="str">
        <f t="shared" si="493"/>
        <v/>
      </c>
      <c r="CK252" s="61" t="str">
        <f t="shared" si="493"/>
        <v/>
      </c>
      <c r="CL252" s="61">
        <f t="shared" si="411"/>
        <v>0</v>
      </c>
      <c r="CM252" s="61" t="b">
        <f>AND(NOT(ISBLANK('Sample Manifest - ALL TYPES'!Q243)),NOT(CL252=0))</f>
        <v>0</v>
      </c>
      <c r="CR252" s="11" t="b">
        <f>AND('Sample Manifest - ALL TYPES'!B243="Illumina Library Pool",ISBLANK('Sample Manifest - ALL TYPES'!Z243))</f>
        <v>0</v>
      </c>
    </row>
    <row r="253" spans="1:96" s="11" customFormat="1" x14ac:dyDescent="0.2">
      <c r="A253" s="11">
        <f>'Sample Manifest - ALL TYPES'!C244</f>
        <v>0</v>
      </c>
      <c r="B253" s="11" t="str">
        <f t="shared" ref="B253:BK253" si="494">SUBSTITUTE(A253,B$17,"")</f>
        <v>0</v>
      </c>
      <c r="C253" s="11" t="str">
        <f t="shared" si="494"/>
        <v>0</v>
      </c>
      <c r="D253" s="11" t="str">
        <f t="shared" si="494"/>
        <v>0</v>
      </c>
      <c r="E253" s="11" t="str">
        <f t="shared" si="494"/>
        <v>0</v>
      </c>
      <c r="F253" s="11" t="str">
        <f t="shared" si="494"/>
        <v>0</v>
      </c>
      <c r="G253" s="11" t="str">
        <f t="shared" si="494"/>
        <v>0</v>
      </c>
      <c r="H253" s="11" t="str">
        <f t="shared" si="494"/>
        <v>0</v>
      </c>
      <c r="I253" s="11" t="str">
        <f t="shared" si="494"/>
        <v>0</v>
      </c>
      <c r="J253" s="11" t="str">
        <f t="shared" si="494"/>
        <v>0</v>
      </c>
      <c r="K253" s="11" t="str">
        <f t="shared" si="494"/>
        <v>0</v>
      </c>
      <c r="L253" s="11" t="str">
        <f t="shared" si="494"/>
        <v>0</v>
      </c>
      <c r="M253" s="11" t="str">
        <f t="shared" si="494"/>
        <v>0</v>
      </c>
      <c r="N253" s="11" t="str">
        <f t="shared" si="494"/>
        <v>0</v>
      </c>
      <c r="O253" s="11" t="str">
        <f t="shared" si="494"/>
        <v>0</v>
      </c>
      <c r="P253" s="11" t="str">
        <f t="shared" si="494"/>
        <v>0</v>
      </c>
      <c r="Q253" s="11" t="str">
        <f t="shared" si="494"/>
        <v>0</v>
      </c>
      <c r="R253" s="11" t="str">
        <f t="shared" si="494"/>
        <v>0</v>
      </c>
      <c r="S253" s="11" t="str">
        <f t="shared" si="494"/>
        <v>0</v>
      </c>
      <c r="T253" s="11" t="str">
        <f t="shared" si="494"/>
        <v>0</v>
      </c>
      <c r="U253" s="11" t="str">
        <f t="shared" si="494"/>
        <v>0</v>
      </c>
      <c r="V253" s="11" t="str">
        <f t="shared" si="494"/>
        <v>0</v>
      </c>
      <c r="W253" s="11" t="str">
        <f t="shared" si="494"/>
        <v>0</v>
      </c>
      <c r="X253" s="11" t="str">
        <f t="shared" si="494"/>
        <v>0</v>
      </c>
      <c r="Y253" s="11" t="str">
        <f t="shared" si="494"/>
        <v>0</v>
      </c>
      <c r="Z253" s="11" t="str">
        <f t="shared" si="494"/>
        <v>0</v>
      </c>
      <c r="AA253" s="11" t="str">
        <f t="shared" si="494"/>
        <v>0</v>
      </c>
      <c r="AB253" s="11" t="str">
        <f t="shared" si="494"/>
        <v>0</v>
      </c>
      <c r="AC253" s="11" t="str">
        <f t="shared" si="494"/>
        <v>0</v>
      </c>
      <c r="AD253" s="11" t="str">
        <f t="shared" si="494"/>
        <v>0</v>
      </c>
      <c r="AE253" s="11" t="str">
        <f t="shared" si="494"/>
        <v>0</v>
      </c>
      <c r="AF253" s="11" t="str">
        <f t="shared" si="494"/>
        <v>0</v>
      </c>
      <c r="AG253" s="11" t="str">
        <f t="shared" si="494"/>
        <v>0</v>
      </c>
      <c r="AH253" s="11" t="str">
        <f t="shared" si="494"/>
        <v>0</v>
      </c>
      <c r="AI253" s="11" t="str">
        <f t="shared" si="494"/>
        <v>0</v>
      </c>
      <c r="AJ253" s="11" t="str">
        <f t="shared" si="494"/>
        <v>0</v>
      </c>
      <c r="AK253" s="11" t="str">
        <f t="shared" si="494"/>
        <v>0</v>
      </c>
      <c r="AL253" s="11" t="str">
        <f t="shared" si="494"/>
        <v>0</v>
      </c>
      <c r="AM253" s="11" t="str">
        <f t="shared" si="494"/>
        <v>0</v>
      </c>
      <c r="AN253" s="11" t="str">
        <f t="shared" si="494"/>
        <v>0</v>
      </c>
      <c r="AO253" s="11" t="str">
        <f t="shared" si="494"/>
        <v>0</v>
      </c>
      <c r="AP253" s="11" t="str">
        <f t="shared" si="494"/>
        <v>0</v>
      </c>
      <c r="AQ253" s="11" t="str">
        <f t="shared" si="494"/>
        <v>0</v>
      </c>
      <c r="AR253" s="11" t="str">
        <f t="shared" si="494"/>
        <v>0</v>
      </c>
      <c r="AS253" s="11" t="str">
        <f t="shared" si="494"/>
        <v>0</v>
      </c>
      <c r="AT253" s="11" t="str">
        <f t="shared" si="494"/>
        <v>0</v>
      </c>
      <c r="AU253" s="11" t="str">
        <f t="shared" si="494"/>
        <v>0</v>
      </c>
      <c r="AV253" s="11" t="str">
        <f t="shared" si="494"/>
        <v>0</v>
      </c>
      <c r="AW253" s="11" t="str">
        <f t="shared" si="494"/>
        <v>0</v>
      </c>
      <c r="AX253" s="11" t="str">
        <f t="shared" si="494"/>
        <v>0</v>
      </c>
      <c r="AY253" s="11" t="str">
        <f t="shared" si="494"/>
        <v>0</v>
      </c>
      <c r="AZ253" s="11" t="str">
        <f t="shared" si="494"/>
        <v>0</v>
      </c>
      <c r="BA253" s="11" t="str">
        <f t="shared" si="494"/>
        <v>0</v>
      </c>
      <c r="BB253" s="11" t="str">
        <f t="shared" si="494"/>
        <v/>
      </c>
      <c r="BC253" s="11" t="str">
        <f t="shared" si="494"/>
        <v/>
      </c>
      <c r="BD253" s="11" t="str">
        <f t="shared" si="494"/>
        <v/>
      </c>
      <c r="BE253" s="11" t="str">
        <f t="shared" si="494"/>
        <v/>
      </c>
      <c r="BF253" s="11" t="str">
        <f t="shared" si="494"/>
        <v/>
      </c>
      <c r="BG253" s="11" t="str">
        <f t="shared" si="494"/>
        <v/>
      </c>
      <c r="BH253" s="11" t="str">
        <f t="shared" si="494"/>
        <v/>
      </c>
      <c r="BI253" s="11" t="str">
        <f t="shared" si="494"/>
        <v/>
      </c>
      <c r="BJ253" s="11" t="str">
        <f t="shared" si="494"/>
        <v/>
      </c>
      <c r="BK253" s="11" t="str">
        <f t="shared" si="494"/>
        <v/>
      </c>
      <c r="BL253" s="11" t="str">
        <f t="shared" si="406"/>
        <v/>
      </c>
      <c r="BM253" s="11" t="str">
        <f t="shared" si="407"/>
        <v/>
      </c>
      <c r="BN253" s="11">
        <f t="shared" si="408"/>
        <v>0</v>
      </c>
      <c r="BO253" s="11" t="b">
        <f t="shared" si="403"/>
        <v>0</v>
      </c>
      <c r="BP253" t="b">
        <f>AND(COUNTIF(ranges!B$2:B$4,'Sample Manifest - ALL TYPES'!G244)=0,NOT(ISBLANK('Sample Manifest - ALL TYPES'!G244)))</f>
        <v>0</v>
      </c>
      <c r="CB253" s="11" t="b">
        <f t="shared" si="409"/>
        <v>0</v>
      </c>
      <c r="CD253" s="54" t="b">
        <f>IF(OR('Sample Manifest - ALL TYPES'!AB244="Custom indexes",'Sample Manifest - ALL TYPES'!AB244="Non-listed commercial indexes"),TRUE,FALSE)</f>
        <v>0</v>
      </c>
      <c r="CE253" s="54"/>
      <c r="CG253" s="62">
        <f>'Sample Manifest - ALL TYPES'!Q244</f>
        <v>0</v>
      </c>
      <c r="CH253" s="61" t="str">
        <f t="shared" ref="CH253:CK253" si="495">SUBSTITUTE(CG253,CH$17,"")</f>
        <v>0</v>
      </c>
      <c r="CI253" s="61" t="str">
        <f t="shared" si="495"/>
        <v/>
      </c>
      <c r="CJ253" s="61" t="str">
        <f t="shared" si="495"/>
        <v/>
      </c>
      <c r="CK253" s="61" t="str">
        <f t="shared" si="495"/>
        <v/>
      </c>
      <c r="CL253" s="61">
        <f t="shared" si="411"/>
        <v>0</v>
      </c>
      <c r="CM253" s="61" t="b">
        <f>AND(NOT(ISBLANK('Sample Manifest - ALL TYPES'!Q244)),NOT(CL253=0))</f>
        <v>0</v>
      </c>
      <c r="CR253" s="11" t="b">
        <f>AND('Sample Manifest - ALL TYPES'!B244="Illumina Library Pool",ISBLANK('Sample Manifest - ALL TYPES'!Z244))</f>
        <v>0</v>
      </c>
    </row>
    <row r="254" spans="1:96" s="11" customFormat="1" x14ac:dyDescent="0.2">
      <c r="A254" s="11">
        <f>'Sample Manifest - ALL TYPES'!C245</f>
        <v>0</v>
      </c>
      <c r="B254" s="11" t="str">
        <f t="shared" ref="B254:BK254" si="496">SUBSTITUTE(A254,B$17,"")</f>
        <v>0</v>
      </c>
      <c r="C254" s="11" t="str">
        <f t="shared" si="496"/>
        <v>0</v>
      </c>
      <c r="D254" s="11" t="str">
        <f t="shared" si="496"/>
        <v>0</v>
      </c>
      <c r="E254" s="11" t="str">
        <f t="shared" si="496"/>
        <v>0</v>
      </c>
      <c r="F254" s="11" t="str">
        <f t="shared" si="496"/>
        <v>0</v>
      </c>
      <c r="G254" s="11" t="str">
        <f t="shared" si="496"/>
        <v>0</v>
      </c>
      <c r="H254" s="11" t="str">
        <f t="shared" si="496"/>
        <v>0</v>
      </c>
      <c r="I254" s="11" t="str">
        <f t="shared" si="496"/>
        <v>0</v>
      </c>
      <c r="J254" s="11" t="str">
        <f t="shared" si="496"/>
        <v>0</v>
      </c>
      <c r="K254" s="11" t="str">
        <f t="shared" si="496"/>
        <v>0</v>
      </c>
      <c r="L254" s="11" t="str">
        <f t="shared" si="496"/>
        <v>0</v>
      </c>
      <c r="M254" s="11" t="str">
        <f t="shared" si="496"/>
        <v>0</v>
      </c>
      <c r="N254" s="11" t="str">
        <f t="shared" si="496"/>
        <v>0</v>
      </c>
      <c r="O254" s="11" t="str">
        <f t="shared" si="496"/>
        <v>0</v>
      </c>
      <c r="P254" s="11" t="str">
        <f t="shared" si="496"/>
        <v>0</v>
      </c>
      <c r="Q254" s="11" t="str">
        <f t="shared" si="496"/>
        <v>0</v>
      </c>
      <c r="R254" s="11" t="str">
        <f t="shared" si="496"/>
        <v>0</v>
      </c>
      <c r="S254" s="11" t="str">
        <f t="shared" si="496"/>
        <v>0</v>
      </c>
      <c r="T254" s="11" t="str">
        <f t="shared" si="496"/>
        <v>0</v>
      </c>
      <c r="U254" s="11" t="str">
        <f t="shared" si="496"/>
        <v>0</v>
      </c>
      <c r="V254" s="11" t="str">
        <f t="shared" si="496"/>
        <v>0</v>
      </c>
      <c r="W254" s="11" t="str">
        <f t="shared" si="496"/>
        <v>0</v>
      </c>
      <c r="X254" s="11" t="str">
        <f t="shared" si="496"/>
        <v>0</v>
      </c>
      <c r="Y254" s="11" t="str">
        <f t="shared" si="496"/>
        <v>0</v>
      </c>
      <c r="Z254" s="11" t="str">
        <f t="shared" si="496"/>
        <v>0</v>
      </c>
      <c r="AA254" s="11" t="str">
        <f t="shared" si="496"/>
        <v>0</v>
      </c>
      <c r="AB254" s="11" t="str">
        <f t="shared" si="496"/>
        <v>0</v>
      </c>
      <c r="AC254" s="11" t="str">
        <f t="shared" si="496"/>
        <v>0</v>
      </c>
      <c r="AD254" s="11" t="str">
        <f t="shared" si="496"/>
        <v>0</v>
      </c>
      <c r="AE254" s="11" t="str">
        <f t="shared" si="496"/>
        <v>0</v>
      </c>
      <c r="AF254" s="11" t="str">
        <f t="shared" si="496"/>
        <v>0</v>
      </c>
      <c r="AG254" s="11" t="str">
        <f t="shared" si="496"/>
        <v>0</v>
      </c>
      <c r="AH254" s="11" t="str">
        <f t="shared" si="496"/>
        <v>0</v>
      </c>
      <c r="AI254" s="11" t="str">
        <f t="shared" si="496"/>
        <v>0</v>
      </c>
      <c r="AJ254" s="11" t="str">
        <f t="shared" si="496"/>
        <v>0</v>
      </c>
      <c r="AK254" s="11" t="str">
        <f t="shared" si="496"/>
        <v>0</v>
      </c>
      <c r="AL254" s="11" t="str">
        <f t="shared" si="496"/>
        <v>0</v>
      </c>
      <c r="AM254" s="11" t="str">
        <f t="shared" si="496"/>
        <v>0</v>
      </c>
      <c r="AN254" s="11" t="str">
        <f t="shared" si="496"/>
        <v>0</v>
      </c>
      <c r="AO254" s="11" t="str">
        <f t="shared" si="496"/>
        <v>0</v>
      </c>
      <c r="AP254" s="11" t="str">
        <f t="shared" si="496"/>
        <v>0</v>
      </c>
      <c r="AQ254" s="11" t="str">
        <f t="shared" si="496"/>
        <v>0</v>
      </c>
      <c r="AR254" s="11" t="str">
        <f t="shared" si="496"/>
        <v>0</v>
      </c>
      <c r="AS254" s="11" t="str">
        <f t="shared" si="496"/>
        <v>0</v>
      </c>
      <c r="AT254" s="11" t="str">
        <f t="shared" si="496"/>
        <v>0</v>
      </c>
      <c r="AU254" s="11" t="str">
        <f t="shared" si="496"/>
        <v>0</v>
      </c>
      <c r="AV254" s="11" t="str">
        <f t="shared" si="496"/>
        <v>0</v>
      </c>
      <c r="AW254" s="11" t="str">
        <f t="shared" si="496"/>
        <v>0</v>
      </c>
      <c r="AX254" s="11" t="str">
        <f t="shared" si="496"/>
        <v>0</v>
      </c>
      <c r="AY254" s="11" t="str">
        <f t="shared" si="496"/>
        <v>0</v>
      </c>
      <c r="AZ254" s="11" t="str">
        <f t="shared" si="496"/>
        <v>0</v>
      </c>
      <c r="BA254" s="11" t="str">
        <f t="shared" si="496"/>
        <v>0</v>
      </c>
      <c r="BB254" s="11" t="str">
        <f t="shared" si="496"/>
        <v/>
      </c>
      <c r="BC254" s="11" t="str">
        <f t="shared" si="496"/>
        <v/>
      </c>
      <c r="BD254" s="11" t="str">
        <f t="shared" si="496"/>
        <v/>
      </c>
      <c r="BE254" s="11" t="str">
        <f t="shared" si="496"/>
        <v/>
      </c>
      <c r="BF254" s="11" t="str">
        <f t="shared" si="496"/>
        <v/>
      </c>
      <c r="BG254" s="11" t="str">
        <f t="shared" si="496"/>
        <v/>
      </c>
      <c r="BH254" s="11" t="str">
        <f t="shared" si="496"/>
        <v/>
      </c>
      <c r="BI254" s="11" t="str">
        <f t="shared" si="496"/>
        <v/>
      </c>
      <c r="BJ254" s="11" t="str">
        <f t="shared" si="496"/>
        <v/>
      </c>
      <c r="BK254" s="11" t="str">
        <f t="shared" si="496"/>
        <v/>
      </c>
      <c r="BL254" s="11" t="str">
        <f t="shared" si="406"/>
        <v/>
      </c>
      <c r="BM254" s="11" t="str">
        <f t="shared" si="407"/>
        <v/>
      </c>
      <c r="BN254" s="11">
        <f t="shared" si="408"/>
        <v>0</v>
      </c>
      <c r="BO254" s="11" t="b">
        <f t="shared" si="403"/>
        <v>0</v>
      </c>
      <c r="BP254" t="b">
        <f>AND(COUNTIF(ranges!B$2:B$4,'Sample Manifest - ALL TYPES'!G245)=0,NOT(ISBLANK('Sample Manifest - ALL TYPES'!G245)))</f>
        <v>0</v>
      </c>
      <c r="CB254" s="11" t="b">
        <f t="shared" si="409"/>
        <v>0</v>
      </c>
      <c r="CD254" s="54" t="b">
        <f>IF(OR('Sample Manifest - ALL TYPES'!AB245="Custom indexes",'Sample Manifest - ALL TYPES'!AB245="Non-listed commercial indexes"),TRUE,FALSE)</f>
        <v>0</v>
      </c>
      <c r="CE254" s="54"/>
      <c r="CG254" s="62">
        <f>'Sample Manifest - ALL TYPES'!Q245</f>
        <v>0</v>
      </c>
      <c r="CH254" s="61" t="str">
        <f t="shared" ref="CH254:CK254" si="497">SUBSTITUTE(CG254,CH$17,"")</f>
        <v>0</v>
      </c>
      <c r="CI254" s="61" t="str">
        <f t="shared" si="497"/>
        <v/>
      </c>
      <c r="CJ254" s="61" t="str">
        <f t="shared" si="497"/>
        <v/>
      </c>
      <c r="CK254" s="61" t="str">
        <f t="shared" si="497"/>
        <v/>
      </c>
      <c r="CL254" s="61">
        <f t="shared" si="411"/>
        <v>0</v>
      </c>
      <c r="CM254" s="61" t="b">
        <f>AND(NOT(ISBLANK('Sample Manifest - ALL TYPES'!Q245)),NOT(CL254=0))</f>
        <v>0</v>
      </c>
      <c r="CR254" s="11" t="b">
        <f>AND('Sample Manifest - ALL TYPES'!B245="Illumina Library Pool",ISBLANK('Sample Manifest - ALL TYPES'!Z245))</f>
        <v>0</v>
      </c>
    </row>
    <row r="255" spans="1:96" s="11" customFormat="1" x14ac:dyDescent="0.2">
      <c r="A255" s="11">
        <f>'Sample Manifest - ALL TYPES'!C246</f>
        <v>0</v>
      </c>
      <c r="B255" s="11" t="str">
        <f t="shared" ref="B255:BK255" si="498">SUBSTITUTE(A255,B$17,"")</f>
        <v>0</v>
      </c>
      <c r="C255" s="11" t="str">
        <f t="shared" si="498"/>
        <v>0</v>
      </c>
      <c r="D255" s="11" t="str">
        <f t="shared" si="498"/>
        <v>0</v>
      </c>
      <c r="E255" s="11" t="str">
        <f t="shared" si="498"/>
        <v>0</v>
      </c>
      <c r="F255" s="11" t="str">
        <f t="shared" si="498"/>
        <v>0</v>
      </c>
      <c r="G255" s="11" t="str">
        <f t="shared" si="498"/>
        <v>0</v>
      </c>
      <c r="H255" s="11" t="str">
        <f t="shared" si="498"/>
        <v>0</v>
      </c>
      <c r="I255" s="11" t="str">
        <f t="shared" si="498"/>
        <v>0</v>
      </c>
      <c r="J255" s="11" t="str">
        <f t="shared" si="498"/>
        <v>0</v>
      </c>
      <c r="K255" s="11" t="str">
        <f t="shared" si="498"/>
        <v>0</v>
      </c>
      <c r="L255" s="11" t="str">
        <f t="shared" si="498"/>
        <v>0</v>
      </c>
      <c r="M255" s="11" t="str">
        <f t="shared" si="498"/>
        <v>0</v>
      </c>
      <c r="N255" s="11" t="str">
        <f t="shared" si="498"/>
        <v>0</v>
      </c>
      <c r="O255" s="11" t="str">
        <f t="shared" si="498"/>
        <v>0</v>
      </c>
      <c r="P255" s="11" t="str">
        <f t="shared" si="498"/>
        <v>0</v>
      </c>
      <c r="Q255" s="11" t="str">
        <f t="shared" si="498"/>
        <v>0</v>
      </c>
      <c r="R255" s="11" t="str">
        <f t="shared" si="498"/>
        <v>0</v>
      </c>
      <c r="S255" s="11" t="str">
        <f t="shared" si="498"/>
        <v>0</v>
      </c>
      <c r="T255" s="11" t="str">
        <f t="shared" si="498"/>
        <v>0</v>
      </c>
      <c r="U255" s="11" t="str">
        <f t="shared" si="498"/>
        <v>0</v>
      </c>
      <c r="V255" s="11" t="str">
        <f t="shared" si="498"/>
        <v>0</v>
      </c>
      <c r="W255" s="11" t="str">
        <f t="shared" si="498"/>
        <v>0</v>
      </c>
      <c r="X255" s="11" t="str">
        <f t="shared" si="498"/>
        <v>0</v>
      </c>
      <c r="Y255" s="11" t="str">
        <f t="shared" si="498"/>
        <v>0</v>
      </c>
      <c r="Z255" s="11" t="str">
        <f t="shared" si="498"/>
        <v>0</v>
      </c>
      <c r="AA255" s="11" t="str">
        <f t="shared" si="498"/>
        <v>0</v>
      </c>
      <c r="AB255" s="11" t="str">
        <f t="shared" si="498"/>
        <v>0</v>
      </c>
      <c r="AC255" s="11" t="str">
        <f t="shared" si="498"/>
        <v>0</v>
      </c>
      <c r="AD255" s="11" t="str">
        <f t="shared" si="498"/>
        <v>0</v>
      </c>
      <c r="AE255" s="11" t="str">
        <f t="shared" si="498"/>
        <v>0</v>
      </c>
      <c r="AF255" s="11" t="str">
        <f t="shared" si="498"/>
        <v>0</v>
      </c>
      <c r="AG255" s="11" t="str">
        <f t="shared" si="498"/>
        <v>0</v>
      </c>
      <c r="AH255" s="11" t="str">
        <f t="shared" si="498"/>
        <v>0</v>
      </c>
      <c r="AI255" s="11" t="str">
        <f t="shared" si="498"/>
        <v>0</v>
      </c>
      <c r="AJ255" s="11" t="str">
        <f t="shared" si="498"/>
        <v>0</v>
      </c>
      <c r="AK255" s="11" t="str">
        <f t="shared" si="498"/>
        <v>0</v>
      </c>
      <c r="AL255" s="11" t="str">
        <f t="shared" si="498"/>
        <v>0</v>
      </c>
      <c r="AM255" s="11" t="str">
        <f t="shared" si="498"/>
        <v>0</v>
      </c>
      <c r="AN255" s="11" t="str">
        <f t="shared" si="498"/>
        <v>0</v>
      </c>
      <c r="AO255" s="11" t="str">
        <f t="shared" si="498"/>
        <v>0</v>
      </c>
      <c r="AP255" s="11" t="str">
        <f t="shared" si="498"/>
        <v>0</v>
      </c>
      <c r="AQ255" s="11" t="str">
        <f t="shared" si="498"/>
        <v>0</v>
      </c>
      <c r="AR255" s="11" t="str">
        <f t="shared" si="498"/>
        <v>0</v>
      </c>
      <c r="AS255" s="11" t="str">
        <f t="shared" si="498"/>
        <v>0</v>
      </c>
      <c r="AT255" s="11" t="str">
        <f t="shared" si="498"/>
        <v>0</v>
      </c>
      <c r="AU255" s="11" t="str">
        <f t="shared" si="498"/>
        <v>0</v>
      </c>
      <c r="AV255" s="11" t="str">
        <f t="shared" si="498"/>
        <v>0</v>
      </c>
      <c r="AW255" s="11" t="str">
        <f t="shared" si="498"/>
        <v>0</v>
      </c>
      <c r="AX255" s="11" t="str">
        <f t="shared" si="498"/>
        <v>0</v>
      </c>
      <c r="AY255" s="11" t="str">
        <f t="shared" si="498"/>
        <v>0</v>
      </c>
      <c r="AZ255" s="11" t="str">
        <f t="shared" si="498"/>
        <v>0</v>
      </c>
      <c r="BA255" s="11" t="str">
        <f t="shared" si="498"/>
        <v>0</v>
      </c>
      <c r="BB255" s="11" t="str">
        <f t="shared" si="498"/>
        <v/>
      </c>
      <c r="BC255" s="11" t="str">
        <f t="shared" si="498"/>
        <v/>
      </c>
      <c r="BD255" s="11" t="str">
        <f t="shared" si="498"/>
        <v/>
      </c>
      <c r="BE255" s="11" t="str">
        <f t="shared" si="498"/>
        <v/>
      </c>
      <c r="BF255" s="11" t="str">
        <f t="shared" si="498"/>
        <v/>
      </c>
      <c r="BG255" s="11" t="str">
        <f t="shared" si="498"/>
        <v/>
      </c>
      <c r="BH255" s="11" t="str">
        <f t="shared" si="498"/>
        <v/>
      </c>
      <c r="BI255" s="11" t="str">
        <f t="shared" si="498"/>
        <v/>
      </c>
      <c r="BJ255" s="11" t="str">
        <f t="shared" si="498"/>
        <v/>
      </c>
      <c r="BK255" s="11" t="str">
        <f t="shared" si="498"/>
        <v/>
      </c>
      <c r="BL255" s="11" t="str">
        <f t="shared" si="406"/>
        <v/>
      </c>
      <c r="BM255" s="11" t="str">
        <f t="shared" si="407"/>
        <v/>
      </c>
      <c r="BN255" s="11">
        <f t="shared" si="408"/>
        <v>0</v>
      </c>
      <c r="BO255" s="11" t="b">
        <f t="shared" si="403"/>
        <v>0</v>
      </c>
      <c r="BP255" t="b">
        <f>AND(COUNTIF(ranges!B$2:B$4,'Sample Manifest - ALL TYPES'!G246)=0,NOT(ISBLANK('Sample Manifest - ALL TYPES'!G246)))</f>
        <v>0</v>
      </c>
      <c r="CB255" s="11" t="b">
        <f t="shared" si="409"/>
        <v>0</v>
      </c>
      <c r="CD255" s="54" t="b">
        <f>IF(OR('Sample Manifest - ALL TYPES'!AB246="Custom indexes",'Sample Manifest - ALL TYPES'!AB246="Non-listed commercial indexes"),TRUE,FALSE)</f>
        <v>0</v>
      </c>
      <c r="CE255" s="54"/>
      <c r="CG255" s="62">
        <f>'Sample Manifest - ALL TYPES'!Q246</f>
        <v>0</v>
      </c>
      <c r="CH255" s="61" t="str">
        <f t="shared" ref="CH255:CK255" si="499">SUBSTITUTE(CG255,CH$17,"")</f>
        <v>0</v>
      </c>
      <c r="CI255" s="61" t="str">
        <f t="shared" si="499"/>
        <v/>
      </c>
      <c r="CJ255" s="61" t="str">
        <f t="shared" si="499"/>
        <v/>
      </c>
      <c r="CK255" s="61" t="str">
        <f t="shared" si="499"/>
        <v/>
      </c>
      <c r="CL255" s="61">
        <f t="shared" si="411"/>
        <v>0</v>
      </c>
      <c r="CM255" s="61" t="b">
        <f>AND(NOT(ISBLANK('Sample Manifest - ALL TYPES'!Q246)),NOT(CL255=0))</f>
        <v>0</v>
      </c>
      <c r="CR255" s="11" t="b">
        <f>AND('Sample Manifest - ALL TYPES'!B246="Illumina Library Pool",ISBLANK('Sample Manifest - ALL TYPES'!Z246))</f>
        <v>0</v>
      </c>
    </row>
    <row r="256" spans="1:96" s="11" customFormat="1" x14ac:dyDescent="0.2">
      <c r="A256" s="11">
        <f>'Sample Manifest - ALL TYPES'!C247</f>
        <v>0</v>
      </c>
      <c r="B256" s="11" t="str">
        <f t="shared" ref="B256:BK256" si="500">SUBSTITUTE(A256,B$17,"")</f>
        <v>0</v>
      </c>
      <c r="C256" s="11" t="str">
        <f t="shared" si="500"/>
        <v>0</v>
      </c>
      <c r="D256" s="11" t="str">
        <f t="shared" si="500"/>
        <v>0</v>
      </c>
      <c r="E256" s="11" t="str">
        <f t="shared" si="500"/>
        <v>0</v>
      </c>
      <c r="F256" s="11" t="str">
        <f t="shared" si="500"/>
        <v>0</v>
      </c>
      <c r="G256" s="11" t="str">
        <f t="shared" si="500"/>
        <v>0</v>
      </c>
      <c r="H256" s="11" t="str">
        <f t="shared" si="500"/>
        <v>0</v>
      </c>
      <c r="I256" s="11" t="str">
        <f t="shared" si="500"/>
        <v>0</v>
      </c>
      <c r="J256" s="11" t="str">
        <f t="shared" si="500"/>
        <v>0</v>
      </c>
      <c r="K256" s="11" t="str">
        <f t="shared" si="500"/>
        <v>0</v>
      </c>
      <c r="L256" s="11" t="str">
        <f t="shared" si="500"/>
        <v>0</v>
      </c>
      <c r="M256" s="11" t="str">
        <f t="shared" si="500"/>
        <v>0</v>
      </c>
      <c r="N256" s="11" t="str">
        <f t="shared" si="500"/>
        <v>0</v>
      </c>
      <c r="O256" s="11" t="str">
        <f t="shared" si="500"/>
        <v>0</v>
      </c>
      <c r="P256" s="11" t="str">
        <f t="shared" si="500"/>
        <v>0</v>
      </c>
      <c r="Q256" s="11" t="str">
        <f t="shared" si="500"/>
        <v>0</v>
      </c>
      <c r="R256" s="11" t="str">
        <f t="shared" si="500"/>
        <v>0</v>
      </c>
      <c r="S256" s="11" t="str">
        <f t="shared" si="500"/>
        <v>0</v>
      </c>
      <c r="T256" s="11" t="str">
        <f t="shared" si="500"/>
        <v>0</v>
      </c>
      <c r="U256" s="11" t="str">
        <f t="shared" si="500"/>
        <v>0</v>
      </c>
      <c r="V256" s="11" t="str">
        <f t="shared" si="500"/>
        <v>0</v>
      </c>
      <c r="W256" s="11" t="str">
        <f t="shared" si="500"/>
        <v>0</v>
      </c>
      <c r="X256" s="11" t="str">
        <f t="shared" si="500"/>
        <v>0</v>
      </c>
      <c r="Y256" s="11" t="str">
        <f t="shared" si="500"/>
        <v>0</v>
      </c>
      <c r="Z256" s="11" t="str">
        <f t="shared" si="500"/>
        <v>0</v>
      </c>
      <c r="AA256" s="11" t="str">
        <f t="shared" si="500"/>
        <v>0</v>
      </c>
      <c r="AB256" s="11" t="str">
        <f t="shared" si="500"/>
        <v>0</v>
      </c>
      <c r="AC256" s="11" t="str">
        <f t="shared" si="500"/>
        <v>0</v>
      </c>
      <c r="AD256" s="11" t="str">
        <f t="shared" si="500"/>
        <v>0</v>
      </c>
      <c r="AE256" s="11" t="str">
        <f t="shared" si="500"/>
        <v>0</v>
      </c>
      <c r="AF256" s="11" t="str">
        <f t="shared" si="500"/>
        <v>0</v>
      </c>
      <c r="AG256" s="11" t="str">
        <f t="shared" si="500"/>
        <v>0</v>
      </c>
      <c r="AH256" s="11" t="str">
        <f t="shared" si="500"/>
        <v>0</v>
      </c>
      <c r="AI256" s="11" t="str">
        <f t="shared" si="500"/>
        <v>0</v>
      </c>
      <c r="AJ256" s="11" t="str">
        <f t="shared" si="500"/>
        <v>0</v>
      </c>
      <c r="AK256" s="11" t="str">
        <f t="shared" si="500"/>
        <v>0</v>
      </c>
      <c r="AL256" s="11" t="str">
        <f t="shared" si="500"/>
        <v>0</v>
      </c>
      <c r="AM256" s="11" t="str">
        <f t="shared" si="500"/>
        <v>0</v>
      </c>
      <c r="AN256" s="11" t="str">
        <f t="shared" si="500"/>
        <v>0</v>
      </c>
      <c r="AO256" s="11" t="str">
        <f t="shared" si="500"/>
        <v>0</v>
      </c>
      <c r="AP256" s="11" t="str">
        <f t="shared" si="500"/>
        <v>0</v>
      </c>
      <c r="AQ256" s="11" t="str">
        <f t="shared" si="500"/>
        <v>0</v>
      </c>
      <c r="AR256" s="11" t="str">
        <f t="shared" si="500"/>
        <v>0</v>
      </c>
      <c r="AS256" s="11" t="str">
        <f t="shared" si="500"/>
        <v>0</v>
      </c>
      <c r="AT256" s="11" t="str">
        <f t="shared" si="500"/>
        <v>0</v>
      </c>
      <c r="AU256" s="11" t="str">
        <f t="shared" si="500"/>
        <v>0</v>
      </c>
      <c r="AV256" s="11" t="str">
        <f t="shared" si="500"/>
        <v>0</v>
      </c>
      <c r="AW256" s="11" t="str">
        <f t="shared" si="500"/>
        <v>0</v>
      </c>
      <c r="AX256" s="11" t="str">
        <f t="shared" si="500"/>
        <v>0</v>
      </c>
      <c r="AY256" s="11" t="str">
        <f t="shared" si="500"/>
        <v>0</v>
      </c>
      <c r="AZ256" s="11" t="str">
        <f t="shared" si="500"/>
        <v>0</v>
      </c>
      <c r="BA256" s="11" t="str">
        <f t="shared" si="500"/>
        <v>0</v>
      </c>
      <c r="BB256" s="11" t="str">
        <f t="shared" si="500"/>
        <v/>
      </c>
      <c r="BC256" s="11" t="str">
        <f t="shared" si="500"/>
        <v/>
      </c>
      <c r="BD256" s="11" t="str">
        <f t="shared" si="500"/>
        <v/>
      </c>
      <c r="BE256" s="11" t="str">
        <f t="shared" si="500"/>
        <v/>
      </c>
      <c r="BF256" s="11" t="str">
        <f t="shared" si="500"/>
        <v/>
      </c>
      <c r="BG256" s="11" t="str">
        <f t="shared" si="500"/>
        <v/>
      </c>
      <c r="BH256" s="11" t="str">
        <f t="shared" si="500"/>
        <v/>
      </c>
      <c r="BI256" s="11" t="str">
        <f t="shared" si="500"/>
        <v/>
      </c>
      <c r="BJ256" s="11" t="str">
        <f t="shared" si="500"/>
        <v/>
      </c>
      <c r="BK256" s="11" t="str">
        <f t="shared" si="500"/>
        <v/>
      </c>
      <c r="BL256" s="11" t="str">
        <f t="shared" si="406"/>
        <v/>
      </c>
      <c r="BM256" s="11" t="str">
        <f t="shared" si="407"/>
        <v/>
      </c>
      <c r="BN256" s="11">
        <f t="shared" si="408"/>
        <v>0</v>
      </c>
      <c r="BO256" s="11" t="b">
        <f t="shared" si="403"/>
        <v>0</v>
      </c>
      <c r="BP256" t="b">
        <f>AND(COUNTIF(ranges!B$2:B$4,'Sample Manifest - ALL TYPES'!G247)=0,NOT(ISBLANK('Sample Manifest - ALL TYPES'!G247)))</f>
        <v>0</v>
      </c>
      <c r="CB256" s="11" t="b">
        <f t="shared" si="409"/>
        <v>0</v>
      </c>
      <c r="CD256" s="54" t="b">
        <f>IF(OR('Sample Manifest - ALL TYPES'!AB247="Custom indexes",'Sample Manifest - ALL TYPES'!AB247="Non-listed commercial indexes"),TRUE,FALSE)</f>
        <v>0</v>
      </c>
      <c r="CE256" s="54"/>
      <c r="CG256" s="62">
        <f>'Sample Manifest - ALL TYPES'!Q247</f>
        <v>0</v>
      </c>
      <c r="CH256" s="61" t="str">
        <f t="shared" ref="CH256:CK256" si="501">SUBSTITUTE(CG256,CH$17,"")</f>
        <v>0</v>
      </c>
      <c r="CI256" s="61" t="str">
        <f t="shared" si="501"/>
        <v/>
      </c>
      <c r="CJ256" s="61" t="str">
        <f t="shared" si="501"/>
        <v/>
      </c>
      <c r="CK256" s="61" t="str">
        <f t="shared" si="501"/>
        <v/>
      </c>
      <c r="CL256" s="61">
        <f t="shared" si="411"/>
        <v>0</v>
      </c>
      <c r="CM256" s="61" t="b">
        <f>AND(NOT(ISBLANK('Sample Manifest - ALL TYPES'!Q247)),NOT(CL256=0))</f>
        <v>0</v>
      </c>
      <c r="CR256" s="11" t="b">
        <f>AND('Sample Manifest - ALL TYPES'!B247="Illumina Library Pool",ISBLANK('Sample Manifest - ALL TYPES'!Z247))</f>
        <v>0</v>
      </c>
    </row>
    <row r="257" spans="1:96" s="11" customFormat="1" x14ac:dyDescent="0.2">
      <c r="A257" s="11">
        <f>'Sample Manifest - ALL TYPES'!C248</f>
        <v>0</v>
      </c>
      <c r="B257" s="11" t="str">
        <f t="shared" ref="B257:BK257" si="502">SUBSTITUTE(A257,B$17,"")</f>
        <v>0</v>
      </c>
      <c r="C257" s="11" t="str">
        <f t="shared" si="502"/>
        <v>0</v>
      </c>
      <c r="D257" s="11" t="str">
        <f t="shared" si="502"/>
        <v>0</v>
      </c>
      <c r="E257" s="11" t="str">
        <f t="shared" si="502"/>
        <v>0</v>
      </c>
      <c r="F257" s="11" t="str">
        <f t="shared" si="502"/>
        <v>0</v>
      </c>
      <c r="G257" s="11" t="str">
        <f t="shared" si="502"/>
        <v>0</v>
      </c>
      <c r="H257" s="11" t="str">
        <f t="shared" si="502"/>
        <v>0</v>
      </c>
      <c r="I257" s="11" t="str">
        <f t="shared" si="502"/>
        <v>0</v>
      </c>
      <c r="J257" s="11" t="str">
        <f t="shared" si="502"/>
        <v>0</v>
      </c>
      <c r="K257" s="11" t="str">
        <f t="shared" si="502"/>
        <v>0</v>
      </c>
      <c r="L257" s="11" t="str">
        <f t="shared" si="502"/>
        <v>0</v>
      </c>
      <c r="M257" s="11" t="str">
        <f t="shared" si="502"/>
        <v>0</v>
      </c>
      <c r="N257" s="11" t="str">
        <f t="shared" si="502"/>
        <v>0</v>
      </c>
      <c r="O257" s="11" t="str">
        <f t="shared" si="502"/>
        <v>0</v>
      </c>
      <c r="P257" s="11" t="str">
        <f t="shared" si="502"/>
        <v>0</v>
      </c>
      <c r="Q257" s="11" t="str">
        <f t="shared" si="502"/>
        <v>0</v>
      </c>
      <c r="R257" s="11" t="str">
        <f t="shared" si="502"/>
        <v>0</v>
      </c>
      <c r="S257" s="11" t="str">
        <f t="shared" si="502"/>
        <v>0</v>
      </c>
      <c r="T257" s="11" t="str">
        <f t="shared" si="502"/>
        <v>0</v>
      </c>
      <c r="U257" s="11" t="str">
        <f t="shared" si="502"/>
        <v>0</v>
      </c>
      <c r="V257" s="11" t="str">
        <f t="shared" si="502"/>
        <v>0</v>
      </c>
      <c r="W257" s="11" t="str">
        <f t="shared" si="502"/>
        <v>0</v>
      </c>
      <c r="X257" s="11" t="str">
        <f t="shared" si="502"/>
        <v>0</v>
      </c>
      <c r="Y257" s="11" t="str">
        <f t="shared" si="502"/>
        <v>0</v>
      </c>
      <c r="Z257" s="11" t="str">
        <f t="shared" si="502"/>
        <v>0</v>
      </c>
      <c r="AA257" s="11" t="str">
        <f t="shared" si="502"/>
        <v>0</v>
      </c>
      <c r="AB257" s="11" t="str">
        <f t="shared" si="502"/>
        <v>0</v>
      </c>
      <c r="AC257" s="11" t="str">
        <f t="shared" si="502"/>
        <v>0</v>
      </c>
      <c r="AD257" s="11" t="str">
        <f t="shared" si="502"/>
        <v>0</v>
      </c>
      <c r="AE257" s="11" t="str">
        <f t="shared" si="502"/>
        <v>0</v>
      </c>
      <c r="AF257" s="11" t="str">
        <f t="shared" si="502"/>
        <v>0</v>
      </c>
      <c r="AG257" s="11" t="str">
        <f t="shared" si="502"/>
        <v>0</v>
      </c>
      <c r="AH257" s="11" t="str">
        <f t="shared" si="502"/>
        <v>0</v>
      </c>
      <c r="AI257" s="11" t="str">
        <f t="shared" si="502"/>
        <v>0</v>
      </c>
      <c r="AJ257" s="11" t="str">
        <f t="shared" si="502"/>
        <v>0</v>
      </c>
      <c r="AK257" s="11" t="str">
        <f t="shared" si="502"/>
        <v>0</v>
      </c>
      <c r="AL257" s="11" t="str">
        <f t="shared" si="502"/>
        <v>0</v>
      </c>
      <c r="AM257" s="11" t="str">
        <f t="shared" si="502"/>
        <v>0</v>
      </c>
      <c r="AN257" s="11" t="str">
        <f t="shared" si="502"/>
        <v>0</v>
      </c>
      <c r="AO257" s="11" t="str">
        <f t="shared" si="502"/>
        <v>0</v>
      </c>
      <c r="AP257" s="11" t="str">
        <f t="shared" si="502"/>
        <v>0</v>
      </c>
      <c r="AQ257" s="11" t="str">
        <f t="shared" si="502"/>
        <v>0</v>
      </c>
      <c r="AR257" s="11" t="str">
        <f t="shared" si="502"/>
        <v>0</v>
      </c>
      <c r="AS257" s="11" t="str">
        <f t="shared" si="502"/>
        <v>0</v>
      </c>
      <c r="AT257" s="11" t="str">
        <f t="shared" si="502"/>
        <v>0</v>
      </c>
      <c r="AU257" s="11" t="str">
        <f t="shared" si="502"/>
        <v>0</v>
      </c>
      <c r="AV257" s="11" t="str">
        <f t="shared" si="502"/>
        <v>0</v>
      </c>
      <c r="AW257" s="11" t="str">
        <f t="shared" si="502"/>
        <v>0</v>
      </c>
      <c r="AX257" s="11" t="str">
        <f t="shared" si="502"/>
        <v>0</v>
      </c>
      <c r="AY257" s="11" t="str">
        <f t="shared" si="502"/>
        <v>0</v>
      </c>
      <c r="AZ257" s="11" t="str">
        <f t="shared" si="502"/>
        <v>0</v>
      </c>
      <c r="BA257" s="11" t="str">
        <f t="shared" si="502"/>
        <v>0</v>
      </c>
      <c r="BB257" s="11" t="str">
        <f t="shared" si="502"/>
        <v/>
      </c>
      <c r="BC257" s="11" t="str">
        <f t="shared" si="502"/>
        <v/>
      </c>
      <c r="BD257" s="11" t="str">
        <f t="shared" si="502"/>
        <v/>
      </c>
      <c r="BE257" s="11" t="str">
        <f t="shared" si="502"/>
        <v/>
      </c>
      <c r="BF257" s="11" t="str">
        <f t="shared" si="502"/>
        <v/>
      </c>
      <c r="BG257" s="11" t="str">
        <f t="shared" si="502"/>
        <v/>
      </c>
      <c r="BH257" s="11" t="str">
        <f t="shared" si="502"/>
        <v/>
      </c>
      <c r="BI257" s="11" t="str">
        <f t="shared" si="502"/>
        <v/>
      </c>
      <c r="BJ257" s="11" t="str">
        <f t="shared" si="502"/>
        <v/>
      </c>
      <c r="BK257" s="11" t="str">
        <f t="shared" si="502"/>
        <v/>
      </c>
      <c r="BL257" s="11" t="str">
        <f t="shared" si="406"/>
        <v/>
      </c>
      <c r="BM257" s="11" t="str">
        <f t="shared" si="407"/>
        <v/>
      </c>
      <c r="BN257" s="11">
        <f t="shared" si="408"/>
        <v>0</v>
      </c>
      <c r="BO257" s="11" t="b">
        <f t="shared" si="403"/>
        <v>0</v>
      </c>
      <c r="BP257" t="b">
        <f>AND(COUNTIF(ranges!B$2:B$4,'Sample Manifest - ALL TYPES'!G248)=0,NOT(ISBLANK('Sample Manifest - ALL TYPES'!G248)))</f>
        <v>0</v>
      </c>
      <c r="CB257" s="11" t="b">
        <f t="shared" si="409"/>
        <v>0</v>
      </c>
      <c r="CD257" s="54" t="b">
        <f>IF(OR('Sample Manifest - ALL TYPES'!AB248="Custom indexes",'Sample Manifest - ALL TYPES'!AB248="Non-listed commercial indexes"),TRUE,FALSE)</f>
        <v>0</v>
      </c>
      <c r="CE257" s="54"/>
      <c r="CG257" s="62">
        <f>'Sample Manifest - ALL TYPES'!Q248</f>
        <v>0</v>
      </c>
      <c r="CH257" s="61" t="str">
        <f t="shared" ref="CH257:CK257" si="503">SUBSTITUTE(CG257,CH$17,"")</f>
        <v>0</v>
      </c>
      <c r="CI257" s="61" t="str">
        <f t="shared" si="503"/>
        <v/>
      </c>
      <c r="CJ257" s="61" t="str">
        <f t="shared" si="503"/>
        <v/>
      </c>
      <c r="CK257" s="61" t="str">
        <f t="shared" si="503"/>
        <v/>
      </c>
      <c r="CL257" s="61">
        <f t="shared" si="411"/>
        <v>0</v>
      </c>
      <c r="CM257" s="61" t="b">
        <f>AND(NOT(ISBLANK('Sample Manifest - ALL TYPES'!Q248)),NOT(CL257=0))</f>
        <v>0</v>
      </c>
      <c r="CR257" s="11" t="b">
        <f>AND('Sample Manifest - ALL TYPES'!B248="Illumina Library Pool",ISBLANK('Sample Manifest - ALL TYPES'!Z248))</f>
        <v>0</v>
      </c>
    </row>
    <row r="258" spans="1:96" s="11" customFormat="1" x14ac:dyDescent="0.2">
      <c r="A258" s="11">
        <f>'Sample Manifest - ALL TYPES'!C249</f>
        <v>0</v>
      </c>
      <c r="B258" s="11" t="str">
        <f t="shared" ref="B258:BK258" si="504">SUBSTITUTE(A258,B$17,"")</f>
        <v>0</v>
      </c>
      <c r="C258" s="11" t="str">
        <f t="shared" si="504"/>
        <v>0</v>
      </c>
      <c r="D258" s="11" t="str">
        <f t="shared" si="504"/>
        <v>0</v>
      </c>
      <c r="E258" s="11" t="str">
        <f t="shared" si="504"/>
        <v>0</v>
      </c>
      <c r="F258" s="11" t="str">
        <f t="shared" si="504"/>
        <v>0</v>
      </c>
      <c r="G258" s="11" t="str">
        <f t="shared" si="504"/>
        <v>0</v>
      </c>
      <c r="H258" s="11" t="str">
        <f t="shared" si="504"/>
        <v>0</v>
      </c>
      <c r="I258" s="11" t="str">
        <f t="shared" si="504"/>
        <v>0</v>
      </c>
      <c r="J258" s="11" t="str">
        <f t="shared" si="504"/>
        <v>0</v>
      </c>
      <c r="K258" s="11" t="str">
        <f t="shared" si="504"/>
        <v>0</v>
      </c>
      <c r="L258" s="11" t="str">
        <f t="shared" si="504"/>
        <v>0</v>
      </c>
      <c r="M258" s="11" t="str">
        <f t="shared" si="504"/>
        <v>0</v>
      </c>
      <c r="N258" s="11" t="str">
        <f t="shared" si="504"/>
        <v>0</v>
      </c>
      <c r="O258" s="11" t="str">
        <f t="shared" si="504"/>
        <v>0</v>
      </c>
      <c r="P258" s="11" t="str">
        <f t="shared" si="504"/>
        <v>0</v>
      </c>
      <c r="Q258" s="11" t="str">
        <f t="shared" si="504"/>
        <v>0</v>
      </c>
      <c r="R258" s="11" t="str">
        <f t="shared" si="504"/>
        <v>0</v>
      </c>
      <c r="S258" s="11" t="str">
        <f t="shared" si="504"/>
        <v>0</v>
      </c>
      <c r="T258" s="11" t="str">
        <f t="shared" si="504"/>
        <v>0</v>
      </c>
      <c r="U258" s="11" t="str">
        <f t="shared" si="504"/>
        <v>0</v>
      </c>
      <c r="V258" s="11" t="str">
        <f t="shared" si="504"/>
        <v>0</v>
      </c>
      <c r="W258" s="11" t="str">
        <f t="shared" si="504"/>
        <v>0</v>
      </c>
      <c r="X258" s="11" t="str">
        <f t="shared" si="504"/>
        <v>0</v>
      </c>
      <c r="Y258" s="11" t="str">
        <f t="shared" si="504"/>
        <v>0</v>
      </c>
      <c r="Z258" s="11" t="str">
        <f t="shared" si="504"/>
        <v>0</v>
      </c>
      <c r="AA258" s="11" t="str">
        <f t="shared" si="504"/>
        <v>0</v>
      </c>
      <c r="AB258" s="11" t="str">
        <f t="shared" si="504"/>
        <v>0</v>
      </c>
      <c r="AC258" s="11" t="str">
        <f t="shared" si="504"/>
        <v>0</v>
      </c>
      <c r="AD258" s="11" t="str">
        <f t="shared" si="504"/>
        <v>0</v>
      </c>
      <c r="AE258" s="11" t="str">
        <f t="shared" si="504"/>
        <v>0</v>
      </c>
      <c r="AF258" s="11" t="str">
        <f t="shared" si="504"/>
        <v>0</v>
      </c>
      <c r="AG258" s="11" t="str">
        <f t="shared" si="504"/>
        <v>0</v>
      </c>
      <c r="AH258" s="11" t="str">
        <f t="shared" si="504"/>
        <v>0</v>
      </c>
      <c r="AI258" s="11" t="str">
        <f t="shared" si="504"/>
        <v>0</v>
      </c>
      <c r="AJ258" s="11" t="str">
        <f t="shared" si="504"/>
        <v>0</v>
      </c>
      <c r="AK258" s="11" t="str">
        <f t="shared" si="504"/>
        <v>0</v>
      </c>
      <c r="AL258" s="11" t="str">
        <f t="shared" si="504"/>
        <v>0</v>
      </c>
      <c r="AM258" s="11" t="str">
        <f t="shared" si="504"/>
        <v>0</v>
      </c>
      <c r="AN258" s="11" t="str">
        <f t="shared" si="504"/>
        <v>0</v>
      </c>
      <c r="AO258" s="11" t="str">
        <f t="shared" si="504"/>
        <v>0</v>
      </c>
      <c r="AP258" s="11" t="str">
        <f t="shared" si="504"/>
        <v>0</v>
      </c>
      <c r="AQ258" s="11" t="str">
        <f t="shared" si="504"/>
        <v>0</v>
      </c>
      <c r="AR258" s="11" t="str">
        <f t="shared" si="504"/>
        <v>0</v>
      </c>
      <c r="AS258" s="11" t="str">
        <f t="shared" si="504"/>
        <v>0</v>
      </c>
      <c r="AT258" s="11" t="str">
        <f t="shared" si="504"/>
        <v>0</v>
      </c>
      <c r="AU258" s="11" t="str">
        <f t="shared" si="504"/>
        <v>0</v>
      </c>
      <c r="AV258" s="11" t="str">
        <f t="shared" si="504"/>
        <v>0</v>
      </c>
      <c r="AW258" s="11" t="str">
        <f t="shared" si="504"/>
        <v>0</v>
      </c>
      <c r="AX258" s="11" t="str">
        <f t="shared" si="504"/>
        <v>0</v>
      </c>
      <c r="AY258" s="11" t="str">
        <f t="shared" si="504"/>
        <v>0</v>
      </c>
      <c r="AZ258" s="11" t="str">
        <f t="shared" si="504"/>
        <v>0</v>
      </c>
      <c r="BA258" s="11" t="str">
        <f t="shared" si="504"/>
        <v>0</v>
      </c>
      <c r="BB258" s="11" t="str">
        <f t="shared" si="504"/>
        <v/>
      </c>
      <c r="BC258" s="11" t="str">
        <f t="shared" si="504"/>
        <v/>
      </c>
      <c r="BD258" s="11" t="str">
        <f t="shared" si="504"/>
        <v/>
      </c>
      <c r="BE258" s="11" t="str">
        <f t="shared" si="504"/>
        <v/>
      </c>
      <c r="BF258" s="11" t="str">
        <f t="shared" si="504"/>
        <v/>
      </c>
      <c r="BG258" s="11" t="str">
        <f t="shared" si="504"/>
        <v/>
      </c>
      <c r="BH258" s="11" t="str">
        <f t="shared" si="504"/>
        <v/>
      </c>
      <c r="BI258" s="11" t="str">
        <f t="shared" si="504"/>
        <v/>
      </c>
      <c r="BJ258" s="11" t="str">
        <f t="shared" si="504"/>
        <v/>
      </c>
      <c r="BK258" s="11" t="str">
        <f t="shared" si="504"/>
        <v/>
      </c>
      <c r="BL258" s="11" t="str">
        <f t="shared" si="406"/>
        <v/>
      </c>
      <c r="BM258" s="11" t="str">
        <f t="shared" si="407"/>
        <v/>
      </c>
      <c r="BN258" s="11">
        <f t="shared" si="408"/>
        <v>0</v>
      </c>
      <c r="BO258" s="11" t="b">
        <f t="shared" si="403"/>
        <v>0</v>
      </c>
      <c r="BP258" t="b">
        <f>AND(COUNTIF(ranges!B$2:B$4,'Sample Manifest - ALL TYPES'!G249)=0,NOT(ISBLANK('Sample Manifest - ALL TYPES'!G249)))</f>
        <v>0</v>
      </c>
      <c r="CB258" s="11" t="b">
        <f t="shared" si="409"/>
        <v>0</v>
      </c>
      <c r="CD258" s="54" t="b">
        <f>IF(OR('Sample Manifest - ALL TYPES'!AB249="Custom indexes",'Sample Manifest - ALL TYPES'!AB249="Non-listed commercial indexes"),TRUE,FALSE)</f>
        <v>0</v>
      </c>
      <c r="CE258" s="54"/>
      <c r="CG258" s="62">
        <f>'Sample Manifest - ALL TYPES'!Q249</f>
        <v>0</v>
      </c>
      <c r="CH258" s="61" t="str">
        <f t="shared" ref="CH258:CK258" si="505">SUBSTITUTE(CG258,CH$17,"")</f>
        <v>0</v>
      </c>
      <c r="CI258" s="61" t="str">
        <f t="shared" si="505"/>
        <v/>
      </c>
      <c r="CJ258" s="61" t="str">
        <f t="shared" si="505"/>
        <v/>
      </c>
      <c r="CK258" s="61" t="str">
        <f t="shared" si="505"/>
        <v/>
      </c>
      <c r="CL258" s="61">
        <f t="shared" si="411"/>
        <v>0</v>
      </c>
      <c r="CM258" s="61" t="b">
        <f>AND(NOT(ISBLANK('Sample Manifest - ALL TYPES'!Q249)),NOT(CL258=0))</f>
        <v>0</v>
      </c>
      <c r="CR258" s="11" t="b">
        <f>AND('Sample Manifest - ALL TYPES'!B249="Illumina Library Pool",ISBLANK('Sample Manifest - ALL TYPES'!Z249))</f>
        <v>0</v>
      </c>
    </row>
    <row r="259" spans="1:96" s="11" customFormat="1" x14ac:dyDescent="0.2">
      <c r="A259" s="11">
        <f>'Sample Manifest - ALL TYPES'!C250</f>
        <v>0</v>
      </c>
      <c r="B259" s="11" t="str">
        <f t="shared" ref="B259:BK259" si="506">SUBSTITUTE(A259,B$17,"")</f>
        <v>0</v>
      </c>
      <c r="C259" s="11" t="str">
        <f t="shared" si="506"/>
        <v>0</v>
      </c>
      <c r="D259" s="11" t="str">
        <f t="shared" si="506"/>
        <v>0</v>
      </c>
      <c r="E259" s="11" t="str">
        <f t="shared" si="506"/>
        <v>0</v>
      </c>
      <c r="F259" s="11" t="str">
        <f t="shared" si="506"/>
        <v>0</v>
      </c>
      <c r="G259" s="11" t="str">
        <f t="shared" si="506"/>
        <v>0</v>
      </c>
      <c r="H259" s="11" t="str">
        <f t="shared" si="506"/>
        <v>0</v>
      </c>
      <c r="I259" s="11" t="str">
        <f t="shared" si="506"/>
        <v>0</v>
      </c>
      <c r="J259" s="11" t="str">
        <f t="shared" si="506"/>
        <v>0</v>
      </c>
      <c r="K259" s="11" t="str">
        <f t="shared" si="506"/>
        <v>0</v>
      </c>
      <c r="L259" s="11" t="str">
        <f t="shared" si="506"/>
        <v>0</v>
      </c>
      <c r="M259" s="11" t="str">
        <f t="shared" si="506"/>
        <v>0</v>
      </c>
      <c r="N259" s="11" t="str">
        <f t="shared" si="506"/>
        <v>0</v>
      </c>
      <c r="O259" s="11" t="str">
        <f t="shared" si="506"/>
        <v>0</v>
      </c>
      <c r="P259" s="11" t="str">
        <f t="shared" si="506"/>
        <v>0</v>
      </c>
      <c r="Q259" s="11" t="str">
        <f t="shared" si="506"/>
        <v>0</v>
      </c>
      <c r="R259" s="11" t="str">
        <f t="shared" si="506"/>
        <v>0</v>
      </c>
      <c r="S259" s="11" t="str">
        <f t="shared" si="506"/>
        <v>0</v>
      </c>
      <c r="T259" s="11" t="str">
        <f t="shared" si="506"/>
        <v>0</v>
      </c>
      <c r="U259" s="11" t="str">
        <f t="shared" si="506"/>
        <v>0</v>
      </c>
      <c r="V259" s="11" t="str">
        <f t="shared" si="506"/>
        <v>0</v>
      </c>
      <c r="W259" s="11" t="str">
        <f t="shared" si="506"/>
        <v>0</v>
      </c>
      <c r="X259" s="11" t="str">
        <f t="shared" si="506"/>
        <v>0</v>
      </c>
      <c r="Y259" s="11" t="str">
        <f t="shared" si="506"/>
        <v>0</v>
      </c>
      <c r="Z259" s="11" t="str">
        <f t="shared" si="506"/>
        <v>0</v>
      </c>
      <c r="AA259" s="11" t="str">
        <f t="shared" si="506"/>
        <v>0</v>
      </c>
      <c r="AB259" s="11" t="str">
        <f t="shared" si="506"/>
        <v>0</v>
      </c>
      <c r="AC259" s="11" t="str">
        <f t="shared" si="506"/>
        <v>0</v>
      </c>
      <c r="AD259" s="11" t="str">
        <f t="shared" si="506"/>
        <v>0</v>
      </c>
      <c r="AE259" s="11" t="str">
        <f t="shared" si="506"/>
        <v>0</v>
      </c>
      <c r="AF259" s="11" t="str">
        <f t="shared" si="506"/>
        <v>0</v>
      </c>
      <c r="AG259" s="11" t="str">
        <f t="shared" si="506"/>
        <v>0</v>
      </c>
      <c r="AH259" s="11" t="str">
        <f t="shared" si="506"/>
        <v>0</v>
      </c>
      <c r="AI259" s="11" t="str">
        <f t="shared" si="506"/>
        <v>0</v>
      </c>
      <c r="AJ259" s="11" t="str">
        <f t="shared" si="506"/>
        <v>0</v>
      </c>
      <c r="AK259" s="11" t="str">
        <f t="shared" si="506"/>
        <v>0</v>
      </c>
      <c r="AL259" s="11" t="str">
        <f t="shared" si="506"/>
        <v>0</v>
      </c>
      <c r="AM259" s="11" t="str">
        <f t="shared" si="506"/>
        <v>0</v>
      </c>
      <c r="AN259" s="11" t="str">
        <f t="shared" si="506"/>
        <v>0</v>
      </c>
      <c r="AO259" s="11" t="str">
        <f t="shared" si="506"/>
        <v>0</v>
      </c>
      <c r="AP259" s="11" t="str">
        <f t="shared" si="506"/>
        <v>0</v>
      </c>
      <c r="AQ259" s="11" t="str">
        <f t="shared" si="506"/>
        <v>0</v>
      </c>
      <c r="AR259" s="11" t="str">
        <f t="shared" si="506"/>
        <v>0</v>
      </c>
      <c r="AS259" s="11" t="str">
        <f t="shared" si="506"/>
        <v>0</v>
      </c>
      <c r="AT259" s="11" t="str">
        <f t="shared" si="506"/>
        <v>0</v>
      </c>
      <c r="AU259" s="11" t="str">
        <f t="shared" si="506"/>
        <v>0</v>
      </c>
      <c r="AV259" s="11" t="str">
        <f t="shared" si="506"/>
        <v>0</v>
      </c>
      <c r="AW259" s="11" t="str">
        <f t="shared" si="506"/>
        <v>0</v>
      </c>
      <c r="AX259" s="11" t="str">
        <f t="shared" si="506"/>
        <v>0</v>
      </c>
      <c r="AY259" s="11" t="str">
        <f t="shared" si="506"/>
        <v>0</v>
      </c>
      <c r="AZ259" s="11" t="str">
        <f t="shared" si="506"/>
        <v>0</v>
      </c>
      <c r="BA259" s="11" t="str">
        <f t="shared" si="506"/>
        <v>0</v>
      </c>
      <c r="BB259" s="11" t="str">
        <f t="shared" si="506"/>
        <v/>
      </c>
      <c r="BC259" s="11" t="str">
        <f t="shared" si="506"/>
        <v/>
      </c>
      <c r="BD259" s="11" t="str">
        <f t="shared" si="506"/>
        <v/>
      </c>
      <c r="BE259" s="11" t="str">
        <f t="shared" si="506"/>
        <v/>
      </c>
      <c r="BF259" s="11" t="str">
        <f t="shared" si="506"/>
        <v/>
      </c>
      <c r="BG259" s="11" t="str">
        <f t="shared" si="506"/>
        <v/>
      </c>
      <c r="BH259" s="11" t="str">
        <f t="shared" si="506"/>
        <v/>
      </c>
      <c r="BI259" s="11" t="str">
        <f t="shared" si="506"/>
        <v/>
      </c>
      <c r="BJ259" s="11" t="str">
        <f t="shared" si="506"/>
        <v/>
      </c>
      <c r="BK259" s="11" t="str">
        <f t="shared" si="506"/>
        <v/>
      </c>
      <c r="BL259" s="11" t="str">
        <f t="shared" si="406"/>
        <v/>
      </c>
      <c r="BM259" s="11" t="str">
        <f t="shared" si="407"/>
        <v/>
      </c>
      <c r="BN259" s="11">
        <f t="shared" si="408"/>
        <v>0</v>
      </c>
      <c r="BO259" s="11" t="b">
        <f t="shared" si="403"/>
        <v>0</v>
      </c>
      <c r="BP259" t="b">
        <f>AND(COUNTIF(ranges!B$2:B$4,'Sample Manifest - ALL TYPES'!G250)=0,NOT(ISBLANK('Sample Manifest - ALL TYPES'!G250)))</f>
        <v>0</v>
      </c>
      <c r="CB259" s="11" t="b">
        <f t="shared" si="409"/>
        <v>0</v>
      </c>
      <c r="CD259" s="54" t="b">
        <f>IF(OR('Sample Manifest - ALL TYPES'!AB250="Custom indexes",'Sample Manifest - ALL TYPES'!AB250="Non-listed commercial indexes"),TRUE,FALSE)</f>
        <v>0</v>
      </c>
      <c r="CE259" s="54"/>
      <c r="CG259" s="62">
        <f>'Sample Manifest - ALL TYPES'!Q250</f>
        <v>0</v>
      </c>
      <c r="CH259" s="61" t="str">
        <f t="shared" ref="CH259:CK259" si="507">SUBSTITUTE(CG259,CH$17,"")</f>
        <v>0</v>
      </c>
      <c r="CI259" s="61" t="str">
        <f t="shared" si="507"/>
        <v/>
      </c>
      <c r="CJ259" s="61" t="str">
        <f t="shared" si="507"/>
        <v/>
      </c>
      <c r="CK259" s="61" t="str">
        <f t="shared" si="507"/>
        <v/>
      </c>
      <c r="CL259" s="61">
        <f t="shared" si="411"/>
        <v>0</v>
      </c>
      <c r="CM259" s="61" t="b">
        <f>AND(NOT(ISBLANK('Sample Manifest - ALL TYPES'!Q250)),NOT(CL259=0))</f>
        <v>0</v>
      </c>
      <c r="CR259" s="11" t="b">
        <f>AND('Sample Manifest - ALL TYPES'!B250="Illumina Library Pool",ISBLANK('Sample Manifest - ALL TYPES'!Z250))</f>
        <v>0</v>
      </c>
    </row>
    <row r="260" spans="1:96" s="11" customFormat="1" x14ac:dyDescent="0.2">
      <c r="A260" s="11">
        <f>'Sample Manifest - ALL TYPES'!C251</f>
        <v>0</v>
      </c>
      <c r="B260" s="11" t="str">
        <f t="shared" ref="B260:BK260" si="508">SUBSTITUTE(A260,B$17,"")</f>
        <v>0</v>
      </c>
      <c r="C260" s="11" t="str">
        <f t="shared" si="508"/>
        <v>0</v>
      </c>
      <c r="D260" s="11" t="str">
        <f t="shared" si="508"/>
        <v>0</v>
      </c>
      <c r="E260" s="11" t="str">
        <f t="shared" si="508"/>
        <v>0</v>
      </c>
      <c r="F260" s="11" t="str">
        <f t="shared" si="508"/>
        <v>0</v>
      </c>
      <c r="G260" s="11" t="str">
        <f t="shared" si="508"/>
        <v>0</v>
      </c>
      <c r="H260" s="11" t="str">
        <f t="shared" si="508"/>
        <v>0</v>
      </c>
      <c r="I260" s="11" t="str">
        <f t="shared" si="508"/>
        <v>0</v>
      </c>
      <c r="J260" s="11" t="str">
        <f t="shared" si="508"/>
        <v>0</v>
      </c>
      <c r="K260" s="11" t="str">
        <f t="shared" si="508"/>
        <v>0</v>
      </c>
      <c r="L260" s="11" t="str">
        <f t="shared" si="508"/>
        <v>0</v>
      </c>
      <c r="M260" s="11" t="str">
        <f t="shared" si="508"/>
        <v>0</v>
      </c>
      <c r="N260" s="11" t="str">
        <f t="shared" si="508"/>
        <v>0</v>
      </c>
      <c r="O260" s="11" t="str">
        <f t="shared" si="508"/>
        <v>0</v>
      </c>
      <c r="P260" s="11" t="str">
        <f t="shared" si="508"/>
        <v>0</v>
      </c>
      <c r="Q260" s="11" t="str">
        <f t="shared" si="508"/>
        <v>0</v>
      </c>
      <c r="R260" s="11" t="str">
        <f t="shared" si="508"/>
        <v>0</v>
      </c>
      <c r="S260" s="11" t="str">
        <f t="shared" si="508"/>
        <v>0</v>
      </c>
      <c r="T260" s="11" t="str">
        <f t="shared" si="508"/>
        <v>0</v>
      </c>
      <c r="U260" s="11" t="str">
        <f t="shared" si="508"/>
        <v>0</v>
      </c>
      <c r="V260" s="11" t="str">
        <f t="shared" si="508"/>
        <v>0</v>
      </c>
      <c r="W260" s="11" t="str">
        <f t="shared" si="508"/>
        <v>0</v>
      </c>
      <c r="X260" s="11" t="str">
        <f t="shared" si="508"/>
        <v>0</v>
      </c>
      <c r="Y260" s="11" t="str">
        <f t="shared" si="508"/>
        <v>0</v>
      </c>
      <c r="Z260" s="11" t="str">
        <f t="shared" si="508"/>
        <v>0</v>
      </c>
      <c r="AA260" s="11" t="str">
        <f t="shared" si="508"/>
        <v>0</v>
      </c>
      <c r="AB260" s="11" t="str">
        <f t="shared" si="508"/>
        <v>0</v>
      </c>
      <c r="AC260" s="11" t="str">
        <f t="shared" si="508"/>
        <v>0</v>
      </c>
      <c r="AD260" s="11" t="str">
        <f t="shared" si="508"/>
        <v>0</v>
      </c>
      <c r="AE260" s="11" t="str">
        <f t="shared" si="508"/>
        <v>0</v>
      </c>
      <c r="AF260" s="11" t="str">
        <f t="shared" si="508"/>
        <v>0</v>
      </c>
      <c r="AG260" s="11" t="str">
        <f t="shared" si="508"/>
        <v>0</v>
      </c>
      <c r="AH260" s="11" t="str">
        <f t="shared" si="508"/>
        <v>0</v>
      </c>
      <c r="AI260" s="11" t="str">
        <f t="shared" si="508"/>
        <v>0</v>
      </c>
      <c r="AJ260" s="11" t="str">
        <f t="shared" si="508"/>
        <v>0</v>
      </c>
      <c r="AK260" s="11" t="str">
        <f t="shared" si="508"/>
        <v>0</v>
      </c>
      <c r="AL260" s="11" t="str">
        <f t="shared" si="508"/>
        <v>0</v>
      </c>
      <c r="AM260" s="11" t="str">
        <f t="shared" si="508"/>
        <v>0</v>
      </c>
      <c r="AN260" s="11" t="str">
        <f t="shared" si="508"/>
        <v>0</v>
      </c>
      <c r="AO260" s="11" t="str">
        <f t="shared" si="508"/>
        <v>0</v>
      </c>
      <c r="AP260" s="11" t="str">
        <f t="shared" si="508"/>
        <v>0</v>
      </c>
      <c r="AQ260" s="11" t="str">
        <f t="shared" si="508"/>
        <v>0</v>
      </c>
      <c r="AR260" s="11" t="str">
        <f t="shared" si="508"/>
        <v>0</v>
      </c>
      <c r="AS260" s="11" t="str">
        <f t="shared" si="508"/>
        <v>0</v>
      </c>
      <c r="AT260" s="11" t="str">
        <f t="shared" si="508"/>
        <v>0</v>
      </c>
      <c r="AU260" s="11" t="str">
        <f t="shared" si="508"/>
        <v>0</v>
      </c>
      <c r="AV260" s="11" t="str">
        <f t="shared" si="508"/>
        <v>0</v>
      </c>
      <c r="AW260" s="11" t="str">
        <f t="shared" si="508"/>
        <v>0</v>
      </c>
      <c r="AX260" s="11" t="str">
        <f t="shared" si="508"/>
        <v>0</v>
      </c>
      <c r="AY260" s="11" t="str">
        <f t="shared" si="508"/>
        <v>0</v>
      </c>
      <c r="AZ260" s="11" t="str">
        <f t="shared" si="508"/>
        <v>0</v>
      </c>
      <c r="BA260" s="11" t="str">
        <f t="shared" si="508"/>
        <v>0</v>
      </c>
      <c r="BB260" s="11" t="str">
        <f t="shared" si="508"/>
        <v/>
      </c>
      <c r="BC260" s="11" t="str">
        <f t="shared" si="508"/>
        <v/>
      </c>
      <c r="BD260" s="11" t="str">
        <f t="shared" si="508"/>
        <v/>
      </c>
      <c r="BE260" s="11" t="str">
        <f t="shared" si="508"/>
        <v/>
      </c>
      <c r="BF260" s="11" t="str">
        <f t="shared" si="508"/>
        <v/>
      </c>
      <c r="BG260" s="11" t="str">
        <f t="shared" si="508"/>
        <v/>
      </c>
      <c r="BH260" s="11" t="str">
        <f t="shared" si="508"/>
        <v/>
      </c>
      <c r="BI260" s="11" t="str">
        <f t="shared" si="508"/>
        <v/>
      </c>
      <c r="BJ260" s="11" t="str">
        <f t="shared" si="508"/>
        <v/>
      </c>
      <c r="BK260" s="11" t="str">
        <f t="shared" si="508"/>
        <v/>
      </c>
      <c r="BL260" s="11" t="str">
        <f t="shared" si="406"/>
        <v/>
      </c>
      <c r="BM260" s="11" t="str">
        <f t="shared" si="407"/>
        <v/>
      </c>
      <c r="BN260" s="11">
        <f t="shared" si="408"/>
        <v>0</v>
      </c>
      <c r="BO260" s="11" t="b">
        <f t="shared" si="403"/>
        <v>0</v>
      </c>
      <c r="BP260" t="b">
        <f>AND(COUNTIF(ranges!B$2:B$4,'Sample Manifest - ALL TYPES'!G251)=0,NOT(ISBLANK('Sample Manifest - ALL TYPES'!G251)))</f>
        <v>0</v>
      </c>
      <c r="CB260" s="11" t="b">
        <f t="shared" si="409"/>
        <v>0</v>
      </c>
      <c r="CD260" s="54" t="b">
        <f>IF(OR('Sample Manifest - ALL TYPES'!AB251="Custom indexes",'Sample Manifest - ALL TYPES'!AB251="Non-listed commercial indexes"),TRUE,FALSE)</f>
        <v>0</v>
      </c>
      <c r="CE260" s="54"/>
      <c r="CG260" s="62">
        <f>'Sample Manifest - ALL TYPES'!Q251</f>
        <v>0</v>
      </c>
      <c r="CH260" s="61" t="str">
        <f t="shared" ref="CH260:CK260" si="509">SUBSTITUTE(CG260,CH$17,"")</f>
        <v>0</v>
      </c>
      <c r="CI260" s="61" t="str">
        <f t="shared" si="509"/>
        <v/>
      </c>
      <c r="CJ260" s="61" t="str">
        <f t="shared" si="509"/>
        <v/>
      </c>
      <c r="CK260" s="61" t="str">
        <f t="shared" si="509"/>
        <v/>
      </c>
      <c r="CL260" s="61">
        <f t="shared" si="411"/>
        <v>0</v>
      </c>
      <c r="CM260" s="61" t="b">
        <f>AND(NOT(ISBLANK('Sample Manifest - ALL TYPES'!Q251)),NOT(CL260=0))</f>
        <v>0</v>
      </c>
      <c r="CR260" s="11" t="b">
        <f>AND('Sample Manifest - ALL TYPES'!B251="Illumina Library Pool",ISBLANK('Sample Manifest - ALL TYPES'!Z251))</f>
        <v>0</v>
      </c>
    </row>
    <row r="261" spans="1:96" s="11" customFormat="1" x14ac:dyDescent="0.2">
      <c r="A261" s="11">
        <f>'Sample Manifest - ALL TYPES'!C252</f>
        <v>0</v>
      </c>
      <c r="B261" s="11" t="str">
        <f t="shared" ref="B261:BK261" si="510">SUBSTITUTE(A261,B$17,"")</f>
        <v>0</v>
      </c>
      <c r="C261" s="11" t="str">
        <f t="shared" si="510"/>
        <v>0</v>
      </c>
      <c r="D261" s="11" t="str">
        <f t="shared" si="510"/>
        <v>0</v>
      </c>
      <c r="E261" s="11" t="str">
        <f t="shared" si="510"/>
        <v>0</v>
      </c>
      <c r="F261" s="11" t="str">
        <f t="shared" si="510"/>
        <v>0</v>
      </c>
      <c r="G261" s="11" t="str">
        <f t="shared" si="510"/>
        <v>0</v>
      </c>
      <c r="H261" s="11" t="str">
        <f t="shared" si="510"/>
        <v>0</v>
      </c>
      <c r="I261" s="11" t="str">
        <f t="shared" si="510"/>
        <v>0</v>
      </c>
      <c r="J261" s="11" t="str">
        <f t="shared" si="510"/>
        <v>0</v>
      </c>
      <c r="K261" s="11" t="str">
        <f t="shared" si="510"/>
        <v>0</v>
      </c>
      <c r="L261" s="11" t="str">
        <f t="shared" si="510"/>
        <v>0</v>
      </c>
      <c r="M261" s="11" t="str">
        <f t="shared" si="510"/>
        <v>0</v>
      </c>
      <c r="N261" s="11" t="str">
        <f t="shared" si="510"/>
        <v>0</v>
      </c>
      <c r="O261" s="11" t="str">
        <f t="shared" si="510"/>
        <v>0</v>
      </c>
      <c r="P261" s="11" t="str">
        <f t="shared" si="510"/>
        <v>0</v>
      </c>
      <c r="Q261" s="11" t="str">
        <f t="shared" si="510"/>
        <v>0</v>
      </c>
      <c r="R261" s="11" t="str">
        <f t="shared" si="510"/>
        <v>0</v>
      </c>
      <c r="S261" s="11" t="str">
        <f t="shared" si="510"/>
        <v>0</v>
      </c>
      <c r="T261" s="11" t="str">
        <f t="shared" si="510"/>
        <v>0</v>
      </c>
      <c r="U261" s="11" t="str">
        <f t="shared" si="510"/>
        <v>0</v>
      </c>
      <c r="V261" s="11" t="str">
        <f t="shared" si="510"/>
        <v>0</v>
      </c>
      <c r="W261" s="11" t="str">
        <f t="shared" si="510"/>
        <v>0</v>
      </c>
      <c r="X261" s="11" t="str">
        <f t="shared" si="510"/>
        <v>0</v>
      </c>
      <c r="Y261" s="11" t="str">
        <f t="shared" si="510"/>
        <v>0</v>
      </c>
      <c r="Z261" s="11" t="str">
        <f t="shared" si="510"/>
        <v>0</v>
      </c>
      <c r="AA261" s="11" t="str">
        <f t="shared" si="510"/>
        <v>0</v>
      </c>
      <c r="AB261" s="11" t="str">
        <f t="shared" si="510"/>
        <v>0</v>
      </c>
      <c r="AC261" s="11" t="str">
        <f t="shared" si="510"/>
        <v>0</v>
      </c>
      <c r="AD261" s="11" t="str">
        <f t="shared" si="510"/>
        <v>0</v>
      </c>
      <c r="AE261" s="11" t="str">
        <f t="shared" si="510"/>
        <v>0</v>
      </c>
      <c r="AF261" s="11" t="str">
        <f t="shared" si="510"/>
        <v>0</v>
      </c>
      <c r="AG261" s="11" t="str">
        <f t="shared" si="510"/>
        <v>0</v>
      </c>
      <c r="AH261" s="11" t="str">
        <f t="shared" si="510"/>
        <v>0</v>
      </c>
      <c r="AI261" s="11" t="str">
        <f t="shared" si="510"/>
        <v>0</v>
      </c>
      <c r="AJ261" s="11" t="str">
        <f t="shared" si="510"/>
        <v>0</v>
      </c>
      <c r="AK261" s="11" t="str">
        <f t="shared" si="510"/>
        <v>0</v>
      </c>
      <c r="AL261" s="11" t="str">
        <f t="shared" si="510"/>
        <v>0</v>
      </c>
      <c r="AM261" s="11" t="str">
        <f t="shared" si="510"/>
        <v>0</v>
      </c>
      <c r="AN261" s="11" t="str">
        <f t="shared" si="510"/>
        <v>0</v>
      </c>
      <c r="AO261" s="11" t="str">
        <f t="shared" si="510"/>
        <v>0</v>
      </c>
      <c r="AP261" s="11" t="str">
        <f t="shared" si="510"/>
        <v>0</v>
      </c>
      <c r="AQ261" s="11" t="str">
        <f t="shared" si="510"/>
        <v>0</v>
      </c>
      <c r="AR261" s="11" t="str">
        <f t="shared" si="510"/>
        <v>0</v>
      </c>
      <c r="AS261" s="11" t="str">
        <f t="shared" si="510"/>
        <v>0</v>
      </c>
      <c r="AT261" s="11" t="str">
        <f t="shared" si="510"/>
        <v>0</v>
      </c>
      <c r="AU261" s="11" t="str">
        <f t="shared" si="510"/>
        <v>0</v>
      </c>
      <c r="AV261" s="11" t="str">
        <f t="shared" si="510"/>
        <v>0</v>
      </c>
      <c r="AW261" s="11" t="str">
        <f t="shared" si="510"/>
        <v>0</v>
      </c>
      <c r="AX261" s="11" t="str">
        <f t="shared" si="510"/>
        <v>0</v>
      </c>
      <c r="AY261" s="11" t="str">
        <f t="shared" si="510"/>
        <v>0</v>
      </c>
      <c r="AZ261" s="11" t="str">
        <f t="shared" si="510"/>
        <v>0</v>
      </c>
      <c r="BA261" s="11" t="str">
        <f t="shared" si="510"/>
        <v>0</v>
      </c>
      <c r="BB261" s="11" t="str">
        <f t="shared" si="510"/>
        <v/>
      </c>
      <c r="BC261" s="11" t="str">
        <f t="shared" si="510"/>
        <v/>
      </c>
      <c r="BD261" s="11" t="str">
        <f t="shared" si="510"/>
        <v/>
      </c>
      <c r="BE261" s="11" t="str">
        <f t="shared" si="510"/>
        <v/>
      </c>
      <c r="BF261" s="11" t="str">
        <f t="shared" si="510"/>
        <v/>
      </c>
      <c r="BG261" s="11" t="str">
        <f t="shared" si="510"/>
        <v/>
      </c>
      <c r="BH261" s="11" t="str">
        <f t="shared" si="510"/>
        <v/>
      </c>
      <c r="BI261" s="11" t="str">
        <f t="shared" si="510"/>
        <v/>
      </c>
      <c r="BJ261" s="11" t="str">
        <f t="shared" si="510"/>
        <v/>
      </c>
      <c r="BK261" s="11" t="str">
        <f t="shared" si="510"/>
        <v/>
      </c>
      <c r="BL261" s="11" t="str">
        <f t="shared" si="406"/>
        <v/>
      </c>
      <c r="BM261" s="11" t="str">
        <f t="shared" si="407"/>
        <v/>
      </c>
      <c r="BN261" s="11">
        <f t="shared" si="408"/>
        <v>0</v>
      </c>
      <c r="BO261" s="11" t="b">
        <f t="shared" si="403"/>
        <v>0</v>
      </c>
      <c r="BP261" t="b">
        <f>AND(COUNTIF(ranges!B$2:B$4,'Sample Manifest - ALL TYPES'!G252)=0,NOT(ISBLANK('Sample Manifest - ALL TYPES'!G252)))</f>
        <v>0</v>
      </c>
      <c r="CB261" s="11" t="b">
        <f t="shared" si="409"/>
        <v>0</v>
      </c>
      <c r="CD261" s="54" t="b">
        <f>IF(OR('Sample Manifest - ALL TYPES'!AB252="Custom indexes",'Sample Manifest - ALL TYPES'!AB252="Non-listed commercial indexes"),TRUE,FALSE)</f>
        <v>0</v>
      </c>
      <c r="CE261" s="54"/>
      <c r="CG261" s="62">
        <f>'Sample Manifest - ALL TYPES'!Q252</f>
        <v>0</v>
      </c>
      <c r="CH261" s="61" t="str">
        <f t="shared" ref="CH261:CK261" si="511">SUBSTITUTE(CG261,CH$17,"")</f>
        <v>0</v>
      </c>
      <c r="CI261" s="61" t="str">
        <f t="shared" si="511"/>
        <v/>
      </c>
      <c r="CJ261" s="61" t="str">
        <f t="shared" si="511"/>
        <v/>
      </c>
      <c r="CK261" s="61" t="str">
        <f t="shared" si="511"/>
        <v/>
      </c>
      <c r="CL261" s="61">
        <f t="shared" si="411"/>
        <v>0</v>
      </c>
      <c r="CM261" s="61" t="b">
        <f>AND(NOT(ISBLANK('Sample Manifest - ALL TYPES'!Q252)),NOT(CL261=0))</f>
        <v>0</v>
      </c>
      <c r="CR261" s="11" t="b">
        <f>AND('Sample Manifest - ALL TYPES'!B252="Illumina Library Pool",ISBLANK('Sample Manifest - ALL TYPES'!Z252))</f>
        <v>0</v>
      </c>
    </row>
    <row r="262" spans="1:96" s="11" customFormat="1" x14ac:dyDescent="0.2">
      <c r="A262" s="11">
        <f>'Sample Manifest - ALL TYPES'!C253</f>
        <v>0</v>
      </c>
      <c r="B262" s="11" t="str">
        <f t="shared" ref="B262:BK262" si="512">SUBSTITUTE(A262,B$17,"")</f>
        <v>0</v>
      </c>
      <c r="C262" s="11" t="str">
        <f t="shared" si="512"/>
        <v>0</v>
      </c>
      <c r="D262" s="11" t="str">
        <f t="shared" si="512"/>
        <v>0</v>
      </c>
      <c r="E262" s="11" t="str">
        <f t="shared" si="512"/>
        <v>0</v>
      </c>
      <c r="F262" s="11" t="str">
        <f t="shared" si="512"/>
        <v>0</v>
      </c>
      <c r="G262" s="11" t="str">
        <f t="shared" si="512"/>
        <v>0</v>
      </c>
      <c r="H262" s="11" t="str">
        <f t="shared" si="512"/>
        <v>0</v>
      </c>
      <c r="I262" s="11" t="str">
        <f t="shared" si="512"/>
        <v>0</v>
      </c>
      <c r="J262" s="11" t="str">
        <f t="shared" si="512"/>
        <v>0</v>
      </c>
      <c r="K262" s="11" t="str">
        <f t="shared" si="512"/>
        <v>0</v>
      </c>
      <c r="L262" s="11" t="str">
        <f t="shared" si="512"/>
        <v>0</v>
      </c>
      <c r="M262" s="11" t="str">
        <f t="shared" si="512"/>
        <v>0</v>
      </c>
      <c r="N262" s="11" t="str">
        <f t="shared" si="512"/>
        <v>0</v>
      </c>
      <c r="O262" s="11" t="str">
        <f t="shared" si="512"/>
        <v>0</v>
      </c>
      <c r="P262" s="11" t="str">
        <f t="shared" si="512"/>
        <v>0</v>
      </c>
      <c r="Q262" s="11" t="str">
        <f t="shared" si="512"/>
        <v>0</v>
      </c>
      <c r="R262" s="11" t="str">
        <f t="shared" si="512"/>
        <v>0</v>
      </c>
      <c r="S262" s="11" t="str">
        <f t="shared" si="512"/>
        <v>0</v>
      </c>
      <c r="T262" s="11" t="str">
        <f t="shared" si="512"/>
        <v>0</v>
      </c>
      <c r="U262" s="11" t="str">
        <f t="shared" si="512"/>
        <v>0</v>
      </c>
      <c r="V262" s="11" t="str">
        <f t="shared" si="512"/>
        <v>0</v>
      </c>
      <c r="W262" s="11" t="str">
        <f t="shared" si="512"/>
        <v>0</v>
      </c>
      <c r="X262" s="11" t="str">
        <f t="shared" si="512"/>
        <v>0</v>
      </c>
      <c r="Y262" s="11" t="str">
        <f t="shared" si="512"/>
        <v>0</v>
      </c>
      <c r="Z262" s="11" t="str">
        <f t="shared" si="512"/>
        <v>0</v>
      </c>
      <c r="AA262" s="11" t="str">
        <f t="shared" si="512"/>
        <v>0</v>
      </c>
      <c r="AB262" s="11" t="str">
        <f t="shared" si="512"/>
        <v>0</v>
      </c>
      <c r="AC262" s="11" t="str">
        <f t="shared" si="512"/>
        <v>0</v>
      </c>
      <c r="AD262" s="11" t="str">
        <f t="shared" si="512"/>
        <v>0</v>
      </c>
      <c r="AE262" s="11" t="str">
        <f t="shared" si="512"/>
        <v>0</v>
      </c>
      <c r="AF262" s="11" t="str">
        <f t="shared" si="512"/>
        <v>0</v>
      </c>
      <c r="AG262" s="11" t="str">
        <f t="shared" si="512"/>
        <v>0</v>
      </c>
      <c r="AH262" s="11" t="str">
        <f t="shared" si="512"/>
        <v>0</v>
      </c>
      <c r="AI262" s="11" t="str">
        <f t="shared" si="512"/>
        <v>0</v>
      </c>
      <c r="AJ262" s="11" t="str">
        <f t="shared" si="512"/>
        <v>0</v>
      </c>
      <c r="AK262" s="11" t="str">
        <f t="shared" si="512"/>
        <v>0</v>
      </c>
      <c r="AL262" s="11" t="str">
        <f t="shared" si="512"/>
        <v>0</v>
      </c>
      <c r="AM262" s="11" t="str">
        <f t="shared" si="512"/>
        <v>0</v>
      </c>
      <c r="AN262" s="11" t="str">
        <f t="shared" si="512"/>
        <v>0</v>
      </c>
      <c r="AO262" s="11" t="str">
        <f t="shared" si="512"/>
        <v>0</v>
      </c>
      <c r="AP262" s="11" t="str">
        <f t="shared" si="512"/>
        <v>0</v>
      </c>
      <c r="AQ262" s="11" t="str">
        <f t="shared" si="512"/>
        <v>0</v>
      </c>
      <c r="AR262" s="11" t="str">
        <f t="shared" si="512"/>
        <v>0</v>
      </c>
      <c r="AS262" s="11" t="str">
        <f t="shared" si="512"/>
        <v>0</v>
      </c>
      <c r="AT262" s="11" t="str">
        <f t="shared" si="512"/>
        <v>0</v>
      </c>
      <c r="AU262" s="11" t="str">
        <f t="shared" si="512"/>
        <v>0</v>
      </c>
      <c r="AV262" s="11" t="str">
        <f t="shared" si="512"/>
        <v>0</v>
      </c>
      <c r="AW262" s="11" t="str">
        <f t="shared" si="512"/>
        <v>0</v>
      </c>
      <c r="AX262" s="11" t="str">
        <f t="shared" si="512"/>
        <v>0</v>
      </c>
      <c r="AY262" s="11" t="str">
        <f t="shared" si="512"/>
        <v>0</v>
      </c>
      <c r="AZ262" s="11" t="str">
        <f t="shared" si="512"/>
        <v>0</v>
      </c>
      <c r="BA262" s="11" t="str">
        <f t="shared" si="512"/>
        <v>0</v>
      </c>
      <c r="BB262" s="11" t="str">
        <f t="shared" si="512"/>
        <v/>
      </c>
      <c r="BC262" s="11" t="str">
        <f t="shared" si="512"/>
        <v/>
      </c>
      <c r="BD262" s="11" t="str">
        <f t="shared" si="512"/>
        <v/>
      </c>
      <c r="BE262" s="11" t="str">
        <f t="shared" si="512"/>
        <v/>
      </c>
      <c r="BF262" s="11" t="str">
        <f t="shared" si="512"/>
        <v/>
      </c>
      <c r="BG262" s="11" t="str">
        <f t="shared" si="512"/>
        <v/>
      </c>
      <c r="BH262" s="11" t="str">
        <f t="shared" si="512"/>
        <v/>
      </c>
      <c r="BI262" s="11" t="str">
        <f t="shared" si="512"/>
        <v/>
      </c>
      <c r="BJ262" s="11" t="str">
        <f t="shared" si="512"/>
        <v/>
      </c>
      <c r="BK262" s="11" t="str">
        <f t="shared" si="512"/>
        <v/>
      </c>
      <c r="BL262" s="11" t="str">
        <f t="shared" si="406"/>
        <v/>
      </c>
      <c r="BM262" s="11" t="str">
        <f t="shared" si="407"/>
        <v/>
      </c>
      <c r="BN262" s="11">
        <f t="shared" si="408"/>
        <v>0</v>
      </c>
      <c r="BO262" s="11" t="b">
        <f t="shared" si="403"/>
        <v>0</v>
      </c>
      <c r="BP262" t="b">
        <f>AND(COUNTIF(ranges!B$2:B$4,'Sample Manifest - ALL TYPES'!G253)=0,NOT(ISBLANK('Sample Manifest - ALL TYPES'!G253)))</f>
        <v>0</v>
      </c>
      <c r="CB262" s="11" t="b">
        <f t="shared" si="409"/>
        <v>0</v>
      </c>
      <c r="CD262" s="54" t="b">
        <f>IF(OR('Sample Manifest - ALL TYPES'!AB253="Custom indexes",'Sample Manifest - ALL TYPES'!AB253="Non-listed commercial indexes"),TRUE,FALSE)</f>
        <v>0</v>
      </c>
      <c r="CE262" s="54"/>
      <c r="CG262" s="62">
        <f>'Sample Manifest - ALL TYPES'!Q253</f>
        <v>0</v>
      </c>
      <c r="CH262" s="61" t="str">
        <f t="shared" ref="CH262:CK262" si="513">SUBSTITUTE(CG262,CH$17,"")</f>
        <v>0</v>
      </c>
      <c r="CI262" s="61" t="str">
        <f t="shared" si="513"/>
        <v/>
      </c>
      <c r="CJ262" s="61" t="str">
        <f t="shared" si="513"/>
        <v/>
      </c>
      <c r="CK262" s="61" t="str">
        <f t="shared" si="513"/>
        <v/>
      </c>
      <c r="CL262" s="61">
        <f t="shared" si="411"/>
        <v>0</v>
      </c>
      <c r="CM262" s="61" t="b">
        <f>AND(NOT(ISBLANK('Sample Manifest - ALL TYPES'!Q253)),NOT(CL262=0))</f>
        <v>0</v>
      </c>
      <c r="CR262" s="11" t="b">
        <f>AND('Sample Manifest - ALL TYPES'!B253="Illumina Library Pool",ISBLANK('Sample Manifest - ALL TYPES'!Z253))</f>
        <v>0</v>
      </c>
    </row>
    <row r="263" spans="1:96" s="11" customFormat="1" x14ac:dyDescent="0.2">
      <c r="A263" s="11">
        <f>'Sample Manifest - ALL TYPES'!C254</f>
        <v>0</v>
      </c>
      <c r="B263" s="11" t="str">
        <f t="shared" ref="B263:BK263" si="514">SUBSTITUTE(A263,B$17,"")</f>
        <v>0</v>
      </c>
      <c r="C263" s="11" t="str">
        <f t="shared" si="514"/>
        <v>0</v>
      </c>
      <c r="D263" s="11" t="str">
        <f t="shared" si="514"/>
        <v>0</v>
      </c>
      <c r="E263" s="11" t="str">
        <f t="shared" si="514"/>
        <v>0</v>
      </c>
      <c r="F263" s="11" t="str">
        <f t="shared" si="514"/>
        <v>0</v>
      </c>
      <c r="G263" s="11" t="str">
        <f t="shared" si="514"/>
        <v>0</v>
      </c>
      <c r="H263" s="11" t="str">
        <f t="shared" si="514"/>
        <v>0</v>
      </c>
      <c r="I263" s="11" t="str">
        <f t="shared" si="514"/>
        <v>0</v>
      </c>
      <c r="J263" s="11" t="str">
        <f t="shared" si="514"/>
        <v>0</v>
      </c>
      <c r="K263" s="11" t="str">
        <f t="shared" si="514"/>
        <v>0</v>
      </c>
      <c r="L263" s="11" t="str">
        <f t="shared" si="514"/>
        <v>0</v>
      </c>
      <c r="M263" s="11" t="str">
        <f t="shared" si="514"/>
        <v>0</v>
      </c>
      <c r="N263" s="11" t="str">
        <f t="shared" si="514"/>
        <v>0</v>
      </c>
      <c r="O263" s="11" t="str">
        <f t="shared" si="514"/>
        <v>0</v>
      </c>
      <c r="P263" s="11" t="str">
        <f t="shared" si="514"/>
        <v>0</v>
      </c>
      <c r="Q263" s="11" t="str">
        <f t="shared" si="514"/>
        <v>0</v>
      </c>
      <c r="R263" s="11" t="str">
        <f t="shared" si="514"/>
        <v>0</v>
      </c>
      <c r="S263" s="11" t="str">
        <f t="shared" si="514"/>
        <v>0</v>
      </c>
      <c r="T263" s="11" t="str">
        <f t="shared" si="514"/>
        <v>0</v>
      </c>
      <c r="U263" s="11" t="str">
        <f t="shared" si="514"/>
        <v>0</v>
      </c>
      <c r="V263" s="11" t="str">
        <f t="shared" si="514"/>
        <v>0</v>
      </c>
      <c r="W263" s="11" t="str">
        <f t="shared" si="514"/>
        <v>0</v>
      </c>
      <c r="X263" s="11" t="str">
        <f t="shared" si="514"/>
        <v>0</v>
      </c>
      <c r="Y263" s="11" t="str">
        <f t="shared" si="514"/>
        <v>0</v>
      </c>
      <c r="Z263" s="11" t="str">
        <f t="shared" si="514"/>
        <v>0</v>
      </c>
      <c r="AA263" s="11" t="str">
        <f t="shared" si="514"/>
        <v>0</v>
      </c>
      <c r="AB263" s="11" t="str">
        <f t="shared" si="514"/>
        <v>0</v>
      </c>
      <c r="AC263" s="11" t="str">
        <f t="shared" si="514"/>
        <v>0</v>
      </c>
      <c r="AD263" s="11" t="str">
        <f t="shared" si="514"/>
        <v>0</v>
      </c>
      <c r="AE263" s="11" t="str">
        <f t="shared" si="514"/>
        <v>0</v>
      </c>
      <c r="AF263" s="11" t="str">
        <f t="shared" si="514"/>
        <v>0</v>
      </c>
      <c r="AG263" s="11" t="str">
        <f t="shared" si="514"/>
        <v>0</v>
      </c>
      <c r="AH263" s="11" t="str">
        <f t="shared" si="514"/>
        <v>0</v>
      </c>
      <c r="AI263" s="11" t="str">
        <f t="shared" si="514"/>
        <v>0</v>
      </c>
      <c r="AJ263" s="11" t="str">
        <f t="shared" si="514"/>
        <v>0</v>
      </c>
      <c r="AK263" s="11" t="str">
        <f t="shared" si="514"/>
        <v>0</v>
      </c>
      <c r="AL263" s="11" t="str">
        <f t="shared" si="514"/>
        <v>0</v>
      </c>
      <c r="AM263" s="11" t="str">
        <f t="shared" si="514"/>
        <v>0</v>
      </c>
      <c r="AN263" s="11" t="str">
        <f t="shared" si="514"/>
        <v>0</v>
      </c>
      <c r="AO263" s="11" t="str">
        <f t="shared" si="514"/>
        <v>0</v>
      </c>
      <c r="AP263" s="11" t="str">
        <f t="shared" si="514"/>
        <v>0</v>
      </c>
      <c r="AQ263" s="11" t="str">
        <f t="shared" si="514"/>
        <v>0</v>
      </c>
      <c r="AR263" s="11" t="str">
        <f t="shared" si="514"/>
        <v>0</v>
      </c>
      <c r="AS263" s="11" t="str">
        <f t="shared" si="514"/>
        <v>0</v>
      </c>
      <c r="AT263" s="11" t="str">
        <f t="shared" si="514"/>
        <v>0</v>
      </c>
      <c r="AU263" s="11" t="str">
        <f t="shared" si="514"/>
        <v>0</v>
      </c>
      <c r="AV263" s="11" t="str">
        <f t="shared" si="514"/>
        <v>0</v>
      </c>
      <c r="AW263" s="11" t="str">
        <f t="shared" si="514"/>
        <v>0</v>
      </c>
      <c r="AX263" s="11" t="str">
        <f t="shared" si="514"/>
        <v>0</v>
      </c>
      <c r="AY263" s="11" t="str">
        <f t="shared" si="514"/>
        <v>0</v>
      </c>
      <c r="AZ263" s="11" t="str">
        <f t="shared" si="514"/>
        <v>0</v>
      </c>
      <c r="BA263" s="11" t="str">
        <f t="shared" si="514"/>
        <v>0</v>
      </c>
      <c r="BB263" s="11" t="str">
        <f t="shared" si="514"/>
        <v/>
      </c>
      <c r="BC263" s="11" t="str">
        <f t="shared" si="514"/>
        <v/>
      </c>
      <c r="BD263" s="11" t="str">
        <f t="shared" si="514"/>
        <v/>
      </c>
      <c r="BE263" s="11" t="str">
        <f t="shared" si="514"/>
        <v/>
      </c>
      <c r="BF263" s="11" t="str">
        <f t="shared" si="514"/>
        <v/>
      </c>
      <c r="BG263" s="11" t="str">
        <f t="shared" si="514"/>
        <v/>
      </c>
      <c r="BH263" s="11" t="str">
        <f t="shared" si="514"/>
        <v/>
      </c>
      <c r="BI263" s="11" t="str">
        <f t="shared" si="514"/>
        <v/>
      </c>
      <c r="BJ263" s="11" t="str">
        <f t="shared" si="514"/>
        <v/>
      </c>
      <c r="BK263" s="11" t="str">
        <f t="shared" si="514"/>
        <v/>
      </c>
      <c r="BL263" s="11" t="str">
        <f t="shared" si="406"/>
        <v/>
      </c>
      <c r="BM263" s="11" t="str">
        <f t="shared" si="407"/>
        <v/>
      </c>
      <c r="BN263" s="11">
        <f t="shared" si="408"/>
        <v>0</v>
      </c>
      <c r="BO263" s="11" t="b">
        <f t="shared" si="403"/>
        <v>0</v>
      </c>
      <c r="BP263" t="b">
        <f>AND(COUNTIF(ranges!B$2:B$4,'Sample Manifest - ALL TYPES'!G254)=0,NOT(ISBLANK('Sample Manifest - ALL TYPES'!G254)))</f>
        <v>0</v>
      </c>
      <c r="CB263" s="11" t="b">
        <f t="shared" si="409"/>
        <v>0</v>
      </c>
      <c r="CD263" s="54" t="b">
        <f>IF(OR('Sample Manifest - ALL TYPES'!AB254="Custom indexes",'Sample Manifest - ALL TYPES'!AB254="Non-listed commercial indexes"),TRUE,FALSE)</f>
        <v>0</v>
      </c>
      <c r="CE263" s="54"/>
      <c r="CG263" s="62">
        <f>'Sample Manifest - ALL TYPES'!Q254</f>
        <v>0</v>
      </c>
      <c r="CH263" s="61" t="str">
        <f t="shared" ref="CH263:CK263" si="515">SUBSTITUTE(CG263,CH$17,"")</f>
        <v>0</v>
      </c>
      <c r="CI263" s="61" t="str">
        <f t="shared" si="515"/>
        <v/>
      </c>
      <c r="CJ263" s="61" t="str">
        <f t="shared" si="515"/>
        <v/>
      </c>
      <c r="CK263" s="61" t="str">
        <f t="shared" si="515"/>
        <v/>
      </c>
      <c r="CL263" s="61">
        <f t="shared" si="411"/>
        <v>0</v>
      </c>
      <c r="CM263" s="61" t="b">
        <f>AND(NOT(ISBLANK('Sample Manifest - ALL TYPES'!Q254)),NOT(CL263=0))</f>
        <v>0</v>
      </c>
      <c r="CR263" s="11" t="b">
        <f>AND('Sample Manifest - ALL TYPES'!B254="Illumina Library Pool",ISBLANK('Sample Manifest - ALL TYPES'!Z254))</f>
        <v>0</v>
      </c>
    </row>
    <row r="264" spans="1:96" s="11" customFormat="1" x14ac:dyDescent="0.2">
      <c r="A264" s="11">
        <f>'Sample Manifest - ALL TYPES'!C255</f>
        <v>0</v>
      </c>
      <c r="B264" s="11" t="str">
        <f t="shared" ref="B264:BK264" si="516">SUBSTITUTE(A264,B$17,"")</f>
        <v>0</v>
      </c>
      <c r="C264" s="11" t="str">
        <f t="shared" si="516"/>
        <v>0</v>
      </c>
      <c r="D264" s="11" t="str">
        <f t="shared" si="516"/>
        <v>0</v>
      </c>
      <c r="E264" s="11" t="str">
        <f t="shared" si="516"/>
        <v>0</v>
      </c>
      <c r="F264" s="11" t="str">
        <f t="shared" si="516"/>
        <v>0</v>
      </c>
      <c r="G264" s="11" t="str">
        <f t="shared" si="516"/>
        <v>0</v>
      </c>
      <c r="H264" s="11" t="str">
        <f t="shared" si="516"/>
        <v>0</v>
      </c>
      <c r="I264" s="11" t="str">
        <f t="shared" si="516"/>
        <v>0</v>
      </c>
      <c r="J264" s="11" t="str">
        <f t="shared" si="516"/>
        <v>0</v>
      </c>
      <c r="K264" s="11" t="str">
        <f t="shared" si="516"/>
        <v>0</v>
      </c>
      <c r="L264" s="11" t="str">
        <f t="shared" si="516"/>
        <v>0</v>
      </c>
      <c r="M264" s="11" t="str">
        <f t="shared" si="516"/>
        <v>0</v>
      </c>
      <c r="N264" s="11" t="str">
        <f t="shared" si="516"/>
        <v>0</v>
      </c>
      <c r="O264" s="11" t="str">
        <f t="shared" si="516"/>
        <v>0</v>
      </c>
      <c r="P264" s="11" t="str">
        <f t="shared" si="516"/>
        <v>0</v>
      </c>
      <c r="Q264" s="11" t="str">
        <f t="shared" si="516"/>
        <v>0</v>
      </c>
      <c r="R264" s="11" t="str">
        <f t="shared" si="516"/>
        <v>0</v>
      </c>
      <c r="S264" s="11" t="str">
        <f t="shared" si="516"/>
        <v>0</v>
      </c>
      <c r="T264" s="11" t="str">
        <f t="shared" si="516"/>
        <v>0</v>
      </c>
      <c r="U264" s="11" t="str">
        <f t="shared" si="516"/>
        <v>0</v>
      </c>
      <c r="V264" s="11" t="str">
        <f t="shared" si="516"/>
        <v>0</v>
      </c>
      <c r="W264" s="11" t="str">
        <f t="shared" si="516"/>
        <v>0</v>
      </c>
      <c r="X264" s="11" t="str">
        <f t="shared" si="516"/>
        <v>0</v>
      </c>
      <c r="Y264" s="11" t="str">
        <f t="shared" si="516"/>
        <v>0</v>
      </c>
      <c r="Z264" s="11" t="str">
        <f t="shared" si="516"/>
        <v>0</v>
      </c>
      <c r="AA264" s="11" t="str">
        <f t="shared" si="516"/>
        <v>0</v>
      </c>
      <c r="AB264" s="11" t="str">
        <f t="shared" si="516"/>
        <v>0</v>
      </c>
      <c r="AC264" s="11" t="str">
        <f t="shared" si="516"/>
        <v>0</v>
      </c>
      <c r="AD264" s="11" t="str">
        <f t="shared" si="516"/>
        <v>0</v>
      </c>
      <c r="AE264" s="11" t="str">
        <f t="shared" si="516"/>
        <v>0</v>
      </c>
      <c r="AF264" s="11" t="str">
        <f t="shared" si="516"/>
        <v>0</v>
      </c>
      <c r="AG264" s="11" t="str">
        <f t="shared" si="516"/>
        <v>0</v>
      </c>
      <c r="AH264" s="11" t="str">
        <f t="shared" si="516"/>
        <v>0</v>
      </c>
      <c r="AI264" s="11" t="str">
        <f t="shared" si="516"/>
        <v>0</v>
      </c>
      <c r="AJ264" s="11" t="str">
        <f t="shared" si="516"/>
        <v>0</v>
      </c>
      <c r="AK264" s="11" t="str">
        <f t="shared" si="516"/>
        <v>0</v>
      </c>
      <c r="AL264" s="11" t="str">
        <f t="shared" si="516"/>
        <v>0</v>
      </c>
      <c r="AM264" s="11" t="str">
        <f t="shared" si="516"/>
        <v>0</v>
      </c>
      <c r="AN264" s="11" t="str">
        <f t="shared" si="516"/>
        <v>0</v>
      </c>
      <c r="AO264" s="11" t="str">
        <f t="shared" si="516"/>
        <v>0</v>
      </c>
      <c r="AP264" s="11" t="str">
        <f t="shared" si="516"/>
        <v>0</v>
      </c>
      <c r="AQ264" s="11" t="str">
        <f t="shared" si="516"/>
        <v>0</v>
      </c>
      <c r="AR264" s="11" t="str">
        <f t="shared" si="516"/>
        <v>0</v>
      </c>
      <c r="AS264" s="11" t="str">
        <f t="shared" si="516"/>
        <v>0</v>
      </c>
      <c r="AT264" s="11" t="str">
        <f t="shared" si="516"/>
        <v>0</v>
      </c>
      <c r="AU264" s="11" t="str">
        <f t="shared" si="516"/>
        <v>0</v>
      </c>
      <c r="AV264" s="11" t="str">
        <f t="shared" si="516"/>
        <v>0</v>
      </c>
      <c r="AW264" s="11" t="str">
        <f t="shared" si="516"/>
        <v>0</v>
      </c>
      <c r="AX264" s="11" t="str">
        <f t="shared" si="516"/>
        <v>0</v>
      </c>
      <c r="AY264" s="11" t="str">
        <f t="shared" si="516"/>
        <v>0</v>
      </c>
      <c r="AZ264" s="11" t="str">
        <f t="shared" si="516"/>
        <v>0</v>
      </c>
      <c r="BA264" s="11" t="str">
        <f t="shared" si="516"/>
        <v>0</v>
      </c>
      <c r="BB264" s="11" t="str">
        <f t="shared" si="516"/>
        <v/>
      </c>
      <c r="BC264" s="11" t="str">
        <f t="shared" si="516"/>
        <v/>
      </c>
      <c r="BD264" s="11" t="str">
        <f t="shared" si="516"/>
        <v/>
      </c>
      <c r="BE264" s="11" t="str">
        <f t="shared" si="516"/>
        <v/>
      </c>
      <c r="BF264" s="11" t="str">
        <f t="shared" si="516"/>
        <v/>
      </c>
      <c r="BG264" s="11" t="str">
        <f t="shared" si="516"/>
        <v/>
      </c>
      <c r="BH264" s="11" t="str">
        <f t="shared" si="516"/>
        <v/>
      </c>
      <c r="BI264" s="11" t="str">
        <f t="shared" si="516"/>
        <v/>
      </c>
      <c r="BJ264" s="11" t="str">
        <f t="shared" si="516"/>
        <v/>
      </c>
      <c r="BK264" s="11" t="str">
        <f t="shared" si="516"/>
        <v/>
      </c>
      <c r="BL264" s="11" t="str">
        <f t="shared" si="406"/>
        <v/>
      </c>
      <c r="BM264" s="11" t="str">
        <f t="shared" si="407"/>
        <v/>
      </c>
      <c r="BN264" s="11">
        <f t="shared" si="408"/>
        <v>0</v>
      </c>
      <c r="BO264" s="11" t="b">
        <f t="shared" si="403"/>
        <v>0</v>
      </c>
      <c r="BP264" t="b">
        <f>AND(COUNTIF(ranges!B$2:B$4,'Sample Manifest - ALL TYPES'!G255)=0,NOT(ISBLANK('Sample Manifest - ALL TYPES'!G255)))</f>
        <v>0</v>
      </c>
      <c r="CB264" s="11" t="b">
        <f t="shared" si="409"/>
        <v>0</v>
      </c>
      <c r="CD264" s="54" t="b">
        <f>IF(OR('Sample Manifest - ALL TYPES'!AB255="Custom indexes",'Sample Manifest - ALL TYPES'!AB255="Non-listed commercial indexes"),TRUE,FALSE)</f>
        <v>0</v>
      </c>
      <c r="CE264" s="54"/>
      <c r="CG264" s="62">
        <f>'Sample Manifest - ALL TYPES'!Q255</f>
        <v>0</v>
      </c>
      <c r="CH264" s="61" t="str">
        <f t="shared" ref="CH264:CK264" si="517">SUBSTITUTE(CG264,CH$17,"")</f>
        <v>0</v>
      </c>
      <c r="CI264" s="61" t="str">
        <f t="shared" si="517"/>
        <v/>
      </c>
      <c r="CJ264" s="61" t="str">
        <f t="shared" si="517"/>
        <v/>
      </c>
      <c r="CK264" s="61" t="str">
        <f t="shared" si="517"/>
        <v/>
      </c>
      <c r="CL264" s="61">
        <f t="shared" si="411"/>
        <v>0</v>
      </c>
      <c r="CM264" s="61" t="b">
        <f>AND(NOT(ISBLANK('Sample Manifest - ALL TYPES'!Q255)),NOT(CL264=0))</f>
        <v>0</v>
      </c>
      <c r="CR264" s="11" t="b">
        <f>AND('Sample Manifest - ALL TYPES'!B255="Illumina Library Pool",ISBLANK('Sample Manifest - ALL TYPES'!Z255))</f>
        <v>0</v>
      </c>
    </row>
    <row r="265" spans="1:96" s="11" customFormat="1" x14ac:dyDescent="0.2">
      <c r="A265" s="11">
        <f>'Sample Manifest - ALL TYPES'!C256</f>
        <v>0</v>
      </c>
      <c r="B265" s="11" t="str">
        <f t="shared" ref="B265:BK265" si="518">SUBSTITUTE(A265,B$17,"")</f>
        <v>0</v>
      </c>
      <c r="C265" s="11" t="str">
        <f t="shared" si="518"/>
        <v>0</v>
      </c>
      <c r="D265" s="11" t="str">
        <f t="shared" si="518"/>
        <v>0</v>
      </c>
      <c r="E265" s="11" t="str">
        <f t="shared" si="518"/>
        <v>0</v>
      </c>
      <c r="F265" s="11" t="str">
        <f t="shared" si="518"/>
        <v>0</v>
      </c>
      <c r="G265" s="11" t="str">
        <f t="shared" si="518"/>
        <v>0</v>
      </c>
      <c r="H265" s="11" t="str">
        <f t="shared" si="518"/>
        <v>0</v>
      </c>
      <c r="I265" s="11" t="str">
        <f t="shared" si="518"/>
        <v>0</v>
      </c>
      <c r="J265" s="11" t="str">
        <f t="shared" si="518"/>
        <v>0</v>
      </c>
      <c r="K265" s="11" t="str">
        <f t="shared" si="518"/>
        <v>0</v>
      </c>
      <c r="L265" s="11" t="str">
        <f t="shared" si="518"/>
        <v>0</v>
      </c>
      <c r="M265" s="11" t="str">
        <f t="shared" si="518"/>
        <v>0</v>
      </c>
      <c r="N265" s="11" t="str">
        <f t="shared" si="518"/>
        <v>0</v>
      </c>
      <c r="O265" s="11" t="str">
        <f t="shared" si="518"/>
        <v>0</v>
      </c>
      <c r="P265" s="11" t="str">
        <f t="shared" si="518"/>
        <v>0</v>
      </c>
      <c r="Q265" s="11" t="str">
        <f t="shared" si="518"/>
        <v>0</v>
      </c>
      <c r="R265" s="11" t="str">
        <f t="shared" si="518"/>
        <v>0</v>
      </c>
      <c r="S265" s="11" t="str">
        <f t="shared" si="518"/>
        <v>0</v>
      </c>
      <c r="T265" s="11" t="str">
        <f t="shared" si="518"/>
        <v>0</v>
      </c>
      <c r="U265" s="11" t="str">
        <f t="shared" si="518"/>
        <v>0</v>
      </c>
      <c r="V265" s="11" t="str">
        <f t="shared" si="518"/>
        <v>0</v>
      </c>
      <c r="W265" s="11" t="str">
        <f t="shared" si="518"/>
        <v>0</v>
      </c>
      <c r="X265" s="11" t="str">
        <f t="shared" si="518"/>
        <v>0</v>
      </c>
      <c r="Y265" s="11" t="str">
        <f t="shared" si="518"/>
        <v>0</v>
      </c>
      <c r="Z265" s="11" t="str">
        <f t="shared" si="518"/>
        <v>0</v>
      </c>
      <c r="AA265" s="11" t="str">
        <f t="shared" si="518"/>
        <v>0</v>
      </c>
      <c r="AB265" s="11" t="str">
        <f t="shared" si="518"/>
        <v>0</v>
      </c>
      <c r="AC265" s="11" t="str">
        <f t="shared" si="518"/>
        <v>0</v>
      </c>
      <c r="AD265" s="11" t="str">
        <f t="shared" si="518"/>
        <v>0</v>
      </c>
      <c r="AE265" s="11" t="str">
        <f t="shared" si="518"/>
        <v>0</v>
      </c>
      <c r="AF265" s="11" t="str">
        <f t="shared" si="518"/>
        <v>0</v>
      </c>
      <c r="AG265" s="11" t="str">
        <f t="shared" si="518"/>
        <v>0</v>
      </c>
      <c r="AH265" s="11" t="str">
        <f t="shared" si="518"/>
        <v>0</v>
      </c>
      <c r="AI265" s="11" t="str">
        <f t="shared" si="518"/>
        <v>0</v>
      </c>
      <c r="AJ265" s="11" t="str">
        <f t="shared" si="518"/>
        <v>0</v>
      </c>
      <c r="AK265" s="11" t="str">
        <f t="shared" si="518"/>
        <v>0</v>
      </c>
      <c r="AL265" s="11" t="str">
        <f t="shared" si="518"/>
        <v>0</v>
      </c>
      <c r="AM265" s="11" t="str">
        <f t="shared" si="518"/>
        <v>0</v>
      </c>
      <c r="AN265" s="11" t="str">
        <f t="shared" si="518"/>
        <v>0</v>
      </c>
      <c r="AO265" s="11" t="str">
        <f t="shared" si="518"/>
        <v>0</v>
      </c>
      <c r="AP265" s="11" t="str">
        <f t="shared" si="518"/>
        <v>0</v>
      </c>
      <c r="AQ265" s="11" t="str">
        <f t="shared" si="518"/>
        <v>0</v>
      </c>
      <c r="AR265" s="11" t="str">
        <f t="shared" si="518"/>
        <v>0</v>
      </c>
      <c r="AS265" s="11" t="str">
        <f t="shared" si="518"/>
        <v>0</v>
      </c>
      <c r="AT265" s="11" t="str">
        <f t="shared" si="518"/>
        <v>0</v>
      </c>
      <c r="AU265" s="11" t="str">
        <f t="shared" si="518"/>
        <v>0</v>
      </c>
      <c r="AV265" s="11" t="str">
        <f t="shared" si="518"/>
        <v>0</v>
      </c>
      <c r="AW265" s="11" t="str">
        <f t="shared" si="518"/>
        <v>0</v>
      </c>
      <c r="AX265" s="11" t="str">
        <f t="shared" si="518"/>
        <v>0</v>
      </c>
      <c r="AY265" s="11" t="str">
        <f t="shared" si="518"/>
        <v>0</v>
      </c>
      <c r="AZ265" s="11" t="str">
        <f t="shared" si="518"/>
        <v>0</v>
      </c>
      <c r="BA265" s="11" t="str">
        <f t="shared" si="518"/>
        <v>0</v>
      </c>
      <c r="BB265" s="11" t="str">
        <f t="shared" si="518"/>
        <v/>
      </c>
      <c r="BC265" s="11" t="str">
        <f t="shared" si="518"/>
        <v/>
      </c>
      <c r="BD265" s="11" t="str">
        <f t="shared" si="518"/>
        <v/>
      </c>
      <c r="BE265" s="11" t="str">
        <f t="shared" si="518"/>
        <v/>
      </c>
      <c r="BF265" s="11" t="str">
        <f t="shared" si="518"/>
        <v/>
      </c>
      <c r="BG265" s="11" t="str">
        <f t="shared" si="518"/>
        <v/>
      </c>
      <c r="BH265" s="11" t="str">
        <f t="shared" si="518"/>
        <v/>
      </c>
      <c r="BI265" s="11" t="str">
        <f t="shared" si="518"/>
        <v/>
      </c>
      <c r="BJ265" s="11" t="str">
        <f t="shared" si="518"/>
        <v/>
      </c>
      <c r="BK265" s="11" t="str">
        <f t="shared" si="518"/>
        <v/>
      </c>
      <c r="BL265" s="11" t="str">
        <f t="shared" si="406"/>
        <v/>
      </c>
      <c r="BM265" s="11" t="str">
        <f t="shared" si="407"/>
        <v/>
      </c>
      <c r="BN265" s="11">
        <f t="shared" si="408"/>
        <v>0</v>
      </c>
      <c r="BO265" s="11" t="b">
        <f t="shared" si="403"/>
        <v>0</v>
      </c>
      <c r="BP265" t="b">
        <f>AND(COUNTIF(ranges!B$2:B$4,'Sample Manifest - ALL TYPES'!G256)=0,NOT(ISBLANK('Sample Manifest - ALL TYPES'!G256)))</f>
        <v>0</v>
      </c>
      <c r="CB265" s="11" t="b">
        <f t="shared" si="409"/>
        <v>0</v>
      </c>
      <c r="CD265" s="54" t="b">
        <f>IF(OR('Sample Manifest - ALL TYPES'!AB256="Custom indexes",'Sample Manifest - ALL TYPES'!AB256="Non-listed commercial indexes"),TRUE,FALSE)</f>
        <v>0</v>
      </c>
      <c r="CE265" s="54"/>
      <c r="CG265" s="62">
        <f>'Sample Manifest - ALL TYPES'!Q256</f>
        <v>0</v>
      </c>
      <c r="CH265" s="61" t="str">
        <f t="shared" ref="CH265:CK265" si="519">SUBSTITUTE(CG265,CH$17,"")</f>
        <v>0</v>
      </c>
      <c r="CI265" s="61" t="str">
        <f t="shared" si="519"/>
        <v/>
      </c>
      <c r="CJ265" s="61" t="str">
        <f t="shared" si="519"/>
        <v/>
      </c>
      <c r="CK265" s="61" t="str">
        <f t="shared" si="519"/>
        <v/>
      </c>
      <c r="CL265" s="61">
        <f t="shared" si="411"/>
        <v>0</v>
      </c>
      <c r="CM265" s="61" t="b">
        <f>AND(NOT(ISBLANK('Sample Manifest - ALL TYPES'!Q256)),NOT(CL265=0))</f>
        <v>0</v>
      </c>
      <c r="CR265" s="11" t="b">
        <f>AND('Sample Manifest - ALL TYPES'!B256="Illumina Library Pool",ISBLANK('Sample Manifest - ALL TYPES'!Z256))</f>
        <v>0</v>
      </c>
    </row>
    <row r="266" spans="1:96" s="11" customFormat="1" x14ac:dyDescent="0.2">
      <c r="A266" s="11">
        <f>'Sample Manifest - ALL TYPES'!C257</f>
        <v>0</v>
      </c>
      <c r="B266" s="11" t="str">
        <f t="shared" ref="B266:BK266" si="520">SUBSTITUTE(A266,B$17,"")</f>
        <v>0</v>
      </c>
      <c r="C266" s="11" t="str">
        <f t="shared" si="520"/>
        <v>0</v>
      </c>
      <c r="D266" s="11" t="str">
        <f t="shared" si="520"/>
        <v>0</v>
      </c>
      <c r="E266" s="11" t="str">
        <f t="shared" si="520"/>
        <v>0</v>
      </c>
      <c r="F266" s="11" t="str">
        <f t="shared" si="520"/>
        <v>0</v>
      </c>
      <c r="G266" s="11" t="str">
        <f t="shared" si="520"/>
        <v>0</v>
      </c>
      <c r="H266" s="11" t="str">
        <f t="shared" si="520"/>
        <v>0</v>
      </c>
      <c r="I266" s="11" t="str">
        <f t="shared" si="520"/>
        <v>0</v>
      </c>
      <c r="J266" s="11" t="str">
        <f t="shared" si="520"/>
        <v>0</v>
      </c>
      <c r="K266" s="11" t="str">
        <f t="shared" si="520"/>
        <v>0</v>
      </c>
      <c r="L266" s="11" t="str">
        <f t="shared" si="520"/>
        <v>0</v>
      </c>
      <c r="M266" s="11" t="str">
        <f t="shared" si="520"/>
        <v>0</v>
      </c>
      <c r="N266" s="11" t="str">
        <f t="shared" si="520"/>
        <v>0</v>
      </c>
      <c r="O266" s="11" t="str">
        <f t="shared" si="520"/>
        <v>0</v>
      </c>
      <c r="P266" s="11" t="str">
        <f t="shared" si="520"/>
        <v>0</v>
      </c>
      <c r="Q266" s="11" t="str">
        <f t="shared" si="520"/>
        <v>0</v>
      </c>
      <c r="R266" s="11" t="str">
        <f t="shared" si="520"/>
        <v>0</v>
      </c>
      <c r="S266" s="11" t="str">
        <f t="shared" si="520"/>
        <v>0</v>
      </c>
      <c r="T266" s="11" t="str">
        <f t="shared" si="520"/>
        <v>0</v>
      </c>
      <c r="U266" s="11" t="str">
        <f t="shared" si="520"/>
        <v>0</v>
      </c>
      <c r="V266" s="11" t="str">
        <f t="shared" si="520"/>
        <v>0</v>
      </c>
      <c r="W266" s="11" t="str">
        <f t="shared" si="520"/>
        <v>0</v>
      </c>
      <c r="X266" s="11" t="str">
        <f t="shared" si="520"/>
        <v>0</v>
      </c>
      <c r="Y266" s="11" t="str">
        <f t="shared" si="520"/>
        <v>0</v>
      </c>
      <c r="Z266" s="11" t="str">
        <f t="shared" si="520"/>
        <v>0</v>
      </c>
      <c r="AA266" s="11" t="str">
        <f t="shared" si="520"/>
        <v>0</v>
      </c>
      <c r="AB266" s="11" t="str">
        <f t="shared" si="520"/>
        <v>0</v>
      </c>
      <c r="AC266" s="11" t="str">
        <f t="shared" si="520"/>
        <v>0</v>
      </c>
      <c r="AD266" s="11" t="str">
        <f t="shared" si="520"/>
        <v>0</v>
      </c>
      <c r="AE266" s="11" t="str">
        <f t="shared" si="520"/>
        <v>0</v>
      </c>
      <c r="AF266" s="11" t="str">
        <f t="shared" si="520"/>
        <v>0</v>
      </c>
      <c r="AG266" s="11" t="str">
        <f t="shared" si="520"/>
        <v>0</v>
      </c>
      <c r="AH266" s="11" t="str">
        <f t="shared" si="520"/>
        <v>0</v>
      </c>
      <c r="AI266" s="11" t="str">
        <f t="shared" si="520"/>
        <v>0</v>
      </c>
      <c r="AJ266" s="11" t="str">
        <f t="shared" si="520"/>
        <v>0</v>
      </c>
      <c r="AK266" s="11" t="str">
        <f t="shared" si="520"/>
        <v>0</v>
      </c>
      <c r="AL266" s="11" t="str">
        <f t="shared" si="520"/>
        <v>0</v>
      </c>
      <c r="AM266" s="11" t="str">
        <f t="shared" si="520"/>
        <v>0</v>
      </c>
      <c r="AN266" s="11" t="str">
        <f t="shared" si="520"/>
        <v>0</v>
      </c>
      <c r="AO266" s="11" t="str">
        <f t="shared" si="520"/>
        <v>0</v>
      </c>
      <c r="AP266" s="11" t="str">
        <f t="shared" si="520"/>
        <v>0</v>
      </c>
      <c r="AQ266" s="11" t="str">
        <f t="shared" si="520"/>
        <v>0</v>
      </c>
      <c r="AR266" s="11" t="str">
        <f t="shared" si="520"/>
        <v>0</v>
      </c>
      <c r="AS266" s="11" t="str">
        <f t="shared" si="520"/>
        <v>0</v>
      </c>
      <c r="AT266" s="11" t="str">
        <f t="shared" si="520"/>
        <v>0</v>
      </c>
      <c r="AU266" s="11" t="str">
        <f t="shared" si="520"/>
        <v>0</v>
      </c>
      <c r="AV266" s="11" t="str">
        <f t="shared" si="520"/>
        <v>0</v>
      </c>
      <c r="AW266" s="11" t="str">
        <f t="shared" si="520"/>
        <v>0</v>
      </c>
      <c r="AX266" s="11" t="str">
        <f t="shared" si="520"/>
        <v>0</v>
      </c>
      <c r="AY266" s="11" t="str">
        <f t="shared" si="520"/>
        <v>0</v>
      </c>
      <c r="AZ266" s="11" t="str">
        <f t="shared" si="520"/>
        <v>0</v>
      </c>
      <c r="BA266" s="11" t="str">
        <f t="shared" si="520"/>
        <v>0</v>
      </c>
      <c r="BB266" s="11" t="str">
        <f t="shared" si="520"/>
        <v/>
      </c>
      <c r="BC266" s="11" t="str">
        <f t="shared" si="520"/>
        <v/>
      </c>
      <c r="BD266" s="11" t="str">
        <f t="shared" si="520"/>
        <v/>
      </c>
      <c r="BE266" s="11" t="str">
        <f t="shared" si="520"/>
        <v/>
      </c>
      <c r="BF266" s="11" t="str">
        <f t="shared" si="520"/>
        <v/>
      </c>
      <c r="BG266" s="11" t="str">
        <f t="shared" si="520"/>
        <v/>
      </c>
      <c r="BH266" s="11" t="str">
        <f t="shared" si="520"/>
        <v/>
      </c>
      <c r="BI266" s="11" t="str">
        <f t="shared" si="520"/>
        <v/>
      </c>
      <c r="BJ266" s="11" t="str">
        <f t="shared" si="520"/>
        <v/>
      </c>
      <c r="BK266" s="11" t="str">
        <f t="shared" si="520"/>
        <v/>
      </c>
      <c r="BL266" s="11" t="str">
        <f t="shared" si="406"/>
        <v/>
      </c>
      <c r="BM266" s="11" t="str">
        <f t="shared" si="407"/>
        <v/>
      </c>
      <c r="BN266" s="11">
        <f t="shared" si="408"/>
        <v>0</v>
      </c>
      <c r="BO266" s="11" t="b">
        <f t="shared" si="403"/>
        <v>0</v>
      </c>
      <c r="BP266" t="b">
        <f>AND(COUNTIF(ranges!B$2:B$4,'Sample Manifest - ALL TYPES'!G257)=0,NOT(ISBLANK('Sample Manifest - ALL TYPES'!G257)))</f>
        <v>0</v>
      </c>
      <c r="CB266" s="11" t="b">
        <f t="shared" si="409"/>
        <v>0</v>
      </c>
      <c r="CD266" s="54" t="b">
        <f>IF(OR('Sample Manifest - ALL TYPES'!AB257="Custom indexes",'Sample Manifest - ALL TYPES'!AB257="Non-listed commercial indexes"),TRUE,FALSE)</f>
        <v>0</v>
      </c>
      <c r="CE266" s="54"/>
      <c r="CG266" s="62">
        <f>'Sample Manifest - ALL TYPES'!Q257</f>
        <v>0</v>
      </c>
      <c r="CH266" s="61" t="str">
        <f t="shared" ref="CH266:CK266" si="521">SUBSTITUTE(CG266,CH$17,"")</f>
        <v>0</v>
      </c>
      <c r="CI266" s="61" t="str">
        <f t="shared" si="521"/>
        <v/>
      </c>
      <c r="CJ266" s="61" t="str">
        <f t="shared" si="521"/>
        <v/>
      </c>
      <c r="CK266" s="61" t="str">
        <f t="shared" si="521"/>
        <v/>
      </c>
      <c r="CL266" s="61">
        <f t="shared" si="411"/>
        <v>0</v>
      </c>
      <c r="CM266" s="61" t="b">
        <f>AND(NOT(ISBLANK('Sample Manifest - ALL TYPES'!Q257)),NOT(CL266=0))</f>
        <v>0</v>
      </c>
      <c r="CR266" s="11" t="b">
        <f>AND('Sample Manifest - ALL TYPES'!B257="Illumina Library Pool",ISBLANK('Sample Manifest - ALL TYPES'!Z257))</f>
        <v>0</v>
      </c>
    </row>
    <row r="267" spans="1:96" s="11" customFormat="1" x14ac:dyDescent="0.2">
      <c r="A267" s="11">
        <f>'Sample Manifest - ALL TYPES'!C258</f>
        <v>0</v>
      </c>
      <c r="B267" s="11" t="str">
        <f t="shared" ref="B267:BK267" si="522">SUBSTITUTE(A267,B$17,"")</f>
        <v>0</v>
      </c>
      <c r="C267" s="11" t="str">
        <f t="shared" si="522"/>
        <v>0</v>
      </c>
      <c r="D267" s="11" t="str">
        <f t="shared" si="522"/>
        <v>0</v>
      </c>
      <c r="E267" s="11" t="str">
        <f t="shared" si="522"/>
        <v>0</v>
      </c>
      <c r="F267" s="11" t="str">
        <f t="shared" si="522"/>
        <v>0</v>
      </c>
      <c r="G267" s="11" t="str">
        <f t="shared" si="522"/>
        <v>0</v>
      </c>
      <c r="H267" s="11" t="str">
        <f t="shared" si="522"/>
        <v>0</v>
      </c>
      <c r="I267" s="11" t="str">
        <f t="shared" si="522"/>
        <v>0</v>
      </c>
      <c r="J267" s="11" t="str">
        <f t="shared" si="522"/>
        <v>0</v>
      </c>
      <c r="K267" s="11" t="str">
        <f t="shared" si="522"/>
        <v>0</v>
      </c>
      <c r="L267" s="11" t="str">
        <f t="shared" si="522"/>
        <v>0</v>
      </c>
      <c r="M267" s="11" t="str">
        <f t="shared" si="522"/>
        <v>0</v>
      </c>
      <c r="N267" s="11" t="str">
        <f t="shared" si="522"/>
        <v>0</v>
      </c>
      <c r="O267" s="11" t="str">
        <f t="shared" si="522"/>
        <v>0</v>
      </c>
      <c r="P267" s="11" t="str">
        <f t="shared" si="522"/>
        <v>0</v>
      </c>
      <c r="Q267" s="11" t="str">
        <f t="shared" si="522"/>
        <v>0</v>
      </c>
      <c r="R267" s="11" t="str">
        <f t="shared" si="522"/>
        <v>0</v>
      </c>
      <c r="S267" s="11" t="str">
        <f t="shared" si="522"/>
        <v>0</v>
      </c>
      <c r="T267" s="11" t="str">
        <f t="shared" si="522"/>
        <v>0</v>
      </c>
      <c r="U267" s="11" t="str">
        <f t="shared" si="522"/>
        <v>0</v>
      </c>
      <c r="V267" s="11" t="str">
        <f t="shared" si="522"/>
        <v>0</v>
      </c>
      <c r="W267" s="11" t="str">
        <f t="shared" si="522"/>
        <v>0</v>
      </c>
      <c r="X267" s="11" t="str">
        <f t="shared" si="522"/>
        <v>0</v>
      </c>
      <c r="Y267" s="11" t="str">
        <f t="shared" si="522"/>
        <v>0</v>
      </c>
      <c r="Z267" s="11" t="str">
        <f t="shared" si="522"/>
        <v>0</v>
      </c>
      <c r="AA267" s="11" t="str">
        <f t="shared" si="522"/>
        <v>0</v>
      </c>
      <c r="AB267" s="11" t="str">
        <f t="shared" si="522"/>
        <v>0</v>
      </c>
      <c r="AC267" s="11" t="str">
        <f t="shared" si="522"/>
        <v>0</v>
      </c>
      <c r="AD267" s="11" t="str">
        <f t="shared" si="522"/>
        <v>0</v>
      </c>
      <c r="AE267" s="11" t="str">
        <f t="shared" si="522"/>
        <v>0</v>
      </c>
      <c r="AF267" s="11" t="str">
        <f t="shared" si="522"/>
        <v>0</v>
      </c>
      <c r="AG267" s="11" t="str">
        <f t="shared" si="522"/>
        <v>0</v>
      </c>
      <c r="AH267" s="11" t="str">
        <f t="shared" si="522"/>
        <v>0</v>
      </c>
      <c r="AI267" s="11" t="str">
        <f t="shared" si="522"/>
        <v>0</v>
      </c>
      <c r="AJ267" s="11" t="str">
        <f t="shared" si="522"/>
        <v>0</v>
      </c>
      <c r="AK267" s="11" t="str">
        <f t="shared" si="522"/>
        <v>0</v>
      </c>
      <c r="AL267" s="11" t="str">
        <f t="shared" si="522"/>
        <v>0</v>
      </c>
      <c r="AM267" s="11" t="str">
        <f t="shared" si="522"/>
        <v>0</v>
      </c>
      <c r="AN267" s="11" t="str">
        <f t="shared" si="522"/>
        <v>0</v>
      </c>
      <c r="AO267" s="11" t="str">
        <f t="shared" si="522"/>
        <v>0</v>
      </c>
      <c r="AP267" s="11" t="str">
        <f t="shared" si="522"/>
        <v>0</v>
      </c>
      <c r="AQ267" s="11" t="str">
        <f t="shared" si="522"/>
        <v>0</v>
      </c>
      <c r="AR267" s="11" t="str">
        <f t="shared" si="522"/>
        <v>0</v>
      </c>
      <c r="AS267" s="11" t="str">
        <f t="shared" si="522"/>
        <v>0</v>
      </c>
      <c r="AT267" s="11" t="str">
        <f t="shared" si="522"/>
        <v>0</v>
      </c>
      <c r="AU267" s="11" t="str">
        <f t="shared" si="522"/>
        <v>0</v>
      </c>
      <c r="AV267" s="11" t="str">
        <f t="shared" si="522"/>
        <v>0</v>
      </c>
      <c r="AW267" s="11" t="str">
        <f t="shared" si="522"/>
        <v>0</v>
      </c>
      <c r="AX267" s="11" t="str">
        <f t="shared" si="522"/>
        <v>0</v>
      </c>
      <c r="AY267" s="11" t="str">
        <f t="shared" si="522"/>
        <v>0</v>
      </c>
      <c r="AZ267" s="11" t="str">
        <f t="shared" si="522"/>
        <v>0</v>
      </c>
      <c r="BA267" s="11" t="str">
        <f t="shared" si="522"/>
        <v>0</v>
      </c>
      <c r="BB267" s="11" t="str">
        <f t="shared" si="522"/>
        <v/>
      </c>
      <c r="BC267" s="11" t="str">
        <f t="shared" si="522"/>
        <v/>
      </c>
      <c r="BD267" s="11" t="str">
        <f t="shared" si="522"/>
        <v/>
      </c>
      <c r="BE267" s="11" t="str">
        <f t="shared" si="522"/>
        <v/>
      </c>
      <c r="BF267" s="11" t="str">
        <f t="shared" si="522"/>
        <v/>
      </c>
      <c r="BG267" s="11" t="str">
        <f t="shared" si="522"/>
        <v/>
      </c>
      <c r="BH267" s="11" t="str">
        <f t="shared" si="522"/>
        <v/>
      </c>
      <c r="BI267" s="11" t="str">
        <f t="shared" si="522"/>
        <v/>
      </c>
      <c r="BJ267" s="11" t="str">
        <f t="shared" si="522"/>
        <v/>
      </c>
      <c r="BK267" s="11" t="str">
        <f t="shared" si="522"/>
        <v/>
      </c>
      <c r="BL267" s="11" t="str">
        <f t="shared" si="406"/>
        <v/>
      </c>
      <c r="BM267" s="11" t="str">
        <f t="shared" si="407"/>
        <v/>
      </c>
      <c r="BN267" s="11">
        <f t="shared" si="408"/>
        <v>0</v>
      </c>
      <c r="BO267" s="11" t="b">
        <f t="shared" si="403"/>
        <v>0</v>
      </c>
      <c r="BP267" t="b">
        <f>AND(COUNTIF(ranges!B$2:B$4,'Sample Manifest - ALL TYPES'!G258)=0,NOT(ISBLANK('Sample Manifest - ALL TYPES'!G258)))</f>
        <v>0</v>
      </c>
      <c r="CB267" s="11" t="b">
        <f t="shared" si="409"/>
        <v>0</v>
      </c>
      <c r="CD267" s="54" t="b">
        <f>IF(OR('Sample Manifest - ALL TYPES'!AB258="Custom indexes",'Sample Manifest - ALL TYPES'!AB258="Non-listed commercial indexes"),TRUE,FALSE)</f>
        <v>0</v>
      </c>
      <c r="CE267" s="54"/>
      <c r="CG267" s="62">
        <f>'Sample Manifest - ALL TYPES'!Q258</f>
        <v>0</v>
      </c>
      <c r="CH267" s="61" t="str">
        <f t="shared" ref="CH267:CK267" si="523">SUBSTITUTE(CG267,CH$17,"")</f>
        <v>0</v>
      </c>
      <c r="CI267" s="61" t="str">
        <f t="shared" si="523"/>
        <v/>
      </c>
      <c r="CJ267" s="61" t="str">
        <f t="shared" si="523"/>
        <v/>
      </c>
      <c r="CK267" s="61" t="str">
        <f t="shared" si="523"/>
        <v/>
      </c>
      <c r="CL267" s="61">
        <f t="shared" si="411"/>
        <v>0</v>
      </c>
      <c r="CM267" s="61" t="b">
        <f>AND(NOT(ISBLANK('Sample Manifest - ALL TYPES'!Q258)),NOT(CL267=0))</f>
        <v>0</v>
      </c>
      <c r="CR267" s="11" t="b">
        <f>AND('Sample Manifest - ALL TYPES'!B258="Illumina Library Pool",ISBLANK('Sample Manifest - ALL TYPES'!Z258))</f>
        <v>0</v>
      </c>
    </row>
    <row r="268" spans="1:96" s="11" customFormat="1" x14ac:dyDescent="0.2">
      <c r="A268" s="11">
        <f>'Sample Manifest - ALL TYPES'!C259</f>
        <v>0</v>
      </c>
      <c r="B268" s="11" t="str">
        <f t="shared" ref="B268:BK268" si="524">SUBSTITUTE(A268,B$17,"")</f>
        <v>0</v>
      </c>
      <c r="C268" s="11" t="str">
        <f t="shared" si="524"/>
        <v>0</v>
      </c>
      <c r="D268" s="11" t="str">
        <f t="shared" si="524"/>
        <v>0</v>
      </c>
      <c r="E268" s="11" t="str">
        <f t="shared" si="524"/>
        <v>0</v>
      </c>
      <c r="F268" s="11" t="str">
        <f t="shared" si="524"/>
        <v>0</v>
      </c>
      <c r="G268" s="11" t="str">
        <f t="shared" si="524"/>
        <v>0</v>
      </c>
      <c r="H268" s="11" t="str">
        <f t="shared" si="524"/>
        <v>0</v>
      </c>
      <c r="I268" s="11" t="str">
        <f t="shared" si="524"/>
        <v>0</v>
      </c>
      <c r="J268" s="11" t="str">
        <f t="shared" si="524"/>
        <v>0</v>
      </c>
      <c r="K268" s="11" t="str">
        <f t="shared" si="524"/>
        <v>0</v>
      </c>
      <c r="L268" s="11" t="str">
        <f t="shared" si="524"/>
        <v>0</v>
      </c>
      <c r="M268" s="11" t="str">
        <f t="shared" si="524"/>
        <v>0</v>
      </c>
      <c r="N268" s="11" t="str">
        <f t="shared" si="524"/>
        <v>0</v>
      </c>
      <c r="O268" s="11" t="str">
        <f t="shared" si="524"/>
        <v>0</v>
      </c>
      <c r="P268" s="11" t="str">
        <f t="shared" si="524"/>
        <v>0</v>
      </c>
      <c r="Q268" s="11" t="str">
        <f t="shared" si="524"/>
        <v>0</v>
      </c>
      <c r="R268" s="11" t="str">
        <f t="shared" si="524"/>
        <v>0</v>
      </c>
      <c r="S268" s="11" t="str">
        <f t="shared" si="524"/>
        <v>0</v>
      </c>
      <c r="T268" s="11" t="str">
        <f t="shared" si="524"/>
        <v>0</v>
      </c>
      <c r="U268" s="11" t="str">
        <f t="shared" si="524"/>
        <v>0</v>
      </c>
      <c r="V268" s="11" t="str">
        <f t="shared" si="524"/>
        <v>0</v>
      </c>
      <c r="W268" s="11" t="str">
        <f t="shared" si="524"/>
        <v>0</v>
      </c>
      <c r="X268" s="11" t="str">
        <f t="shared" si="524"/>
        <v>0</v>
      </c>
      <c r="Y268" s="11" t="str">
        <f t="shared" si="524"/>
        <v>0</v>
      </c>
      <c r="Z268" s="11" t="str">
        <f t="shared" si="524"/>
        <v>0</v>
      </c>
      <c r="AA268" s="11" t="str">
        <f t="shared" si="524"/>
        <v>0</v>
      </c>
      <c r="AB268" s="11" t="str">
        <f t="shared" si="524"/>
        <v>0</v>
      </c>
      <c r="AC268" s="11" t="str">
        <f t="shared" si="524"/>
        <v>0</v>
      </c>
      <c r="AD268" s="11" t="str">
        <f t="shared" si="524"/>
        <v>0</v>
      </c>
      <c r="AE268" s="11" t="str">
        <f t="shared" si="524"/>
        <v>0</v>
      </c>
      <c r="AF268" s="11" t="str">
        <f t="shared" si="524"/>
        <v>0</v>
      </c>
      <c r="AG268" s="11" t="str">
        <f t="shared" si="524"/>
        <v>0</v>
      </c>
      <c r="AH268" s="11" t="str">
        <f t="shared" si="524"/>
        <v>0</v>
      </c>
      <c r="AI268" s="11" t="str">
        <f t="shared" si="524"/>
        <v>0</v>
      </c>
      <c r="AJ268" s="11" t="str">
        <f t="shared" si="524"/>
        <v>0</v>
      </c>
      <c r="AK268" s="11" t="str">
        <f t="shared" si="524"/>
        <v>0</v>
      </c>
      <c r="AL268" s="11" t="str">
        <f t="shared" si="524"/>
        <v>0</v>
      </c>
      <c r="AM268" s="11" t="str">
        <f t="shared" si="524"/>
        <v>0</v>
      </c>
      <c r="AN268" s="11" t="str">
        <f t="shared" si="524"/>
        <v>0</v>
      </c>
      <c r="AO268" s="11" t="str">
        <f t="shared" si="524"/>
        <v>0</v>
      </c>
      <c r="AP268" s="11" t="str">
        <f t="shared" si="524"/>
        <v>0</v>
      </c>
      <c r="AQ268" s="11" t="str">
        <f t="shared" si="524"/>
        <v>0</v>
      </c>
      <c r="AR268" s="11" t="str">
        <f t="shared" si="524"/>
        <v>0</v>
      </c>
      <c r="AS268" s="11" t="str">
        <f t="shared" si="524"/>
        <v>0</v>
      </c>
      <c r="AT268" s="11" t="str">
        <f t="shared" si="524"/>
        <v>0</v>
      </c>
      <c r="AU268" s="11" t="str">
        <f t="shared" si="524"/>
        <v>0</v>
      </c>
      <c r="AV268" s="11" t="str">
        <f t="shared" si="524"/>
        <v>0</v>
      </c>
      <c r="AW268" s="11" t="str">
        <f t="shared" si="524"/>
        <v>0</v>
      </c>
      <c r="AX268" s="11" t="str">
        <f t="shared" si="524"/>
        <v>0</v>
      </c>
      <c r="AY268" s="11" t="str">
        <f t="shared" si="524"/>
        <v>0</v>
      </c>
      <c r="AZ268" s="11" t="str">
        <f t="shared" si="524"/>
        <v>0</v>
      </c>
      <c r="BA268" s="11" t="str">
        <f t="shared" si="524"/>
        <v>0</v>
      </c>
      <c r="BB268" s="11" t="str">
        <f t="shared" si="524"/>
        <v/>
      </c>
      <c r="BC268" s="11" t="str">
        <f t="shared" si="524"/>
        <v/>
      </c>
      <c r="BD268" s="11" t="str">
        <f t="shared" si="524"/>
        <v/>
      </c>
      <c r="BE268" s="11" t="str">
        <f t="shared" si="524"/>
        <v/>
      </c>
      <c r="BF268" s="11" t="str">
        <f t="shared" si="524"/>
        <v/>
      </c>
      <c r="BG268" s="11" t="str">
        <f t="shared" si="524"/>
        <v/>
      </c>
      <c r="BH268" s="11" t="str">
        <f t="shared" si="524"/>
        <v/>
      </c>
      <c r="BI268" s="11" t="str">
        <f t="shared" si="524"/>
        <v/>
      </c>
      <c r="BJ268" s="11" t="str">
        <f t="shared" si="524"/>
        <v/>
      </c>
      <c r="BK268" s="11" t="str">
        <f t="shared" si="524"/>
        <v/>
      </c>
      <c r="BL268" s="11" t="str">
        <f t="shared" si="406"/>
        <v/>
      </c>
      <c r="BM268" s="11" t="str">
        <f t="shared" si="407"/>
        <v/>
      </c>
      <c r="BN268" s="11">
        <f t="shared" si="408"/>
        <v>0</v>
      </c>
      <c r="BO268" s="11" t="b">
        <f t="shared" si="403"/>
        <v>0</v>
      </c>
      <c r="BP268" t="b">
        <f>AND(COUNTIF(ranges!B$2:B$4,'Sample Manifest - ALL TYPES'!G259)=0,NOT(ISBLANK('Sample Manifest - ALL TYPES'!G259)))</f>
        <v>0</v>
      </c>
      <c r="CB268" s="11" t="b">
        <f t="shared" si="409"/>
        <v>0</v>
      </c>
      <c r="CD268" s="54" t="b">
        <f>IF(OR('Sample Manifest - ALL TYPES'!AB259="Custom indexes",'Sample Manifest - ALL TYPES'!AB259="Non-listed commercial indexes"),TRUE,FALSE)</f>
        <v>0</v>
      </c>
      <c r="CE268" s="54"/>
      <c r="CG268" s="62">
        <f>'Sample Manifest - ALL TYPES'!Q259</f>
        <v>0</v>
      </c>
      <c r="CH268" s="61" t="str">
        <f t="shared" ref="CH268:CK268" si="525">SUBSTITUTE(CG268,CH$17,"")</f>
        <v>0</v>
      </c>
      <c r="CI268" s="61" t="str">
        <f t="shared" si="525"/>
        <v/>
      </c>
      <c r="CJ268" s="61" t="str">
        <f t="shared" si="525"/>
        <v/>
      </c>
      <c r="CK268" s="61" t="str">
        <f t="shared" si="525"/>
        <v/>
      </c>
      <c r="CL268" s="61">
        <f t="shared" si="411"/>
        <v>0</v>
      </c>
      <c r="CM268" s="61" t="b">
        <f>AND(NOT(ISBLANK('Sample Manifest - ALL TYPES'!Q259)),NOT(CL268=0))</f>
        <v>0</v>
      </c>
      <c r="CR268" s="11" t="b">
        <f>AND('Sample Manifest - ALL TYPES'!B259="Illumina Library Pool",ISBLANK('Sample Manifest - ALL TYPES'!Z259))</f>
        <v>0</v>
      </c>
    </row>
    <row r="269" spans="1:96" s="11" customFormat="1" x14ac:dyDescent="0.2">
      <c r="A269" s="11">
        <f>'Sample Manifest - ALL TYPES'!C260</f>
        <v>0</v>
      </c>
      <c r="B269" s="11" t="str">
        <f t="shared" ref="B269:BK269" si="526">SUBSTITUTE(A269,B$17,"")</f>
        <v>0</v>
      </c>
      <c r="C269" s="11" t="str">
        <f t="shared" si="526"/>
        <v>0</v>
      </c>
      <c r="D269" s="11" t="str">
        <f t="shared" si="526"/>
        <v>0</v>
      </c>
      <c r="E269" s="11" t="str">
        <f t="shared" si="526"/>
        <v>0</v>
      </c>
      <c r="F269" s="11" t="str">
        <f t="shared" si="526"/>
        <v>0</v>
      </c>
      <c r="G269" s="11" t="str">
        <f t="shared" si="526"/>
        <v>0</v>
      </c>
      <c r="H269" s="11" t="str">
        <f t="shared" si="526"/>
        <v>0</v>
      </c>
      <c r="I269" s="11" t="str">
        <f t="shared" si="526"/>
        <v>0</v>
      </c>
      <c r="J269" s="11" t="str">
        <f t="shared" si="526"/>
        <v>0</v>
      </c>
      <c r="K269" s="11" t="str">
        <f t="shared" si="526"/>
        <v>0</v>
      </c>
      <c r="L269" s="11" t="str">
        <f t="shared" si="526"/>
        <v>0</v>
      </c>
      <c r="M269" s="11" t="str">
        <f t="shared" si="526"/>
        <v>0</v>
      </c>
      <c r="N269" s="11" t="str">
        <f t="shared" si="526"/>
        <v>0</v>
      </c>
      <c r="O269" s="11" t="str">
        <f t="shared" si="526"/>
        <v>0</v>
      </c>
      <c r="P269" s="11" t="str">
        <f t="shared" si="526"/>
        <v>0</v>
      </c>
      <c r="Q269" s="11" t="str">
        <f t="shared" si="526"/>
        <v>0</v>
      </c>
      <c r="R269" s="11" t="str">
        <f t="shared" si="526"/>
        <v>0</v>
      </c>
      <c r="S269" s="11" t="str">
        <f t="shared" si="526"/>
        <v>0</v>
      </c>
      <c r="T269" s="11" t="str">
        <f t="shared" si="526"/>
        <v>0</v>
      </c>
      <c r="U269" s="11" t="str">
        <f t="shared" si="526"/>
        <v>0</v>
      </c>
      <c r="V269" s="11" t="str">
        <f t="shared" si="526"/>
        <v>0</v>
      </c>
      <c r="W269" s="11" t="str">
        <f t="shared" si="526"/>
        <v>0</v>
      </c>
      <c r="X269" s="11" t="str">
        <f t="shared" si="526"/>
        <v>0</v>
      </c>
      <c r="Y269" s="11" t="str">
        <f t="shared" si="526"/>
        <v>0</v>
      </c>
      <c r="Z269" s="11" t="str">
        <f t="shared" si="526"/>
        <v>0</v>
      </c>
      <c r="AA269" s="11" t="str">
        <f t="shared" si="526"/>
        <v>0</v>
      </c>
      <c r="AB269" s="11" t="str">
        <f t="shared" si="526"/>
        <v>0</v>
      </c>
      <c r="AC269" s="11" t="str">
        <f t="shared" si="526"/>
        <v>0</v>
      </c>
      <c r="AD269" s="11" t="str">
        <f t="shared" si="526"/>
        <v>0</v>
      </c>
      <c r="AE269" s="11" t="str">
        <f t="shared" si="526"/>
        <v>0</v>
      </c>
      <c r="AF269" s="11" t="str">
        <f t="shared" si="526"/>
        <v>0</v>
      </c>
      <c r="AG269" s="11" t="str">
        <f t="shared" si="526"/>
        <v>0</v>
      </c>
      <c r="AH269" s="11" t="str">
        <f t="shared" si="526"/>
        <v>0</v>
      </c>
      <c r="AI269" s="11" t="str">
        <f t="shared" si="526"/>
        <v>0</v>
      </c>
      <c r="AJ269" s="11" t="str">
        <f t="shared" si="526"/>
        <v>0</v>
      </c>
      <c r="AK269" s="11" t="str">
        <f t="shared" si="526"/>
        <v>0</v>
      </c>
      <c r="AL269" s="11" t="str">
        <f t="shared" si="526"/>
        <v>0</v>
      </c>
      <c r="AM269" s="11" t="str">
        <f t="shared" si="526"/>
        <v>0</v>
      </c>
      <c r="AN269" s="11" t="str">
        <f t="shared" si="526"/>
        <v>0</v>
      </c>
      <c r="AO269" s="11" t="str">
        <f t="shared" si="526"/>
        <v>0</v>
      </c>
      <c r="AP269" s="11" t="str">
        <f t="shared" si="526"/>
        <v>0</v>
      </c>
      <c r="AQ269" s="11" t="str">
        <f t="shared" si="526"/>
        <v>0</v>
      </c>
      <c r="AR269" s="11" t="str">
        <f t="shared" si="526"/>
        <v>0</v>
      </c>
      <c r="AS269" s="11" t="str">
        <f t="shared" si="526"/>
        <v>0</v>
      </c>
      <c r="AT269" s="11" t="str">
        <f t="shared" si="526"/>
        <v>0</v>
      </c>
      <c r="AU269" s="11" t="str">
        <f t="shared" si="526"/>
        <v>0</v>
      </c>
      <c r="AV269" s="11" t="str">
        <f t="shared" si="526"/>
        <v>0</v>
      </c>
      <c r="AW269" s="11" t="str">
        <f t="shared" si="526"/>
        <v>0</v>
      </c>
      <c r="AX269" s="11" t="str">
        <f t="shared" si="526"/>
        <v>0</v>
      </c>
      <c r="AY269" s="11" t="str">
        <f t="shared" si="526"/>
        <v>0</v>
      </c>
      <c r="AZ269" s="11" t="str">
        <f t="shared" si="526"/>
        <v>0</v>
      </c>
      <c r="BA269" s="11" t="str">
        <f t="shared" si="526"/>
        <v>0</v>
      </c>
      <c r="BB269" s="11" t="str">
        <f t="shared" si="526"/>
        <v/>
      </c>
      <c r="BC269" s="11" t="str">
        <f t="shared" si="526"/>
        <v/>
      </c>
      <c r="BD269" s="11" t="str">
        <f t="shared" si="526"/>
        <v/>
      </c>
      <c r="BE269" s="11" t="str">
        <f t="shared" si="526"/>
        <v/>
      </c>
      <c r="BF269" s="11" t="str">
        <f t="shared" si="526"/>
        <v/>
      </c>
      <c r="BG269" s="11" t="str">
        <f t="shared" si="526"/>
        <v/>
      </c>
      <c r="BH269" s="11" t="str">
        <f t="shared" si="526"/>
        <v/>
      </c>
      <c r="BI269" s="11" t="str">
        <f t="shared" si="526"/>
        <v/>
      </c>
      <c r="BJ269" s="11" t="str">
        <f t="shared" si="526"/>
        <v/>
      </c>
      <c r="BK269" s="11" t="str">
        <f t="shared" si="526"/>
        <v/>
      </c>
      <c r="BL269" s="11" t="str">
        <f t="shared" si="406"/>
        <v/>
      </c>
      <c r="BM269" s="11" t="str">
        <f t="shared" si="407"/>
        <v/>
      </c>
      <c r="BN269" s="11">
        <f t="shared" si="408"/>
        <v>0</v>
      </c>
      <c r="BO269" s="11" t="b">
        <f t="shared" si="403"/>
        <v>0</v>
      </c>
      <c r="BP269" t="b">
        <f>AND(COUNTIF(ranges!B$2:B$4,'Sample Manifest - ALL TYPES'!G260)=0,NOT(ISBLANK('Sample Manifest - ALL TYPES'!G260)))</f>
        <v>0</v>
      </c>
      <c r="CB269" s="11" t="b">
        <f t="shared" si="409"/>
        <v>0</v>
      </c>
      <c r="CD269" s="54" t="b">
        <f>IF(OR('Sample Manifest - ALL TYPES'!AB260="Custom indexes",'Sample Manifest - ALL TYPES'!AB260="Non-listed commercial indexes"),TRUE,FALSE)</f>
        <v>0</v>
      </c>
      <c r="CE269" s="54"/>
      <c r="CG269" s="62">
        <f>'Sample Manifest - ALL TYPES'!Q260</f>
        <v>0</v>
      </c>
      <c r="CH269" s="61" t="str">
        <f t="shared" ref="CH269:CK269" si="527">SUBSTITUTE(CG269,CH$17,"")</f>
        <v>0</v>
      </c>
      <c r="CI269" s="61" t="str">
        <f t="shared" si="527"/>
        <v/>
      </c>
      <c r="CJ269" s="61" t="str">
        <f t="shared" si="527"/>
        <v/>
      </c>
      <c r="CK269" s="61" t="str">
        <f t="shared" si="527"/>
        <v/>
      </c>
      <c r="CL269" s="61">
        <f t="shared" si="411"/>
        <v>0</v>
      </c>
      <c r="CM269" s="61" t="b">
        <f>AND(NOT(ISBLANK('Sample Manifest - ALL TYPES'!Q260)),NOT(CL269=0))</f>
        <v>0</v>
      </c>
      <c r="CR269" s="11" t="b">
        <f>AND('Sample Manifest - ALL TYPES'!B260="Illumina Library Pool",ISBLANK('Sample Manifest - ALL TYPES'!Z260))</f>
        <v>0</v>
      </c>
    </row>
    <row r="270" spans="1:96" s="11" customFormat="1" x14ac:dyDescent="0.2">
      <c r="A270" s="11">
        <f>'Sample Manifest - ALL TYPES'!C261</f>
        <v>0</v>
      </c>
      <c r="B270" s="11" t="str">
        <f t="shared" ref="B270:BK270" si="528">SUBSTITUTE(A270,B$17,"")</f>
        <v>0</v>
      </c>
      <c r="C270" s="11" t="str">
        <f t="shared" si="528"/>
        <v>0</v>
      </c>
      <c r="D270" s="11" t="str">
        <f t="shared" si="528"/>
        <v>0</v>
      </c>
      <c r="E270" s="11" t="str">
        <f t="shared" si="528"/>
        <v>0</v>
      </c>
      <c r="F270" s="11" t="str">
        <f t="shared" si="528"/>
        <v>0</v>
      </c>
      <c r="G270" s="11" t="str">
        <f t="shared" si="528"/>
        <v>0</v>
      </c>
      <c r="H270" s="11" t="str">
        <f t="shared" si="528"/>
        <v>0</v>
      </c>
      <c r="I270" s="11" t="str">
        <f t="shared" si="528"/>
        <v>0</v>
      </c>
      <c r="J270" s="11" t="str">
        <f t="shared" si="528"/>
        <v>0</v>
      </c>
      <c r="K270" s="11" t="str">
        <f t="shared" si="528"/>
        <v>0</v>
      </c>
      <c r="L270" s="11" t="str">
        <f t="shared" si="528"/>
        <v>0</v>
      </c>
      <c r="M270" s="11" t="str">
        <f t="shared" si="528"/>
        <v>0</v>
      </c>
      <c r="N270" s="11" t="str">
        <f t="shared" si="528"/>
        <v>0</v>
      </c>
      <c r="O270" s="11" t="str">
        <f t="shared" si="528"/>
        <v>0</v>
      </c>
      <c r="P270" s="11" t="str">
        <f t="shared" si="528"/>
        <v>0</v>
      </c>
      <c r="Q270" s="11" t="str">
        <f t="shared" si="528"/>
        <v>0</v>
      </c>
      <c r="R270" s="11" t="str">
        <f t="shared" si="528"/>
        <v>0</v>
      </c>
      <c r="S270" s="11" t="str">
        <f t="shared" si="528"/>
        <v>0</v>
      </c>
      <c r="T270" s="11" t="str">
        <f t="shared" si="528"/>
        <v>0</v>
      </c>
      <c r="U270" s="11" t="str">
        <f t="shared" si="528"/>
        <v>0</v>
      </c>
      <c r="V270" s="11" t="str">
        <f t="shared" si="528"/>
        <v>0</v>
      </c>
      <c r="W270" s="11" t="str">
        <f t="shared" si="528"/>
        <v>0</v>
      </c>
      <c r="X270" s="11" t="str">
        <f t="shared" si="528"/>
        <v>0</v>
      </c>
      <c r="Y270" s="11" t="str">
        <f t="shared" si="528"/>
        <v>0</v>
      </c>
      <c r="Z270" s="11" t="str">
        <f t="shared" si="528"/>
        <v>0</v>
      </c>
      <c r="AA270" s="11" t="str">
        <f t="shared" si="528"/>
        <v>0</v>
      </c>
      <c r="AB270" s="11" t="str">
        <f t="shared" si="528"/>
        <v>0</v>
      </c>
      <c r="AC270" s="11" t="str">
        <f t="shared" si="528"/>
        <v>0</v>
      </c>
      <c r="AD270" s="11" t="str">
        <f t="shared" si="528"/>
        <v>0</v>
      </c>
      <c r="AE270" s="11" t="str">
        <f t="shared" si="528"/>
        <v>0</v>
      </c>
      <c r="AF270" s="11" t="str">
        <f t="shared" si="528"/>
        <v>0</v>
      </c>
      <c r="AG270" s="11" t="str">
        <f t="shared" si="528"/>
        <v>0</v>
      </c>
      <c r="AH270" s="11" t="str">
        <f t="shared" si="528"/>
        <v>0</v>
      </c>
      <c r="AI270" s="11" t="str">
        <f t="shared" si="528"/>
        <v>0</v>
      </c>
      <c r="AJ270" s="11" t="str">
        <f t="shared" si="528"/>
        <v>0</v>
      </c>
      <c r="AK270" s="11" t="str">
        <f t="shared" si="528"/>
        <v>0</v>
      </c>
      <c r="AL270" s="11" t="str">
        <f t="shared" si="528"/>
        <v>0</v>
      </c>
      <c r="AM270" s="11" t="str">
        <f t="shared" si="528"/>
        <v>0</v>
      </c>
      <c r="AN270" s="11" t="str">
        <f t="shared" si="528"/>
        <v>0</v>
      </c>
      <c r="AO270" s="11" t="str">
        <f t="shared" si="528"/>
        <v>0</v>
      </c>
      <c r="AP270" s="11" t="str">
        <f t="shared" si="528"/>
        <v>0</v>
      </c>
      <c r="AQ270" s="11" t="str">
        <f t="shared" si="528"/>
        <v>0</v>
      </c>
      <c r="AR270" s="11" t="str">
        <f t="shared" si="528"/>
        <v>0</v>
      </c>
      <c r="AS270" s="11" t="str">
        <f t="shared" si="528"/>
        <v>0</v>
      </c>
      <c r="AT270" s="11" t="str">
        <f t="shared" si="528"/>
        <v>0</v>
      </c>
      <c r="AU270" s="11" t="str">
        <f t="shared" si="528"/>
        <v>0</v>
      </c>
      <c r="AV270" s="11" t="str">
        <f t="shared" si="528"/>
        <v>0</v>
      </c>
      <c r="AW270" s="11" t="str">
        <f t="shared" si="528"/>
        <v>0</v>
      </c>
      <c r="AX270" s="11" t="str">
        <f t="shared" si="528"/>
        <v>0</v>
      </c>
      <c r="AY270" s="11" t="str">
        <f t="shared" si="528"/>
        <v>0</v>
      </c>
      <c r="AZ270" s="11" t="str">
        <f t="shared" si="528"/>
        <v>0</v>
      </c>
      <c r="BA270" s="11" t="str">
        <f t="shared" si="528"/>
        <v>0</v>
      </c>
      <c r="BB270" s="11" t="str">
        <f t="shared" si="528"/>
        <v/>
      </c>
      <c r="BC270" s="11" t="str">
        <f t="shared" si="528"/>
        <v/>
      </c>
      <c r="BD270" s="11" t="str">
        <f t="shared" si="528"/>
        <v/>
      </c>
      <c r="BE270" s="11" t="str">
        <f t="shared" si="528"/>
        <v/>
      </c>
      <c r="BF270" s="11" t="str">
        <f t="shared" si="528"/>
        <v/>
      </c>
      <c r="BG270" s="11" t="str">
        <f t="shared" si="528"/>
        <v/>
      </c>
      <c r="BH270" s="11" t="str">
        <f t="shared" si="528"/>
        <v/>
      </c>
      <c r="BI270" s="11" t="str">
        <f t="shared" si="528"/>
        <v/>
      </c>
      <c r="BJ270" s="11" t="str">
        <f t="shared" si="528"/>
        <v/>
      </c>
      <c r="BK270" s="11" t="str">
        <f t="shared" si="528"/>
        <v/>
      </c>
      <c r="BL270" s="11" t="str">
        <f t="shared" si="406"/>
        <v/>
      </c>
      <c r="BM270" s="11" t="str">
        <f t="shared" si="407"/>
        <v/>
      </c>
      <c r="BN270" s="11">
        <f t="shared" si="408"/>
        <v>0</v>
      </c>
      <c r="BO270" s="11" t="b">
        <f t="shared" si="403"/>
        <v>0</v>
      </c>
      <c r="BP270" t="b">
        <f>AND(COUNTIF(ranges!B$2:B$4,'Sample Manifest - ALL TYPES'!G261)=0,NOT(ISBLANK('Sample Manifest - ALL TYPES'!G261)))</f>
        <v>0</v>
      </c>
      <c r="CB270" s="11" t="b">
        <f t="shared" si="409"/>
        <v>0</v>
      </c>
      <c r="CD270" s="54" t="b">
        <f>IF(OR('Sample Manifest - ALL TYPES'!AB261="Custom indexes",'Sample Manifest - ALL TYPES'!AB261="Non-listed commercial indexes"),TRUE,FALSE)</f>
        <v>0</v>
      </c>
      <c r="CE270" s="54"/>
      <c r="CG270" s="62">
        <f>'Sample Manifest - ALL TYPES'!Q261</f>
        <v>0</v>
      </c>
      <c r="CH270" s="61" t="str">
        <f t="shared" ref="CH270:CK270" si="529">SUBSTITUTE(CG270,CH$17,"")</f>
        <v>0</v>
      </c>
      <c r="CI270" s="61" t="str">
        <f t="shared" si="529"/>
        <v/>
      </c>
      <c r="CJ270" s="61" t="str">
        <f t="shared" si="529"/>
        <v/>
      </c>
      <c r="CK270" s="61" t="str">
        <f t="shared" si="529"/>
        <v/>
      </c>
      <c r="CL270" s="61">
        <f t="shared" si="411"/>
        <v>0</v>
      </c>
      <c r="CM270" s="61" t="b">
        <f>AND(NOT(ISBLANK('Sample Manifest - ALL TYPES'!Q261)),NOT(CL270=0))</f>
        <v>0</v>
      </c>
      <c r="CR270" s="11" t="b">
        <f>AND('Sample Manifest - ALL TYPES'!B261="Illumina Library Pool",ISBLANK('Sample Manifest - ALL TYPES'!Z261))</f>
        <v>0</v>
      </c>
    </row>
    <row r="271" spans="1:96" s="11" customFormat="1" x14ac:dyDescent="0.2">
      <c r="A271" s="11">
        <f>'Sample Manifest - ALL TYPES'!C262</f>
        <v>0</v>
      </c>
      <c r="B271" s="11" t="str">
        <f t="shared" ref="B271:BK271" si="530">SUBSTITUTE(A271,B$17,"")</f>
        <v>0</v>
      </c>
      <c r="C271" s="11" t="str">
        <f t="shared" si="530"/>
        <v>0</v>
      </c>
      <c r="D271" s="11" t="str">
        <f t="shared" si="530"/>
        <v>0</v>
      </c>
      <c r="E271" s="11" t="str">
        <f t="shared" si="530"/>
        <v>0</v>
      </c>
      <c r="F271" s="11" t="str">
        <f t="shared" si="530"/>
        <v>0</v>
      </c>
      <c r="G271" s="11" t="str">
        <f t="shared" si="530"/>
        <v>0</v>
      </c>
      <c r="H271" s="11" t="str">
        <f t="shared" si="530"/>
        <v>0</v>
      </c>
      <c r="I271" s="11" t="str">
        <f t="shared" si="530"/>
        <v>0</v>
      </c>
      <c r="J271" s="11" t="str">
        <f t="shared" si="530"/>
        <v>0</v>
      </c>
      <c r="K271" s="11" t="str">
        <f t="shared" si="530"/>
        <v>0</v>
      </c>
      <c r="L271" s="11" t="str">
        <f t="shared" si="530"/>
        <v>0</v>
      </c>
      <c r="M271" s="11" t="str">
        <f t="shared" si="530"/>
        <v>0</v>
      </c>
      <c r="N271" s="11" t="str">
        <f t="shared" si="530"/>
        <v>0</v>
      </c>
      <c r="O271" s="11" t="str">
        <f t="shared" si="530"/>
        <v>0</v>
      </c>
      <c r="P271" s="11" t="str">
        <f t="shared" si="530"/>
        <v>0</v>
      </c>
      <c r="Q271" s="11" t="str">
        <f t="shared" si="530"/>
        <v>0</v>
      </c>
      <c r="R271" s="11" t="str">
        <f t="shared" si="530"/>
        <v>0</v>
      </c>
      <c r="S271" s="11" t="str">
        <f t="shared" si="530"/>
        <v>0</v>
      </c>
      <c r="T271" s="11" t="str">
        <f t="shared" si="530"/>
        <v>0</v>
      </c>
      <c r="U271" s="11" t="str">
        <f t="shared" si="530"/>
        <v>0</v>
      </c>
      <c r="V271" s="11" t="str">
        <f t="shared" si="530"/>
        <v>0</v>
      </c>
      <c r="W271" s="11" t="str">
        <f t="shared" si="530"/>
        <v>0</v>
      </c>
      <c r="X271" s="11" t="str">
        <f t="shared" si="530"/>
        <v>0</v>
      </c>
      <c r="Y271" s="11" t="str">
        <f t="shared" si="530"/>
        <v>0</v>
      </c>
      <c r="Z271" s="11" t="str">
        <f t="shared" si="530"/>
        <v>0</v>
      </c>
      <c r="AA271" s="11" t="str">
        <f t="shared" si="530"/>
        <v>0</v>
      </c>
      <c r="AB271" s="11" t="str">
        <f t="shared" si="530"/>
        <v>0</v>
      </c>
      <c r="AC271" s="11" t="str">
        <f t="shared" si="530"/>
        <v>0</v>
      </c>
      <c r="AD271" s="11" t="str">
        <f t="shared" si="530"/>
        <v>0</v>
      </c>
      <c r="AE271" s="11" t="str">
        <f t="shared" si="530"/>
        <v>0</v>
      </c>
      <c r="AF271" s="11" t="str">
        <f t="shared" si="530"/>
        <v>0</v>
      </c>
      <c r="AG271" s="11" t="str">
        <f t="shared" si="530"/>
        <v>0</v>
      </c>
      <c r="AH271" s="11" t="str">
        <f t="shared" si="530"/>
        <v>0</v>
      </c>
      <c r="AI271" s="11" t="str">
        <f t="shared" si="530"/>
        <v>0</v>
      </c>
      <c r="AJ271" s="11" t="str">
        <f t="shared" si="530"/>
        <v>0</v>
      </c>
      <c r="AK271" s="11" t="str">
        <f t="shared" si="530"/>
        <v>0</v>
      </c>
      <c r="AL271" s="11" t="str">
        <f t="shared" si="530"/>
        <v>0</v>
      </c>
      <c r="AM271" s="11" t="str">
        <f t="shared" si="530"/>
        <v>0</v>
      </c>
      <c r="AN271" s="11" t="str">
        <f t="shared" si="530"/>
        <v>0</v>
      </c>
      <c r="AO271" s="11" t="str">
        <f t="shared" si="530"/>
        <v>0</v>
      </c>
      <c r="AP271" s="11" t="str">
        <f t="shared" si="530"/>
        <v>0</v>
      </c>
      <c r="AQ271" s="11" t="str">
        <f t="shared" si="530"/>
        <v>0</v>
      </c>
      <c r="AR271" s="11" t="str">
        <f t="shared" si="530"/>
        <v>0</v>
      </c>
      <c r="AS271" s="11" t="str">
        <f t="shared" si="530"/>
        <v>0</v>
      </c>
      <c r="AT271" s="11" t="str">
        <f t="shared" si="530"/>
        <v>0</v>
      </c>
      <c r="AU271" s="11" t="str">
        <f t="shared" si="530"/>
        <v>0</v>
      </c>
      <c r="AV271" s="11" t="str">
        <f t="shared" si="530"/>
        <v>0</v>
      </c>
      <c r="AW271" s="11" t="str">
        <f t="shared" si="530"/>
        <v>0</v>
      </c>
      <c r="AX271" s="11" t="str">
        <f t="shared" si="530"/>
        <v>0</v>
      </c>
      <c r="AY271" s="11" t="str">
        <f t="shared" si="530"/>
        <v>0</v>
      </c>
      <c r="AZ271" s="11" t="str">
        <f t="shared" si="530"/>
        <v>0</v>
      </c>
      <c r="BA271" s="11" t="str">
        <f t="shared" si="530"/>
        <v>0</v>
      </c>
      <c r="BB271" s="11" t="str">
        <f t="shared" si="530"/>
        <v/>
      </c>
      <c r="BC271" s="11" t="str">
        <f t="shared" si="530"/>
        <v/>
      </c>
      <c r="BD271" s="11" t="str">
        <f t="shared" si="530"/>
        <v/>
      </c>
      <c r="BE271" s="11" t="str">
        <f t="shared" si="530"/>
        <v/>
      </c>
      <c r="BF271" s="11" t="str">
        <f t="shared" si="530"/>
        <v/>
      </c>
      <c r="BG271" s="11" t="str">
        <f t="shared" si="530"/>
        <v/>
      </c>
      <c r="BH271" s="11" t="str">
        <f t="shared" si="530"/>
        <v/>
      </c>
      <c r="BI271" s="11" t="str">
        <f t="shared" si="530"/>
        <v/>
      </c>
      <c r="BJ271" s="11" t="str">
        <f t="shared" si="530"/>
        <v/>
      </c>
      <c r="BK271" s="11" t="str">
        <f t="shared" si="530"/>
        <v/>
      </c>
      <c r="BL271" s="11" t="str">
        <f t="shared" si="406"/>
        <v/>
      </c>
      <c r="BM271" s="11" t="str">
        <f t="shared" si="407"/>
        <v/>
      </c>
      <c r="BN271" s="11">
        <f t="shared" si="408"/>
        <v>0</v>
      </c>
      <c r="BO271" s="11" t="b">
        <f t="shared" si="403"/>
        <v>0</v>
      </c>
      <c r="BP271" t="b">
        <f>AND(COUNTIF(ranges!B$2:B$4,'Sample Manifest - ALL TYPES'!G262)=0,NOT(ISBLANK('Sample Manifest - ALL TYPES'!G262)))</f>
        <v>0</v>
      </c>
      <c r="CB271" s="11" t="b">
        <f t="shared" si="409"/>
        <v>0</v>
      </c>
      <c r="CD271" s="54" t="b">
        <f>IF(OR('Sample Manifest - ALL TYPES'!AB262="Custom indexes",'Sample Manifest - ALL TYPES'!AB262="Non-listed commercial indexes"),TRUE,FALSE)</f>
        <v>0</v>
      </c>
      <c r="CE271" s="54"/>
      <c r="CG271" s="62">
        <f>'Sample Manifest - ALL TYPES'!Q262</f>
        <v>0</v>
      </c>
      <c r="CH271" s="61" t="str">
        <f t="shared" ref="CH271:CK271" si="531">SUBSTITUTE(CG271,CH$17,"")</f>
        <v>0</v>
      </c>
      <c r="CI271" s="61" t="str">
        <f t="shared" si="531"/>
        <v/>
      </c>
      <c r="CJ271" s="61" t="str">
        <f t="shared" si="531"/>
        <v/>
      </c>
      <c r="CK271" s="61" t="str">
        <f t="shared" si="531"/>
        <v/>
      </c>
      <c r="CL271" s="61">
        <f t="shared" si="411"/>
        <v>0</v>
      </c>
      <c r="CM271" s="61" t="b">
        <f>AND(NOT(ISBLANK('Sample Manifest - ALL TYPES'!Q262)),NOT(CL271=0))</f>
        <v>0</v>
      </c>
      <c r="CR271" s="11" t="b">
        <f>AND('Sample Manifest - ALL TYPES'!B262="Illumina Library Pool",ISBLANK('Sample Manifest - ALL TYPES'!Z262))</f>
        <v>0</v>
      </c>
    </row>
    <row r="272" spans="1:96" s="11" customFormat="1" x14ac:dyDescent="0.2">
      <c r="A272" s="11">
        <f>'Sample Manifest - ALL TYPES'!C263</f>
        <v>0</v>
      </c>
      <c r="B272" s="11" t="str">
        <f t="shared" ref="B272:BK272" si="532">SUBSTITUTE(A272,B$17,"")</f>
        <v>0</v>
      </c>
      <c r="C272" s="11" t="str">
        <f t="shared" si="532"/>
        <v>0</v>
      </c>
      <c r="D272" s="11" t="str">
        <f t="shared" si="532"/>
        <v>0</v>
      </c>
      <c r="E272" s="11" t="str">
        <f t="shared" si="532"/>
        <v>0</v>
      </c>
      <c r="F272" s="11" t="str">
        <f t="shared" si="532"/>
        <v>0</v>
      </c>
      <c r="G272" s="11" t="str">
        <f t="shared" si="532"/>
        <v>0</v>
      </c>
      <c r="H272" s="11" t="str">
        <f t="shared" si="532"/>
        <v>0</v>
      </c>
      <c r="I272" s="11" t="str">
        <f t="shared" si="532"/>
        <v>0</v>
      </c>
      <c r="J272" s="11" t="str">
        <f t="shared" si="532"/>
        <v>0</v>
      </c>
      <c r="K272" s="11" t="str">
        <f t="shared" si="532"/>
        <v>0</v>
      </c>
      <c r="L272" s="11" t="str">
        <f t="shared" si="532"/>
        <v>0</v>
      </c>
      <c r="M272" s="11" t="str">
        <f t="shared" si="532"/>
        <v>0</v>
      </c>
      <c r="N272" s="11" t="str">
        <f t="shared" si="532"/>
        <v>0</v>
      </c>
      <c r="O272" s="11" t="str">
        <f t="shared" si="532"/>
        <v>0</v>
      </c>
      <c r="P272" s="11" t="str">
        <f t="shared" si="532"/>
        <v>0</v>
      </c>
      <c r="Q272" s="11" t="str">
        <f t="shared" si="532"/>
        <v>0</v>
      </c>
      <c r="R272" s="11" t="str">
        <f t="shared" si="532"/>
        <v>0</v>
      </c>
      <c r="S272" s="11" t="str">
        <f t="shared" si="532"/>
        <v>0</v>
      </c>
      <c r="T272" s="11" t="str">
        <f t="shared" si="532"/>
        <v>0</v>
      </c>
      <c r="U272" s="11" t="str">
        <f t="shared" si="532"/>
        <v>0</v>
      </c>
      <c r="V272" s="11" t="str">
        <f t="shared" si="532"/>
        <v>0</v>
      </c>
      <c r="W272" s="11" t="str">
        <f t="shared" si="532"/>
        <v>0</v>
      </c>
      <c r="X272" s="11" t="str">
        <f t="shared" si="532"/>
        <v>0</v>
      </c>
      <c r="Y272" s="11" t="str">
        <f t="shared" si="532"/>
        <v>0</v>
      </c>
      <c r="Z272" s="11" t="str">
        <f t="shared" si="532"/>
        <v>0</v>
      </c>
      <c r="AA272" s="11" t="str">
        <f t="shared" si="532"/>
        <v>0</v>
      </c>
      <c r="AB272" s="11" t="str">
        <f t="shared" si="532"/>
        <v>0</v>
      </c>
      <c r="AC272" s="11" t="str">
        <f t="shared" si="532"/>
        <v>0</v>
      </c>
      <c r="AD272" s="11" t="str">
        <f t="shared" si="532"/>
        <v>0</v>
      </c>
      <c r="AE272" s="11" t="str">
        <f t="shared" si="532"/>
        <v>0</v>
      </c>
      <c r="AF272" s="11" t="str">
        <f t="shared" si="532"/>
        <v>0</v>
      </c>
      <c r="AG272" s="11" t="str">
        <f t="shared" si="532"/>
        <v>0</v>
      </c>
      <c r="AH272" s="11" t="str">
        <f t="shared" si="532"/>
        <v>0</v>
      </c>
      <c r="AI272" s="11" t="str">
        <f t="shared" si="532"/>
        <v>0</v>
      </c>
      <c r="AJ272" s="11" t="str">
        <f t="shared" si="532"/>
        <v>0</v>
      </c>
      <c r="AK272" s="11" t="str">
        <f t="shared" si="532"/>
        <v>0</v>
      </c>
      <c r="AL272" s="11" t="str">
        <f t="shared" si="532"/>
        <v>0</v>
      </c>
      <c r="AM272" s="11" t="str">
        <f t="shared" si="532"/>
        <v>0</v>
      </c>
      <c r="AN272" s="11" t="str">
        <f t="shared" si="532"/>
        <v>0</v>
      </c>
      <c r="AO272" s="11" t="str">
        <f t="shared" si="532"/>
        <v>0</v>
      </c>
      <c r="AP272" s="11" t="str">
        <f t="shared" si="532"/>
        <v>0</v>
      </c>
      <c r="AQ272" s="11" t="str">
        <f t="shared" si="532"/>
        <v>0</v>
      </c>
      <c r="AR272" s="11" t="str">
        <f t="shared" si="532"/>
        <v>0</v>
      </c>
      <c r="AS272" s="11" t="str">
        <f t="shared" si="532"/>
        <v>0</v>
      </c>
      <c r="AT272" s="11" t="str">
        <f t="shared" si="532"/>
        <v>0</v>
      </c>
      <c r="AU272" s="11" t="str">
        <f t="shared" si="532"/>
        <v>0</v>
      </c>
      <c r="AV272" s="11" t="str">
        <f t="shared" si="532"/>
        <v>0</v>
      </c>
      <c r="AW272" s="11" t="str">
        <f t="shared" si="532"/>
        <v>0</v>
      </c>
      <c r="AX272" s="11" t="str">
        <f t="shared" si="532"/>
        <v>0</v>
      </c>
      <c r="AY272" s="11" t="str">
        <f t="shared" si="532"/>
        <v>0</v>
      </c>
      <c r="AZ272" s="11" t="str">
        <f t="shared" si="532"/>
        <v>0</v>
      </c>
      <c r="BA272" s="11" t="str">
        <f t="shared" si="532"/>
        <v>0</v>
      </c>
      <c r="BB272" s="11" t="str">
        <f t="shared" si="532"/>
        <v/>
      </c>
      <c r="BC272" s="11" t="str">
        <f t="shared" si="532"/>
        <v/>
      </c>
      <c r="BD272" s="11" t="str">
        <f t="shared" si="532"/>
        <v/>
      </c>
      <c r="BE272" s="11" t="str">
        <f t="shared" si="532"/>
        <v/>
      </c>
      <c r="BF272" s="11" t="str">
        <f t="shared" si="532"/>
        <v/>
      </c>
      <c r="BG272" s="11" t="str">
        <f t="shared" si="532"/>
        <v/>
      </c>
      <c r="BH272" s="11" t="str">
        <f t="shared" si="532"/>
        <v/>
      </c>
      <c r="BI272" s="11" t="str">
        <f t="shared" si="532"/>
        <v/>
      </c>
      <c r="BJ272" s="11" t="str">
        <f t="shared" si="532"/>
        <v/>
      </c>
      <c r="BK272" s="11" t="str">
        <f t="shared" si="532"/>
        <v/>
      </c>
      <c r="BL272" s="11" t="str">
        <f t="shared" si="406"/>
        <v/>
      </c>
      <c r="BM272" s="11" t="str">
        <f t="shared" si="407"/>
        <v/>
      </c>
      <c r="BN272" s="11">
        <f t="shared" si="408"/>
        <v>0</v>
      </c>
      <c r="BO272" s="11" t="b">
        <f t="shared" si="403"/>
        <v>0</v>
      </c>
      <c r="BP272" t="b">
        <f>AND(COUNTIF(ranges!B$2:B$4,'Sample Manifest - ALL TYPES'!G263)=0,NOT(ISBLANK('Sample Manifest - ALL TYPES'!G263)))</f>
        <v>0</v>
      </c>
      <c r="CB272" s="11" t="b">
        <f t="shared" si="409"/>
        <v>0</v>
      </c>
      <c r="CD272" s="54" t="b">
        <f>IF(OR('Sample Manifest - ALL TYPES'!AB263="Custom indexes",'Sample Manifest - ALL TYPES'!AB263="Non-listed commercial indexes"),TRUE,FALSE)</f>
        <v>0</v>
      </c>
      <c r="CE272" s="54"/>
      <c r="CG272" s="62">
        <f>'Sample Manifest - ALL TYPES'!Q263</f>
        <v>0</v>
      </c>
      <c r="CH272" s="61" t="str">
        <f t="shared" ref="CH272:CK272" si="533">SUBSTITUTE(CG272,CH$17,"")</f>
        <v>0</v>
      </c>
      <c r="CI272" s="61" t="str">
        <f t="shared" si="533"/>
        <v/>
      </c>
      <c r="CJ272" s="61" t="str">
        <f t="shared" si="533"/>
        <v/>
      </c>
      <c r="CK272" s="61" t="str">
        <f t="shared" si="533"/>
        <v/>
      </c>
      <c r="CL272" s="61">
        <f t="shared" si="411"/>
        <v>0</v>
      </c>
      <c r="CM272" s="61" t="b">
        <f>AND(NOT(ISBLANK('Sample Manifest - ALL TYPES'!Q263)),NOT(CL272=0))</f>
        <v>0</v>
      </c>
      <c r="CR272" s="11" t="b">
        <f>AND('Sample Manifest - ALL TYPES'!B263="Illumina Library Pool",ISBLANK('Sample Manifest - ALL TYPES'!Z263))</f>
        <v>0</v>
      </c>
    </row>
    <row r="273" spans="1:96" s="11" customFormat="1" x14ac:dyDescent="0.2">
      <c r="A273" s="11">
        <f>'Sample Manifest - ALL TYPES'!C264</f>
        <v>0</v>
      </c>
      <c r="B273" s="11" t="str">
        <f t="shared" ref="B273:BK273" si="534">SUBSTITUTE(A273,B$17,"")</f>
        <v>0</v>
      </c>
      <c r="C273" s="11" t="str">
        <f t="shared" si="534"/>
        <v>0</v>
      </c>
      <c r="D273" s="11" t="str">
        <f t="shared" si="534"/>
        <v>0</v>
      </c>
      <c r="E273" s="11" t="str">
        <f t="shared" si="534"/>
        <v>0</v>
      </c>
      <c r="F273" s="11" t="str">
        <f t="shared" si="534"/>
        <v>0</v>
      </c>
      <c r="G273" s="11" t="str">
        <f t="shared" si="534"/>
        <v>0</v>
      </c>
      <c r="H273" s="11" t="str">
        <f t="shared" si="534"/>
        <v>0</v>
      </c>
      <c r="I273" s="11" t="str">
        <f t="shared" si="534"/>
        <v>0</v>
      </c>
      <c r="J273" s="11" t="str">
        <f t="shared" si="534"/>
        <v>0</v>
      </c>
      <c r="K273" s="11" t="str">
        <f t="shared" si="534"/>
        <v>0</v>
      </c>
      <c r="L273" s="11" t="str">
        <f t="shared" si="534"/>
        <v>0</v>
      </c>
      <c r="M273" s="11" t="str">
        <f t="shared" si="534"/>
        <v>0</v>
      </c>
      <c r="N273" s="11" t="str">
        <f t="shared" si="534"/>
        <v>0</v>
      </c>
      <c r="O273" s="11" t="str">
        <f t="shared" si="534"/>
        <v>0</v>
      </c>
      <c r="P273" s="11" t="str">
        <f t="shared" si="534"/>
        <v>0</v>
      </c>
      <c r="Q273" s="11" t="str">
        <f t="shared" si="534"/>
        <v>0</v>
      </c>
      <c r="R273" s="11" t="str">
        <f t="shared" si="534"/>
        <v>0</v>
      </c>
      <c r="S273" s="11" t="str">
        <f t="shared" si="534"/>
        <v>0</v>
      </c>
      <c r="T273" s="11" t="str">
        <f t="shared" si="534"/>
        <v>0</v>
      </c>
      <c r="U273" s="11" t="str">
        <f t="shared" si="534"/>
        <v>0</v>
      </c>
      <c r="V273" s="11" t="str">
        <f t="shared" si="534"/>
        <v>0</v>
      </c>
      <c r="W273" s="11" t="str">
        <f t="shared" si="534"/>
        <v>0</v>
      </c>
      <c r="X273" s="11" t="str">
        <f t="shared" si="534"/>
        <v>0</v>
      </c>
      <c r="Y273" s="11" t="str">
        <f t="shared" si="534"/>
        <v>0</v>
      </c>
      <c r="Z273" s="11" t="str">
        <f t="shared" si="534"/>
        <v>0</v>
      </c>
      <c r="AA273" s="11" t="str">
        <f t="shared" si="534"/>
        <v>0</v>
      </c>
      <c r="AB273" s="11" t="str">
        <f t="shared" si="534"/>
        <v>0</v>
      </c>
      <c r="AC273" s="11" t="str">
        <f t="shared" si="534"/>
        <v>0</v>
      </c>
      <c r="AD273" s="11" t="str">
        <f t="shared" si="534"/>
        <v>0</v>
      </c>
      <c r="AE273" s="11" t="str">
        <f t="shared" si="534"/>
        <v>0</v>
      </c>
      <c r="AF273" s="11" t="str">
        <f t="shared" si="534"/>
        <v>0</v>
      </c>
      <c r="AG273" s="11" t="str">
        <f t="shared" si="534"/>
        <v>0</v>
      </c>
      <c r="AH273" s="11" t="str">
        <f t="shared" si="534"/>
        <v>0</v>
      </c>
      <c r="AI273" s="11" t="str">
        <f t="shared" si="534"/>
        <v>0</v>
      </c>
      <c r="AJ273" s="11" t="str">
        <f t="shared" si="534"/>
        <v>0</v>
      </c>
      <c r="AK273" s="11" t="str">
        <f t="shared" si="534"/>
        <v>0</v>
      </c>
      <c r="AL273" s="11" t="str">
        <f t="shared" si="534"/>
        <v>0</v>
      </c>
      <c r="AM273" s="11" t="str">
        <f t="shared" si="534"/>
        <v>0</v>
      </c>
      <c r="AN273" s="11" t="str">
        <f t="shared" si="534"/>
        <v>0</v>
      </c>
      <c r="AO273" s="11" t="str">
        <f t="shared" si="534"/>
        <v>0</v>
      </c>
      <c r="AP273" s="11" t="str">
        <f t="shared" si="534"/>
        <v>0</v>
      </c>
      <c r="AQ273" s="11" t="str">
        <f t="shared" si="534"/>
        <v>0</v>
      </c>
      <c r="AR273" s="11" t="str">
        <f t="shared" si="534"/>
        <v>0</v>
      </c>
      <c r="AS273" s="11" t="str">
        <f t="shared" si="534"/>
        <v>0</v>
      </c>
      <c r="AT273" s="11" t="str">
        <f t="shared" si="534"/>
        <v>0</v>
      </c>
      <c r="AU273" s="11" t="str">
        <f t="shared" si="534"/>
        <v>0</v>
      </c>
      <c r="AV273" s="11" t="str">
        <f t="shared" si="534"/>
        <v>0</v>
      </c>
      <c r="AW273" s="11" t="str">
        <f t="shared" si="534"/>
        <v>0</v>
      </c>
      <c r="AX273" s="11" t="str">
        <f t="shared" si="534"/>
        <v>0</v>
      </c>
      <c r="AY273" s="11" t="str">
        <f t="shared" si="534"/>
        <v>0</v>
      </c>
      <c r="AZ273" s="11" t="str">
        <f t="shared" si="534"/>
        <v>0</v>
      </c>
      <c r="BA273" s="11" t="str">
        <f t="shared" si="534"/>
        <v>0</v>
      </c>
      <c r="BB273" s="11" t="str">
        <f t="shared" si="534"/>
        <v/>
      </c>
      <c r="BC273" s="11" t="str">
        <f t="shared" si="534"/>
        <v/>
      </c>
      <c r="BD273" s="11" t="str">
        <f t="shared" si="534"/>
        <v/>
      </c>
      <c r="BE273" s="11" t="str">
        <f t="shared" si="534"/>
        <v/>
      </c>
      <c r="BF273" s="11" t="str">
        <f t="shared" si="534"/>
        <v/>
      </c>
      <c r="BG273" s="11" t="str">
        <f t="shared" si="534"/>
        <v/>
      </c>
      <c r="BH273" s="11" t="str">
        <f t="shared" si="534"/>
        <v/>
      </c>
      <c r="BI273" s="11" t="str">
        <f t="shared" si="534"/>
        <v/>
      </c>
      <c r="BJ273" s="11" t="str">
        <f t="shared" si="534"/>
        <v/>
      </c>
      <c r="BK273" s="11" t="str">
        <f t="shared" si="534"/>
        <v/>
      </c>
      <c r="BL273" s="11" t="str">
        <f t="shared" si="406"/>
        <v/>
      </c>
      <c r="BM273" s="11" t="str">
        <f t="shared" si="407"/>
        <v/>
      </c>
      <c r="BN273" s="11">
        <f t="shared" si="408"/>
        <v>0</v>
      </c>
      <c r="BO273" s="11" t="b">
        <f t="shared" si="403"/>
        <v>0</v>
      </c>
      <c r="BP273" t="b">
        <f>AND(COUNTIF(ranges!B$2:B$4,'Sample Manifest - ALL TYPES'!G264)=0,NOT(ISBLANK('Sample Manifest - ALL TYPES'!G264)))</f>
        <v>0</v>
      </c>
      <c r="CB273" s="11" t="b">
        <f t="shared" si="409"/>
        <v>0</v>
      </c>
      <c r="CD273" s="54" t="b">
        <f>IF(OR('Sample Manifest - ALL TYPES'!AB264="Custom indexes",'Sample Manifest - ALL TYPES'!AB264="Non-listed commercial indexes"),TRUE,FALSE)</f>
        <v>0</v>
      </c>
      <c r="CE273" s="54"/>
      <c r="CG273" s="62">
        <f>'Sample Manifest - ALL TYPES'!Q264</f>
        <v>0</v>
      </c>
      <c r="CH273" s="61" t="str">
        <f t="shared" ref="CH273:CK273" si="535">SUBSTITUTE(CG273,CH$17,"")</f>
        <v>0</v>
      </c>
      <c r="CI273" s="61" t="str">
        <f t="shared" si="535"/>
        <v/>
      </c>
      <c r="CJ273" s="61" t="str">
        <f t="shared" si="535"/>
        <v/>
      </c>
      <c r="CK273" s="61" t="str">
        <f t="shared" si="535"/>
        <v/>
      </c>
      <c r="CL273" s="61">
        <f t="shared" si="411"/>
        <v>0</v>
      </c>
      <c r="CM273" s="61" t="b">
        <f>AND(NOT(ISBLANK('Sample Manifest - ALL TYPES'!Q264)),NOT(CL273=0))</f>
        <v>0</v>
      </c>
      <c r="CR273" s="11" t="b">
        <f>AND('Sample Manifest - ALL TYPES'!B264="Illumina Library Pool",ISBLANK('Sample Manifest - ALL TYPES'!Z264))</f>
        <v>0</v>
      </c>
    </row>
    <row r="274" spans="1:96" s="11" customFormat="1" x14ac:dyDescent="0.2">
      <c r="A274" s="11">
        <f>'Sample Manifest - ALL TYPES'!C265</f>
        <v>0</v>
      </c>
      <c r="B274" s="11" t="str">
        <f t="shared" ref="B274:BK274" si="536">SUBSTITUTE(A274,B$17,"")</f>
        <v>0</v>
      </c>
      <c r="C274" s="11" t="str">
        <f t="shared" si="536"/>
        <v>0</v>
      </c>
      <c r="D274" s="11" t="str">
        <f t="shared" si="536"/>
        <v>0</v>
      </c>
      <c r="E274" s="11" t="str">
        <f t="shared" si="536"/>
        <v>0</v>
      </c>
      <c r="F274" s="11" t="str">
        <f t="shared" si="536"/>
        <v>0</v>
      </c>
      <c r="G274" s="11" t="str">
        <f t="shared" si="536"/>
        <v>0</v>
      </c>
      <c r="H274" s="11" t="str">
        <f t="shared" si="536"/>
        <v>0</v>
      </c>
      <c r="I274" s="11" t="str">
        <f t="shared" si="536"/>
        <v>0</v>
      </c>
      <c r="J274" s="11" t="str">
        <f t="shared" si="536"/>
        <v>0</v>
      </c>
      <c r="K274" s="11" t="str">
        <f t="shared" si="536"/>
        <v>0</v>
      </c>
      <c r="L274" s="11" t="str">
        <f t="shared" si="536"/>
        <v>0</v>
      </c>
      <c r="M274" s="11" t="str">
        <f t="shared" si="536"/>
        <v>0</v>
      </c>
      <c r="N274" s="11" t="str">
        <f t="shared" si="536"/>
        <v>0</v>
      </c>
      <c r="O274" s="11" t="str">
        <f t="shared" si="536"/>
        <v>0</v>
      </c>
      <c r="P274" s="11" t="str">
        <f t="shared" si="536"/>
        <v>0</v>
      </c>
      <c r="Q274" s="11" t="str">
        <f t="shared" si="536"/>
        <v>0</v>
      </c>
      <c r="R274" s="11" t="str">
        <f t="shared" si="536"/>
        <v>0</v>
      </c>
      <c r="S274" s="11" t="str">
        <f t="shared" si="536"/>
        <v>0</v>
      </c>
      <c r="T274" s="11" t="str">
        <f t="shared" si="536"/>
        <v>0</v>
      </c>
      <c r="U274" s="11" t="str">
        <f t="shared" si="536"/>
        <v>0</v>
      </c>
      <c r="V274" s="11" t="str">
        <f t="shared" si="536"/>
        <v>0</v>
      </c>
      <c r="W274" s="11" t="str">
        <f t="shared" si="536"/>
        <v>0</v>
      </c>
      <c r="X274" s="11" t="str">
        <f t="shared" si="536"/>
        <v>0</v>
      </c>
      <c r="Y274" s="11" t="str">
        <f t="shared" si="536"/>
        <v>0</v>
      </c>
      <c r="Z274" s="11" t="str">
        <f t="shared" si="536"/>
        <v>0</v>
      </c>
      <c r="AA274" s="11" t="str">
        <f t="shared" si="536"/>
        <v>0</v>
      </c>
      <c r="AB274" s="11" t="str">
        <f t="shared" si="536"/>
        <v>0</v>
      </c>
      <c r="AC274" s="11" t="str">
        <f t="shared" si="536"/>
        <v>0</v>
      </c>
      <c r="AD274" s="11" t="str">
        <f t="shared" si="536"/>
        <v>0</v>
      </c>
      <c r="AE274" s="11" t="str">
        <f t="shared" si="536"/>
        <v>0</v>
      </c>
      <c r="AF274" s="11" t="str">
        <f t="shared" si="536"/>
        <v>0</v>
      </c>
      <c r="AG274" s="11" t="str">
        <f t="shared" si="536"/>
        <v>0</v>
      </c>
      <c r="AH274" s="11" t="str">
        <f t="shared" si="536"/>
        <v>0</v>
      </c>
      <c r="AI274" s="11" t="str">
        <f t="shared" si="536"/>
        <v>0</v>
      </c>
      <c r="AJ274" s="11" t="str">
        <f t="shared" si="536"/>
        <v>0</v>
      </c>
      <c r="AK274" s="11" t="str">
        <f t="shared" si="536"/>
        <v>0</v>
      </c>
      <c r="AL274" s="11" t="str">
        <f t="shared" si="536"/>
        <v>0</v>
      </c>
      <c r="AM274" s="11" t="str">
        <f t="shared" si="536"/>
        <v>0</v>
      </c>
      <c r="AN274" s="11" t="str">
        <f t="shared" si="536"/>
        <v>0</v>
      </c>
      <c r="AO274" s="11" t="str">
        <f t="shared" si="536"/>
        <v>0</v>
      </c>
      <c r="AP274" s="11" t="str">
        <f t="shared" si="536"/>
        <v>0</v>
      </c>
      <c r="AQ274" s="11" t="str">
        <f t="shared" si="536"/>
        <v>0</v>
      </c>
      <c r="AR274" s="11" t="str">
        <f t="shared" si="536"/>
        <v>0</v>
      </c>
      <c r="AS274" s="11" t="str">
        <f t="shared" si="536"/>
        <v>0</v>
      </c>
      <c r="AT274" s="11" t="str">
        <f t="shared" si="536"/>
        <v>0</v>
      </c>
      <c r="AU274" s="11" t="str">
        <f t="shared" si="536"/>
        <v>0</v>
      </c>
      <c r="AV274" s="11" t="str">
        <f t="shared" si="536"/>
        <v>0</v>
      </c>
      <c r="AW274" s="11" t="str">
        <f t="shared" si="536"/>
        <v>0</v>
      </c>
      <c r="AX274" s="11" t="str">
        <f t="shared" si="536"/>
        <v>0</v>
      </c>
      <c r="AY274" s="11" t="str">
        <f t="shared" si="536"/>
        <v>0</v>
      </c>
      <c r="AZ274" s="11" t="str">
        <f t="shared" si="536"/>
        <v>0</v>
      </c>
      <c r="BA274" s="11" t="str">
        <f t="shared" si="536"/>
        <v>0</v>
      </c>
      <c r="BB274" s="11" t="str">
        <f t="shared" si="536"/>
        <v/>
      </c>
      <c r="BC274" s="11" t="str">
        <f t="shared" si="536"/>
        <v/>
      </c>
      <c r="BD274" s="11" t="str">
        <f t="shared" si="536"/>
        <v/>
      </c>
      <c r="BE274" s="11" t="str">
        <f t="shared" si="536"/>
        <v/>
      </c>
      <c r="BF274" s="11" t="str">
        <f t="shared" si="536"/>
        <v/>
      </c>
      <c r="BG274" s="11" t="str">
        <f t="shared" si="536"/>
        <v/>
      </c>
      <c r="BH274" s="11" t="str">
        <f t="shared" si="536"/>
        <v/>
      </c>
      <c r="BI274" s="11" t="str">
        <f t="shared" si="536"/>
        <v/>
      </c>
      <c r="BJ274" s="11" t="str">
        <f t="shared" si="536"/>
        <v/>
      </c>
      <c r="BK274" s="11" t="str">
        <f t="shared" si="536"/>
        <v/>
      </c>
      <c r="BL274" s="11" t="str">
        <f t="shared" si="406"/>
        <v/>
      </c>
      <c r="BM274" s="11" t="str">
        <f t="shared" si="407"/>
        <v/>
      </c>
      <c r="BN274" s="11">
        <f t="shared" si="408"/>
        <v>0</v>
      </c>
      <c r="BO274" s="11" t="b">
        <f t="shared" ref="BO274:BO337" si="537">LEN(A274)&gt;BO$15</f>
        <v>0</v>
      </c>
      <c r="BP274" t="b">
        <f>AND(COUNTIF(ranges!B$2:B$4,'Sample Manifest - ALL TYPES'!G265)=0,NOT(ISBLANK('Sample Manifest - ALL TYPES'!G265)))</f>
        <v>0</v>
      </c>
      <c r="CB274" s="11" t="b">
        <f t="shared" si="409"/>
        <v>0</v>
      </c>
      <c r="CD274" s="54" t="b">
        <f>IF(OR('Sample Manifest - ALL TYPES'!AB265="Custom indexes",'Sample Manifest - ALL TYPES'!AB265="Non-listed commercial indexes"),TRUE,FALSE)</f>
        <v>0</v>
      </c>
      <c r="CE274" s="54"/>
      <c r="CG274" s="62">
        <f>'Sample Manifest - ALL TYPES'!Q265</f>
        <v>0</v>
      </c>
      <c r="CH274" s="61" t="str">
        <f t="shared" ref="CH274:CK274" si="538">SUBSTITUTE(CG274,CH$17,"")</f>
        <v>0</v>
      </c>
      <c r="CI274" s="61" t="str">
        <f t="shared" si="538"/>
        <v/>
      </c>
      <c r="CJ274" s="61" t="str">
        <f t="shared" si="538"/>
        <v/>
      </c>
      <c r="CK274" s="61" t="str">
        <f t="shared" si="538"/>
        <v/>
      </c>
      <c r="CL274" s="61">
        <f t="shared" si="411"/>
        <v>0</v>
      </c>
      <c r="CM274" s="61" t="b">
        <f>AND(NOT(ISBLANK('Sample Manifest - ALL TYPES'!Q265)),NOT(CL274=0))</f>
        <v>0</v>
      </c>
      <c r="CR274" s="11" t="b">
        <f>AND('Sample Manifest - ALL TYPES'!B265="Illumina Library Pool",ISBLANK('Sample Manifest - ALL TYPES'!Z265))</f>
        <v>0</v>
      </c>
    </row>
    <row r="275" spans="1:96" s="11" customFormat="1" x14ac:dyDescent="0.2">
      <c r="A275" s="11">
        <f>'Sample Manifest - ALL TYPES'!C266</f>
        <v>0</v>
      </c>
      <c r="B275" s="11" t="str">
        <f t="shared" ref="B275:BK275" si="539">SUBSTITUTE(A275,B$17,"")</f>
        <v>0</v>
      </c>
      <c r="C275" s="11" t="str">
        <f t="shared" si="539"/>
        <v>0</v>
      </c>
      <c r="D275" s="11" t="str">
        <f t="shared" si="539"/>
        <v>0</v>
      </c>
      <c r="E275" s="11" t="str">
        <f t="shared" si="539"/>
        <v>0</v>
      </c>
      <c r="F275" s="11" t="str">
        <f t="shared" si="539"/>
        <v>0</v>
      </c>
      <c r="G275" s="11" t="str">
        <f t="shared" si="539"/>
        <v>0</v>
      </c>
      <c r="H275" s="11" t="str">
        <f t="shared" si="539"/>
        <v>0</v>
      </c>
      <c r="I275" s="11" t="str">
        <f t="shared" si="539"/>
        <v>0</v>
      </c>
      <c r="J275" s="11" t="str">
        <f t="shared" si="539"/>
        <v>0</v>
      </c>
      <c r="K275" s="11" t="str">
        <f t="shared" si="539"/>
        <v>0</v>
      </c>
      <c r="L275" s="11" t="str">
        <f t="shared" si="539"/>
        <v>0</v>
      </c>
      <c r="M275" s="11" t="str">
        <f t="shared" si="539"/>
        <v>0</v>
      </c>
      <c r="N275" s="11" t="str">
        <f t="shared" si="539"/>
        <v>0</v>
      </c>
      <c r="O275" s="11" t="str">
        <f t="shared" si="539"/>
        <v>0</v>
      </c>
      <c r="P275" s="11" t="str">
        <f t="shared" si="539"/>
        <v>0</v>
      </c>
      <c r="Q275" s="11" t="str">
        <f t="shared" si="539"/>
        <v>0</v>
      </c>
      <c r="R275" s="11" t="str">
        <f t="shared" si="539"/>
        <v>0</v>
      </c>
      <c r="S275" s="11" t="str">
        <f t="shared" si="539"/>
        <v>0</v>
      </c>
      <c r="T275" s="11" t="str">
        <f t="shared" si="539"/>
        <v>0</v>
      </c>
      <c r="U275" s="11" t="str">
        <f t="shared" si="539"/>
        <v>0</v>
      </c>
      <c r="V275" s="11" t="str">
        <f t="shared" si="539"/>
        <v>0</v>
      </c>
      <c r="W275" s="11" t="str">
        <f t="shared" si="539"/>
        <v>0</v>
      </c>
      <c r="X275" s="11" t="str">
        <f t="shared" si="539"/>
        <v>0</v>
      </c>
      <c r="Y275" s="11" t="str">
        <f t="shared" si="539"/>
        <v>0</v>
      </c>
      <c r="Z275" s="11" t="str">
        <f t="shared" si="539"/>
        <v>0</v>
      </c>
      <c r="AA275" s="11" t="str">
        <f t="shared" si="539"/>
        <v>0</v>
      </c>
      <c r="AB275" s="11" t="str">
        <f t="shared" si="539"/>
        <v>0</v>
      </c>
      <c r="AC275" s="11" t="str">
        <f t="shared" si="539"/>
        <v>0</v>
      </c>
      <c r="AD275" s="11" t="str">
        <f t="shared" si="539"/>
        <v>0</v>
      </c>
      <c r="AE275" s="11" t="str">
        <f t="shared" si="539"/>
        <v>0</v>
      </c>
      <c r="AF275" s="11" t="str">
        <f t="shared" si="539"/>
        <v>0</v>
      </c>
      <c r="AG275" s="11" t="str">
        <f t="shared" si="539"/>
        <v>0</v>
      </c>
      <c r="AH275" s="11" t="str">
        <f t="shared" si="539"/>
        <v>0</v>
      </c>
      <c r="AI275" s="11" t="str">
        <f t="shared" si="539"/>
        <v>0</v>
      </c>
      <c r="AJ275" s="11" t="str">
        <f t="shared" si="539"/>
        <v>0</v>
      </c>
      <c r="AK275" s="11" t="str">
        <f t="shared" si="539"/>
        <v>0</v>
      </c>
      <c r="AL275" s="11" t="str">
        <f t="shared" si="539"/>
        <v>0</v>
      </c>
      <c r="AM275" s="11" t="str">
        <f t="shared" si="539"/>
        <v>0</v>
      </c>
      <c r="AN275" s="11" t="str">
        <f t="shared" si="539"/>
        <v>0</v>
      </c>
      <c r="AO275" s="11" t="str">
        <f t="shared" si="539"/>
        <v>0</v>
      </c>
      <c r="AP275" s="11" t="str">
        <f t="shared" si="539"/>
        <v>0</v>
      </c>
      <c r="AQ275" s="11" t="str">
        <f t="shared" si="539"/>
        <v>0</v>
      </c>
      <c r="AR275" s="11" t="str">
        <f t="shared" si="539"/>
        <v>0</v>
      </c>
      <c r="AS275" s="11" t="str">
        <f t="shared" si="539"/>
        <v>0</v>
      </c>
      <c r="AT275" s="11" t="str">
        <f t="shared" si="539"/>
        <v>0</v>
      </c>
      <c r="AU275" s="11" t="str">
        <f t="shared" si="539"/>
        <v>0</v>
      </c>
      <c r="AV275" s="11" t="str">
        <f t="shared" si="539"/>
        <v>0</v>
      </c>
      <c r="AW275" s="11" t="str">
        <f t="shared" si="539"/>
        <v>0</v>
      </c>
      <c r="AX275" s="11" t="str">
        <f t="shared" si="539"/>
        <v>0</v>
      </c>
      <c r="AY275" s="11" t="str">
        <f t="shared" si="539"/>
        <v>0</v>
      </c>
      <c r="AZ275" s="11" t="str">
        <f t="shared" si="539"/>
        <v>0</v>
      </c>
      <c r="BA275" s="11" t="str">
        <f t="shared" si="539"/>
        <v>0</v>
      </c>
      <c r="BB275" s="11" t="str">
        <f t="shared" si="539"/>
        <v/>
      </c>
      <c r="BC275" s="11" t="str">
        <f t="shared" si="539"/>
        <v/>
      </c>
      <c r="BD275" s="11" t="str">
        <f t="shared" si="539"/>
        <v/>
      </c>
      <c r="BE275" s="11" t="str">
        <f t="shared" si="539"/>
        <v/>
      </c>
      <c r="BF275" s="11" t="str">
        <f t="shared" si="539"/>
        <v/>
      </c>
      <c r="BG275" s="11" t="str">
        <f t="shared" si="539"/>
        <v/>
      </c>
      <c r="BH275" s="11" t="str">
        <f t="shared" si="539"/>
        <v/>
      </c>
      <c r="BI275" s="11" t="str">
        <f t="shared" si="539"/>
        <v/>
      </c>
      <c r="BJ275" s="11" t="str">
        <f t="shared" si="539"/>
        <v/>
      </c>
      <c r="BK275" s="11" t="str">
        <f t="shared" si="539"/>
        <v/>
      </c>
      <c r="BL275" s="11" t="str">
        <f t="shared" ref="BL275:BL338" si="540">SUBSTITUTE(BK275,BL$17,"")</f>
        <v/>
      </c>
      <c r="BM275" s="11" t="str">
        <f t="shared" ref="BM275:BM338" si="541">SUBSTITUTE(BL275,BM$17,"")</f>
        <v/>
      </c>
      <c r="BN275" s="11">
        <f t="shared" ref="BN275:BN338" si="542">LEN(BM275)</f>
        <v>0</v>
      </c>
      <c r="BO275" s="11" t="b">
        <f t="shared" si="537"/>
        <v>0</v>
      </c>
      <c r="BP275" t="b">
        <f>AND(COUNTIF(ranges!B$2:B$4,'Sample Manifest - ALL TYPES'!G266)=0,NOT(ISBLANK('Sample Manifest - ALL TYPES'!G266)))</f>
        <v>0</v>
      </c>
      <c r="CB275" s="11" t="b">
        <f t="shared" ref="CB275:CB338" si="543">OR(BN275:BO275)</f>
        <v>0</v>
      </c>
      <c r="CD275" s="54" t="b">
        <f>IF(OR('Sample Manifest - ALL TYPES'!AB266="Custom indexes",'Sample Manifest - ALL TYPES'!AB266="Non-listed commercial indexes"),TRUE,FALSE)</f>
        <v>0</v>
      </c>
      <c r="CE275" s="54"/>
      <c r="CG275" s="62">
        <f>'Sample Manifest - ALL TYPES'!Q266</f>
        <v>0</v>
      </c>
      <c r="CH275" s="61" t="str">
        <f t="shared" ref="CH275:CK275" si="544">SUBSTITUTE(CG275,CH$17,"")</f>
        <v>0</v>
      </c>
      <c r="CI275" s="61" t="str">
        <f t="shared" si="544"/>
        <v/>
      </c>
      <c r="CJ275" s="61" t="str">
        <f t="shared" si="544"/>
        <v/>
      </c>
      <c r="CK275" s="61" t="str">
        <f t="shared" si="544"/>
        <v/>
      </c>
      <c r="CL275" s="61">
        <f t="shared" ref="CL275:CL338" si="545">LEN(CK275)</f>
        <v>0</v>
      </c>
      <c r="CM275" s="61" t="b">
        <f>AND(NOT(ISBLANK('Sample Manifest - ALL TYPES'!Q266)),NOT(CL275=0))</f>
        <v>0</v>
      </c>
      <c r="CR275" s="11" t="b">
        <f>AND('Sample Manifest - ALL TYPES'!B266="Illumina Library Pool",ISBLANK('Sample Manifest - ALL TYPES'!Z266))</f>
        <v>0</v>
      </c>
    </row>
    <row r="276" spans="1:96" s="11" customFormat="1" x14ac:dyDescent="0.2">
      <c r="A276" s="11">
        <f>'Sample Manifest - ALL TYPES'!C267</f>
        <v>0</v>
      </c>
      <c r="B276" s="11" t="str">
        <f t="shared" ref="B276:BK276" si="546">SUBSTITUTE(A276,B$17,"")</f>
        <v>0</v>
      </c>
      <c r="C276" s="11" t="str">
        <f t="shared" si="546"/>
        <v>0</v>
      </c>
      <c r="D276" s="11" t="str">
        <f t="shared" si="546"/>
        <v>0</v>
      </c>
      <c r="E276" s="11" t="str">
        <f t="shared" si="546"/>
        <v>0</v>
      </c>
      <c r="F276" s="11" t="str">
        <f t="shared" si="546"/>
        <v>0</v>
      </c>
      <c r="G276" s="11" t="str">
        <f t="shared" si="546"/>
        <v>0</v>
      </c>
      <c r="H276" s="11" t="str">
        <f t="shared" si="546"/>
        <v>0</v>
      </c>
      <c r="I276" s="11" t="str">
        <f t="shared" si="546"/>
        <v>0</v>
      </c>
      <c r="J276" s="11" t="str">
        <f t="shared" si="546"/>
        <v>0</v>
      </c>
      <c r="K276" s="11" t="str">
        <f t="shared" si="546"/>
        <v>0</v>
      </c>
      <c r="L276" s="11" t="str">
        <f t="shared" si="546"/>
        <v>0</v>
      </c>
      <c r="M276" s="11" t="str">
        <f t="shared" si="546"/>
        <v>0</v>
      </c>
      <c r="N276" s="11" t="str">
        <f t="shared" si="546"/>
        <v>0</v>
      </c>
      <c r="O276" s="11" t="str">
        <f t="shared" si="546"/>
        <v>0</v>
      </c>
      <c r="P276" s="11" t="str">
        <f t="shared" si="546"/>
        <v>0</v>
      </c>
      <c r="Q276" s="11" t="str">
        <f t="shared" si="546"/>
        <v>0</v>
      </c>
      <c r="R276" s="11" t="str">
        <f t="shared" si="546"/>
        <v>0</v>
      </c>
      <c r="S276" s="11" t="str">
        <f t="shared" si="546"/>
        <v>0</v>
      </c>
      <c r="T276" s="11" t="str">
        <f t="shared" si="546"/>
        <v>0</v>
      </c>
      <c r="U276" s="11" t="str">
        <f t="shared" si="546"/>
        <v>0</v>
      </c>
      <c r="V276" s="11" t="str">
        <f t="shared" si="546"/>
        <v>0</v>
      </c>
      <c r="W276" s="11" t="str">
        <f t="shared" si="546"/>
        <v>0</v>
      </c>
      <c r="X276" s="11" t="str">
        <f t="shared" si="546"/>
        <v>0</v>
      </c>
      <c r="Y276" s="11" t="str">
        <f t="shared" si="546"/>
        <v>0</v>
      </c>
      <c r="Z276" s="11" t="str">
        <f t="shared" si="546"/>
        <v>0</v>
      </c>
      <c r="AA276" s="11" t="str">
        <f t="shared" si="546"/>
        <v>0</v>
      </c>
      <c r="AB276" s="11" t="str">
        <f t="shared" si="546"/>
        <v>0</v>
      </c>
      <c r="AC276" s="11" t="str">
        <f t="shared" si="546"/>
        <v>0</v>
      </c>
      <c r="AD276" s="11" t="str">
        <f t="shared" si="546"/>
        <v>0</v>
      </c>
      <c r="AE276" s="11" t="str">
        <f t="shared" si="546"/>
        <v>0</v>
      </c>
      <c r="AF276" s="11" t="str">
        <f t="shared" si="546"/>
        <v>0</v>
      </c>
      <c r="AG276" s="11" t="str">
        <f t="shared" si="546"/>
        <v>0</v>
      </c>
      <c r="AH276" s="11" t="str">
        <f t="shared" si="546"/>
        <v>0</v>
      </c>
      <c r="AI276" s="11" t="str">
        <f t="shared" si="546"/>
        <v>0</v>
      </c>
      <c r="AJ276" s="11" t="str">
        <f t="shared" si="546"/>
        <v>0</v>
      </c>
      <c r="AK276" s="11" t="str">
        <f t="shared" si="546"/>
        <v>0</v>
      </c>
      <c r="AL276" s="11" t="str">
        <f t="shared" si="546"/>
        <v>0</v>
      </c>
      <c r="AM276" s="11" t="str">
        <f t="shared" si="546"/>
        <v>0</v>
      </c>
      <c r="AN276" s="11" t="str">
        <f t="shared" si="546"/>
        <v>0</v>
      </c>
      <c r="AO276" s="11" t="str">
        <f t="shared" si="546"/>
        <v>0</v>
      </c>
      <c r="AP276" s="11" t="str">
        <f t="shared" si="546"/>
        <v>0</v>
      </c>
      <c r="AQ276" s="11" t="str">
        <f t="shared" si="546"/>
        <v>0</v>
      </c>
      <c r="AR276" s="11" t="str">
        <f t="shared" si="546"/>
        <v>0</v>
      </c>
      <c r="AS276" s="11" t="str">
        <f t="shared" si="546"/>
        <v>0</v>
      </c>
      <c r="AT276" s="11" t="str">
        <f t="shared" si="546"/>
        <v>0</v>
      </c>
      <c r="AU276" s="11" t="str">
        <f t="shared" si="546"/>
        <v>0</v>
      </c>
      <c r="AV276" s="11" t="str">
        <f t="shared" si="546"/>
        <v>0</v>
      </c>
      <c r="AW276" s="11" t="str">
        <f t="shared" si="546"/>
        <v>0</v>
      </c>
      <c r="AX276" s="11" t="str">
        <f t="shared" si="546"/>
        <v>0</v>
      </c>
      <c r="AY276" s="11" t="str">
        <f t="shared" si="546"/>
        <v>0</v>
      </c>
      <c r="AZ276" s="11" t="str">
        <f t="shared" si="546"/>
        <v>0</v>
      </c>
      <c r="BA276" s="11" t="str">
        <f t="shared" si="546"/>
        <v>0</v>
      </c>
      <c r="BB276" s="11" t="str">
        <f t="shared" si="546"/>
        <v/>
      </c>
      <c r="BC276" s="11" t="str">
        <f t="shared" si="546"/>
        <v/>
      </c>
      <c r="BD276" s="11" t="str">
        <f t="shared" si="546"/>
        <v/>
      </c>
      <c r="BE276" s="11" t="str">
        <f t="shared" si="546"/>
        <v/>
      </c>
      <c r="BF276" s="11" t="str">
        <f t="shared" si="546"/>
        <v/>
      </c>
      <c r="BG276" s="11" t="str">
        <f t="shared" si="546"/>
        <v/>
      </c>
      <c r="BH276" s="11" t="str">
        <f t="shared" si="546"/>
        <v/>
      </c>
      <c r="BI276" s="11" t="str">
        <f t="shared" si="546"/>
        <v/>
      </c>
      <c r="BJ276" s="11" t="str">
        <f t="shared" si="546"/>
        <v/>
      </c>
      <c r="BK276" s="11" t="str">
        <f t="shared" si="546"/>
        <v/>
      </c>
      <c r="BL276" s="11" t="str">
        <f t="shared" si="540"/>
        <v/>
      </c>
      <c r="BM276" s="11" t="str">
        <f t="shared" si="541"/>
        <v/>
      </c>
      <c r="BN276" s="11">
        <f t="shared" si="542"/>
        <v>0</v>
      </c>
      <c r="BO276" s="11" t="b">
        <f t="shared" si="537"/>
        <v>0</v>
      </c>
      <c r="BP276" t="b">
        <f>AND(COUNTIF(ranges!B$2:B$4,'Sample Manifest - ALL TYPES'!G267)=0,NOT(ISBLANK('Sample Manifest - ALL TYPES'!G267)))</f>
        <v>0</v>
      </c>
      <c r="CB276" s="11" t="b">
        <f t="shared" si="543"/>
        <v>0</v>
      </c>
      <c r="CD276" s="54" t="b">
        <f>IF(OR('Sample Manifest - ALL TYPES'!AB267="Custom indexes",'Sample Manifest - ALL TYPES'!AB267="Non-listed commercial indexes"),TRUE,FALSE)</f>
        <v>0</v>
      </c>
      <c r="CE276" s="54"/>
      <c r="CG276" s="62">
        <f>'Sample Manifest - ALL TYPES'!Q267</f>
        <v>0</v>
      </c>
      <c r="CH276" s="61" t="str">
        <f t="shared" ref="CH276:CK276" si="547">SUBSTITUTE(CG276,CH$17,"")</f>
        <v>0</v>
      </c>
      <c r="CI276" s="61" t="str">
        <f t="shared" si="547"/>
        <v/>
      </c>
      <c r="CJ276" s="61" t="str">
        <f t="shared" si="547"/>
        <v/>
      </c>
      <c r="CK276" s="61" t="str">
        <f t="shared" si="547"/>
        <v/>
      </c>
      <c r="CL276" s="61">
        <f t="shared" si="545"/>
        <v>0</v>
      </c>
      <c r="CM276" s="61" t="b">
        <f>AND(NOT(ISBLANK('Sample Manifest - ALL TYPES'!Q267)),NOT(CL276=0))</f>
        <v>0</v>
      </c>
      <c r="CR276" s="11" t="b">
        <f>AND('Sample Manifest - ALL TYPES'!B267="Illumina Library Pool",ISBLANK('Sample Manifest - ALL TYPES'!Z267))</f>
        <v>0</v>
      </c>
    </row>
    <row r="277" spans="1:96" s="11" customFormat="1" x14ac:dyDescent="0.2">
      <c r="A277" s="11">
        <f>'Sample Manifest - ALL TYPES'!C268</f>
        <v>0</v>
      </c>
      <c r="B277" s="11" t="str">
        <f t="shared" ref="B277:BK277" si="548">SUBSTITUTE(A277,B$17,"")</f>
        <v>0</v>
      </c>
      <c r="C277" s="11" t="str">
        <f t="shared" si="548"/>
        <v>0</v>
      </c>
      <c r="D277" s="11" t="str">
        <f t="shared" si="548"/>
        <v>0</v>
      </c>
      <c r="E277" s="11" t="str">
        <f t="shared" si="548"/>
        <v>0</v>
      </c>
      <c r="F277" s="11" t="str">
        <f t="shared" si="548"/>
        <v>0</v>
      </c>
      <c r="G277" s="11" t="str">
        <f t="shared" si="548"/>
        <v>0</v>
      </c>
      <c r="H277" s="11" t="str">
        <f t="shared" si="548"/>
        <v>0</v>
      </c>
      <c r="I277" s="11" t="str">
        <f t="shared" si="548"/>
        <v>0</v>
      </c>
      <c r="J277" s="11" t="str">
        <f t="shared" si="548"/>
        <v>0</v>
      </c>
      <c r="K277" s="11" t="str">
        <f t="shared" si="548"/>
        <v>0</v>
      </c>
      <c r="L277" s="11" t="str">
        <f t="shared" si="548"/>
        <v>0</v>
      </c>
      <c r="M277" s="11" t="str">
        <f t="shared" si="548"/>
        <v>0</v>
      </c>
      <c r="N277" s="11" t="str">
        <f t="shared" si="548"/>
        <v>0</v>
      </c>
      <c r="O277" s="11" t="str">
        <f t="shared" si="548"/>
        <v>0</v>
      </c>
      <c r="P277" s="11" t="str">
        <f t="shared" si="548"/>
        <v>0</v>
      </c>
      <c r="Q277" s="11" t="str">
        <f t="shared" si="548"/>
        <v>0</v>
      </c>
      <c r="R277" s="11" t="str">
        <f t="shared" si="548"/>
        <v>0</v>
      </c>
      <c r="S277" s="11" t="str">
        <f t="shared" si="548"/>
        <v>0</v>
      </c>
      <c r="T277" s="11" t="str">
        <f t="shared" si="548"/>
        <v>0</v>
      </c>
      <c r="U277" s="11" t="str">
        <f t="shared" si="548"/>
        <v>0</v>
      </c>
      <c r="V277" s="11" t="str">
        <f t="shared" si="548"/>
        <v>0</v>
      </c>
      <c r="W277" s="11" t="str">
        <f t="shared" si="548"/>
        <v>0</v>
      </c>
      <c r="X277" s="11" t="str">
        <f t="shared" si="548"/>
        <v>0</v>
      </c>
      <c r="Y277" s="11" t="str">
        <f t="shared" si="548"/>
        <v>0</v>
      </c>
      <c r="Z277" s="11" t="str">
        <f t="shared" si="548"/>
        <v>0</v>
      </c>
      <c r="AA277" s="11" t="str">
        <f t="shared" si="548"/>
        <v>0</v>
      </c>
      <c r="AB277" s="11" t="str">
        <f t="shared" si="548"/>
        <v>0</v>
      </c>
      <c r="AC277" s="11" t="str">
        <f t="shared" si="548"/>
        <v>0</v>
      </c>
      <c r="AD277" s="11" t="str">
        <f t="shared" si="548"/>
        <v>0</v>
      </c>
      <c r="AE277" s="11" t="str">
        <f t="shared" si="548"/>
        <v>0</v>
      </c>
      <c r="AF277" s="11" t="str">
        <f t="shared" si="548"/>
        <v>0</v>
      </c>
      <c r="AG277" s="11" t="str">
        <f t="shared" si="548"/>
        <v>0</v>
      </c>
      <c r="AH277" s="11" t="str">
        <f t="shared" si="548"/>
        <v>0</v>
      </c>
      <c r="AI277" s="11" t="str">
        <f t="shared" si="548"/>
        <v>0</v>
      </c>
      <c r="AJ277" s="11" t="str">
        <f t="shared" si="548"/>
        <v>0</v>
      </c>
      <c r="AK277" s="11" t="str">
        <f t="shared" si="548"/>
        <v>0</v>
      </c>
      <c r="AL277" s="11" t="str">
        <f t="shared" si="548"/>
        <v>0</v>
      </c>
      <c r="AM277" s="11" t="str">
        <f t="shared" si="548"/>
        <v>0</v>
      </c>
      <c r="AN277" s="11" t="str">
        <f t="shared" si="548"/>
        <v>0</v>
      </c>
      <c r="AO277" s="11" t="str">
        <f t="shared" si="548"/>
        <v>0</v>
      </c>
      <c r="AP277" s="11" t="str">
        <f t="shared" si="548"/>
        <v>0</v>
      </c>
      <c r="AQ277" s="11" t="str">
        <f t="shared" si="548"/>
        <v>0</v>
      </c>
      <c r="AR277" s="11" t="str">
        <f t="shared" si="548"/>
        <v>0</v>
      </c>
      <c r="AS277" s="11" t="str">
        <f t="shared" si="548"/>
        <v>0</v>
      </c>
      <c r="AT277" s="11" t="str">
        <f t="shared" si="548"/>
        <v>0</v>
      </c>
      <c r="AU277" s="11" t="str">
        <f t="shared" si="548"/>
        <v>0</v>
      </c>
      <c r="AV277" s="11" t="str">
        <f t="shared" si="548"/>
        <v>0</v>
      </c>
      <c r="AW277" s="11" t="str">
        <f t="shared" si="548"/>
        <v>0</v>
      </c>
      <c r="AX277" s="11" t="str">
        <f t="shared" si="548"/>
        <v>0</v>
      </c>
      <c r="AY277" s="11" t="str">
        <f t="shared" si="548"/>
        <v>0</v>
      </c>
      <c r="AZ277" s="11" t="str">
        <f t="shared" si="548"/>
        <v>0</v>
      </c>
      <c r="BA277" s="11" t="str">
        <f t="shared" si="548"/>
        <v>0</v>
      </c>
      <c r="BB277" s="11" t="str">
        <f t="shared" si="548"/>
        <v/>
      </c>
      <c r="BC277" s="11" t="str">
        <f t="shared" si="548"/>
        <v/>
      </c>
      <c r="BD277" s="11" t="str">
        <f t="shared" si="548"/>
        <v/>
      </c>
      <c r="BE277" s="11" t="str">
        <f t="shared" si="548"/>
        <v/>
      </c>
      <c r="BF277" s="11" t="str">
        <f t="shared" si="548"/>
        <v/>
      </c>
      <c r="BG277" s="11" t="str">
        <f t="shared" si="548"/>
        <v/>
      </c>
      <c r="BH277" s="11" t="str">
        <f t="shared" si="548"/>
        <v/>
      </c>
      <c r="BI277" s="11" t="str">
        <f t="shared" si="548"/>
        <v/>
      </c>
      <c r="BJ277" s="11" t="str">
        <f t="shared" si="548"/>
        <v/>
      </c>
      <c r="BK277" s="11" t="str">
        <f t="shared" si="548"/>
        <v/>
      </c>
      <c r="BL277" s="11" t="str">
        <f t="shared" si="540"/>
        <v/>
      </c>
      <c r="BM277" s="11" t="str">
        <f t="shared" si="541"/>
        <v/>
      </c>
      <c r="BN277" s="11">
        <f t="shared" si="542"/>
        <v>0</v>
      </c>
      <c r="BO277" s="11" t="b">
        <f t="shared" si="537"/>
        <v>0</v>
      </c>
      <c r="BP277" t="b">
        <f>AND(COUNTIF(ranges!B$2:B$4,'Sample Manifest - ALL TYPES'!G268)=0,NOT(ISBLANK('Sample Manifest - ALL TYPES'!G268)))</f>
        <v>0</v>
      </c>
      <c r="CB277" s="11" t="b">
        <f t="shared" si="543"/>
        <v>0</v>
      </c>
      <c r="CD277" s="54" t="b">
        <f>IF(OR('Sample Manifest - ALL TYPES'!AB268="Custom indexes",'Sample Manifest - ALL TYPES'!AB268="Non-listed commercial indexes"),TRUE,FALSE)</f>
        <v>0</v>
      </c>
      <c r="CE277" s="54"/>
      <c r="CG277" s="62">
        <f>'Sample Manifest - ALL TYPES'!Q268</f>
        <v>0</v>
      </c>
      <c r="CH277" s="61" t="str">
        <f t="shared" ref="CH277:CK277" si="549">SUBSTITUTE(CG277,CH$17,"")</f>
        <v>0</v>
      </c>
      <c r="CI277" s="61" t="str">
        <f t="shared" si="549"/>
        <v/>
      </c>
      <c r="CJ277" s="61" t="str">
        <f t="shared" si="549"/>
        <v/>
      </c>
      <c r="CK277" s="61" t="str">
        <f t="shared" si="549"/>
        <v/>
      </c>
      <c r="CL277" s="61">
        <f t="shared" si="545"/>
        <v>0</v>
      </c>
      <c r="CM277" s="61" t="b">
        <f>AND(NOT(ISBLANK('Sample Manifest - ALL TYPES'!Q268)),NOT(CL277=0))</f>
        <v>0</v>
      </c>
      <c r="CR277" s="11" t="b">
        <f>AND('Sample Manifest - ALL TYPES'!B268="Illumina Library Pool",ISBLANK('Sample Manifest - ALL TYPES'!Z268))</f>
        <v>0</v>
      </c>
    </row>
    <row r="278" spans="1:96" s="11" customFormat="1" x14ac:dyDescent="0.2">
      <c r="A278" s="11">
        <f>'Sample Manifest - ALL TYPES'!C269</f>
        <v>0</v>
      </c>
      <c r="B278" s="11" t="str">
        <f t="shared" ref="B278:BK278" si="550">SUBSTITUTE(A278,B$17,"")</f>
        <v>0</v>
      </c>
      <c r="C278" s="11" t="str">
        <f t="shared" si="550"/>
        <v>0</v>
      </c>
      <c r="D278" s="11" t="str">
        <f t="shared" si="550"/>
        <v>0</v>
      </c>
      <c r="E278" s="11" t="str">
        <f t="shared" si="550"/>
        <v>0</v>
      </c>
      <c r="F278" s="11" t="str">
        <f t="shared" si="550"/>
        <v>0</v>
      </c>
      <c r="G278" s="11" t="str">
        <f t="shared" si="550"/>
        <v>0</v>
      </c>
      <c r="H278" s="11" t="str">
        <f t="shared" si="550"/>
        <v>0</v>
      </c>
      <c r="I278" s="11" t="str">
        <f t="shared" si="550"/>
        <v>0</v>
      </c>
      <c r="J278" s="11" t="str">
        <f t="shared" si="550"/>
        <v>0</v>
      </c>
      <c r="K278" s="11" t="str">
        <f t="shared" si="550"/>
        <v>0</v>
      </c>
      <c r="L278" s="11" t="str">
        <f t="shared" si="550"/>
        <v>0</v>
      </c>
      <c r="M278" s="11" t="str">
        <f t="shared" si="550"/>
        <v>0</v>
      </c>
      <c r="N278" s="11" t="str">
        <f t="shared" si="550"/>
        <v>0</v>
      </c>
      <c r="O278" s="11" t="str">
        <f t="shared" si="550"/>
        <v>0</v>
      </c>
      <c r="P278" s="11" t="str">
        <f t="shared" si="550"/>
        <v>0</v>
      </c>
      <c r="Q278" s="11" t="str">
        <f t="shared" si="550"/>
        <v>0</v>
      </c>
      <c r="R278" s="11" t="str">
        <f t="shared" si="550"/>
        <v>0</v>
      </c>
      <c r="S278" s="11" t="str">
        <f t="shared" si="550"/>
        <v>0</v>
      </c>
      <c r="T278" s="11" t="str">
        <f t="shared" si="550"/>
        <v>0</v>
      </c>
      <c r="U278" s="11" t="str">
        <f t="shared" si="550"/>
        <v>0</v>
      </c>
      <c r="V278" s="11" t="str">
        <f t="shared" si="550"/>
        <v>0</v>
      </c>
      <c r="W278" s="11" t="str">
        <f t="shared" si="550"/>
        <v>0</v>
      </c>
      <c r="X278" s="11" t="str">
        <f t="shared" si="550"/>
        <v>0</v>
      </c>
      <c r="Y278" s="11" t="str">
        <f t="shared" si="550"/>
        <v>0</v>
      </c>
      <c r="Z278" s="11" t="str">
        <f t="shared" si="550"/>
        <v>0</v>
      </c>
      <c r="AA278" s="11" t="str">
        <f t="shared" si="550"/>
        <v>0</v>
      </c>
      <c r="AB278" s="11" t="str">
        <f t="shared" si="550"/>
        <v>0</v>
      </c>
      <c r="AC278" s="11" t="str">
        <f t="shared" si="550"/>
        <v>0</v>
      </c>
      <c r="AD278" s="11" t="str">
        <f t="shared" si="550"/>
        <v>0</v>
      </c>
      <c r="AE278" s="11" t="str">
        <f t="shared" si="550"/>
        <v>0</v>
      </c>
      <c r="AF278" s="11" t="str">
        <f t="shared" si="550"/>
        <v>0</v>
      </c>
      <c r="AG278" s="11" t="str">
        <f t="shared" si="550"/>
        <v>0</v>
      </c>
      <c r="AH278" s="11" t="str">
        <f t="shared" si="550"/>
        <v>0</v>
      </c>
      <c r="AI278" s="11" t="str">
        <f t="shared" si="550"/>
        <v>0</v>
      </c>
      <c r="AJ278" s="11" t="str">
        <f t="shared" si="550"/>
        <v>0</v>
      </c>
      <c r="AK278" s="11" t="str">
        <f t="shared" si="550"/>
        <v>0</v>
      </c>
      <c r="AL278" s="11" t="str">
        <f t="shared" si="550"/>
        <v>0</v>
      </c>
      <c r="AM278" s="11" t="str">
        <f t="shared" si="550"/>
        <v>0</v>
      </c>
      <c r="AN278" s="11" t="str">
        <f t="shared" si="550"/>
        <v>0</v>
      </c>
      <c r="AO278" s="11" t="str">
        <f t="shared" si="550"/>
        <v>0</v>
      </c>
      <c r="AP278" s="11" t="str">
        <f t="shared" si="550"/>
        <v>0</v>
      </c>
      <c r="AQ278" s="11" t="str">
        <f t="shared" si="550"/>
        <v>0</v>
      </c>
      <c r="AR278" s="11" t="str">
        <f t="shared" si="550"/>
        <v>0</v>
      </c>
      <c r="AS278" s="11" t="str">
        <f t="shared" si="550"/>
        <v>0</v>
      </c>
      <c r="AT278" s="11" t="str">
        <f t="shared" si="550"/>
        <v>0</v>
      </c>
      <c r="AU278" s="11" t="str">
        <f t="shared" si="550"/>
        <v>0</v>
      </c>
      <c r="AV278" s="11" t="str">
        <f t="shared" si="550"/>
        <v>0</v>
      </c>
      <c r="AW278" s="11" t="str">
        <f t="shared" si="550"/>
        <v>0</v>
      </c>
      <c r="AX278" s="11" t="str">
        <f t="shared" si="550"/>
        <v>0</v>
      </c>
      <c r="AY278" s="11" t="str">
        <f t="shared" si="550"/>
        <v>0</v>
      </c>
      <c r="AZ278" s="11" t="str">
        <f t="shared" si="550"/>
        <v>0</v>
      </c>
      <c r="BA278" s="11" t="str">
        <f t="shared" si="550"/>
        <v>0</v>
      </c>
      <c r="BB278" s="11" t="str">
        <f t="shared" si="550"/>
        <v/>
      </c>
      <c r="BC278" s="11" t="str">
        <f t="shared" si="550"/>
        <v/>
      </c>
      <c r="BD278" s="11" t="str">
        <f t="shared" si="550"/>
        <v/>
      </c>
      <c r="BE278" s="11" t="str">
        <f t="shared" si="550"/>
        <v/>
      </c>
      <c r="BF278" s="11" t="str">
        <f t="shared" si="550"/>
        <v/>
      </c>
      <c r="BG278" s="11" t="str">
        <f t="shared" si="550"/>
        <v/>
      </c>
      <c r="BH278" s="11" t="str">
        <f t="shared" si="550"/>
        <v/>
      </c>
      <c r="BI278" s="11" t="str">
        <f t="shared" si="550"/>
        <v/>
      </c>
      <c r="BJ278" s="11" t="str">
        <f t="shared" si="550"/>
        <v/>
      </c>
      <c r="BK278" s="11" t="str">
        <f t="shared" si="550"/>
        <v/>
      </c>
      <c r="BL278" s="11" t="str">
        <f t="shared" si="540"/>
        <v/>
      </c>
      <c r="BM278" s="11" t="str">
        <f t="shared" si="541"/>
        <v/>
      </c>
      <c r="BN278" s="11">
        <f t="shared" si="542"/>
        <v>0</v>
      </c>
      <c r="BO278" s="11" t="b">
        <f t="shared" si="537"/>
        <v>0</v>
      </c>
      <c r="BP278" t="b">
        <f>AND(COUNTIF(ranges!B$2:B$4,'Sample Manifest - ALL TYPES'!G269)=0,NOT(ISBLANK('Sample Manifest - ALL TYPES'!G269)))</f>
        <v>0</v>
      </c>
      <c r="CB278" s="11" t="b">
        <f t="shared" si="543"/>
        <v>0</v>
      </c>
      <c r="CD278" s="54" t="b">
        <f>IF(OR('Sample Manifest - ALL TYPES'!AB269="Custom indexes",'Sample Manifest - ALL TYPES'!AB269="Non-listed commercial indexes"),TRUE,FALSE)</f>
        <v>0</v>
      </c>
      <c r="CE278" s="54"/>
      <c r="CG278" s="62">
        <f>'Sample Manifest - ALL TYPES'!Q269</f>
        <v>0</v>
      </c>
      <c r="CH278" s="61" t="str">
        <f t="shared" ref="CH278:CK278" si="551">SUBSTITUTE(CG278,CH$17,"")</f>
        <v>0</v>
      </c>
      <c r="CI278" s="61" t="str">
        <f t="shared" si="551"/>
        <v/>
      </c>
      <c r="CJ278" s="61" t="str">
        <f t="shared" si="551"/>
        <v/>
      </c>
      <c r="CK278" s="61" t="str">
        <f t="shared" si="551"/>
        <v/>
      </c>
      <c r="CL278" s="61">
        <f t="shared" si="545"/>
        <v>0</v>
      </c>
      <c r="CM278" s="61" t="b">
        <f>AND(NOT(ISBLANK('Sample Manifest - ALL TYPES'!Q269)),NOT(CL278=0))</f>
        <v>0</v>
      </c>
      <c r="CR278" s="11" t="b">
        <f>AND('Sample Manifest - ALL TYPES'!B269="Illumina Library Pool",ISBLANK('Sample Manifest - ALL TYPES'!Z269))</f>
        <v>0</v>
      </c>
    </row>
    <row r="279" spans="1:96" s="11" customFormat="1" x14ac:dyDescent="0.2">
      <c r="A279" s="11">
        <f>'Sample Manifest - ALL TYPES'!C270</f>
        <v>0</v>
      </c>
      <c r="B279" s="11" t="str">
        <f t="shared" ref="B279:BK279" si="552">SUBSTITUTE(A279,B$17,"")</f>
        <v>0</v>
      </c>
      <c r="C279" s="11" t="str">
        <f t="shared" si="552"/>
        <v>0</v>
      </c>
      <c r="D279" s="11" t="str">
        <f t="shared" si="552"/>
        <v>0</v>
      </c>
      <c r="E279" s="11" t="str">
        <f t="shared" si="552"/>
        <v>0</v>
      </c>
      <c r="F279" s="11" t="str">
        <f t="shared" si="552"/>
        <v>0</v>
      </c>
      <c r="G279" s="11" t="str">
        <f t="shared" si="552"/>
        <v>0</v>
      </c>
      <c r="H279" s="11" t="str">
        <f t="shared" si="552"/>
        <v>0</v>
      </c>
      <c r="I279" s="11" t="str">
        <f t="shared" si="552"/>
        <v>0</v>
      </c>
      <c r="J279" s="11" t="str">
        <f t="shared" si="552"/>
        <v>0</v>
      </c>
      <c r="K279" s="11" t="str">
        <f t="shared" si="552"/>
        <v>0</v>
      </c>
      <c r="L279" s="11" t="str">
        <f t="shared" si="552"/>
        <v>0</v>
      </c>
      <c r="M279" s="11" t="str">
        <f t="shared" si="552"/>
        <v>0</v>
      </c>
      <c r="N279" s="11" t="str">
        <f t="shared" si="552"/>
        <v>0</v>
      </c>
      <c r="O279" s="11" t="str">
        <f t="shared" si="552"/>
        <v>0</v>
      </c>
      <c r="P279" s="11" t="str">
        <f t="shared" si="552"/>
        <v>0</v>
      </c>
      <c r="Q279" s="11" t="str">
        <f t="shared" si="552"/>
        <v>0</v>
      </c>
      <c r="R279" s="11" t="str">
        <f t="shared" si="552"/>
        <v>0</v>
      </c>
      <c r="S279" s="11" t="str">
        <f t="shared" si="552"/>
        <v>0</v>
      </c>
      <c r="T279" s="11" t="str">
        <f t="shared" si="552"/>
        <v>0</v>
      </c>
      <c r="U279" s="11" t="str">
        <f t="shared" si="552"/>
        <v>0</v>
      </c>
      <c r="V279" s="11" t="str">
        <f t="shared" si="552"/>
        <v>0</v>
      </c>
      <c r="W279" s="11" t="str">
        <f t="shared" si="552"/>
        <v>0</v>
      </c>
      <c r="X279" s="11" t="str">
        <f t="shared" si="552"/>
        <v>0</v>
      </c>
      <c r="Y279" s="11" t="str">
        <f t="shared" si="552"/>
        <v>0</v>
      </c>
      <c r="Z279" s="11" t="str">
        <f t="shared" si="552"/>
        <v>0</v>
      </c>
      <c r="AA279" s="11" t="str">
        <f t="shared" si="552"/>
        <v>0</v>
      </c>
      <c r="AB279" s="11" t="str">
        <f t="shared" si="552"/>
        <v>0</v>
      </c>
      <c r="AC279" s="11" t="str">
        <f t="shared" si="552"/>
        <v>0</v>
      </c>
      <c r="AD279" s="11" t="str">
        <f t="shared" si="552"/>
        <v>0</v>
      </c>
      <c r="AE279" s="11" t="str">
        <f t="shared" si="552"/>
        <v>0</v>
      </c>
      <c r="AF279" s="11" t="str">
        <f t="shared" si="552"/>
        <v>0</v>
      </c>
      <c r="AG279" s="11" t="str">
        <f t="shared" si="552"/>
        <v>0</v>
      </c>
      <c r="AH279" s="11" t="str">
        <f t="shared" si="552"/>
        <v>0</v>
      </c>
      <c r="AI279" s="11" t="str">
        <f t="shared" si="552"/>
        <v>0</v>
      </c>
      <c r="AJ279" s="11" t="str">
        <f t="shared" si="552"/>
        <v>0</v>
      </c>
      <c r="AK279" s="11" t="str">
        <f t="shared" si="552"/>
        <v>0</v>
      </c>
      <c r="AL279" s="11" t="str">
        <f t="shared" si="552"/>
        <v>0</v>
      </c>
      <c r="AM279" s="11" t="str">
        <f t="shared" si="552"/>
        <v>0</v>
      </c>
      <c r="AN279" s="11" t="str">
        <f t="shared" si="552"/>
        <v>0</v>
      </c>
      <c r="AO279" s="11" t="str">
        <f t="shared" si="552"/>
        <v>0</v>
      </c>
      <c r="AP279" s="11" t="str">
        <f t="shared" si="552"/>
        <v>0</v>
      </c>
      <c r="AQ279" s="11" t="str">
        <f t="shared" si="552"/>
        <v>0</v>
      </c>
      <c r="AR279" s="11" t="str">
        <f t="shared" si="552"/>
        <v>0</v>
      </c>
      <c r="AS279" s="11" t="str">
        <f t="shared" si="552"/>
        <v>0</v>
      </c>
      <c r="AT279" s="11" t="str">
        <f t="shared" si="552"/>
        <v>0</v>
      </c>
      <c r="AU279" s="11" t="str">
        <f t="shared" si="552"/>
        <v>0</v>
      </c>
      <c r="AV279" s="11" t="str">
        <f t="shared" si="552"/>
        <v>0</v>
      </c>
      <c r="AW279" s="11" t="str">
        <f t="shared" si="552"/>
        <v>0</v>
      </c>
      <c r="AX279" s="11" t="str">
        <f t="shared" si="552"/>
        <v>0</v>
      </c>
      <c r="AY279" s="11" t="str">
        <f t="shared" si="552"/>
        <v>0</v>
      </c>
      <c r="AZ279" s="11" t="str">
        <f t="shared" si="552"/>
        <v>0</v>
      </c>
      <c r="BA279" s="11" t="str">
        <f t="shared" si="552"/>
        <v>0</v>
      </c>
      <c r="BB279" s="11" t="str">
        <f t="shared" si="552"/>
        <v/>
      </c>
      <c r="BC279" s="11" t="str">
        <f t="shared" si="552"/>
        <v/>
      </c>
      <c r="BD279" s="11" t="str">
        <f t="shared" si="552"/>
        <v/>
      </c>
      <c r="BE279" s="11" t="str">
        <f t="shared" si="552"/>
        <v/>
      </c>
      <c r="BF279" s="11" t="str">
        <f t="shared" si="552"/>
        <v/>
      </c>
      <c r="BG279" s="11" t="str">
        <f t="shared" si="552"/>
        <v/>
      </c>
      <c r="BH279" s="11" t="str">
        <f t="shared" si="552"/>
        <v/>
      </c>
      <c r="BI279" s="11" t="str">
        <f t="shared" si="552"/>
        <v/>
      </c>
      <c r="BJ279" s="11" t="str">
        <f t="shared" si="552"/>
        <v/>
      </c>
      <c r="BK279" s="11" t="str">
        <f t="shared" si="552"/>
        <v/>
      </c>
      <c r="BL279" s="11" t="str">
        <f t="shared" si="540"/>
        <v/>
      </c>
      <c r="BM279" s="11" t="str">
        <f t="shared" si="541"/>
        <v/>
      </c>
      <c r="BN279" s="11">
        <f t="shared" si="542"/>
        <v>0</v>
      </c>
      <c r="BO279" s="11" t="b">
        <f t="shared" si="537"/>
        <v>0</v>
      </c>
      <c r="BP279" t="b">
        <f>AND(COUNTIF(ranges!B$2:B$4,'Sample Manifest - ALL TYPES'!G270)=0,NOT(ISBLANK('Sample Manifest - ALL TYPES'!G270)))</f>
        <v>0</v>
      </c>
      <c r="CB279" s="11" t="b">
        <f t="shared" si="543"/>
        <v>0</v>
      </c>
      <c r="CD279" s="54" t="b">
        <f>IF(OR('Sample Manifest - ALL TYPES'!AB270="Custom indexes",'Sample Manifest - ALL TYPES'!AB270="Non-listed commercial indexes"),TRUE,FALSE)</f>
        <v>0</v>
      </c>
      <c r="CE279" s="54"/>
      <c r="CG279" s="62">
        <f>'Sample Manifest - ALL TYPES'!Q270</f>
        <v>0</v>
      </c>
      <c r="CH279" s="61" t="str">
        <f t="shared" ref="CH279:CK279" si="553">SUBSTITUTE(CG279,CH$17,"")</f>
        <v>0</v>
      </c>
      <c r="CI279" s="61" t="str">
        <f t="shared" si="553"/>
        <v/>
      </c>
      <c r="CJ279" s="61" t="str">
        <f t="shared" si="553"/>
        <v/>
      </c>
      <c r="CK279" s="61" t="str">
        <f t="shared" si="553"/>
        <v/>
      </c>
      <c r="CL279" s="61">
        <f t="shared" si="545"/>
        <v>0</v>
      </c>
      <c r="CM279" s="61" t="b">
        <f>AND(NOT(ISBLANK('Sample Manifest - ALL TYPES'!Q270)),NOT(CL279=0))</f>
        <v>0</v>
      </c>
      <c r="CR279" s="11" t="b">
        <f>AND('Sample Manifest - ALL TYPES'!B270="Illumina Library Pool",ISBLANK('Sample Manifest - ALL TYPES'!Z270))</f>
        <v>0</v>
      </c>
    </row>
    <row r="280" spans="1:96" s="11" customFormat="1" x14ac:dyDescent="0.2">
      <c r="A280" s="11">
        <f>'Sample Manifest - ALL TYPES'!C271</f>
        <v>0</v>
      </c>
      <c r="B280" s="11" t="str">
        <f t="shared" ref="B280:BK280" si="554">SUBSTITUTE(A280,B$17,"")</f>
        <v>0</v>
      </c>
      <c r="C280" s="11" t="str">
        <f t="shared" si="554"/>
        <v>0</v>
      </c>
      <c r="D280" s="11" t="str">
        <f t="shared" si="554"/>
        <v>0</v>
      </c>
      <c r="E280" s="11" t="str">
        <f t="shared" si="554"/>
        <v>0</v>
      </c>
      <c r="F280" s="11" t="str">
        <f t="shared" si="554"/>
        <v>0</v>
      </c>
      <c r="G280" s="11" t="str">
        <f t="shared" si="554"/>
        <v>0</v>
      </c>
      <c r="H280" s="11" t="str">
        <f t="shared" si="554"/>
        <v>0</v>
      </c>
      <c r="I280" s="11" t="str">
        <f t="shared" si="554"/>
        <v>0</v>
      </c>
      <c r="J280" s="11" t="str">
        <f t="shared" si="554"/>
        <v>0</v>
      </c>
      <c r="K280" s="11" t="str">
        <f t="shared" si="554"/>
        <v>0</v>
      </c>
      <c r="L280" s="11" t="str">
        <f t="shared" si="554"/>
        <v>0</v>
      </c>
      <c r="M280" s="11" t="str">
        <f t="shared" si="554"/>
        <v>0</v>
      </c>
      <c r="N280" s="11" t="str">
        <f t="shared" si="554"/>
        <v>0</v>
      </c>
      <c r="O280" s="11" t="str">
        <f t="shared" si="554"/>
        <v>0</v>
      </c>
      <c r="P280" s="11" t="str">
        <f t="shared" si="554"/>
        <v>0</v>
      </c>
      <c r="Q280" s="11" t="str">
        <f t="shared" si="554"/>
        <v>0</v>
      </c>
      <c r="R280" s="11" t="str">
        <f t="shared" si="554"/>
        <v>0</v>
      </c>
      <c r="S280" s="11" t="str">
        <f t="shared" si="554"/>
        <v>0</v>
      </c>
      <c r="T280" s="11" t="str">
        <f t="shared" si="554"/>
        <v>0</v>
      </c>
      <c r="U280" s="11" t="str">
        <f t="shared" si="554"/>
        <v>0</v>
      </c>
      <c r="V280" s="11" t="str">
        <f t="shared" si="554"/>
        <v>0</v>
      </c>
      <c r="W280" s="11" t="str">
        <f t="shared" si="554"/>
        <v>0</v>
      </c>
      <c r="X280" s="11" t="str">
        <f t="shared" si="554"/>
        <v>0</v>
      </c>
      <c r="Y280" s="11" t="str">
        <f t="shared" si="554"/>
        <v>0</v>
      </c>
      <c r="Z280" s="11" t="str">
        <f t="shared" si="554"/>
        <v>0</v>
      </c>
      <c r="AA280" s="11" t="str">
        <f t="shared" si="554"/>
        <v>0</v>
      </c>
      <c r="AB280" s="11" t="str">
        <f t="shared" si="554"/>
        <v>0</v>
      </c>
      <c r="AC280" s="11" t="str">
        <f t="shared" si="554"/>
        <v>0</v>
      </c>
      <c r="AD280" s="11" t="str">
        <f t="shared" si="554"/>
        <v>0</v>
      </c>
      <c r="AE280" s="11" t="str">
        <f t="shared" si="554"/>
        <v>0</v>
      </c>
      <c r="AF280" s="11" t="str">
        <f t="shared" si="554"/>
        <v>0</v>
      </c>
      <c r="AG280" s="11" t="str">
        <f t="shared" si="554"/>
        <v>0</v>
      </c>
      <c r="AH280" s="11" t="str">
        <f t="shared" si="554"/>
        <v>0</v>
      </c>
      <c r="AI280" s="11" t="str">
        <f t="shared" si="554"/>
        <v>0</v>
      </c>
      <c r="AJ280" s="11" t="str">
        <f t="shared" si="554"/>
        <v>0</v>
      </c>
      <c r="AK280" s="11" t="str">
        <f t="shared" si="554"/>
        <v>0</v>
      </c>
      <c r="AL280" s="11" t="str">
        <f t="shared" si="554"/>
        <v>0</v>
      </c>
      <c r="AM280" s="11" t="str">
        <f t="shared" si="554"/>
        <v>0</v>
      </c>
      <c r="AN280" s="11" t="str">
        <f t="shared" si="554"/>
        <v>0</v>
      </c>
      <c r="AO280" s="11" t="str">
        <f t="shared" si="554"/>
        <v>0</v>
      </c>
      <c r="AP280" s="11" t="str">
        <f t="shared" si="554"/>
        <v>0</v>
      </c>
      <c r="AQ280" s="11" t="str">
        <f t="shared" si="554"/>
        <v>0</v>
      </c>
      <c r="AR280" s="11" t="str">
        <f t="shared" si="554"/>
        <v>0</v>
      </c>
      <c r="AS280" s="11" t="str">
        <f t="shared" si="554"/>
        <v>0</v>
      </c>
      <c r="AT280" s="11" t="str">
        <f t="shared" si="554"/>
        <v>0</v>
      </c>
      <c r="AU280" s="11" t="str">
        <f t="shared" si="554"/>
        <v>0</v>
      </c>
      <c r="AV280" s="11" t="str">
        <f t="shared" si="554"/>
        <v>0</v>
      </c>
      <c r="AW280" s="11" t="str">
        <f t="shared" si="554"/>
        <v>0</v>
      </c>
      <c r="AX280" s="11" t="str">
        <f t="shared" si="554"/>
        <v>0</v>
      </c>
      <c r="AY280" s="11" t="str">
        <f t="shared" si="554"/>
        <v>0</v>
      </c>
      <c r="AZ280" s="11" t="str">
        <f t="shared" si="554"/>
        <v>0</v>
      </c>
      <c r="BA280" s="11" t="str">
        <f t="shared" si="554"/>
        <v>0</v>
      </c>
      <c r="BB280" s="11" t="str">
        <f t="shared" si="554"/>
        <v/>
      </c>
      <c r="BC280" s="11" t="str">
        <f t="shared" si="554"/>
        <v/>
      </c>
      <c r="BD280" s="11" t="str">
        <f t="shared" si="554"/>
        <v/>
      </c>
      <c r="BE280" s="11" t="str">
        <f t="shared" si="554"/>
        <v/>
      </c>
      <c r="BF280" s="11" t="str">
        <f t="shared" si="554"/>
        <v/>
      </c>
      <c r="BG280" s="11" t="str">
        <f t="shared" si="554"/>
        <v/>
      </c>
      <c r="BH280" s="11" t="str">
        <f t="shared" si="554"/>
        <v/>
      </c>
      <c r="BI280" s="11" t="str">
        <f t="shared" si="554"/>
        <v/>
      </c>
      <c r="BJ280" s="11" t="str">
        <f t="shared" si="554"/>
        <v/>
      </c>
      <c r="BK280" s="11" t="str">
        <f t="shared" si="554"/>
        <v/>
      </c>
      <c r="BL280" s="11" t="str">
        <f t="shared" si="540"/>
        <v/>
      </c>
      <c r="BM280" s="11" t="str">
        <f t="shared" si="541"/>
        <v/>
      </c>
      <c r="BN280" s="11">
        <f t="shared" si="542"/>
        <v>0</v>
      </c>
      <c r="BO280" s="11" t="b">
        <f t="shared" si="537"/>
        <v>0</v>
      </c>
      <c r="BP280" t="b">
        <f>AND(COUNTIF(ranges!B$2:B$4,'Sample Manifest - ALL TYPES'!G271)=0,NOT(ISBLANK('Sample Manifest - ALL TYPES'!G271)))</f>
        <v>0</v>
      </c>
      <c r="CB280" s="11" t="b">
        <f t="shared" si="543"/>
        <v>0</v>
      </c>
      <c r="CD280" s="54" t="b">
        <f>IF(OR('Sample Manifest - ALL TYPES'!AB271="Custom indexes",'Sample Manifest - ALL TYPES'!AB271="Non-listed commercial indexes"),TRUE,FALSE)</f>
        <v>0</v>
      </c>
      <c r="CE280" s="54"/>
      <c r="CG280" s="62">
        <f>'Sample Manifest - ALL TYPES'!Q271</f>
        <v>0</v>
      </c>
      <c r="CH280" s="61" t="str">
        <f t="shared" ref="CH280:CK280" si="555">SUBSTITUTE(CG280,CH$17,"")</f>
        <v>0</v>
      </c>
      <c r="CI280" s="61" t="str">
        <f t="shared" si="555"/>
        <v/>
      </c>
      <c r="CJ280" s="61" t="str">
        <f t="shared" si="555"/>
        <v/>
      </c>
      <c r="CK280" s="61" t="str">
        <f t="shared" si="555"/>
        <v/>
      </c>
      <c r="CL280" s="61">
        <f t="shared" si="545"/>
        <v>0</v>
      </c>
      <c r="CM280" s="61" t="b">
        <f>AND(NOT(ISBLANK('Sample Manifest - ALL TYPES'!Q271)),NOT(CL280=0))</f>
        <v>0</v>
      </c>
      <c r="CR280" s="11" t="b">
        <f>AND('Sample Manifest - ALL TYPES'!B271="Illumina Library Pool",ISBLANK('Sample Manifest - ALL TYPES'!Z271))</f>
        <v>0</v>
      </c>
    </row>
    <row r="281" spans="1:96" s="11" customFormat="1" x14ac:dyDescent="0.2">
      <c r="A281" s="11">
        <f>'Sample Manifest - ALL TYPES'!C272</f>
        <v>0</v>
      </c>
      <c r="B281" s="11" t="str">
        <f t="shared" ref="B281:BK281" si="556">SUBSTITUTE(A281,B$17,"")</f>
        <v>0</v>
      </c>
      <c r="C281" s="11" t="str">
        <f t="shared" si="556"/>
        <v>0</v>
      </c>
      <c r="D281" s="11" t="str">
        <f t="shared" si="556"/>
        <v>0</v>
      </c>
      <c r="E281" s="11" t="str">
        <f t="shared" si="556"/>
        <v>0</v>
      </c>
      <c r="F281" s="11" t="str">
        <f t="shared" si="556"/>
        <v>0</v>
      </c>
      <c r="G281" s="11" t="str">
        <f t="shared" si="556"/>
        <v>0</v>
      </c>
      <c r="H281" s="11" t="str">
        <f t="shared" si="556"/>
        <v>0</v>
      </c>
      <c r="I281" s="11" t="str">
        <f t="shared" si="556"/>
        <v>0</v>
      </c>
      <c r="J281" s="11" t="str">
        <f t="shared" si="556"/>
        <v>0</v>
      </c>
      <c r="K281" s="11" t="str">
        <f t="shared" si="556"/>
        <v>0</v>
      </c>
      <c r="L281" s="11" t="str">
        <f t="shared" si="556"/>
        <v>0</v>
      </c>
      <c r="M281" s="11" t="str">
        <f t="shared" si="556"/>
        <v>0</v>
      </c>
      <c r="N281" s="11" t="str">
        <f t="shared" si="556"/>
        <v>0</v>
      </c>
      <c r="O281" s="11" t="str">
        <f t="shared" si="556"/>
        <v>0</v>
      </c>
      <c r="P281" s="11" t="str">
        <f t="shared" si="556"/>
        <v>0</v>
      </c>
      <c r="Q281" s="11" t="str">
        <f t="shared" si="556"/>
        <v>0</v>
      </c>
      <c r="R281" s="11" t="str">
        <f t="shared" si="556"/>
        <v>0</v>
      </c>
      <c r="S281" s="11" t="str">
        <f t="shared" si="556"/>
        <v>0</v>
      </c>
      <c r="T281" s="11" t="str">
        <f t="shared" si="556"/>
        <v>0</v>
      </c>
      <c r="U281" s="11" t="str">
        <f t="shared" si="556"/>
        <v>0</v>
      </c>
      <c r="V281" s="11" t="str">
        <f t="shared" si="556"/>
        <v>0</v>
      </c>
      <c r="W281" s="11" t="str">
        <f t="shared" si="556"/>
        <v>0</v>
      </c>
      <c r="X281" s="11" t="str">
        <f t="shared" si="556"/>
        <v>0</v>
      </c>
      <c r="Y281" s="11" t="str">
        <f t="shared" si="556"/>
        <v>0</v>
      </c>
      <c r="Z281" s="11" t="str">
        <f t="shared" si="556"/>
        <v>0</v>
      </c>
      <c r="AA281" s="11" t="str">
        <f t="shared" si="556"/>
        <v>0</v>
      </c>
      <c r="AB281" s="11" t="str">
        <f t="shared" si="556"/>
        <v>0</v>
      </c>
      <c r="AC281" s="11" t="str">
        <f t="shared" si="556"/>
        <v>0</v>
      </c>
      <c r="AD281" s="11" t="str">
        <f t="shared" si="556"/>
        <v>0</v>
      </c>
      <c r="AE281" s="11" t="str">
        <f t="shared" si="556"/>
        <v>0</v>
      </c>
      <c r="AF281" s="11" t="str">
        <f t="shared" si="556"/>
        <v>0</v>
      </c>
      <c r="AG281" s="11" t="str">
        <f t="shared" si="556"/>
        <v>0</v>
      </c>
      <c r="AH281" s="11" t="str">
        <f t="shared" si="556"/>
        <v>0</v>
      </c>
      <c r="AI281" s="11" t="str">
        <f t="shared" si="556"/>
        <v>0</v>
      </c>
      <c r="AJ281" s="11" t="str">
        <f t="shared" si="556"/>
        <v>0</v>
      </c>
      <c r="AK281" s="11" t="str">
        <f t="shared" si="556"/>
        <v>0</v>
      </c>
      <c r="AL281" s="11" t="str">
        <f t="shared" si="556"/>
        <v>0</v>
      </c>
      <c r="AM281" s="11" t="str">
        <f t="shared" si="556"/>
        <v>0</v>
      </c>
      <c r="AN281" s="11" t="str">
        <f t="shared" si="556"/>
        <v>0</v>
      </c>
      <c r="AO281" s="11" t="str">
        <f t="shared" si="556"/>
        <v>0</v>
      </c>
      <c r="AP281" s="11" t="str">
        <f t="shared" si="556"/>
        <v>0</v>
      </c>
      <c r="AQ281" s="11" t="str">
        <f t="shared" si="556"/>
        <v>0</v>
      </c>
      <c r="AR281" s="11" t="str">
        <f t="shared" si="556"/>
        <v>0</v>
      </c>
      <c r="AS281" s="11" t="str">
        <f t="shared" si="556"/>
        <v>0</v>
      </c>
      <c r="AT281" s="11" t="str">
        <f t="shared" si="556"/>
        <v>0</v>
      </c>
      <c r="AU281" s="11" t="str">
        <f t="shared" si="556"/>
        <v>0</v>
      </c>
      <c r="AV281" s="11" t="str">
        <f t="shared" si="556"/>
        <v>0</v>
      </c>
      <c r="AW281" s="11" t="str">
        <f t="shared" si="556"/>
        <v>0</v>
      </c>
      <c r="AX281" s="11" t="str">
        <f t="shared" si="556"/>
        <v>0</v>
      </c>
      <c r="AY281" s="11" t="str">
        <f t="shared" si="556"/>
        <v>0</v>
      </c>
      <c r="AZ281" s="11" t="str">
        <f t="shared" si="556"/>
        <v>0</v>
      </c>
      <c r="BA281" s="11" t="str">
        <f t="shared" si="556"/>
        <v>0</v>
      </c>
      <c r="BB281" s="11" t="str">
        <f t="shared" si="556"/>
        <v/>
      </c>
      <c r="BC281" s="11" t="str">
        <f t="shared" si="556"/>
        <v/>
      </c>
      <c r="BD281" s="11" t="str">
        <f t="shared" si="556"/>
        <v/>
      </c>
      <c r="BE281" s="11" t="str">
        <f t="shared" si="556"/>
        <v/>
      </c>
      <c r="BF281" s="11" t="str">
        <f t="shared" si="556"/>
        <v/>
      </c>
      <c r="BG281" s="11" t="str">
        <f t="shared" si="556"/>
        <v/>
      </c>
      <c r="BH281" s="11" t="str">
        <f t="shared" si="556"/>
        <v/>
      </c>
      <c r="BI281" s="11" t="str">
        <f t="shared" si="556"/>
        <v/>
      </c>
      <c r="BJ281" s="11" t="str">
        <f t="shared" si="556"/>
        <v/>
      </c>
      <c r="BK281" s="11" t="str">
        <f t="shared" si="556"/>
        <v/>
      </c>
      <c r="BL281" s="11" t="str">
        <f t="shared" si="540"/>
        <v/>
      </c>
      <c r="BM281" s="11" t="str">
        <f t="shared" si="541"/>
        <v/>
      </c>
      <c r="BN281" s="11">
        <f t="shared" si="542"/>
        <v>0</v>
      </c>
      <c r="BO281" s="11" t="b">
        <f t="shared" si="537"/>
        <v>0</v>
      </c>
      <c r="BP281" t="b">
        <f>AND(COUNTIF(ranges!B$2:B$4,'Sample Manifest - ALL TYPES'!G272)=0,NOT(ISBLANK('Sample Manifest - ALL TYPES'!G272)))</f>
        <v>0</v>
      </c>
      <c r="CB281" s="11" t="b">
        <f t="shared" si="543"/>
        <v>0</v>
      </c>
      <c r="CD281" s="54" t="b">
        <f>IF(OR('Sample Manifest - ALL TYPES'!AB272="Custom indexes",'Sample Manifest - ALL TYPES'!AB272="Non-listed commercial indexes"),TRUE,FALSE)</f>
        <v>0</v>
      </c>
      <c r="CE281" s="54"/>
      <c r="CG281" s="62">
        <f>'Sample Manifest - ALL TYPES'!Q272</f>
        <v>0</v>
      </c>
      <c r="CH281" s="61" t="str">
        <f t="shared" ref="CH281:CK281" si="557">SUBSTITUTE(CG281,CH$17,"")</f>
        <v>0</v>
      </c>
      <c r="CI281" s="61" t="str">
        <f t="shared" si="557"/>
        <v/>
      </c>
      <c r="CJ281" s="61" t="str">
        <f t="shared" si="557"/>
        <v/>
      </c>
      <c r="CK281" s="61" t="str">
        <f t="shared" si="557"/>
        <v/>
      </c>
      <c r="CL281" s="61">
        <f t="shared" si="545"/>
        <v>0</v>
      </c>
      <c r="CM281" s="61" t="b">
        <f>AND(NOT(ISBLANK('Sample Manifest - ALL TYPES'!Q272)),NOT(CL281=0))</f>
        <v>0</v>
      </c>
      <c r="CR281" s="11" t="b">
        <f>AND('Sample Manifest - ALL TYPES'!B272="Illumina Library Pool",ISBLANK('Sample Manifest - ALL TYPES'!Z272))</f>
        <v>0</v>
      </c>
    </row>
    <row r="282" spans="1:96" s="11" customFormat="1" x14ac:dyDescent="0.2">
      <c r="A282" s="11">
        <f>'Sample Manifest - ALL TYPES'!C273</f>
        <v>0</v>
      </c>
      <c r="B282" s="11" t="str">
        <f t="shared" ref="B282:BK282" si="558">SUBSTITUTE(A282,B$17,"")</f>
        <v>0</v>
      </c>
      <c r="C282" s="11" t="str">
        <f t="shared" si="558"/>
        <v>0</v>
      </c>
      <c r="D282" s="11" t="str">
        <f t="shared" si="558"/>
        <v>0</v>
      </c>
      <c r="E282" s="11" t="str">
        <f t="shared" si="558"/>
        <v>0</v>
      </c>
      <c r="F282" s="11" t="str">
        <f t="shared" si="558"/>
        <v>0</v>
      </c>
      <c r="G282" s="11" t="str">
        <f t="shared" si="558"/>
        <v>0</v>
      </c>
      <c r="H282" s="11" t="str">
        <f t="shared" si="558"/>
        <v>0</v>
      </c>
      <c r="I282" s="11" t="str">
        <f t="shared" si="558"/>
        <v>0</v>
      </c>
      <c r="J282" s="11" t="str">
        <f t="shared" si="558"/>
        <v>0</v>
      </c>
      <c r="K282" s="11" t="str">
        <f t="shared" si="558"/>
        <v>0</v>
      </c>
      <c r="L282" s="11" t="str">
        <f t="shared" si="558"/>
        <v>0</v>
      </c>
      <c r="M282" s="11" t="str">
        <f t="shared" si="558"/>
        <v>0</v>
      </c>
      <c r="N282" s="11" t="str">
        <f t="shared" si="558"/>
        <v>0</v>
      </c>
      <c r="O282" s="11" t="str">
        <f t="shared" si="558"/>
        <v>0</v>
      </c>
      <c r="P282" s="11" t="str">
        <f t="shared" si="558"/>
        <v>0</v>
      </c>
      <c r="Q282" s="11" t="str">
        <f t="shared" si="558"/>
        <v>0</v>
      </c>
      <c r="R282" s="11" t="str">
        <f t="shared" si="558"/>
        <v>0</v>
      </c>
      <c r="S282" s="11" t="str">
        <f t="shared" si="558"/>
        <v>0</v>
      </c>
      <c r="T282" s="11" t="str">
        <f t="shared" si="558"/>
        <v>0</v>
      </c>
      <c r="U282" s="11" t="str">
        <f t="shared" si="558"/>
        <v>0</v>
      </c>
      <c r="V282" s="11" t="str">
        <f t="shared" si="558"/>
        <v>0</v>
      </c>
      <c r="W282" s="11" t="str">
        <f t="shared" si="558"/>
        <v>0</v>
      </c>
      <c r="X282" s="11" t="str">
        <f t="shared" si="558"/>
        <v>0</v>
      </c>
      <c r="Y282" s="11" t="str">
        <f t="shared" si="558"/>
        <v>0</v>
      </c>
      <c r="Z282" s="11" t="str">
        <f t="shared" si="558"/>
        <v>0</v>
      </c>
      <c r="AA282" s="11" t="str">
        <f t="shared" si="558"/>
        <v>0</v>
      </c>
      <c r="AB282" s="11" t="str">
        <f t="shared" si="558"/>
        <v>0</v>
      </c>
      <c r="AC282" s="11" t="str">
        <f t="shared" si="558"/>
        <v>0</v>
      </c>
      <c r="AD282" s="11" t="str">
        <f t="shared" si="558"/>
        <v>0</v>
      </c>
      <c r="AE282" s="11" t="str">
        <f t="shared" si="558"/>
        <v>0</v>
      </c>
      <c r="AF282" s="11" t="str">
        <f t="shared" si="558"/>
        <v>0</v>
      </c>
      <c r="AG282" s="11" t="str">
        <f t="shared" si="558"/>
        <v>0</v>
      </c>
      <c r="AH282" s="11" t="str">
        <f t="shared" si="558"/>
        <v>0</v>
      </c>
      <c r="AI282" s="11" t="str">
        <f t="shared" si="558"/>
        <v>0</v>
      </c>
      <c r="AJ282" s="11" t="str">
        <f t="shared" si="558"/>
        <v>0</v>
      </c>
      <c r="AK282" s="11" t="str">
        <f t="shared" si="558"/>
        <v>0</v>
      </c>
      <c r="AL282" s="11" t="str">
        <f t="shared" si="558"/>
        <v>0</v>
      </c>
      <c r="AM282" s="11" t="str">
        <f t="shared" si="558"/>
        <v>0</v>
      </c>
      <c r="AN282" s="11" t="str">
        <f t="shared" si="558"/>
        <v>0</v>
      </c>
      <c r="AO282" s="11" t="str">
        <f t="shared" si="558"/>
        <v>0</v>
      </c>
      <c r="AP282" s="11" t="str">
        <f t="shared" si="558"/>
        <v>0</v>
      </c>
      <c r="AQ282" s="11" t="str">
        <f t="shared" si="558"/>
        <v>0</v>
      </c>
      <c r="AR282" s="11" t="str">
        <f t="shared" si="558"/>
        <v>0</v>
      </c>
      <c r="AS282" s="11" t="str">
        <f t="shared" si="558"/>
        <v>0</v>
      </c>
      <c r="AT282" s="11" t="str">
        <f t="shared" si="558"/>
        <v>0</v>
      </c>
      <c r="AU282" s="11" t="str">
        <f t="shared" si="558"/>
        <v>0</v>
      </c>
      <c r="AV282" s="11" t="str">
        <f t="shared" si="558"/>
        <v>0</v>
      </c>
      <c r="AW282" s="11" t="str">
        <f t="shared" si="558"/>
        <v>0</v>
      </c>
      <c r="AX282" s="11" t="str">
        <f t="shared" si="558"/>
        <v>0</v>
      </c>
      <c r="AY282" s="11" t="str">
        <f t="shared" si="558"/>
        <v>0</v>
      </c>
      <c r="AZ282" s="11" t="str">
        <f t="shared" si="558"/>
        <v>0</v>
      </c>
      <c r="BA282" s="11" t="str">
        <f t="shared" si="558"/>
        <v>0</v>
      </c>
      <c r="BB282" s="11" t="str">
        <f t="shared" si="558"/>
        <v/>
      </c>
      <c r="BC282" s="11" t="str">
        <f t="shared" si="558"/>
        <v/>
      </c>
      <c r="BD282" s="11" t="str">
        <f t="shared" si="558"/>
        <v/>
      </c>
      <c r="BE282" s="11" t="str">
        <f t="shared" si="558"/>
        <v/>
      </c>
      <c r="BF282" s="11" t="str">
        <f t="shared" si="558"/>
        <v/>
      </c>
      <c r="BG282" s="11" t="str">
        <f t="shared" si="558"/>
        <v/>
      </c>
      <c r="BH282" s="11" t="str">
        <f t="shared" si="558"/>
        <v/>
      </c>
      <c r="BI282" s="11" t="str">
        <f t="shared" si="558"/>
        <v/>
      </c>
      <c r="BJ282" s="11" t="str">
        <f t="shared" si="558"/>
        <v/>
      </c>
      <c r="BK282" s="11" t="str">
        <f t="shared" si="558"/>
        <v/>
      </c>
      <c r="BL282" s="11" t="str">
        <f t="shared" si="540"/>
        <v/>
      </c>
      <c r="BM282" s="11" t="str">
        <f t="shared" si="541"/>
        <v/>
      </c>
      <c r="BN282" s="11">
        <f t="shared" si="542"/>
        <v>0</v>
      </c>
      <c r="BO282" s="11" t="b">
        <f t="shared" si="537"/>
        <v>0</v>
      </c>
      <c r="BP282" t="b">
        <f>AND(COUNTIF(ranges!B$2:B$4,'Sample Manifest - ALL TYPES'!G273)=0,NOT(ISBLANK('Sample Manifest - ALL TYPES'!G273)))</f>
        <v>0</v>
      </c>
      <c r="CB282" s="11" t="b">
        <f t="shared" si="543"/>
        <v>0</v>
      </c>
      <c r="CD282" s="54" t="b">
        <f>IF(OR('Sample Manifest - ALL TYPES'!AB273="Custom indexes",'Sample Manifest - ALL TYPES'!AB273="Non-listed commercial indexes"),TRUE,FALSE)</f>
        <v>0</v>
      </c>
      <c r="CE282" s="54"/>
      <c r="CG282" s="62">
        <f>'Sample Manifest - ALL TYPES'!Q273</f>
        <v>0</v>
      </c>
      <c r="CH282" s="61" t="str">
        <f t="shared" ref="CH282:CK282" si="559">SUBSTITUTE(CG282,CH$17,"")</f>
        <v>0</v>
      </c>
      <c r="CI282" s="61" t="str">
        <f t="shared" si="559"/>
        <v/>
      </c>
      <c r="CJ282" s="61" t="str">
        <f t="shared" si="559"/>
        <v/>
      </c>
      <c r="CK282" s="61" t="str">
        <f t="shared" si="559"/>
        <v/>
      </c>
      <c r="CL282" s="61">
        <f t="shared" si="545"/>
        <v>0</v>
      </c>
      <c r="CM282" s="61" t="b">
        <f>AND(NOT(ISBLANK('Sample Manifest - ALL TYPES'!Q273)),NOT(CL282=0))</f>
        <v>0</v>
      </c>
      <c r="CR282" s="11" t="b">
        <f>AND('Sample Manifest - ALL TYPES'!B273="Illumina Library Pool",ISBLANK('Sample Manifest - ALL TYPES'!Z273))</f>
        <v>0</v>
      </c>
    </row>
    <row r="283" spans="1:96" s="11" customFormat="1" x14ac:dyDescent="0.2">
      <c r="A283" s="11">
        <f>'Sample Manifest - ALL TYPES'!C274</f>
        <v>0</v>
      </c>
      <c r="B283" s="11" t="str">
        <f t="shared" ref="B283:BK283" si="560">SUBSTITUTE(A283,B$17,"")</f>
        <v>0</v>
      </c>
      <c r="C283" s="11" t="str">
        <f t="shared" si="560"/>
        <v>0</v>
      </c>
      <c r="D283" s="11" t="str">
        <f t="shared" si="560"/>
        <v>0</v>
      </c>
      <c r="E283" s="11" t="str">
        <f t="shared" si="560"/>
        <v>0</v>
      </c>
      <c r="F283" s="11" t="str">
        <f t="shared" si="560"/>
        <v>0</v>
      </c>
      <c r="G283" s="11" t="str">
        <f t="shared" si="560"/>
        <v>0</v>
      </c>
      <c r="H283" s="11" t="str">
        <f t="shared" si="560"/>
        <v>0</v>
      </c>
      <c r="I283" s="11" t="str">
        <f t="shared" si="560"/>
        <v>0</v>
      </c>
      <c r="J283" s="11" t="str">
        <f t="shared" si="560"/>
        <v>0</v>
      </c>
      <c r="K283" s="11" t="str">
        <f t="shared" si="560"/>
        <v>0</v>
      </c>
      <c r="L283" s="11" t="str">
        <f t="shared" si="560"/>
        <v>0</v>
      </c>
      <c r="M283" s="11" t="str">
        <f t="shared" si="560"/>
        <v>0</v>
      </c>
      <c r="N283" s="11" t="str">
        <f t="shared" si="560"/>
        <v>0</v>
      </c>
      <c r="O283" s="11" t="str">
        <f t="shared" si="560"/>
        <v>0</v>
      </c>
      <c r="P283" s="11" t="str">
        <f t="shared" si="560"/>
        <v>0</v>
      </c>
      <c r="Q283" s="11" t="str">
        <f t="shared" si="560"/>
        <v>0</v>
      </c>
      <c r="R283" s="11" t="str">
        <f t="shared" si="560"/>
        <v>0</v>
      </c>
      <c r="S283" s="11" t="str">
        <f t="shared" si="560"/>
        <v>0</v>
      </c>
      <c r="T283" s="11" t="str">
        <f t="shared" si="560"/>
        <v>0</v>
      </c>
      <c r="U283" s="11" t="str">
        <f t="shared" si="560"/>
        <v>0</v>
      </c>
      <c r="V283" s="11" t="str">
        <f t="shared" si="560"/>
        <v>0</v>
      </c>
      <c r="W283" s="11" t="str">
        <f t="shared" si="560"/>
        <v>0</v>
      </c>
      <c r="X283" s="11" t="str">
        <f t="shared" si="560"/>
        <v>0</v>
      </c>
      <c r="Y283" s="11" t="str">
        <f t="shared" si="560"/>
        <v>0</v>
      </c>
      <c r="Z283" s="11" t="str">
        <f t="shared" si="560"/>
        <v>0</v>
      </c>
      <c r="AA283" s="11" t="str">
        <f t="shared" si="560"/>
        <v>0</v>
      </c>
      <c r="AB283" s="11" t="str">
        <f t="shared" si="560"/>
        <v>0</v>
      </c>
      <c r="AC283" s="11" t="str">
        <f t="shared" si="560"/>
        <v>0</v>
      </c>
      <c r="AD283" s="11" t="str">
        <f t="shared" si="560"/>
        <v>0</v>
      </c>
      <c r="AE283" s="11" t="str">
        <f t="shared" si="560"/>
        <v>0</v>
      </c>
      <c r="AF283" s="11" t="str">
        <f t="shared" si="560"/>
        <v>0</v>
      </c>
      <c r="AG283" s="11" t="str">
        <f t="shared" si="560"/>
        <v>0</v>
      </c>
      <c r="AH283" s="11" t="str">
        <f t="shared" si="560"/>
        <v>0</v>
      </c>
      <c r="AI283" s="11" t="str">
        <f t="shared" si="560"/>
        <v>0</v>
      </c>
      <c r="AJ283" s="11" t="str">
        <f t="shared" si="560"/>
        <v>0</v>
      </c>
      <c r="AK283" s="11" t="str">
        <f t="shared" si="560"/>
        <v>0</v>
      </c>
      <c r="AL283" s="11" t="str">
        <f t="shared" si="560"/>
        <v>0</v>
      </c>
      <c r="AM283" s="11" t="str">
        <f t="shared" si="560"/>
        <v>0</v>
      </c>
      <c r="AN283" s="11" t="str">
        <f t="shared" si="560"/>
        <v>0</v>
      </c>
      <c r="AO283" s="11" t="str">
        <f t="shared" si="560"/>
        <v>0</v>
      </c>
      <c r="AP283" s="11" t="str">
        <f t="shared" si="560"/>
        <v>0</v>
      </c>
      <c r="AQ283" s="11" t="str">
        <f t="shared" si="560"/>
        <v>0</v>
      </c>
      <c r="AR283" s="11" t="str">
        <f t="shared" si="560"/>
        <v>0</v>
      </c>
      <c r="AS283" s="11" t="str">
        <f t="shared" si="560"/>
        <v>0</v>
      </c>
      <c r="AT283" s="11" t="str">
        <f t="shared" si="560"/>
        <v>0</v>
      </c>
      <c r="AU283" s="11" t="str">
        <f t="shared" si="560"/>
        <v>0</v>
      </c>
      <c r="AV283" s="11" t="str">
        <f t="shared" si="560"/>
        <v>0</v>
      </c>
      <c r="AW283" s="11" t="str">
        <f t="shared" si="560"/>
        <v>0</v>
      </c>
      <c r="AX283" s="11" t="str">
        <f t="shared" si="560"/>
        <v>0</v>
      </c>
      <c r="AY283" s="11" t="str">
        <f t="shared" si="560"/>
        <v>0</v>
      </c>
      <c r="AZ283" s="11" t="str">
        <f t="shared" si="560"/>
        <v>0</v>
      </c>
      <c r="BA283" s="11" t="str">
        <f t="shared" si="560"/>
        <v>0</v>
      </c>
      <c r="BB283" s="11" t="str">
        <f t="shared" si="560"/>
        <v/>
      </c>
      <c r="BC283" s="11" t="str">
        <f t="shared" si="560"/>
        <v/>
      </c>
      <c r="BD283" s="11" t="str">
        <f t="shared" si="560"/>
        <v/>
      </c>
      <c r="BE283" s="11" t="str">
        <f t="shared" si="560"/>
        <v/>
      </c>
      <c r="BF283" s="11" t="str">
        <f t="shared" si="560"/>
        <v/>
      </c>
      <c r="BG283" s="11" t="str">
        <f t="shared" si="560"/>
        <v/>
      </c>
      <c r="BH283" s="11" t="str">
        <f t="shared" si="560"/>
        <v/>
      </c>
      <c r="BI283" s="11" t="str">
        <f t="shared" si="560"/>
        <v/>
      </c>
      <c r="BJ283" s="11" t="str">
        <f t="shared" si="560"/>
        <v/>
      </c>
      <c r="BK283" s="11" t="str">
        <f t="shared" si="560"/>
        <v/>
      </c>
      <c r="BL283" s="11" t="str">
        <f t="shared" si="540"/>
        <v/>
      </c>
      <c r="BM283" s="11" t="str">
        <f t="shared" si="541"/>
        <v/>
      </c>
      <c r="BN283" s="11">
        <f t="shared" si="542"/>
        <v>0</v>
      </c>
      <c r="BO283" s="11" t="b">
        <f t="shared" si="537"/>
        <v>0</v>
      </c>
      <c r="BP283" t="b">
        <f>AND(COUNTIF(ranges!B$2:B$4,'Sample Manifest - ALL TYPES'!G274)=0,NOT(ISBLANK('Sample Manifest - ALL TYPES'!G274)))</f>
        <v>0</v>
      </c>
      <c r="CB283" s="11" t="b">
        <f t="shared" si="543"/>
        <v>0</v>
      </c>
      <c r="CD283" s="54" t="b">
        <f>IF(OR('Sample Manifest - ALL TYPES'!AB274="Custom indexes",'Sample Manifest - ALL TYPES'!AB274="Non-listed commercial indexes"),TRUE,FALSE)</f>
        <v>0</v>
      </c>
      <c r="CE283" s="54"/>
      <c r="CG283" s="62">
        <f>'Sample Manifest - ALL TYPES'!Q274</f>
        <v>0</v>
      </c>
      <c r="CH283" s="61" t="str">
        <f t="shared" ref="CH283:CK283" si="561">SUBSTITUTE(CG283,CH$17,"")</f>
        <v>0</v>
      </c>
      <c r="CI283" s="61" t="str">
        <f t="shared" si="561"/>
        <v/>
      </c>
      <c r="CJ283" s="61" t="str">
        <f t="shared" si="561"/>
        <v/>
      </c>
      <c r="CK283" s="61" t="str">
        <f t="shared" si="561"/>
        <v/>
      </c>
      <c r="CL283" s="61">
        <f t="shared" si="545"/>
        <v>0</v>
      </c>
      <c r="CM283" s="61" t="b">
        <f>AND(NOT(ISBLANK('Sample Manifest - ALL TYPES'!Q274)),NOT(CL283=0))</f>
        <v>0</v>
      </c>
      <c r="CR283" s="11" t="b">
        <f>AND('Sample Manifest - ALL TYPES'!B274="Illumina Library Pool",ISBLANK('Sample Manifest - ALL TYPES'!Z274))</f>
        <v>0</v>
      </c>
    </row>
    <row r="284" spans="1:96" s="11" customFormat="1" x14ac:dyDescent="0.2">
      <c r="A284" s="11">
        <f>'Sample Manifest - ALL TYPES'!C275</f>
        <v>0</v>
      </c>
      <c r="B284" s="11" t="str">
        <f t="shared" ref="B284:BK284" si="562">SUBSTITUTE(A284,B$17,"")</f>
        <v>0</v>
      </c>
      <c r="C284" s="11" t="str">
        <f t="shared" si="562"/>
        <v>0</v>
      </c>
      <c r="D284" s="11" t="str">
        <f t="shared" si="562"/>
        <v>0</v>
      </c>
      <c r="E284" s="11" t="str">
        <f t="shared" si="562"/>
        <v>0</v>
      </c>
      <c r="F284" s="11" t="str">
        <f t="shared" si="562"/>
        <v>0</v>
      </c>
      <c r="G284" s="11" t="str">
        <f t="shared" si="562"/>
        <v>0</v>
      </c>
      <c r="H284" s="11" t="str">
        <f t="shared" si="562"/>
        <v>0</v>
      </c>
      <c r="I284" s="11" t="str">
        <f t="shared" si="562"/>
        <v>0</v>
      </c>
      <c r="J284" s="11" t="str">
        <f t="shared" si="562"/>
        <v>0</v>
      </c>
      <c r="K284" s="11" t="str">
        <f t="shared" si="562"/>
        <v>0</v>
      </c>
      <c r="L284" s="11" t="str">
        <f t="shared" si="562"/>
        <v>0</v>
      </c>
      <c r="M284" s="11" t="str">
        <f t="shared" si="562"/>
        <v>0</v>
      </c>
      <c r="N284" s="11" t="str">
        <f t="shared" si="562"/>
        <v>0</v>
      </c>
      <c r="O284" s="11" t="str">
        <f t="shared" si="562"/>
        <v>0</v>
      </c>
      <c r="P284" s="11" t="str">
        <f t="shared" si="562"/>
        <v>0</v>
      </c>
      <c r="Q284" s="11" t="str">
        <f t="shared" si="562"/>
        <v>0</v>
      </c>
      <c r="R284" s="11" t="str">
        <f t="shared" si="562"/>
        <v>0</v>
      </c>
      <c r="S284" s="11" t="str">
        <f t="shared" si="562"/>
        <v>0</v>
      </c>
      <c r="T284" s="11" t="str">
        <f t="shared" si="562"/>
        <v>0</v>
      </c>
      <c r="U284" s="11" t="str">
        <f t="shared" si="562"/>
        <v>0</v>
      </c>
      <c r="V284" s="11" t="str">
        <f t="shared" si="562"/>
        <v>0</v>
      </c>
      <c r="W284" s="11" t="str">
        <f t="shared" si="562"/>
        <v>0</v>
      </c>
      <c r="X284" s="11" t="str">
        <f t="shared" si="562"/>
        <v>0</v>
      </c>
      <c r="Y284" s="11" t="str">
        <f t="shared" si="562"/>
        <v>0</v>
      </c>
      <c r="Z284" s="11" t="str">
        <f t="shared" si="562"/>
        <v>0</v>
      </c>
      <c r="AA284" s="11" t="str">
        <f t="shared" si="562"/>
        <v>0</v>
      </c>
      <c r="AB284" s="11" t="str">
        <f t="shared" si="562"/>
        <v>0</v>
      </c>
      <c r="AC284" s="11" t="str">
        <f t="shared" si="562"/>
        <v>0</v>
      </c>
      <c r="AD284" s="11" t="str">
        <f t="shared" si="562"/>
        <v>0</v>
      </c>
      <c r="AE284" s="11" t="str">
        <f t="shared" si="562"/>
        <v>0</v>
      </c>
      <c r="AF284" s="11" t="str">
        <f t="shared" si="562"/>
        <v>0</v>
      </c>
      <c r="AG284" s="11" t="str">
        <f t="shared" si="562"/>
        <v>0</v>
      </c>
      <c r="AH284" s="11" t="str">
        <f t="shared" si="562"/>
        <v>0</v>
      </c>
      <c r="AI284" s="11" t="str">
        <f t="shared" si="562"/>
        <v>0</v>
      </c>
      <c r="AJ284" s="11" t="str">
        <f t="shared" si="562"/>
        <v>0</v>
      </c>
      <c r="AK284" s="11" t="str">
        <f t="shared" si="562"/>
        <v>0</v>
      </c>
      <c r="AL284" s="11" t="str">
        <f t="shared" si="562"/>
        <v>0</v>
      </c>
      <c r="AM284" s="11" t="str">
        <f t="shared" si="562"/>
        <v>0</v>
      </c>
      <c r="AN284" s="11" t="str">
        <f t="shared" si="562"/>
        <v>0</v>
      </c>
      <c r="AO284" s="11" t="str">
        <f t="shared" si="562"/>
        <v>0</v>
      </c>
      <c r="AP284" s="11" t="str">
        <f t="shared" si="562"/>
        <v>0</v>
      </c>
      <c r="AQ284" s="11" t="str">
        <f t="shared" si="562"/>
        <v>0</v>
      </c>
      <c r="AR284" s="11" t="str">
        <f t="shared" si="562"/>
        <v>0</v>
      </c>
      <c r="AS284" s="11" t="str">
        <f t="shared" si="562"/>
        <v>0</v>
      </c>
      <c r="AT284" s="11" t="str">
        <f t="shared" si="562"/>
        <v>0</v>
      </c>
      <c r="AU284" s="11" t="str">
        <f t="shared" si="562"/>
        <v>0</v>
      </c>
      <c r="AV284" s="11" t="str">
        <f t="shared" si="562"/>
        <v>0</v>
      </c>
      <c r="AW284" s="11" t="str">
        <f t="shared" si="562"/>
        <v>0</v>
      </c>
      <c r="AX284" s="11" t="str">
        <f t="shared" si="562"/>
        <v>0</v>
      </c>
      <c r="AY284" s="11" t="str">
        <f t="shared" si="562"/>
        <v>0</v>
      </c>
      <c r="AZ284" s="11" t="str">
        <f t="shared" si="562"/>
        <v>0</v>
      </c>
      <c r="BA284" s="11" t="str">
        <f t="shared" si="562"/>
        <v>0</v>
      </c>
      <c r="BB284" s="11" t="str">
        <f t="shared" si="562"/>
        <v/>
      </c>
      <c r="BC284" s="11" t="str">
        <f t="shared" si="562"/>
        <v/>
      </c>
      <c r="BD284" s="11" t="str">
        <f t="shared" si="562"/>
        <v/>
      </c>
      <c r="BE284" s="11" t="str">
        <f t="shared" si="562"/>
        <v/>
      </c>
      <c r="BF284" s="11" t="str">
        <f t="shared" si="562"/>
        <v/>
      </c>
      <c r="BG284" s="11" t="str">
        <f t="shared" si="562"/>
        <v/>
      </c>
      <c r="BH284" s="11" t="str">
        <f t="shared" si="562"/>
        <v/>
      </c>
      <c r="BI284" s="11" t="str">
        <f t="shared" si="562"/>
        <v/>
      </c>
      <c r="BJ284" s="11" t="str">
        <f t="shared" si="562"/>
        <v/>
      </c>
      <c r="BK284" s="11" t="str">
        <f t="shared" si="562"/>
        <v/>
      </c>
      <c r="BL284" s="11" t="str">
        <f t="shared" si="540"/>
        <v/>
      </c>
      <c r="BM284" s="11" t="str">
        <f t="shared" si="541"/>
        <v/>
      </c>
      <c r="BN284" s="11">
        <f t="shared" si="542"/>
        <v>0</v>
      </c>
      <c r="BO284" s="11" t="b">
        <f t="shared" si="537"/>
        <v>0</v>
      </c>
      <c r="BP284" t="b">
        <f>AND(COUNTIF(ranges!B$2:B$4,'Sample Manifest - ALL TYPES'!G275)=0,NOT(ISBLANK('Sample Manifest - ALL TYPES'!G275)))</f>
        <v>0</v>
      </c>
      <c r="CB284" s="11" t="b">
        <f t="shared" si="543"/>
        <v>0</v>
      </c>
      <c r="CD284" s="54" t="b">
        <f>IF(OR('Sample Manifest - ALL TYPES'!AB275="Custom indexes",'Sample Manifest - ALL TYPES'!AB275="Non-listed commercial indexes"),TRUE,FALSE)</f>
        <v>0</v>
      </c>
      <c r="CE284" s="54"/>
      <c r="CG284" s="62">
        <f>'Sample Manifest - ALL TYPES'!Q275</f>
        <v>0</v>
      </c>
      <c r="CH284" s="61" t="str">
        <f t="shared" ref="CH284:CK284" si="563">SUBSTITUTE(CG284,CH$17,"")</f>
        <v>0</v>
      </c>
      <c r="CI284" s="61" t="str">
        <f t="shared" si="563"/>
        <v/>
      </c>
      <c r="CJ284" s="61" t="str">
        <f t="shared" si="563"/>
        <v/>
      </c>
      <c r="CK284" s="61" t="str">
        <f t="shared" si="563"/>
        <v/>
      </c>
      <c r="CL284" s="61">
        <f t="shared" si="545"/>
        <v>0</v>
      </c>
      <c r="CM284" s="61" t="b">
        <f>AND(NOT(ISBLANK('Sample Manifest - ALL TYPES'!Q275)),NOT(CL284=0))</f>
        <v>0</v>
      </c>
      <c r="CR284" s="11" t="b">
        <f>AND('Sample Manifest - ALL TYPES'!B275="Illumina Library Pool",ISBLANK('Sample Manifest - ALL TYPES'!Z275))</f>
        <v>0</v>
      </c>
    </row>
    <row r="285" spans="1:96" s="11" customFormat="1" x14ac:dyDescent="0.2">
      <c r="A285" s="11">
        <f>'Sample Manifest - ALL TYPES'!C276</f>
        <v>0</v>
      </c>
      <c r="B285" s="11" t="str">
        <f t="shared" ref="B285:BK285" si="564">SUBSTITUTE(A285,B$17,"")</f>
        <v>0</v>
      </c>
      <c r="C285" s="11" t="str">
        <f t="shared" si="564"/>
        <v>0</v>
      </c>
      <c r="D285" s="11" t="str">
        <f t="shared" si="564"/>
        <v>0</v>
      </c>
      <c r="E285" s="11" t="str">
        <f t="shared" si="564"/>
        <v>0</v>
      </c>
      <c r="F285" s="11" t="str">
        <f t="shared" si="564"/>
        <v>0</v>
      </c>
      <c r="G285" s="11" t="str">
        <f t="shared" si="564"/>
        <v>0</v>
      </c>
      <c r="H285" s="11" t="str">
        <f t="shared" si="564"/>
        <v>0</v>
      </c>
      <c r="I285" s="11" t="str">
        <f t="shared" si="564"/>
        <v>0</v>
      </c>
      <c r="J285" s="11" t="str">
        <f t="shared" si="564"/>
        <v>0</v>
      </c>
      <c r="K285" s="11" t="str">
        <f t="shared" si="564"/>
        <v>0</v>
      </c>
      <c r="L285" s="11" t="str">
        <f t="shared" si="564"/>
        <v>0</v>
      </c>
      <c r="M285" s="11" t="str">
        <f t="shared" si="564"/>
        <v>0</v>
      </c>
      <c r="N285" s="11" t="str">
        <f t="shared" si="564"/>
        <v>0</v>
      </c>
      <c r="O285" s="11" t="str">
        <f t="shared" si="564"/>
        <v>0</v>
      </c>
      <c r="P285" s="11" t="str">
        <f t="shared" si="564"/>
        <v>0</v>
      </c>
      <c r="Q285" s="11" t="str">
        <f t="shared" si="564"/>
        <v>0</v>
      </c>
      <c r="R285" s="11" t="str">
        <f t="shared" si="564"/>
        <v>0</v>
      </c>
      <c r="S285" s="11" t="str">
        <f t="shared" si="564"/>
        <v>0</v>
      </c>
      <c r="T285" s="11" t="str">
        <f t="shared" si="564"/>
        <v>0</v>
      </c>
      <c r="U285" s="11" t="str">
        <f t="shared" si="564"/>
        <v>0</v>
      </c>
      <c r="V285" s="11" t="str">
        <f t="shared" si="564"/>
        <v>0</v>
      </c>
      <c r="W285" s="11" t="str">
        <f t="shared" si="564"/>
        <v>0</v>
      </c>
      <c r="X285" s="11" t="str">
        <f t="shared" si="564"/>
        <v>0</v>
      </c>
      <c r="Y285" s="11" t="str">
        <f t="shared" si="564"/>
        <v>0</v>
      </c>
      <c r="Z285" s="11" t="str">
        <f t="shared" si="564"/>
        <v>0</v>
      </c>
      <c r="AA285" s="11" t="str">
        <f t="shared" si="564"/>
        <v>0</v>
      </c>
      <c r="AB285" s="11" t="str">
        <f t="shared" si="564"/>
        <v>0</v>
      </c>
      <c r="AC285" s="11" t="str">
        <f t="shared" si="564"/>
        <v>0</v>
      </c>
      <c r="AD285" s="11" t="str">
        <f t="shared" si="564"/>
        <v>0</v>
      </c>
      <c r="AE285" s="11" t="str">
        <f t="shared" si="564"/>
        <v>0</v>
      </c>
      <c r="AF285" s="11" t="str">
        <f t="shared" si="564"/>
        <v>0</v>
      </c>
      <c r="AG285" s="11" t="str">
        <f t="shared" si="564"/>
        <v>0</v>
      </c>
      <c r="AH285" s="11" t="str">
        <f t="shared" si="564"/>
        <v>0</v>
      </c>
      <c r="AI285" s="11" t="str">
        <f t="shared" si="564"/>
        <v>0</v>
      </c>
      <c r="AJ285" s="11" t="str">
        <f t="shared" si="564"/>
        <v>0</v>
      </c>
      <c r="AK285" s="11" t="str">
        <f t="shared" si="564"/>
        <v>0</v>
      </c>
      <c r="AL285" s="11" t="str">
        <f t="shared" si="564"/>
        <v>0</v>
      </c>
      <c r="AM285" s="11" t="str">
        <f t="shared" si="564"/>
        <v>0</v>
      </c>
      <c r="AN285" s="11" t="str">
        <f t="shared" si="564"/>
        <v>0</v>
      </c>
      <c r="AO285" s="11" t="str">
        <f t="shared" si="564"/>
        <v>0</v>
      </c>
      <c r="AP285" s="11" t="str">
        <f t="shared" si="564"/>
        <v>0</v>
      </c>
      <c r="AQ285" s="11" t="str">
        <f t="shared" si="564"/>
        <v>0</v>
      </c>
      <c r="AR285" s="11" t="str">
        <f t="shared" si="564"/>
        <v>0</v>
      </c>
      <c r="AS285" s="11" t="str">
        <f t="shared" si="564"/>
        <v>0</v>
      </c>
      <c r="AT285" s="11" t="str">
        <f t="shared" si="564"/>
        <v>0</v>
      </c>
      <c r="AU285" s="11" t="str">
        <f t="shared" si="564"/>
        <v>0</v>
      </c>
      <c r="AV285" s="11" t="str">
        <f t="shared" si="564"/>
        <v>0</v>
      </c>
      <c r="AW285" s="11" t="str">
        <f t="shared" si="564"/>
        <v>0</v>
      </c>
      <c r="AX285" s="11" t="str">
        <f t="shared" si="564"/>
        <v>0</v>
      </c>
      <c r="AY285" s="11" t="str">
        <f t="shared" si="564"/>
        <v>0</v>
      </c>
      <c r="AZ285" s="11" t="str">
        <f t="shared" si="564"/>
        <v>0</v>
      </c>
      <c r="BA285" s="11" t="str">
        <f t="shared" si="564"/>
        <v>0</v>
      </c>
      <c r="BB285" s="11" t="str">
        <f t="shared" si="564"/>
        <v/>
      </c>
      <c r="BC285" s="11" t="str">
        <f t="shared" si="564"/>
        <v/>
      </c>
      <c r="BD285" s="11" t="str">
        <f t="shared" si="564"/>
        <v/>
      </c>
      <c r="BE285" s="11" t="str">
        <f t="shared" si="564"/>
        <v/>
      </c>
      <c r="BF285" s="11" t="str">
        <f t="shared" si="564"/>
        <v/>
      </c>
      <c r="BG285" s="11" t="str">
        <f t="shared" si="564"/>
        <v/>
      </c>
      <c r="BH285" s="11" t="str">
        <f t="shared" si="564"/>
        <v/>
      </c>
      <c r="BI285" s="11" t="str">
        <f t="shared" si="564"/>
        <v/>
      </c>
      <c r="BJ285" s="11" t="str">
        <f t="shared" si="564"/>
        <v/>
      </c>
      <c r="BK285" s="11" t="str">
        <f t="shared" si="564"/>
        <v/>
      </c>
      <c r="BL285" s="11" t="str">
        <f t="shared" si="540"/>
        <v/>
      </c>
      <c r="BM285" s="11" t="str">
        <f t="shared" si="541"/>
        <v/>
      </c>
      <c r="BN285" s="11">
        <f t="shared" si="542"/>
        <v>0</v>
      </c>
      <c r="BO285" s="11" t="b">
        <f t="shared" si="537"/>
        <v>0</v>
      </c>
      <c r="BP285" t="b">
        <f>AND(COUNTIF(ranges!B$2:B$4,'Sample Manifest - ALL TYPES'!G276)=0,NOT(ISBLANK('Sample Manifest - ALL TYPES'!G276)))</f>
        <v>0</v>
      </c>
      <c r="CB285" s="11" t="b">
        <f t="shared" si="543"/>
        <v>0</v>
      </c>
      <c r="CD285" s="54" t="b">
        <f>IF(OR('Sample Manifest - ALL TYPES'!AB276="Custom indexes",'Sample Manifest - ALL TYPES'!AB276="Non-listed commercial indexes"),TRUE,FALSE)</f>
        <v>0</v>
      </c>
      <c r="CE285" s="54"/>
      <c r="CG285" s="62">
        <f>'Sample Manifest - ALL TYPES'!Q276</f>
        <v>0</v>
      </c>
      <c r="CH285" s="61" t="str">
        <f t="shared" ref="CH285:CK285" si="565">SUBSTITUTE(CG285,CH$17,"")</f>
        <v>0</v>
      </c>
      <c r="CI285" s="61" t="str">
        <f t="shared" si="565"/>
        <v/>
      </c>
      <c r="CJ285" s="61" t="str">
        <f t="shared" si="565"/>
        <v/>
      </c>
      <c r="CK285" s="61" t="str">
        <f t="shared" si="565"/>
        <v/>
      </c>
      <c r="CL285" s="61">
        <f t="shared" si="545"/>
        <v>0</v>
      </c>
      <c r="CM285" s="61" t="b">
        <f>AND(NOT(ISBLANK('Sample Manifest - ALL TYPES'!Q276)),NOT(CL285=0))</f>
        <v>0</v>
      </c>
      <c r="CR285" s="11" t="b">
        <f>AND('Sample Manifest - ALL TYPES'!B276="Illumina Library Pool",ISBLANK('Sample Manifest - ALL TYPES'!Z276))</f>
        <v>0</v>
      </c>
    </row>
    <row r="286" spans="1:96" s="11" customFormat="1" x14ac:dyDescent="0.2">
      <c r="A286" s="11">
        <f>'Sample Manifest - ALL TYPES'!C277</f>
        <v>0</v>
      </c>
      <c r="B286" s="11" t="str">
        <f t="shared" ref="B286:BK286" si="566">SUBSTITUTE(A286,B$17,"")</f>
        <v>0</v>
      </c>
      <c r="C286" s="11" t="str">
        <f t="shared" si="566"/>
        <v>0</v>
      </c>
      <c r="D286" s="11" t="str">
        <f t="shared" si="566"/>
        <v>0</v>
      </c>
      <c r="E286" s="11" t="str">
        <f t="shared" si="566"/>
        <v>0</v>
      </c>
      <c r="F286" s="11" t="str">
        <f t="shared" si="566"/>
        <v>0</v>
      </c>
      <c r="G286" s="11" t="str">
        <f t="shared" si="566"/>
        <v>0</v>
      </c>
      <c r="H286" s="11" t="str">
        <f t="shared" si="566"/>
        <v>0</v>
      </c>
      <c r="I286" s="11" t="str">
        <f t="shared" si="566"/>
        <v>0</v>
      </c>
      <c r="J286" s="11" t="str">
        <f t="shared" si="566"/>
        <v>0</v>
      </c>
      <c r="K286" s="11" t="str">
        <f t="shared" si="566"/>
        <v>0</v>
      </c>
      <c r="L286" s="11" t="str">
        <f t="shared" si="566"/>
        <v>0</v>
      </c>
      <c r="M286" s="11" t="str">
        <f t="shared" si="566"/>
        <v>0</v>
      </c>
      <c r="N286" s="11" t="str">
        <f t="shared" si="566"/>
        <v>0</v>
      </c>
      <c r="O286" s="11" t="str">
        <f t="shared" si="566"/>
        <v>0</v>
      </c>
      <c r="P286" s="11" t="str">
        <f t="shared" si="566"/>
        <v>0</v>
      </c>
      <c r="Q286" s="11" t="str">
        <f t="shared" si="566"/>
        <v>0</v>
      </c>
      <c r="R286" s="11" t="str">
        <f t="shared" si="566"/>
        <v>0</v>
      </c>
      <c r="S286" s="11" t="str">
        <f t="shared" si="566"/>
        <v>0</v>
      </c>
      <c r="T286" s="11" t="str">
        <f t="shared" si="566"/>
        <v>0</v>
      </c>
      <c r="U286" s="11" t="str">
        <f t="shared" si="566"/>
        <v>0</v>
      </c>
      <c r="V286" s="11" t="str">
        <f t="shared" si="566"/>
        <v>0</v>
      </c>
      <c r="W286" s="11" t="str">
        <f t="shared" si="566"/>
        <v>0</v>
      </c>
      <c r="X286" s="11" t="str">
        <f t="shared" si="566"/>
        <v>0</v>
      </c>
      <c r="Y286" s="11" t="str">
        <f t="shared" si="566"/>
        <v>0</v>
      </c>
      <c r="Z286" s="11" t="str">
        <f t="shared" si="566"/>
        <v>0</v>
      </c>
      <c r="AA286" s="11" t="str">
        <f t="shared" si="566"/>
        <v>0</v>
      </c>
      <c r="AB286" s="11" t="str">
        <f t="shared" si="566"/>
        <v>0</v>
      </c>
      <c r="AC286" s="11" t="str">
        <f t="shared" si="566"/>
        <v>0</v>
      </c>
      <c r="AD286" s="11" t="str">
        <f t="shared" si="566"/>
        <v>0</v>
      </c>
      <c r="AE286" s="11" t="str">
        <f t="shared" si="566"/>
        <v>0</v>
      </c>
      <c r="AF286" s="11" t="str">
        <f t="shared" si="566"/>
        <v>0</v>
      </c>
      <c r="AG286" s="11" t="str">
        <f t="shared" si="566"/>
        <v>0</v>
      </c>
      <c r="AH286" s="11" t="str">
        <f t="shared" si="566"/>
        <v>0</v>
      </c>
      <c r="AI286" s="11" t="str">
        <f t="shared" si="566"/>
        <v>0</v>
      </c>
      <c r="AJ286" s="11" t="str">
        <f t="shared" si="566"/>
        <v>0</v>
      </c>
      <c r="AK286" s="11" t="str">
        <f t="shared" si="566"/>
        <v>0</v>
      </c>
      <c r="AL286" s="11" t="str">
        <f t="shared" si="566"/>
        <v>0</v>
      </c>
      <c r="AM286" s="11" t="str">
        <f t="shared" si="566"/>
        <v>0</v>
      </c>
      <c r="AN286" s="11" t="str">
        <f t="shared" si="566"/>
        <v>0</v>
      </c>
      <c r="AO286" s="11" t="str">
        <f t="shared" si="566"/>
        <v>0</v>
      </c>
      <c r="AP286" s="11" t="str">
        <f t="shared" si="566"/>
        <v>0</v>
      </c>
      <c r="AQ286" s="11" t="str">
        <f t="shared" si="566"/>
        <v>0</v>
      </c>
      <c r="AR286" s="11" t="str">
        <f t="shared" si="566"/>
        <v>0</v>
      </c>
      <c r="AS286" s="11" t="str">
        <f t="shared" si="566"/>
        <v>0</v>
      </c>
      <c r="AT286" s="11" t="str">
        <f t="shared" si="566"/>
        <v>0</v>
      </c>
      <c r="AU286" s="11" t="str">
        <f t="shared" si="566"/>
        <v>0</v>
      </c>
      <c r="AV286" s="11" t="str">
        <f t="shared" si="566"/>
        <v>0</v>
      </c>
      <c r="AW286" s="11" t="str">
        <f t="shared" si="566"/>
        <v>0</v>
      </c>
      <c r="AX286" s="11" t="str">
        <f t="shared" si="566"/>
        <v>0</v>
      </c>
      <c r="AY286" s="11" t="str">
        <f t="shared" si="566"/>
        <v>0</v>
      </c>
      <c r="AZ286" s="11" t="str">
        <f t="shared" si="566"/>
        <v>0</v>
      </c>
      <c r="BA286" s="11" t="str">
        <f t="shared" si="566"/>
        <v>0</v>
      </c>
      <c r="BB286" s="11" t="str">
        <f t="shared" si="566"/>
        <v/>
      </c>
      <c r="BC286" s="11" t="str">
        <f t="shared" si="566"/>
        <v/>
      </c>
      <c r="BD286" s="11" t="str">
        <f t="shared" si="566"/>
        <v/>
      </c>
      <c r="BE286" s="11" t="str">
        <f t="shared" si="566"/>
        <v/>
      </c>
      <c r="BF286" s="11" t="str">
        <f t="shared" si="566"/>
        <v/>
      </c>
      <c r="BG286" s="11" t="str">
        <f t="shared" si="566"/>
        <v/>
      </c>
      <c r="BH286" s="11" t="str">
        <f t="shared" si="566"/>
        <v/>
      </c>
      <c r="BI286" s="11" t="str">
        <f t="shared" si="566"/>
        <v/>
      </c>
      <c r="BJ286" s="11" t="str">
        <f t="shared" si="566"/>
        <v/>
      </c>
      <c r="BK286" s="11" t="str">
        <f t="shared" si="566"/>
        <v/>
      </c>
      <c r="BL286" s="11" t="str">
        <f t="shared" si="540"/>
        <v/>
      </c>
      <c r="BM286" s="11" t="str">
        <f t="shared" si="541"/>
        <v/>
      </c>
      <c r="BN286" s="11">
        <f t="shared" si="542"/>
        <v>0</v>
      </c>
      <c r="BO286" s="11" t="b">
        <f t="shared" si="537"/>
        <v>0</v>
      </c>
      <c r="BP286" t="b">
        <f>AND(COUNTIF(ranges!B$2:B$4,'Sample Manifest - ALL TYPES'!G277)=0,NOT(ISBLANK('Sample Manifest - ALL TYPES'!G277)))</f>
        <v>0</v>
      </c>
      <c r="CB286" s="11" t="b">
        <f t="shared" si="543"/>
        <v>0</v>
      </c>
      <c r="CD286" s="54" t="b">
        <f>IF(OR('Sample Manifest - ALL TYPES'!AB277="Custom indexes",'Sample Manifest - ALL TYPES'!AB277="Non-listed commercial indexes"),TRUE,FALSE)</f>
        <v>0</v>
      </c>
      <c r="CE286" s="54"/>
      <c r="CG286" s="62">
        <f>'Sample Manifest - ALL TYPES'!Q277</f>
        <v>0</v>
      </c>
      <c r="CH286" s="61" t="str">
        <f t="shared" ref="CH286:CK286" si="567">SUBSTITUTE(CG286,CH$17,"")</f>
        <v>0</v>
      </c>
      <c r="CI286" s="61" t="str">
        <f t="shared" si="567"/>
        <v/>
      </c>
      <c r="CJ286" s="61" t="str">
        <f t="shared" si="567"/>
        <v/>
      </c>
      <c r="CK286" s="61" t="str">
        <f t="shared" si="567"/>
        <v/>
      </c>
      <c r="CL286" s="61">
        <f t="shared" si="545"/>
        <v>0</v>
      </c>
      <c r="CM286" s="61" t="b">
        <f>AND(NOT(ISBLANK('Sample Manifest - ALL TYPES'!Q277)),NOT(CL286=0))</f>
        <v>0</v>
      </c>
      <c r="CR286" s="11" t="b">
        <f>AND('Sample Manifest - ALL TYPES'!B277="Illumina Library Pool",ISBLANK('Sample Manifest - ALL TYPES'!Z277))</f>
        <v>0</v>
      </c>
    </row>
    <row r="287" spans="1:96" s="11" customFormat="1" x14ac:dyDescent="0.2">
      <c r="A287" s="11">
        <f>'Sample Manifest - ALL TYPES'!C278</f>
        <v>0</v>
      </c>
      <c r="B287" s="11" t="str">
        <f t="shared" ref="B287:BK287" si="568">SUBSTITUTE(A287,B$17,"")</f>
        <v>0</v>
      </c>
      <c r="C287" s="11" t="str">
        <f t="shared" si="568"/>
        <v>0</v>
      </c>
      <c r="D287" s="11" t="str">
        <f t="shared" si="568"/>
        <v>0</v>
      </c>
      <c r="E287" s="11" t="str">
        <f t="shared" si="568"/>
        <v>0</v>
      </c>
      <c r="F287" s="11" t="str">
        <f t="shared" si="568"/>
        <v>0</v>
      </c>
      <c r="G287" s="11" t="str">
        <f t="shared" si="568"/>
        <v>0</v>
      </c>
      <c r="H287" s="11" t="str">
        <f t="shared" si="568"/>
        <v>0</v>
      </c>
      <c r="I287" s="11" t="str">
        <f t="shared" si="568"/>
        <v>0</v>
      </c>
      <c r="J287" s="11" t="str">
        <f t="shared" si="568"/>
        <v>0</v>
      </c>
      <c r="K287" s="11" t="str">
        <f t="shared" si="568"/>
        <v>0</v>
      </c>
      <c r="L287" s="11" t="str">
        <f t="shared" si="568"/>
        <v>0</v>
      </c>
      <c r="M287" s="11" t="str">
        <f t="shared" si="568"/>
        <v>0</v>
      </c>
      <c r="N287" s="11" t="str">
        <f t="shared" si="568"/>
        <v>0</v>
      </c>
      <c r="O287" s="11" t="str">
        <f t="shared" si="568"/>
        <v>0</v>
      </c>
      <c r="P287" s="11" t="str">
        <f t="shared" si="568"/>
        <v>0</v>
      </c>
      <c r="Q287" s="11" t="str">
        <f t="shared" si="568"/>
        <v>0</v>
      </c>
      <c r="R287" s="11" t="str">
        <f t="shared" si="568"/>
        <v>0</v>
      </c>
      <c r="S287" s="11" t="str">
        <f t="shared" si="568"/>
        <v>0</v>
      </c>
      <c r="T287" s="11" t="str">
        <f t="shared" si="568"/>
        <v>0</v>
      </c>
      <c r="U287" s="11" t="str">
        <f t="shared" si="568"/>
        <v>0</v>
      </c>
      <c r="V287" s="11" t="str">
        <f t="shared" si="568"/>
        <v>0</v>
      </c>
      <c r="W287" s="11" t="str">
        <f t="shared" si="568"/>
        <v>0</v>
      </c>
      <c r="X287" s="11" t="str">
        <f t="shared" si="568"/>
        <v>0</v>
      </c>
      <c r="Y287" s="11" t="str">
        <f t="shared" si="568"/>
        <v>0</v>
      </c>
      <c r="Z287" s="11" t="str">
        <f t="shared" si="568"/>
        <v>0</v>
      </c>
      <c r="AA287" s="11" t="str">
        <f t="shared" si="568"/>
        <v>0</v>
      </c>
      <c r="AB287" s="11" t="str">
        <f t="shared" si="568"/>
        <v>0</v>
      </c>
      <c r="AC287" s="11" t="str">
        <f t="shared" si="568"/>
        <v>0</v>
      </c>
      <c r="AD287" s="11" t="str">
        <f t="shared" si="568"/>
        <v>0</v>
      </c>
      <c r="AE287" s="11" t="str">
        <f t="shared" si="568"/>
        <v>0</v>
      </c>
      <c r="AF287" s="11" t="str">
        <f t="shared" si="568"/>
        <v>0</v>
      </c>
      <c r="AG287" s="11" t="str">
        <f t="shared" si="568"/>
        <v>0</v>
      </c>
      <c r="AH287" s="11" t="str">
        <f t="shared" si="568"/>
        <v>0</v>
      </c>
      <c r="AI287" s="11" t="str">
        <f t="shared" si="568"/>
        <v>0</v>
      </c>
      <c r="AJ287" s="11" t="str">
        <f t="shared" si="568"/>
        <v>0</v>
      </c>
      <c r="AK287" s="11" t="str">
        <f t="shared" si="568"/>
        <v>0</v>
      </c>
      <c r="AL287" s="11" t="str">
        <f t="shared" si="568"/>
        <v>0</v>
      </c>
      <c r="AM287" s="11" t="str">
        <f t="shared" si="568"/>
        <v>0</v>
      </c>
      <c r="AN287" s="11" t="str">
        <f t="shared" si="568"/>
        <v>0</v>
      </c>
      <c r="AO287" s="11" t="str">
        <f t="shared" si="568"/>
        <v>0</v>
      </c>
      <c r="AP287" s="11" t="str">
        <f t="shared" si="568"/>
        <v>0</v>
      </c>
      <c r="AQ287" s="11" t="str">
        <f t="shared" si="568"/>
        <v>0</v>
      </c>
      <c r="AR287" s="11" t="str">
        <f t="shared" si="568"/>
        <v>0</v>
      </c>
      <c r="AS287" s="11" t="str">
        <f t="shared" si="568"/>
        <v>0</v>
      </c>
      <c r="AT287" s="11" t="str">
        <f t="shared" si="568"/>
        <v>0</v>
      </c>
      <c r="AU287" s="11" t="str">
        <f t="shared" si="568"/>
        <v>0</v>
      </c>
      <c r="AV287" s="11" t="str">
        <f t="shared" si="568"/>
        <v>0</v>
      </c>
      <c r="AW287" s="11" t="str">
        <f t="shared" si="568"/>
        <v>0</v>
      </c>
      <c r="AX287" s="11" t="str">
        <f t="shared" si="568"/>
        <v>0</v>
      </c>
      <c r="AY287" s="11" t="str">
        <f t="shared" si="568"/>
        <v>0</v>
      </c>
      <c r="AZ287" s="11" t="str">
        <f t="shared" si="568"/>
        <v>0</v>
      </c>
      <c r="BA287" s="11" t="str">
        <f t="shared" si="568"/>
        <v>0</v>
      </c>
      <c r="BB287" s="11" t="str">
        <f t="shared" si="568"/>
        <v/>
      </c>
      <c r="BC287" s="11" t="str">
        <f t="shared" si="568"/>
        <v/>
      </c>
      <c r="BD287" s="11" t="str">
        <f t="shared" si="568"/>
        <v/>
      </c>
      <c r="BE287" s="11" t="str">
        <f t="shared" si="568"/>
        <v/>
      </c>
      <c r="BF287" s="11" t="str">
        <f t="shared" si="568"/>
        <v/>
      </c>
      <c r="BG287" s="11" t="str">
        <f t="shared" si="568"/>
        <v/>
      </c>
      <c r="BH287" s="11" t="str">
        <f t="shared" si="568"/>
        <v/>
      </c>
      <c r="BI287" s="11" t="str">
        <f t="shared" si="568"/>
        <v/>
      </c>
      <c r="BJ287" s="11" t="str">
        <f t="shared" si="568"/>
        <v/>
      </c>
      <c r="BK287" s="11" t="str">
        <f t="shared" si="568"/>
        <v/>
      </c>
      <c r="BL287" s="11" t="str">
        <f t="shared" si="540"/>
        <v/>
      </c>
      <c r="BM287" s="11" t="str">
        <f t="shared" si="541"/>
        <v/>
      </c>
      <c r="BN287" s="11">
        <f t="shared" si="542"/>
        <v>0</v>
      </c>
      <c r="BO287" s="11" t="b">
        <f t="shared" si="537"/>
        <v>0</v>
      </c>
      <c r="BP287" t="b">
        <f>AND(COUNTIF(ranges!B$2:B$4,'Sample Manifest - ALL TYPES'!G278)=0,NOT(ISBLANK('Sample Manifest - ALL TYPES'!G278)))</f>
        <v>0</v>
      </c>
      <c r="CB287" s="11" t="b">
        <f t="shared" si="543"/>
        <v>0</v>
      </c>
      <c r="CD287" s="54" t="b">
        <f>IF(OR('Sample Manifest - ALL TYPES'!AB278="Custom indexes",'Sample Manifest - ALL TYPES'!AB278="Non-listed commercial indexes"),TRUE,FALSE)</f>
        <v>0</v>
      </c>
      <c r="CE287" s="54"/>
      <c r="CG287" s="62">
        <f>'Sample Manifest - ALL TYPES'!Q278</f>
        <v>0</v>
      </c>
      <c r="CH287" s="61" t="str">
        <f t="shared" ref="CH287:CK287" si="569">SUBSTITUTE(CG287,CH$17,"")</f>
        <v>0</v>
      </c>
      <c r="CI287" s="61" t="str">
        <f t="shared" si="569"/>
        <v/>
      </c>
      <c r="CJ287" s="61" t="str">
        <f t="shared" si="569"/>
        <v/>
      </c>
      <c r="CK287" s="61" t="str">
        <f t="shared" si="569"/>
        <v/>
      </c>
      <c r="CL287" s="61">
        <f t="shared" si="545"/>
        <v>0</v>
      </c>
      <c r="CM287" s="61" t="b">
        <f>AND(NOT(ISBLANK('Sample Manifest - ALL TYPES'!Q278)),NOT(CL287=0))</f>
        <v>0</v>
      </c>
      <c r="CR287" s="11" t="b">
        <f>AND('Sample Manifest - ALL TYPES'!B278="Illumina Library Pool",ISBLANK('Sample Manifest - ALL TYPES'!Z278))</f>
        <v>0</v>
      </c>
    </row>
    <row r="288" spans="1:96" s="11" customFormat="1" x14ac:dyDescent="0.2">
      <c r="A288" s="11">
        <f>'Sample Manifest - ALL TYPES'!C279</f>
        <v>0</v>
      </c>
      <c r="B288" s="11" t="str">
        <f t="shared" ref="B288:BK288" si="570">SUBSTITUTE(A288,B$17,"")</f>
        <v>0</v>
      </c>
      <c r="C288" s="11" t="str">
        <f t="shared" si="570"/>
        <v>0</v>
      </c>
      <c r="D288" s="11" t="str">
        <f t="shared" si="570"/>
        <v>0</v>
      </c>
      <c r="E288" s="11" t="str">
        <f t="shared" si="570"/>
        <v>0</v>
      </c>
      <c r="F288" s="11" t="str">
        <f t="shared" si="570"/>
        <v>0</v>
      </c>
      <c r="G288" s="11" t="str">
        <f t="shared" si="570"/>
        <v>0</v>
      </c>
      <c r="H288" s="11" t="str">
        <f t="shared" si="570"/>
        <v>0</v>
      </c>
      <c r="I288" s="11" t="str">
        <f t="shared" si="570"/>
        <v>0</v>
      </c>
      <c r="J288" s="11" t="str">
        <f t="shared" si="570"/>
        <v>0</v>
      </c>
      <c r="K288" s="11" t="str">
        <f t="shared" si="570"/>
        <v>0</v>
      </c>
      <c r="L288" s="11" t="str">
        <f t="shared" si="570"/>
        <v>0</v>
      </c>
      <c r="M288" s="11" t="str">
        <f t="shared" si="570"/>
        <v>0</v>
      </c>
      <c r="N288" s="11" t="str">
        <f t="shared" si="570"/>
        <v>0</v>
      </c>
      <c r="O288" s="11" t="str">
        <f t="shared" si="570"/>
        <v>0</v>
      </c>
      <c r="P288" s="11" t="str">
        <f t="shared" si="570"/>
        <v>0</v>
      </c>
      <c r="Q288" s="11" t="str">
        <f t="shared" si="570"/>
        <v>0</v>
      </c>
      <c r="R288" s="11" t="str">
        <f t="shared" si="570"/>
        <v>0</v>
      </c>
      <c r="S288" s="11" t="str">
        <f t="shared" si="570"/>
        <v>0</v>
      </c>
      <c r="T288" s="11" t="str">
        <f t="shared" si="570"/>
        <v>0</v>
      </c>
      <c r="U288" s="11" t="str">
        <f t="shared" si="570"/>
        <v>0</v>
      </c>
      <c r="V288" s="11" t="str">
        <f t="shared" si="570"/>
        <v>0</v>
      </c>
      <c r="W288" s="11" t="str">
        <f t="shared" si="570"/>
        <v>0</v>
      </c>
      <c r="X288" s="11" t="str">
        <f t="shared" si="570"/>
        <v>0</v>
      </c>
      <c r="Y288" s="11" t="str">
        <f t="shared" si="570"/>
        <v>0</v>
      </c>
      <c r="Z288" s="11" t="str">
        <f t="shared" si="570"/>
        <v>0</v>
      </c>
      <c r="AA288" s="11" t="str">
        <f t="shared" si="570"/>
        <v>0</v>
      </c>
      <c r="AB288" s="11" t="str">
        <f t="shared" si="570"/>
        <v>0</v>
      </c>
      <c r="AC288" s="11" t="str">
        <f t="shared" si="570"/>
        <v>0</v>
      </c>
      <c r="AD288" s="11" t="str">
        <f t="shared" si="570"/>
        <v>0</v>
      </c>
      <c r="AE288" s="11" t="str">
        <f t="shared" si="570"/>
        <v>0</v>
      </c>
      <c r="AF288" s="11" t="str">
        <f t="shared" si="570"/>
        <v>0</v>
      </c>
      <c r="AG288" s="11" t="str">
        <f t="shared" si="570"/>
        <v>0</v>
      </c>
      <c r="AH288" s="11" t="str">
        <f t="shared" si="570"/>
        <v>0</v>
      </c>
      <c r="AI288" s="11" t="str">
        <f t="shared" si="570"/>
        <v>0</v>
      </c>
      <c r="AJ288" s="11" t="str">
        <f t="shared" si="570"/>
        <v>0</v>
      </c>
      <c r="AK288" s="11" t="str">
        <f t="shared" si="570"/>
        <v>0</v>
      </c>
      <c r="AL288" s="11" t="str">
        <f t="shared" si="570"/>
        <v>0</v>
      </c>
      <c r="AM288" s="11" t="str">
        <f t="shared" si="570"/>
        <v>0</v>
      </c>
      <c r="AN288" s="11" t="str">
        <f t="shared" si="570"/>
        <v>0</v>
      </c>
      <c r="AO288" s="11" t="str">
        <f t="shared" si="570"/>
        <v>0</v>
      </c>
      <c r="AP288" s="11" t="str">
        <f t="shared" si="570"/>
        <v>0</v>
      </c>
      <c r="AQ288" s="11" t="str">
        <f t="shared" si="570"/>
        <v>0</v>
      </c>
      <c r="AR288" s="11" t="str">
        <f t="shared" si="570"/>
        <v>0</v>
      </c>
      <c r="AS288" s="11" t="str">
        <f t="shared" si="570"/>
        <v>0</v>
      </c>
      <c r="AT288" s="11" t="str">
        <f t="shared" si="570"/>
        <v>0</v>
      </c>
      <c r="AU288" s="11" t="str">
        <f t="shared" si="570"/>
        <v>0</v>
      </c>
      <c r="AV288" s="11" t="str">
        <f t="shared" si="570"/>
        <v>0</v>
      </c>
      <c r="AW288" s="11" t="str">
        <f t="shared" si="570"/>
        <v>0</v>
      </c>
      <c r="AX288" s="11" t="str">
        <f t="shared" si="570"/>
        <v>0</v>
      </c>
      <c r="AY288" s="11" t="str">
        <f t="shared" si="570"/>
        <v>0</v>
      </c>
      <c r="AZ288" s="11" t="str">
        <f t="shared" si="570"/>
        <v>0</v>
      </c>
      <c r="BA288" s="11" t="str">
        <f t="shared" si="570"/>
        <v>0</v>
      </c>
      <c r="BB288" s="11" t="str">
        <f t="shared" si="570"/>
        <v/>
      </c>
      <c r="BC288" s="11" t="str">
        <f t="shared" si="570"/>
        <v/>
      </c>
      <c r="BD288" s="11" t="str">
        <f t="shared" si="570"/>
        <v/>
      </c>
      <c r="BE288" s="11" t="str">
        <f t="shared" si="570"/>
        <v/>
      </c>
      <c r="BF288" s="11" t="str">
        <f t="shared" si="570"/>
        <v/>
      </c>
      <c r="BG288" s="11" t="str">
        <f t="shared" si="570"/>
        <v/>
      </c>
      <c r="BH288" s="11" t="str">
        <f t="shared" si="570"/>
        <v/>
      </c>
      <c r="BI288" s="11" t="str">
        <f t="shared" si="570"/>
        <v/>
      </c>
      <c r="BJ288" s="11" t="str">
        <f t="shared" si="570"/>
        <v/>
      </c>
      <c r="BK288" s="11" t="str">
        <f t="shared" si="570"/>
        <v/>
      </c>
      <c r="BL288" s="11" t="str">
        <f t="shared" si="540"/>
        <v/>
      </c>
      <c r="BM288" s="11" t="str">
        <f t="shared" si="541"/>
        <v/>
      </c>
      <c r="BN288" s="11">
        <f t="shared" si="542"/>
        <v>0</v>
      </c>
      <c r="BO288" s="11" t="b">
        <f t="shared" si="537"/>
        <v>0</v>
      </c>
      <c r="BP288" t="b">
        <f>AND(COUNTIF(ranges!B$2:B$4,'Sample Manifest - ALL TYPES'!G279)=0,NOT(ISBLANK('Sample Manifest - ALL TYPES'!G279)))</f>
        <v>0</v>
      </c>
      <c r="CB288" s="11" t="b">
        <f t="shared" si="543"/>
        <v>0</v>
      </c>
      <c r="CD288" s="54" t="b">
        <f>IF(OR('Sample Manifest - ALL TYPES'!AB279="Custom indexes",'Sample Manifest - ALL TYPES'!AB279="Non-listed commercial indexes"),TRUE,FALSE)</f>
        <v>0</v>
      </c>
      <c r="CE288" s="54"/>
      <c r="CG288" s="62">
        <f>'Sample Manifest - ALL TYPES'!Q279</f>
        <v>0</v>
      </c>
      <c r="CH288" s="61" t="str">
        <f t="shared" ref="CH288:CK288" si="571">SUBSTITUTE(CG288,CH$17,"")</f>
        <v>0</v>
      </c>
      <c r="CI288" s="61" t="str">
        <f t="shared" si="571"/>
        <v/>
      </c>
      <c r="CJ288" s="61" t="str">
        <f t="shared" si="571"/>
        <v/>
      </c>
      <c r="CK288" s="61" t="str">
        <f t="shared" si="571"/>
        <v/>
      </c>
      <c r="CL288" s="61">
        <f t="shared" si="545"/>
        <v>0</v>
      </c>
      <c r="CM288" s="61" t="b">
        <f>AND(NOT(ISBLANK('Sample Manifest - ALL TYPES'!Q279)),NOT(CL288=0))</f>
        <v>0</v>
      </c>
      <c r="CR288" s="11" t="b">
        <f>AND('Sample Manifest - ALL TYPES'!B279="Illumina Library Pool",ISBLANK('Sample Manifest - ALL TYPES'!Z279))</f>
        <v>0</v>
      </c>
    </row>
    <row r="289" spans="1:96" s="11" customFormat="1" x14ac:dyDescent="0.2">
      <c r="A289" s="11">
        <f>'Sample Manifest - ALL TYPES'!C280</f>
        <v>0</v>
      </c>
      <c r="B289" s="11" t="str">
        <f t="shared" ref="B289:BK289" si="572">SUBSTITUTE(A289,B$17,"")</f>
        <v>0</v>
      </c>
      <c r="C289" s="11" t="str">
        <f t="shared" si="572"/>
        <v>0</v>
      </c>
      <c r="D289" s="11" t="str">
        <f t="shared" si="572"/>
        <v>0</v>
      </c>
      <c r="E289" s="11" t="str">
        <f t="shared" si="572"/>
        <v>0</v>
      </c>
      <c r="F289" s="11" t="str">
        <f t="shared" si="572"/>
        <v>0</v>
      </c>
      <c r="G289" s="11" t="str">
        <f t="shared" si="572"/>
        <v>0</v>
      </c>
      <c r="H289" s="11" t="str">
        <f t="shared" si="572"/>
        <v>0</v>
      </c>
      <c r="I289" s="11" t="str">
        <f t="shared" si="572"/>
        <v>0</v>
      </c>
      <c r="J289" s="11" t="str">
        <f t="shared" si="572"/>
        <v>0</v>
      </c>
      <c r="K289" s="11" t="str">
        <f t="shared" si="572"/>
        <v>0</v>
      </c>
      <c r="L289" s="11" t="str">
        <f t="shared" si="572"/>
        <v>0</v>
      </c>
      <c r="M289" s="11" t="str">
        <f t="shared" si="572"/>
        <v>0</v>
      </c>
      <c r="N289" s="11" t="str">
        <f t="shared" si="572"/>
        <v>0</v>
      </c>
      <c r="O289" s="11" t="str">
        <f t="shared" si="572"/>
        <v>0</v>
      </c>
      <c r="P289" s="11" t="str">
        <f t="shared" si="572"/>
        <v>0</v>
      </c>
      <c r="Q289" s="11" t="str">
        <f t="shared" si="572"/>
        <v>0</v>
      </c>
      <c r="R289" s="11" t="str">
        <f t="shared" si="572"/>
        <v>0</v>
      </c>
      <c r="S289" s="11" t="str">
        <f t="shared" si="572"/>
        <v>0</v>
      </c>
      <c r="T289" s="11" t="str">
        <f t="shared" si="572"/>
        <v>0</v>
      </c>
      <c r="U289" s="11" t="str">
        <f t="shared" si="572"/>
        <v>0</v>
      </c>
      <c r="V289" s="11" t="str">
        <f t="shared" si="572"/>
        <v>0</v>
      </c>
      <c r="W289" s="11" t="str">
        <f t="shared" si="572"/>
        <v>0</v>
      </c>
      <c r="X289" s="11" t="str">
        <f t="shared" si="572"/>
        <v>0</v>
      </c>
      <c r="Y289" s="11" t="str">
        <f t="shared" si="572"/>
        <v>0</v>
      </c>
      <c r="Z289" s="11" t="str">
        <f t="shared" si="572"/>
        <v>0</v>
      </c>
      <c r="AA289" s="11" t="str">
        <f t="shared" si="572"/>
        <v>0</v>
      </c>
      <c r="AB289" s="11" t="str">
        <f t="shared" si="572"/>
        <v>0</v>
      </c>
      <c r="AC289" s="11" t="str">
        <f t="shared" si="572"/>
        <v>0</v>
      </c>
      <c r="AD289" s="11" t="str">
        <f t="shared" si="572"/>
        <v>0</v>
      </c>
      <c r="AE289" s="11" t="str">
        <f t="shared" si="572"/>
        <v>0</v>
      </c>
      <c r="AF289" s="11" t="str">
        <f t="shared" si="572"/>
        <v>0</v>
      </c>
      <c r="AG289" s="11" t="str">
        <f t="shared" si="572"/>
        <v>0</v>
      </c>
      <c r="AH289" s="11" t="str">
        <f t="shared" si="572"/>
        <v>0</v>
      </c>
      <c r="AI289" s="11" t="str">
        <f t="shared" si="572"/>
        <v>0</v>
      </c>
      <c r="AJ289" s="11" t="str">
        <f t="shared" si="572"/>
        <v>0</v>
      </c>
      <c r="AK289" s="11" t="str">
        <f t="shared" si="572"/>
        <v>0</v>
      </c>
      <c r="AL289" s="11" t="str">
        <f t="shared" si="572"/>
        <v>0</v>
      </c>
      <c r="AM289" s="11" t="str">
        <f t="shared" si="572"/>
        <v>0</v>
      </c>
      <c r="AN289" s="11" t="str">
        <f t="shared" si="572"/>
        <v>0</v>
      </c>
      <c r="AO289" s="11" t="str">
        <f t="shared" si="572"/>
        <v>0</v>
      </c>
      <c r="AP289" s="11" t="str">
        <f t="shared" si="572"/>
        <v>0</v>
      </c>
      <c r="AQ289" s="11" t="str">
        <f t="shared" si="572"/>
        <v>0</v>
      </c>
      <c r="AR289" s="11" t="str">
        <f t="shared" si="572"/>
        <v>0</v>
      </c>
      <c r="AS289" s="11" t="str">
        <f t="shared" si="572"/>
        <v>0</v>
      </c>
      <c r="AT289" s="11" t="str">
        <f t="shared" si="572"/>
        <v>0</v>
      </c>
      <c r="AU289" s="11" t="str">
        <f t="shared" si="572"/>
        <v>0</v>
      </c>
      <c r="AV289" s="11" t="str">
        <f t="shared" si="572"/>
        <v>0</v>
      </c>
      <c r="AW289" s="11" t="str">
        <f t="shared" si="572"/>
        <v>0</v>
      </c>
      <c r="AX289" s="11" t="str">
        <f t="shared" si="572"/>
        <v>0</v>
      </c>
      <c r="AY289" s="11" t="str">
        <f t="shared" si="572"/>
        <v>0</v>
      </c>
      <c r="AZ289" s="11" t="str">
        <f t="shared" si="572"/>
        <v>0</v>
      </c>
      <c r="BA289" s="11" t="str">
        <f t="shared" si="572"/>
        <v>0</v>
      </c>
      <c r="BB289" s="11" t="str">
        <f t="shared" si="572"/>
        <v/>
      </c>
      <c r="BC289" s="11" t="str">
        <f t="shared" si="572"/>
        <v/>
      </c>
      <c r="BD289" s="11" t="str">
        <f t="shared" si="572"/>
        <v/>
      </c>
      <c r="BE289" s="11" t="str">
        <f t="shared" si="572"/>
        <v/>
      </c>
      <c r="BF289" s="11" t="str">
        <f t="shared" si="572"/>
        <v/>
      </c>
      <c r="BG289" s="11" t="str">
        <f t="shared" si="572"/>
        <v/>
      </c>
      <c r="BH289" s="11" t="str">
        <f t="shared" si="572"/>
        <v/>
      </c>
      <c r="BI289" s="11" t="str">
        <f t="shared" si="572"/>
        <v/>
      </c>
      <c r="BJ289" s="11" t="str">
        <f t="shared" si="572"/>
        <v/>
      </c>
      <c r="BK289" s="11" t="str">
        <f t="shared" si="572"/>
        <v/>
      </c>
      <c r="BL289" s="11" t="str">
        <f t="shared" si="540"/>
        <v/>
      </c>
      <c r="BM289" s="11" t="str">
        <f t="shared" si="541"/>
        <v/>
      </c>
      <c r="BN289" s="11">
        <f t="shared" si="542"/>
        <v>0</v>
      </c>
      <c r="BO289" s="11" t="b">
        <f t="shared" si="537"/>
        <v>0</v>
      </c>
      <c r="BP289" t="b">
        <f>AND(COUNTIF(ranges!B$2:B$4,'Sample Manifest - ALL TYPES'!G280)=0,NOT(ISBLANK('Sample Manifest - ALL TYPES'!G280)))</f>
        <v>0</v>
      </c>
      <c r="CB289" s="11" t="b">
        <f t="shared" si="543"/>
        <v>0</v>
      </c>
      <c r="CD289" s="54" t="b">
        <f>IF(OR('Sample Manifest - ALL TYPES'!AB280="Custom indexes",'Sample Manifest - ALL TYPES'!AB280="Non-listed commercial indexes"),TRUE,FALSE)</f>
        <v>0</v>
      </c>
      <c r="CE289" s="54"/>
      <c r="CG289" s="62">
        <f>'Sample Manifest - ALL TYPES'!Q280</f>
        <v>0</v>
      </c>
      <c r="CH289" s="61" t="str">
        <f t="shared" ref="CH289:CK289" si="573">SUBSTITUTE(CG289,CH$17,"")</f>
        <v>0</v>
      </c>
      <c r="CI289" s="61" t="str">
        <f t="shared" si="573"/>
        <v/>
      </c>
      <c r="CJ289" s="61" t="str">
        <f t="shared" si="573"/>
        <v/>
      </c>
      <c r="CK289" s="61" t="str">
        <f t="shared" si="573"/>
        <v/>
      </c>
      <c r="CL289" s="61">
        <f t="shared" si="545"/>
        <v>0</v>
      </c>
      <c r="CM289" s="61" t="b">
        <f>AND(NOT(ISBLANK('Sample Manifest - ALL TYPES'!Q280)),NOT(CL289=0))</f>
        <v>0</v>
      </c>
      <c r="CR289" s="11" t="b">
        <f>AND('Sample Manifest - ALL TYPES'!B280="Illumina Library Pool",ISBLANK('Sample Manifest - ALL TYPES'!Z280))</f>
        <v>0</v>
      </c>
    </row>
    <row r="290" spans="1:96" s="11" customFormat="1" x14ac:dyDescent="0.2">
      <c r="A290" s="11">
        <f>'Sample Manifest - ALL TYPES'!C281</f>
        <v>0</v>
      </c>
      <c r="B290" s="11" t="str">
        <f t="shared" ref="B290:BK290" si="574">SUBSTITUTE(A290,B$17,"")</f>
        <v>0</v>
      </c>
      <c r="C290" s="11" t="str">
        <f t="shared" si="574"/>
        <v>0</v>
      </c>
      <c r="D290" s="11" t="str">
        <f t="shared" si="574"/>
        <v>0</v>
      </c>
      <c r="E290" s="11" t="str">
        <f t="shared" si="574"/>
        <v>0</v>
      </c>
      <c r="F290" s="11" t="str">
        <f t="shared" si="574"/>
        <v>0</v>
      </c>
      <c r="G290" s="11" t="str">
        <f t="shared" si="574"/>
        <v>0</v>
      </c>
      <c r="H290" s="11" t="str">
        <f t="shared" si="574"/>
        <v>0</v>
      </c>
      <c r="I290" s="11" t="str">
        <f t="shared" si="574"/>
        <v>0</v>
      </c>
      <c r="J290" s="11" t="str">
        <f t="shared" si="574"/>
        <v>0</v>
      </c>
      <c r="K290" s="11" t="str">
        <f t="shared" si="574"/>
        <v>0</v>
      </c>
      <c r="L290" s="11" t="str">
        <f t="shared" si="574"/>
        <v>0</v>
      </c>
      <c r="M290" s="11" t="str">
        <f t="shared" si="574"/>
        <v>0</v>
      </c>
      <c r="N290" s="11" t="str">
        <f t="shared" si="574"/>
        <v>0</v>
      </c>
      <c r="O290" s="11" t="str">
        <f t="shared" si="574"/>
        <v>0</v>
      </c>
      <c r="P290" s="11" t="str">
        <f t="shared" si="574"/>
        <v>0</v>
      </c>
      <c r="Q290" s="11" t="str">
        <f t="shared" si="574"/>
        <v>0</v>
      </c>
      <c r="R290" s="11" t="str">
        <f t="shared" si="574"/>
        <v>0</v>
      </c>
      <c r="S290" s="11" t="str">
        <f t="shared" si="574"/>
        <v>0</v>
      </c>
      <c r="T290" s="11" t="str">
        <f t="shared" si="574"/>
        <v>0</v>
      </c>
      <c r="U290" s="11" t="str">
        <f t="shared" si="574"/>
        <v>0</v>
      </c>
      <c r="V290" s="11" t="str">
        <f t="shared" si="574"/>
        <v>0</v>
      </c>
      <c r="W290" s="11" t="str">
        <f t="shared" si="574"/>
        <v>0</v>
      </c>
      <c r="X290" s="11" t="str">
        <f t="shared" si="574"/>
        <v>0</v>
      </c>
      <c r="Y290" s="11" t="str">
        <f t="shared" si="574"/>
        <v>0</v>
      </c>
      <c r="Z290" s="11" t="str">
        <f t="shared" si="574"/>
        <v>0</v>
      </c>
      <c r="AA290" s="11" t="str">
        <f t="shared" si="574"/>
        <v>0</v>
      </c>
      <c r="AB290" s="11" t="str">
        <f t="shared" si="574"/>
        <v>0</v>
      </c>
      <c r="AC290" s="11" t="str">
        <f t="shared" si="574"/>
        <v>0</v>
      </c>
      <c r="AD290" s="11" t="str">
        <f t="shared" si="574"/>
        <v>0</v>
      </c>
      <c r="AE290" s="11" t="str">
        <f t="shared" si="574"/>
        <v>0</v>
      </c>
      <c r="AF290" s="11" t="str">
        <f t="shared" si="574"/>
        <v>0</v>
      </c>
      <c r="AG290" s="11" t="str">
        <f t="shared" si="574"/>
        <v>0</v>
      </c>
      <c r="AH290" s="11" t="str">
        <f t="shared" si="574"/>
        <v>0</v>
      </c>
      <c r="AI290" s="11" t="str">
        <f t="shared" si="574"/>
        <v>0</v>
      </c>
      <c r="AJ290" s="11" t="str">
        <f t="shared" si="574"/>
        <v>0</v>
      </c>
      <c r="AK290" s="11" t="str">
        <f t="shared" si="574"/>
        <v>0</v>
      </c>
      <c r="AL290" s="11" t="str">
        <f t="shared" si="574"/>
        <v>0</v>
      </c>
      <c r="AM290" s="11" t="str">
        <f t="shared" si="574"/>
        <v>0</v>
      </c>
      <c r="AN290" s="11" t="str">
        <f t="shared" si="574"/>
        <v>0</v>
      </c>
      <c r="AO290" s="11" t="str">
        <f t="shared" si="574"/>
        <v>0</v>
      </c>
      <c r="AP290" s="11" t="str">
        <f t="shared" si="574"/>
        <v>0</v>
      </c>
      <c r="AQ290" s="11" t="str">
        <f t="shared" si="574"/>
        <v>0</v>
      </c>
      <c r="AR290" s="11" t="str">
        <f t="shared" si="574"/>
        <v>0</v>
      </c>
      <c r="AS290" s="11" t="str">
        <f t="shared" si="574"/>
        <v>0</v>
      </c>
      <c r="AT290" s="11" t="str">
        <f t="shared" si="574"/>
        <v>0</v>
      </c>
      <c r="AU290" s="11" t="str">
        <f t="shared" si="574"/>
        <v>0</v>
      </c>
      <c r="AV290" s="11" t="str">
        <f t="shared" si="574"/>
        <v>0</v>
      </c>
      <c r="AW290" s="11" t="str">
        <f t="shared" si="574"/>
        <v>0</v>
      </c>
      <c r="AX290" s="11" t="str">
        <f t="shared" si="574"/>
        <v>0</v>
      </c>
      <c r="AY290" s="11" t="str">
        <f t="shared" si="574"/>
        <v>0</v>
      </c>
      <c r="AZ290" s="11" t="str">
        <f t="shared" si="574"/>
        <v>0</v>
      </c>
      <c r="BA290" s="11" t="str">
        <f t="shared" si="574"/>
        <v>0</v>
      </c>
      <c r="BB290" s="11" t="str">
        <f t="shared" si="574"/>
        <v/>
      </c>
      <c r="BC290" s="11" t="str">
        <f t="shared" si="574"/>
        <v/>
      </c>
      <c r="BD290" s="11" t="str">
        <f t="shared" si="574"/>
        <v/>
      </c>
      <c r="BE290" s="11" t="str">
        <f t="shared" si="574"/>
        <v/>
      </c>
      <c r="BF290" s="11" t="str">
        <f t="shared" si="574"/>
        <v/>
      </c>
      <c r="BG290" s="11" t="str">
        <f t="shared" si="574"/>
        <v/>
      </c>
      <c r="BH290" s="11" t="str">
        <f t="shared" si="574"/>
        <v/>
      </c>
      <c r="BI290" s="11" t="str">
        <f t="shared" si="574"/>
        <v/>
      </c>
      <c r="BJ290" s="11" t="str">
        <f t="shared" si="574"/>
        <v/>
      </c>
      <c r="BK290" s="11" t="str">
        <f t="shared" si="574"/>
        <v/>
      </c>
      <c r="BL290" s="11" t="str">
        <f t="shared" si="540"/>
        <v/>
      </c>
      <c r="BM290" s="11" t="str">
        <f t="shared" si="541"/>
        <v/>
      </c>
      <c r="BN290" s="11">
        <f t="shared" si="542"/>
        <v>0</v>
      </c>
      <c r="BO290" s="11" t="b">
        <f t="shared" si="537"/>
        <v>0</v>
      </c>
      <c r="BP290" t="b">
        <f>AND(COUNTIF(ranges!B$2:B$4,'Sample Manifest - ALL TYPES'!G281)=0,NOT(ISBLANK('Sample Manifest - ALL TYPES'!G281)))</f>
        <v>0</v>
      </c>
      <c r="CB290" s="11" t="b">
        <f t="shared" si="543"/>
        <v>0</v>
      </c>
      <c r="CD290" s="54" t="b">
        <f>IF(OR('Sample Manifest - ALL TYPES'!AB281="Custom indexes",'Sample Manifest - ALL TYPES'!AB281="Non-listed commercial indexes"),TRUE,FALSE)</f>
        <v>0</v>
      </c>
      <c r="CE290" s="54"/>
      <c r="CG290" s="62">
        <f>'Sample Manifest - ALL TYPES'!Q281</f>
        <v>0</v>
      </c>
      <c r="CH290" s="61" t="str">
        <f t="shared" ref="CH290:CK290" si="575">SUBSTITUTE(CG290,CH$17,"")</f>
        <v>0</v>
      </c>
      <c r="CI290" s="61" t="str">
        <f t="shared" si="575"/>
        <v/>
      </c>
      <c r="CJ290" s="61" t="str">
        <f t="shared" si="575"/>
        <v/>
      </c>
      <c r="CK290" s="61" t="str">
        <f t="shared" si="575"/>
        <v/>
      </c>
      <c r="CL290" s="61">
        <f t="shared" si="545"/>
        <v>0</v>
      </c>
      <c r="CM290" s="61" t="b">
        <f>AND(NOT(ISBLANK('Sample Manifest - ALL TYPES'!Q281)),NOT(CL290=0))</f>
        <v>0</v>
      </c>
      <c r="CR290" s="11" t="b">
        <f>AND('Sample Manifest - ALL TYPES'!B281="Illumina Library Pool",ISBLANK('Sample Manifest - ALL TYPES'!Z281))</f>
        <v>0</v>
      </c>
    </row>
    <row r="291" spans="1:96" s="11" customFormat="1" x14ac:dyDescent="0.2">
      <c r="A291" s="11">
        <f>'Sample Manifest - ALL TYPES'!C282</f>
        <v>0</v>
      </c>
      <c r="B291" s="11" t="str">
        <f t="shared" ref="B291:BK291" si="576">SUBSTITUTE(A291,B$17,"")</f>
        <v>0</v>
      </c>
      <c r="C291" s="11" t="str">
        <f t="shared" si="576"/>
        <v>0</v>
      </c>
      <c r="D291" s="11" t="str">
        <f t="shared" si="576"/>
        <v>0</v>
      </c>
      <c r="E291" s="11" t="str">
        <f t="shared" si="576"/>
        <v>0</v>
      </c>
      <c r="F291" s="11" t="str">
        <f t="shared" si="576"/>
        <v>0</v>
      </c>
      <c r="G291" s="11" t="str">
        <f t="shared" si="576"/>
        <v>0</v>
      </c>
      <c r="H291" s="11" t="str">
        <f t="shared" si="576"/>
        <v>0</v>
      </c>
      <c r="I291" s="11" t="str">
        <f t="shared" si="576"/>
        <v>0</v>
      </c>
      <c r="J291" s="11" t="str">
        <f t="shared" si="576"/>
        <v>0</v>
      </c>
      <c r="K291" s="11" t="str">
        <f t="shared" si="576"/>
        <v>0</v>
      </c>
      <c r="L291" s="11" t="str">
        <f t="shared" si="576"/>
        <v>0</v>
      </c>
      <c r="M291" s="11" t="str">
        <f t="shared" si="576"/>
        <v>0</v>
      </c>
      <c r="N291" s="11" t="str">
        <f t="shared" si="576"/>
        <v>0</v>
      </c>
      <c r="O291" s="11" t="str">
        <f t="shared" si="576"/>
        <v>0</v>
      </c>
      <c r="P291" s="11" t="str">
        <f t="shared" si="576"/>
        <v>0</v>
      </c>
      <c r="Q291" s="11" t="str">
        <f t="shared" si="576"/>
        <v>0</v>
      </c>
      <c r="R291" s="11" t="str">
        <f t="shared" si="576"/>
        <v>0</v>
      </c>
      <c r="S291" s="11" t="str">
        <f t="shared" si="576"/>
        <v>0</v>
      </c>
      <c r="T291" s="11" t="str">
        <f t="shared" si="576"/>
        <v>0</v>
      </c>
      <c r="U291" s="11" t="str">
        <f t="shared" si="576"/>
        <v>0</v>
      </c>
      <c r="V291" s="11" t="str">
        <f t="shared" si="576"/>
        <v>0</v>
      </c>
      <c r="W291" s="11" t="str">
        <f t="shared" si="576"/>
        <v>0</v>
      </c>
      <c r="X291" s="11" t="str">
        <f t="shared" si="576"/>
        <v>0</v>
      </c>
      <c r="Y291" s="11" t="str">
        <f t="shared" si="576"/>
        <v>0</v>
      </c>
      <c r="Z291" s="11" t="str">
        <f t="shared" si="576"/>
        <v>0</v>
      </c>
      <c r="AA291" s="11" t="str">
        <f t="shared" si="576"/>
        <v>0</v>
      </c>
      <c r="AB291" s="11" t="str">
        <f t="shared" si="576"/>
        <v>0</v>
      </c>
      <c r="AC291" s="11" t="str">
        <f t="shared" si="576"/>
        <v>0</v>
      </c>
      <c r="AD291" s="11" t="str">
        <f t="shared" si="576"/>
        <v>0</v>
      </c>
      <c r="AE291" s="11" t="str">
        <f t="shared" si="576"/>
        <v>0</v>
      </c>
      <c r="AF291" s="11" t="str">
        <f t="shared" si="576"/>
        <v>0</v>
      </c>
      <c r="AG291" s="11" t="str">
        <f t="shared" si="576"/>
        <v>0</v>
      </c>
      <c r="AH291" s="11" t="str">
        <f t="shared" si="576"/>
        <v>0</v>
      </c>
      <c r="AI291" s="11" t="str">
        <f t="shared" si="576"/>
        <v>0</v>
      </c>
      <c r="AJ291" s="11" t="str">
        <f t="shared" si="576"/>
        <v>0</v>
      </c>
      <c r="AK291" s="11" t="str">
        <f t="shared" si="576"/>
        <v>0</v>
      </c>
      <c r="AL291" s="11" t="str">
        <f t="shared" si="576"/>
        <v>0</v>
      </c>
      <c r="AM291" s="11" t="str">
        <f t="shared" si="576"/>
        <v>0</v>
      </c>
      <c r="AN291" s="11" t="str">
        <f t="shared" si="576"/>
        <v>0</v>
      </c>
      <c r="AO291" s="11" t="str">
        <f t="shared" si="576"/>
        <v>0</v>
      </c>
      <c r="AP291" s="11" t="str">
        <f t="shared" si="576"/>
        <v>0</v>
      </c>
      <c r="AQ291" s="11" t="str">
        <f t="shared" si="576"/>
        <v>0</v>
      </c>
      <c r="AR291" s="11" t="str">
        <f t="shared" si="576"/>
        <v>0</v>
      </c>
      <c r="AS291" s="11" t="str">
        <f t="shared" si="576"/>
        <v>0</v>
      </c>
      <c r="AT291" s="11" t="str">
        <f t="shared" si="576"/>
        <v>0</v>
      </c>
      <c r="AU291" s="11" t="str">
        <f t="shared" si="576"/>
        <v>0</v>
      </c>
      <c r="AV291" s="11" t="str">
        <f t="shared" si="576"/>
        <v>0</v>
      </c>
      <c r="AW291" s="11" t="str">
        <f t="shared" si="576"/>
        <v>0</v>
      </c>
      <c r="AX291" s="11" t="str">
        <f t="shared" si="576"/>
        <v>0</v>
      </c>
      <c r="AY291" s="11" t="str">
        <f t="shared" si="576"/>
        <v>0</v>
      </c>
      <c r="AZ291" s="11" t="str">
        <f t="shared" si="576"/>
        <v>0</v>
      </c>
      <c r="BA291" s="11" t="str">
        <f t="shared" si="576"/>
        <v>0</v>
      </c>
      <c r="BB291" s="11" t="str">
        <f t="shared" si="576"/>
        <v/>
      </c>
      <c r="BC291" s="11" t="str">
        <f t="shared" si="576"/>
        <v/>
      </c>
      <c r="BD291" s="11" t="str">
        <f t="shared" si="576"/>
        <v/>
      </c>
      <c r="BE291" s="11" t="str">
        <f t="shared" si="576"/>
        <v/>
      </c>
      <c r="BF291" s="11" t="str">
        <f t="shared" si="576"/>
        <v/>
      </c>
      <c r="BG291" s="11" t="str">
        <f t="shared" si="576"/>
        <v/>
      </c>
      <c r="BH291" s="11" t="str">
        <f t="shared" si="576"/>
        <v/>
      </c>
      <c r="BI291" s="11" t="str">
        <f t="shared" si="576"/>
        <v/>
      </c>
      <c r="BJ291" s="11" t="str">
        <f t="shared" si="576"/>
        <v/>
      </c>
      <c r="BK291" s="11" t="str">
        <f t="shared" si="576"/>
        <v/>
      </c>
      <c r="BL291" s="11" t="str">
        <f t="shared" si="540"/>
        <v/>
      </c>
      <c r="BM291" s="11" t="str">
        <f t="shared" si="541"/>
        <v/>
      </c>
      <c r="BN291" s="11">
        <f t="shared" si="542"/>
        <v>0</v>
      </c>
      <c r="BO291" s="11" t="b">
        <f t="shared" si="537"/>
        <v>0</v>
      </c>
      <c r="BP291" t="b">
        <f>AND(COUNTIF(ranges!B$2:B$4,'Sample Manifest - ALL TYPES'!G282)=0,NOT(ISBLANK('Sample Manifest - ALL TYPES'!G282)))</f>
        <v>0</v>
      </c>
      <c r="CB291" s="11" t="b">
        <f t="shared" si="543"/>
        <v>0</v>
      </c>
      <c r="CD291" s="54" t="b">
        <f>IF(OR('Sample Manifest - ALL TYPES'!AB282="Custom indexes",'Sample Manifest - ALL TYPES'!AB282="Non-listed commercial indexes"),TRUE,FALSE)</f>
        <v>0</v>
      </c>
      <c r="CE291" s="54"/>
      <c r="CG291" s="62">
        <f>'Sample Manifest - ALL TYPES'!Q282</f>
        <v>0</v>
      </c>
      <c r="CH291" s="61" t="str">
        <f t="shared" ref="CH291:CK291" si="577">SUBSTITUTE(CG291,CH$17,"")</f>
        <v>0</v>
      </c>
      <c r="CI291" s="61" t="str">
        <f t="shared" si="577"/>
        <v/>
      </c>
      <c r="CJ291" s="61" t="str">
        <f t="shared" si="577"/>
        <v/>
      </c>
      <c r="CK291" s="61" t="str">
        <f t="shared" si="577"/>
        <v/>
      </c>
      <c r="CL291" s="61">
        <f t="shared" si="545"/>
        <v>0</v>
      </c>
      <c r="CM291" s="61" t="b">
        <f>AND(NOT(ISBLANK('Sample Manifest - ALL TYPES'!Q282)),NOT(CL291=0))</f>
        <v>0</v>
      </c>
      <c r="CR291" s="11" t="b">
        <f>AND('Sample Manifest - ALL TYPES'!B282="Illumina Library Pool",ISBLANK('Sample Manifest - ALL TYPES'!Z282))</f>
        <v>0</v>
      </c>
    </row>
    <row r="292" spans="1:96" s="11" customFormat="1" x14ac:dyDescent="0.2">
      <c r="A292" s="11">
        <f>'Sample Manifest - ALL TYPES'!C283</f>
        <v>0</v>
      </c>
      <c r="B292" s="11" t="str">
        <f t="shared" ref="B292:BK292" si="578">SUBSTITUTE(A292,B$17,"")</f>
        <v>0</v>
      </c>
      <c r="C292" s="11" t="str">
        <f t="shared" si="578"/>
        <v>0</v>
      </c>
      <c r="D292" s="11" t="str">
        <f t="shared" si="578"/>
        <v>0</v>
      </c>
      <c r="E292" s="11" t="str">
        <f t="shared" si="578"/>
        <v>0</v>
      </c>
      <c r="F292" s="11" t="str">
        <f t="shared" si="578"/>
        <v>0</v>
      </c>
      <c r="G292" s="11" t="str">
        <f t="shared" si="578"/>
        <v>0</v>
      </c>
      <c r="H292" s="11" t="str">
        <f t="shared" si="578"/>
        <v>0</v>
      </c>
      <c r="I292" s="11" t="str">
        <f t="shared" si="578"/>
        <v>0</v>
      </c>
      <c r="J292" s="11" t="str">
        <f t="shared" si="578"/>
        <v>0</v>
      </c>
      <c r="K292" s="11" t="str">
        <f t="shared" si="578"/>
        <v>0</v>
      </c>
      <c r="L292" s="11" t="str">
        <f t="shared" si="578"/>
        <v>0</v>
      </c>
      <c r="M292" s="11" t="str">
        <f t="shared" si="578"/>
        <v>0</v>
      </c>
      <c r="N292" s="11" t="str">
        <f t="shared" si="578"/>
        <v>0</v>
      </c>
      <c r="O292" s="11" t="str">
        <f t="shared" si="578"/>
        <v>0</v>
      </c>
      <c r="P292" s="11" t="str">
        <f t="shared" si="578"/>
        <v>0</v>
      </c>
      <c r="Q292" s="11" t="str">
        <f t="shared" si="578"/>
        <v>0</v>
      </c>
      <c r="R292" s="11" t="str">
        <f t="shared" si="578"/>
        <v>0</v>
      </c>
      <c r="S292" s="11" t="str">
        <f t="shared" si="578"/>
        <v>0</v>
      </c>
      <c r="T292" s="11" t="str">
        <f t="shared" si="578"/>
        <v>0</v>
      </c>
      <c r="U292" s="11" t="str">
        <f t="shared" si="578"/>
        <v>0</v>
      </c>
      <c r="V292" s="11" t="str">
        <f t="shared" si="578"/>
        <v>0</v>
      </c>
      <c r="W292" s="11" t="str">
        <f t="shared" si="578"/>
        <v>0</v>
      </c>
      <c r="X292" s="11" t="str">
        <f t="shared" si="578"/>
        <v>0</v>
      </c>
      <c r="Y292" s="11" t="str">
        <f t="shared" si="578"/>
        <v>0</v>
      </c>
      <c r="Z292" s="11" t="str">
        <f t="shared" si="578"/>
        <v>0</v>
      </c>
      <c r="AA292" s="11" t="str">
        <f t="shared" si="578"/>
        <v>0</v>
      </c>
      <c r="AB292" s="11" t="str">
        <f t="shared" si="578"/>
        <v>0</v>
      </c>
      <c r="AC292" s="11" t="str">
        <f t="shared" si="578"/>
        <v>0</v>
      </c>
      <c r="AD292" s="11" t="str">
        <f t="shared" si="578"/>
        <v>0</v>
      </c>
      <c r="AE292" s="11" t="str">
        <f t="shared" si="578"/>
        <v>0</v>
      </c>
      <c r="AF292" s="11" t="str">
        <f t="shared" si="578"/>
        <v>0</v>
      </c>
      <c r="AG292" s="11" t="str">
        <f t="shared" si="578"/>
        <v>0</v>
      </c>
      <c r="AH292" s="11" t="str">
        <f t="shared" si="578"/>
        <v>0</v>
      </c>
      <c r="AI292" s="11" t="str">
        <f t="shared" si="578"/>
        <v>0</v>
      </c>
      <c r="AJ292" s="11" t="str">
        <f t="shared" si="578"/>
        <v>0</v>
      </c>
      <c r="AK292" s="11" t="str">
        <f t="shared" si="578"/>
        <v>0</v>
      </c>
      <c r="AL292" s="11" t="str">
        <f t="shared" si="578"/>
        <v>0</v>
      </c>
      <c r="AM292" s="11" t="str">
        <f t="shared" si="578"/>
        <v>0</v>
      </c>
      <c r="AN292" s="11" t="str">
        <f t="shared" si="578"/>
        <v>0</v>
      </c>
      <c r="AO292" s="11" t="str">
        <f t="shared" si="578"/>
        <v>0</v>
      </c>
      <c r="AP292" s="11" t="str">
        <f t="shared" si="578"/>
        <v>0</v>
      </c>
      <c r="AQ292" s="11" t="str">
        <f t="shared" si="578"/>
        <v>0</v>
      </c>
      <c r="AR292" s="11" t="str">
        <f t="shared" si="578"/>
        <v>0</v>
      </c>
      <c r="AS292" s="11" t="str">
        <f t="shared" si="578"/>
        <v>0</v>
      </c>
      <c r="AT292" s="11" t="str">
        <f t="shared" si="578"/>
        <v>0</v>
      </c>
      <c r="AU292" s="11" t="str">
        <f t="shared" si="578"/>
        <v>0</v>
      </c>
      <c r="AV292" s="11" t="str">
        <f t="shared" si="578"/>
        <v>0</v>
      </c>
      <c r="AW292" s="11" t="str">
        <f t="shared" si="578"/>
        <v>0</v>
      </c>
      <c r="AX292" s="11" t="str">
        <f t="shared" si="578"/>
        <v>0</v>
      </c>
      <c r="AY292" s="11" t="str">
        <f t="shared" si="578"/>
        <v>0</v>
      </c>
      <c r="AZ292" s="11" t="str">
        <f t="shared" si="578"/>
        <v>0</v>
      </c>
      <c r="BA292" s="11" t="str">
        <f t="shared" si="578"/>
        <v>0</v>
      </c>
      <c r="BB292" s="11" t="str">
        <f t="shared" si="578"/>
        <v/>
      </c>
      <c r="BC292" s="11" t="str">
        <f t="shared" si="578"/>
        <v/>
      </c>
      <c r="BD292" s="11" t="str">
        <f t="shared" si="578"/>
        <v/>
      </c>
      <c r="BE292" s="11" t="str">
        <f t="shared" si="578"/>
        <v/>
      </c>
      <c r="BF292" s="11" t="str">
        <f t="shared" si="578"/>
        <v/>
      </c>
      <c r="BG292" s="11" t="str">
        <f t="shared" si="578"/>
        <v/>
      </c>
      <c r="BH292" s="11" t="str">
        <f t="shared" si="578"/>
        <v/>
      </c>
      <c r="BI292" s="11" t="str">
        <f t="shared" si="578"/>
        <v/>
      </c>
      <c r="BJ292" s="11" t="str">
        <f t="shared" si="578"/>
        <v/>
      </c>
      <c r="BK292" s="11" t="str">
        <f t="shared" si="578"/>
        <v/>
      </c>
      <c r="BL292" s="11" t="str">
        <f t="shared" si="540"/>
        <v/>
      </c>
      <c r="BM292" s="11" t="str">
        <f t="shared" si="541"/>
        <v/>
      </c>
      <c r="BN292" s="11">
        <f t="shared" si="542"/>
        <v>0</v>
      </c>
      <c r="BO292" s="11" t="b">
        <f t="shared" si="537"/>
        <v>0</v>
      </c>
      <c r="BP292" t="b">
        <f>AND(COUNTIF(ranges!B$2:B$4,'Sample Manifest - ALL TYPES'!G283)=0,NOT(ISBLANK('Sample Manifest - ALL TYPES'!G283)))</f>
        <v>0</v>
      </c>
      <c r="CB292" s="11" t="b">
        <f t="shared" si="543"/>
        <v>0</v>
      </c>
      <c r="CD292" s="54" t="b">
        <f>IF(OR('Sample Manifest - ALL TYPES'!AB283="Custom indexes",'Sample Manifest - ALL TYPES'!AB283="Non-listed commercial indexes"),TRUE,FALSE)</f>
        <v>0</v>
      </c>
      <c r="CE292" s="54"/>
      <c r="CG292" s="62">
        <f>'Sample Manifest - ALL TYPES'!Q283</f>
        <v>0</v>
      </c>
      <c r="CH292" s="61" t="str">
        <f t="shared" ref="CH292:CK292" si="579">SUBSTITUTE(CG292,CH$17,"")</f>
        <v>0</v>
      </c>
      <c r="CI292" s="61" t="str">
        <f t="shared" si="579"/>
        <v/>
      </c>
      <c r="CJ292" s="61" t="str">
        <f t="shared" si="579"/>
        <v/>
      </c>
      <c r="CK292" s="61" t="str">
        <f t="shared" si="579"/>
        <v/>
      </c>
      <c r="CL292" s="61">
        <f t="shared" si="545"/>
        <v>0</v>
      </c>
      <c r="CM292" s="61" t="b">
        <f>AND(NOT(ISBLANK('Sample Manifest - ALL TYPES'!Q283)),NOT(CL292=0))</f>
        <v>0</v>
      </c>
      <c r="CR292" s="11" t="b">
        <f>AND('Sample Manifest - ALL TYPES'!B283="Illumina Library Pool",ISBLANK('Sample Manifest - ALL TYPES'!Z283))</f>
        <v>0</v>
      </c>
    </row>
    <row r="293" spans="1:96" s="11" customFormat="1" x14ac:dyDescent="0.2">
      <c r="A293" s="11">
        <f>'Sample Manifest - ALL TYPES'!C284</f>
        <v>0</v>
      </c>
      <c r="B293" s="11" t="str">
        <f t="shared" ref="B293:BK293" si="580">SUBSTITUTE(A293,B$17,"")</f>
        <v>0</v>
      </c>
      <c r="C293" s="11" t="str">
        <f t="shared" si="580"/>
        <v>0</v>
      </c>
      <c r="D293" s="11" t="str">
        <f t="shared" si="580"/>
        <v>0</v>
      </c>
      <c r="E293" s="11" t="str">
        <f t="shared" si="580"/>
        <v>0</v>
      </c>
      <c r="F293" s="11" t="str">
        <f t="shared" si="580"/>
        <v>0</v>
      </c>
      <c r="G293" s="11" t="str">
        <f t="shared" si="580"/>
        <v>0</v>
      </c>
      <c r="H293" s="11" t="str">
        <f t="shared" si="580"/>
        <v>0</v>
      </c>
      <c r="I293" s="11" t="str">
        <f t="shared" si="580"/>
        <v>0</v>
      </c>
      <c r="J293" s="11" t="str">
        <f t="shared" si="580"/>
        <v>0</v>
      </c>
      <c r="K293" s="11" t="str">
        <f t="shared" si="580"/>
        <v>0</v>
      </c>
      <c r="L293" s="11" t="str">
        <f t="shared" si="580"/>
        <v>0</v>
      </c>
      <c r="M293" s="11" t="str">
        <f t="shared" si="580"/>
        <v>0</v>
      </c>
      <c r="N293" s="11" t="str">
        <f t="shared" si="580"/>
        <v>0</v>
      </c>
      <c r="O293" s="11" t="str">
        <f t="shared" si="580"/>
        <v>0</v>
      </c>
      <c r="P293" s="11" t="str">
        <f t="shared" si="580"/>
        <v>0</v>
      </c>
      <c r="Q293" s="11" t="str">
        <f t="shared" si="580"/>
        <v>0</v>
      </c>
      <c r="R293" s="11" t="str">
        <f t="shared" si="580"/>
        <v>0</v>
      </c>
      <c r="S293" s="11" t="str">
        <f t="shared" si="580"/>
        <v>0</v>
      </c>
      <c r="T293" s="11" t="str">
        <f t="shared" si="580"/>
        <v>0</v>
      </c>
      <c r="U293" s="11" t="str">
        <f t="shared" si="580"/>
        <v>0</v>
      </c>
      <c r="V293" s="11" t="str">
        <f t="shared" si="580"/>
        <v>0</v>
      </c>
      <c r="W293" s="11" t="str">
        <f t="shared" si="580"/>
        <v>0</v>
      </c>
      <c r="X293" s="11" t="str">
        <f t="shared" si="580"/>
        <v>0</v>
      </c>
      <c r="Y293" s="11" t="str">
        <f t="shared" si="580"/>
        <v>0</v>
      </c>
      <c r="Z293" s="11" t="str">
        <f t="shared" si="580"/>
        <v>0</v>
      </c>
      <c r="AA293" s="11" t="str">
        <f t="shared" si="580"/>
        <v>0</v>
      </c>
      <c r="AB293" s="11" t="str">
        <f t="shared" si="580"/>
        <v>0</v>
      </c>
      <c r="AC293" s="11" t="str">
        <f t="shared" si="580"/>
        <v>0</v>
      </c>
      <c r="AD293" s="11" t="str">
        <f t="shared" si="580"/>
        <v>0</v>
      </c>
      <c r="AE293" s="11" t="str">
        <f t="shared" si="580"/>
        <v>0</v>
      </c>
      <c r="AF293" s="11" t="str">
        <f t="shared" si="580"/>
        <v>0</v>
      </c>
      <c r="AG293" s="11" t="str">
        <f t="shared" si="580"/>
        <v>0</v>
      </c>
      <c r="AH293" s="11" t="str">
        <f t="shared" si="580"/>
        <v>0</v>
      </c>
      <c r="AI293" s="11" t="str">
        <f t="shared" si="580"/>
        <v>0</v>
      </c>
      <c r="AJ293" s="11" t="str">
        <f t="shared" si="580"/>
        <v>0</v>
      </c>
      <c r="AK293" s="11" t="str">
        <f t="shared" si="580"/>
        <v>0</v>
      </c>
      <c r="AL293" s="11" t="str">
        <f t="shared" si="580"/>
        <v>0</v>
      </c>
      <c r="AM293" s="11" t="str">
        <f t="shared" si="580"/>
        <v>0</v>
      </c>
      <c r="AN293" s="11" t="str">
        <f t="shared" si="580"/>
        <v>0</v>
      </c>
      <c r="AO293" s="11" t="str">
        <f t="shared" si="580"/>
        <v>0</v>
      </c>
      <c r="AP293" s="11" t="str">
        <f t="shared" si="580"/>
        <v>0</v>
      </c>
      <c r="AQ293" s="11" t="str">
        <f t="shared" si="580"/>
        <v>0</v>
      </c>
      <c r="AR293" s="11" t="str">
        <f t="shared" si="580"/>
        <v>0</v>
      </c>
      <c r="AS293" s="11" t="str">
        <f t="shared" si="580"/>
        <v>0</v>
      </c>
      <c r="AT293" s="11" t="str">
        <f t="shared" si="580"/>
        <v>0</v>
      </c>
      <c r="AU293" s="11" t="str">
        <f t="shared" si="580"/>
        <v>0</v>
      </c>
      <c r="AV293" s="11" t="str">
        <f t="shared" si="580"/>
        <v>0</v>
      </c>
      <c r="AW293" s="11" t="str">
        <f t="shared" si="580"/>
        <v>0</v>
      </c>
      <c r="AX293" s="11" t="str">
        <f t="shared" si="580"/>
        <v>0</v>
      </c>
      <c r="AY293" s="11" t="str">
        <f t="shared" si="580"/>
        <v>0</v>
      </c>
      <c r="AZ293" s="11" t="str">
        <f t="shared" si="580"/>
        <v>0</v>
      </c>
      <c r="BA293" s="11" t="str">
        <f t="shared" si="580"/>
        <v>0</v>
      </c>
      <c r="BB293" s="11" t="str">
        <f t="shared" si="580"/>
        <v/>
      </c>
      <c r="BC293" s="11" t="str">
        <f t="shared" si="580"/>
        <v/>
      </c>
      <c r="BD293" s="11" t="str">
        <f t="shared" si="580"/>
        <v/>
      </c>
      <c r="BE293" s="11" t="str">
        <f t="shared" si="580"/>
        <v/>
      </c>
      <c r="BF293" s="11" t="str">
        <f t="shared" si="580"/>
        <v/>
      </c>
      <c r="BG293" s="11" t="str">
        <f t="shared" si="580"/>
        <v/>
      </c>
      <c r="BH293" s="11" t="str">
        <f t="shared" si="580"/>
        <v/>
      </c>
      <c r="BI293" s="11" t="str">
        <f t="shared" si="580"/>
        <v/>
      </c>
      <c r="BJ293" s="11" t="str">
        <f t="shared" si="580"/>
        <v/>
      </c>
      <c r="BK293" s="11" t="str">
        <f t="shared" si="580"/>
        <v/>
      </c>
      <c r="BL293" s="11" t="str">
        <f t="shared" si="540"/>
        <v/>
      </c>
      <c r="BM293" s="11" t="str">
        <f t="shared" si="541"/>
        <v/>
      </c>
      <c r="BN293" s="11">
        <f t="shared" si="542"/>
        <v>0</v>
      </c>
      <c r="BO293" s="11" t="b">
        <f t="shared" si="537"/>
        <v>0</v>
      </c>
      <c r="BP293" t="b">
        <f>AND(COUNTIF(ranges!B$2:B$4,'Sample Manifest - ALL TYPES'!G284)=0,NOT(ISBLANK('Sample Manifest - ALL TYPES'!G284)))</f>
        <v>0</v>
      </c>
      <c r="CB293" s="11" t="b">
        <f t="shared" si="543"/>
        <v>0</v>
      </c>
      <c r="CD293" s="54" t="b">
        <f>IF(OR('Sample Manifest - ALL TYPES'!AB284="Custom indexes",'Sample Manifest - ALL TYPES'!AB284="Non-listed commercial indexes"),TRUE,FALSE)</f>
        <v>0</v>
      </c>
      <c r="CE293" s="54"/>
      <c r="CG293" s="62">
        <f>'Sample Manifest - ALL TYPES'!Q284</f>
        <v>0</v>
      </c>
      <c r="CH293" s="61" t="str">
        <f t="shared" ref="CH293:CK293" si="581">SUBSTITUTE(CG293,CH$17,"")</f>
        <v>0</v>
      </c>
      <c r="CI293" s="61" t="str">
        <f t="shared" si="581"/>
        <v/>
      </c>
      <c r="CJ293" s="61" t="str">
        <f t="shared" si="581"/>
        <v/>
      </c>
      <c r="CK293" s="61" t="str">
        <f t="shared" si="581"/>
        <v/>
      </c>
      <c r="CL293" s="61">
        <f t="shared" si="545"/>
        <v>0</v>
      </c>
      <c r="CM293" s="61" t="b">
        <f>AND(NOT(ISBLANK('Sample Manifest - ALL TYPES'!Q284)),NOT(CL293=0))</f>
        <v>0</v>
      </c>
      <c r="CR293" s="11" t="b">
        <f>AND('Sample Manifest - ALL TYPES'!B284="Illumina Library Pool",ISBLANK('Sample Manifest - ALL TYPES'!Z284))</f>
        <v>0</v>
      </c>
    </row>
    <row r="294" spans="1:96" s="11" customFormat="1" x14ac:dyDescent="0.2">
      <c r="A294" s="11">
        <f>'Sample Manifest - ALL TYPES'!C285</f>
        <v>0</v>
      </c>
      <c r="B294" s="11" t="str">
        <f t="shared" ref="B294:BK294" si="582">SUBSTITUTE(A294,B$17,"")</f>
        <v>0</v>
      </c>
      <c r="C294" s="11" t="str">
        <f t="shared" si="582"/>
        <v>0</v>
      </c>
      <c r="D294" s="11" t="str">
        <f t="shared" si="582"/>
        <v>0</v>
      </c>
      <c r="E294" s="11" t="str">
        <f t="shared" si="582"/>
        <v>0</v>
      </c>
      <c r="F294" s="11" t="str">
        <f t="shared" si="582"/>
        <v>0</v>
      </c>
      <c r="G294" s="11" t="str">
        <f t="shared" si="582"/>
        <v>0</v>
      </c>
      <c r="H294" s="11" t="str">
        <f t="shared" si="582"/>
        <v>0</v>
      </c>
      <c r="I294" s="11" t="str">
        <f t="shared" si="582"/>
        <v>0</v>
      </c>
      <c r="J294" s="11" t="str">
        <f t="shared" si="582"/>
        <v>0</v>
      </c>
      <c r="K294" s="11" t="str">
        <f t="shared" si="582"/>
        <v>0</v>
      </c>
      <c r="L294" s="11" t="str">
        <f t="shared" si="582"/>
        <v>0</v>
      </c>
      <c r="M294" s="11" t="str">
        <f t="shared" si="582"/>
        <v>0</v>
      </c>
      <c r="N294" s="11" t="str">
        <f t="shared" si="582"/>
        <v>0</v>
      </c>
      <c r="O294" s="11" t="str">
        <f t="shared" si="582"/>
        <v>0</v>
      </c>
      <c r="P294" s="11" t="str">
        <f t="shared" si="582"/>
        <v>0</v>
      </c>
      <c r="Q294" s="11" t="str">
        <f t="shared" si="582"/>
        <v>0</v>
      </c>
      <c r="R294" s="11" t="str">
        <f t="shared" si="582"/>
        <v>0</v>
      </c>
      <c r="S294" s="11" t="str">
        <f t="shared" si="582"/>
        <v>0</v>
      </c>
      <c r="T294" s="11" t="str">
        <f t="shared" si="582"/>
        <v>0</v>
      </c>
      <c r="U294" s="11" t="str">
        <f t="shared" si="582"/>
        <v>0</v>
      </c>
      <c r="V294" s="11" t="str">
        <f t="shared" si="582"/>
        <v>0</v>
      </c>
      <c r="W294" s="11" t="str">
        <f t="shared" si="582"/>
        <v>0</v>
      </c>
      <c r="X294" s="11" t="str">
        <f t="shared" si="582"/>
        <v>0</v>
      </c>
      <c r="Y294" s="11" t="str">
        <f t="shared" si="582"/>
        <v>0</v>
      </c>
      <c r="Z294" s="11" t="str">
        <f t="shared" si="582"/>
        <v>0</v>
      </c>
      <c r="AA294" s="11" t="str">
        <f t="shared" si="582"/>
        <v>0</v>
      </c>
      <c r="AB294" s="11" t="str">
        <f t="shared" si="582"/>
        <v>0</v>
      </c>
      <c r="AC294" s="11" t="str">
        <f t="shared" si="582"/>
        <v>0</v>
      </c>
      <c r="AD294" s="11" t="str">
        <f t="shared" si="582"/>
        <v>0</v>
      </c>
      <c r="AE294" s="11" t="str">
        <f t="shared" si="582"/>
        <v>0</v>
      </c>
      <c r="AF294" s="11" t="str">
        <f t="shared" si="582"/>
        <v>0</v>
      </c>
      <c r="AG294" s="11" t="str">
        <f t="shared" si="582"/>
        <v>0</v>
      </c>
      <c r="AH294" s="11" t="str">
        <f t="shared" si="582"/>
        <v>0</v>
      </c>
      <c r="AI294" s="11" t="str">
        <f t="shared" si="582"/>
        <v>0</v>
      </c>
      <c r="AJ294" s="11" t="str">
        <f t="shared" si="582"/>
        <v>0</v>
      </c>
      <c r="AK294" s="11" t="str">
        <f t="shared" si="582"/>
        <v>0</v>
      </c>
      <c r="AL294" s="11" t="str">
        <f t="shared" si="582"/>
        <v>0</v>
      </c>
      <c r="AM294" s="11" t="str">
        <f t="shared" si="582"/>
        <v>0</v>
      </c>
      <c r="AN294" s="11" t="str">
        <f t="shared" si="582"/>
        <v>0</v>
      </c>
      <c r="AO294" s="11" t="str">
        <f t="shared" si="582"/>
        <v>0</v>
      </c>
      <c r="AP294" s="11" t="str">
        <f t="shared" si="582"/>
        <v>0</v>
      </c>
      <c r="AQ294" s="11" t="str">
        <f t="shared" si="582"/>
        <v>0</v>
      </c>
      <c r="AR294" s="11" t="str">
        <f t="shared" si="582"/>
        <v>0</v>
      </c>
      <c r="AS294" s="11" t="str">
        <f t="shared" si="582"/>
        <v>0</v>
      </c>
      <c r="AT294" s="11" t="str">
        <f t="shared" si="582"/>
        <v>0</v>
      </c>
      <c r="AU294" s="11" t="str">
        <f t="shared" si="582"/>
        <v>0</v>
      </c>
      <c r="AV294" s="11" t="str">
        <f t="shared" si="582"/>
        <v>0</v>
      </c>
      <c r="AW294" s="11" t="str">
        <f t="shared" si="582"/>
        <v>0</v>
      </c>
      <c r="AX294" s="11" t="str">
        <f t="shared" si="582"/>
        <v>0</v>
      </c>
      <c r="AY294" s="11" t="str">
        <f t="shared" si="582"/>
        <v>0</v>
      </c>
      <c r="AZ294" s="11" t="str">
        <f t="shared" si="582"/>
        <v>0</v>
      </c>
      <c r="BA294" s="11" t="str">
        <f t="shared" si="582"/>
        <v>0</v>
      </c>
      <c r="BB294" s="11" t="str">
        <f t="shared" si="582"/>
        <v/>
      </c>
      <c r="BC294" s="11" t="str">
        <f t="shared" si="582"/>
        <v/>
      </c>
      <c r="BD294" s="11" t="str">
        <f t="shared" si="582"/>
        <v/>
      </c>
      <c r="BE294" s="11" t="str">
        <f t="shared" si="582"/>
        <v/>
      </c>
      <c r="BF294" s="11" t="str">
        <f t="shared" si="582"/>
        <v/>
      </c>
      <c r="BG294" s="11" t="str">
        <f t="shared" si="582"/>
        <v/>
      </c>
      <c r="BH294" s="11" t="str">
        <f t="shared" si="582"/>
        <v/>
      </c>
      <c r="BI294" s="11" t="str">
        <f t="shared" si="582"/>
        <v/>
      </c>
      <c r="BJ294" s="11" t="str">
        <f t="shared" si="582"/>
        <v/>
      </c>
      <c r="BK294" s="11" t="str">
        <f t="shared" si="582"/>
        <v/>
      </c>
      <c r="BL294" s="11" t="str">
        <f t="shared" si="540"/>
        <v/>
      </c>
      <c r="BM294" s="11" t="str">
        <f t="shared" si="541"/>
        <v/>
      </c>
      <c r="BN294" s="11">
        <f t="shared" si="542"/>
        <v>0</v>
      </c>
      <c r="BO294" s="11" t="b">
        <f t="shared" si="537"/>
        <v>0</v>
      </c>
      <c r="BP294" t="b">
        <f>AND(COUNTIF(ranges!B$2:B$4,'Sample Manifest - ALL TYPES'!G285)=0,NOT(ISBLANK('Sample Manifest - ALL TYPES'!G285)))</f>
        <v>0</v>
      </c>
      <c r="CB294" s="11" t="b">
        <f t="shared" si="543"/>
        <v>0</v>
      </c>
      <c r="CD294" s="54" t="b">
        <f>IF(OR('Sample Manifest - ALL TYPES'!AB285="Custom indexes",'Sample Manifest - ALL TYPES'!AB285="Non-listed commercial indexes"),TRUE,FALSE)</f>
        <v>0</v>
      </c>
      <c r="CE294" s="54"/>
      <c r="CG294" s="62">
        <f>'Sample Manifest - ALL TYPES'!Q285</f>
        <v>0</v>
      </c>
      <c r="CH294" s="61" t="str">
        <f t="shared" ref="CH294:CK294" si="583">SUBSTITUTE(CG294,CH$17,"")</f>
        <v>0</v>
      </c>
      <c r="CI294" s="61" t="str">
        <f t="shared" si="583"/>
        <v/>
      </c>
      <c r="CJ294" s="61" t="str">
        <f t="shared" si="583"/>
        <v/>
      </c>
      <c r="CK294" s="61" t="str">
        <f t="shared" si="583"/>
        <v/>
      </c>
      <c r="CL294" s="61">
        <f t="shared" si="545"/>
        <v>0</v>
      </c>
      <c r="CM294" s="61" t="b">
        <f>AND(NOT(ISBLANK('Sample Manifest - ALL TYPES'!Q285)),NOT(CL294=0))</f>
        <v>0</v>
      </c>
      <c r="CR294" s="11" t="b">
        <f>AND('Sample Manifest - ALL TYPES'!B285="Illumina Library Pool",ISBLANK('Sample Manifest - ALL TYPES'!Z285))</f>
        <v>0</v>
      </c>
    </row>
    <row r="295" spans="1:96" s="11" customFormat="1" x14ac:dyDescent="0.2">
      <c r="A295" s="11">
        <f>'Sample Manifest - ALL TYPES'!C286</f>
        <v>0</v>
      </c>
      <c r="B295" s="11" t="str">
        <f t="shared" ref="B295:BK295" si="584">SUBSTITUTE(A295,B$17,"")</f>
        <v>0</v>
      </c>
      <c r="C295" s="11" t="str">
        <f t="shared" si="584"/>
        <v>0</v>
      </c>
      <c r="D295" s="11" t="str">
        <f t="shared" si="584"/>
        <v>0</v>
      </c>
      <c r="E295" s="11" t="str">
        <f t="shared" si="584"/>
        <v>0</v>
      </c>
      <c r="F295" s="11" t="str">
        <f t="shared" si="584"/>
        <v>0</v>
      </c>
      <c r="G295" s="11" t="str">
        <f t="shared" si="584"/>
        <v>0</v>
      </c>
      <c r="H295" s="11" t="str">
        <f t="shared" si="584"/>
        <v>0</v>
      </c>
      <c r="I295" s="11" t="str">
        <f t="shared" si="584"/>
        <v>0</v>
      </c>
      <c r="J295" s="11" t="str">
        <f t="shared" si="584"/>
        <v>0</v>
      </c>
      <c r="K295" s="11" t="str">
        <f t="shared" si="584"/>
        <v>0</v>
      </c>
      <c r="L295" s="11" t="str">
        <f t="shared" si="584"/>
        <v>0</v>
      </c>
      <c r="M295" s="11" t="str">
        <f t="shared" si="584"/>
        <v>0</v>
      </c>
      <c r="N295" s="11" t="str">
        <f t="shared" si="584"/>
        <v>0</v>
      </c>
      <c r="O295" s="11" t="str">
        <f t="shared" si="584"/>
        <v>0</v>
      </c>
      <c r="P295" s="11" t="str">
        <f t="shared" si="584"/>
        <v>0</v>
      </c>
      <c r="Q295" s="11" t="str">
        <f t="shared" si="584"/>
        <v>0</v>
      </c>
      <c r="R295" s="11" t="str">
        <f t="shared" si="584"/>
        <v>0</v>
      </c>
      <c r="S295" s="11" t="str">
        <f t="shared" si="584"/>
        <v>0</v>
      </c>
      <c r="T295" s="11" t="str">
        <f t="shared" si="584"/>
        <v>0</v>
      </c>
      <c r="U295" s="11" t="str">
        <f t="shared" si="584"/>
        <v>0</v>
      </c>
      <c r="V295" s="11" t="str">
        <f t="shared" si="584"/>
        <v>0</v>
      </c>
      <c r="W295" s="11" t="str">
        <f t="shared" si="584"/>
        <v>0</v>
      </c>
      <c r="X295" s="11" t="str">
        <f t="shared" si="584"/>
        <v>0</v>
      </c>
      <c r="Y295" s="11" t="str">
        <f t="shared" si="584"/>
        <v>0</v>
      </c>
      <c r="Z295" s="11" t="str">
        <f t="shared" si="584"/>
        <v>0</v>
      </c>
      <c r="AA295" s="11" t="str">
        <f t="shared" si="584"/>
        <v>0</v>
      </c>
      <c r="AB295" s="11" t="str">
        <f t="shared" si="584"/>
        <v>0</v>
      </c>
      <c r="AC295" s="11" t="str">
        <f t="shared" si="584"/>
        <v>0</v>
      </c>
      <c r="AD295" s="11" t="str">
        <f t="shared" si="584"/>
        <v>0</v>
      </c>
      <c r="AE295" s="11" t="str">
        <f t="shared" si="584"/>
        <v>0</v>
      </c>
      <c r="AF295" s="11" t="str">
        <f t="shared" si="584"/>
        <v>0</v>
      </c>
      <c r="AG295" s="11" t="str">
        <f t="shared" si="584"/>
        <v>0</v>
      </c>
      <c r="AH295" s="11" t="str">
        <f t="shared" si="584"/>
        <v>0</v>
      </c>
      <c r="AI295" s="11" t="str">
        <f t="shared" si="584"/>
        <v>0</v>
      </c>
      <c r="AJ295" s="11" t="str">
        <f t="shared" si="584"/>
        <v>0</v>
      </c>
      <c r="AK295" s="11" t="str">
        <f t="shared" si="584"/>
        <v>0</v>
      </c>
      <c r="AL295" s="11" t="str">
        <f t="shared" si="584"/>
        <v>0</v>
      </c>
      <c r="AM295" s="11" t="str">
        <f t="shared" si="584"/>
        <v>0</v>
      </c>
      <c r="AN295" s="11" t="str">
        <f t="shared" si="584"/>
        <v>0</v>
      </c>
      <c r="AO295" s="11" t="str">
        <f t="shared" si="584"/>
        <v>0</v>
      </c>
      <c r="AP295" s="11" t="str">
        <f t="shared" si="584"/>
        <v>0</v>
      </c>
      <c r="AQ295" s="11" t="str">
        <f t="shared" si="584"/>
        <v>0</v>
      </c>
      <c r="AR295" s="11" t="str">
        <f t="shared" si="584"/>
        <v>0</v>
      </c>
      <c r="AS295" s="11" t="str">
        <f t="shared" si="584"/>
        <v>0</v>
      </c>
      <c r="AT295" s="11" t="str">
        <f t="shared" si="584"/>
        <v>0</v>
      </c>
      <c r="AU295" s="11" t="str">
        <f t="shared" si="584"/>
        <v>0</v>
      </c>
      <c r="AV295" s="11" t="str">
        <f t="shared" si="584"/>
        <v>0</v>
      </c>
      <c r="AW295" s="11" t="str">
        <f t="shared" si="584"/>
        <v>0</v>
      </c>
      <c r="AX295" s="11" t="str">
        <f t="shared" si="584"/>
        <v>0</v>
      </c>
      <c r="AY295" s="11" t="str">
        <f t="shared" si="584"/>
        <v>0</v>
      </c>
      <c r="AZ295" s="11" t="str">
        <f t="shared" si="584"/>
        <v>0</v>
      </c>
      <c r="BA295" s="11" t="str">
        <f t="shared" si="584"/>
        <v>0</v>
      </c>
      <c r="BB295" s="11" t="str">
        <f t="shared" si="584"/>
        <v/>
      </c>
      <c r="BC295" s="11" t="str">
        <f t="shared" si="584"/>
        <v/>
      </c>
      <c r="BD295" s="11" t="str">
        <f t="shared" si="584"/>
        <v/>
      </c>
      <c r="BE295" s="11" t="str">
        <f t="shared" si="584"/>
        <v/>
      </c>
      <c r="BF295" s="11" t="str">
        <f t="shared" si="584"/>
        <v/>
      </c>
      <c r="BG295" s="11" t="str">
        <f t="shared" si="584"/>
        <v/>
      </c>
      <c r="BH295" s="11" t="str">
        <f t="shared" si="584"/>
        <v/>
      </c>
      <c r="BI295" s="11" t="str">
        <f t="shared" si="584"/>
        <v/>
      </c>
      <c r="BJ295" s="11" t="str">
        <f t="shared" si="584"/>
        <v/>
      </c>
      <c r="BK295" s="11" t="str">
        <f t="shared" si="584"/>
        <v/>
      </c>
      <c r="BL295" s="11" t="str">
        <f t="shared" si="540"/>
        <v/>
      </c>
      <c r="BM295" s="11" t="str">
        <f t="shared" si="541"/>
        <v/>
      </c>
      <c r="BN295" s="11">
        <f t="shared" si="542"/>
        <v>0</v>
      </c>
      <c r="BO295" s="11" t="b">
        <f t="shared" si="537"/>
        <v>0</v>
      </c>
      <c r="BP295" t="b">
        <f>AND(COUNTIF(ranges!B$2:B$4,'Sample Manifest - ALL TYPES'!G286)=0,NOT(ISBLANK('Sample Manifest - ALL TYPES'!G286)))</f>
        <v>0</v>
      </c>
      <c r="CB295" s="11" t="b">
        <f t="shared" si="543"/>
        <v>0</v>
      </c>
      <c r="CD295" s="54" t="b">
        <f>IF(OR('Sample Manifest - ALL TYPES'!AB286="Custom indexes",'Sample Manifest - ALL TYPES'!AB286="Non-listed commercial indexes"),TRUE,FALSE)</f>
        <v>0</v>
      </c>
      <c r="CE295" s="54"/>
      <c r="CG295" s="62">
        <f>'Sample Manifest - ALL TYPES'!Q286</f>
        <v>0</v>
      </c>
      <c r="CH295" s="61" t="str">
        <f t="shared" ref="CH295:CK295" si="585">SUBSTITUTE(CG295,CH$17,"")</f>
        <v>0</v>
      </c>
      <c r="CI295" s="61" t="str">
        <f t="shared" si="585"/>
        <v/>
      </c>
      <c r="CJ295" s="61" t="str">
        <f t="shared" si="585"/>
        <v/>
      </c>
      <c r="CK295" s="61" t="str">
        <f t="shared" si="585"/>
        <v/>
      </c>
      <c r="CL295" s="61">
        <f t="shared" si="545"/>
        <v>0</v>
      </c>
      <c r="CM295" s="61" t="b">
        <f>AND(NOT(ISBLANK('Sample Manifest - ALL TYPES'!Q286)),NOT(CL295=0))</f>
        <v>0</v>
      </c>
      <c r="CR295" s="11" t="b">
        <f>AND('Sample Manifest - ALL TYPES'!B286="Illumina Library Pool",ISBLANK('Sample Manifest - ALL TYPES'!Z286))</f>
        <v>0</v>
      </c>
    </row>
    <row r="296" spans="1:96" s="11" customFormat="1" x14ac:dyDescent="0.2">
      <c r="A296" s="11">
        <f>'Sample Manifest - ALL TYPES'!C287</f>
        <v>0</v>
      </c>
      <c r="B296" s="11" t="str">
        <f t="shared" ref="B296:BK296" si="586">SUBSTITUTE(A296,B$17,"")</f>
        <v>0</v>
      </c>
      <c r="C296" s="11" t="str">
        <f t="shared" si="586"/>
        <v>0</v>
      </c>
      <c r="D296" s="11" t="str">
        <f t="shared" si="586"/>
        <v>0</v>
      </c>
      <c r="E296" s="11" t="str">
        <f t="shared" si="586"/>
        <v>0</v>
      </c>
      <c r="F296" s="11" t="str">
        <f t="shared" si="586"/>
        <v>0</v>
      </c>
      <c r="G296" s="11" t="str">
        <f t="shared" si="586"/>
        <v>0</v>
      </c>
      <c r="H296" s="11" t="str">
        <f t="shared" si="586"/>
        <v>0</v>
      </c>
      <c r="I296" s="11" t="str">
        <f t="shared" si="586"/>
        <v>0</v>
      </c>
      <c r="J296" s="11" t="str">
        <f t="shared" si="586"/>
        <v>0</v>
      </c>
      <c r="K296" s="11" t="str">
        <f t="shared" si="586"/>
        <v>0</v>
      </c>
      <c r="L296" s="11" t="str">
        <f t="shared" si="586"/>
        <v>0</v>
      </c>
      <c r="M296" s="11" t="str">
        <f t="shared" si="586"/>
        <v>0</v>
      </c>
      <c r="N296" s="11" t="str">
        <f t="shared" si="586"/>
        <v>0</v>
      </c>
      <c r="O296" s="11" t="str">
        <f t="shared" si="586"/>
        <v>0</v>
      </c>
      <c r="P296" s="11" t="str">
        <f t="shared" si="586"/>
        <v>0</v>
      </c>
      <c r="Q296" s="11" t="str">
        <f t="shared" si="586"/>
        <v>0</v>
      </c>
      <c r="R296" s="11" t="str">
        <f t="shared" si="586"/>
        <v>0</v>
      </c>
      <c r="S296" s="11" t="str">
        <f t="shared" si="586"/>
        <v>0</v>
      </c>
      <c r="T296" s="11" t="str">
        <f t="shared" si="586"/>
        <v>0</v>
      </c>
      <c r="U296" s="11" t="str">
        <f t="shared" si="586"/>
        <v>0</v>
      </c>
      <c r="V296" s="11" t="str">
        <f t="shared" si="586"/>
        <v>0</v>
      </c>
      <c r="W296" s="11" t="str">
        <f t="shared" si="586"/>
        <v>0</v>
      </c>
      <c r="X296" s="11" t="str">
        <f t="shared" si="586"/>
        <v>0</v>
      </c>
      <c r="Y296" s="11" t="str">
        <f t="shared" si="586"/>
        <v>0</v>
      </c>
      <c r="Z296" s="11" t="str">
        <f t="shared" si="586"/>
        <v>0</v>
      </c>
      <c r="AA296" s="11" t="str">
        <f t="shared" si="586"/>
        <v>0</v>
      </c>
      <c r="AB296" s="11" t="str">
        <f t="shared" si="586"/>
        <v>0</v>
      </c>
      <c r="AC296" s="11" t="str">
        <f t="shared" si="586"/>
        <v>0</v>
      </c>
      <c r="AD296" s="11" t="str">
        <f t="shared" si="586"/>
        <v>0</v>
      </c>
      <c r="AE296" s="11" t="str">
        <f t="shared" si="586"/>
        <v>0</v>
      </c>
      <c r="AF296" s="11" t="str">
        <f t="shared" si="586"/>
        <v>0</v>
      </c>
      <c r="AG296" s="11" t="str">
        <f t="shared" si="586"/>
        <v>0</v>
      </c>
      <c r="AH296" s="11" t="str">
        <f t="shared" si="586"/>
        <v>0</v>
      </c>
      <c r="AI296" s="11" t="str">
        <f t="shared" si="586"/>
        <v>0</v>
      </c>
      <c r="AJ296" s="11" t="str">
        <f t="shared" si="586"/>
        <v>0</v>
      </c>
      <c r="AK296" s="11" t="str">
        <f t="shared" si="586"/>
        <v>0</v>
      </c>
      <c r="AL296" s="11" t="str">
        <f t="shared" si="586"/>
        <v>0</v>
      </c>
      <c r="AM296" s="11" t="str">
        <f t="shared" si="586"/>
        <v>0</v>
      </c>
      <c r="AN296" s="11" t="str">
        <f t="shared" si="586"/>
        <v>0</v>
      </c>
      <c r="AO296" s="11" t="str">
        <f t="shared" si="586"/>
        <v>0</v>
      </c>
      <c r="AP296" s="11" t="str">
        <f t="shared" si="586"/>
        <v>0</v>
      </c>
      <c r="AQ296" s="11" t="str">
        <f t="shared" si="586"/>
        <v>0</v>
      </c>
      <c r="AR296" s="11" t="str">
        <f t="shared" si="586"/>
        <v>0</v>
      </c>
      <c r="AS296" s="11" t="str">
        <f t="shared" si="586"/>
        <v>0</v>
      </c>
      <c r="AT296" s="11" t="str">
        <f t="shared" si="586"/>
        <v>0</v>
      </c>
      <c r="AU296" s="11" t="str">
        <f t="shared" si="586"/>
        <v>0</v>
      </c>
      <c r="AV296" s="11" t="str">
        <f t="shared" si="586"/>
        <v>0</v>
      </c>
      <c r="AW296" s="11" t="str">
        <f t="shared" si="586"/>
        <v>0</v>
      </c>
      <c r="AX296" s="11" t="str">
        <f t="shared" si="586"/>
        <v>0</v>
      </c>
      <c r="AY296" s="11" t="str">
        <f t="shared" si="586"/>
        <v>0</v>
      </c>
      <c r="AZ296" s="11" t="str">
        <f t="shared" si="586"/>
        <v>0</v>
      </c>
      <c r="BA296" s="11" t="str">
        <f t="shared" si="586"/>
        <v>0</v>
      </c>
      <c r="BB296" s="11" t="str">
        <f t="shared" si="586"/>
        <v/>
      </c>
      <c r="BC296" s="11" t="str">
        <f t="shared" si="586"/>
        <v/>
      </c>
      <c r="BD296" s="11" t="str">
        <f t="shared" si="586"/>
        <v/>
      </c>
      <c r="BE296" s="11" t="str">
        <f t="shared" si="586"/>
        <v/>
      </c>
      <c r="BF296" s="11" t="str">
        <f t="shared" si="586"/>
        <v/>
      </c>
      <c r="BG296" s="11" t="str">
        <f t="shared" si="586"/>
        <v/>
      </c>
      <c r="BH296" s="11" t="str">
        <f t="shared" si="586"/>
        <v/>
      </c>
      <c r="BI296" s="11" t="str">
        <f t="shared" si="586"/>
        <v/>
      </c>
      <c r="BJ296" s="11" t="str">
        <f t="shared" si="586"/>
        <v/>
      </c>
      <c r="BK296" s="11" t="str">
        <f t="shared" si="586"/>
        <v/>
      </c>
      <c r="BL296" s="11" t="str">
        <f t="shared" si="540"/>
        <v/>
      </c>
      <c r="BM296" s="11" t="str">
        <f t="shared" si="541"/>
        <v/>
      </c>
      <c r="BN296" s="11">
        <f t="shared" si="542"/>
        <v>0</v>
      </c>
      <c r="BO296" s="11" t="b">
        <f t="shared" si="537"/>
        <v>0</v>
      </c>
      <c r="BP296" t="b">
        <f>AND(COUNTIF(ranges!B$2:B$4,'Sample Manifest - ALL TYPES'!G287)=0,NOT(ISBLANK('Sample Manifest - ALL TYPES'!G287)))</f>
        <v>0</v>
      </c>
      <c r="CB296" s="11" t="b">
        <f t="shared" si="543"/>
        <v>0</v>
      </c>
      <c r="CD296" s="54" t="b">
        <f>IF(OR('Sample Manifest - ALL TYPES'!AB287="Custom indexes",'Sample Manifest - ALL TYPES'!AB287="Non-listed commercial indexes"),TRUE,FALSE)</f>
        <v>0</v>
      </c>
      <c r="CE296" s="54"/>
      <c r="CG296" s="62">
        <f>'Sample Manifest - ALL TYPES'!Q287</f>
        <v>0</v>
      </c>
      <c r="CH296" s="61" t="str">
        <f t="shared" ref="CH296:CK296" si="587">SUBSTITUTE(CG296,CH$17,"")</f>
        <v>0</v>
      </c>
      <c r="CI296" s="61" t="str">
        <f t="shared" si="587"/>
        <v/>
      </c>
      <c r="CJ296" s="61" t="str">
        <f t="shared" si="587"/>
        <v/>
      </c>
      <c r="CK296" s="61" t="str">
        <f t="shared" si="587"/>
        <v/>
      </c>
      <c r="CL296" s="61">
        <f t="shared" si="545"/>
        <v>0</v>
      </c>
      <c r="CM296" s="61" t="b">
        <f>AND(NOT(ISBLANK('Sample Manifest - ALL TYPES'!Q287)),NOT(CL296=0))</f>
        <v>0</v>
      </c>
      <c r="CR296" s="11" t="b">
        <f>AND('Sample Manifest - ALL TYPES'!B287="Illumina Library Pool",ISBLANK('Sample Manifest - ALL TYPES'!Z287))</f>
        <v>0</v>
      </c>
    </row>
    <row r="297" spans="1:96" s="11" customFormat="1" x14ac:dyDescent="0.2">
      <c r="A297" s="11">
        <f>'Sample Manifest - ALL TYPES'!C288</f>
        <v>0</v>
      </c>
      <c r="B297" s="11" t="str">
        <f t="shared" ref="B297:BK297" si="588">SUBSTITUTE(A297,B$17,"")</f>
        <v>0</v>
      </c>
      <c r="C297" s="11" t="str">
        <f t="shared" si="588"/>
        <v>0</v>
      </c>
      <c r="D297" s="11" t="str">
        <f t="shared" si="588"/>
        <v>0</v>
      </c>
      <c r="E297" s="11" t="str">
        <f t="shared" si="588"/>
        <v>0</v>
      </c>
      <c r="F297" s="11" t="str">
        <f t="shared" si="588"/>
        <v>0</v>
      </c>
      <c r="G297" s="11" t="str">
        <f t="shared" si="588"/>
        <v>0</v>
      </c>
      <c r="H297" s="11" t="str">
        <f t="shared" si="588"/>
        <v>0</v>
      </c>
      <c r="I297" s="11" t="str">
        <f t="shared" si="588"/>
        <v>0</v>
      </c>
      <c r="J297" s="11" t="str">
        <f t="shared" si="588"/>
        <v>0</v>
      </c>
      <c r="K297" s="11" t="str">
        <f t="shared" si="588"/>
        <v>0</v>
      </c>
      <c r="L297" s="11" t="str">
        <f t="shared" si="588"/>
        <v>0</v>
      </c>
      <c r="M297" s="11" t="str">
        <f t="shared" si="588"/>
        <v>0</v>
      </c>
      <c r="N297" s="11" t="str">
        <f t="shared" si="588"/>
        <v>0</v>
      </c>
      <c r="O297" s="11" t="str">
        <f t="shared" si="588"/>
        <v>0</v>
      </c>
      <c r="P297" s="11" t="str">
        <f t="shared" si="588"/>
        <v>0</v>
      </c>
      <c r="Q297" s="11" t="str">
        <f t="shared" si="588"/>
        <v>0</v>
      </c>
      <c r="R297" s="11" t="str">
        <f t="shared" si="588"/>
        <v>0</v>
      </c>
      <c r="S297" s="11" t="str">
        <f t="shared" si="588"/>
        <v>0</v>
      </c>
      <c r="T297" s="11" t="str">
        <f t="shared" si="588"/>
        <v>0</v>
      </c>
      <c r="U297" s="11" t="str">
        <f t="shared" si="588"/>
        <v>0</v>
      </c>
      <c r="V297" s="11" t="str">
        <f t="shared" si="588"/>
        <v>0</v>
      </c>
      <c r="W297" s="11" t="str">
        <f t="shared" si="588"/>
        <v>0</v>
      </c>
      <c r="X297" s="11" t="str">
        <f t="shared" si="588"/>
        <v>0</v>
      </c>
      <c r="Y297" s="11" t="str">
        <f t="shared" si="588"/>
        <v>0</v>
      </c>
      <c r="Z297" s="11" t="str">
        <f t="shared" si="588"/>
        <v>0</v>
      </c>
      <c r="AA297" s="11" t="str">
        <f t="shared" si="588"/>
        <v>0</v>
      </c>
      <c r="AB297" s="11" t="str">
        <f t="shared" si="588"/>
        <v>0</v>
      </c>
      <c r="AC297" s="11" t="str">
        <f t="shared" si="588"/>
        <v>0</v>
      </c>
      <c r="AD297" s="11" t="str">
        <f t="shared" si="588"/>
        <v>0</v>
      </c>
      <c r="AE297" s="11" t="str">
        <f t="shared" si="588"/>
        <v>0</v>
      </c>
      <c r="AF297" s="11" t="str">
        <f t="shared" si="588"/>
        <v>0</v>
      </c>
      <c r="AG297" s="11" t="str">
        <f t="shared" si="588"/>
        <v>0</v>
      </c>
      <c r="AH297" s="11" t="str">
        <f t="shared" si="588"/>
        <v>0</v>
      </c>
      <c r="AI297" s="11" t="str">
        <f t="shared" si="588"/>
        <v>0</v>
      </c>
      <c r="AJ297" s="11" t="str">
        <f t="shared" si="588"/>
        <v>0</v>
      </c>
      <c r="AK297" s="11" t="str">
        <f t="shared" si="588"/>
        <v>0</v>
      </c>
      <c r="AL297" s="11" t="str">
        <f t="shared" si="588"/>
        <v>0</v>
      </c>
      <c r="AM297" s="11" t="str">
        <f t="shared" si="588"/>
        <v>0</v>
      </c>
      <c r="AN297" s="11" t="str">
        <f t="shared" si="588"/>
        <v>0</v>
      </c>
      <c r="AO297" s="11" t="str">
        <f t="shared" si="588"/>
        <v>0</v>
      </c>
      <c r="AP297" s="11" t="str">
        <f t="shared" si="588"/>
        <v>0</v>
      </c>
      <c r="AQ297" s="11" t="str">
        <f t="shared" si="588"/>
        <v>0</v>
      </c>
      <c r="AR297" s="11" t="str">
        <f t="shared" si="588"/>
        <v>0</v>
      </c>
      <c r="AS297" s="11" t="str">
        <f t="shared" si="588"/>
        <v>0</v>
      </c>
      <c r="AT297" s="11" t="str">
        <f t="shared" si="588"/>
        <v>0</v>
      </c>
      <c r="AU297" s="11" t="str">
        <f t="shared" si="588"/>
        <v>0</v>
      </c>
      <c r="AV297" s="11" t="str">
        <f t="shared" si="588"/>
        <v>0</v>
      </c>
      <c r="AW297" s="11" t="str">
        <f t="shared" si="588"/>
        <v>0</v>
      </c>
      <c r="AX297" s="11" t="str">
        <f t="shared" si="588"/>
        <v>0</v>
      </c>
      <c r="AY297" s="11" t="str">
        <f t="shared" si="588"/>
        <v>0</v>
      </c>
      <c r="AZ297" s="11" t="str">
        <f t="shared" si="588"/>
        <v>0</v>
      </c>
      <c r="BA297" s="11" t="str">
        <f t="shared" si="588"/>
        <v>0</v>
      </c>
      <c r="BB297" s="11" t="str">
        <f t="shared" si="588"/>
        <v/>
      </c>
      <c r="BC297" s="11" t="str">
        <f t="shared" si="588"/>
        <v/>
      </c>
      <c r="BD297" s="11" t="str">
        <f t="shared" si="588"/>
        <v/>
      </c>
      <c r="BE297" s="11" t="str">
        <f t="shared" si="588"/>
        <v/>
      </c>
      <c r="BF297" s="11" t="str">
        <f t="shared" si="588"/>
        <v/>
      </c>
      <c r="BG297" s="11" t="str">
        <f t="shared" si="588"/>
        <v/>
      </c>
      <c r="BH297" s="11" t="str">
        <f t="shared" si="588"/>
        <v/>
      </c>
      <c r="BI297" s="11" t="str">
        <f t="shared" si="588"/>
        <v/>
      </c>
      <c r="BJ297" s="11" t="str">
        <f t="shared" si="588"/>
        <v/>
      </c>
      <c r="BK297" s="11" t="str">
        <f t="shared" si="588"/>
        <v/>
      </c>
      <c r="BL297" s="11" t="str">
        <f t="shared" si="540"/>
        <v/>
      </c>
      <c r="BM297" s="11" t="str">
        <f t="shared" si="541"/>
        <v/>
      </c>
      <c r="BN297" s="11">
        <f t="shared" si="542"/>
        <v>0</v>
      </c>
      <c r="BO297" s="11" t="b">
        <f t="shared" si="537"/>
        <v>0</v>
      </c>
      <c r="BP297" t="b">
        <f>AND(COUNTIF(ranges!B$2:B$4,'Sample Manifest - ALL TYPES'!G288)=0,NOT(ISBLANK('Sample Manifest - ALL TYPES'!G288)))</f>
        <v>0</v>
      </c>
      <c r="CB297" s="11" t="b">
        <f t="shared" si="543"/>
        <v>0</v>
      </c>
      <c r="CD297" s="54" t="b">
        <f>IF(OR('Sample Manifest - ALL TYPES'!AB288="Custom indexes",'Sample Manifest - ALL TYPES'!AB288="Non-listed commercial indexes"),TRUE,FALSE)</f>
        <v>0</v>
      </c>
      <c r="CE297" s="54"/>
      <c r="CG297" s="62">
        <f>'Sample Manifest - ALL TYPES'!Q288</f>
        <v>0</v>
      </c>
      <c r="CH297" s="61" t="str">
        <f t="shared" ref="CH297:CK297" si="589">SUBSTITUTE(CG297,CH$17,"")</f>
        <v>0</v>
      </c>
      <c r="CI297" s="61" t="str">
        <f t="shared" si="589"/>
        <v/>
      </c>
      <c r="CJ297" s="61" t="str">
        <f t="shared" si="589"/>
        <v/>
      </c>
      <c r="CK297" s="61" t="str">
        <f t="shared" si="589"/>
        <v/>
      </c>
      <c r="CL297" s="61">
        <f t="shared" si="545"/>
        <v>0</v>
      </c>
      <c r="CM297" s="61" t="b">
        <f>AND(NOT(ISBLANK('Sample Manifest - ALL TYPES'!Q288)),NOT(CL297=0))</f>
        <v>0</v>
      </c>
      <c r="CR297" s="11" t="b">
        <f>AND('Sample Manifest - ALL TYPES'!B288="Illumina Library Pool",ISBLANK('Sample Manifest - ALL TYPES'!Z288))</f>
        <v>0</v>
      </c>
    </row>
    <row r="298" spans="1:96" s="11" customFormat="1" x14ac:dyDescent="0.2">
      <c r="A298" s="11">
        <f>'Sample Manifest - ALL TYPES'!C289</f>
        <v>0</v>
      </c>
      <c r="B298" s="11" t="str">
        <f t="shared" ref="B298:BK298" si="590">SUBSTITUTE(A298,B$17,"")</f>
        <v>0</v>
      </c>
      <c r="C298" s="11" t="str">
        <f t="shared" si="590"/>
        <v>0</v>
      </c>
      <c r="D298" s="11" t="str">
        <f t="shared" si="590"/>
        <v>0</v>
      </c>
      <c r="E298" s="11" t="str">
        <f t="shared" si="590"/>
        <v>0</v>
      </c>
      <c r="F298" s="11" t="str">
        <f t="shared" si="590"/>
        <v>0</v>
      </c>
      <c r="G298" s="11" t="str">
        <f t="shared" si="590"/>
        <v>0</v>
      </c>
      <c r="H298" s="11" t="str">
        <f t="shared" si="590"/>
        <v>0</v>
      </c>
      <c r="I298" s="11" t="str">
        <f t="shared" si="590"/>
        <v>0</v>
      </c>
      <c r="J298" s="11" t="str">
        <f t="shared" si="590"/>
        <v>0</v>
      </c>
      <c r="K298" s="11" t="str">
        <f t="shared" si="590"/>
        <v>0</v>
      </c>
      <c r="L298" s="11" t="str">
        <f t="shared" si="590"/>
        <v>0</v>
      </c>
      <c r="M298" s="11" t="str">
        <f t="shared" si="590"/>
        <v>0</v>
      </c>
      <c r="N298" s="11" t="str">
        <f t="shared" si="590"/>
        <v>0</v>
      </c>
      <c r="O298" s="11" t="str">
        <f t="shared" si="590"/>
        <v>0</v>
      </c>
      <c r="P298" s="11" t="str">
        <f t="shared" si="590"/>
        <v>0</v>
      </c>
      <c r="Q298" s="11" t="str">
        <f t="shared" si="590"/>
        <v>0</v>
      </c>
      <c r="R298" s="11" t="str">
        <f t="shared" si="590"/>
        <v>0</v>
      </c>
      <c r="S298" s="11" t="str">
        <f t="shared" si="590"/>
        <v>0</v>
      </c>
      <c r="T298" s="11" t="str">
        <f t="shared" si="590"/>
        <v>0</v>
      </c>
      <c r="U298" s="11" t="str">
        <f t="shared" si="590"/>
        <v>0</v>
      </c>
      <c r="V298" s="11" t="str">
        <f t="shared" si="590"/>
        <v>0</v>
      </c>
      <c r="W298" s="11" t="str">
        <f t="shared" si="590"/>
        <v>0</v>
      </c>
      <c r="X298" s="11" t="str">
        <f t="shared" si="590"/>
        <v>0</v>
      </c>
      <c r="Y298" s="11" t="str">
        <f t="shared" si="590"/>
        <v>0</v>
      </c>
      <c r="Z298" s="11" t="str">
        <f t="shared" si="590"/>
        <v>0</v>
      </c>
      <c r="AA298" s="11" t="str">
        <f t="shared" si="590"/>
        <v>0</v>
      </c>
      <c r="AB298" s="11" t="str">
        <f t="shared" si="590"/>
        <v>0</v>
      </c>
      <c r="AC298" s="11" t="str">
        <f t="shared" si="590"/>
        <v>0</v>
      </c>
      <c r="AD298" s="11" t="str">
        <f t="shared" si="590"/>
        <v>0</v>
      </c>
      <c r="AE298" s="11" t="str">
        <f t="shared" si="590"/>
        <v>0</v>
      </c>
      <c r="AF298" s="11" t="str">
        <f t="shared" si="590"/>
        <v>0</v>
      </c>
      <c r="AG298" s="11" t="str">
        <f t="shared" si="590"/>
        <v>0</v>
      </c>
      <c r="AH298" s="11" t="str">
        <f t="shared" si="590"/>
        <v>0</v>
      </c>
      <c r="AI298" s="11" t="str">
        <f t="shared" si="590"/>
        <v>0</v>
      </c>
      <c r="AJ298" s="11" t="str">
        <f t="shared" si="590"/>
        <v>0</v>
      </c>
      <c r="AK298" s="11" t="str">
        <f t="shared" si="590"/>
        <v>0</v>
      </c>
      <c r="AL298" s="11" t="str">
        <f t="shared" si="590"/>
        <v>0</v>
      </c>
      <c r="AM298" s="11" t="str">
        <f t="shared" si="590"/>
        <v>0</v>
      </c>
      <c r="AN298" s="11" t="str">
        <f t="shared" si="590"/>
        <v>0</v>
      </c>
      <c r="AO298" s="11" t="str">
        <f t="shared" si="590"/>
        <v>0</v>
      </c>
      <c r="AP298" s="11" t="str">
        <f t="shared" si="590"/>
        <v>0</v>
      </c>
      <c r="AQ298" s="11" t="str">
        <f t="shared" si="590"/>
        <v>0</v>
      </c>
      <c r="AR298" s="11" t="str">
        <f t="shared" si="590"/>
        <v>0</v>
      </c>
      <c r="AS298" s="11" t="str">
        <f t="shared" si="590"/>
        <v>0</v>
      </c>
      <c r="AT298" s="11" t="str">
        <f t="shared" si="590"/>
        <v>0</v>
      </c>
      <c r="AU298" s="11" t="str">
        <f t="shared" si="590"/>
        <v>0</v>
      </c>
      <c r="AV298" s="11" t="str">
        <f t="shared" si="590"/>
        <v>0</v>
      </c>
      <c r="AW298" s="11" t="str">
        <f t="shared" si="590"/>
        <v>0</v>
      </c>
      <c r="AX298" s="11" t="str">
        <f t="shared" si="590"/>
        <v>0</v>
      </c>
      <c r="AY298" s="11" t="str">
        <f t="shared" si="590"/>
        <v>0</v>
      </c>
      <c r="AZ298" s="11" t="str">
        <f t="shared" si="590"/>
        <v>0</v>
      </c>
      <c r="BA298" s="11" t="str">
        <f t="shared" si="590"/>
        <v>0</v>
      </c>
      <c r="BB298" s="11" t="str">
        <f t="shared" si="590"/>
        <v/>
      </c>
      <c r="BC298" s="11" t="str">
        <f t="shared" si="590"/>
        <v/>
      </c>
      <c r="BD298" s="11" t="str">
        <f t="shared" si="590"/>
        <v/>
      </c>
      <c r="BE298" s="11" t="str">
        <f t="shared" si="590"/>
        <v/>
      </c>
      <c r="BF298" s="11" t="str">
        <f t="shared" si="590"/>
        <v/>
      </c>
      <c r="BG298" s="11" t="str">
        <f t="shared" si="590"/>
        <v/>
      </c>
      <c r="BH298" s="11" t="str">
        <f t="shared" si="590"/>
        <v/>
      </c>
      <c r="BI298" s="11" t="str">
        <f t="shared" si="590"/>
        <v/>
      </c>
      <c r="BJ298" s="11" t="str">
        <f t="shared" si="590"/>
        <v/>
      </c>
      <c r="BK298" s="11" t="str">
        <f t="shared" si="590"/>
        <v/>
      </c>
      <c r="BL298" s="11" t="str">
        <f t="shared" si="540"/>
        <v/>
      </c>
      <c r="BM298" s="11" t="str">
        <f t="shared" si="541"/>
        <v/>
      </c>
      <c r="BN298" s="11">
        <f t="shared" si="542"/>
        <v>0</v>
      </c>
      <c r="BO298" s="11" t="b">
        <f t="shared" si="537"/>
        <v>0</v>
      </c>
      <c r="BP298" t="b">
        <f>AND(COUNTIF(ranges!B$2:B$4,'Sample Manifest - ALL TYPES'!G289)=0,NOT(ISBLANK('Sample Manifest - ALL TYPES'!G289)))</f>
        <v>0</v>
      </c>
      <c r="CB298" s="11" t="b">
        <f t="shared" si="543"/>
        <v>0</v>
      </c>
      <c r="CD298" s="54" t="b">
        <f>IF(OR('Sample Manifest - ALL TYPES'!AB289="Custom indexes",'Sample Manifest - ALL TYPES'!AB289="Non-listed commercial indexes"),TRUE,FALSE)</f>
        <v>0</v>
      </c>
      <c r="CE298" s="54"/>
      <c r="CG298" s="62">
        <f>'Sample Manifest - ALL TYPES'!Q289</f>
        <v>0</v>
      </c>
      <c r="CH298" s="61" t="str">
        <f t="shared" ref="CH298:CK298" si="591">SUBSTITUTE(CG298,CH$17,"")</f>
        <v>0</v>
      </c>
      <c r="CI298" s="61" t="str">
        <f t="shared" si="591"/>
        <v/>
      </c>
      <c r="CJ298" s="61" t="str">
        <f t="shared" si="591"/>
        <v/>
      </c>
      <c r="CK298" s="61" t="str">
        <f t="shared" si="591"/>
        <v/>
      </c>
      <c r="CL298" s="61">
        <f t="shared" si="545"/>
        <v>0</v>
      </c>
      <c r="CM298" s="61" t="b">
        <f>AND(NOT(ISBLANK('Sample Manifest - ALL TYPES'!Q289)),NOT(CL298=0))</f>
        <v>0</v>
      </c>
      <c r="CR298" s="11" t="b">
        <f>AND('Sample Manifest - ALL TYPES'!B289="Illumina Library Pool",ISBLANK('Sample Manifest - ALL TYPES'!Z289))</f>
        <v>0</v>
      </c>
    </row>
    <row r="299" spans="1:96" s="11" customFormat="1" x14ac:dyDescent="0.2">
      <c r="A299" s="11">
        <f>'Sample Manifest - ALL TYPES'!C290</f>
        <v>0</v>
      </c>
      <c r="B299" s="11" t="str">
        <f t="shared" ref="B299:BK299" si="592">SUBSTITUTE(A299,B$17,"")</f>
        <v>0</v>
      </c>
      <c r="C299" s="11" t="str">
        <f t="shared" si="592"/>
        <v>0</v>
      </c>
      <c r="D299" s="11" t="str">
        <f t="shared" si="592"/>
        <v>0</v>
      </c>
      <c r="E299" s="11" t="str">
        <f t="shared" si="592"/>
        <v>0</v>
      </c>
      <c r="F299" s="11" t="str">
        <f t="shared" si="592"/>
        <v>0</v>
      </c>
      <c r="G299" s="11" t="str">
        <f t="shared" si="592"/>
        <v>0</v>
      </c>
      <c r="H299" s="11" t="str">
        <f t="shared" si="592"/>
        <v>0</v>
      </c>
      <c r="I299" s="11" t="str">
        <f t="shared" si="592"/>
        <v>0</v>
      </c>
      <c r="J299" s="11" t="str">
        <f t="shared" si="592"/>
        <v>0</v>
      </c>
      <c r="K299" s="11" t="str">
        <f t="shared" si="592"/>
        <v>0</v>
      </c>
      <c r="L299" s="11" t="str">
        <f t="shared" si="592"/>
        <v>0</v>
      </c>
      <c r="M299" s="11" t="str">
        <f t="shared" si="592"/>
        <v>0</v>
      </c>
      <c r="N299" s="11" t="str">
        <f t="shared" si="592"/>
        <v>0</v>
      </c>
      <c r="O299" s="11" t="str">
        <f t="shared" si="592"/>
        <v>0</v>
      </c>
      <c r="P299" s="11" t="str">
        <f t="shared" si="592"/>
        <v>0</v>
      </c>
      <c r="Q299" s="11" t="str">
        <f t="shared" si="592"/>
        <v>0</v>
      </c>
      <c r="R299" s="11" t="str">
        <f t="shared" si="592"/>
        <v>0</v>
      </c>
      <c r="S299" s="11" t="str">
        <f t="shared" si="592"/>
        <v>0</v>
      </c>
      <c r="T299" s="11" t="str">
        <f t="shared" si="592"/>
        <v>0</v>
      </c>
      <c r="U299" s="11" t="str">
        <f t="shared" si="592"/>
        <v>0</v>
      </c>
      <c r="V299" s="11" t="str">
        <f t="shared" si="592"/>
        <v>0</v>
      </c>
      <c r="W299" s="11" t="str">
        <f t="shared" si="592"/>
        <v>0</v>
      </c>
      <c r="X299" s="11" t="str">
        <f t="shared" si="592"/>
        <v>0</v>
      </c>
      <c r="Y299" s="11" t="str">
        <f t="shared" si="592"/>
        <v>0</v>
      </c>
      <c r="Z299" s="11" t="str">
        <f t="shared" si="592"/>
        <v>0</v>
      </c>
      <c r="AA299" s="11" t="str">
        <f t="shared" si="592"/>
        <v>0</v>
      </c>
      <c r="AB299" s="11" t="str">
        <f t="shared" si="592"/>
        <v>0</v>
      </c>
      <c r="AC299" s="11" t="str">
        <f t="shared" si="592"/>
        <v>0</v>
      </c>
      <c r="AD299" s="11" t="str">
        <f t="shared" si="592"/>
        <v>0</v>
      </c>
      <c r="AE299" s="11" t="str">
        <f t="shared" si="592"/>
        <v>0</v>
      </c>
      <c r="AF299" s="11" t="str">
        <f t="shared" si="592"/>
        <v>0</v>
      </c>
      <c r="AG299" s="11" t="str">
        <f t="shared" si="592"/>
        <v>0</v>
      </c>
      <c r="AH299" s="11" t="str">
        <f t="shared" si="592"/>
        <v>0</v>
      </c>
      <c r="AI299" s="11" t="str">
        <f t="shared" si="592"/>
        <v>0</v>
      </c>
      <c r="AJ299" s="11" t="str">
        <f t="shared" si="592"/>
        <v>0</v>
      </c>
      <c r="AK299" s="11" t="str">
        <f t="shared" si="592"/>
        <v>0</v>
      </c>
      <c r="AL299" s="11" t="str">
        <f t="shared" si="592"/>
        <v>0</v>
      </c>
      <c r="AM299" s="11" t="str">
        <f t="shared" si="592"/>
        <v>0</v>
      </c>
      <c r="AN299" s="11" t="str">
        <f t="shared" si="592"/>
        <v>0</v>
      </c>
      <c r="AO299" s="11" t="str">
        <f t="shared" si="592"/>
        <v>0</v>
      </c>
      <c r="AP299" s="11" t="str">
        <f t="shared" si="592"/>
        <v>0</v>
      </c>
      <c r="AQ299" s="11" t="str">
        <f t="shared" si="592"/>
        <v>0</v>
      </c>
      <c r="AR299" s="11" t="str">
        <f t="shared" si="592"/>
        <v>0</v>
      </c>
      <c r="AS299" s="11" t="str">
        <f t="shared" si="592"/>
        <v>0</v>
      </c>
      <c r="AT299" s="11" t="str">
        <f t="shared" si="592"/>
        <v>0</v>
      </c>
      <c r="AU299" s="11" t="str">
        <f t="shared" si="592"/>
        <v>0</v>
      </c>
      <c r="AV299" s="11" t="str">
        <f t="shared" si="592"/>
        <v>0</v>
      </c>
      <c r="AW299" s="11" t="str">
        <f t="shared" si="592"/>
        <v>0</v>
      </c>
      <c r="AX299" s="11" t="str">
        <f t="shared" si="592"/>
        <v>0</v>
      </c>
      <c r="AY299" s="11" t="str">
        <f t="shared" si="592"/>
        <v>0</v>
      </c>
      <c r="AZ299" s="11" t="str">
        <f t="shared" si="592"/>
        <v>0</v>
      </c>
      <c r="BA299" s="11" t="str">
        <f t="shared" si="592"/>
        <v>0</v>
      </c>
      <c r="BB299" s="11" t="str">
        <f t="shared" si="592"/>
        <v/>
      </c>
      <c r="BC299" s="11" t="str">
        <f t="shared" si="592"/>
        <v/>
      </c>
      <c r="BD299" s="11" t="str">
        <f t="shared" si="592"/>
        <v/>
      </c>
      <c r="BE299" s="11" t="str">
        <f t="shared" si="592"/>
        <v/>
      </c>
      <c r="BF299" s="11" t="str">
        <f t="shared" si="592"/>
        <v/>
      </c>
      <c r="BG299" s="11" t="str">
        <f t="shared" si="592"/>
        <v/>
      </c>
      <c r="BH299" s="11" t="str">
        <f t="shared" si="592"/>
        <v/>
      </c>
      <c r="BI299" s="11" t="str">
        <f t="shared" si="592"/>
        <v/>
      </c>
      <c r="BJ299" s="11" t="str">
        <f t="shared" si="592"/>
        <v/>
      </c>
      <c r="BK299" s="11" t="str">
        <f t="shared" si="592"/>
        <v/>
      </c>
      <c r="BL299" s="11" t="str">
        <f t="shared" si="540"/>
        <v/>
      </c>
      <c r="BM299" s="11" t="str">
        <f t="shared" si="541"/>
        <v/>
      </c>
      <c r="BN299" s="11">
        <f t="shared" si="542"/>
        <v>0</v>
      </c>
      <c r="BO299" s="11" t="b">
        <f t="shared" si="537"/>
        <v>0</v>
      </c>
      <c r="BP299" t="b">
        <f>AND(COUNTIF(ranges!B$2:B$4,'Sample Manifest - ALL TYPES'!G290)=0,NOT(ISBLANK('Sample Manifest - ALL TYPES'!G290)))</f>
        <v>0</v>
      </c>
      <c r="CB299" s="11" t="b">
        <f t="shared" si="543"/>
        <v>0</v>
      </c>
      <c r="CD299" s="54" t="b">
        <f>IF(OR('Sample Manifest - ALL TYPES'!AB290="Custom indexes",'Sample Manifest - ALL TYPES'!AB290="Non-listed commercial indexes"),TRUE,FALSE)</f>
        <v>0</v>
      </c>
      <c r="CE299" s="54"/>
      <c r="CG299" s="62">
        <f>'Sample Manifest - ALL TYPES'!Q290</f>
        <v>0</v>
      </c>
      <c r="CH299" s="61" t="str">
        <f t="shared" ref="CH299:CK299" si="593">SUBSTITUTE(CG299,CH$17,"")</f>
        <v>0</v>
      </c>
      <c r="CI299" s="61" t="str">
        <f t="shared" si="593"/>
        <v/>
      </c>
      <c r="CJ299" s="61" t="str">
        <f t="shared" si="593"/>
        <v/>
      </c>
      <c r="CK299" s="61" t="str">
        <f t="shared" si="593"/>
        <v/>
      </c>
      <c r="CL299" s="61">
        <f t="shared" si="545"/>
        <v>0</v>
      </c>
      <c r="CM299" s="61" t="b">
        <f>AND(NOT(ISBLANK('Sample Manifest - ALL TYPES'!Q290)),NOT(CL299=0))</f>
        <v>0</v>
      </c>
      <c r="CR299" s="11" t="b">
        <f>AND('Sample Manifest - ALL TYPES'!B290="Illumina Library Pool",ISBLANK('Sample Manifest - ALL TYPES'!Z290))</f>
        <v>0</v>
      </c>
    </row>
    <row r="300" spans="1:96" s="11" customFormat="1" x14ac:dyDescent="0.2">
      <c r="A300" s="11">
        <f>'Sample Manifest - ALL TYPES'!C291</f>
        <v>0</v>
      </c>
      <c r="B300" s="11" t="str">
        <f t="shared" ref="B300:BK300" si="594">SUBSTITUTE(A300,B$17,"")</f>
        <v>0</v>
      </c>
      <c r="C300" s="11" t="str">
        <f t="shared" si="594"/>
        <v>0</v>
      </c>
      <c r="D300" s="11" t="str">
        <f t="shared" si="594"/>
        <v>0</v>
      </c>
      <c r="E300" s="11" t="str">
        <f t="shared" si="594"/>
        <v>0</v>
      </c>
      <c r="F300" s="11" t="str">
        <f t="shared" si="594"/>
        <v>0</v>
      </c>
      <c r="G300" s="11" t="str">
        <f t="shared" si="594"/>
        <v>0</v>
      </c>
      <c r="H300" s="11" t="str">
        <f t="shared" si="594"/>
        <v>0</v>
      </c>
      <c r="I300" s="11" t="str">
        <f t="shared" si="594"/>
        <v>0</v>
      </c>
      <c r="J300" s="11" t="str">
        <f t="shared" si="594"/>
        <v>0</v>
      </c>
      <c r="K300" s="11" t="str">
        <f t="shared" si="594"/>
        <v>0</v>
      </c>
      <c r="L300" s="11" t="str">
        <f t="shared" si="594"/>
        <v>0</v>
      </c>
      <c r="M300" s="11" t="str">
        <f t="shared" si="594"/>
        <v>0</v>
      </c>
      <c r="N300" s="11" t="str">
        <f t="shared" si="594"/>
        <v>0</v>
      </c>
      <c r="O300" s="11" t="str">
        <f t="shared" si="594"/>
        <v>0</v>
      </c>
      <c r="P300" s="11" t="str">
        <f t="shared" si="594"/>
        <v>0</v>
      </c>
      <c r="Q300" s="11" t="str">
        <f t="shared" si="594"/>
        <v>0</v>
      </c>
      <c r="R300" s="11" t="str">
        <f t="shared" si="594"/>
        <v>0</v>
      </c>
      <c r="S300" s="11" t="str">
        <f t="shared" si="594"/>
        <v>0</v>
      </c>
      <c r="T300" s="11" t="str">
        <f t="shared" si="594"/>
        <v>0</v>
      </c>
      <c r="U300" s="11" t="str">
        <f t="shared" si="594"/>
        <v>0</v>
      </c>
      <c r="V300" s="11" t="str">
        <f t="shared" si="594"/>
        <v>0</v>
      </c>
      <c r="W300" s="11" t="str">
        <f t="shared" si="594"/>
        <v>0</v>
      </c>
      <c r="X300" s="11" t="str">
        <f t="shared" si="594"/>
        <v>0</v>
      </c>
      <c r="Y300" s="11" t="str">
        <f t="shared" si="594"/>
        <v>0</v>
      </c>
      <c r="Z300" s="11" t="str">
        <f t="shared" si="594"/>
        <v>0</v>
      </c>
      <c r="AA300" s="11" t="str">
        <f t="shared" si="594"/>
        <v>0</v>
      </c>
      <c r="AB300" s="11" t="str">
        <f t="shared" si="594"/>
        <v>0</v>
      </c>
      <c r="AC300" s="11" t="str">
        <f t="shared" si="594"/>
        <v>0</v>
      </c>
      <c r="AD300" s="11" t="str">
        <f t="shared" si="594"/>
        <v>0</v>
      </c>
      <c r="AE300" s="11" t="str">
        <f t="shared" si="594"/>
        <v>0</v>
      </c>
      <c r="AF300" s="11" t="str">
        <f t="shared" si="594"/>
        <v>0</v>
      </c>
      <c r="AG300" s="11" t="str">
        <f t="shared" si="594"/>
        <v>0</v>
      </c>
      <c r="AH300" s="11" t="str">
        <f t="shared" si="594"/>
        <v>0</v>
      </c>
      <c r="AI300" s="11" t="str">
        <f t="shared" si="594"/>
        <v>0</v>
      </c>
      <c r="AJ300" s="11" t="str">
        <f t="shared" si="594"/>
        <v>0</v>
      </c>
      <c r="AK300" s="11" t="str">
        <f t="shared" si="594"/>
        <v>0</v>
      </c>
      <c r="AL300" s="11" t="str">
        <f t="shared" si="594"/>
        <v>0</v>
      </c>
      <c r="AM300" s="11" t="str">
        <f t="shared" si="594"/>
        <v>0</v>
      </c>
      <c r="AN300" s="11" t="str">
        <f t="shared" si="594"/>
        <v>0</v>
      </c>
      <c r="AO300" s="11" t="str">
        <f t="shared" si="594"/>
        <v>0</v>
      </c>
      <c r="AP300" s="11" t="str">
        <f t="shared" si="594"/>
        <v>0</v>
      </c>
      <c r="AQ300" s="11" t="str">
        <f t="shared" si="594"/>
        <v>0</v>
      </c>
      <c r="AR300" s="11" t="str">
        <f t="shared" si="594"/>
        <v>0</v>
      </c>
      <c r="AS300" s="11" t="str">
        <f t="shared" si="594"/>
        <v>0</v>
      </c>
      <c r="AT300" s="11" t="str">
        <f t="shared" si="594"/>
        <v>0</v>
      </c>
      <c r="AU300" s="11" t="str">
        <f t="shared" si="594"/>
        <v>0</v>
      </c>
      <c r="AV300" s="11" t="str">
        <f t="shared" si="594"/>
        <v>0</v>
      </c>
      <c r="AW300" s="11" t="str">
        <f t="shared" si="594"/>
        <v>0</v>
      </c>
      <c r="AX300" s="11" t="str">
        <f t="shared" si="594"/>
        <v>0</v>
      </c>
      <c r="AY300" s="11" t="str">
        <f t="shared" si="594"/>
        <v>0</v>
      </c>
      <c r="AZ300" s="11" t="str">
        <f t="shared" si="594"/>
        <v>0</v>
      </c>
      <c r="BA300" s="11" t="str">
        <f t="shared" si="594"/>
        <v>0</v>
      </c>
      <c r="BB300" s="11" t="str">
        <f t="shared" si="594"/>
        <v/>
      </c>
      <c r="BC300" s="11" t="str">
        <f t="shared" si="594"/>
        <v/>
      </c>
      <c r="BD300" s="11" t="str">
        <f t="shared" si="594"/>
        <v/>
      </c>
      <c r="BE300" s="11" t="str">
        <f t="shared" si="594"/>
        <v/>
      </c>
      <c r="BF300" s="11" t="str">
        <f t="shared" si="594"/>
        <v/>
      </c>
      <c r="BG300" s="11" t="str">
        <f t="shared" si="594"/>
        <v/>
      </c>
      <c r="BH300" s="11" t="str">
        <f t="shared" si="594"/>
        <v/>
      </c>
      <c r="BI300" s="11" t="str">
        <f t="shared" si="594"/>
        <v/>
      </c>
      <c r="BJ300" s="11" t="str">
        <f t="shared" si="594"/>
        <v/>
      </c>
      <c r="BK300" s="11" t="str">
        <f t="shared" si="594"/>
        <v/>
      </c>
      <c r="BL300" s="11" t="str">
        <f t="shared" si="540"/>
        <v/>
      </c>
      <c r="BM300" s="11" t="str">
        <f t="shared" si="541"/>
        <v/>
      </c>
      <c r="BN300" s="11">
        <f t="shared" si="542"/>
        <v>0</v>
      </c>
      <c r="BO300" s="11" t="b">
        <f t="shared" si="537"/>
        <v>0</v>
      </c>
      <c r="BP300" t="b">
        <f>AND(COUNTIF(ranges!B$2:B$4,'Sample Manifest - ALL TYPES'!G291)=0,NOT(ISBLANK('Sample Manifest - ALL TYPES'!G291)))</f>
        <v>0</v>
      </c>
      <c r="CB300" s="11" t="b">
        <f t="shared" si="543"/>
        <v>0</v>
      </c>
      <c r="CD300" s="54" t="b">
        <f>IF(OR('Sample Manifest - ALL TYPES'!AB291="Custom indexes",'Sample Manifest - ALL TYPES'!AB291="Non-listed commercial indexes"),TRUE,FALSE)</f>
        <v>0</v>
      </c>
      <c r="CE300" s="54"/>
      <c r="CG300" s="62">
        <f>'Sample Manifest - ALL TYPES'!Q291</f>
        <v>0</v>
      </c>
      <c r="CH300" s="61" t="str">
        <f t="shared" ref="CH300:CK300" si="595">SUBSTITUTE(CG300,CH$17,"")</f>
        <v>0</v>
      </c>
      <c r="CI300" s="61" t="str">
        <f t="shared" si="595"/>
        <v/>
      </c>
      <c r="CJ300" s="61" t="str">
        <f t="shared" si="595"/>
        <v/>
      </c>
      <c r="CK300" s="61" t="str">
        <f t="shared" si="595"/>
        <v/>
      </c>
      <c r="CL300" s="61">
        <f t="shared" si="545"/>
        <v>0</v>
      </c>
      <c r="CM300" s="61" t="b">
        <f>AND(NOT(ISBLANK('Sample Manifest - ALL TYPES'!Q291)),NOT(CL300=0))</f>
        <v>0</v>
      </c>
      <c r="CR300" s="11" t="b">
        <f>AND('Sample Manifest - ALL TYPES'!B291="Illumina Library Pool",ISBLANK('Sample Manifest - ALL TYPES'!Z291))</f>
        <v>0</v>
      </c>
    </row>
    <row r="301" spans="1:96" s="11" customFormat="1" x14ac:dyDescent="0.2">
      <c r="A301" s="11">
        <f>'Sample Manifest - ALL TYPES'!C292</f>
        <v>0</v>
      </c>
      <c r="B301" s="11" t="str">
        <f t="shared" ref="B301:BK301" si="596">SUBSTITUTE(A301,B$17,"")</f>
        <v>0</v>
      </c>
      <c r="C301" s="11" t="str">
        <f t="shared" si="596"/>
        <v>0</v>
      </c>
      <c r="D301" s="11" t="str">
        <f t="shared" si="596"/>
        <v>0</v>
      </c>
      <c r="E301" s="11" t="str">
        <f t="shared" si="596"/>
        <v>0</v>
      </c>
      <c r="F301" s="11" t="str">
        <f t="shared" si="596"/>
        <v>0</v>
      </c>
      <c r="G301" s="11" t="str">
        <f t="shared" si="596"/>
        <v>0</v>
      </c>
      <c r="H301" s="11" t="str">
        <f t="shared" si="596"/>
        <v>0</v>
      </c>
      <c r="I301" s="11" t="str">
        <f t="shared" si="596"/>
        <v>0</v>
      </c>
      <c r="J301" s="11" t="str">
        <f t="shared" si="596"/>
        <v>0</v>
      </c>
      <c r="K301" s="11" t="str">
        <f t="shared" si="596"/>
        <v>0</v>
      </c>
      <c r="L301" s="11" t="str">
        <f t="shared" si="596"/>
        <v>0</v>
      </c>
      <c r="M301" s="11" t="str">
        <f t="shared" si="596"/>
        <v>0</v>
      </c>
      <c r="N301" s="11" t="str">
        <f t="shared" si="596"/>
        <v>0</v>
      </c>
      <c r="O301" s="11" t="str">
        <f t="shared" si="596"/>
        <v>0</v>
      </c>
      <c r="P301" s="11" t="str">
        <f t="shared" si="596"/>
        <v>0</v>
      </c>
      <c r="Q301" s="11" t="str">
        <f t="shared" si="596"/>
        <v>0</v>
      </c>
      <c r="R301" s="11" t="str">
        <f t="shared" si="596"/>
        <v>0</v>
      </c>
      <c r="S301" s="11" t="str">
        <f t="shared" si="596"/>
        <v>0</v>
      </c>
      <c r="T301" s="11" t="str">
        <f t="shared" si="596"/>
        <v>0</v>
      </c>
      <c r="U301" s="11" t="str">
        <f t="shared" si="596"/>
        <v>0</v>
      </c>
      <c r="V301" s="11" t="str">
        <f t="shared" si="596"/>
        <v>0</v>
      </c>
      <c r="W301" s="11" t="str">
        <f t="shared" si="596"/>
        <v>0</v>
      </c>
      <c r="X301" s="11" t="str">
        <f t="shared" si="596"/>
        <v>0</v>
      </c>
      <c r="Y301" s="11" t="str">
        <f t="shared" si="596"/>
        <v>0</v>
      </c>
      <c r="Z301" s="11" t="str">
        <f t="shared" si="596"/>
        <v>0</v>
      </c>
      <c r="AA301" s="11" t="str">
        <f t="shared" si="596"/>
        <v>0</v>
      </c>
      <c r="AB301" s="11" t="str">
        <f t="shared" si="596"/>
        <v>0</v>
      </c>
      <c r="AC301" s="11" t="str">
        <f t="shared" si="596"/>
        <v>0</v>
      </c>
      <c r="AD301" s="11" t="str">
        <f t="shared" si="596"/>
        <v>0</v>
      </c>
      <c r="AE301" s="11" t="str">
        <f t="shared" si="596"/>
        <v>0</v>
      </c>
      <c r="AF301" s="11" t="str">
        <f t="shared" si="596"/>
        <v>0</v>
      </c>
      <c r="AG301" s="11" t="str">
        <f t="shared" si="596"/>
        <v>0</v>
      </c>
      <c r="AH301" s="11" t="str">
        <f t="shared" si="596"/>
        <v>0</v>
      </c>
      <c r="AI301" s="11" t="str">
        <f t="shared" si="596"/>
        <v>0</v>
      </c>
      <c r="AJ301" s="11" t="str">
        <f t="shared" si="596"/>
        <v>0</v>
      </c>
      <c r="AK301" s="11" t="str">
        <f t="shared" si="596"/>
        <v>0</v>
      </c>
      <c r="AL301" s="11" t="str">
        <f t="shared" si="596"/>
        <v>0</v>
      </c>
      <c r="AM301" s="11" t="str">
        <f t="shared" si="596"/>
        <v>0</v>
      </c>
      <c r="AN301" s="11" t="str">
        <f t="shared" si="596"/>
        <v>0</v>
      </c>
      <c r="AO301" s="11" t="str">
        <f t="shared" si="596"/>
        <v>0</v>
      </c>
      <c r="AP301" s="11" t="str">
        <f t="shared" si="596"/>
        <v>0</v>
      </c>
      <c r="AQ301" s="11" t="str">
        <f t="shared" si="596"/>
        <v>0</v>
      </c>
      <c r="AR301" s="11" t="str">
        <f t="shared" si="596"/>
        <v>0</v>
      </c>
      <c r="AS301" s="11" t="str">
        <f t="shared" si="596"/>
        <v>0</v>
      </c>
      <c r="AT301" s="11" t="str">
        <f t="shared" si="596"/>
        <v>0</v>
      </c>
      <c r="AU301" s="11" t="str">
        <f t="shared" si="596"/>
        <v>0</v>
      </c>
      <c r="AV301" s="11" t="str">
        <f t="shared" si="596"/>
        <v>0</v>
      </c>
      <c r="AW301" s="11" t="str">
        <f t="shared" si="596"/>
        <v>0</v>
      </c>
      <c r="AX301" s="11" t="str">
        <f t="shared" si="596"/>
        <v>0</v>
      </c>
      <c r="AY301" s="11" t="str">
        <f t="shared" si="596"/>
        <v>0</v>
      </c>
      <c r="AZ301" s="11" t="str">
        <f t="shared" si="596"/>
        <v>0</v>
      </c>
      <c r="BA301" s="11" t="str">
        <f t="shared" si="596"/>
        <v>0</v>
      </c>
      <c r="BB301" s="11" t="str">
        <f t="shared" si="596"/>
        <v/>
      </c>
      <c r="BC301" s="11" t="str">
        <f t="shared" si="596"/>
        <v/>
      </c>
      <c r="BD301" s="11" t="str">
        <f t="shared" si="596"/>
        <v/>
      </c>
      <c r="BE301" s="11" t="str">
        <f t="shared" si="596"/>
        <v/>
      </c>
      <c r="BF301" s="11" t="str">
        <f t="shared" si="596"/>
        <v/>
      </c>
      <c r="BG301" s="11" t="str">
        <f t="shared" si="596"/>
        <v/>
      </c>
      <c r="BH301" s="11" t="str">
        <f t="shared" si="596"/>
        <v/>
      </c>
      <c r="BI301" s="11" t="str">
        <f t="shared" si="596"/>
        <v/>
      </c>
      <c r="BJ301" s="11" t="str">
        <f t="shared" si="596"/>
        <v/>
      </c>
      <c r="BK301" s="11" t="str">
        <f t="shared" si="596"/>
        <v/>
      </c>
      <c r="BL301" s="11" t="str">
        <f t="shared" si="540"/>
        <v/>
      </c>
      <c r="BM301" s="11" t="str">
        <f t="shared" si="541"/>
        <v/>
      </c>
      <c r="BN301" s="11">
        <f t="shared" si="542"/>
        <v>0</v>
      </c>
      <c r="BO301" s="11" t="b">
        <f t="shared" si="537"/>
        <v>0</v>
      </c>
      <c r="BP301" t="b">
        <f>AND(COUNTIF(ranges!B$2:B$4,'Sample Manifest - ALL TYPES'!G292)=0,NOT(ISBLANK('Sample Manifest - ALL TYPES'!G292)))</f>
        <v>0</v>
      </c>
      <c r="CB301" s="11" t="b">
        <f t="shared" si="543"/>
        <v>0</v>
      </c>
      <c r="CD301" s="54" t="b">
        <f>IF(OR('Sample Manifest - ALL TYPES'!AB292="Custom indexes",'Sample Manifest - ALL TYPES'!AB292="Non-listed commercial indexes"),TRUE,FALSE)</f>
        <v>0</v>
      </c>
      <c r="CE301" s="54"/>
      <c r="CG301" s="62">
        <f>'Sample Manifest - ALL TYPES'!Q292</f>
        <v>0</v>
      </c>
      <c r="CH301" s="61" t="str">
        <f t="shared" ref="CH301:CK301" si="597">SUBSTITUTE(CG301,CH$17,"")</f>
        <v>0</v>
      </c>
      <c r="CI301" s="61" t="str">
        <f t="shared" si="597"/>
        <v/>
      </c>
      <c r="CJ301" s="61" t="str">
        <f t="shared" si="597"/>
        <v/>
      </c>
      <c r="CK301" s="61" t="str">
        <f t="shared" si="597"/>
        <v/>
      </c>
      <c r="CL301" s="61">
        <f t="shared" si="545"/>
        <v>0</v>
      </c>
      <c r="CM301" s="61" t="b">
        <f>AND(NOT(ISBLANK('Sample Manifest - ALL TYPES'!Q292)),NOT(CL301=0))</f>
        <v>0</v>
      </c>
      <c r="CR301" s="11" t="b">
        <f>AND('Sample Manifest - ALL TYPES'!B292="Illumina Library Pool",ISBLANK('Sample Manifest - ALL TYPES'!Z292))</f>
        <v>0</v>
      </c>
    </row>
    <row r="302" spans="1:96" s="11" customFormat="1" x14ac:dyDescent="0.2">
      <c r="A302" s="11">
        <f>'Sample Manifest - ALL TYPES'!C293</f>
        <v>0</v>
      </c>
      <c r="B302" s="11" t="str">
        <f t="shared" ref="B302:BK302" si="598">SUBSTITUTE(A302,B$17,"")</f>
        <v>0</v>
      </c>
      <c r="C302" s="11" t="str">
        <f t="shared" si="598"/>
        <v>0</v>
      </c>
      <c r="D302" s="11" t="str">
        <f t="shared" si="598"/>
        <v>0</v>
      </c>
      <c r="E302" s="11" t="str">
        <f t="shared" si="598"/>
        <v>0</v>
      </c>
      <c r="F302" s="11" t="str">
        <f t="shared" si="598"/>
        <v>0</v>
      </c>
      <c r="G302" s="11" t="str">
        <f t="shared" si="598"/>
        <v>0</v>
      </c>
      <c r="H302" s="11" t="str">
        <f t="shared" si="598"/>
        <v>0</v>
      </c>
      <c r="I302" s="11" t="str">
        <f t="shared" si="598"/>
        <v>0</v>
      </c>
      <c r="J302" s="11" t="str">
        <f t="shared" si="598"/>
        <v>0</v>
      </c>
      <c r="K302" s="11" t="str">
        <f t="shared" si="598"/>
        <v>0</v>
      </c>
      <c r="L302" s="11" t="str">
        <f t="shared" si="598"/>
        <v>0</v>
      </c>
      <c r="M302" s="11" t="str">
        <f t="shared" si="598"/>
        <v>0</v>
      </c>
      <c r="N302" s="11" t="str">
        <f t="shared" si="598"/>
        <v>0</v>
      </c>
      <c r="O302" s="11" t="str">
        <f t="shared" si="598"/>
        <v>0</v>
      </c>
      <c r="P302" s="11" t="str">
        <f t="shared" si="598"/>
        <v>0</v>
      </c>
      <c r="Q302" s="11" t="str">
        <f t="shared" si="598"/>
        <v>0</v>
      </c>
      <c r="R302" s="11" t="str">
        <f t="shared" si="598"/>
        <v>0</v>
      </c>
      <c r="S302" s="11" t="str">
        <f t="shared" si="598"/>
        <v>0</v>
      </c>
      <c r="T302" s="11" t="str">
        <f t="shared" si="598"/>
        <v>0</v>
      </c>
      <c r="U302" s="11" t="str">
        <f t="shared" si="598"/>
        <v>0</v>
      </c>
      <c r="V302" s="11" t="str">
        <f t="shared" si="598"/>
        <v>0</v>
      </c>
      <c r="W302" s="11" t="str">
        <f t="shared" si="598"/>
        <v>0</v>
      </c>
      <c r="X302" s="11" t="str">
        <f t="shared" si="598"/>
        <v>0</v>
      </c>
      <c r="Y302" s="11" t="str">
        <f t="shared" si="598"/>
        <v>0</v>
      </c>
      <c r="Z302" s="11" t="str">
        <f t="shared" si="598"/>
        <v>0</v>
      </c>
      <c r="AA302" s="11" t="str">
        <f t="shared" si="598"/>
        <v>0</v>
      </c>
      <c r="AB302" s="11" t="str">
        <f t="shared" si="598"/>
        <v>0</v>
      </c>
      <c r="AC302" s="11" t="str">
        <f t="shared" si="598"/>
        <v>0</v>
      </c>
      <c r="AD302" s="11" t="str">
        <f t="shared" si="598"/>
        <v>0</v>
      </c>
      <c r="AE302" s="11" t="str">
        <f t="shared" si="598"/>
        <v>0</v>
      </c>
      <c r="AF302" s="11" t="str">
        <f t="shared" si="598"/>
        <v>0</v>
      </c>
      <c r="AG302" s="11" t="str">
        <f t="shared" si="598"/>
        <v>0</v>
      </c>
      <c r="AH302" s="11" t="str">
        <f t="shared" si="598"/>
        <v>0</v>
      </c>
      <c r="AI302" s="11" t="str">
        <f t="shared" si="598"/>
        <v>0</v>
      </c>
      <c r="AJ302" s="11" t="str">
        <f t="shared" si="598"/>
        <v>0</v>
      </c>
      <c r="AK302" s="11" t="str">
        <f t="shared" si="598"/>
        <v>0</v>
      </c>
      <c r="AL302" s="11" t="str">
        <f t="shared" si="598"/>
        <v>0</v>
      </c>
      <c r="AM302" s="11" t="str">
        <f t="shared" si="598"/>
        <v>0</v>
      </c>
      <c r="AN302" s="11" t="str">
        <f t="shared" si="598"/>
        <v>0</v>
      </c>
      <c r="AO302" s="11" t="str">
        <f t="shared" si="598"/>
        <v>0</v>
      </c>
      <c r="AP302" s="11" t="str">
        <f t="shared" si="598"/>
        <v>0</v>
      </c>
      <c r="AQ302" s="11" t="str">
        <f t="shared" si="598"/>
        <v>0</v>
      </c>
      <c r="AR302" s="11" t="str">
        <f t="shared" si="598"/>
        <v>0</v>
      </c>
      <c r="AS302" s="11" t="str">
        <f t="shared" si="598"/>
        <v>0</v>
      </c>
      <c r="AT302" s="11" t="str">
        <f t="shared" si="598"/>
        <v>0</v>
      </c>
      <c r="AU302" s="11" t="str">
        <f t="shared" si="598"/>
        <v>0</v>
      </c>
      <c r="AV302" s="11" t="str">
        <f t="shared" si="598"/>
        <v>0</v>
      </c>
      <c r="AW302" s="11" t="str">
        <f t="shared" si="598"/>
        <v>0</v>
      </c>
      <c r="AX302" s="11" t="str">
        <f t="shared" si="598"/>
        <v>0</v>
      </c>
      <c r="AY302" s="11" t="str">
        <f t="shared" si="598"/>
        <v>0</v>
      </c>
      <c r="AZ302" s="11" t="str">
        <f t="shared" si="598"/>
        <v>0</v>
      </c>
      <c r="BA302" s="11" t="str">
        <f t="shared" si="598"/>
        <v>0</v>
      </c>
      <c r="BB302" s="11" t="str">
        <f t="shared" si="598"/>
        <v/>
      </c>
      <c r="BC302" s="11" t="str">
        <f t="shared" si="598"/>
        <v/>
      </c>
      <c r="BD302" s="11" t="str">
        <f t="shared" si="598"/>
        <v/>
      </c>
      <c r="BE302" s="11" t="str">
        <f t="shared" si="598"/>
        <v/>
      </c>
      <c r="BF302" s="11" t="str">
        <f t="shared" si="598"/>
        <v/>
      </c>
      <c r="BG302" s="11" t="str">
        <f t="shared" si="598"/>
        <v/>
      </c>
      <c r="BH302" s="11" t="str">
        <f t="shared" si="598"/>
        <v/>
      </c>
      <c r="BI302" s="11" t="str">
        <f t="shared" si="598"/>
        <v/>
      </c>
      <c r="BJ302" s="11" t="str">
        <f t="shared" si="598"/>
        <v/>
      </c>
      <c r="BK302" s="11" t="str">
        <f t="shared" si="598"/>
        <v/>
      </c>
      <c r="BL302" s="11" t="str">
        <f t="shared" si="540"/>
        <v/>
      </c>
      <c r="BM302" s="11" t="str">
        <f t="shared" si="541"/>
        <v/>
      </c>
      <c r="BN302" s="11">
        <f t="shared" si="542"/>
        <v>0</v>
      </c>
      <c r="BO302" s="11" t="b">
        <f t="shared" si="537"/>
        <v>0</v>
      </c>
      <c r="BP302" t="b">
        <f>AND(COUNTIF(ranges!B$2:B$4,'Sample Manifest - ALL TYPES'!G293)=0,NOT(ISBLANK('Sample Manifest - ALL TYPES'!G293)))</f>
        <v>0</v>
      </c>
      <c r="CB302" s="11" t="b">
        <f t="shared" si="543"/>
        <v>0</v>
      </c>
      <c r="CD302" s="54" t="b">
        <f>IF(OR('Sample Manifest - ALL TYPES'!AB293="Custom indexes",'Sample Manifest - ALL TYPES'!AB293="Non-listed commercial indexes"),TRUE,FALSE)</f>
        <v>0</v>
      </c>
      <c r="CE302" s="54"/>
      <c r="CG302" s="62">
        <f>'Sample Manifest - ALL TYPES'!Q293</f>
        <v>0</v>
      </c>
      <c r="CH302" s="61" t="str">
        <f t="shared" ref="CH302:CK302" si="599">SUBSTITUTE(CG302,CH$17,"")</f>
        <v>0</v>
      </c>
      <c r="CI302" s="61" t="str">
        <f t="shared" si="599"/>
        <v/>
      </c>
      <c r="CJ302" s="61" t="str">
        <f t="shared" si="599"/>
        <v/>
      </c>
      <c r="CK302" s="61" t="str">
        <f t="shared" si="599"/>
        <v/>
      </c>
      <c r="CL302" s="61">
        <f t="shared" si="545"/>
        <v>0</v>
      </c>
      <c r="CM302" s="61" t="b">
        <f>AND(NOT(ISBLANK('Sample Manifest - ALL TYPES'!Q293)),NOT(CL302=0))</f>
        <v>0</v>
      </c>
      <c r="CR302" s="11" t="b">
        <f>AND('Sample Manifest - ALL TYPES'!B293="Illumina Library Pool",ISBLANK('Sample Manifest - ALL TYPES'!Z293))</f>
        <v>0</v>
      </c>
    </row>
    <row r="303" spans="1:96" s="11" customFormat="1" x14ac:dyDescent="0.2">
      <c r="A303" s="11">
        <f>'Sample Manifest - ALL TYPES'!C294</f>
        <v>0</v>
      </c>
      <c r="B303" s="11" t="str">
        <f t="shared" ref="B303:BK303" si="600">SUBSTITUTE(A303,B$17,"")</f>
        <v>0</v>
      </c>
      <c r="C303" s="11" t="str">
        <f t="shared" si="600"/>
        <v>0</v>
      </c>
      <c r="D303" s="11" t="str">
        <f t="shared" si="600"/>
        <v>0</v>
      </c>
      <c r="E303" s="11" t="str">
        <f t="shared" si="600"/>
        <v>0</v>
      </c>
      <c r="F303" s="11" t="str">
        <f t="shared" si="600"/>
        <v>0</v>
      </c>
      <c r="G303" s="11" t="str">
        <f t="shared" si="600"/>
        <v>0</v>
      </c>
      <c r="H303" s="11" t="str">
        <f t="shared" si="600"/>
        <v>0</v>
      </c>
      <c r="I303" s="11" t="str">
        <f t="shared" si="600"/>
        <v>0</v>
      </c>
      <c r="J303" s="11" t="str">
        <f t="shared" si="600"/>
        <v>0</v>
      </c>
      <c r="K303" s="11" t="str">
        <f t="shared" si="600"/>
        <v>0</v>
      </c>
      <c r="L303" s="11" t="str">
        <f t="shared" si="600"/>
        <v>0</v>
      </c>
      <c r="M303" s="11" t="str">
        <f t="shared" si="600"/>
        <v>0</v>
      </c>
      <c r="N303" s="11" t="str">
        <f t="shared" si="600"/>
        <v>0</v>
      </c>
      <c r="O303" s="11" t="str">
        <f t="shared" si="600"/>
        <v>0</v>
      </c>
      <c r="P303" s="11" t="str">
        <f t="shared" si="600"/>
        <v>0</v>
      </c>
      <c r="Q303" s="11" t="str">
        <f t="shared" si="600"/>
        <v>0</v>
      </c>
      <c r="R303" s="11" t="str">
        <f t="shared" si="600"/>
        <v>0</v>
      </c>
      <c r="S303" s="11" t="str">
        <f t="shared" si="600"/>
        <v>0</v>
      </c>
      <c r="T303" s="11" t="str">
        <f t="shared" si="600"/>
        <v>0</v>
      </c>
      <c r="U303" s="11" t="str">
        <f t="shared" si="600"/>
        <v>0</v>
      </c>
      <c r="V303" s="11" t="str">
        <f t="shared" si="600"/>
        <v>0</v>
      </c>
      <c r="W303" s="11" t="str">
        <f t="shared" si="600"/>
        <v>0</v>
      </c>
      <c r="X303" s="11" t="str">
        <f t="shared" si="600"/>
        <v>0</v>
      </c>
      <c r="Y303" s="11" t="str">
        <f t="shared" si="600"/>
        <v>0</v>
      </c>
      <c r="Z303" s="11" t="str">
        <f t="shared" si="600"/>
        <v>0</v>
      </c>
      <c r="AA303" s="11" t="str">
        <f t="shared" si="600"/>
        <v>0</v>
      </c>
      <c r="AB303" s="11" t="str">
        <f t="shared" si="600"/>
        <v>0</v>
      </c>
      <c r="AC303" s="11" t="str">
        <f t="shared" si="600"/>
        <v>0</v>
      </c>
      <c r="AD303" s="11" t="str">
        <f t="shared" si="600"/>
        <v>0</v>
      </c>
      <c r="AE303" s="11" t="str">
        <f t="shared" si="600"/>
        <v>0</v>
      </c>
      <c r="AF303" s="11" t="str">
        <f t="shared" si="600"/>
        <v>0</v>
      </c>
      <c r="AG303" s="11" t="str">
        <f t="shared" si="600"/>
        <v>0</v>
      </c>
      <c r="AH303" s="11" t="str">
        <f t="shared" si="600"/>
        <v>0</v>
      </c>
      <c r="AI303" s="11" t="str">
        <f t="shared" si="600"/>
        <v>0</v>
      </c>
      <c r="AJ303" s="11" t="str">
        <f t="shared" si="600"/>
        <v>0</v>
      </c>
      <c r="AK303" s="11" t="str">
        <f t="shared" si="600"/>
        <v>0</v>
      </c>
      <c r="AL303" s="11" t="str">
        <f t="shared" si="600"/>
        <v>0</v>
      </c>
      <c r="AM303" s="11" t="str">
        <f t="shared" si="600"/>
        <v>0</v>
      </c>
      <c r="AN303" s="11" t="str">
        <f t="shared" si="600"/>
        <v>0</v>
      </c>
      <c r="AO303" s="11" t="str">
        <f t="shared" si="600"/>
        <v>0</v>
      </c>
      <c r="AP303" s="11" t="str">
        <f t="shared" si="600"/>
        <v>0</v>
      </c>
      <c r="AQ303" s="11" t="str">
        <f t="shared" si="600"/>
        <v>0</v>
      </c>
      <c r="AR303" s="11" t="str">
        <f t="shared" si="600"/>
        <v>0</v>
      </c>
      <c r="AS303" s="11" t="str">
        <f t="shared" si="600"/>
        <v>0</v>
      </c>
      <c r="AT303" s="11" t="str">
        <f t="shared" si="600"/>
        <v>0</v>
      </c>
      <c r="AU303" s="11" t="str">
        <f t="shared" si="600"/>
        <v>0</v>
      </c>
      <c r="AV303" s="11" t="str">
        <f t="shared" si="600"/>
        <v>0</v>
      </c>
      <c r="AW303" s="11" t="str">
        <f t="shared" si="600"/>
        <v>0</v>
      </c>
      <c r="AX303" s="11" t="str">
        <f t="shared" si="600"/>
        <v>0</v>
      </c>
      <c r="AY303" s="11" t="str">
        <f t="shared" si="600"/>
        <v>0</v>
      </c>
      <c r="AZ303" s="11" t="str">
        <f t="shared" si="600"/>
        <v>0</v>
      </c>
      <c r="BA303" s="11" t="str">
        <f t="shared" si="600"/>
        <v>0</v>
      </c>
      <c r="BB303" s="11" t="str">
        <f t="shared" si="600"/>
        <v/>
      </c>
      <c r="BC303" s="11" t="str">
        <f t="shared" si="600"/>
        <v/>
      </c>
      <c r="BD303" s="11" t="str">
        <f t="shared" si="600"/>
        <v/>
      </c>
      <c r="BE303" s="11" t="str">
        <f t="shared" si="600"/>
        <v/>
      </c>
      <c r="BF303" s="11" t="str">
        <f t="shared" si="600"/>
        <v/>
      </c>
      <c r="BG303" s="11" t="str">
        <f t="shared" si="600"/>
        <v/>
      </c>
      <c r="BH303" s="11" t="str">
        <f t="shared" si="600"/>
        <v/>
      </c>
      <c r="BI303" s="11" t="str">
        <f t="shared" si="600"/>
        <v/>
      </c>
      <c r="BJ303" s="11" t="str">
        <f t="shared" si="600"/>
        <v/>
      </c>
      <c r="BK303" s="11" t="str">
        <f t="shared" si="600"/>
        <v/>
      </c>
      <c r="BL303" s="11" t="str">
        <f t="shared" si="540"/>
        <v/>
      </c>
      <c r="BM303" s="11" t="str">
        <f t="shared" si="541"/>
        <v/>
      </c>
      <c r="BN303" s="11">
        <f t="shared" si="542"/>
        <v>0</v>
      </c>
      <c r="BO303" s="11" t="b">
        <f t="shared" si="537"/>
        <v>0</v>
      </c>
      <c r="BP303" t="b">
        <f>AND(COUNTIF(ranges!B$2:B$4,'Sample Manifest - ALL TYPES'!G294)=0,NOT(ISBLANK('Sample Manifest - ALL TYPES'!G294)))</f>
        <v>0</v>
      </c>
      <c r="CB303" s="11" t="b">
        <f t="shared" si="543"/>
        <v>0</v>
      </c>
      <c r="CD303" s="54" t="b">
        <f>IF(OR('Sample Manifest - ALL TYPES'!AB294="Custom indexes",'Sample Manifest - ALL TYPES'!AB294="Non-listed commercial indexes"),TRUE,FALSE)</f>
        <v>0</v>
      </c>
      <c r="CE303" s="54"/>
      <c r="CG303" s="62">
        <f>'Sample Manifest - ALL TYPES'!Q294</f>
        <v>0</v>
      </c>
      <c r="CH303" s="61" t="str">
        <f t="shared" ref="CH303:CK303" si="601">SUBSTITUTE(CG303,CH$17,"")</f>
        <v>0</v>
      </c>
      <c r="CI303" s="61" t="str">
        <f t="shared" si="601"/>
        <v/>
      </c>
      <c r="CJ303" s="61" t="str">
        <f t="shared" si="601"/>
        <v/>
      </c>
      <c r="CK303" s="61" t="str">
        <f t="shared" si="601"/>
        <v/>
      </c>
      <c r="CL303" s="61">
        <f t="shared" si="545"/>
        <v>0</v>
      </c>
      <c r="CM303" s="61" t="b">
        <f>AND(NOT(ISBLANK('Sample Manifest - ALL TYPES'!Q294)),NOT(CL303=0))</f>
        <v>0</v>
      </c>
      <c r="CR303" s="11" t="b">
        <f>AND('Sample Manifest - ALL TYPES'!B294="Illumina Library Pool",ISBLANK('Sample Manifest - ALL TYPES'!Z294))</f>
        <v>0</v>
      </c>
    </row>
    <row r="304" spans="1:96" s="11" customFormat="1" x14ac:dyDescent="0.2">
      <c r="A304" s="11">
        <f>'Sample Manifest - ALL TYPES'!C295</f>
        <v>0</v>
      </c>
      <c r="B304" s="11" t="str">
        <f t="shared" ref="B304:BK304" si="602">SUBSTITUTE(A304,B$17,"")</f>
        <v>0</v>
      </c>
      <c r="C304" s="11" t="str">
        <f t="shared" si="602"/>
        <v>0</v>
      </c>
      <c r="D304" s="11" t="str">
        <f t="shared" si="602"/>
        <v>0</v>
      </c>
      <c r="E304" s="11" t="str">
        <f t="shared" si="602"/>
        <v>0</v>
      </c>
      <c r="F304" s="11" t="str">
        <f t="shared" si="602"/>
        <v>0</v>
      </c>
      <c r="G304" s="11" t="str">
        <f t="shared" si="602"/>
        <v>0</v>
      </c>
      <c r="H304" s="11" t="str">
        <f t="shared" si="602"/>
        <v>0</v>
      </c>
      <c r="I304" s="11" t="str">
        <f t="shared" si="602"/>
        <v>0</v>
      </c>
      <c r="J304" s="11" t="str">
        <f t="shared" si="602"/>
        <v>0</v>
      </c>
      <c r="K304" s="11" t="str">
        <f t="shared" si="602"/>
        <v>0</v>
      </c>
      <c r="L304" s="11" t="str">
        <f t="shared" si="602"/>
        <v>0</v>
      </c>
      <c r="M304" s="11" t="str">
        <f t="shared" si="602"/>
        <v>0</v>
      </c>
      <c r="N304" s="11" t="str">
        <f t="shared" si="602"/>
        <v>0</v>
      </c>
      <c r="O304" s="11" t="str">
        <f t="shared" si="602"/>
        <v>0</v>
      </c>
      <c r="P304" s="11" t="str">
        <f t="shared" si="602"/>
        <v>0</v>
      </c>
      <c r="Q304" s="11" t="str">
        <f t="shared" si="602"/>
        <v>0</v>
      </c>
      <c r="R304" s="11" t="str">
        <f t="shared" si="602"/>
        <v>0</v>
      </c>
      <c r="S304" s="11" t="str">
        <f t="shared" si="602"/>
        <v>0</v>
      </c>
      <c r="T304" s="11" t="str">
        <f t="shared" si="602"/>
        <v>0</v>
      </c>
      <c r="U304" s="11" t="str">
        <f t="shared" si="602"/>
        <v>0</v>
      </c>
      <c r="V304" s="11" t="str">
        <f t="shared" si="602"/>
        <v>0</v>
      </c>
      <c r="W304" s="11" t="str">
        <f t="shared" si="602"/>
        <v>0</v>
      </c>
      <c r="X304" s="11" t="str">
        <f t="shared" si="602"/>
        <v>0</v>
      </c>
      <c r="Y304" s="11" t="str">
        <f t="shared" si="602"/>
        <v>0</v>
      </c>
      <c r="Z304" s="11" t="str">
        <f t="shared" si="602"/>
        <v>0</v>
      </c>
      <c r="AA304" s="11" t="str">
        <f t="shared" si="602"/>
        <v>0</v>
      </c>
      <c r="AB304" s="11" t="str">
        <f t="shared" si="602"/>
        <v>0</v>
      </c>
      <c r="AC304" s="11" t="str">
        <f t="shared" si="602"/>
        <v>0</v>
      </c>
      <c r="AD304" s="11" t="str">
        <f t="shared" si="602"/>
        <v>0</v>
      </c>
      <c r="AE304" s="11" t="str">
        <f t="shared" si="602"/>
        <v>0</v>
      </c>
      <c r="AF304" s="11" t="str">
        <f t="shared" si="602"/>
        <v>0</v>
      </c>
      <c r="AG304" s="11" t="str">
        <f t="shared" si="602"/>
        <v>0</v>
      </c>
      <c r="AH304" s="11" t="str">
        <f t="shared" si="602"/>
        <v>0</v>
      </c>
      <c r="AI304" s="11" t="str">
        <f t="shared" si="602"/>
        <v>0</v>
      </c>
      <c r="AJ304" s="11" t="str">
        <f t="shared" si="602"/>
        <v>0</v>
      </c>
      <c r="AK304" s="11" t="str">
        <f t="shared" si="602"/>
        <v>0</v>
      </c>
      <c r="AL304" s="11" t="str">
        <f t="shared" si="602"/>
        <v>0</v>
      </c>
      <c r="AM304" s="11" t="str">
        <f t="shared" si="602"/>
        <v>0</v>
      </c>
      <c r="AN304" s="11" t="str">
        <f t="shared" si="602"/>
        <v>0</v>
      </c>
      <c r="AO304" s="11" t="str">
        <f t="shared" si="602"/>
        <v>0</v>
      </c>
      <c r="AP304" s="11" t="str">
        <f t="shared" si="602"/>
        <v>0</v>
      </c>
      <c r="AQ304" s="11" t="str">
        <f t="shared" si="602"/>
        <v>0</v>
      </c>
      <c r="AR304" s="11" t="str">
        <f t="shared" si="602"/>
        <v>0</v>
      </c>
      <c r="AS304" s="11" t="str">
        <f t="shared" si="602"/>
        <v>0</v>
      </c>
      <c r="AT304" s="11" t="str">
        <f t="shared" si="602"/>
        <v>0</v>
      </c>
      <c r="AU304" s="11" t="str">
        <f t="shared" si="602"/>
        <v>0</v>
      </c>
      <c r="AV304" s="11" t="str">
        <f t="shared" si="602"/>
        <v>0</v>
      </c>
      <c r="AW304" s="11" t="str">
        <f t="shared" si="602"/>
        <v>0</v>
      </c>
      <c r="AX304" s="11" t="str">
        <f t="shared" si="602"/>
        <v>0</v>
      </c>
      <c r="AY304" s="11" t="str">
        <f t="shared" si="602"/>
        <v>0</v>
      </c>
      <c r="AZ304" s="11" t="str">
        <f t="shared" si="602"/>
        <v>0</v>
      </c>
      <c r="BA304" s="11" t="str">
        <f t="shared" si="602"/>
        <v>0</v>
      </c>
      <c r="BB304" s="11" t="str">
        <f t="shared" si="602"/>
        <v/>
      </c>
      <c r="BC304" s="11" t="str">
        <f t="shared" si="602"/>
        <v/>
      </c>
      <c r="BD304" s="11" t="str">
        <f t="shared" si="602"/>
        <v/>
      </c>
      <c r="BE304" s="11" t="str">
        <f t="shared" si="602"/>
        <v/>
      </c>
      <c r="BF304" s="11" t="str">
        <f t="shared" si="602"/>
        <v/>
      </c>
      <c r="BG304" s="11" t="str">
        <f t="shared" si="602"/>
        <v/>
      </c>
      <c r="BH304" s="11" t="str">
        <f t="shared" si="602"/>
        <v/>
      </c>
      <c r="BI304" s="11" t="str">
        <f t="shared" si="602"/>
        <v/>
      </c>
      <c r="BJ304" s="11" t="str">
        <f t="shared" si="602"/>
        <v/>
      </c>
      <c r="BK304" s="11" t="str">
        <f t="shared" si="602"/>
        <v/>
      </c>
      <c r="BL304" s="11" t="str">
        <f t="shared" si="540"/>
        <v/>
      </c>
      <c r="BM304" s="11" t="str">
        <f t="shared" si="541"/>
        <v/>
      </c>
      <c r="BN304" s="11">
        <f t="shared" si="542"/>
        <v>0</v>
      </c>
      <c r="BO304" s="11" t="b">
        <f t="shared" si="537"/>
        <v>0</v>
      </c>
      <c r="BP304" t="b">
        <f>AND(COUNTIF(ranges!B$2:B$4,'Sample Manifest - ALL TYPES'!G295)=0,NOT(ISBLANK('Sample Manifest - ALL TYPES'!G295)))</f>
        <v>0</v>
      </c>
      <c r="CB304" s="11" t="b">
        <f t="shared" si="543"/>
        <v>0</v>
      </c>
      <c r="CD304" s="54" t="b">
        <f>IF(OR('Sample Manifest - ALL TYPES'!AB295="Custom indexes",'Sample Manifest - ALL TYPES'!AB295="Non-listed commercial indexes"),TRUE,FALSE)</f>
        <v>0</v>
      </c>
      <c r="CE304" s="54"/>
      <c r="CG304" s="62">
        <f>'Sample Manifest - ALL TYPES'!Q295</f>
        <v>0</v>
      </c>
      <c r="CH304" s="61" t="str">
        <f t="shared" ref="CH304:CK304" si="603">SUBSTITUTE(CG304,CH$17,"")</f>
        <v>0</v>
      </c>
      <c r="CI304" s="61" t="str">
        <f t="shared" si="603"/>
        <v/>
      </c>
      <c r="CJ304" s="61" t="str">
        <f t="shared" si="603"/>
        <v/>
      </c>
      <c r="CK304" s="61" t="str">
        <f t="shared" si="603"/>
        <v/>
      </c>
      <c r="CL304" s="61">
        <f t="shared" si="545"/>
        <v>0</v>
      </c>
      <c r="CM304" s="61" t="b">
        <f>AND(NOT(ISBLANK('Sample Manifest - ALL TYPES'!Q295)),NOT(CL304=0))</f>
        <v>0</v>
      </c>
      <c r="CR304" s="11" t="b">
        <f>AND('Sample Manifest - ALL TYPES'!B295="Illumina Library Pool",ISBLANK('Sample Manifest - ALL TYPES'!Z295))</f>
        <v>0</v>
      </c>
    </row>
    <row r="305" spans="1:96" s="11" customFormat="1" x14ac:dyDescent="0.2">
      <c r="A305" s="11">
        <f>'Sample Manifest - ALL TYPES'!C296</f>
        <v>0</v>
      </c>
      <c r="B305" s="11" t="str">
        <f t="shared" ref="B305:BK305" si="604">SUBSTITUTE(A305,B$17,"")</f>
        <v>0</v>
      </c>
      <c r="C305" s="11" t="str">
        <f t="shared" si="604"/>
        <v>0</v>
      </c>
      <c r="D305" s="11" t="str">
        <f t="shared" si="604"/>
        <v>0</v>
      </c>
      <c r="E305" s="11" t="str">
        <f t="shared" si="604"/>
        <v>0</v>
      </c>
      <c r="F305" s="11" t="str">
        <f t="shared" si="604"/>
        <v>0</v>
      </c>
      <c r="G305" s="11" t="str">
        <f t="shared" si="604"/>
        <v>0</v>
      </c>
      <c r="H305" s="11" t="str">
        <f t="shared" si="604"/>
        <v>0</v>
      </c>
      <c r="I305" s="11" t="str">
        <f t="shared" si="604"/>
        <v>0</v>
      </c>
      <c r="J305" s="11" t="str">
        <f t="shared" si="604"/>
        <v>0</v>
      </c>
      <c r="K305" s="11" t="str">
        <f t="shared" si="604"/>
        <v>0</v>
      </c>
      <c r="L305" s="11" t="str">
        <f t="shared" si="604"/>
        <v>0</v>
      </c>
      <c r="M305" s="11" t="str">
        <f t="shared" si="604"/>
        <v>0</v>
      </c>
      <c r="N305" s="11" t="str">
        <f t="shared" si="604"/>
        <v>0</v>
      </c>
      <c r="O305" s="11" t="str">
        <f t="shared" si="604"/>
        <v>0</v>
      </c>
      <c r="P305" s="11" t="str">
        <f t="shared" si="604"/>
        <v>0</v>
      </c>
      <c r="Q305" s="11" t="str">
        <f t="shared" si="604"/>
        <v>0</v>
      </c>
      <c r="R305" s="11" t="str">
        <f t="shared" si="604"/>
        <v>0</v>
      </c>
      <c r="S305" s="11" t="str">
        <f t="shared" si="604"/>
        <v>0</v>
      </c>
      <c r="T305" s="11" t="str">
        <f t="shared" si="604"/>
        <v>0</v>
      </c>
      <c r="U305" s="11" t="str">
        <f t="shared" si="604"/>
        <v>0</v>
      </c>
      <c r="V305" s="11" t="str">
        <f t="shared" si="604"/>
        <v>0</v>
      </c>
      <c r="W305" s="11" t="str">
        <f t="shared" si="604"/>
        <v>0</v>
      </c>
      <c r="X305" s="11" t="str">
        <f t="shared" si="604"/>
        <v>0</v>
      </c>
      <c r="Y305" s="11" t="str">
        <f t="shared" si="604"/>
        <v>0</v>
      </c>
      <c r="Z305" s="11" t="str">
        <f t="shared" si="604"/>
        <v>0</v>
      </c>
      <c r="AA305" s="11" t="str">
        <f t="shared" si="604"/>
        <v>0</v>
      </c>
      <c r="AB305" s="11" t="str">
        <f t="shared" si="604"/>
        <v>0</v>
      </c>
      <c r="AC305" s="11" t="str">
        <f t="shared" si="604"/>
        <v>0</v>
      </c>
      <c r="AD305" s="11" t="str">
        <f t="shared" si="604"/>
        <v>0</v>
      </c>
      <c r="AE305" s="11" t="str">
        <f t="shared" si="604"/>
        <v>0</v>
      </c>
      <c r="AF305" s="11" t="str">
        <f t="shared" si="604"/>
        <v>0</v>
      </c>
      <c r="AG305" s="11" t="str">
        <f t="shared" si="604"/>
        <v>0</v>
      </c>
      <c r="AH305" s="11" t="str">
        <f t="shared" si="604"/>
        <v>0</v>
      </c>
      <c r="AI305" s="11" t="str">
        <f t="shared" si="604"/>
        <v>0</v>
      </c>
      <c r="AJ305" s="11" t="str">
        <f t="shared" si="604"/>
        <v>0</v>
      </c>
      <c r="AK305" s="11" t="str">
        <f t="shared" si="604"/>
        <v>0</v>
      </c>
      <c r="AL305" s="11" t="str">
        <f t="shared" si="604"/>
        <v>0</v>
      </c>
      <c r="AM305" s="11" t="str">
        <f t="shared" si="604"/>
        <v>0</v>
      </c>
      <c r="AN305" s="11" t="str">
        <f t="shared" si="604"/>
        <v>0</v>
      </c>
      <c r="AO305" s="11" t="str">
        <f t="shared" si="604"/>
        <v>0</v>
      </c>
      <c r="AP305" s="11" t="str">
        <f t="shared" si="604"/>
        <v>0</v>
      </c>
      <c r="AQ305" s="11" t="str">
        <f t="shared" si="604"/>
        <v>0</v>
      </c>
      <c r="AR305" s="11" t="str">
        <f t="shared" si="604"/>
        <v>0</v>
      </c>
      <c r="AS305" s="11" t="str">
        <f t="shared" si="604"/>
        <v>0</v>
      </c>
      <c r="AT305" s="11" t="str">
        <f t="shared" si="604"/>
        <v>0</v>
      </c>
      <c r="AU305" s="11" t="str">
        <f t="shared" si="604"/>
        <v>0</v>
      </c>
      <c r="AV305" s="11" t="str">
        <f t="shared" si="604"/>
        <v>0</v>
      </c>
      <c r="AW305" s="11" t="str">
        <f t="shared" si="604"/>
        <v>0</v>
      </c>
      <c r="AX305" s="11" t="str">
        <f t="shared" si="604"/>
        <v>0</v>
      </c>
      <c r="AY305" s="11" t="str">
        <f t="shared" si="604"/>
        <v>0</v>
      </c>
      <c r="AZ305" s="11" t="str">
        <f t="shared" si="604"/>
        <v>0</v>
      </c>
      <c r="BA305" s="11" t="str">
        <f t="shared" si="604"/>
        <v>0</v>
      </c>
      <c r="BB305" s="11" t="str">
        <f t="shared" si="604"/>
        <v/>
      </c>
      <c r="BC305" s="11" t="str">
        <f t="shared" si="604"/>
        <v/>
      </c>
      <c r="BD305" s="11" t="str">
        <f t="shared" si="604"/>
        <v/>
      </c>
      <c r="BE305" s="11" t="str">
        <f t="shared" si="604"/>
        <v/>
      </c>
      <c r="BF305" s="11" t="str">
        <f t="shared" si="604"/>
        <v/>
      </c>
      <c r="BG305" s="11" t="str">
        <f t="shared" si="604"/>
        <v/>
      </c>
      <c r="BH305" s="11" t="str">
        <f t="shared" si="604"/>
        <v/>
      </c>
      <c r="BI305" s="11" t="str">
        <f t="shared" si="604"/>
        <v/>
      </c>
      <c r="BJ305" s="11" t="str">
        <f t="shared" si="604"/>
        <v/>
      </c>
      <c r="BK305" s="11" t="str">
        <f t="shared" si="604"/>
        <v/>
      </c>
      <c r="BL305" s="11" t="str">
        <f t="shared" si="540"/>
        <v/>
      </c>
      <c r="BM305" s="11" t="str">
        <f t="shared" si="541"/>
        <v/>
      </c>
      <c r="BN305" s="11">
        <f t="shared" si="542"/>
        <v>0</v>
      </c>
      <c r="BO305" s="11" t="b">
        <f t="shared" si="537"/>
        <v>0</v>
      </c>
      <c r="BP305" t="b">
        <f>AND(COUNTIF(ranges!B$2:B$4,'Sample Manifest - ALL TYPES'!G296)=0,NOT(ISBLANK('Sample Manifest - ALL TYPES'!G296)))</f>
        <v>0</v>
      </c>
      <c r="CB305" s="11" t="b">
        <f t="shared" si="543"/>
        <v>0</v>
      </c>
      <c r="CD305" s="54" t="b">
        <f>IF(OR('Sample Manifest - ALL TYPES'!AB296="Custom indexes",'Sample Manifest - ALL TYPES'!AB296="Non-listed commercial indexes"),TRUE,FALSE)</f>
        <v>0</v>
      </c>
      <c r="CE305" s="54"/>
      <c r="CG305" s="62">
        <f>'Sample Manifest - ALL TYPES'!Q296</f>
        <v>0</v>
      </c>
      <c r="CH305" s="61" t="str">
        <f t="shared" ref="CH305:CK305" si="605">SUBSTITUTE(CG305,CH$17,"")</f>
        <v>0</v>
      </c>
      <c r="CI305" s="61" t="str">
        <f t="shared" si="605"/>
        <v/>
      </c>
      <c r="CJ305" s="61" t="str">
        <f t="shared" si="605"/>
        <v/>
      </c>
      <c r="CK305" s="61" t="str">
        <f t="shared" si="605"/>
        <v/>
      </c>
      <c r="CL305" s="61">
        <f t="shared" si="545"/>
        <v>0</v>
      </c>
      <c r="CM305" s="61" t="b">
        <f>AND(NOT(ISBLANK('Sample Manifest - ALL TYPES'!Q296)),NOT(CL305=0))</f>
        <v>0</v>
      </c>
      <c r="CR305" s="11" t="b">
        <f>AND('Sample Manifest - ALL TYPES'!B296="Illumina Library Pool",ISBLANK('Sample Manifest - ALL TYPES'!Z296))</f>
        <v>0</v>
      </c>
    </row>
    <row r="306" spans="1:96" s="11" customFormat="1" x14ac:dyDescent="0.2">
      <c r="A306" s="11">
        <f>'Sample Manifest - ALL TYPES'!C297</f>
        <v>0</v>
      </c>
      <c r="B306" s="11" t="str">
        <f t="shared" ref="B306:BK306" si="606">SUBSTITUTE(A306,B$17,"")</f>
        <v>0</v>
      </c>
      <c r="C306" s="11" t="str">
        <f t="shared" si="606"/>
        <v>0</v>
      </c>
      <c r="D306" s="11" t="str">
        <f t="shared" si="606"/>
        <v>0</v>
      </c>
      <c r="E306" s="11" t="str">
        <f t="shared" si="606"/>
        <v>0</v>
      </c>
      <c r="F306" s="11" t="str">
        <f t="shared" si="606"/>
        <v>0</v>
      </c>
      <c r="G306" s="11" t="str">
        <f t="shared" si="606"/>
        <v>0</v>
      </c>
      <c r="H306" s="11" t="str">
        <f t="shared" si="606"/>
        <v>0</v>
      </c>
      <c r="I306" s="11" t="str">
        <f t="shared" si="606"/>
        <v>0</v>
      </c>
      <c r="J306" s="11" t="str">
        <f t="shared" si="606"/>
        <v>0</v>
      </c>
      <c r="K306" s="11" t="str">
        <f t="shared" si="606"/>
        <v>0</v>
      </c>
      <c r="L306" s="11" t="str">
        <f t="shared" si="606"/>
        <v>0</v>
      </c>
      <c r="M306" s="11" t="str">
        <f t="shared" si="606"/>
        <v>0</v>
      </c>
      <c r="N306" s="11" t="str">
        <f t="shared" si="606"/>
        <v>0</v>
      </c>
      <c r="O306" s="11" t="str">
        <f t="shared" si="606"/>
        <v>0</v>
      </c>
      <c r="P306" s="11" t="str">
        <f t="shared" si="606"/>
        <v>0</v>
      </c>
      <c r="Q306" s="11" t="str">
        <f t="shared" si="606"/>
        <v>0</v>
      </c>
      <c r="R306" s="11" t="str">
        <f t="shared" si="606"/>
        <v>0</v>
      </c>
      <c r="S306" s="11" t="str">
        <f t="shared" si="606"/>
        <v>0</v>
      </c>
      <c r="T306" s="11" t="str">
        <f t="shared" si="606"/>
        <v>0</v>
      </c>
      <c r="U306" s="11" t="str">
        <f t="shared" si="606"/>
        <v>0</v>
      </c>
      <c r="V306" s="11" t="str">
        <f t="shared" si="606"/>
        <v>0</v>
      </c>
      <c r="W306" s="11" t="str">
        <f t="shared" si="606"/>
        <v>0</v>
      </c>
      <c r="X306" s="11" t="str">
        <f t="shared" si="606"/>
        <v>0</v>
      </c>
      <c r="Y306" s="11" t="str">
        <f t="shared" si="606"/>
        <v>0</v>
      </c>
      <c r="Z306" s="11" t="str">
        <f t="shared" si="606"/>
        <v>0</v>
      </c>
      <c r="AA306" s="11" t="str">
        <f t="shared" si="606"/>
        <v>0</v>
      </c>
      <c r="AB306" s="11" t="str">
        <f t="shared" si="606"/>
        <v>0</v>
      </c>
      <c r="AC306" s="11" t="str">
        <f t="shared" si="606"/>
        <v>0</v>
      </c>
      <c r="AD306" s="11" t="str">
        <f t="shared" si="606"/>
        <v>0</v>
      </c>
      <c r="AE306" s="11" t="str">
        <f t="shared" si="606"/>
        <v>0</v>
      </c>
      <c r="AF306" s="11" t="str">
        <f t="shared" si="606"/>
        <v>0</v>
      </c>
      <c r="AG306" s="11" t="str">
        <f t="shared" si="606"/>
        <v>0</v>
      </c>
      <c r="AH306" s="11" t="str">
        <f t="shared" si="606"/>
        <v>0</v>
      </c>
      <c r="AI306" s="11" t="str">
        <f t="shared" si="606"/>
        <v>0</v>
      </c>
      <c r="AJ306" s="11" t="str">
        <f t="shared" si="606"/>
        <v>0</v>
      </c>
      <c r="AK306" s="11" t="str">
        <f t="shared" si="606"/>
        <v>0</v>
      </c>
      <c r="AL306" s="11" t="str">
        <f t="shared" si="606"/>
        <v>0</v>
      </c>
      <c r="AM306" s="11" t="str">
        <f t="shared" si="606"/>
        <v>0</v>
      </c>
      <c r="AN306" s="11" t="str">
        <f t="shared" si="606"/>
        <v>0</v>
      </c>
      <c r="AO306" s="11" t="str">
        <f t="shared" si="606"/>
        <v>0</v>
      </c>
      <c r="AP306" s="11" t="str">
        <f t="shared" si="606"/>
        <v>0</v>
      </c>
      <c r="AQ306" s="11" t="str">
        <f t="shared" si="606"/>
        <v>0</v>
      </c>
      <c r="AR306" s="11" t="str">
        <f t="shared" si="606"/>
        <v>0</v>
      </c>
      <c r="AS306" s="11" t="str">
        <f t="shared" si="606"/>
        <v>0</v>
      </c>
      <c r="AT306" s="11" t="str">
        <f t="shared" si="606"/>
        <v>0</v>
      </c>
      <c r="AU306" s="11" t="str">
        <f t="shared" si="606"/>
        <v>0</v>
      </c>
      <c r="AV306" s="11" t="str">
        <f t="shared" si="606"/>
        <v>0</v>
      </c>
      <c r="AW306" s="11" t="str">
        <f t="shared" si="606"/>
        <v>0</v>
      </c>
      <c r="AX306" s="11" t="str">
        <f t="shared" si="606"/>
        <v>0</v>
      </c>
      <c r="AY306" s="11" t="str">
        <f t="shared" si="606"/>
        <v>0</v>
      </c>
      <c r="AZ306" s="11" t="str">
        <f t="shared" si="606"/>
        <v>0</v>
      </c>
      <c r="BA306" s="11" t="str">
        <f t="shared" si="606"/>
        <v>0</v>
      </c>
      <c r="BB306" s="11" t="str">
        <f t="shared" si="606"/>
        <v/>
      </c>
      <c r="BC306" s="11" t="str">
        <f t="shared" si="606"/>
        <v/>
      </c>
      <c r="BD306" s="11" t="str">
        <f t="shared" si="606"/>
        <v/>
      </c>
      <c r="BE306" s="11" t="str">
        <f t="shared" si="606"/>
        <v/>
      </c>
      <c r="BF306" s="11" t="str">
        <f t="shared" si="606"/>
        <v/>
      </c>
      <c r="BG306" s="11" t="str">
        <f t="shared" si="606"/>
        <v/>
      </c>
      <c r="BH306" s="11" t="str">
        <f t="shared" si="606"/>
        <v/>
      </c>
      <c r="BI306" s="11" t="str">
        <f t="shared" si="606"/>
        <v/>
      </c>
      <c r="BJ306" s="11" t="str">
        <f t="shared" si="606"/>
        <v/>
      </c>
      <c r="BK306" s="11" t="str">
        <f t="shared" si="606"/>
        <v/>
      </c>
      <c r="BL306" s="11" t="str">
        <f t="shared" si="540"/>
        <v/>
      </c>
      <c r="BM306" s="11" t="str">
        <f t="shared" si="541"/>
        <v/>
      </c>
      <c r="BN306" s="11">
        <f t="shared" si="542"/>
        <v>0</v>
      </c>
      <c r="BO306" s="11" t="b">
        <f t="shared" si="537"/>
        <v>0</v>
      </c>
      <c r="BP306" t="b">
        <f>AND(COUNTIF(ranges!B$2:B$4,'Sample Manifest - ALL TYPES'!G297)=0,NOT(ISBLANK('Sample Manifest - ALL TYPES'!G297)))</f>
        <v>0</v>
      </c>
      <c r="CB306" s="11" t="b">
        <f t="shared" si="543"/>
        <v>0</v>
      </c>
      <c r="CD306" s="54" t="b">
        <f>IF(OR('Sample Manifest - ALL TYPES'!AB297="Custom indexes",'Sample Manifest - ALL TYPES'!AB297="Non-listed commercial indexes"),TRUE,FALSE)</f>
        <v>0</v>
      </c>
      <c r="CE306" s="54"/>
      <c r="CG306" s="62">
        <f>'Sample Manifest - ALL TYPES'!Q297</f>
        <v>0</v>
      </c>
      <c r="CH306" s="61" t="str">
        <f t="shared" ref="CH306:CK306" si="607">SUBSTITUTE(CG306,CH$17,"")</f>
        <v>0</v>
      </c>
      <c r="CI306" s="61" t="str">
        <f t="shared" si="607"/>
        <v/>
      </c>
      <c r="CJ306" s="61" t="str">
        <f t="shared" si="607"/>
        <v/>
      </c>
      <c r="CK306" s="61" t="str">
        <f t="shared" si="607"/>
        <v/>
      </c>
      <c r="CL306" s="61">
        <f t="shared" si="545"/>
        <v>0</v>
      </c>
      <c r="CM306" s="61" t="b">
        <f>AND(NOT(ISBLANK('Sample Manifest - ALL TYPES'!Q297)),NOT(CL306=0))</f>
        <v>0</v>
      </c>
      <c r="CR306" s="11" t="b">
        <f>AND('Sample Manifest - ALL TYPES'!B297="Illumina Library Pool",ISBLANK('Sample Manifest - ALL TYPES'!Z297))</f>
        <v>0</v>
      </c>
    </row>
    <row r="307" spans="1:96" s="11" customFormat="1" x14ac:dyDescent="0.2">
      <c r="A307" s="11">
        <f>'Sample Manifest - ALL TYPES'!C298</f>
        <v>0</v>
      </c>
      <c r="B307" s="11" t="str">
        <f t="shared" ref="B307:BK307" si="608">SUBSTITUTE(A307,B$17,"")</f>
        <v>0</v>
      </c>
      <c r="C307" s="11" t="str">
        <f t="shared" si="608"/>
        <v>0</v>
      </c>
      <c r="D307" s="11" t="str">
        <f t="shared" si="608"/>
        <v>0</v>
      </c>
      <c r="E307" s="11" t="str">
        <f t="shared" si="608"/>
        <v>0</v>
      </c>
      <c r="F307" s="11" t="str">
        <f t="shared" si="608"/>
        <v>0</v>
      </c>
      <c r="G307" s="11" t="str">
        <f t="shared" si="608"/>
        <v>0</v>
      </c>
      <c r="H307" s="11" t="str">
        <f t="shared" si="608"/>
        <v>0</v>
      </c>
      <c r="I307" s="11" t="str">
        <f t="shared" si="608"/>
        <v>0</v>
      </c>
      <c r="J307" s="11" t="str">
        <f t="shared" si="608"/>
        <v>0</v>
      </c>
      <c r="K307" s="11" t="str">
        <f t="shared" si="608"/>
        <v>0</v>
      </c>
      <c r="L307" s="11" t="str">
        <f t="shared" si="608"/>
        <v>0</v>
      </c>
      <c r="M307" s="11" t="str">
        <f t="shared" si="608"/>
        <v>0</v>
      </c>
      <c r="N307" s="11" t="str">
        <f t="shared" si="608"/>
        <v>0</v>
      </c>
      <c r="O307" s="11" t="str">
        <f t="shared" si="608"/>
        <v>0</v>
      </c>
      <c r="P307" s="11" t="str">
        <f t="shared" si="608"/>
        <v>0</v>
      </c>
      <c r="Q307" s="11" t="str">
        <f t="shared" si="608"/>
        <v>0</v>
      </c>
      <c r="R307" s="11" t="str">
        <f t="shared" si="608"/>
        <v>0</v>
      </c>
      <c r="S307" s="11" t="str">
        <f t="shared" si="608"/>
        <v>0</v>
      </c>
      <c r="T307" s="11" t="str">
        <f t="shared" si="608"/>
        <v>0</v>
      </c>
      <c r="U307" s="11" t="str">
        <f t="shared" si="608"/>
        <v>0</v>
      </c>
      <c r="V307" s="11" t="str">
        <f t="shared" si="608"/>
        <v>0</v>
      </c>
      <c r="W307" s="11" t="str">
        <f t="shared" si="608"/>
        <v>0</v>
      </c>
      <c r="X307" s="11" t="str">
        <f t="shared" si="608"/>
        <v>0</v>
      </c>
      <c r="Y307" s="11" t="str">
        <f t="shared" si="608"/>
        <v>0</v>
      </c>
      <c r="Z307" s="11" t="str">
        <f t="shared" si="608"/>
        <v>0</v>
      </c>
      <c r="AA307" s="11" t="str">
        <f t="shared" si="608"/>
        <v>0</v>
      </c>
      <c r="AB307" s="11" t="str">
        <f t="shared" si="608"/>
        <v>0</v>
      </c>
      <c r="AC307" s="11" t="str">
        <f t="shared" si="608"/>
        <v>0</v>
      </c>
      <c r="AD307" s="11" t="str">
        <f t="shared" si="608"/>
        <v>0</v>
      </c>
      <c r="AE307" s="11" t="str">
        <f t="shared" si="608"/>
        <v>0</v>
      </c>
      <c r="AF307" s="11" t="str">
        <f t="shared" si="608"/>
        <v>0</v>
      </c>
      <c r="AG307" s="11" t="str">
        <f t="shared" si="608"/>
        <v>0</v>
      </c>
      <c r="AH307" s="11" t="str">
        <f t="shared" si="608"/>
        <v>0</v>
      </c>
      <c r="AI307" s="11" t="str">
        <f t="shared" si="608"/>
        <v>0</v>
      </c>
      <c r="AJ307" s="11" t="str">
        <f t="shared" si="608"/>
        <v>0</v>
      </c>
      <c r="AK307" s="11" t="str">
        <f t="shared" si="608"/>
        <v>0</v>
      </c>
      <c r="AL307" s="11" t="str">
        <f t="shared" si="608"/>
        <v>0</v>
      </c>
      <c r="AM307" s="11" t="str">
        <f t="shared" si="608"/>
        <v>0</v>
      </c>
      <c r="AN307" s="11" t="str">
        <f t="shared" si="608"/>
        <v>0</v>
      </c>
      <c r="AO307" s="11" t="str">
        <f t="shared" si="608"/>
        <v>0</v>
      </c>
      <c r="AP307" s="11" t="str">
        <f t="shared" si="608"/>
        <v>0</v>
      </c>
      <c r="AQ307" s="11" t="str">
        <f t="shared" si="608"/>
        <v>0</v>
      </c>
      <c r="AR307" s="11" t="str">
        <f t="shared" si="608"/>
        <v>0</v>
      </c>
      <c r="AS307" s="11" t="str">
        <f t="shared" si="608"/>
        <v>0</v>
      </c>
      <c r="AT307" s="11" t="str">
        <f t="shared" si="608"/>
        <v>0</v>
      </c>
      <c r="AU307" s="11" t="str">
        <f t="shared" si="608"/>
        <v>0</v>
      </c>
      <c r="AV307" s="11" t="str">
        <f t="shared" si="608"/>
        <v>0</v>
      </c>
      <c r="AW307" s="11" t="str">
        <f t="shared" si="608"/>
        <v>0</v>
      </c>
      <c r="AX307" s="11" t="str">
        <f t="shared" si="608"/>
        <v>0</v>
      </c>
      <c r="AY307" s="11" t="str">
        <f t="shared" si="608"/>
        <v>0</v>
      </c>
      <c r="AZ307" s="11" t="str">
        <f t="shared" si="608"/>
        <v>0</v>
      </c>
      <c r="BA307" s="11" t="str">
        <f t="shared" si="608"/>
        <v>0</v>
      </c>
      <c r="BB307" s="11" t="str">
        <f t="shared" si="608"/>
        <v/>
      </c>
      <c r="BC307" s="11" t="str">
        <f t="shared" si="608"/>
        <v/>
      </c>
      <c r="BD307" s="11" t="str">
        <f t="shared" si="608"/>
        <v/>
      </c>
      <c r="BE307" s="11" t="str">
        <f t="shared" si="608"/>
        <v/>
      </c>
      <c r="BF307" s="11" t="str">
        <f t="shared" si="608"/>
        <v/>
      </c>
      <c r="BG307" s="11" t="str">
        <f t="shared" si="608"/>
        <v/>
      </c>
      <c r="BH307" s="11" t="str">
        <f t="shared" si="608"/>
        <v/>
      </c>
      <c r="BI307" s="11" t="str">
        <f t="shared" si="608"/>
        <v/>
      </c>
      <c r="BJ307" s="11" t="str">
        <f t="shared" si="608"/>
        <v/>
      </c>
      <c r="BK307" s="11" t="str">
        <f t="shared" si="608"/>
        <v/>
      </c>
      <c r="BL307" s="11" t="str">
        <f t="shared" si="540"/>
        <v/>
      </c>
      <c r="BM307" s="11" t="str">
        <f t="shared" si="541"/>
        <v/>
      </c>
      <c r="BN307" s="11">
        <f t="shared" si="542"/>
        <v>0</v>
      </c>
      <c r="BO307" s="11" t="b">
        <f t="shared" si="537"/>
        <v>0</v>
      </c>
      <c r="BP307" t="b">
        <f>AND(COUNTIF(ranges!B$2:B$4,'Sample Manifest - ALL TYPES'!G298)=0,NOT(ISBLANK('Sample Manifest - ALL TYPES'!G298)))</f>
        <v>0</v>
      </c>
      <c r="CB307" s="11" t="b">
        <f t="shared" si="543"/>
        <v>0</v>
      </c>
      <c r="CD307" s="54" t="b">
        <f>IF(OR('Sample Manifest - ALL TYPES'!AB298="Custom indexes",'Sample Manifest - ALL TYPES'!AB298="Non-listed commercial indexes"),TRUE,FALSE)</f>
        <v>0</v>
      </c>
      <c r="CE307" s="54"/>
      <c r="CG307" s="62">
        <f>'Sample Manifest - ALL TYPES'!Q298</f>
        <v>0</v>
      </c>
      <c r="CH307" s="61" t="str">
        <f t="shared" ref="CH307:CK307" si="609">SUBSTITUTE(CG307,CH$17,"")</f>
        <v>0</v>
      </c>
      <c r="CI307" s="61" t="str">
        <f t="shared" si="609"/>
        <v/>
      </c>
      <c r="CJ307" s="61" t="str">
        <f t="shared" si="609"/>
        <v/>
      </c>
      <c r="CK307" s="61" t="str">
        <f t="shared" si="609"/>
        <v/>
      </c>
      <c r="CL307" s="61">
        <f t="shared" si="545"/>
        <v>0</v>
      </c>
      <c r="CM307" s="61" t="b">
        <f>AND(NOT(ISBLANK('Sample Manifest - ALL TYPES'!Q298)),NOT(CL307=0))</f>
        <v>0</v>
      </c>
      <c r="CR307" s="11" t="b">
        <f>AND('Sample Manifest - ALL TYPES'!B298="Illumina Library Pool",ISBLANK('Sample Manifest - ALL TYPES'!Z298))</f>
        <v>0</v>
      </c>
    </row>
    <row r="308" spans="1:96" s="11" customFormat="1" x14ac:dyDescent="0.2">
      <c r="A308" s="11">
        <f>'Sample Manifest - ALL TYPES'!C299</f>
        <v>0</v>
      </c>
      <c r="B308" s="11" t="str">
        <f t="shared" ref="B308:BK308" si="610">SUBSTITUTE(A308,B$17,"")</f>
        <v>0</v>
      </c>
      <c r="C308" s="11" t="str">
        <f t="shared" si="610"/>
        <v>0</v>
      </c>
      <c r="D308" s="11" t="str">
        <f t="shared" si="610"/>
        <v>0</v>
      </c>
      <c r="E308" s="11" t="str">
        <f t="shared" si="610"/>
        <v>0</v>
      </c>
      <c r="F308" s="11" t="str">
        <f t="shared" si="610"/>
        <v>0</v>
      </c>
      <c r="G308" s="11" t="str">
        <f t="shared" si="610"/>
        <v>0</v>
      </c>
      <c r="H308" s="11" t="str">
        <f t="shared" si="610"/>
        <v>0</v>
      </c>
      <c r="I308" s="11" t="str">
        <f t="shared" si="610"/>
        <v>0</v>
      </c>
      <c r="J308" s="11" t="str">
        <f t="shared" si="610"/>
        <v>0</v>
      </c>
      <c r="K308" s="11" t="str">
        <f t="shared" si="610"/>
        <v>0</v>
      </c>
      <c r="L308" s="11" t="str">
        <f t="shared" si="610"/>
        <v>0</v>
      </c>
      <c r="M308" s="11" t="str">
        <f t="shared" si="610"/>
        <v>0</v>
      </c>
      <c r="N308" s="11" t="str">
        <f t="shared" si="610"/>
        <v>0</v>
      </c>
      <c r="O308" s="11" t="str">
        <f t="shared" si="610"/>
        <v>0</v>
      </c>
      <c r="P308" s="11" t="str">
        <f t="shared" si="610"/>
        <v>0</v>
      </c>
      <c r="Q308" s="11" t="str">
        <f t="shared" si="610"/>
        <v>0</v>
      </c>
      <c r="R308" s="11" t="str">
        <f t="shared" si="610"/>
        <v>0</v>
      </c>
      <c r="S308" s="11" t="str">
        <f t="shared" si="610"/>
        <v>0</v>
      </c>
      <c r="T308" s="11" t="str">
        <f t="shared" si="610"/>
        <v>0</v>
      </c>
      <c r="U308" s="11" t="str">
        <f t="shared" si="610"/>
        <v>0</v>
      </c>
      <c r="V308" s="11" t="str">
        <f t="shared" si="610"/>
        <v>0</v>
      </c>
      <c r="W308" s="11" t="str">
        <f t="shared" si="610"/>
        <v>0</v>
      </c>
      <c r="X308" s="11" t="str">
        <f t="shared" si="610"/>
        <v>0</v>
      </c>
      <c r="Y308" s="11" t="str">
        <f t="shared" si="610"/>
        <v>0</v>
      </c>
      <c r="Z308" s="11" t="str">
        <f t="shared" si="610"/>
        <v>0</v>
      </c>
      <c r="AA308" s="11" t="str">
        <f t="shared" si="610"/>
        <v>0</v>
      </c>
      <c r="AB308" s="11" t="str">
        <f t="shared" si="610"/>
        <v>0</v>
      </c>
      <c r="AC308" s="11" t="str">
        <f t="shared" si="610"/>
        <v>0</v>
      </c>
      <c r="AD308" s="11" t="str">
        <f t="shared" si="610"/>
        <v>0</v>
      </c>
      <c r="AE308" s="11" t="str">
        <f t="shared" si="610"/>
        <v>0</v>
      </c>
      <c r="AF308" s="11" t="str">
        <f t="shared" si="610"/>
        <v>0</v>
      </c>
      <c r="AG308" s="11" t="str">
        <f t="shared" si="610"/>
        <v>0</v>
      </c>
      <c r="AH308" s="11" t="str">
        <f t="shared" si="610"/>
        <v>0</v>
      </c>
      <c r="AI308" s="11" t="str">
        <f t="shared" si="610"/>
        <v>0</v>
      </c>
      <c r="AJ308" s="11" t="str">
        <f t="shared" si="610"/>
        <v>0</v>
      </c>
      <c r="AK308" s="11" t="str">
        <f t="shared" si="610"/>
        <v>0</v>
      </c>
      <c r="AL308" s="11" t="str">
        <f t="shared" si="610"/>
        <v>0</v>
      </c>
      <c r="AM308" s="11" t="str">
        <f t="shared" si="610"/>
        <v>0</v>
      </c>
      <c r="AN308" s="11" t="str">
        <f t="shared" si="610"/>
        <v>0</v>
      </c>
      <c r="AO308" s="11" t="str">
        <f t="shared" si="610"/>
        <v>0</v>
      </c>
      <c r="AP308" s="11" t="str">
        <f t="shared" si="610"/>
        <v>0</v>
      </c>
      <c r="AQ308" s="11" t="str">
        <f t="shared" si="610"/>
        <v>0</v>
      </c>
      <c r="AR308" s="11" t="str">
        <f t="shared" si="610"/>
        <v>0</v>
      </c>
      <c r="AS308" s="11" t="str">
        <f t="shared" si="610"/>
        <v>0</v>
      </c>
      <c r="AT308" s="11" t="str">
        <f t="shared" si="610"/>
        <v>0</v>
      </c>
      <c r="AU308" s="11" t="str">
        <f t="shared" si="610"/>
        <v>0</v>
      </c>
      <c r="AV308" s="11" t="str">
        <f t="shared" si="610"/>
        <v>0</v>
      </c>
      <c r="AW308" s="11" t="str">
        <f t="shared" si="610"/>
        <v>0</v>
      </c>
      <c r="AX308" s="11" t="str">
        <f t="shared" si="610"/>
        <v>0</v>
      </c>
      <c r="AY308" s="11" t="str">
        <f t="shared" si="610"/>
        <v>0</v>
      </c>
      <c r="AZ308" s="11" t="str">
        <f t="shared" si="610"/>
        <v>0</v>
      </c>
      <c r="BA308" s="11" t="str">
        <f t="shared" si="610"/>
        <v>0</v>
      </c>
      <c r="BB308" s="11" t="str">
        <f t="shared" si="610"/>
        <v/>
      </c>
      <c r="BC308" s="11" t="str">
        <f t="shared" si="610"/>
        <v/>
      </c>
      <c r="BD308" s="11" t="str">
        <f t="shared" si="610"/>
        <v/>
      </c>
      <c r="BE308" s="11" t="str">
        <f t="shared" si="610"/>
        <v/>
      </c>
      <c r="BF308" s="11" t="str">
        <f t="shared" si="610"/>
        <v/>
      </c>
      <c r="BG308" s="11" t="str">
        <f t="shared" si="610"/>
        <v/>
      </c>
      <c r="BH308" s="11" t="str">
        <f t="shared" si="610"/>
        <v/>
      </c>
      <c r="BI308" s="11" t="str">
        <f t="shared" si="610"/>
        <v/>
      </c>
      <c r="BJ308" s="11" t="str">
        <f t="shared" si="610"/>
        <v/>
      </c>
      <c r="BK308" s="11" t="str">
        <f t="shared" si="610"/>
        <v/>
      </c>
      <c r="BL308" s="11" t="str">
        <f t="shared" si="540"/>
        <v/>
      </c>
      <c r="BM308" s="11" t="str">
        <f t="shared" si="541"/>
        <v/>
      </c>
      <c r="BN308" s="11">
        <f t="shared" si="542"/>
        <v>0</v>
      </c>
      <c r="BO308" s="11" t="b">
        <f t="shared" si="537"/>
        <v>0</v>
      </c>
      <c r="BP308" t="b">
        <f>AND(COUNTIF(ranges!B$2:B$4,'Sample Manifest - ALL TYPES'!G299)=0,NOT(ISBLANK('Sample Manifest - ALL TYPES'!G299)))</f>
        <v>0</v>
      </c>
      <c r="CB308" s="11" t="b">
        <f t="shared" si="543"/>
        <v>0</v>
      </c>
      <c r="CD308" s="54" t="b">
        <f>IF(OR('Sample Manifest - ALL TYPES'!AB299="Custom indexes",'Sample Manifest - ALL TYPES'!AB299="Non-listed commercial indexes"),TRUE,FALSE)</f>
        <v>0</v>
      </c>
      <c r="CE308" s="54"/>
      <c r="CG308" s="62">
        <f>'Sample Manifest - ALL TYPES'!Q299</f>
        <v>0</v>
      </c>
      <c r="CH308" s="61" t="str">
        <f t="shared" ref="CH308:CK308" si="611">SUBSTITUTE(CG308,CH$17,"")</f>
        <v>0</v>
      </c>
      <c r="CI308" s="61" t="str">
        <f t="shared" si="611"/>
        <v/>
      </c>
      <c r="CJ308" s="61" t="str">
        <f t="shared" si="611"/>
        <v/>
      </c>
      <c r="CK308" s="61" t="str">
        <f t="shared" si="611"/>
        <v/>
      </c>
      <c r="CL308" s="61">
        <f t="shared" si="545"/>
        <v>0</v>
      </c>
      <c r="CM308" s="61" t="b">
        <f>AND(NOT(ISBLANK('Sample Manifest - ALL TYPES'!Q299)),NOT(CL308=0))</f>
        <v>0</v>
      </c>
      <c r="CR308" s="11" t="b">
        <f>AND('Sample Manifest - ALL TYPES'!B299="Illumina Library Pool",ISBLANK('Sample Manifest - ALL TYPES'!Z299))</f>
        <v>0</v>
      </c>
    </row>
    <row r="309" spans="1:96" s="11" customFormat="1" x14ac:dyDescent="0.2">
      <c r="A309" s="11">
        <f>'Sample Manifest - ALL TYPES'!C300</f>
        <v>0</v>
      </c>
      <c r="B309" s="11" t="str">
        <f t="shared" ref="B309:BK309" si="612">SUBSTITUTE(A309,B$17,"")</f>
        <v>0</v>
      </c>
      <c r="C309" s="11" t="str">
        <f t="shared" si="612"/>
        <v>0</v>
      </c>
      <c r="D309" s="11" t="str">
        <f t="shared" si="612"/>
        <v>0</v>
      </c>
      <c r="E309" s="11" t="str">
        <f t="shared" si="612"/>
        <v>0</v>
      </c>
      <c r="F309" s="11" t="str">
        <f t="shared" si="612"/>
        <v>0</v>
      </c>
      <c r="G309" s="11" t="str">
        <f t="shared" si="612"/>
        <v>0</v>
      </c>
      <c r="H309" s="11" t="str">
        <f t="shared" si="612"/>
        <v>0</v>
      </c>
      <c r="I309" s="11" t="str">
        <f t="shared" si="612"/>
        <v>0</v>
      </c>
      <c r="J309" s="11" t="str">
        <f t="shared" si="612"/>
        <v>0</v>
      </c>
      <c r="K309" s="11" t="str">
        <f t="shared" si="612"/>
        <v>0</v>
      </c>
      <c r="L309" s="11" t="str">
        <f t="shared" si="612"/>
        <v>0</v>
      </c>
      <c r="M309" s="11" t="str">
        <f t="shared" si="612"/>
        <v>0</v>
      </c>
      <c r="N309" s="11" t="str">
        <f t="shared" si="612"/>
        <v>0</v>
      </c>
      <c r="O309" s="11" t="str">
        <f t="shared" si="612"/>
        <v>0</v>
      </c>
      <c r="P309" s="11" t="str">
        <f t="shared" si="612"/>
        <v>0</v>
      </c>
      <c r="Q309" s="11" t="str">
        <f t="shared" si="612"/>
        <v>0</v>
      </c>
      <c r="R309" s="11" t="str">
        <f t="shared" si="612"/>
        <v>0</v>
      </c>
      <c r="S309" s="11" t="str">
        <f t="shared" si="612"/>
        <v>0</v>
      </c>
      <c r="T309" s="11" t="str">
        <f t="shared" si="612"/>
        <v>0</v>
      </c>
      <c r="U309" s="11" t="str">
        <f t="shared" si="612"/>
        <v>0</v>
      </c>
      <c r="V309" s="11" t="str">
        <f t="shared" si="612"/>
        <v>0</v>
      </c>
      <c r="W309" s="11" t="str">
        <f t="shared" si="612"/>
        <v>0</v>
      </c>
      <c r="X309" s="11" t="str">
        <f t="shared" si="612"/>
        <v>0</v>
      </c>
      <c r="Y309" s="11" t="str">
        <f t="shared" si="612"/>
        <v>0</v>
      </c>
      <c r="Z309" s="11" t="str">
        <f t="shared" si="612"/>
        <v>0</v>
      </c>
      <c r="AA309" s="11" t="str">
        <f t="shared" si="612"/>
        <v>0</v>
      </c>
      <c r="AB309" s="11" t="str">
        <f t="shared" si="612"/>
        <v>0</v>
      </c>
      <c r="AC309" s="11" t="str">
        <f t="shared" si="612"/>
        <v>0</v>
      </c>
      <c r="AD309" s="11" t="str">
        <f t="shared" si="612"/>
        <v>0</v>
      </c>
      <c r="AE309" s="11" t="str">
        <f t="shared" si="612"/>
        <v>0</v>
      </c>
      <c r="AF309" s="11" t="str">
        <f t="shared" si="612"/>
        <v>0</v>
      </c>
      <c r="AG309" s="11" t="str">
        <f t="shared" si="612"/>
        <v>0</v>
      </c>
      <c r="AH309" s="11" t="str">
        <f t="shared" si="612"/>
        <v>0</v>
      </c>
      <c r="AI309" s="11" t="str">
        <f t="shared" si="612"/>
        <v>0</v>
      </c>
      <c r="AJ309" s="11" t="str">
        <f t="shared" si="612"/>
        <v>0</v>
      </c>
      <c r="AK309" s="11" t="str">
        <f t="shared" si="612"/>
        <v>0</v>
      </c>
      <c r="AL309" s="11" t="str">
        <f t="shared" si="612"/>
        <v>0</v>
      </c>
      <c r="AM309" s="11" t="str">
        <f t="shared" si="612"/>
        <v>0</v>
      </c>
      <c r="AN309" s="11" t="str">
        <f t="shared" si="612"/>
        <v>0</v>
      </c>
      <c r="AO309" s="11" t="str">
        <f t="shared" si="612"/>
        <v>0</v>
      </c>
      <c r="AP309" s="11" t="str">
        <f t="shared" si="612"/>
        <v>0</v>
      </c>
      <c r="AQ309" s="11" t="str">
        <f t="shared" si="612"/>
        <v>0</v>
      </c>
      <c r="AR309" s="11" t="str">
        <f t="shared" si="612"/>
        <v>0</v>
      </c>
      <c r="AS309" s="11" t="str">
        <f t="shared" si="612"/>
        <v>0</v>
      </c>
      <c r="AT309" s="11" t="str">
        <f t="shared" si="612"/>
        <v>0</v>
      </c>
      <c r="AU309" s="11" t="str">
        <f t="shared" si="612"/>
        <v>0</v>
      </c>
      <c r="AV309" s="11" t="str">
        <f t="shared" si="612"/>
        <v>0</v>
      </c>
      <c r="AW309" s="11" t="str">
        <f t="shared" si="612"/>
        <v>0</v>
      </c>
      <c r="AX309" s="11" t="str">
        <f t="shared" si="612"/>
        <v>0</v>
      </c>
      <c r="AY309" s="11" t="str">
        <f t="shared" si="612"/>
        <v>0</v>
      </c>
      <c r="AZ309" s="11" t="str">
        <f t="shared" si="612"/>
        <v>0</v>
      </c>
      <c r="BA309" s="11" t="str">
        <f t="shared" si="612"/>
        <v>0</v>
      </c>
      <c r="BB309" s="11" t="str">
        <f t="shared" si="612"/>
        <v/>
      </c>
      <c r="BC309" s="11" t="str">
        <f t="shared" si="612"/>
        <v/>
      </c>
      <c r="BD309" s="11" t="str">
        <f t="shared" si="612"/>
        <v/>
      </c>
      <c r="BE309" s="11" t="str">
        <f t="shared" si="612"/>
        <v/>
      </c>
      <c r="BF309" s="11" t="str">
        <f t="shared" si="612"/>
        <v/>
      </c>
      <c r="BG309" s="11" t="str">
        <f t="shared" si="612"/>
        <v/>
      </c>
      <c r="BH309" s="11" t="str">
        <f t="shared" si="612"/>
        <v/>
      </c>
      <c r="BI309" s="11" t="str">
        <f t="shared" si="612"/>
        <v/>
      </c>
      <c r="BJ309" s="11" t="str">
        <f t="shared" si="612"/>
        <v/>
      </c>
      <c r="BK309" s="11" t="str">
        <f t="shared" si="612"/>
        <v/>
      </c>
      <c r="BL309" s="11" t="str">
        <f t="shared" si="540"/>
        <v/>
      </c>
      <c r="BM309" s="11" t="str">
        <f t="shared" si="541"/>
        <v/>
      </c>
      <c r="BN309" s="11">
        <f t="shared" si="542"/>
        <v>0</v>
      </c>
      <c r="BO309" s="11" t="b">
        <f t="shared" si="537"/>
        <v>0</v>
      </c>
      <c r="BP309" t="b">
        <f>AND(COUNTIF(ranges!B$2:B$4,'Sample Manifest - ALL TYPES'!G300)=0,NOT(ISBLANK('Sample Manifest - ALL TYPES'!G300)))</f>
        <v>0</v>
      </c>
      <c r="CB309" s="11" t="b">
        <f t="shared" si="543"/>
        <v>0</v>
      </c>
      <c r="CD309" s="54" t="b">
        <f>IF(OR('Sample Manifest - ALL TYPES'!AB300="Custom indexes",'Sample Manifest - ALL TYPES'!AB300="Non-listed commercial indexes"),TRUE,FALSE)</f>
        <v>0</v>
      </c>
      <c r="CE309" s="54"/>
      <c r="CG309" s="62">
        <f>'Sample Manifest - ALL TYPES'!Q300</f>
        <v>0</v>
      </c>
      <c r="CH309" s="61" t="str">
        <f t="shared" ref="CH309:CK309" si="613">SUBSTITUTE(CG309,CH$17,"")</f>
        <v>0</v>
      </c>
      <c r="CI309" s="61" t="str">
        <f t="shared" si="613"/>
        <v/>
      </c>
      <c r="CJ309" s="61" t="str">
        <f t="shared" si="613"/>
        <v/>
      </c>
      <c r="CK309" s="61" t="str">
        <f t="shared" si="613"/>
        <v/>
      </c>
      <c r="CL309" s="61">
        <f t="shared" si="545"/>
        <v>0</v>
      </c>
      <c r="CM309" s="61" t="b">
        <f>AND(NOT(ISBLANK('Sample Manifest - ALL TYPES'!Q300)),NOT(CL309=0))</f>
        <v>0</v>
      </c>
      <c r="CR309" s="11" t="b">
        <f>AND('Sample Manifest - ALL TYPES'!B300="Illumina Library Pool",ISBLANK('Sample Manifest - ALL TYPES'!Z300))</f>
        <v>0</v>
      </c>
    </row>
    <row r="310" spans="1:96" s="11" customFormat="1" x14ac:dyDescent="0.2">
      <c r="A310" s="11">
        <f>'Sample Manifest - ALL TYPES'!C301</f>
        <v>0</v>
      </c>
      <c r="B310" s="11" t="str">
        <f t="shared" ref="B310:BK310" si="614">SUBSTITUTE(A310,B$17,"")</f>
        <v>0</v>
      </c>
      <c r="C310" s="11" t="str">
        <f t="shared" si="614"/>
        <v>0</v>
      </c>
      <c r="D310" s="11" t="str">
        <f t="shared" si="614"/>
        <v>0</v>
      </c>
      <c r="E310" s="11" t="str">
        <f t="shared" si="614"/>
        <v>0</v>
      </c>
      <c r="F310" s="11" t="str">
        <f t="shared" si="614"/>
        <v>0</v>
      </c>
      <c r="G310" s="11" t="str">
        <f t="shared" si="614"/>
        <v>0</v>
      </c>
      <c r="H310" s="11" t="str">
        <f t="shared" si="614"/>
        <v>0</v>
      </c>
      <c r="I310" s="11" t="str">
        <f t="shared" si="614"/>
        <v>0</v>
      </c>
      <c r="J310" s="11" t="str">
        <f t="shared" si="614"/>
        <v>0</v>
      </c>
      <c r="K310" s="11" t="str">
        <f t="shared" si="614"/>
        <v>0</v>
      </c>
      <c r="L310" s="11" t="str">
        <f t="shared" si="614"/>
        <v>0</v>
      </c>
      <c r="M310" s="11" t="str">
        <f t="shared" si="614"/>
        <v>0</v>
      </c>
      <c r="N310" s="11" t="str">
        <f t="shared" si="614"/>
        <v>0</v>
      </c>
      <c r="O310" s="11" t="str">
        <f t="shared" si="614"/>
        <v>0</v>
      </c>
      <c r="P310" s="11" t="str">
        <f t="shared" si="614"/>
        <v>0</v>
      </c>
      <c r="Q310" s="11" t="str">
        <f t="shared" si="614"/>
        <v>0</v>
      </c>
      <c r="R310" s="11" t="str">
        <f t="shared" si="614"/>
        <v>0</v>
      </c>
      <c r="S310" s="11" t="str">
        <f t="shared" si="614"/>
        <v>0</v>
      </c>
      <c r="T310" s="11" t="str">
        <f t="shared" si="614"/>
        <v>0</v>
      </c>
      <c r="U310" s="11" t="str">
        <f t="shared" si="614"/>
        <v>0</v>
      </c>
      <c r="V310" s="11" t="str">
        <f t="shared" si="614"/>
        <v>0</v>
      </c>
      <c r="W310" s="11" t="str">
        <f t="shared" si="614"/>
        <v>0</v>
      </c>
      <c r="X310" s="11" t="str">
        <f t="shared" si="614"/>
        <v>0</v>
      </c>
      <c r="Y310" s="11" t="str">
        <f t="shared" si="614"/>
        <v>0</v>
      </c>
      <c r="Z310" s="11" t="str">
        <f t="shared" si="614"/>
        <v>0</v>
      </c>
      <c r="AA310" s="11" t="str">
        <f t="shared" si="614"/>
        <v>0</v>
      </c>
      <c r="AB310" s="11" t="str">
        <f t="shared" si="614"/>
        <v>0</v>
      </c>
      <c r="AC310" s="11" t="str">
        <f t="shared" si="614"/>
        <v>0</v>
      </c>
      <c r="AD310" s="11" t="str">
        <f t="shared" si="614"/>
        <v>0</v>
      </c>
      <c r="AE310" s="11" t="str">
        <f t="shared" si="614"/>
        <v>0</v>
      </c>
      <c r="AF310" s="11" t="str">
        <f t="shared" si="614"/>
        <v>0</v>
      </c>
      <c r="AG310" s="11" t="str">
        <f t="shared" si="614"/>
        <v>0</v>
      </c>
      <c r="AH310" s="11" t="str">
        <f t="shared" si="614"/>
        <v>0</v>
      </c>
      <c r="AI310" s="11" t="str">
        <f t="shared" si="614"/>
        <v>0</v>
      </c>
      <c r="AJ310" s="11" t="str">
        <f t="shared" si="614"/>
        <v>0</v>
      </c>
      <c r="AK310" s="11" t="str">
        <f t="shared" si="614"/>
        <v>0</v>
      </c>
      <c r="AL310" s="11" t="str">
        <f t="shared" si="614"/>
        <v>0</v>
      </c>
      <c r="AM310" s="11" t="str">
        <f t="shared" si="614"/>
        <v>0</v>
      </c>
      <c r="AN310" s="11" t="str">
        <f t="shared" si="614"/>
        <v>0</v>
      </c>
      <c r="AO310" s="11" t="str">
        <f t="shared" si="614"/>
        <v>0</v>
      </c>
      <c r="AP310" s="11" t="str">
        <f t="shared" si="614"/>
        <v>0</v>
      </c>
      <c r="AQ310" s="11" t="str">
        <f t="shared" si="614"/>
        <v>0</v>
      </c>
      <c r="AR310" s="11" t="str">
        <f t="shared" si="614"/>
        <v>0</v>
      </c>
      <c r="AS310" s="11" t="str">
        <f t="shared" si="614"/>
        <v>0</v>
      </c>
      <c r="AT310" s="11" t="str">
        <f t="shared" si="614"/>
        <v>0</v>
      </c>
      <c r="AU310" s="11" t="str">
        <f t="shared" si="614"/>
        <v>0</v>
      </c>
      <c r="AV310" s="11" t="str">
        <f t="shared" si="614"/>
        <v>0</v>
      </c>
      <c r="AW310" s="11" t="str">
        <f t="shared" si="614"/>
        <v>0</v>
      </c>
      <c r="AX310" s="11" t="str">
        <f t="shared" si="614"/>
        <v>0</v>
      </c>
      <c r="AY310" s="11" t="str">
        <f t="shared" si="614"/>
        <v>0</v>
      </c>
      <c r="AZ310" s="11" t="str">
        <f t="shared" si="614"/>
        <v>0</v>
      </c>
      <c r="BA310" s="11" t="str">
        <f t="shared" si="614"/>
        <v>0</v>
      </c>
      <c r="BB310" s="11" t="str">
        <f t="shared" si="614"/>
        <v/>
      </c>
      <c r="BC310" s="11" t="str">
        <f t="shared" si="614"/>
        <v/>
      </c>
      <c r="BD310" s="11" t="str">
        <f t="shared" si="614"/>
        <v/>
      </c>
      <c r="BE310" s="11" t="str">
        <f t="shared" si="614"/>
        <v/>
      </c>
      <c r="BF310" s="11" t="str">
        <f t="shared" si="614"/>
        <v/>
      </c>
      <c r="BG310" s="11" t="str">
        <f t="shared" si="614"/>
        <v/>
      </c>
      <c r="BH310" s="11" t="str">
        <f t="shared" si="614"/>
        <v/>
      </c>
      <c r="BI310" s="11" t="str">
        <f t="shared" si="614"/>
        <v/>
      </c>
      <c r="BJ310" s="11" t="str">
        <f t="shared" si="614"/>
        <v/>
      </c>
      <c r="BK310" s="11" t="str">
        <f t="shared" si="614"/>
        <v/>
      </c>
      <c r="BL310" s="11" t="str">
        <f t="shared" si="540"/>
        <v/>
      </c>
      <c r="BM310" s="11" t="str">
        <f t="shared" si="541"/>
        <v/>
      </c>
      <c r="BN310" s="11">
        <f t="shared" si="542"/>
        <v>0</v>
      </c>
      <c r="BO310" s="11" t="b">
        <f t="shared" si="537"/>
        <v>0</v>
      </c>
      <c r="BP310" t="b">
        <f>AND(COUNTIF(ranges!B$2:B$4,'Sample Manifest - ALL TYPES'!G301)=0,NOT(ISBLANK('Sample Manifest - ALL TYPES'!G301)))</f>
        <v>0</v>
      </c>
      <c r="CB310" s="11" t="b">
        <f t="shared" si="543"/>
        <v>0</v>
      </c>
      <c r="CD310" s="54" t="b">
        <f>IF(OR('Sample Manifest - ALL TYPES'!AB301="Custom indexes",'Sample Manifest - ALL TYPES'!AB301="Non-listed commercial indexes"),TRUE,FALSE)</f>
        <v>0</v>
      </c>
      <c r="CE310" s="54"/>
      <c r="CG310" s="62">
        <f>'Sample Manifest - ALL TYPES'!Q301</f>
        <v>0</v>
      </c>
      <c r="CH310" s="61" t="str">
        <f t="shared" ref="CH310:CK310" si="615">SUBSTITUTE(CG310,CH$17,"")</f>
        <v>0</v>
      </c>
      <c r="CI310" s="61" t="str">
        <f t="shared" si="615"/>
        <v/>
      </c>
      <c r="CJ310" s="61" t="str">
        <f t="shared" si="615"/>
        <v/>
      </c>
      <c r="CK310" s="61" t="str">
        <f t="shared" si="615"/>
        <v/>
      </c>
      <c r="CL310" s="61">
        <f t="shared" si="545"/>
        <v>0</v>
      </c>
      <c r="CM310" s="61" t="b">
        <f>AND(NOT(ISBLANK('Sample Manifest - ALL TYPES'!Q301)),NOT(CL310=0))</f>
        <v>0</v>
      </c>
      <c r="CR310" s="11" t="b">
        <f>AND('Sample Manifest - ALL TYPES'!B301="Illumina Library Pool",ISBLANK('Sample Manifest - ALL TYPES'!Z301))</f>
        <v>0</v>
      </c>
    </row>
    <row r="311" spans="1:96" s="11" customFormat="1" x14ac:dyDescent="0.2">
      <c r="A311" s="11">
        <f>'Sample Manifest - ALL TYPES'!C302</f>
        <v>0</v>
      </c>
      <c r="B311" s="11" t="str">
        <f t="shared" ref="B311:BK311" si="616">SUBSTITUTE(A311,B$17,"")</f>
        <v>0</v>
      </c>
      <c r="C311" s="11" t="str">
        <f t="shared" si="616"/>
        <v>0</v>
      </c>
      <c r="D311" s="11" t="str">
        <f t="shared" si="616"/>
        <v>0</v>
      </c>
      <c r="E311" s="11" t="str">
        <f t="shared" si="616"/>
        <v>0</v>
      </c>
      <c r="F311" s="11" t="str">
        <f t="shared" si="616"/>
        <v>0</v>
      </c>
      <c r="G311" s="11" t="str">
        <f t="shared" si="616"/>
        <v>0</v>
      </c>
      <c r="H311" s="11" t="str">
        <f t="shared" si="616"/>
        <v>0</v>
      </c>
      <c r="I311" s="11" t="str">
        <f t="shared" si="616"/>
        <v>0</v>
      </c>
      <c r="J311" s="11" t="str">
        <f t="shared" si="616"/>
        <v>0</v>
      </c>
      <c r="K311" s="11" t="str">
        <f t="shared" si="616"/>
        <v>0</v>
      </c>
      <c r="L311" s="11" t="str">
        <f t="shared" si="616"/>
        <v>0</v>
      </c>
      <c r="M311" s="11" t="str">
        <f t="shared" si="616"/>
        <v>0</v>
      </c>
      <c r="N311" s="11" t="str">
        <f t="shared" si="616"/>
        <v>0</v>
      </c>
      <c r="O311" s="11" t="str">
        <f t="shared" si="616"/>
        <v>0</v>
      </c>
      <c r="P311" s="11" t="str">
        <f t="shared" si="616"/>
        <v>0</v>
      </c>
      <c r="Q311" s="11" t="str">
        <f t="shared" si="616"/>
        <v>0</v>
      </c>
      <c r="R311" s="11" t="str">
        <f t="shared" si="616"/>
        <v>0</v>
      </c>
      <c r="S311" s="11" t="str">
        <f t="shared" si="616"/>
        <v>0</v>
      </c>
      <c r="T311" s="11" t="str">
        <f t="shared" si="616"/>
        <v>0</v>
      </c>
      <c r="U311" s="11" t="str">
        <f t="shared" si="616"/>
        <v>0</v>
      </c>
      <c r="V311" s="11" t="str">
        <f t="shared" si="616"/>
        <v>0</v>
      </c>
      <c r="W311" s="11" t="str">
        <f t="shared" si="616"/>
        <v>0</v>
      </c>
      <c r="X311" s="11" t="str">
        <f t="shared" si="616"/>
        <v>0</v>
      </c>
      <c r="Y311" s="11" t="str">
        <f t="shared" si="616"/>
        <v>0</v>
      </c>
      <c r="Z311" s="11" t="str">
        <f t="shared" si="616"/>
        <v>0</v>
      </c>
      <c r="AA311" s="11" t="str">
        <f t="shared" si="616"/>
        <v>0</v>
      </c>
      <c r="AB311" s="11" t="str">
        <f t="shared" si="616"/>
        <v>0</v>
      </c>
      <c r="AC311" s="11" t="str">
        <f t="shared" si="616"/>
        <v>0</v>
      </c>
      <c r="AD311" s="11" t="str">
        <f t="shared" si="616"/>
        <v>0</v>
      </c>
      <c r="AE311" s="11" t="str">
        <f t="shared" si="616"/>
        <v>0</v>
      </c>
      <c r="AF311" s="11" t="str">
        <f t="shared" si="616"/>
        <v>0</v>
      </c>
      <c r="AG311" s="11" t="str">
        <f t="shared" si="616"/>
        <v>0</v>
      </c>
      <c r="AH311" s="11" t="str">
        <f t="shared" si="616"/>
        <v>0</v>
      </c>
      <c r="AI311" s="11" t="str">
        <f t="shared" si="616"/>
        <v>0</v>
      </c>
      <c r="AJ311" s="11" t="str">
        <f t="shared" si="616"/>
        <v>0</v>
      </c>
      <c r="AK311" s="11" t="str">
        <f t="shared" si="616"/>
        <v>0</v>
      </c>
      <c r="AL311" s="11" t="str">
        <f t="shared" si="616"/>
        <v>0</v>
      </c>
      <c r="AM311" s="11" t="str">
        <f t="shared" si="616"/>
        <v>0</v>
      </c>
      <c r="AN311" s="11" t="str">
        <f t="shared" si="616"/>
        <v>0</v>
      </c>
      <c r="AO311" s="11" t="str">
        <f t="shared" si="616"/>
        <v>0</v>
      </c>
      <c r="AP311" s="11" t="str">
        <f t="shared" si="616"/>
        <v>0</v>
      </c>
      <c r="AQ311" s="11" t="str">
        <f t="shared" si="616"/>
        <v>0</v>
      </c>
      <c r="AR311" s="11" t="str">
        <f t="shared" si="616"/>
        <v>0</v>
      </c>
      <c r="AS311" s="11" t="str">
        <f t="shared" si="616"/>
        <v>0</v>
      </c>
      <c r="AT311" s="11" t="str">
        <f t="shared" si="616"/>
        <v>0</v>
      </c>
      <c r="AU311" s="11" t="str">
        <f t="shared" si="616"/>
        <v>0</v>
      </c>
      <c r="AV311" s="11" t="str">
        <f t="shared" si="616"/>
        <v>0</v>
      </c>
      <c r="AW311" s="11" t="str">
        <f t="shared" si="616"/>
        <v>0</v>
      </c>
      <c r="AX311" s="11" t="str">
        <f t="shared" si="616"/>
        <v>0</v>
      </c>
      <c r="AY311" s="11" t="str">
        <f t="shared" si="616"/>
        <v>0</v>
      </c>
      <c r="AZ311" s="11" t="str">
        <f t="shared" si="616"/>
        <v>0</v>
      </c>
      <c r="BA311" s="11" t="str">
        <f t="shared" si="616"/>
        <v>0</v>
      </c>
      <c r="BB311" s="11" t="str">
        <f t="shared" si="616"/>
        <v/>
      </c>
      <c r="BC311" s="11" t="str">
        <f t="shared" si="616"/>
        <v/>
      </c>
      <c r="BD311" s="11" t="str">
        <f t="shared" si="616"/>
        <v/>
      </c>
      <c r="BE311" s="11" t="str">
        <f t="shared" si="616"/>
        <v/>
      </c>
      <c r="BF311" s="11" t="str">
        <f t="shared" si="616"/>
        <v/>
      </c>
      <c r="BG311" s="11" t="str">
        <f t="shared" si="616"/>
        <v/>
      </c>
      <c r="BH311" s="11" t="str">
        <f t="shared" si="616"/>
        <v/>
      </c>
      <c r="BI311" s="11" t="str">
        <f t="shared" si="616"/>
        <v/>
      </c>
      <c r="BJ311" s="11" t="str">
        <f t="shared" si="616"/>
        <v/>
      </c>
      <c r="BK311" s="11" t="str">
        <f t="shared" si="616"/>
        <v/>
      </c>
      <c r="BL311" s="11" t="str">
        <f t="shared" si="540"/>
        <v/>
      </c>
      <c r="BM311" s="11" t="str">
        <f t="shared" si="541"/>
        <v/>
      </c>
      <c r="BN311" s="11">
        <f t="shared" si="542"/>
        <v>0</v>
      </c>
      <c r="BO311" s="11" t="b">
        <f t="shared" si="537"/>
        <v>0</v>
      </c>
      <c r="BP311" t="b">
        <f>AND(COUNTIF(ranges!B$2:B$4,'Sample Manifest - ALL TYPES'!G302)=0,NOT(ISBLANK('Sample Manifest - ALL TYPES'!G302)))</f>
        <v>0</v>
      </c>
      <c r="CB311" s="11" t="b">
        <f t="shared" si="543"/>
        <v>0</v>
      </c>
      <c r="CD311" s="54" t="b">
        <f>IF(OR('Sample Manifest - ALL TYPES'!AB302="Custom indexes",'Sample Manifest - ALL TYPES'!AB302="Non-listed commercial indexes"),TRUE,FALSE)</f>
        <v>0</v>
      </c>
      <c r="CE311" s="54"/>
      <c r="CG311" s="62">
        <f>'Sample Manifest - ALL TYPES'!Q302</f>
        <v>0</v>
      </c>
      <c r="CH311" s="61" t="str">
        <f t="shared" ref="CH311:CK311" si="617">SUBSTITUTE(CG311,CH$17,"")</f>
        <v>0</v>
      </c>
      <c r="CI311" s="61" t="str">
        <f t="shared" si="617"/>
        <v/>
      </c>
      <c r="CJ311" s="61" t="str">
        <f t="shared" si="617"/>
        <v/>
      </c>
      <c r="CK311" s="61" t="str">
        <f t="shared" si="617"/>
        <v/>
      </c>
      <c r="CL311" s="61">
        <f t="shared" si="545"/>
        <v>0</v>
      </c>
      <c r="CM311" s="61" t="b">
        <f>AND(NOT(ISBLANK('Sample Manifest - ALL TYPES'!Q302)),NOT(CL311=0))</f>
        <v>0</v>
      </c>
      <c r="CR311" s="11" t="b">
        <f>AND('Sample Manifest - ALL TYPES'!B302="Illumina Library Pool",ISBLANK('Sample Manifest - ALL TYPES'!Z302))</f>
        <v>0</v>
      </c>
    </row>
    <row r="312" spans="1:96" s="11" customFormat="1" x14ac:dyDescent="0.2">
      <c r="A312" s="11">
        <f>'Sample Manifest - ALL TYPES'!C303</f>
        <v>0</v>
      </c>
      <c r="B312" s="11" t="str">
        <f t="shared" ref="B312:BK312" si="618">SUBSTITUTE(A312,B$17,"")</f>
        <v>0</v>
      </c>
      <c r="C312" s="11" t="str">
        <f t="shared" si="618"/>
        <v>0</v>
      </c>
      <c r="D312" s="11" t="str">
        <f t="shared" si="618"/>
        <v>0</v>
      </c>
      <c r="E312" s="11" t="str">
        <f t="shared" si="618"/>
        <v>0</v>
      </c>
      <c r="F312" s="11" t="str">
        <f t="shared" si="618"/>
        <v>0</v>
      </c>
      <c r="G312" s="11" t="str">
        <f t="shared" si="618"/>
        <v>0</v>
      </c>
      <c r="H312" s="11" t="str">
        <f t="shared" si="618"/>
        <v>0</v>
      </c>
      <c r="I312" s="11" t="str">
        <f t="shared" si="618"/>
        <v>0</v>
      </c>
      <c r="J312" s="11" t="str">
        <f t="shared" si="618"/>
        <v>0</v>
      </c>
      <c r="K312" s="11" t="str">
        <f t="shared" si="618"/>
        <v>0</v>
      </c>
      <c r="L312" s="11" t="str">
        <f t="shared" si="618"/>
        <v>0</v>
      </c>
      <c r="M312" s="11" t="str">
        <f t="shared" si="618"/>
        <v>0</v>
      </c>
      <c r="N312" s="11" t="str">
        <f t="shared" si="618"/>
        <v>0</v>
      </c>
      <c r="O312" s="11" t="str">
        <f t="shared" si="618"/>
        <v>0</v>
      </c>
      <c r="P312" s="11" t="str">
        <f t="shared" si="618"/>
        <v>0</v>
      </c>
      <c r="Q312" s="11" t="str">
        <f t="shared" si="618"/>
        <v>0</v>
      </c>
      <c r="R312" s="11" t="str">
        <f t="shared" si="618"/>
        <v>0</v>
      </c>
      <c r="S312" s="11" t="str">
        <f t="shared" si="618"/>
        <v>0</v>
      </c>
      <c r="T312" s="11" t="str">
        <f t="shared" si="618"/>
        <v>0</v>
      </c>
      <c r="U312" s="11" t="str">
        <f t="shared" si="618"/>
        <v>0</v>
      </c>
      <c r="V312" s="11" t="str">
        <f t="shared" si="618"/>
        <v>0</v>
      </c>
      <c r="W312" s="11" t="str">
        <f t="shared" si="618"/>
        <v>0</v>
      </c>
      <c r="X312" s="11" t="str">
        <f t="shared" si="618"/>
        <v>0</v>
      </c>
      <c r="Y312" s="11" t="str">
        <f t="shared" si="618"/>
        <v>0</v>
      </c>
      <c r="Z312" s="11" t="str">
        <f t="shared" si="618"/>
        <v>0</v>
      </c>
      <c r="AA312" s="11" t="str">
        <f t="shared" si="618"/>
        <v>0</v>
      </c>
      <c r="AB312" s="11" t="str">
        <f t="shared" si="618"/>
        <v>0</v>
      </c>
      <c r="AC312" s="11" t="str">
        <f t="shared" si="618"/>
        <v>0</v>
      </c>
      <c r="AD312" s="11" t="str">
        <f t="shared" si="618"/>
        <v>0</v>
      </c>
      <c r="AE312" s="11" t="str">
        <f t="shared" si="618"/>
        <v>0</v>
      </c>
      <c r="AF312" s="11" t="str">
        <f t="shared" si="618"/>
        <v>0</v>
      </c>
      <c r="AG312" s="11" t="str">
        <f t="shared" si="618"/>
        <v>0</v>
      </c>
      <c r="AH312" s="11" t="str">
        <f t="shared" si="618"/>
        <v>0</v>
      </c>
      <c r="AI312" s="11" t="str">
        <f t="shared" si="618"/>
        <v>0</v>
      </c>
      <c r="AJ312" s="11" t="str">
        <f t="shared" si="618"/>
        <v>0</v>
      </c>
      <c r="AK312" s="11" t="str">
        <f t="shared" si="618"/>
        <v>0</v>
      </c>
      <c r="AL312" s="11" t="str">
        <f t="shared" si="618"/>
        <v>0</v>
      </c>
      <c r="AM312" s="11" t="str">
        <f t="shared" si="618"/>
        <v>0</v>
      </c>
      <c r="AN312" s="11" t="str">
        <f t="shared" si="618"/>
        <v>0</v>
      </c>
      <c r="AO312" s="11" t="str">
        <f t="shared" si="618"/>
        <v>0</v>
      </c>
      <c r="AP312" s="11" t="str">
        <f t="shared" si="618"/>
        <v>0</v>
      </c>
      <c r="AQ312" s="11" t="str">
        <f t="shared" si="618"/>
        <v>0</v>
      </c>
      <c r="AR312" s="11" t="str">
        <f t="shared" si="618"/>
        <v>0</v>
      </c>
      <c r="AS312" s="11" t="str">
        <f t="shared" si="618"/>
        <v>0</v>
      </c>
      <c r="AT312" s="11" t="str">
        <f t="shared" si="618"/>
        <v>0</v>
      </c>
      <c r="AU312" s="11" t="str">
        <f t="shared" si="618"/>
        <v>0</v>
      </c>
      <c r="AV312" s="11" t="str">
        <f t="shared" si="618"/>
        <v>0</v>
      </c>
      <c r="AW312" s="11" t="str">
        <f t="shared" si="618"/>
        <v>0</v>
      </c>
      <c r="AX312" s="11" t="str">
        <f t="shared" si="618"/>
        <v>0</v>
      </c>
      <c r="AY312" s="11" t="str">
        <f t="shared" si="618"/>
        <v>0</v>
      </c>
      <c r="AZ312" s="11" t="str">
        <f t="shared" si="618"/>
        <v>0</v>
      </c>
      <c r="BA312" s="11" t="str">
        <f t="shared" si="618"/>
        <v>0</v>
      </c>
      <c r="BB312" s="11" t="str">
        <f t="shared" si="618"/>
        <v/>
      </c>
      <c r="BC312" s="11" t="str">
        <f t="shared" si="618"/>
        <v/>
      </c>
      <c r="BD312" s="11" t="str">
        <f t="shared" si="618"/>
        <v/>
      </c>
      <c r="BE312" s="11" t="str">
        <f t="shared" si="618"/>
        <v/>
      </c>
      <c r="BF312" s="11" t="str">
        <f t="shared" si="618"/>
        <v/>
      </c>
      <c r="BG312" s="11" t="str">
        <f t="shared" si="618"/>
        <v/>
      </c>
      <c r="BH312" s="11" t="str">
        <f t="shared" si="618"/>
        <v/>
      </c>
      <c r="BI312" s="11" t="str">
        <f t="shared" si="618"/>
        <v/>
      </c>
      <c r="BJ312" s="11" t="str">
        <f t="shared" si="618"/>
        <v/>
      </c>
      <c r="BK312" s="11" t="str">
        <f t="shared" si="618"/>
        <v/>
      </c>
      <c r="BL312" s="11" t="str">
        <f t="shared" si="540"/>
        <v/>
      </c>
      <c r="BM312" s="11" t="str">
        <f t="shared" si="541"/>
        <v/>
      </c>
      <c r="BN312" s="11">
        <f t="shared" si="542"/>
        <v>0</v>
      </c>
      <c r="BO312" s="11" t="b">
        <f t="shared" si="537"/>
        <v>0</v>
      </c>
      <c r="BP312" t="b">
        <f>AND(COUNTIF(ranges!B$2:B$4,'Sample Manifest - ALL TYPES'!G303)=0,NOT(ISBLANK('Sample Manifest - ALL TYPES'!G303)))</f>
        <v>0</v>
      </c>
      <c r="CB312" s="11" t="b">
        <f t="shared" si="543"/>
        <v>0</v>
      </c>
      <c r="CD312" s="54" t="b">
        <f>IF(OR('Sample Manifest - ALL TYPES'!AB303="Custom indexes",'Sample Manifest - ALL TYPES'!AB303="Non-listed commercial indexes"),TRUE,FALSE)</f>
        <v>0</v>
      </c>
      <c r="CE312" s="54"/>
      <c r="CG312" s="62">
        <f>'Sample Manifest - ALL TYPES'!Q303</f>
        <v>0</v>
      </c>
      <c r="CH312" s="61" t="str">
        <f t="shared" ref="CH312:CK312" si="619">SUBSTITUTE(CG312,CH$17,"")</f>
        <v>0</v>
      </c>
      <c r="CI312" s="61" t="str">
        <f t="shared" si="619"/>
        <v/>
      </c>
      <c r="CJ312" s="61" t="str">
        <f t="shared" si="619"/>
        <v/>
      </c>
      <c r="CK312" s="61" t="str">
        <f t="shared" si="619"/>
        <v/>
      </c>
      <c r="CL312" s="61">
        <f t="shared" si="545"/>
        <v>0</v>
      </c>
      <c r="CM312" s="61" t="b">
        <f>AND(NOT(ISBLANK('Sample Manifest - ALL TYPES'!Q303)),NOT(CL312=0))</f>
        <v>0</v>
      </c>
      <c r="CR312" s="11" t="b">
        <f>AND('Sample Manifest - ALL TYPES'!B303="Illumina Library Pool",ISBLANK('Sample Manifest - ALL TYPES'!Z303))</f>
        <v>0</v>
      </c>
    </row>
    <row r="313" spans="1:96" s="11" customFormat="1" x14ac:dyDescent="0.2">
      <c r="A313" s="11">
        <f>'Sample Manifest - ALL TYPES'!C304</f>
        <v>0</v>
      </c>
      <c r="B313" s="11" t="str">
        <f t="shared" ref="B313:BK313" si="620">SUBSTITUTE(A313,B$17,"")</f>
        <v>0</v>
      </c>
      <c r="C313" s="11" t="str">
        <f t="shared" si="620"/>
        <v>0</v>
      </c>
      <c r="D313" s="11" t="str">
        <f t="shared" si="620"/>
        <v>0</v>
      </c>
      <c r="E313" s="11" t="str">
        <f t="shared" si="620"/>
        <v>0</v>
      </c>
      <c r="F313" s="11" t="str">
        <f t="shared" si="620"/>
        <v>0</v>
      </c>
      <c r="G313" s="11" t="str">
        <f t="shared" si="620"/>
        <v>0</v>
      </c>
      <c r="H313" s="11" t="str">
        <f t="shared" si="620"/>
        <v>0</v>
      </c>
      <c r="I313" s="11" t="str">
        <f t="shared" si="620"/>
        <v>0</v>
      </c>
      <c r="J313" s="11" t="str">
        <f t="shared" si="620"/>
        <v>0</v>
      </c>
      <c r="K313" s="11" t="str">
        <f t="shared" si="620"/>
        <v>0</v>
      </c>
      <c r="L313" s="11" t="str">
        <f t="shared" si="620"/>
        <v>0</v>
      </c>
      <c r="M313" s="11" t="str">
        <f t="shared" si="620"/>
        <v>0</v>
      </c>
      <c r="N313" s="11" t="str">
        <f t="shared" si="620"/>
        <v>0</v>
      </c>
      <c r="O313" s="11" t="str">
        <f t="shared" si="620"/>
        <v>0</v>
      </c>
      <c r="P313" s="11" t="str">
        <f t="shared" si="620"/>
        <v>0</v>
      </c>
      <c r="Q313" s="11" t="str">
        <f t="shared" si="620"/>
        <v>0</v>
      </c>
      <c r="R313" s="11" t="str">
        <f t="shared" si="620"/>
        <v>0</v>
      </c>
      <c r="S313" s="11" t="str">
        <f t="shared" si="620"/>
        <v>0</v>
      </c>
      <c r="T313" s="11" t="str">
        <f t="shared" si="620"/>
        <v>0</v>
      </c>
      <c r="U313" s="11" t="str">
        <f t="shared" si="620"/>
        <v>0</v>
      </c>
      <c r="V313" s="11" t="str">
        <f t="shared" si="620"/>
        <v>0</v>
      </c>
      <c r="W313" s="11" t="str">
        <f t="shared" si="620"/>
        <v>0</v>
      </c>
      <c r="X313" s="11" t="str">
        <f t="shared" si="620"/>
        <v>0</v>
      </c>
      <c r="Y313" s="11" t="str">
        <f t="shared" si="620"/>
        <v>0</v>
      </c>
      <c r="Z313" s="11" t="str">
        <f t="shared" si="620"/>
        <v>0</v>
      </c>
      <c r="AA313" s="11" t="str">
        <f t="shared" si="620"/>
        <v>0</v>
      </c>
      <c r="AB313" s="11" t="str">
        <f t="shared" si="620"/>
        <v>0</v>
      </c>
      <c r="AC313" s="11" t="str">
        <f t="shared" si="620"/>
        <v>0</v>
      </c>
      <c r="AD313" s="11" t="str">
        <f t="shared" si="620"/>
        <v>0</v>
      </c>
      <c r="AE313" s="11" t="str">
        <f t="shared" si="620"/>
        <v>0</v>
      </c>
      <c r="AF313" s="11" t="str">
        <f t="shared" si="620"/>
        <v>0</v>
      </c>
      <c r="AG313" s="11" t="str">
        <f t="shared" si="620"/>
        <v>0</v>
      </c>
      <c r="AH313" s="11" t="str">
        <f t="shared" si="620"/>
        <v>0</v>
      </c>
      <c r="AI313" s="11" t="str">
        <f t="shared" si="620"/>
        <v>0</v>
      </c>
      <c r="AJ313" s="11" t="str">
        <f t="shared" si="620"/>
        <v>0</v>
      </c>
      <c r="AK313" s="11" t="str">
        <f t="shared" si="620"/>
        <v>0</v>
      </c>
      <c r="AL313" s="11" t="str">
        <f t="shared" si="620"/>
        <v>0</v>
      </c>
      <c r="AM313" s="11" t="str">
        <f t="shared" si="620"/>
        <v>0</v>
      </c>
      <c r="AN313" s="11" t="str">
        <f t="shared" si="620"/>
        <v>0</v>
      </c>
      <c r="AO313" s="11" t="str">
        <f t="shared" si="620"/>
        <v>0</v>
      </c>
      <c r="AP313" s="11" t="str">
        <f t="shared" si="620"/>
        <v>0</v>
      </c>
      <c r="AQ313" s="11" t="str">
        <f t="shared" si="620"/>
        <v>0</v>
      </c>
      <c r="AR313" s="11" t="str">
        <f t="shared" si="620"/>
        <v>0</v>
      </c>
      <c r="AS313" s="11" t="str">
        <f t="shared" si="620"/>
        <v>0</v>
      </c>
      <c r="AT313" s="11" t="str">
        <f t="shared" si="620"/>
        <v>0</v>
      </c>
      <c r="AU313" s="11" t="str">
        <f t="shared" si="620"/>
        <v>0</v>
      </c>
      <c r="AV313" s="11" t="str">
        <f t="shared" si="620"/>
        <v>0</v>
      </c>
      <c r="AW313" s="11" t="str">
        <f t="shared" si="620"/>
        <v>0</v>
      </c>
      <c r="AX313" s="11" t="str">
        <f t="shared" si="620"/>
        <v>0</v>
      </c>
      <c r="AY313" s="11" t="str">
        <f t="shared" si="620"/>
        <v>0</v>
      </c>
      <c r="AZ313" s="11" t="str">
        <f t="shared" si="620"/>
        <v>0</v>
      </c>
      <c r="BA313" s="11" t="str">
        <f t="shared" si="620"/>
        <v>0</v>
      </c>
      <c r="BB313" s="11" t="str">
        <f t="shared" si="620"/>
        <v/>
      </c>
      <c r="BC313" s="11" t="str">
        <f t="shared" si="620"/>
        <v/>
      </c>
      <c r="BD313" s="11" t="str">
        <f t="shared" si="620"/>
        <v/>
      </c>
      <c r="BE313" s="11" t="str">
        <f t="shared" si="620"/>
        <v/>
      </c>
      <c r="BF313" s="11" t="str">
        <f t="shared" si="620"/>
        <v/>
      </c>
      <c r="BG313" s="11" t="str">
        <f t="shared" si="620"/>
        <v/>
      </c>
      <c r="BH313" s="11" t="str">
        <f t="shared" si="620"/>
        <v/>
      </c>
      <c r="BI313" s="11" t="str">
        <f t="shared" si="620"/>
        <v/>
      </c>
      <c r="BJ313" s="11" t="str">
        <f t="shared" si="620"/>
        <v/>
      </c>
      <c r="BK313" s="11" t="str">
        <f t="shared" si="620"/>
        <v/>
      </c>
      <c r="BL313" s="11" t="str">
        <f t="shared" si="540"/>
        <v/>
      </c>
      <c r="BM313" s="11" t="str">
        <f t="shared" si="541"/>
        <v/>
      </c>
      <c r="BN313" s="11">
        <f t="shared" si="542"/>
        <v>0</v>
      </c>
      <c r="BO313" s="11" t="b">
        <f t="shared" si="537"/>
        <v>0</v>
      </c>
      <c r="BP313" t="b">
        <f>AND(COUNTIF(ranges!B$2:B$4,'Sample Manifest - ALL TYPES'!G304)=0,NOT(ISBLANK('Sample Manifest - ALL TYPES'!G304)))</f>
        <v>0</v>
      </c>
      <c r="CB313" s="11" t="b">
        <f t="shared" si="543"/>
        <v>0</v>
      </c>
      <c r="CD313" s="54" t="b">
        <f>IF(OR('Sample Manifest - ALL TYPES'!AB304="Custom indexes",'Sample Manifest - ALL TYPES'!AB304="Non-listed commercial indexes"),TRUE,FALSE)</f>
        <v>0</v>
      </c>
      <c r="CE313" s="54"/>
      <c r="CG313" s="62">
        <f>'Sample Manifest - ALL TYPES'!Q304</f>
        <v>0</v>
      </c>
      <c r="CH313" s="61" t="str">
        <f t="shared" ref="CH313:CK313" si="621">SUBSTITUTE(CG313,CH$17,"")</f>
        <v>0</v>
      </c>
      <c r="CI313" s="61" t="str">
        <f t="shared" si="621"/>
        <v/>
      </c>
      <c r="CJ313" s="61" t="str">
        <f t="shared" si="621"/>
        <v/>
      </c>
      <c r="CK313" s="61" t="str">
        <f t="shared" si="621"/>
        <v/>
      </c>
      <c r="CL313" s="61">
        <f t="shared" si="545"/>
        <v>0</v>
      </c>
      <c r="CM313" s="61" t="b">
        <f>AND(NOT(ISBLANK('Sample Manifest - ALL TYPES'!Q304)),NOT(CL313=0))</f>
        <v>0</v>
      </c>
      <c r="CR313" s="11" t="b">
        <f>AND('Sample Manifest - ALL TYPES'!B304="Illumina Library Pool",ISBLANK('Sample Manifest - ALL TYPES'!Z304))</f>
        <v>0</v>
      </c>
    </row>
    <row r="314" spans="1:96" s="11" customFormat="1" x14ac:dyDescent="0.2">
      <c r="A314" s="11">
        <f>'Sample Manifest - ALL TYPES'!C305</f>
        <v>0</v>
      </c>
      <c r="B314" s="11" t="str">
        <f t="shared" ref="B314:BK314" si="622">SUBSTITUTE(A314,B$17,"")</f>
        <v>0</v>
      </c>
      <c r="C314" s="11" t="str">
        <f t="shared" si="622"/>
        <v>0</v>
      </c>
      <c r="D314" s="11" t="str">
        <f t="shared" si="622"/>
        <v>0</v>
      </c>
      <c r="E314" s="11" t="str">
        <f t="shared" si="622"/>
        <v>0</v>
      </c>
      <c r="F314" s="11" t="str">
        <f t="shared" si="622"/>
        <v>0</v>
      </c>
      <c r="G314" s="11" t="str">
        <f t="shared" si="622"/>
        <v>0</v>
      </c>
      <c r="H314" s="11" t="str">
        <f t="shared" si="622"/>
        <v>0</v>
      </c>
      <c r="I314" s="11" t="str">
        <f t="shared" si="622"/>
        <v>0</v>
      </c>
      <c r="J314" s="11" t="str">
        <f t="shared" si="622"/>
        <v>0</v>
      </c>
      <c r="K314" s="11" t="str">
        <f t="shared" si="622"/>
        <v>0</v>
      </c>
      <c r="L314" s="11" t="str">
        <f t="shared" si="622"/>
        <v>0</v>
      </c>
      <c r="M314" s="11" t="str">
        <f t="shared" si="622"/>
        <v>0</v>
      </c>
      <c r="N314" s="11" t="str">
        <f t="shared" si="622"/>
        <v>0</v>
      </c>
      <c r="O314" s="11" t="str">
        <f t="shared" si="622"/>
        <v>0</v>
      </c>
      <c r="P314" s="11" t="str">
        <f t="shared" si="622"/>
        <v>0</v>
      </c>
      <c r="Q314" s="11" t="str">
        <f t="shared" si="622"/>
        <v>0</v>
      </c>
      <c r="R314" s="11" t="str">
        <f t="shared" si="622"/>
        <v>0</v>
      </c>
      <c r="S314" s="11" t="str">
        <f t="shared" si="622"/>
        <v>0</v>
      </c>
      <c r="T314" s="11" t="str">
        <f t="shared" si="622"/>
        <v>0</v>
      </c>
      <c r="U314" s="11" t="str">
        <f t="shared" si="622"/>
        <v>0</v>
      </c>
      <c r="V314" s="11" t="str">
        <f t="shared" si="622"/>
        <v>0</v>
      </c>
      <c r="W314" s="11" t="str">
        <f t="shared" si="622"/>
        <v>0</v>
      </c>
      <c r="X314" s="11" t="str">
        <f t="shared" si="622"/>
        <v>0</v>
      </c>
      <c r="Y314" s="11" t="str">
        <f t="shared" si="622"/>
        <v>0</v>
      </c>
      <c r="Z314" s="11" t="str">
        <f t="shared" si="622"/>
        <v>0</v>
      </c>
      <c r="AA314" s="11" t="str">
        <f t="shared" si="622"/>
        <v>0</v>
      </c>
      <c r="AB314" s="11" t="str">
        <f t="shared" si="622"/>
        <v>0</v>
      </c>
      <c r="AC314" s="11" t="str">
        <f t="shared" si="622"/>
        <v>0</v>
      </c>
      <c r="AD314" s="11" t="str">
        <f t="shared" si="622"/>
        <v>0</v>
      </c>
      <c r="AE314" s="11" t="str">
        <f t="shared" si="622"/>
        <v>0</v>
      </c>
      <c r="AF314" s="11" t="str">
        <f t="shared" si="622"/>
        <v>0</v>
      </c>
      <c r="AG314" s="11" t="str">
        <f t="shared" si="622"/>
        <v>0</v>
      </c>
      <c r="AH314" s="11" t="str">
        <f t="shared" si="622"/>
        <v>0</v>
      </c>
      <c r="AI314" s="11" t="str">
        <f t="shared" si="622"/>
        <v>0</v>
      </c>
      <c r="AJ314" s="11" t="str">
        <f t="shared" si="622"/>
        <v>0</v>
      </c>
      <c r="AK314" s="11" t="str">
        <f t="shared" si="622"/>
        <v>0</v>
      </c>
      <c r="AL314" s="11" t="str">
        <f t="shared" si="622"/>
        <v>0</v>
      </c>
      <c r="AM314" s="11" t="str">
        <f t="shared" si="622"/>
        <v>0</v>
      </c>
      <c r="AN314" s="11" t="str">
        <f t="shared" si="622"/>
        <v>0</v>
      </c>
      <c r="AO314" s="11" t="str">
        <f t="shared" si="622"/>
        <v>0</v>
      </c>
      <c r="AP314" s="11" t="str">
        <f t="shared" si="622"/>
        <v>0</v>
      </c>
      <c r="AQ314" s="11" t="str">
        <f t="shared" si="622"/>
        <v>0</v>
      </c>
      <c r="AR314" s="11" t="str">
        <f t="shared" si="622"/>
        <v>0</v>
      </c>
      <c r="AS314" s="11" t="str">
        <f t="shared" si="622"/>
        <v>0</v>
      </c>
      <c r="AT314" s="11" t="str">
        <f t="shared" si="622"/>
        <v>0</v>
      </c>
      <c r="AU314" s="11" t="str">
        <f t="shared" si="622"/>
        <v>0</v>
      </c>
      <c r="AV314" s="11" t="str">
        <f t="shared" si="622"/>
        <v>0</v>
      </c>
      <c r="AW314" s="11" t="str">
        <f t="shared" si="622"/>
        <v>0</v>
      </c>
      <c r="AX314" s="11" t="str">
        <f t="shared" si="622"/>
        <v>0</v>
      </c>
      <c r="AY314" s="11" t="str">
        <f t="shared" si="622"/>
        <v>0</v>
      </c>
      <c r="AZ314" s="11" t="str">
        <f t="shared" si="622"/>
        <v>0</v>
      </c>
      <c r="BA314" s="11" t="str">
        <f t="shared" si="622"/>
        <v>0</v>
      </c>
      <c r="BB314" s="11" t="str">
        <f t="shared" si="622"/>
        <v/>
      </c>
      <c r="BC314" s="11" t="str">
        <f t="shared" si="622"/>
        <v/>
      </c>
      <c r="BD314" s="11" t="str">
        <f t="shared" si="622"/>
        <v/>
      </c>
      <c r="BE314" s="11" t="str">
        <f t="shared" si="622"/>
        <v/>
      </c>
      <c r="BF314" s="11" t="str">
        <f t="shared" si="622"/>
        <v/>
      </c>
      <c r="BG314" s="11" t="str">
        <f t="shared" si="622"/>
        <v/>
      </c>
      <c r="BH314" s="11" t="str">
        <f t="shared" si="622"/>
        <v/>
      </c>
      <c r="BI314" s="11" t="str">
        <f t="shared" si="622"/>
        <v/>
      </c>
      <c r="BJ314" s="11" t="str">
        <f t="shared" si="622"/>
        <v/>
      </c>
      <c r="BK314" s="11" t="str">
        <f t="shared" si="622"/>
        <v/>
      </c>
      <c r="BL314" s="11" t="str">
        <f t="shared" si="540"/>
        <v/>
      </c>
      <c r="BM314" s="11" t="str">
        <f t="shared" si="541"/>
        <v/>
      </c>
      <c r="BN314" s="11">
        <f t="shared" si="542"/>
        <v>0</v>
      </c>
      <c r="BO314" s="11" t="b">
        <f t="shared" si="537"/>
        <v>0</v>
      </c>
      <c r="BP314" t="b">
        <f>AND(COUNTIF(ranges!B$2:B$4,'Sample Manifest - ALL TYPES'!G305)=0,NOT(ISBLANK('Sample Manifest - ALL TYPES'!G305)))</f>
        <v>0</v>
      </c>
      <c r="CB314" s="11" t="b">
        <f t="shared" si="543"/>
        <v>0</v>
      </c>
      <c r="CD314" s="54" t="b">
        <f>IF(OR('Sample Manifest - ALL TYPES'!AB305="Custom indexes",'Sample Manifest - ALL TYPES'!AB305="Non-listed commercial indexes"),TRUE,FALSE)</f>
        <v>0</v>
      </c>
      <c r="CE314" s="54"/>
      <c r="CG314" s="62">
        <f>'Sample Manifest - ALL TYPES'!Q305</f>
        <v>0</v>
      </c>
      <c r="CH314" s="61" t="str">
        <f t="shared" ref="CH314:CK314" si="623">SUBSTITUTE(CG314,CH$17,"")</f>
        <v>0</v>
      </c>
      <c r="CI314" s="61" t="str">
        <f t="shared" si="623"/>
        <v/>
      </c>
      <c r="CJ314" s="61" t="str">
        <f t="shared" si="623"/>
        <v/>
      </c>
      <c r="CK314" s="61" t="str">
        <f t="shared" si="623"/>
        <v/>
      </c>
      <c r="CL314" s="61">
        <f t="shared" si="545"/>
        <v>0</v>
      </c>
      <c r="CM314" s="61" t="b">
        <f>AND(NOT(ISBLANK('Sample Manifest - ALL TYPES'!Q305)),NOT(CL314=0))</f>
        <v>0</v>
      </c>
      <c r="CR314" s="11" t="b">
        <f>AND('Sample Manifest - ALL TYPES'!B305="Illumina Library Pool",ISBLANK('Sample Manifest - ALL TYPES'!Z305))</f>
        <v>0</v>
      </c>
    </row>
    <row r="315" spans="1:96" s="11" customFormat="1" x14ac:dyDescent="0.2">
      <c r="A315" s="11">
        <f>'Sample Manifest - ALL TYPES'!C306</f>
        <v>0</v>
      </c>
      <c r="B315" s="11" t="str">
        <f t="shared" ref="B315:BK315" si="624">SUBSTITUTE(A315,B$17,"")</f>
        <v>0</v>
      </c>
      <c r="C315" s="11" t="str">
        <f t="shared" si="624"/>
        <v>0</v>
      </c>
      <c r="D315" s="11" t="str">
        <f t="shared" si="624"/>
        <v>0</v>
      </c>
      <c r="E315" s="11" t="str">
        <f t="shared" si="624"/>
        <v>0</v>
      </c>
      <c r="F315" s="11" t="str">
        <f t="shared" si="624"/>
        <v>0</v>
      </c>
      <c r="G315" s="11" t="str">
        <f t="shared" si="624"/>
        <v>0</v>
      </c>
      <c r="H315" s="11" t="str">
        <f t="shared" si="624"/>
        <v>0</v>
      </c>
      <c r="I315" s="11" t="str">
        <f t="shared" si="624"/>
        <v>0</v>
      </c>
      <c r="J315" s="11" t="str">
        <f t="shared" si="624"/>
        <v>0</v>
      </c>
      <c r="K315" s="11" t="str">
        <f t="shared" si="624"/>
        <v>0</v>
      </c>
      <c r="L315" s="11" t="str">
        <f t="shared" si="624"/>
        <v>0</v>
      </c>
      <c r="M315" s="11" t="str">
        <f t="shared" si="624"/>
        <v>0</v>
      </c>
      <c r="N315" s="11" t="str">
        <f t="shared" si="624"/>
        <v>0</v>
      </c>
      <c r="O315" s="11" t="str">
        <f t="shared" si="624"/>
        <v>0</v>
      </c>
      <c r="P315" s="11" t="str">
        <f t="shared" si="624"/>
        <v>0</v>
      </c>
      <c r="Q315" s="11" t="str">
        <f t="shared" si="624"/>
        <v>0</v>
      </c>
      <c r="R315" s="11" t="str">
        <f t="shared" si="624"/>
        <v>0</v>
      </c>
      <c r="S315" s="11" t="str">
        <f t="shared" si="624"/>
        <v>0</v>
      </c>
      <c r="T315" s="11" t="str">
        <f t="shared" si="624"/>
        <v>0</v>
      </c>
      <c r="U315" s="11" t="str">
        <f t="shared" si="624"/>
        <v>0</v>
      </c>
      <c r="V315" s="11" t="str">
        <f t="shared" si="624"/>
        <v>0</v>
      </c>
      <c r="W315" s="11" t="str">
        <f t="shared" si="624"/>
        <v>0</v>
      </c>
      <c r="X315" s="11" t="str">
        <f t="shared" si="624"/>
        <v>0</v>
      </c>
      <c r="Y315" s="11" t="str">
        <f t="shared" si="624"/>
        <v>0</v>
      </c>
      <c r="Z315" s="11" t="str">
        <f t="shared" si="624"/>
        <v>0</v>
      </c>
      <c r="AA315" s="11" t="str">
        <f t="shared" si="624"/>
        <v>0</v>
      </c>
      <c r="AB315" s="11" t="str">
        <f t="shared" si="624"/>
        <v>0</v>
      </c>
      <c r="AC315" s="11" t="str">
        <f t="shared" si="624"/>
        <v>0</v>
      </c>
      <c r="AD315" s="11" t="str">
        <f t="shared" si="624"/>
        <v>0</v>
      </c>
      <c r="AE315" s="11" t="str">
        <f t="shared" si="624"/>
        <v>0</v>
      </c>
      <c r="AF315" s="11" t="str">
        <f t="shared" si="624"/>
        <v>0</v>
      </c>
      <c r="AG315" s="11" t="str">
        <f t="shared" si="624"/>
        <v>0</v>
      </c>
      <c r="AH315" s="11" t="str">
        <f t="shared" si="624"/>
        <v>0</v>
      </c>
      <c r="AI315" s="11" t="str">
        <f t="shared" si="624"/>
        <v>0</v>
      </c>
      <c r="AJ315" s="11" t="str">
        <f t="shared" si="624"/>
        <v>0</v>
      </c>
      <c r="AK315" s="11" t="str">
        <f t="shared" si="624"/>
        <v>0</v>
      </c>
      <c r="AL315" s="11" t="str">
        <f t="shared" si="624"/>
        <v>0</v>
      </c>
      <c r="AM315" s="11" t="str">
        <f t="shared" si="624"/>
        <v>0</v>
      </c>
      <c r="AN315" s="11" t="str">
        <f t="shared" si="624"/>
        <v>0</v>
      </c>
      <c r="AO315" s="11" t="str">
        <f t="shared" si="624"/>
        <v>0</v>
      </c>
      <c r="AP315" s="11" t="str">
        <f t="shared" si="624"/>
        <v>0</v>
      </c>
      <c r="AQ315" s="11" t="str">
        <f t="shared" si="624"/>
        <v>0</v>
      </c>
      <c r="AR315" s="11" t="str">
        <f t="shared" si="624"/>
        <v>0</v>
      </c>
      <c r="AS315" s="11" t="str">
        <f t="shared" si="624"/>
        <v>0</v>
      </c>
      <c r="AT315" s="11" t="str">
        <f t="shared" si="624"/>
        <v>0</v>
      </c>
      <c r="AU315" s="11" t="str">
        <f t="shared" si="624"/>
        <v>0</v>
      </c>
      <c r="AV315" s="11" t="str">
        <f t="shared" si="624"/>
        <v>0</v>
      </c>
      <c r="AW315" s="11" t="str">
        <f t="shared" si="624"/>
        <v>0</v>
      </c>
      <c r="AX315" s="11" t="str">
        <f t="shared" si="624"/>
        <v>0</v>
      </c>
      <c r="AY315" s="11" t="str">
        <f t="shared" si="624"/>
        <v>0</v>
      </c>
      <c r="AZ315" s="11" t="str">
        <f t="shared" si="624"/>
        <v>0</v>
      </c>
      <c r="BA315" s="11" t="str">
        <f t="shared" si="624"/>
        <v>0</v>
      </c>
      <c r="BB315" s="11" t="str">
        <f t="shared" si="624"/>
        <v/>
      </c>
      <c r="BC315" s="11" t="str">
        <f t="shared" si="624"/>
        <v/>
      </c>
      <c r="BD315" s="11" t="str">
        <f t="shared" si="624"/>
        <v/>
      </c>
      <c r="BE315" s="11" t="str">
        <f t="shared" si="624"/>
        <v/>
      </c>
      <c r="BF315" s="11" t="str">
        <f t="shared" si="624"/>
        <v/>
      </c>
      <c r="BG315" s="11" t="str">
        <f t="shared" si="624"/>
        <v/>
      </c>
      <c r="BH315" s="11" t="str">
        <f t="shared" si="624"/>
        <v/>
      </c>
      <c r="BI315" s="11" t="str">
        <f t="shared" si="624"/>
        <v/>
      </c>
      <c r="BJ315" s="11" t="str">
        <f t="shared" si="624"/>
        <v/>
      </c>
      <c r="BK315" s="11" t="str">
        <f t="shared" si="624"/>
        <v/>
      </c>
      <c r="BL315" s="11" t="str">
        <f t="shared" si="540"/>
        <v/>
      </c>
      <c r="BM315" s="11" t="str">
        <f t="shared" si="541"/>
        <v/>
      </c>
      <c r="BN315" s="11">
        <f t="shared" si="542"/>
        <v>0</v>
      </c>
      <c r="BO315" s="11" t="b">
        <f t="shared" si="537"/>
        <v>0</v>
      </c>
      <c r="BP315" t="b">
        <f>AND(COUNTIF(ranges!B$2:B$4,'Sample Manifest - ALL TYPES'!G306)=0,NOT(ISBLANK('Sample Manifest - ALL TYPES'!G306)))</f>
        <v>0</v>
      </c>
      <c r="CB315" s="11" t="b">
        <f t="shared" si="543"/>
        <v>0</v>
      </c>
      <c r="CD315" s="54" t="b">
        <f>IF(OR('Sample Manifest - ALL TYPES'!AB306="Custom indexes",'Sample Manifest - ALL TYPES'!AB306="Non-listed commercial indexes"),TRUE,FALSE)</f>
        <v>0</v>
      </c>
      <c r="CE315" s="54"/>
      <c r="CG315" s="62">
        <f>'Sample Manifest - ALL TYPES'!Q306</f>
        <v>0</v>
      </c>
      <c r="CH315" s="61" t="str">
        <f t="shared" ref="CH315:CK315" si="625">SUBSTITUTE(CG315,CH$17,"")</f>
        <v>0</v>
      </c>
      <c r="CI315" s="61" t="str">
        <f t="shared" si="625"/>
        <v/>
      </c>
      <c r="CJ315" s="61" t="str">
        <f t="shared" si="625"/>
        <v/>
      </c>
      <c r="CK315" s="61" t="str">
        <f t="shared" si="625"/>
        <v/>
      </c>
      <c r="CL315" s="61">
        <f t="shared" si="545"/>
        <v>0</v>
      </c>
      <c r="CM315" s="61" t="b">
        <f>AND(NOT(ISBLANK('Sample Manifest - ALL TYPES'!Q306)),NOT(CL315=0))</f>
        <v>0</v>
      </c>
      <c r="CR315" s="11" t="b">
        <f>AND('Sample Manifest - ALL TYPES'!B306="Illumina Library Pool",ISBLANK('Sample Manifest - ALL TYPES'!Z306))</f>
        <v>0</v>
      </c>
    </row>
    <row r="316" spans="1:96" s="11" customFormat="1" x14ac:dyDescent="0.2">
      <c r="A316" s="11">
        <f>'Sample Manifest - ALL TYPES'!C307</f>
        <v>0</v>
      </c>
      <c r="B316" s="11" t="str">
        <f t="shared" ref="B316:BK316" si="626">SUBSTITUTE(A316,B$17,"")</f>
        <v>0</v>
      </c>
      <c r="C316" s="11" t="str">
        <f t="shared" si="626"/>
        <v>0</v>
      </c>
      <c r="D316" s="11" t="str">
        <f t="shared" si="626"/>
        <v>0</v>
      </c>
      <c r="E316" s="11" t="str">
        <f t="shared" si="626"/>
        <v>0</v>
      </c>
      <c r="F316" s="11" t="str">
        <f t="shared" si="626"/>
        <v>0</v>
      </c>
      <c r="G316" s="11" t="str">
        <f t="shared" si="626"/>
        <v>0</v>
      </c>
      <c r="H316" s="11" t="str">
        <f t="shared" si="626"/>
        <v>0</v>
      </c>
      <c r="I316" s="11" t="str">
        <f t="shared" si="626"/>
        <v>0</v>
      </c>
      <c r="J316" s="11" t="str">
        <f t="shared" si="626"/>
        <v>0</v>
      </c>
      <c r="K316" s="11" t="str">
        <f t="shared" si="626"/>
        <v>0</v>
      </c>
      <c r="L316" s="11" t="str">
        <f t="shared" si="626"/>
        <v>0</v>
      </c>
      <c r="M316" s="11" t="str">
        <f t="shared" si="626"/>
        <v>0</v>
      </c>
      <c r="N316" s="11" t="str">
        <f t="shared" si="626"/>
        <v>0</v>
      </c>
      <c r="O316" s="11" t="str">
        <f t="shared" si="626"/>
        <v>0</v>
      </c>
      <c r="P316" s="11" t="str">
        <f t="shared" si="626"/>
        <v>0</v>
      </c>
      <c r="Q316" s="11" t="str">
        <f t="shared" si="626"/>
        <v>0</v>
      </c>
      <c r="R316" s="11" t="str">
        <f t="shared" si="626"/>
        <v>0</v>
      </c>
      <c r="S316" s="11" t="str">
        <f t="shared" si="626"/>
        <v>0</v>
      </c>
      <c r="T316" s="11" t="str">
        <f t="shared" si="626"/>
        <v>0</v>
      </c>
      <c r="U316" s="11" t="str">
        <f t="shared" si="626"/>
        <v>0</v>
      </c>
      <c r="V316" s="11" t="str">
        <f t="shared" si="626"/>
        <v>0</v>
      </c>
      <c r="W316" s="11" t="str">
        <f t="shared" si="626"/>
        <v>0</v>
      </c>
      <c r="X316" s="11" t="str">
        <f t="shared" si="626"/>
        <v>0</v>
      </c>
      <c r="Y316" s="11" t="str">
        <f t="shared" si="626"/>
        <v>0</v>
      </c>
      <c r="Z316" s="11" t="str">
        <f t="shared" si="626"/>
        <v>0</v>
      </c>
      <c r="AA316" s="11" t="str">
        <f t="shared" si="626"/>
        <v>0</v>
      </c>
      <c r="AB316" s="11" t="str">
        <f t="shared" si="626"/>
        <v>0</v>
      </c>
      <c r="AC316" s="11" t="str">
        <f t="shared" si="626"/>
        <v>0</v>
      </c>
      <c r="AD316" s="11" t="str">
        <f t="shared" si="626"/>
        <v>0</v>
      </c>
      <c r="AE316" s="11" t="str">
        <f t="shared" si="626"/>
        <v>0</v>
      </c>
      <c r="AF316" s="11" t="str">
        <f t="shared" si="626"/>
        <v>0</v>
      </c>
      <c r="AG316" s="11" t="str">
        <f t="shared" si="626"/>
        <v>0</v>
      </c>
      <c r="AH316" s="11" t="str">
        <f t="shared" si="626"/>
        <v>0</v>
      </c>
      <c r="AI316" s="11" t="str">
        <f t="shared" si="626"/>
        <v>0</v>
      </c>
      <c r="AJ316" s="11" t="str">
        <f t="shared" si="626"/>
        <v>0</v>
      </c>
      <c r="AK316" s="11" t="str">
        <f t="shared" si="626"/>
        <v>0</v>
      </c>
      <c r="AL316" s="11" t="str">
        <f t="shared" si="626"/>
        <v>0</v>
      </c>
      <c r="AM316" s="11" t="str">
        <f t="shared" si="626"/>
        <v>0</v>
      </c>
      <c r="AN316" s="11" t="str">
        <f t="shared" si="626"/>
        <v>0</v>
      </c>
      <c r="AO316" s="11" t="str">
        <f t="shared" si="626"/>
        <v>0</v>
      </c>
      <c r="AP316" s="11" t="str">
        <f t="shared" si="626"/>
        <v>0</v>
      </c>
      <c r="AQ316" s="11" t="str">
        <f t="shared" si="626"/>
        <v>0</v>
      </c>
      <c r="AR316" s="11" t="str">
        <f t="shared" si="626"/>
        <v>0</v>
      </c>
      <c r="AS316" s="11" t="str">
        <f t="shared" si="626"/>
        <v>0</v>
      </c>
      <c r="AT316" s="11" t="str">
        <f t="shared" si="626"/>
        <v>0</v>
      </c>
      <c r="AU316" s="11" t="str">
        <f t="shared" si="626"/>
        <v>0</v>
      </c>
      <c r="AV316" s="11" t="str">
        <f t="shared" si="626"/>
        <v>0</v>
      </c>
      <c r="AW316" s="11" t="str">
        <f t="shared" si="626"/>
        <v>0</v>
      </c>
      <c r="AX316" s="11" t="str">
        <f t="shared" si="626"/>
        <v>0</v>
      </c>
      <c r="AY316" s="11" t="str">
        <f t="shared" si="626"/>
        <v>0</v>
      </c>
      <c r="AZ316" s="11" t="str">
        <f t="shared" si="626"/>
        <v>0</v>
      </c>
      <c r="BA316" s="11" t="str">
        <f t="shared" si="626"/>
        <v>0</v>
      </c>
      <c r="BB316" s="11" t="str">
        <f t="shared" si="626"/>
        <v/>
      </c>
      <c r="BC316" s="11" t="str">
        <f t="shared" si="626"/>
        <v/>
      </c>
      <c r="BD316" s="11" t="str">
        <f t="shared" si="626"/>
        <v/>
      </c>
      <c r="BE316" s="11" t="str">
        <f t="shared" si="626"/>
        <v/>
      </c>
      <c r="BF316" s="11" t="str">
        <f t="shared" si="626"/>
        <v/>
      </c>
      <c r="BG316" s="11" t="str">
        <f t="shared" si="626"/>
        <v/>
      </c>
      <c r="BH316" s="11" t="str">
        <f t="shared" si="626"/>
        <v/>
      </c>
      <c r="BI316" s="11" t="str">
        <f t="shared" si="626"/>
        <v/>
      </c>
      <c r="BJ316" s="11" t="str">
        <f t="shared" si="626"/>
        <v/>
      </c>
      <c r="BK316" s="11" t="str">
        <f t="shared" si="626"/>
        <v/>
      </c>
      <c r="BL316" s="11" t="str">
        <f t="shared" si="540"/>
        <v/>
      </c>
      <c r="BM316" s="11" t="str">
        <f t="shared" si="541"/>
        <v/>
      </c>
      <c r="BN316" s="11">
        <f t="shared" si="542"/>
        <v>0</v>
      </c>
      <c r="BO316" s="11" t="b">
        <f t="shared" si="537"/>
        <v>0</v>
      </c>
      <c r="BP316" t="b">
        <f>AND(COUNTIF(ranges!B$2:B$4,'Sample Manifest - ALL TYPES'!G307)=0,NOT(ISBLANK('Sample Manifest - ALL TYPES'!G307)))</f>
        <v>0</v>
      </c>
      <c r="CB316" s="11" t="b">
        <f t="shared" si="543"/>
        <v>0</v>
      </c>
      <c r="CD316" s="54" t="b">
        <f>IF(OR('Sample Manifest - ALL TYPES'!AB307="Custom indexes",'Sample Manifest - ALL TYPES'!AB307="Non-listed commercial indexes"),TRUE,FALSE)</f>
        <v>0</v>
      </c>
      <c r="CE316" s="54"/>
      <c r="CG316" s="62">
        <f>'Sample Manifest - ALL TYPES'!Q307</f>
        <v>0</v>
      </c>
      <c r="CH316" s="61" t="str">
        <f t="shared" ref="CH316:CK316" si="627">SUBSTITUTE(CG316,CH$17,"")</f>
        <v>0</v>
      </c>
      <c r="CI316" s="61" t="str">
        <f t="shared" si="627"/>
        <v/>
      </c>
      <c r="CJ316" s="61" t="str">
        <f t="shared" si="627"/>
        <v/>
      </c>
      <c r="CK316" s="61" t="str">
        <f t="shared" si="627"/>
        <v/>
      </c>
      <c r="CL316" s="61">
        <f t="shared" si="545"/>
        <v>0</v>
      </c>
      <c r="CM316" s="61" t="b">
        <f>AND(NOT(ISBLANK('Sample Manifest - ALL TYPES'!Q307)),NOT(CL316=0))</f>
        <v>0</v>
      </c>
      <c r="CR316" s="11" t="b">
        <f>AND('Sample Manifest - ALL TYPES'!B307="Illumina Library Pool",ISBLANK('Sample Manifest - ALL TYPES'!Z307))</f>
        <v>0</v>
      </c>
    </row>
    <row r="317" spans="1:96" s="11" customFormat="1" x14ac:dyDescent="0.2">
      <c r="A317" s="11">
        <f>'Sample Manifest - ALL TYPES'!C308</f>
        <v>0</v>
      </c>
      <c r="B317" s="11" t="str">
        <f t="shared" ref="B317:BK317" si="628">SUBSTITUTE(A317,B$17,"")</f>
        <v>0</v>
      </c>
      <c r="C317" s="11" t="str">
        <f t="shared" si="628"/>
        <v>0</v>
      </c>
      <c r="D317" s="11" t="str">
        <f t="shared" si="628"/>
        <v>0</v>
      </c>
      <c r="E317" s="11" t="str">
        <f t="shared" si="628"/>
        <v>0</v>
      </c>
      <c r="F317" s="11" t="str">
        <f t="shared" si="628"/>
        <v>0</v>
      </c>
      <c r="G317" s="11" t="str">
        <f t="shared" si="628"/>
        <v>0</v>
      </c>
      <c r="H317" s="11" t="str">
        <f t="shared" si="628"/>
        <v>0</v>
      </c>
      <c r="I317" s="11" t="str">
        <f t="shared" si="628"/>
        <v>0</v>
      </c>
      <c r="J317" s="11" t="str">
        <f t="shared" si="628"/>
        <v>0</v>
      </c>
      <c r="K317" s="11" t="str">
        <f t="shared" si="628"/>
        <v>0</v>
      </c>
      <c r="L317" s="11" t="str">
        <f t="shared" si="628"/>
        <v>0</v>
      </c>
      <c r="M317" s="11" t="str">
        <f t="shared" si="628"/>
        <v>0</v>
      </c>
      <c r="N317" s="11" t="str">
        <f t="shared" si="628"/>
        <v>0</v>
      </c>
      <c r="O317" s="11" t="str">
        <f t="shared" si="628"/>
        <v>0</v>
      </c>
      <c r="P317" s="11" t="str">
        <f t="shared" si="628"/>
        <v>0</v>
      </c>
      <c r="Q317" s="11" t="str">
        <f t="shared" si="628"/>
        <v>0</v>
      </c>
      <c r="R317" s="11" t="str">
        <f t="shared" si="628"/>
        <v>0</v>
      </c>
      <c r="S317" s="11" t="str">
        <f t="shared" si="628"/>
        <v>0</v>
      </c>
      <c r="T317" s="11" t="str">
        <f t="shared" si="628"/>
        <v>0</v>
      </c>
      <c r="U317" s="11" t="str">
        <f t="shared" si="628"/>
        <v>0</v>
      </c>
      <c r="V317" s="11" t="str">
        <f t="shared" si="628"/>
        <v>0</v>
      </c>
      <c r="W317" s="11" t="str">
        <f t="shared" si="628"/>
        <v>0</v>
      </c>
      <c r="X317" s="11" t="str">
        <f t="shared" si="628"/>
        <v>0</v>
      </c>
      <c r="Y317" s="11" t="str">
        <f t="shared" si="628"/>
        <v>0</v>
      </c>
      <c r="Z317" s="11" t="str">
        <f t="shared" si="628"/>
        <v>0</v>
      </c>
      <c r="AA317" s="11" t="str">
        <f t="shared" si="628"/>
        <v>0</v>
      </c>
      <c r="AB317" s="11" t="str">
        <f t="shared" si="628"/>
        <v>0</v>
      </c>
      <c r="AC317" s="11" t="str">
        <f t="shared" si="628"/>
        <v>0</v>
      </c>
      <c r="AD317" s="11" t="str">
        <f t="shared" si="628"/>
        <v>0</v>
      </c>
      <c r="AE317" s="11" t="str">
        <f t="shared" si="628"/>
        <v>0</v>
      </c>
      <c r="AF317" s="11" t="str">
        <f t="shared" si="628"/>
        <v>0</v>
      </c>
      <c r="AG317" s="11" t="str">
        <f t="shared" si="628"/>
        <v>0</v>
      </c>
      <c r="AH317" s="11" t="str">
        <f t="shared" si="628"/>
        <v>0</v>
      </c>
      <c r="AI317" s="11" t="str">
        <f t="shared" si="628"/>
        <v>0</v>
      </c>
      <c r="AJ317" s="11" t="str">
        <f t="shared" si="628"/>
        <v>0</v>
      </c>
      <c r="AK317" s="11" t="str">
        <f t="shared" si="628"/>
        <v>0</v>
      </c>
      <c r="AL317" s="11" t="str">
        <f t="shared" si="628"/>
        <v>0</v>
      </c>
      <c r="AM317" s="11" t="str">
        <f t="shared" si="628"/>
        <v>0</v>
      </c>
      <c r="AN317" s="11" t="str">
        <f t="shared" si="628"/>
        <v>0</v>
      </c>
      <c r="AO317" s="11" t="str">
        <f t="shared" si="628"/>
        <v>0</v>
      </c>
      <c r="AP317" s="11" t="str">
        <f t="shared" si="628"/>
        <v>0</v>
      </c>
      <c r="AQ317" s="11" t="str">
        <f t="shared" si="628"/>
        <v>0</v>
      </c>
      <c r="AR317" s="11" t="str">
        <f t="shared" si="628"/>
        <v>0</v>
      </c>
      <c r="AS317" s="11" t="str">
        <f t="shared" si="628"/>
        <v>0</v>
      </c>
      <c r="AT317" s="11" t="str">
        <f t="shared" si="628"/>
        <v>0</v>
      </c>
      <c r="AU317" s="11" t="str">
        <f t="shared" si="628"/>
        <v>0</v>
      </c>
      <c r="AV317" s="11" t="str">
        <f t="shared" si="628"/>
        <v>0</v>
      </c>
      <c r="AW317" s="11" t="str">
        <f t="shared" si="628"/>
        <v>0</v>
      </c>
      <c r="AX317" s="11" t="str">
        <f t="shared" si="628"/>
        <v>0</v>
      </c>
      <c r="AY317" s="11" t="str">
        <f t="shared" si="628"/>
        <v>0</v>
      </c>
      <c r="AZ317" s="11" t="str">
        <f t="shared" si="628"/>
        <v>0</v>
      </c>
      <c r="BA317" s="11" t="str">
        <f t="shared" si="628"/>
        <v>0</v>
      </c>
      <c r="BB317" s="11" t="str">
        <f t="shared" si="628"/>
        <v/>
      </c>
      <c r="BC317" s="11" t="str">
        <f t="shared" si="628"/>
        <v/>
      </c>
      <c r="BD317" s="11" t="str">
        <f t="shared" si="628"/>
        <v/>
      </c>
      <c r="BE317" s="11" t="str">
        <f t="shared" si="628"/>
        <v/>
      </c>
      <c r="BF317" s="11" t="str">
        <f t="shared" si="628"/>
        <v/>
      </c>
      <c r="BG317" s="11" t="str">
        <f t="shared" si="628"/>
        <v/>
      </c>
      <c r="BH317" s="11" t="str">
        <f t="shared" si="628"/>
        <v/>
      </c>
      <c r="BI317" s="11" t="str">
        <f t="shared" si="628"/>
        <v/>
      </c>
      <c r="BJ317" s="11" t="str">
        <f t="shared" si="628"/>
        <v/>
      </c>
      <c r="BK317" s="11" t="str">
        <f t="shared" si="628"/>
        <v/>
      </c>
      <c r="BL317" s="11" t="str">
        <f t="shared" si="540"/>
        <v/>
      </c>
      <c r="BM317" s="11" t="str">
        <f t="shared" si="541"/>
        <v/>
      </c>
      <c r="BN317" s="11">
        <f t="shared" si="542"/>
        <v>0</v>
      </c>
      <c r="BO317" s="11" t="b">
        <f t="shared" si="537"/>
        <v>0</v>
      </c>
      <c r="BP317" t="b">
        <f>AND(COUNTIF(ranges!B$2:B$4,'Sample Manifest - ALL TYPES'!G308)=0,NOT(ISBLANK('Sample Manifest - ALL TYPES'!G308)))</f>
        <v>0</v>
      </c>
      <c r="CB317" s="11" t="b">
        <f t="shared" si="543"/>
        <v>0</v>
      </c>
      <c r="CD317" s="54" t="b">
        <f>IF(OR('Sample Manifest - ALL TYPES'!AB308="Custom indexes",'Sample Manifest - ALL TYPES'!AB308="Non-listed commercial indexes"),TRUE,FALSE)</f>
        <v>0</v>
      </c>
      <c r="CE317" s="54"/>
      <c r="CG317" s="62">
        <f>'Sample Manifest - ALL TYPES'!Q308</f>
        <v>0</v>
      </c>
      <c r="CH317" s="61" t="str">
        <f t="shared" ref="CH317:CK317" si="629">SUBSTITUTE(CG317,CH$17,"")</f>
        <v>0</v>
      </c>
      <c r="CI317" s="61" t="str">
        <f t="shared" si="629"/>
        <v/>
      </c>
      <c r="CJ317" s="61" t="str">
        <f t="shared" si="629"/>
        <v/>
      </c>
      <c r="CK317" s="61" t="str">
        <f t="shared" si="629"/>
        <v/>
      </c>
      <c r="CL317" s="61">
        <f t="shared" si="545"/>
        <v>0</v>
      </c>
      <c r="CM317" s="61" t="b">
        <f>AND(NOT(ISBLANK('Sample Manifest - ALL TYPES'!Q308)),NOT(CL317=0))</f>
        <v>0</v>
      </c>
      <c r="CR317" s="11" t="b">
        <f>AND('Sample Manifest - ALL TYPES'!B308="Illumina Library Pool",ISBLANK('Sample Manifest - ALL TYPES'!Z308))</f>
        <v>0</v>
      </c>
    </row>
    <row r="318" spans="1:96" s="11" customFormat="1" x14ac:dyDescent="0.2">
      <c r="A318" s="11">
        <f>'Sample Manifest - ALL TYPES'!C309</f>
        <v>0</v>
      </c>
      <c r="B318" s="11" t="str">
        <f t="shared" ref="B318:BK318" si="630">SUBSTITUTE(A318,B$17,"")</f>
        <v>0</v>
      </c>
      <c r="C318" s="11" t="str">
        <f t="shared" si="630"/>
        <v>0</v>
      </c>
      <c r="D318" s="11" t="str">
        <f t="shared" si="630"/>
        <v>0</v>
      </c>
      <c r="E318" s="11" t="str">
        <f t="shared" si="630"/>
        <v>0</v>
      </c>
      <c r="F318" s="11" t="str">
        <f t="shared" si="630"/>
        <v>0</v>
      </c>
      <c r="G318" s="11" t="str">
        <f t="shared" si="630"/>
        <v>0</v>
      </c>
      <c r="H318" s="11" t="str">
        <f t="shared" si="630"/>
        <v>0</v>
      </c>
      <c r="I318" s="11" t="str">
        <f t="shared" si="630"/>
        <v>0</v>
      </c>
      <c r="J318" s="11" t="str">
        <f t="shared" si="630"/>
        <v>0</v>
      </c>
      <c r="K318" s="11" t="str">
        <f t="shared" si="630"/>
        <v>0</v>
      </c>
      <c r="L318" s="11" t="str">
        <f t="shared" si="630"/>
        <v>0</v>
      </c>
      <c r="M318" s="11" t="str">
        <f t="shared" si="630"/>
        <v>0</v>
      </c>
      <c r="N318" s="11" t="str">
        <f t="shared" si="630"/>
        <v>0</v>
      </c>
      <c r="O318" s="11" t="str">
        <f t="shared" si="630"/>
        <v>0</v>
      </c>
      <c r="P318" s="11" t="str">
        <f t="shared" si="630"/>
        <v>0</v>
      </c>
      <c r="Q318" s="11" t="str">
        <f t="shared" si="630"/>
        <v>0</v>
      </c>
      <c r="R318" s="11" t="str">
        <f t="shared" si="630"/>
        <v>0</v>
      </c>
      <c r="S318" s="11" t="str">
        <f t="shared" si="630"/>
        <v>0</v>
      </c>
      <c r="T318" s="11" t="str">
        <f t="shared" si="630"/>
        <v>0</v>
      </c>
      <c r="U318" s="11" t="str">
        <f t="shared" si="630"/>
        <v>0</v>
      </c>
      <c r="V318" s="11" t="str">
        <f t="shared" si="630"/>
        <v>0</v>
      </c>
      <c r="W318" s="11" t="str">
        <f t="shared" si="630"/>
        <v>0</v>
      </c>
      <c r="X318" s="11" t="str">
        <f t="shared" si="630"/>
        <v>0</v>
      </c>
      <c r="Y318" s="11" t="str">
        <f t="shared" si="630"/>
        <v>0</v>
      </c>
      <c r="Z318" s="11" t="str">
        <f t="shared" si="630"/>
        <v>0</v>
      </c>
      <c r="AA318" s="11" t="str">
        <f t="shared" si="630"/>
        <v>0</v>
      </c>
      <c r="AB318" s="11" t="str">
        <f t="shared" si="630"/>
        <v>0</v>
      </c>
      <c r="AC318" s="11" t="str">
        <f t="shared" si="630"/>
        <v>0</v>
      </c>
      <c r="AD318" s="11" t="str">
        <f t="shared" si="630"/>
        <v>0</v>
      </c>
      <c r="AE318" s="11" t="str">
        <f t="shared" si="630"/>
        <v>0</v>
      </c>
      <c r="AF318" s="11" t="str">
        <f t="shared" si="630"/>
        <v>0</v>
      </c>
      <c r="AG318" s="11" t="str">
        <f t="shared" si="630"/>
        <v>0</v>
      </c>
      <c r="AH318" s="11" t="str">
        <f t="shared" si="630"/>
        <v>0</v>
      </c>
      <c r="AI318" s="11" t="str">
        <f t="shared" si="630"/>
        <v>0</v>
      </c>
      <c r="AJ318" s="11" t="str">
        <f t="shared" si="630"/>
        <v>0</v>
      </c>
      <c r="AK318" s="11" t="str">
        <f t="shared" si="630"/>
        <v>0</v>
      </c>
      <c r="AL318" s="11" t="str">
        <f t="shared" si="630"/>
        <v>0</v>
      </c>
      <c r="AM318" s="11" t="str">
        <f t="shared" si="630"/>
        <v>0</v>
      </c>
      <c r="AN318" s="11" t="str">
        <f t="shared" si="630"/>
        <v>0</v>
      </c>
      <c r="AO318" s="11" t="str">
        <f t="shared" si="630"/>
        <v>0</v>
      </c>
      <c r="AP318" s="11" t="str">
        <f t="shared" si="630"/>
        <v>0</v>
      </c>
      <c r="AQ318" s="11" t="str">
        <f t="shared" si="630"/>
        <v>0</v>
      </c>
      <c r="AR318" s="11" t="str">
        <f t="shared" si="630"/>
        <v>0</v>
      </c>
      <c r="AS318" s="11" t="str">
        <f t="shared" si="630"/>
        <v>0</v>
      </c>
      <c r="AT318" s="11" t="str">
        <f t="shared" si="630"/>
        <v>0</v>
      </c>
      <c r="AU318" s="11" t="str">
        <f t="shared" si="630"/>
        <v>0</v>
      </c>
      <c r="AV318" s="11" t="str">
        <f t="shared" si="630"/>
        <v>0</v>
      </c>
      <c r="AW318" s="11" t="str">
        <f t="shared" si="630"/>
        <v>0</v>
      </c>
      <c r="AX318" s="11" t="str">
        <f t="shared" si="630"/>
        <v>0</v>
      </c>
      <c r="AY318" s="11" t="str">
        <f t="shared" si="630"/>
        <v>0</v>
      </c>
      <c r="AZ318" s="11" t="str">
        <f t="shared" si="630"/>
        <v>0</v>
      </c>
      <c r="BA318" s="11" t="str">
        <f t="shared" si="630"/>
        <v>0</v>
      </c>
      <c r="BB318" s="11" t="str">
        <f t="shared" si="630"/>
        <v/>
      </c>
      <c r="BC318" s="11" t="str">
        <f t="shared" si="630"/>
        <v/>
      </c>
      <c r="BD318" s="11" t="str">
        <f t="shared" si="630"/>
        <v/>
      </c>
      <c r="BE318" s="11" t="str">
        <f t="shared" si="630"/>
        <v/>
      </c>
      <c r="BF318" s="11" t="str">
        <f t="shared" si="630"/>
        <v/>
      </c>
      <c r="BG318" s="11" t="str">
        <f t="shared" si="630"/>
        <v/>
      </c>
      <c r="BH318" s="11" t="str">
        <f t="shared" si="630"/>
        <v/>
      </c>
      <c r="BI318" s="11" t="str">
        <f t="shared" si="630"/>
        <v/>
      </c>
      <c r="BJ318" s="11" t="str">
        <f t="shared" si="630"/>
        <v/>
      </c>
      <c r="BK318" s="11" t="str">
        <f t="shared" si="630"/>
        <v/>
      </c>
      <c r="BL318" s="11" t="str">
        <f t="shared" si="540"/>
        <v/>
      </c>
      <c r="BM318" s="11" t="str">
        <f t="shared" si="541"/>
        <v/>
      </c>
      <c r="BN318" s="11">
        <f t="shared" si="542"/>
        <v>0</v>
      </c>
      <c r="BO318" s="11" t="b">
        <f t="shared" si="537"/>
        <v>0</v>
      </c>
      <c r="BP318" t="b">
        <f>AND(COUNTIF(ranges!B$2:B$4,'Sample Manifest - ALL TYPES'!G309)=0,NOT(ISBLANK('Sample Manifest - ALL TYPES'!G309)))</f>
        <v>0</v>
      </c>
      <c r="CB318" s="11" t="b">
        <f t="shared" si="543"/>
        <v>0</v>
      </c>
      <c r="CD318" s="54" t="b">
        <f>IF(OR('Sample Manifest - ALL TYPES'!AB309="Custom indexes",'Sample Manifest - ALL TYPES'!AB309="Non-listed commercial indexes"),TRUE,FALSE)</f>
        <v>0</v>
      </c>
      <c r="CE318" s="54"/>
      <c r="CG318" s="62">
        <f>'Sample Manifest - ALL TYPES'!Q309</f>
        <v>0</v>
      </c>
      <c r="CH318" s="61" t="str">
        <f t="shared" ref="CH318:CK318" si="631">SUBSTITUTE(CG318,CH$17,"")</f>
        <v>0</v>
      </c>
      <c r="CI318" s="61" t="str">
        <f t="shared" si="631"/>
        <v/>
      </c>
      <c r="CJ318" s="61" t="str">
        <f t="shared" si="631"/>
        <v/>
      </c>
      <c r="CK318" s="61" t="str">
        <f t="shared" si="631"/>
        <v/>
      </c>
      <c r="CL318" s="61">
        <f t="shared" si="545"/>
        <v>0</v>
      </c>
      <c r="CM318" s="61" t="b">
        <f>AND(NOT(ISBLANK('Sample Manifest - ALL TYPES'!Q309)),NOT(CL318=0))</f>
        <v>0</v>
      </c>
      <c r="CR318" s="11" t="b">
        <f>AND('Sample Manifest - ALL TYPES'!B309="Illumina Library Pool",ISBLANK('Sample Manifest - ALL TYPES'!Z309))</f>
        <v>0</v>
      </c>
    </row>
    <row r="319" spans="1:96" s="11" customFormat="1" x14ac:dyDescent="0.2">
      <c r="A319" s="11">
        <f>'Sample Manifest - ALL TYPES'!C310</f>
        <v>0</v>
      </c>
      <c r="B319" s="11" t="str">
        <f t="shared" ref="B319:BK319" si="632">SUBSTITUTE(A319,B$17,"")</f>
        <v>0</v>
      </c>
      <c r="C319" s="11" t="str">
        <f t="shared" si="632"/>
        <v>0</v>
      </c>
      <c r="D319" s="11" t="str">
        <f t="shared" si="632"/>
        <v>0</v>
      </c>
      <c r="E319" s="11" t="str">
        <f t="shared" si="632"/>
        <v>0</v>
      </c>
      <c r="F319" s="11" t="str">
        <f t="shared" si="632"/>
        <v>0</v>
      </c>
      <c r="G319" s="11" t="str">
        <f t="shared" si="632"/>
        <v>0</v>
      </c>
      <c r="H319" s="11" t="str">
        <f t="shared" si="632"/>
        <v>0</v>
      </c>
      <c r="I319" s="11" t="str">
        <f t="shared" si="632"/>
        <v>0</v>
      </c>
      <c r="J319" s="11" t="str">
        <f t="shared" si="632"/>
        <v>0</v>
      </c>
      <c r="K319" s="11" t="str">
        <f t="shared" si="632"/>
        <v>0</v>
      </c>
      <c r="L319" s="11" t="str">
        <f t="shared" si="632"/>
        <v>0</v>
      </c>
      <c r="M319" s="11" t="str">
        <f t="shared" si="632"/>
        <v>0</v>
      </c>
      <c r="N319" s="11" t="str">
        <f t="shared" si="632"/>
        <v>0</v>
      </c>
      <c r="O319" s="11" t="str">
        <f t="shared" si="632"/>
        <v>0</v>
      </c>
      <c r="P319" s="11" t="str">
        <f t="shared" si="632"/>
        <v>0</v>
      </c>
      <c r="Q319" s="11" t="str">
        <f t="shared" si="632"/>
        <v>0</v>
      </c>
      <c r="R319" s="11" t="str">
        <f t="shared" si="632"/>
        <v>0</v>
      </c>
      <c r="S319" s="11" t="str">
        <f t="shared" si="632"/>
        <v>0</v>
      </c>
      <c r="T319" s="11" t="str">
        <f t="shared" si="632"/>
        <v>0</v>
      </c>
      <c r="U319" s="11" t="str">
        <f t="shared" si="632"/>
        <v>0</v>
      </c>
      <c r="V319" s="11" t="str">
        <f t="shared" si="632"/>
        <v>0</v>
      </c>
      <c r="W319" s="11" t="str">
        <f t="shared" si="632"/>
        <v>0</v>
      </c>
      <c r="X319" s="11" t="str">
        <f t="shared" si="632"/>
        <v>0</v>
      </c>
      <c r="Y319" s="11" t="str">
        <f t="shared" si="632"/>
        <v>0</v>
      </c>
      <c r="Z319" s="11" t="str">
        <f t="shared" si="632"/>
        <v>0</v>
      </c>
      <c r="AA319" s="11" t="str">
        <f t="shared" si="632"/>
        <v>0</v>
      </c>
      <c r="AB319" s="11" t="str">
        <f t="shared" si="632"/>
        <v>0</v>
      </c>
      <c r="AC319" s="11" t="str">
        <f t="shared" si="632"/>
        <v>0</v>
      </c>
      <c r="AD319" s="11" t="str">
        <f t="shared" si="632"/>
        <v>0</v>
      </c>
      <c r="AE319" s="11" t="str">
        <f t="shared" si="632"/>
        <v>0</v>
      </c>
      <c r="AF319" s="11" t="str">
        <f t="shared" si="632"/>
        <v>0</v>
      </c>
      <c r="AG319" s="11" t="str">
        <f t="shared" si="632"/>
        <v>0</v>
      </c>
      <c r="AH319" s="11" t="str">
        <f t="shared" si="632"/>
        <v>0</v>
      </c>
      <c r="AI319" s="11" t="str">
        <f t="shared" si="632"/>
        <v>0</v>
      </c>
      <c r="AJ319" s="11" t="str">
        <f t="shared" si="632"/>
        <v>0</v>
      </c>
      <c r="AK319" s="11" t="str">
        <f t="shared" si="632"/>
        <v>0</v>
      </c>
      <c r="AL319" s="11" t="str">
        <f t="shared" si="632"/>
        <v>0</v>
      </c>
      <c r="AM319" s="11" t="str">
        <f t="shared" si="632"/>
        <v>0</v>
      </c>
      <c r="AN319" s="11" t="str">
        <f t="shared" si="632"/>
        <v>0</v>
      </c>
      <c r="AO319" s="11" t="str">
        <f t="shared" si="632"/>
        <v>0</v>
      </c>
      <c r="AP319" s="11" t="str">
        <f t="shared" si="632"/>
        <v>0</v>
      </c>
      <c r="AQ319" s="11" t="str">
        <f t="shared" si="632"/>
        <v>0</v>
      </c>
      <c r="AR319" s="11" t="str">
        <f t="shared" si="632"/>
        <v>0</v>
      </c>
      <c r="AS319" s="11" t="str">
        <f t="shared" si="632"/>
        <v>0</v>
      </c>
      <c r="AT319" s="11" t="str">
        <f t="shared" si="632"/>
        <v>0</v>
      </c>
      <c r="AU319" s="11" t="str">
        <f t="shared" si="632"/>
        <v>0</v>
      </c>
      <c r="AV319" s="11" t="str">
        <f t="shared" si="632"/>
        <v>0</v>
      </c>
      <c r="AW319" s="11" t="str">
        <f t="shared" si="632"/>
        <v>0</v>
      </c>
      <c r="AX319" s="11" t="str">
        <f t="shared" si="632"/>
        <v>0</v>
      </c>
      <c r="AY319" s="11" t="str">
        <f t="shared" si="632"/>
        <v>0</v>
      </c>
      <c r="AZ319" s="11" t="str">
        <f t="shared" si="632"/>
        <v>0</v>
      </c>
      <c r="BA319" s="11" t="str">
        <f t="shared" si="632"/>
        <v>0</v>
      </c>
      <c r="BB319" s="11" t="str">
        <f t="shared" si="632"/>
        <v/>
      </c>
      <c r="BC319" s="11" t="str">
        <f t="shared" si="632"/>
        <v/>
      </c>
      <c r="BD319" s="11" t="str">
        <f t="shared" si="632"/>
        <v/>
      </c>
      <c r="BE319" s="11" t="str">
        <f t="shared" si="632"/>
        <v/>
      </c>
      <c r="BF319" s="11" t="str">
        <f t="shared" si="632"/>
        <v/>
      </c>
      <c r="BG319" s="11" t="str">
        <f t="shared" si="632"/>
        <v/>
      </c>
      <c r="BH319" s="11" t="str">
        <f t="shared" si="632"/>
        <v/>
      </c>
      <c r="BI319" s="11" t="str">
        <f t="shared" si="632"/>
        <v/>
      </c>
      <c r="BJ319" s="11" t="str">
        <f t="shared" si="632"/>
        <v/>
      </c>
      <c r="BK319" s="11" t="str">
        <f t="shared" si="632"/>
        <v/>
      </c>
      <c r="BL319" s="11" t="str">
        <f t="shared" si="540"/>
        <v/>
      </c>
      <c r="BM319" s="11" t="str">
        <f t="shared" si="541"/>
        <v/>
      </c>
      <c r="BN319" s="11">
        <f t="shared" si="542"/>
        <v>0</v>
      </c>
      <c r="BO319" s="11" t="b">
        <f t="shared" si="537"/>
        <v>0</v>
      </c>
      <c r="BP319" t="b">
        <f>AND(COUNTIF(ranges!B$2:B$4,'Sample Manifest - ALL TYPES'!G310)=0,NOT(ISBLANK('Sample Manifest - ALL TYPES'!G310)))</f>
        <v>0</v>
      </c>
      <c r="CB319" s="11" t="b">
        <f t="shared" si="543"/>
        <v>0</v>
      </c>
      <c r="CD319" s="54" t="b">
        <f>IF(OR('Sample Manifest - ALL TYPES'!AB310="Custom indexes",'Sample Manifest - ALL TYPES'!AB310="Non-listed commercial indexes"),TRUE,FALSE)</f>
        <v>0</v>
      </c>
      <c r="CE319" s="54"/>
      <c r="CG319" s="62">
        <f>'Sample Manifest - ALL TYPES'!Q310</f>
        <v>0</v>
      </c>
      <c r="CH319" s="61" t="str">
        <f t="shared" ref="CH319:CK319" si="633">SUBSTITUTE(CG319,CH$17,"")</f>
        <v>0</v>
      </c>
      <c r="CI319" s="61" t="str">
        <f t="shared" si="633"/>
        <v/>
      </c>
      <c r="CJ319" s="61" t="str">
        <f t="shared" si="633"/>
        <v/>
      </c>
      <c r="CK319" s="61" t="str">
        <f t="shared" si="633"/>
        <v/>
      </c>
      <c r="CL319" s="61">
        <f t="shared" si="545"/>
        <v>0</v>
      </c>
      <c r="CM319" s="61" t="b">
        <f>AND(NOT(ISBLANK('Sample Manifest - ALL TYPES'!Q310)),NOT(CL319=0))</f>
        <v>0</v>
      </c>
      <c r="CR319" s="11" t="b">
        <f>AND('Sample Manifest - ALL TYPES'!B310="Illumina Library Pool",ISBLANK('Sample Manifest - ALL TYPES'!Z310))</f>
        <v>0</v>
      </c>
    </row>
    <row r="320" spans="1:96" s="11" customFormat="1" x14ac:dyDescent="0.2">
      <c r="A320" s="11">
        <f>'Sample Manifest - ALL TYPES'!C311</f>
        <v>0</v>
      </c>
      <c r="B320" s="11" t="str">
        <f t="shared" ref="B320:BK320" si="634">SUBSTITUTE(A320,B$17,"")</f>
        <v>0</v>
      </c>
      <c r="C320" s="11" t="str">
        <f t="shared" si="634"/>
        <v>0</v>
      </c>
      <c r="D320" s="11" t="str">
        <f t="shared" si="634"/>
        <v>0</v>
      </c>
      <c r="E320" s="11" t="str">
        <f t="shared" si="634"/>
        <v>0</v>
      </c>
      <c r="F320" s="11" t="str">
        <f t="shared" si="634"/>
        <v>0</v>
      </c>
      <c r="G320" s="11" t="str">
        <f t="shared" si="634"/>
        <v>0</v>
      </c>
      <c r="H320" s="11" t="str">
        <f t="shared" si="634"/>
        <v>0</v>
      </c>
      <c r="I320" s="11" t="str">
        <f t="shared" si="634"/>
        <v>0</v>
      </c>
      <c r="J320" s="11" t="str">
        <f t="shared" si="634"/>
        <v>0</v>
      </c>
      <c r="K320" s="11" t="str">
        <f t="shared" si="634"/>
        <v>0</v>
      </c>
      <c r="L320" s="11" t="str">
        <f t="shared" si="634"/>
        <v>0</v>
      </c>
      <c r="M320" s="11" t="str">
        <f t="shared" si="634"/>
        <v>0</v>
      </c>
      <c r="N320" s="11" t="str">
        <f t="shared" si="634"/>
        <v>0</v>
      </c>
      <c r="O320" s="11" t="str">
        <f t="shared" si="634"/>
        <v>0</v>
      </c>
      <c r="P320" s="11" t="str">
        <f t="shared" si="634"/>
        <v>0</v>
      </c>
      <c r="Q320" s="11" t="str">
        <f t="shared" si="634"/>
        <v>0</v>
      </c>
      <c r="R320" s="11" t="str">
        <f t="shared" si="634"/>
        <v>0</v>
      </c>
      <c r="S320" s="11" t="str">
        <f t="shared" si="634"/>
        <v>0</v>
      </c>
      <c r="T320" s="11" t="str">
        <f t="shared" si="634"/>
        <v>0</v>
      </c>
      <c r="U320" s="11" t="str">
        <f t="shared" si="634"/>
        <v>0</v>
      </c>
      <c r="V320" s="11" t="str">
        <f t="shared" si="634"/>
        <v>0</v>
      </c>
      <c r="W320" s="11" t="str">
        <f t="shared" si="634"/>
        <v>0</v>
      </c>
      <c r="X320" s="11" t="str">
        <f t="shared" si="634"/>
        <v>0</v>
      </c>
      <c r="Y320" s="11" t="str">
        <f t="shared" si="634"/>
        <v>0</v>
      </c>
      <c r="Z320" s="11" t="str">
        <f t="shared" si="634"/>
        <v>0</v>
      </c>
      <c r="AA320" s="11" t="str">
        <f t="shared" si="634"/>
        <v>0</v>
      </c>
      <c r="AB320" s="11" t="str">
        <f t="shared" si="634"/>
        <v>0</v>
      </c>
      <c r="AC320" s="11" t="str">
        <f t="shared" si="634"/>
        <v>0</v>
      </c>
      <c r="AD320" s="11" t="str">
        <f t="shared" si="634"/>
        <v>0</v>
      </c>
      <c r="AE320" s="11" t="str">
        <f t="shared" si="634"/>
        <v>0</v>
      </c>
      <c r="AF320" s="11" t="str">
        <f t="shared" si="634"/>
        <v>0</v>
      </c>
      <c r="AG320" s="11" t="str">
        <f t="shared" si="634"/>
        <v>0</v>
      </c>
      <c r="AH320" s="11" t="str">
        <f t="shared" si="634"/>
        <v>0</v>
      </c>
      <c r="AI320" s="11" t="str">
        <f t="shared" si="634"/>
        <v>0</v>
      </c>
      <c r="AJ320" s="11" t="str">
        <f t="shared" si="634"/>
        <v>0</v>
      </c>
      <c r="AK320" s="11" t="str">
        <f t="shared" si="634"/>
        <v>0</v>
      </c>
      <c r="AL320" s="11" t="str">
        <f t="shared" si="634"/>
        <v>0</v>
      </c>
      <c r="AM320" s="11" t="str">
        <f t="shared" si="634"/>
        <v>0</v>
      </c>
      <c r="AN320" s="11" t="str">
        <f t="shared" si="634"/>
        <v>0</v>
      </c>
      <c r="AO320" s="11" t="str">
        <f t="shared" si="634"/>
        <v>0</v>
      </c>
      <c r="AP320" s="11" t="str">
        <f t="shared" si="634"/>
        <v>0</v>
      </c>
      <c r="AQ320" s="11" t="str">
        <f t="shared" si="634"/>
        <v>0</v>
      </c>
      <c r="AR320" s="11" t="str">
        <f t="shared" si="634"/>
        <v>0</v>
      </c>
      <c r="AS320" s="11" t="str">
        <f t="shared" si="634"/>
        <v>0</v>
      </c>
      <c r="AT320" s="11" t="str">
        <f t="shared" si="634"/>
        <v>0</v>
      </c>
      <c r="AU320" s="11" t="str">
        <f t="shared" si="634"/>
        <v>0</v>
      </c>
      <c r="AV320" s="11" t="str">
        <f t="shared" si="634"/>
        <v>0</v>
      </c>
      <c r="AW320" s="11" t="str">
        <f t="shared" si="634"/>
        <v>0</v>
      </c>
      <c r="AX320" s="11" t="str">
        <f t="shared" si="634"/>
        <v>0</v>
      </c>
      <c r="AY320" s="11" t="str">
        <f t="shared" si="634"/>
        <v>0</v>
      </c>
      <c r="AZ320" s="11" t="str">
        <f t="shared" si="634"/>
        <v>0</v>
      </c>
      <c r="BA320" s="11" t="str">
        <f t="shared" si="634"/>
        <v>0</v>
      </c>
      <c r="BB320" s="11" t="str">
        <f t="shared" si="634"/>
        <v/>
      </c>
      <c r="BC320" s="11" t="str">
        <f t="shared" si="634"/>
        <v/>
      </c>
      <c r="BD320" s="11" t="str">
        <f t="shared" si="634"/>
        <v/>
      </c>
      <c r="BE320" s="11" t="str">
        <f t="shared" si="634"/>
        <v/>
      </c>
      <c r="BF320" s="11" t="str">
        <f t="shared" si="634"/>
        <v/>
      </c>
      <c r="BG320" s="11" t="str">
        <f t="shared" si="634"/>
        <v/>
      </c>
      <c r="BH320" s="11" t="str">
        <f t="shared" si="634"/>
        <v/>
      </c>
      <c r="BI320" s="11" t="str">
        <f t="shared" si="634"/>
        <v/>
      </c>
      <c r="BJ320" s="11" t="str">
        <f t="shared" si="634"/>
        <v/>
      </c>
      <c r="BK320" s="11" t="str">
        <f t="shared" si="634"/>
        <v/>
      </c>
      <c r="BL320" s="11" t="str">
        <f t="shared" si="540"/>
        <v/>
      </c>
      <c r="BM320" s="11" t="str">
        <f t="shared" si="541"/>
        <v/>
      </c>
      <c r="BN320" s="11">
        <f t="shared" si="542"/>
        <v>0</v>
      </c>
      <c r="BO320" s="11" t="b">
        <f t="shared" si="537"/>
        <v>0</v>
      </c>
      <c r="BP320" t="b">
        <f>AND(COUNTIF(ranges!B$2:B$4,'Sample Manifest - ALL TYPES'!G311)=0,NOT(ISBLANK('Sample Manifest - ALL TYPES'!G311)))</f>
        <v>0</v>
      </c>
      <c r="CB320" s="11" t="b">
        <f t="shared" si="543"/>
        <v>0</v>
      </c>
      <c r="CD320" s="54" t="b">
        <f>IF(OR('Sample Manifest - ALL TYPES'!AB311="Custom indexes",'Sample Manifest - ALL TYPES'!AB311="Non-listed commercial indexes"),TRUE,FALSE)</f>
        <v>0</v>
      </c>
      <c r="CE320" s="54"/>
      <c r="CG320" s="62">
        <f>'Sample Manifest - ALL TYPES'!Q311</f>
        <v>0</v>
      </c>
      <c r="CH320" s="61" t="str">
        <f t="shared" ref="CH320:CK320" si="635">SUBSTITUTE(CG320,CH$17,"")</f>
        <v>0</v>
      </c>
      <c r="CI320" s="61" t="str">
        <f t="shared" si="635"/>
        <v/>
      </c>
      <c r="CJ320" s="61" t="str">
        <f t="shared" si="635"/>
        <v/>
      </c>
      <c r="CK320" s="61" t="str">
        <f t="shared" si="635"/>
        <v/>
      </c>
      <c r="CL320" s="61">
        <f t="shared" si="545"/>
        <v>0</v>
      </c>
      <c r="CM320" s="61" t="b">
        <f>AND(NOT(ISBLANK('Sample Manifest - ALL TYPES'!Q311)),NOT(CL320=0))</f>
        <v>0</v>
      </c>
      <c r="CR320" s="11" t="b">
        <f>AND('Sample Manifest - ALL TYPES'!B311="Illumina Library Pool",ISBLANK('Sample Manifest - ALL TYPES'!Z311))</f>
        <v>0</v>
      </c>
    </row>
    <row r="321" spans="1:96" s="11" customFormat="1" x14ac:dyDescent="0.2">
      <c r="A321" s="11">
        <f>'Sample Manifest - ALL TYPES'!C312</f>
        <v>0</v>
      </c>
      <c r="B321" s="11" t="str">
        <f t="shared" ref="B321:BK321" si="636">SUBSTITUTE(A321,B$17,"")</f>
        <v>0</v>
      </c>
      <c r="C321" s="11" t="str">
        <f t="shared" si="636"/>
        <v>0</v>
      </c>
      <c r="D321" s="11" t="str">
        <f t="shared" si="636"/>
        <v>0</v>
      </c>
      <c r="E321" s="11" t="str">
        <f t="shared" si="636"/>
        <v>0</v>
      </c>
      <c r="F321" s="11" t="str">
        <f t="shared" si="636"/>
        <v>0</v>
      </c>
      <c r="G321" s="11" t="str">
        <f t="shared" si="636"/>
        <v>0</v>
      </c>
      <c r="H321" s="11" t="str">
        <f t="shared" si="636"/>
        <v>0</v>
      </c>
      <c r="I321" s="11" t="str">
        <f t="shared" si="636"/>
        <v>0</v>
      </c>
      <c r="J321" s="11" t="str">
        <f t="shared" si="636"/>
        <v>0</v>
      </c>
      <c r="K321" s="11" t="str">
        <f t="shared" si="636"/>
        <v>0</v>
      </c>
      <c r="L321" s="11" t="str">
        <f t="shared" si="636"/>
        <v>0</v>
      </c>
      <c r="M321" s="11" t="str">
        <f t="shared" si="636"/>
        <v>0</v>
      </c>
      <c r="N321" s="11" t="str">
        <f t="shared" si="636"/>
        <v>0</v>
      </c>
      <c r="O321" s="11" t="str">
        <f t="shared" si="636"/>
        <v>0</v>
      </c>
      <c r="P321" s="11" t="str">
        <f t="shared" si="636"/>
        <v>0</v>
      </c>
      <c r="Q321" s="11" t="str">
        <f t="shared" si="636"/>
        <v>0</v>
      </c>
      <c r="R321" s="11" t="str">
        <f t="shared" si="636"/>
        <v>0</v>
      </c>
      <c r="S321" s="11" t="str">
        <f t="shared" si="636"/>
        <v>0</v>
      </c>
      <c r="T321" s="11" t="str">
        <f t="shared" si="636"/>
        <v>0</v>
      </c>
      <c r="U321" s="11" t="str">
        <f t="shared" si="636"/>
        <v>0</v>
      </c>
      <c r="V321" s="11" t="str">
        <f t="shared" si="636"/>
        <v>0</v>
      </c>
      <c r="W321" s="11" t="str">
        <f t="shared" si="636"/>
        <v>0</v>
      </c>
      <c r="X321" s="11" t="str">
        <f t="shared" si="636"/>
        <v>0</v>
      </c>
      <c r="Y321" s="11" t="str">
        <f t="shared" si="636"/>
        <v>0</v>
      </c>
      <c r="Z321" s="11" t="str">
        <f t="shared" si="636"/>
        <v>0</v>
      </c>
      <c r="AA321" s="11" t="str">
        <f t="shared" si="636"/>
        <v>0</v>
      </c>
      <c r="AB321" s="11" t="str">
        <f t="shared" si="636"/>
        <v>0</v>
      </c>
      <c r="AC321" s="11" t="str">
        <f t="shared" si="636"/>
        <v>0</v>
      </c>
      <c r="AD321" s="11" t="str">
        <f t="shared" si="636"/>
        <v>0</v>
      </c>
      <c r="AE321" s="11" t="str">
        <f t="shared" si="636"/>
        <v>0</v>
      </c>
      <c r="AF321" s="11" t="str">
        <f t="shared" si="636"/>
        <v>0</v>
      </c>
      <c r="AG321" s="11" t="str">
        <f t="shared" si="636"/>
        <v>0</v>
      </c>
      <c r="AH321" s="11" t="str">
        <f t="shared" si="636"/>
        <v>0</v>
      </c>
      <c r="AI321" s="11" t="str">
        <f t="shared" si="636"/>
        <v>0</v>
      </c>
      <c r="AJ321" s="11" t="str">
        <f t="shared" si="636"/>
        <v>0</v>
      </c>
      <c r="AK321" s="11" t="str">
        <f t="shared" si="636"/>
        <v>0</v>
      </c>
      <c r="AL321" s="11" t="str">
        <f t="shared" si="636"/>
        <v>0</v>
      </c>
      <c r="AM321" s="11" t="str">
        <f t="shared" si="636"/>
        <v>0</v>
      </c>
      <c r="AN321" s="11" t="str">
        <f t="shared" si="636"/>
        <v>0</v>
      </c>
      <c r="AO321" s="11" t="str">
        <f t="shared" si="636"/>
        <v>0</v>
      </c>
      <c r="AP321" s="11" t="str">
        <f t="shared" si="636"/>
        <v>0</v>
      </c>
      <c r="AQ321" s="11" t="str">
        <f t="shared" si="636"/>
        <v>0</v>
      </c>
      <c r="AR321" s="11" t="str">
        <f t="shared" si="636"/>
        <v>0</v>
      </c>
      <c r="AS321" s="11" t="str">
        <f t="shared" si="636"/>
        <v>0</v>
      </c>
      <c r="AT321" s="11" t="str">
        <f t="shared" si="636"/>
        <v>0</v>
      </c>
      <c r="AU321" s="11" t="str">
        <f t="shared" si="636"/>
        <v>0</v>
      </c>
      <c r="AV321" s="11" t="str">
        <f t="shared" si="636"/>
        <v>0</v>
      </c>
      <c r="AW321" s="11" t="str">
        <f t="shared" si="636"/>
        <v>0</v>
      </c>
      <c r="AX321" s="11" t="str">
        <f t="shared" si="636"/>
        <v>0</v>
      </c>
      <c r="AY321" s="11" t="str">
        <f t="shared" si="636"/>
        <v>0</v>
      </c>
      <c r="AZ321" s="11" t="str">
        <f t="shared" si="636"/>
        <v>0</v>
      </c>
      <c r="BA321" s="11" t="str">
        <f t="shared" si="636"/>
        <v>0</v>
      </c>
      <c r="BB321" s="11" t="str">
        <f t="shared" si="636"/>
        <v/>
      </c>
      <c r="BC321" s="11" t="str">
        <f t="shared" si="636"/>
        <v/>
      </c>
      <c r="BD321" s="11" t="str">
        <f t="shared" si="636"/>
        <v/>
      </c>
      <c r="BE321" s="11" t="str">
        <f t="shared" si="636"/>
        <v/>
      </c>
      <c r="BF321" s="11" t="str">
        <f t="shared" si="636"/>
        <v/>
      </c>
      <c r="BG321" s="11" t="str">
        <f t="shared" si="636"/>
        <v/>
      </c>
      <c r="BH321" s="11" t="str">
        <f t="shared" si="636"/>
        <v/>
      </c>
      <c r="BI321" s="11" t="str">
        <f t="shared" si="636"/>
        <v/>
      </c>
      <c r="BJ321" s="11" t="str">
        <f t="shared" si="636"/>
        <v/>
      </c>
      <c r="BK321" s="11" t="str">
        <f t="shared" si="636"/>
        <v/>
      </c>
      <c r="BL321" s="11" t="str">
        <f t="shared" si="540"/>
        <v/>
      </c>
      <c r="BM321" s="11" t="str">
        <f t="shared" si="541"/>
        <v/>
      </c>
      <c r="BN321" s="11">
        <f t="shared" si="542"/>
        <v>0</v>
      </c>
      <c r="BO321" s="11" t="b">
        <f t="shared" si="537"/>
        <v>0</v>
      </c>
      <c r="BP321" t="b">
        <f>AND(COUNTIF(ranges!B$2:B$4,'Sample Manifest - ALL TYPES'!G312)=0,NOT(ISBLANK('Sample Manifest - ALL TYPES'!G312)))</f>
        <v>0</v>
      </c>
      <c r="CB321" s="11" t="b">
        <f t="shared" si="543"/>
        <v>0</v>
      </c>
      <c r="CD321" s="54" t="b">
        <f>IF(OR('Sample Manifest - ALL TYPES'!AB312="Custom indexes",'Sample Manifest - ALL TYPES'!AB312="Non-listed commercial indexes"),TRUE,FALSE)</f>
        <v>0</v>
      </c>
      <c r="CE321" s="54"/>
      <c r="CG321" s="62">
        <f>'Sample Manifest - ALL TYPES'!Q312</f>
        <v>0</v>
      </c>
      <c r="CH321" s="61" t="str">
        <f t="shared" ref="CH321:CK321" si="637">SUBSTITUTE(CG321,CH$17,"")</f>
        <v>0</v>
      </c>
      <c r="CI321" s="61" t="str">
        <f t="shared" si="637"/>
        <v/>
      </c>
      <c r="CJ321" s="61" t="str">
        <f t="shared" si="637"/>
        <v/>
      </c>
      <c r="CK321" s="61" t="str">
        <f t="shared" si="637"/>
        <v/>
      </c>
      <c r="CL321" s="61">
        <f t="shared" si="545"/>
        <v>0</v>
      </c>
      <c r="CM321" s="61" t="b">
        <f>AND(NOT(ISBLANK('Sample Manifest - ALL TYPES'!Q312)),NOT(CL321=0))</f>
        <v>0</v>
      </c>
      <c r="CR321" s="11" t="b">
        <f>AND('Sample Manifest - ALL TYPES'!B312="Illumina Library Pool",ISBLANK('Sample Manifest - ALL TYPES'!Z312))</f>
        <v>0</v>
      </c>
    </row>
    <row r="322" spans="1:96" s="11" customFormat="1" x14ac:dyDescent="0.2">
      <c r="A322" s="11">
        <f>'Sample Manifest - ALL TYPES'!C313</f>
        <v>0</v>
      </c>
      <c r="B322" s="11" t="str">
        <f t="shared" ref="B322:BK322" si="638">SUBSTITUTE(A322,B$17,"")</f>
        <v>0</v>
      </c>
      <c r="C322" s="11" t="str">
        <f t="shared" si="638"/>
        <v>0</v>
      </c>
      <c r="D322" s="11" t="str">
        <f t="shared" si="638"/>
        <v>0</v>
      </c>
      <c r="E322" s="11" t="str">
        <f t="shared" si="638"/>
        <v>0</v>
      </c>
      <c r="F322" s="11" t="str">
        <f t="shared" si="638"/>
        <v>0</v>
      </c>
      <c r="G322" s="11" t="str">
        <f t="shared" si="638"/>
        <v>0</v>
      </c>
      <c r="H322" s="11" t="str">
        <f t="shared" si="638"/>
        <v>0</v>
      </c>
      <c r="I322" s="11" t="str">
        <f t="shared" si="638"/>
        <v>0</v>
      </c>
      <c r="J322" s="11" t="str">
        <f t="shared" si="638"/>
        <v>0</v>
      </c>
      <c r="K322" s="11" t="str">
        <f t="shared" si="638"/>
        <v>0</v>
      </c>
      <c r="L322" s="11" t="str">
        <f t="shared" si="638"/>
        <v>0</v>
      </c>
      <c r="M322" s="11" t="str">
        <f t="shared" si="638"/>
        <v>0</v>
      </c>
      <c r="N322" s="11" t="str">
        <f t="shared" si="638"/>
        <v>0</v>
      </c>
      <c r="O322" s="11" t="str">
        <f t="shared" si="638"/>
        <v>0</v>
      </c>
      <c r="P322" s="11" t="str">
        <f t="shared" si="638"/>
        <v>0</v>
      </c>
      <c r="Q322" s="11" t="str">
        <f t="shared" si="638"/>
        <v>0</v>
      </c>
      <c r="R322" s="11" t="str">
        <f t="shared" si="638"/>
        <v>0</v>
      </c>
      <c r="S322" s="11" t="str">
        <f t="shared" si="638"/>
        <v>0</v>
      </c>
      <c r="T322" s="11" t="str">
        <f t="shared" si="638"/>
        <v>0</v>
      </c>
      <c r="U322" s="11" t="str">
        <f t="shared" si="638"/>
        <v>0</v>
      </c>
      <c r="V322" s="11" t="str">
        <f t="shared" si="638"/>
        <v>0</v>
      </c>
      <c r="W322" s="11" t="str">
        <f t="shared" si="638"/>
        <v>0</v>
      </c>
      <c r="X322" s="11" t="str">
        <f t="shared" si="638"/>
        <v>0</v>
      </c>
      <c r="Y322" s="11" t="str">
        <f t="shared" si="638"/>
        <v>0</v>
      </c>
      <c r="Z322" s="11" t="str">
        <f t="shared" si="638"/>
        <v>0</v>
      </c>
      <c r="AA322" s="11" t="str">
        <f t="shared" si="638"/>
        <v>0</v>
      </c>
      <c r="AB322" s="11" t="str">
        <f t="shared" si="638"/>
        <v>0</v>
      </c>
      <c r="AC322" s="11" t="str">
        <f t="shared" si="638"/>
        <v>0</v>
      </c>
      <c r="AD322" s="11" t="str">
        <f t="shared" si="638"/>
        <v>0</v>
      </c>
      <c r="AE322" s="11" t="str">
        <f t="shared" si="638"/>
        <v>0</v>
      </c>
      <c r="AF322" s="11" t="str">
        <f t="shared" si="638"/>
        <v>0</v>
      </c>
      <c r="AG322" s="11" t="str">
        <f t="shared" si="638"/>
        <v>0</v>
      </c>
      <c r="AH322" s="11" t="str">
        <f t="shared" si="638"/>
        <v>0</v>
      </c>
      <c r="AI322" s="11" t="str">
        <f t="shared" si="638"/>
        <v>0</v>
      </c>
      <c r="AJ322" s="11" t="str">
        <f t="shared" si="638"/>
        <v>0</v>
      </c>
      <c r="AK322" s="11" t="str">
        <f t="shared" si="638"/>
        <v>0</v>
      </c>
      <c r="AL322" s="11" t="str">
        <f t="shared" si="638"/>
        <v>0</v>
      </c>
      <c r="AM322" s="11" t="str">
        <f t="shared" si="638"/>
        <v>0</v>
      </c>
      <c r="AN322" s="11" t="str">
        <f t="shared" si="638"/>
        <v>0</v>
      </c>
      <c r="AO322" s="11" t="str">
        <f t="shared" si="638"/>
        <v>0</v>
      </c>
      <c r="AP322" s="11" t="str">
        <f t="shared" si="638"/>
        <v>0</v>
      </c>
      <c r="AQ322" s="11" t="str">
        <f t="shared" si="638"/>
        <v>0</v>
      </c>
      <c r="AR322" s="11" t="str">
        <f t="shared" si="638"/>
        <v>0</v>
      </c>
      <c r="AS322" s="11" t="str">
        <f t="shared" si="638"/>
        <v>0</v>
      </c>
      <c r="AT322" s="11" t="str">
        <f t="shared" si="638"/>
        <v>0</v>
      </c>
      <c r="AU322" s="11" t="str">
        <f t="shared" si="638"/>
        <v>0</v>
      </c>
      <c r="AV322" s="11" t="str">
        <f t="shared" si="638"/>
        <v>0</v>
      </c>
      <c r="AW322" s="11" t="str">
        <f t="shared" si="638"/>
        <v>0</v>
      </c>
      <c r="AX322" s="11" t="str">
        <f t="shared" si="638"/>
        <v>0</v>
      </c>
      <c r="AY322" s="11" t="str">
        <f t="shared" si="638"/>
        <v>0</v>
      </c>
      <c r="AZ322" s="11" t="str">
        <f t="shared" si="638"/>
        <v>0</v>
      </c>
      <c r="BA322" s="11" t="str">
        <f t="shared" si="638"/>
        <v>0</v>
      </c>
      <c r="BB322" s="11" t="str">
        <f t="shared" si="638"/>
        <v/>
      </c>
      <c r="BC322" s="11" t="str">
        <f t="shared" si="638"/>
        <v/>
      </c>
      <c r="BD322" s="11" t="str">
        <f t="shared" si="638"/>
        <v/>
      </c>
      <c r="BE322" s="11" t="str">
        <f t="shared" si="638"/>
        <v/>
      </c>
      <c r="BF322" s="11" t="str">
        <f t="shared" si="638"/>
        <v/>
      </c>
      <c r="BG322" s="11" t="str">
        <f t="shared" si="638"/>
        <v/>
      </c>
      <c r="BH322" s="11" t="str">
        <f t="shared" si="638"/>
        <v/>
      </c>
      <c r="BI322" s="11" t="str">
        <f t="shared" si="638"/>
        <v/>
      </c>
      <c r="BJ322" s="11" t="str">
        <f t="shared" si="638"/>
        <v/>
      </c>
      <c r="BK322" s="11" t="str">
        <f t="shared" si="638"/>
        <v/>
      </c>
      <c r="BL322" s="11" t="str">
        <f t="shared" si="540"/>
        <v/>
      </c>
      <c r="BM322" s="11" t="str">
        <f t="shared" si="541"/>
        <v/>
      </c>
      <c r="BN322" s="11">
        <f t="shared" si="542"/>
        <v>0</v>
      </c>
      <c r="BO322" s="11" t="b">
        <f t="shared" si="537"/>
        <v>0</v>
      </c>
      <c r="BP322" t="b">
        <f>AND(COUNTIF(ranges!B$2:B$4,'Sample Manifest - ALL TYPES'!G313)=0,NOT(ISBLANK('Sample Manifest - ALL TYPES'!G313)))</f>
        <v>0</v>
      </c>
      <c r="CB322" s="11" t="b">
        <f t="shared" si="543"/>
        <v>0</v>
      </c>
      <c r="CD322" s="54" t="b">
        <f>IF(OR('Sample Manifest - ALL TYPES'!AB313="Custom indexes",'Sample Manifest - ALL TYPES'!AB313="Non-listed commercial indexes"),TRUE,FALSE)</f>
        <v>0</v>
      </c>
      <c r="CE322" s="54"/>
      <c r="CG322" s="62">
        <f>'Sample Manifest - ALL TYPES'!Q313</f>
        <v>0</v>
      </c>
      <c r="CH322" s="61" t="str">
        <f t="shared" ref="CH322:CK322" si="639">SUBSTITUTE(CG322,CH$17,"")</f>
        <v>0</v>
      </c>
      <c r="CI322" s="61" t="str">
        <f t="shared" si="639"/>
        <v/>
      </c>
      <c r="CJ322" s="61" t="str">
        <f t="shared" si="639"/>
        <v/>
      </c>
      <c r="CK322" s="61" t="str">
        <f t="shared" si="639"/>
        <v/>
      </c>
      <c r="CL322" s="61">
        <f t="shared" si="545"/>
        <v>0</v>
      </c>
      <c r="CM322" s="61" t="b">
        <f>AND(NOT(ISBLANK('Sample Manifest - ALL TYPES'!Q313)),NOT(CL322=0))</f>
        <v>0</v>
      </c>
      <c r="CR322" s="11" t="b">
        <f>AND('Sample Manifest - ALL TYPES'!B313="Illumina Library Pool",ISBLANK('Sample Manifest - ALL TYPES'!Z313))</f>
        <v>0</v>
      </c>
    </row>
    <row r="323" spans="1:96" s="11" customFormat="1" x14ac:dyDescent="0.2">
      <c r="A323" s="11">
        <f>'Sample Manifest - ALL TYPES'!C314</f>
        <v>0</v>
      </c>
      <c r="B323" s="11" t="str">
        <f t="shared" ref="B323:BK323" si="640">SUBSTITUTE(A323,B$17,"")</f>
        <v>0</v>
      </c>
      <c r="C323" s="11" t="str">
        <f t="shared" si="640"/>
        <v>0</v>
      </c>
      <c r="D323" s="11" t="str">
        <f t="shared" si="640"/>
        <v>0</v>
      </c>
      <c r="E323" s="11" t="str">
        <f t="shared" si="640"/>
        <v>0</v>
      </c>
      <c r="F323" s="11" t="str">
        <f t="shared" si="640"/>
        <v>0</v>
      </c>
      <c r="G323" s="11" t="str">
        <f t="shared" si="640"/>
        <v>0</v>
      </c>
      <c r="H323" s="11" t="str">
        <f t="shared" si="640"/>
        <v>0</v>
      </c>
      <c r="I323" s="11" t="str">
        <f t="shared" si="640"/>
        <v>0</v>
      </c>
      <c r="J323" s="11" t="str">
        <f t="shared" si="640"/>
        <v>0</v>
      </c>
      <c r="K323" s="11" t="str">
        <f t="shared" si="640"/>
        <v>0</v>
      </c>
      <c r="L323" s="11" t="str">
        <f t="shared" si="640"/>
        <v>0</v>
      </c>
      <c r="M323" s="11" t="str">
        <f t="shared" si="640"/>
        <v>0</v>
      </c>
      <c r="N323" s="11" t="str">
        <f t="shared" si="640"/>
        <v>0</v>
      </c>
      <c r="O323" s="11" t="str">
        <f t="shared" si="640"/>
        <v>0</v>
      </c>
      <c r="P323" s="11" t="str">
        <f t="shared" si="640"/>
        <v>0</v>
      </c>
      <c r="Q323" s="11" t="str">
        <f t="shared" si="640"/>
        <v>0</v>
      </c>
      <c r="R323" s="11" t="str">
        <f t="shared" si="640"/>
        <v>0</v>
      </c>
      <c r="S323" s="11" t="str">
        <f t="shared" si="640"/>
        <v>0</v>
      </c>
      <c r="T323" s="11" t="str">
        <f t="shared" si="640"/>
        <v>0</v>
      </c>
      <c r="U323" s="11" t="str">
        <f t="shared" si="640"/>
        <v>0</v>
      </c>
      <c r="V323" s="11" t="str">
        <f t="shared" si="640"/>
        <v>0</v>
      </c>
      <c r="W323" s="11" t="str">
        <f t="shared" si="640"/>
        <v>0</v>
      </c>
      <c r="X323" s="11" t="str">
        <f t="shared" si="640"/>
        <v>0</v>
      </c>
      <c r="Y323" s="11" t="str">
        <f t="shared" si="640"/>
        <v>0</v>
      </c>
      <c r="Z323" s="11" t="str">
        <f t="shared" si="640"/>
        <v>0</v>
      </c>
      <c r="AA323" s="11" t="str">
        <f t="shared" si="640"/>
        <v>0</v>
      </c>
      <c r="AB323" s="11" t="str">
        <f t="shared" si="640"/>
        <v>0</v>
      </c>
      <c r="AC323" s="11" t="str">
        <f t="shared" si="640"/>
        <v>0</v>
      </c>
      <c r="AD323" s="11" t="str">
        <f t="shared" si="640"/>
        <v>0</v>
      </c>
      <c r="AE323" s="11" t="str">
        <f t="shared" si="640"/>
        <v>0</v>
      </c>
      <c r="AF323" s="11" t="str">
        <f t="shared" si="640"/>
        <v>0</v>
      </c>
      <c r="AG323" s="11" t="str">
        <f t="shared" si="640"/>
        <v>0</v>
      </c>
      <c r="AH323" s="11" t="str">
        <f t="shared" si="640"/>
        <v>0</v>
      </c>
      <c r="AI323" s="11" t="str">
        <f t="shared" si="640"/>
        <v>0</v>
      </c>
      <c r="AJ323" s="11" t="str">
        <f t="shared" si="640"/>
        <v>0</v>
      </c>
      <c r="AK323" s="11" t="str">
        <f t="shared" si="640"/>
        <v>0</v>
      </c>
      <c r="AL323" s="11" t="str">
        <f t="shared" si="640"/>
        <v>0</v>
      </c>
      <c r="AM323" s="11" t="str">
        <f t="shared" si="640"/>
        <v>0</v>
      </c>
      <c r="AN323" s="11" t="str">
        <f t="shared" si="640"/>
        <v>0</v>
      </c>
      <c r="AO323" s="11" t="str">
        <f t="shared" si="640"/>
        <v>0</v>
      </c>
      <c r="AP323" s="11" t="str">
        <f t="shared" si="640"/>
        <v>0</v>
      </c>
      <c r="AQ323" s="11" t="str">
        <f t="shared" si="640"/>
        <v>0</v>
      </c>
      <c r="AR323" s="11" t="str">
        <f t="shared" si="640"/>
        <v>0</v>
      </c>
      <c r="AS323" s="11" t="str">
        <f t="shared" si="640"/>
        <v>0</v>
      </c>
      <c r="AT323" s="11" t="str">
        <f t="shared" si="640"/>
        <v>0</v>
      </c>
      <c r="AU323" s="11" t="str">
        <f t="shared" si="640"/>
        <v>0</v>
      </c>
      <c r="AV323" s="11" t="str">
        <f t="shared" si="640"/>
        <v>0</v>
      </c>
      <c r="AW323" s="11" t="str">
        <f t="shared" si="640"/>
        <v>0</v>
      </c>
      <c r="AX323" s="11" t="str">
        <f t="shared" si="640"/>
        <v>0</v>
      </c>
      <c r="AY323" s="11" t="str">
        <f t="shared" si="640"/>
        <v>0</v>
      </c>
      <c r="AZ323" s="11" t="str">
        <f t="shared" si="640"/>
        <v>0</v>
      </c>
      <c r="BA323" s="11" t="str">
        <f t="shared" si="640"/>
        <v>0</v>
      </c>
      <c r="BB323" s="11" t="str">
        <f t="shared" si="640"/>
        <v/>
      </c>
      <c r="BC323" s="11" t="str">
        <f t="shared" si="640"/>
        <v/>
      </c>
      <c r="BD323" s="11" t="str">
        <f t="shared" si="640"/>
        <v/>
      </c>
      <c r="BE323" s="11" t="str">
        <f t="shared" si="640"/>
        <v/>
      </c>
      <c r="BF323" s="11" t="str">
        <f t="shared" si="640"/>
        <v/>
      </c>
      <c r="BG323" s="11" t="str">
        <f t="shared" si="640"/>
        <v/>
      </c>
      <c r="BH323" s="11" t="str">
        <f t="shared" si="640"/>
        <v/>
      </c>
      <c r="BI323" s="11" t="str">
        <f t="shared" si="640"/>
        <v/>
      </c>
      <c r="BJ323" s="11" t="str">
        <f t="shared" si="640"/>
        <v/>
      </c>
      <c r="BK323" s="11" t="str">
        <f t="shared" si="640"/>
        <v/>
      </c>
      <c r="BL323" s="11" t="str">
        <f t="shared" si="540"/>
        <v/>
      </c>
      <c r="BM323" s="11" t="str">
        <f t="shared" si="541"/>
        <v/>
      </c>
      <c r="BN323" s="11">
        <f t="shared" si="542"/>
        <v>0</v>
      </c>
      <c r="BO323" s="11" t="b">
        <f t="shared" si="537"/>
        <v>0</v>
      </c>
      <c r="BP323" t="b">
        <f>AND(COUNTIF(ranges!B$2:B$4,'Sample Manifest - ALL TYPES'!G314)=0,NOT(ISBLANK('Sample Manifest - ALL TYPES'!G314)))</f>
        <v>0</v>
      </c>
      <c r="CB323" s="11" t="b">
        <f t="shared" si="543"/>
        <v>0</v>
      </c>
      <c r="CD323" s="54" t="b">
        <f>IF(OR('Sample Manifest - ALL TYPES'!AB314="Custom indexes",'Sample Manifest - ALL TYPES'!AB314="Non-listed commercial indexes"),TRUE,FALSE)</f>
        <v>0</v>
      </c>
      <c r="CE323" s="54"/>
      <c r="CG323" s="62">
        <f>'Sample Manifest - ALL TYPES'!Q314</f>
        <v>0</v>
      </c>
      <c r="CH323" s="61" t="str">
        <f t="shared" ref="CH323:CK323" si="641">SUBSTITUTE(CG323,CH$17,"")</f>
        <v>0</v>
      </c>
      <c r="CI323" s="61" t="str">
        <f t="shared" si="641"/>
        <v/>
      </c>
      <c r="CJ323" s="61" t="str">
        <f t="shared" si="641"/>
        <v/>
      </c>
      <c r="CK323" s="61" t="str">
        <f t="shared" si="641"/>
        <v/>
      </c>
      <c r="CL323" s="61">
        <f t="shared" si="545"/>
        <v>0</v>
      </c>
      <c r="CM323" s="61" t="b">
        <f>AND(NOT(ISBLANK('Sample Manifest - ALL TYPES'!Q314)),NOT(CL323=0))</f>
        <v>0</v>
      </c>
      <c r="CR323" s="11" t="b">
        <f>AND('Sample Manifest - ALL TYPES'!B314="Illumina Library Pool",ISBLANK('Sample Manifest - ALL TYPES'!Z314))</f>
        <v>0</v>
      </c>
    </row>
    <row r="324" spans="1:96" s="11" customFormat="1" x14ac:dyDescent="0.2">
      <c r="A324" s="11">
        <f>'Sample Manifest - ALL TYPES'!C315</f>
        <v>0</v>
      </c>
      <c r="B324" s="11" t="str">
        <f t="shared" ref="B324:BK324" si="642">SUBSTITUTE(A324,B$17,"")</f>
        <v>0</v>
      </c>
      <c r="C324" s="11" t="str">
        <f t="shared" si="642"/>
        <v>0</v>
      </c>
      <c r="D324" s="11" t="str">
        <f t="shared" si="642"/>
        <v>0</v>
      </c>
      <c r="E324" s="11" t="str">
        <f t="shared" si="642"/>
        <v>0</v>
      </c>
      <c r="F324" s="11" t="str">
        <f t="shared" si="642"/>
        <v>0</v>
      </c>
      <c r="G324" s="11" t="str">
        <f t="shared" si="642"/>
        <v>0</v>
      </c>
      <c r="H324" s="11" t="str">
        <f t="shared" si="642"/>
        <v>0</v>
      </c>
      <c r="I324" s="11" t="str">
        <f t="shared" si="642"/>
        <v>0</v>
      </c>
      <c r="J324" s="11" t="str">
        <f t="shared" si="642"/>
        <v>0</v>
      </c>
      <c r="K324" s="11" t="str">
        <f t="shared" si="642"/>
        <v>0</v>
      </c>
      <c r="L324" s="11" t="str">
        <f t="shared" si="642"/>
        <v>0</v>
      </c>
      <c r="M324" s="11" t="str">
        <f t="shared" si="642"/>
        <v>0</v>
      </c>
      <c r="N324" s="11" t="str">
        <f t="shared" si="642"/>
        <v>0</v>
      </c>
      <c r="O324" s="11" t="str">
        <f t="shared" si="642"/>
        <v>0</v>
      </c>
      <c r="P324" s="11" t="str">
        <f t="shared" si="642"/>
        <v>0</v>
      </c>
      <c r="Q324" s="11" t="str">
        <f t="shared" si="642"/>
        <v>0</v>
      </c>
      <c r="R324" s="11" t="str">
        <f t="shared" si="642"/>
        <v>0</v>
      </c>
      <c r="S324" s="11" t="str">
        <f t="shared" si="642"/>
        <v>0</v>
      </c>
      <c r="T324" s="11" t="str">
        <f t="shared" si="642"/>
        <v>0</v>
      </c>
      <c r="U324" s="11" t="str">
        <f t="shared" si="642"/>
        <v>0</v>
      </c>
      <c r="V324" s="11" t="str">
        <f t="shared" si="642"/>
        <v>0</v>
      </c>
      <c r="W324" s="11" t="str">
        <f t="shared" si="642"/>
        <v>0</v>
      </c>
      <c r="X324" s="11" t="str">
        <f t="shared" si="642"/>
        <v>0</v>
      </c>
      <c r="Y324" s="11" t="str">
        <f t="shared" si="642"/>
        <v>0</v>
      </c>
      <c r="Z324" s="11" t="str">
        <f t="shared" si="642"/>
        <v>0</v>
      </c>
      <c r="AA324" s="11" t="str">
        <f t="shared" si="642"/>
        <v>0</v>
      </c>
      <c r="AB324" s="11" t="str">
        <f t="shared" si="642"/>
        <v>0</v>
      </c>
      <c r="AC324" s="11" t="str">
        <f t="shared" si="642"/>
        <v>0</v>
      </c>
      <c r="AD324" s="11" t="str">
        <f t="shared" si="642"/>
        <v>0</v>
      </c>
      <c r="AE324" s="11" t="str">
        <f t="shared" si="642"/>
        <v>0</v>
      </c>
      <c r="AF324" s="11" t="str">
        <f t="shared" si="642"/>
        <v>0</v>
      </c>
      <c r="AG324" s="11" t="str">
        <f t="shared" si="642"/>
        <v>0</v>
      </c>
      <c r="AH324" s="11" t="str">
        <f t="shared" si="642"/>
        <v>0</v>
      </c>
      <c r="AI324" s="11" t="str">
        <f t="shared" si="642"/>
        <v>0</v>
      </c>
      <c r="AJ324" s="11" t="str">
        <f t="shared" si="642"/>
        <v>0</v>
      </c>
      <c r="AK324" s="11" t="str">
        <f t="shared" si="642"/>
        <v>0</v>
      </c>
      <c r="AL324" s="11" t="str">
        <f t="shared" si="642"/>
        <v>0</v>
      </c>
      <c r="AM324" s="11" t="str">
        <f t="shared" si="642"/>
        <v>0</v>
      </c>
      <c r="AN324" s="11" t="str">
        <f t="shared" si="642"/>
        <v>0</v>
      </c>
      <c r="AO324" s="11" t="str">
        <f t="shared" si="642"/>
        <v>0</v>
      </c>
      <c r="AP324" s="11" t="str">
        <f t="shared" si="642"/>
        <v>0</v>
      </c>
      <c r="AQ324" s="11" t="str">
        <f t="shared" si="642"/>
        <v>0</v>
      </c>
      <c r="AR324" s="11" t="str">
        <f t="shared" si="642"/>
        <v>0</v>
      </c>
      <c r="AS324" s="11" t="str">
        <f t="shared" si="642"/>
        <v>0</v>
      </c>
      <c r="AT324" s="11" t="str">
        <f t="shared" si="642"/>
        <v>0</v>
      </c>
      <c r="AU324" s="11" t="str">
        <f t="shared" si="642"/>
        <v>0</v>
      </c>
      <c r="AV324" s="11" t="str">
        <f t="shared" si="642"/>
        <v>0</v>
      </c>
      <c r="AW324" s="11" t="str">
        <f t="shared" si="642"/>
        <v>0</v>
      </c>
      <c r="AX324" s="11" t="str">
        <f t="shared" si="642"/>
        <v>0</v>
      </c>
      <c r="AY324" s="11" t="str">
        <f t="shared" si="642"/>
        <v>0</v>
      </c>
      <c r="AZ324" s="11" t="str">
        <f t="shared" si="642"/>
        <v>0</v>
      </c>
      <c r="BA324" s="11" t="str">
        <f t="shared" si="642"/>
        <v>0</v>
      </c>
      <c r="BB324" s="11" t="str">
        <f t="shared" si="642"/>
        <v/>
      </c>
      <c r="BC324" s="11" t="str">
        <f t="shared" si="642"/>
        <v/>
      </c>
      <c r="BD324" s="11" t="str">
        <f t="shared" si="642"/>
        <v/>
      </c>
      <c r="BE324" s="11" t="str">
        <f t="shared" si="642"/>
        <v/>
      </c>
      <c r="BF324" s="11" t="str">
        <f t="shared" si="642"/>
        <v/>
      </c>
      <c r="BG324" s="11" t="str">
        <f t="shared" si="642"/>
        <v/>
      </c>
      <c r="BH324" s="11" t="str">
        <f t="shared" si="642"/>
        <v/>
      </c>
      <c r="BI324" s="11" t="str">
        <f t="shared" si="642"/>
        <v/>
      </c>
      <c r="BJ324" s="11" t="str">
        <f t="shared" si="642"/>
        <v/>
      </c>
      <c r="BK324" s="11" t="str">
        <f t="shared" si="642"/>
        <v/>
      </c>
      <c r="BL324" s="11" t="str">
        <f t="shared" si="540"/>
        <v/>
      </c>
      <c r="BM324" s="11" t="str">
        <f t="shared" si="541"/>
        <v/>
      </c>
      <c r="BN324" s="11">
        <f t="shared" si="542"/>
        <v>0</v>
      </c>
      <c r="BO324" s="11" t="b">
        <f t="shared" si="537"/>
        <v>0</v>
      </c>
      <c r="BP324" t="b">
        <f>AND(COUNTIF(ranges!B$2:B$4,'Sample Manifest - ALL TYPES'!G315)=0,NOT(ISBLANK('Sample Manifest - ALL TYPES'!G315)))</f>
        <v>0</v>
      </c>
      <c r="CB324" s="11" t="b">
        <f t="shared" si="543"/>
        <v>0</v>
      </c>
      <c r="CD324" s="54" t="b">
        <f>IF(OR('Sample Manifest - ALL TYPES'!AB315="Custom indexes",'Sample Manifest - ALL TYPES'!AB315="Non-listed commercial indexes"),TRUE,FALSE)</f>
        <v>0</v>
      </c>
      <c r="CE324" s="54"/>
      <c r="CG324" s="62">
        <f>'Sample Manifest - ALL TYPES'!Q315</f>
        <v>0</v>
      </c>
      <c r="CH324" s="61" t="str">
        <f t="shared" ref="CH324:CK324" si="643">SUBSTITUTE(CG324,CH$17,"")</f>
        <v>0</v>
      </c>
      <c r="CI324" s="61" t="str">
        <f t="shared" si="643"/>
        <v/>
      </c>
      <c r="CJ324" s="61" t="str">
        <f t="shared" si="643"/>
        <v/>
      </c>
      <c r="CK324" s="61" t="str">
        <f t="shared" si="643"/>
        <v/>
      </c>
      <c r="CL324" s="61">
        <f t="shared" si="545"/>
        <v>0</v>
      </c>
      <c r="CM324" s="61" t="b">
        <f>AND(NOT(ISBLANK('Sample Manifest - ALL TYPES'!Q315)),NOT(CL324=0))</f>
        <v>0</v>
      </c>
      <c r="CR324" s="11" t="b">
        <f>AND('Sample Manifest - ALL TYPES'!B315="Illumina Library Pool",ISBLANK('Sample Manifest - ALL TYPES'!Z315))</f>
        <v>0</v>
      </c>
    </row>
    <row r="325" spans="1:96" s="11" customFormat="1" x14ac:dyDescent="0.2">
      <c r="A325" s="11">
        <f>'Sample Manifest - ALL TYPES'!C316</f>
        <v>0</v>
      </c>
      <c r="B325" s="11" t="str">
        <f t="shared" ref="B325:BK325" si="644">SUBSTITUTE(A325,B$17,"")</f>
        <v>0</v>
      </c>
      <c r="C325" s="11" t="str">
        <f t="shared" si="644"/>
        <v>0</v>
      </c>
      <c r="D325" s="11" t="str">
        <f t="shared" si="644"/>
        <v>0</v>
      </c>
      <c r="E325" s="11" t="str">
        <f t="shared" si="644"/>
        <v>0</v>
      </c>
      <c r="F325" s="11" t="str">
        <f t="shared" si="644"/>
        <v>0</v>
      </c>
      <c r="G325" s="11" t="str">
        <f t="shared" si="644"/>
        <v>0</v>
      </c>
      <c r="H325" s="11" t="str">
        <f t="shared" si="644"/>
        <v>0</v>
      </c>
      <c r="I325" s="11" t="str">
        <f t="shared" si="644"/>
        <v>0</v>
      </c>
      <c r="J325" s="11" t="str">
        <f t="shared" si="644"/>
        <v>0</v>
      </c>
      <c r="K325" s="11" t="str">
        <f t="shared" si="644"/>
        <v>0</v>
      </c>
      <c r="L325" s="11" t="str">
        <f t="shared" si="644"/>
        <v>0</v>
      </c>
      <c r="M325" s="11" t="str">
        <f t="shared" si="644"/>
        <v>0</v>
      </c>
      <c r="N325" s="11" t="str">
        <f t="shared" si="644"/>
        <v>0</v>
      </c>
      <c r="O325" s="11" t="str">
        <f t="shared" si="644"/>
        <v>0</v>
      </c>
      <c r="P325" s="11" t="str">
        <f t="shared" si="644"/>
        <v>0</v>
      </c>
      <c r="Q325" s="11" t="str">
        <f t="shared" si="644"/>
        <v>0</v>
      </c>
      <c r="R325" s="11" t="str">
        <f t="shared" si="644"/>
        <v>0</v>
      </c>
      <c r="S325" s="11" t="str">
        <f t="shared" si="644"/>
        <v>0</v>
      </c>
      <c r="T325" s="11" t="str">
        <f t="shared" si="644"/>
        <v>0</v>
      </c>
      <c r="U325" s="11" t="str">
        <f t="shared" si="644"/>
        <v>0</v>
      </c>
      <c r="V325" s="11" t="str">
        <f t="shared" si="644"/>
        <v>0</v>
      </c>
      <c r="W325" s="11" t="str">
        <f t="shared" si="644"/>
        <v>0</v>
      </c>
      <c r="X325" s="11" t="str">
        <f t="shared" si="644"/>
        <v>0</v>
      </c>
      <c r="Y325" s="11" t="str">
        <f t="shared" si="644"/>
        <v>0</v>
      </c>
      <c r="Z325" s="11" t="str">
        <f t="shared" si="644"/>
        <v>0</v>
      </c>
      <c r="AA325" s="11" t="str">
        <f t="shared" si="644"/>
        <v>0</v>
      </c>
      <c r="AB325" s="11" t="str">
        <f t="shared" si="644"/>
        <v>0</v>
      </c>
      <c r="AC325" s="11" t="str">
        <f t="shared" si="644"/>
        <v>0</v>
      </c>
      <c r="AD325" s="11" t="str">
        <f t="shared" si="644"/>
        <v>0</v>
      </c>
      <c r="AE325" s="11" t="str">
        <f t="shared" si="644"/>
        <v>0</v>
      </c>
      <c r="AF325" s="11" t="str">
        <f t="shared" si="644"/>
        <v>0</v>
      </c>
      <c r="AG325" s="11" t="str">
        <f t="shared" si="644"/>
        <v>0</v>
      </c>
      <c r="AH325" s="11" t="str">
        <f t="shared" si="644"/>
        <v>0</v>
      </c>
      <c r="AI325" s="11" t="str">
        <f t="shared" si="644"/>
        <v>0</v>
      </c>
      <c r="AJ325" s="11" t="str">
        <f t="shared" si="644"/>
        <v>0</v>
      </c>
      <c r="AK325" s="11" t="str">
        <f t="shared" si="644"/>
        <v>0</v>
      </c>
      <c r="AL325" s="11" t="str">
        <f t="shared" si="644"/>
        <v>0</v>
      </c>
      <c r="AM325" s="11" t="str">
        <f t="shared" si="644"/>
        <v>0</v>
      </c>
      <c r="AN325" s="11" t="str">
        <f t="shared" si="644"/>
        <v>0</v>
      </c>
      <c r="AO325" s="11" t="str">
        <f t="shared" si="644"/>
        <v>0</v>
      </c>
      <c r="AP325" s="11" t="str">
        <f t="shared" si="644"/>
        <v>0</v>
      </c>
      <c r="AQ325" s="11" t="str">
        <f t="shared" si="644"/>
        <v>0</v>
      </c>
      <c r="AR325" s="11" t="str">
        <f t="shared" si="644"/>
        <v>0</v>
      </c>
      <c r="AS325" s="11" t="str">
        <f t="shared" si="644"/>
        <v>0</v>
      </c>
      <c r="AT325" s="11" t="str">
        <f t="shared" si="644"/>
        <v>0</v>
      </c>
      <c r="AU325" s="11" t="str">
        <f t="shared" si="644"/>
        <v>0</v>
      </c>
      <c r="AV325" s="11" t="str">
        <f t="shared" si="644"/>
        <v>0</v>
      </c>
      <c r="AW325" s="11" t="str">
        <f t="shared" si="644"/>
        <v>0</v>
      </c>
      <c r="AX325" s="11" t="str">
        <f t="shared" si="644"/>
        <v>0</v>
      </c>
      <c r="AY325" s="11" t="str">
        <f t="shared" si="644"/>
        <v>0</v>
      </c>
      <c r="AZ325" s="11" t="str">
        <f t="shared" si="644"/>
        <v>0</v>
      </c>
      <c r="BA325" s="11" t="str">
        <f t="shared" si="644"/>
        <v>0</v>
      </c>
      <c r="BB325" s="11" t="str">
        <f t="shared" si="644"/>
        <v/>
      </c>
      <c r="BC325" s="11" t="str">
        <f t="shared" si="644"/>
        <v/>
      </c>
      <c r="BD325" s="11" t="str">
        <f t="shared" si="644"/>
        <v/>
      </c>
      <c r="BE325" s="11" t="str">
        <f t="shared" si="644"/>
        <v/>
      </c>
      <c r="BF325" s="11" t="str">
        <f t="shared" si="644"/>
        <v/>
      </c>
      <c r="BG325" s="11" t="str">
        <f t="shared" si="644"/>
        <v/>
      </c>
      <c r="BH325" s="11" t="str">
        <f t="shared" si="644"/>
        <v/>
      </c>
      <c r="BI325" s="11" t="str">
        <f t="shared" si="644"/>
        <v/>
      </c>
      <c r="BJ325" s="11" t="str">
        <f t="shared" si="644"/>
        <v/>
      </c>
      <c r="BK325" s="11" t="str">
        <f t="shared" si="644"/>
        <v/>
      </c>
      <c r="BL325" s="11" t="str">
        <f t="shared" si="540"/>
        <v/>
      </c>
      <c r="BM325" s="11" t="str">
        <f t="shared" si="541"/>
        <v/>
      </c>
      <c r="BN325" s="11">
        <f t="shared" si="542"/>
        <v>0</v>
      </c>
      <c r="BO325" s="11" t="b">
        <f t="shared" si="537"/>
        <v>0</v>
      </c>
      <c r="BP325" t="b">
        <f>AND(COUNTIF(ranges!B$2:B$4,'Sample Manifest - ALL TYPES'!G316)=0,NOT(ISBLANK('Sample Manifest - ALL TYPES'!G316)))</f>
        <v>0</v>
      </c>
      <c r="CB325" s="11" t="b">
        <f t="shared" si="543"/>
        <v>0</v>
      </c>
      <c r="CD325" s="54" t="b">
        <f>IF(OR('Sample Manifest - ALL TYPES'!AB316="Custom indexes",'Sample Manifest - ALL TYPES'!AB316="Non-listed commercial indexes"),TRUE,FALSE)</f>
        <v>0</v>
      </c>
      <c r="CE325" s="54"/>
      <c r="CG325" s="62">
        <f>'Sample Manifest - ALL TYPES'!Q316</f>
        <v>0</v>
      </c>
      <c r="CH325" s="61" t="str">
        <f t="shared" ref="CH325:CK325" si="645">SUBSTITUTE(CG325,CH$17,"")</f>
        <v>0</v>
      </c>
      <c r="CI325" s="61" t="str">
        <f t="shared" si="645"/>
        <v/>
      </c>
      <c r="CJ325" s="61" t="str">
        <f t="shared" si="645"/>
        <v/>
      </c>
      <c r="CK325" s="61" t="str">
        <f t="shared" si="645"/>
        <v/>
      </c>
      <c r="CL325" s="61">
        <f t="shared" si="545"/>
        <v>0</v>
      </c>
      <c r="CM325" s="61" t="b">
        <f>AND(NOT(ISBLANK('Sample Manifest - ALL TYPES'!Q316)),NOT(CL325=0))</f>
        <v>0</v>
      </c>
      <c r="CR325" s="11" t="b">
        <f>AND('Sample Manifest - ALL TYPES'!B316="Illumina Library Pool",ISBLANK('Sample Manifest - ALL TYPES'!Z316))</f>
        <v>0</v>
      </c>
    </row>
    <row r="326" spans="1:96" s="11" customFormat="1" x14ac:dyDescent="0.2">
      <c r="A326" s="11">
        <f>'Sample Manifest - ALL TYPES'!C317</f>
        <v>0</v>
      </c>
      <c r="B326" s="11" t="str">
        <f t="shared" ref="B326:BK326" si="646">SUBSTITUTE(A326,B$17,"")</f>
        <v>0</v>
      </c>
      <c r="C326" s="11" t="str">
        <f t="shared" si="646"/>
        <v>0</v>
      </c>
      <c r="D326" s="11" t="str">
        <f t="shared" si="646"/>
        <v>0</v>
      </c>
      <c r="E326" s="11" t="str">
        <f t="shared" si="646"/>
        <v>0</v>
      </c>
      <c r="F326" s="11" t="str">
        <f t="shared" si="646"/>
        <v>0</v>
      </c>
      <c r="G326" s="11" t="str">
        <f t="shared" si="646"/>
        <v>0</v>
      </c>
      <c r="H326" s="11" t="str">
        <f t="shared" si="646"/>
        <v>0</v>
      </c>
      <c r="I326" s="11" t="str">
        <f t="shared" si="646"/>
        <v>0</v>
      </c>
      <c r="J326" s="11" t="str">
        <f t="shared" si="646"/>
        <v>0</v>
      </c>
      <c r="K326" s="11" t="str">
        <f t="shared" si="646"/>
        <v>0</v>
      </c>
      <c r="L326" s="11" t="str">
        <f t="shared" si="646"/>
        <v>0</v>
      </c>
      <c r="M326" s="11" t="str">
        <f t="shared" si="646"/>
        <v>0</v>
      </c>
      <c r="N326" s="11" t="str">
        <f t="shared" si="646"/>
        <v>0</v>
      </c>
      <c r="O326" s="11" t="str">
        <f t="shared" si="646"/>
        <v>0</v>
      </c>
      <c r="P326" s="11" t="str">
        <f t="shared" si="646"/>
        <v>0</v>
      </c>
      <c r="Q326" s="11" t="str">
        <f t="shared" si="646"/>
        <v>0</v>
      </c>
      <c r="R326" s="11" t="str">
        <f t="shared" si="646"/>
        <v>0</v>
      </c>
      <c r="S326" s="11" t="str">
        <f t="shared" si="646"/>
        <v>0</v>
      </c>
      <c r="T326" s="11" t="str">
        <f t="shared" si="646"/>
        <v>0</v>
      </c>
      <c r="U326" s="11" t="str">
        <f t="shared" si="646"/>
        <v>0</v>
      </c>
      <c r="V326" s="11" t="str">
        <f t="shared" si="646"/>
        <v>0</v>
      </c>
      <c r="W326" s="11" t="str">
        <f t="shared" si="646"/>
        <v>0</v>
      </c>
      <c r="X326" s="11" t="str">
        <f t="shared" si="646"/>
        <v>0</v>
      </c>
      <c r="Y326" s="11" t="str">
        <f t="shared" si="646"/>
        <v>0</v>
      </c>
      <c r="Z326" s="11" t="str">
        <f t="shared" si="646"/>
        <v>0</v>
      </c>
      <c r="AA326" s="11" t="str">
        <f t="shared" si="646"/>
        <v>0</v>
      </c>
      <c r="AB326" s="11" t="str">
        <f t="shared" si="646"/>
        <v>0</v>
      </c>
      <c r="AC326" s="11" t="str">
        <f t="shared" si="646"/>
        <v>0</v>
      </c>
      <c r="AD326" s="11" t="str">
        <f t="shared" si="646"/>
        <v>0</v>
      </c>
      <c r="AE326" s="11" t="str">
        <f t="shared" si="646"/>
        <v>0</v>
      </c>
      <c r="AF326" s="11" t="str">
        <f t="shared" si="646"/>
        <v>0</v>
      </c>
      <c r="AG326" s="11" t="str">
        <f t="shared" si="646"/>
        <v>0</v>
      </c>
      <c r="AH326" s="11" t="str">
        <f t="shared" si="646"/>
        <v>0</v>
      </c>
      <c r="AI326" s="11" t="str">
        <f t="shared" si="646"/>
        <v>0</v>
      </c>
      <c r="AJ326" s="11" t="str">
        <f t="shared" si="646"/>
        <v>0</v>
      </c>
      <c r="AK326" s="11" t="str">
        <f t="shared" si="646"/>
        <v>0</v>
      </c>
      <c r="AL326" s="11" t="str">
        <f t="shared" si="646"/>
        <v>0</v>
      </c>
      <c r="AM326" s="11" t="str">
        <f t="shared" si="646"/>
        <v>0</v>
      </c>
      <c r="AN326" s="11" t="str">
        <f t="shared" si="646"/>
        <v>0</v>
      </c>
      <c r="AO326" s="11" t="str">
        <f t="shared" si="646"/>
        <v>0</v>
      </c>
      <c r="AP326" s="11" t="str">
        <f t="shared" si="646"/>
        <v>0</v>
      </c>
      <c r="AQ326" s="11" t="str">
        <f t="shared" si="646"/>
        <v>0</v>
      </c>
      <c r="AR326" s="11" t="str">
        <f t="shared" si="646"/>
        <v>0</v>
      </c>
      <c r="AS326" s="11" t="str">
        <f t="shared" si="646"/>
        <v>0</v>
      </c>
      <c r="AT326" s="11" t="str">
        <f t="shared" si="646"/>
        <v>0</v>
      </c>
      <c r="AU326" s="11" t="str">
        <f t="shared" si="646"/>
        <v>0</v>
      </c>
      <c r="AV326" s="11" t="str">
        <f t="shared" si="646"/>
        <v>0</v>
      </c>
      <c r="AW326" s="11" t="str">
        <f t="shared" si="646"/>
        <v>0</v>
      </c>
      <c r="AX326" s="11" t="str">
        <f t="shared" si="646"/>
        <v>0</v>
      </c>
      <c r="AY326" s="11" t="str">
        <f t="shared" si="646"/>
        <v>0</v>
      </c>
      <c r="AZ326" s="11" t="str">
        <f t="shared" si="646"/>
        <v>0</v>
      </c>
      <c r="BA326" s="11" t="str">
        <f t="shared" si="646"/>
        <v>0</v>
      </c>
      <c r="BB326" s="11" t="str">
        <f t="shared" si="646"/>
        <v/>
      </c>
      <c r="BC326" s="11" t="str">
        <f t="shared" si="646"/>
        <v/>
      </c>
      <c r="BD326" s="11" t="str">
        <f t="shared" si="646"/>
        <v/>
      </c>
      <c r="BE326" s="11" t="str">
        <f t="shared" si="646"/>
        <v/>
      </c>
      <c r="BF326" s="11" t="str">
        <f t="shared" si="646"/>
        <v/>
      </c>
      <c r="BG326" s="11" t="str">
        <f t="shared" si="646"/>
        <v/>
      </c>
      <c r="BH326" s="11" t="str">
        <f t="shared" si="646"/>
        <v/>
      </c>
      <c r="BI326" s="11" t="str">
        <f t="shared" si="646"/>
        <v/>
      </c>
      <c r="BJ326" s="11" t="str">
        <f t="shared" si="646"/>
        <v/>
      </c>
      <c r="BK326" s="11" t="str">
        <f t="shared" si="646"/>
        <v/>
      </c>
      <c r="BL326" s="11" t="str">
        <f t="shared" si="540"/>
        <v/>
      </c>
      <c r="BM326" s="11" t="str">
        <f t="shared" si="541"/>
        <v/>
      </c>
      <c r="BN326" s="11">
        <f t="shared" si="542"/>
        <v>0</v>
      </c>
      <c r="BO326" s="11" t="b">
        <f t="shared" si="537"/>
        <v>0</v>
      </c>
      <c r="BP326" t="b">
        <f>AND(COUNTIF(ranges!B$2:B$4,'Sample Manifest - ALL TYPES'!G317)=0,NOT(ISBLANK('Sample Manifest - ALL TYPES'!G317)))</f>
        <v>0</v>
      </c>
      <c r="CB326" s="11" t="b">
        <f t="shared" si="543"/>
        <v>0</v>
      </c>
      <c r="CD326" s="54" t="b">
        <f>IF(OR('Sample Manifest - ALL TYPES'!AB317="Custom indexes",'Sample Manifest - ALL TYPES'!AB317="Non-listed commercial indexes"),TRUE,FALSE)</f>
        <v>0</v>
      </c>
      <c r="CE326" s="54"/>
      <c r="CG326" s="62">
        <f>'Sample Manifest - ALL TYPES'!Q317</f>
        <v>0</v>
      </c>
      <c r="CH326" s="61" t="str">
        <f t="shared" ref="CH326:CK326" si="647">SUBSTITUTE(CG326,CH$17,"")</f>
        <v>0</v>
      </c>
      <c r="CI326" s="61" t="str">
        <f t="shared" si="647"/>
        <v/>
      </c>
      <c r="CJ326" s="61" t="str">
        <f t="shared" si="647"/>
        <v/>
      </c>
      <c r="CK326" s="61" t="str">
        <f t="shared" si="647"/>
        <v/>
      </c>
      <c r="CL326" s="61">
        <f t="shared" si="545"/>
        <v>0</v>
      </c>
      <c r="CM326" s="61" t="b">
        <f>AND(NOT(ISBLANK('Sample Manifest - ALL TYPES'!Q317)),NOT(CL326=0))</f>
        <v>0</v>
      </c>
      <c r="CR326" s="11" t="b">
        <f>AND('Sample Manifest - ALL TYPES'!B317="Illumina Library Pool",ISBLANK('Sample Manifest - ALL TYPES'!Z317))</f>
        <v>0</v>
      </c>
    </row>
    <row r="327" spans="1:96" s="11" customFormat="1" x14ac:dyDescent="0.2">
      <c r="A327" s="11">
        <f>'Sample Manifest - ALL TYPES'!C318</f>
        <v>0</v>
      </c>
      <c r="B327" s="11" t="str">
        <f t="shared" ref="B327:BK327" si="648">SUBSTITUTE(A327,B$17,"")</f>
        <v>0</v>
      </c>
      <c r="C327" s="11" t="str">
        <f t="shared" si="648"/>
        <v>0</v>
      </c>
      <c r="D327" s="11" t="str">
        <f t="shared" si="648"/>
        <v>0</v>
      </c>
      <c r="E327" s="11" t="str">
        <f t="shared" si="648"/>
        <v>0</v>
      </c>
      <c r="F327" s="11" t="str">
        <f t="shared" si="648"/>
        <v>0</v>
      </c>
      <c r="G327" s="11" t="str">
        <f t="shared" si="648"/>
        <v>0</v>
      </c>
      <c r="H327" s="11" t="str">
        <f t="shared" si="648"/>
        <v>0</v>
      </c>
      <c r="I327" s="11" t="str">
        <f t="shared" si="648"/>
        <v>0</v>
      </c>
      <c r="J327" s="11" t="str">
        <f t="shared" si="648"/>
        <v>0</v>
      </c>
      <c r="K327" s="11" t="str">
        <f t="shared" si="648"/>
        <v>0</v>
      </c>
      <c r="L327" s="11" t="str">
        <f t="shared" si="648"/>
        <v>0</v>
      </c>
      <c r="M327" s="11" t="str">
        <f t="shared" si="648"/>
        <v>0</v>
      </c>
      <c r="N327" s="11" t="str">
        <f t="shared" si="648"/>
        <v>0</v>
      </c>
      <c r="O327" s="11" t="str">
        <f t="shared" si="648"/>
        <v>0</v>
      </c>
      <c r="P327" s="11" t="str">
        <f t="shared" si="648"/>
        <v>0</v>
      </c>
      <c r="Q327" s="11" t="str">
        <f t="shared" si="648"/>
        <v>0</v>
      </c>
      <c r="R327" s="11" t="str">
        <f t="shared" si="648"/>
        <v>0</v>
      </c>
      <c r="S327" s="11" t="str">
        <f t="shared" si="648"/>
        <v>0</v>
      </c>
      <c r="T327" s="11" t="str">
        <f t="shared" si="648"/>
        <v>0</v>
      </c>
      <c r="U327" s="11" t="str">
        <f t="shared" si="648"/>
        <v>0</v>
      </c>
      <c r="V327" s="11" t="str">
        <f t="shared" si="648"/>
        <v>0</v>
      </c>
      <c r="W327" s="11" t="str">
        <f t="shared" si="648"/>
        <v>0</v>
      </c>
      <c r="X327" s="11" t="str">
        <f t="shared" si="648"/>
        <v>0</v>
      </c>
      <c r="Y327" s="11" t="str">
        <f t="shared" si="648"/>
        <v>0</v>
      </c>
      <c r="Z327" s="11" t="str">
        <f t="shared" si="648"/>
        <v>0</v>
      </c>
      <c r="AA327" s="11" t="str">
        <f t="shared" si="648"/>
        <v>0</v>
      </c>
      <c r="AB327" s="11" t="str">
        <f t="shared" si="648"/>
        <v>0</v>
      </c>
      <c r="AC327" s="11" t="str">
        <f t="shared" si="648"/>
        <v>0</v>
      </c>
      <c r="AD327" s="11" t="str">
        <f t="shared" si="648"/>
        <v>0</v>
      </c>
      <c r="AE327" s="11" t="str">
        <f t="shared" si="648"/>
        <v>0</v>
      </c>
      <c r="AF327" s="11" t="str">
        <f t="shared" si="648"/>
        <v>0</v>
      </c>
      <c r="AG327" s="11" t="str">
        <f t="shared" si="648"/>
        <v>0</v>
      </c>
      <c r="AH327" s="11" t="str">
        <f t="shared" si="648"/>
        <v>0</v>
      </c>
      <c r="AI327" s="11" t="str">
        <f t="shared" si="648"/>
        <v>0</v>
      </c>
      <c r="AJ327" s="11" t="str">
        <f t="shared" si="648"/>
        <v>0</v>
      </c>
      <c r="AK327" s="11" t="str">
        <f t="shared" si="648"/>
        <v>0</v>
      </c>
      <c r="AL327" s="11" t="str">
        <f t="shared" si="648"/>
        <v>0</v>
      </c>
      <c r="AM327" s="11" t="str">
        <f t="shared" si="648"/>
        <v>0</v>
      </c>
      <c r="AN327" s="11" t="str">
        <f t="shared" si="648"/>
        <v>0</v>
      </c>
      <c r="AO327" s="11" t="str">
        <f t="shared" si="648"/>
        <v>0</v>
      </c>
      <c r="AP327" s="11" t="str">
        <f t="shared" si="648"/>
        <v>0</v>
      </c>
      <c r="AQ327" s="11" t="str">
        <f t="shared" si="648"/>
        <v>0</v>
      </c>
      <c r="AR327" s="11" t="str">
        <f t="shared" si="648"/>
        <v>0</v>
      </c>
      <c r="AS327" s="11" t="str">
        <f t="shared" si="648"/>
        <v>0</v>
      </c>
      <c r="AT327" s="11" t="str">
        <f t="shared" si="648"/>
        <v>0</v>
      </c>
      <c r="AU327" s="11" t="str">
        <f t="shared" si="648"/>
        <v>0</v>
      </c>
      <c r="AV327" s="11" t="str">
        <f t="shared" si="648"/>
        <v>0</v>
      </c>
      <c r="AW327" s="11" t="str">
        <f t="shared" si="648"/>
        <v>0</v>
      </c>
      <c r="AX327" s="11" t="str">
        <f t="shared" si="648"/>
        <v>0</v>
      </c>
      <c r="AY327" s="11" t="str">
        <f t="shared" si="648"/>
        <v>0</v>
      </c>
      <c r="AZ327" s="11" t="str">
        <f t="shared" si="648"/>
        <v>0</v>
      </c>
      <c r="BA327" s="11" t="str">
        <f t="shared" si="648"/>
        <v>0</v>
      </c>
      <c r="BB327" s="11" t="str">
        <f t="shared" si="648"/>
        <v/>
      </c>
      <c r="BC327" s="11" t="str">
        <f t="shared" si="648"/>
        <v/>
      </c>
      <c r="BD327" s="11" t="str">
        <f t="shared" si="648"/>
        <v/>
      </c>
      <c r="BE327" s="11" t="str">
        <f t="shared" si="648"/>
        <v/>
      </c>
      <c r="BF327" s="11" t="str">
        <f t="shared" si="648"/>
        <v/>
      </c>
      <c r="BG327" s="11" t="str">
        <f t="shared" si="648"/>
        <v/>
      </c>
      <c r="BH327" s="11" t="str">
        <f t="shared" si="648"/>
        <v/>
      </c>
      <c r="BI327" s="11" t="str">
        <f t="shared" si="648"/>
        <v/>
      </c>
      <c r="BJ327" s="11" t="str">
        <f t="shared" si="648"/>
        <v/>
      </c>
      <c r="BK327" s="11" t="str">
        <f t="shared" si="648"/>
        <v/>
      </c>
      <c r="BL327" s="11" t="str">
        <f t="shared" si="540"/>
        <v/>
      </c>
      <c r="BM327" s="11" t="str">
        <f t="shared" si="541"/>
        <v/>
      </c>
      <c r="BN327" s="11">
        <f t="shared" si="542"/>
        <v>0</v>
      </c>
      <c r="BO327" s="11" t="b">
        <f t="shared" si="537"/>
        <v>0</v>
      </c>
      <c r="BP327" t="b">
        <f>AND(COUNTIF(ranges!B$2:B$4,'Sample Manifest - ALL TYPES'!G318)=0,NOT(ISBLANK('Sample Manifest - ALL TYPES'!G318)))</f>
        <v>0</v>
      </c>
      <c r="CB327" s="11" t="b">
        <f t="shared" si="543"/>
        <v>0</v>
      </c>
      <c r="CD327" s="54" t="b">
        <f>IF(OR('Sample Manifest - ALL TYPES'!AB318="Custom indexes",'Sample Manifest - ALL TYPES'!AB318="Non-listed commercial indexes"),TRUE,FALSE)</f>
        <v>0</v>
      </c>
      <c r="CE327" s="54"/>
      <c r="CG327" s="62">
        <f>'Sample Manifest - ALL TYPES'!Q318</f>
        <v>0</v>
      </c>
      <c r="CH327" s="61" t="str">
        <f t="shared" ref="CH327:CK327" si="649">SUBSTITUTE(CG327,CH$17,"")</f>
        <v>0</v>
      </c>
      <c r="CI327" s="61" t="str">
        <f t="shared" si="649"/>
        <v/>
      </c>
      <c r="CJ327" s="61" t="str">
        <f t="shared" si="649"/>
        <v/>
      </c>
      <c r="CK327" s="61" t="str">
        <f t="shared" si="649"/>
        <v/>
      </c>
      <c r="CL327" s="61">
        <f t="shared" si="545"/>
        <v>0</v>
      </c>
      <c r="CM327" s="61" t="b">
        <f>AND(NOT(ISBLANK('Sample Manifest - ALL TYPES'!Q318)),NOT(CL327=0))</f>
        <v>0</v>
      </c>
      <c r="CR327" s="11" t="b">
        <f>AND('Sample Manifest - ALL TYPES'!B318="Illumina Library Pool",ISBLANK('Sample Manifest - ALL TYPES'!Z318))</f>
        <v>0</v>
      </c>
    </row>
    <row r="328" spans="1:96" s="11" customFormat="1" x14ac:dyDescent="0.2">
      <c r="A328" s="11">
        <f>'Sample Manifest - ALL TYPES'!C319</f>
        <v>0</v>
      </c>
      <c r="B328" s="11" t="str">
        <f t="shared" ref="B328:BK328" si="650">SUBSTITUTE(A328,B$17,"")</f>
        <v>0</v>
      </c>
      <c r="C328" s="11" t="str">
        <f t="shared" si="650"/>
        <v>0</v>
      </c>
      <c r="D328" s="11" t="str">
        <f t="shared" si="650"/>
        <v>0</v>
      </c>
      <c r="E328" s="11" t="str">
        <f t="shared" si="650"/>
        <v>0</v>
      </c>
      <c r="F328" s="11" t="str">
        <f t="shared" si="650"/>
        <v>0</v>
      </c>
      <c r="G328" s="11" t="str">
        <f t="shared" si="650"/>
        <v>0</v>
      </c>
      <c r="H328" s="11" t="str">
        <f t="shared" si="650"/>
        <v>0</v>
      </c>
      <c r="I328" s="11" t="str">
        <f t="shared" si="650"/>
        <v>0</v>
      </c>
      <c r="J328" s="11" t="str">
        <f t="shared" si="650"/>
        <v>0</v>
      </c>
      <c r="K328" s="11" t="str">
        <f t="shared" si="650"/>
        <v>0</v>
      </c>
      <c r="L328" s="11" t="str">
        <f t="shared" si="650"/>
        <v>0</v>
      </c>
      <c r="M328" s="11" t="str">
        <f t="shared" si="650"/>
        <v>0</v>
      </c>
      <c r="N328" s="11" t="str">
        <f t="shared" si="650"/>
        <v>0</v>
      </c>
      <c r="O328" s="11" t="str">
        <f t="shared" si="650"/>
        <v>0</v>
      </c>
      <c r="P328" s="11" t="str">
        <f t="shared" si="650"/>
        <v>0</v>
      </c>
      <c r="Q328" s="11" t="str">
        <f t="shared" si="650"/>
        <v>0</v>
      </c>
      <c r="R328" s="11" t="str">
        <f t="shared" si="650"/>
        <v>0</v>
      </c>
      <c r="S328" s="11" t="str">
        <f t="shared" si="650"/>
        <v>0</v>
      </c>
      <c r="T328" s="11" t="str">
        <f t="shared" si="650"/>
        <v>0</v>
      </c>
      <c r="U328" s="11" t="str">
        <f t="shared" si="650"/>
        <v>0</v>
      </c>
      <c r="V328" s="11" t="str">
        <f t="shared" si="650"/>
        <v>0</v>
      </c>
      <c r="W328" s="11" t="str">
        <f t="shared" si="650"/>
        <v>0</v>
      </c>
      <c r="X328" s="11" t="str">
        <f t="shared" si="650"/>
        <v>0</v>
      </c>
      <c r="Y328" s="11" t="str">
        <f t="shared" si="650"/>
        <v>0</v>
      </c>
      <c r="Z328" s="11" t="str">
        <f t="shared" si="650"/>
        <v>0</v>
      </c>
      <c r="AA328" s="11" t="str">
        <f t="shared" si="650"/>
        <v>0</v>
      </c>
      <c r="AB328" s="11" t="str">
        <f t="shared" si="650"/>
        <v>0</v>
      </c>
      <c r="AC328" s="11" t="str">
        <f t="shared" si="650"/>
        <v>0</v>
      </c>
      <c r="AD328" s="11" t="str">
        <f t="shared" si="650"/>
        <v>0</v>
      </c>
      <c r="AE328" s="11" t="str">
        <f t="shared" si="650"/>
        <v>0</v>
      </c>
      <c r="AF328" s="11" t="str">
        <f t="shared" si="650"/>
        <v>0</v>
      </c>
      <c r="AG328" s="11" t="str">
        <f t="shared" si="650"/>
        <v>0</v>
      </c>
      <c r="AH328" s="11" t="str">
        <f t="shared" si="650"/>
        <v>0</v>
      </c>
      <c r="AI328" s="11" t="str">
        <f t="shared" si="650"/>
        <v>0</v>
      </c>
      <c r="AJ328" s="11" t="str">
        <f t="shared" si="650"/>
        <v>0</v>
      </c>
      <c r="AK328" s="11" t="str">
        <f t="shared" si="650"/>
        <v>0</v>
      </c>
      <c r="AL328" s="11" t="str">
        <f t="shared" si="650"/>
        <v>0</v>
      </c>
      <c r="AM328" s="11" t="str">
        <f t="shared" si="650"/>
        <v>0</v>
      </c>
      <c r="AN328" s="11" t="str">
        <f t="shared" si="650"/>
        <v>0</v>
      </c>
      <c r="AO328" s="11" t="str">
        <f t="shared" si="650"/>
        <v>0</v>
      </c>
      <c r="AP328" s="11" t="str">
        <f t="shared" si="650"/>
        <v>0</v>
      </c>
      <c r="AQ328" s="11" t="str">
        <f t="shared" si="650"/>
        <v>0</v>
      </c>
      <c r="AR328" s="11" t="str">
        <f t="shared" si="650"/>
        <v>0</v>
      </c>
      <c r="AS328" s="11" t="str">
        <f t="shared" si="650"/>
        <v>0</v>
      </c>
      <c r="AT328" s="11" t="str">
        <f t="shared" si="650"/>
        <v>0</v>
      </c>
      <c r="AU328" s="11" t="str">
        <f t="shared" si="650"/>
        <v>0</v>
      </c>
      <c r="AV328" s="11" t="str">
        <f t="shared" si="650"/>
        <v>0</v>
      </c>
      <c r="AW328" s="11" t="str">
        <f t="shared" si="650"/>
        <v>0</v>
      </c>
      <c r="AX328" s="11" t="str">
        <f t="shared" si="650"/>
        <v>0</v>
      </c>
      <c r="AY328" s="11" t="str">
        <f t="shared" si="650"/>
        <v>0</v>
      </c>
      <c r="AZ328" s="11" t="str">
        <f t="shared" si="650"/>
        <v>0</v>
      </c>
      <c r="BA328" s="11" t="str">
        <f t="shared" si="650"/>
        <v>0</v>
      </c>
      <c r="BB328" s="11" t="str">
        <f t="shared" si="650"/>
        <v/>
      </c>
      <c r="BC328" s="11" t="str">
        <f t="shared" si="650"/>
        <v/>
      </c>
      <c r="BD328" s="11" t="str">
        <f t="shared" si="650"/>
        <v/>
      </c>
      <c r="BE328" s="11" t="str">
        <f t="shared" si="650"/>
        <v/>
      </c>
      <c r="BF328" s="11" t="str">
        <f t="shared" si="650"/>
        <v/>
      </c>
      <c r="BG328" s="11" t="str">
        <f t="shared" si="650"/>
        <v/>
      </c>
      <c r="BH328" s="11" t="str">
        <f t="shared" si="650"/>
        <v/>
      </c>
      <c r="BI328" s="11" t="str">
        <f t="shared" si="650"/>
        <v/>
      </c>
      <c r="BJ328" s="11" t="str">
        <f t="shared" si="650"/>
        <v/>
      </c>
      <c r="BK328" s="11" t="str">
        <f t="shared" si="650"/>
        <v/>
      </c>
      <c r="BL328" s="11" t="str">
        <f t="shared" si="540"/>
        <v/>
      </c>
      <c r="BM328" s="11" t="str">
        <f t="shared" si="541"/>
        <v/>
      </c>
      <c r="BN328" s="11">
        <f t="shared" si="542"/>
        <v>0</v>
      </c>
      <c r="BO328" s="11" t="b">
        <f t="shared" si="537"/>
        <v>0</v>
      </c>
      <c r="BP328" t="b">
        <f>AND(COUNTIF(ranges!B$2:B$4,'Sample Manifest - ALL TYPES'!G319)=0,NOT(ISBLANK('Sample Manifest - ALL TYPES'!G319)))</f>
        <v>0</v>
      </c>
      <c r="CB328" s="11" t="b">
        <f t="shared" si="543"/>
        <v>0</v>
      </c>
      <c r="CD328" s="54" t="b">
        <f>IF(OR('Sample Manifest - ALL TYPES'!AB319="Custom indexes",'Sample Manifest - ALL TYPES'!AB319="Non-listed commercial indexes"),TRUE,FALSE)</f>
        <v>0</v>
      </c>
      <c r="CE328" s="54"/>
      <c r="CG328" s="62">
        <f>'Sample Manifest - ALL TYPES'!Q319</f>
        <v>0</v>
      </c>
      <c r="CH328" s="61" t="str">
        <f t="shared" ref="CH328:CK328" si="651">SUBSTITUTE(CG328,CH$17,"")</f>
        <v>0</v>
      </c>
      <c r="CI328" s="61" t="str">
        <f t="shared" si="651"/>
        <v/>
      </c>
      <c r="CJ328" s="61" t="str">
        <f t="shared" si="651"/>
        <v/>
      </c>
      <c r="CK328" s="61" t="str">
        <f t="shared" si="651"/>
        <v/>
      </c>
      <c r="CL328" s="61">
        <f t="shared" si="545"/>
        <v>0</v>
      </c>
      <c r="CM328" s="61" t="b">
        <f>AND(NOT(ISBLANK('Sample Manifest - ALL TYPES'!Q319)),NOT(CL328=0))</f>
        <v>0</v>
      </c>
      <c r="CR328" s="11" t="b">
        <f>AND('Sample Manifest - ALL TYPES'!B319="Illumina Library Pool",ISBLANK('Sample Manifest - ALL TYPES'!Z319))</f>
        <v>0</v>
      </c>
    </row>
    <row r="329" spans="1:96" s="11" customFormat="1" x14ac:dyDescent="0.2">
      <c r="A329" s="11">
        <f>'Sample Manifest - ALL TYPES'!C320</f>
        <v>0</v>
      </c>
      <c r="B329" s="11" t="str">
        <f t="shared" ref="B329:BK329" si="652">SUBSTITUTE(A329,B$17,"")</f>
        <v>0</v>
      </c>
      <c r="C329" s="11" t="str">
        <f t="shared" si="652"/>
        <v>0</v>
      </c>
      <c r="D329" s="11" t="str">
        <f t="shared" si="652"/>
        <v>0</v>
      </c>
      <c r="E329" s="11" t="str">
        <f t="shared" si="652"/>
        <v>0</v>
      </c>
      <c r="F329" s="11" t="str">
        <f t="shared" si="652"/>
        <v>0</v>
      </c>
      <c r="G329" s="11" t="str">
        <f t="shared" si="652"/>
        <v>0</v>
      </c>
      <c r="H329" s="11" t="str">
        <f t="shared" si="652"/>
        <v>0</v>
      </c>
      <c r="I329" s="11" t="str">
        <f t="shared" si="652"/>
        <v>0</v>
      </c>
      <c r="J329" s="11" t="str">
        <f t="shared" si="652"/>
        <v>0</v>
      </c>
      <c r="K329" s="11" t="str">
        <f t="shared" si="652"/>
        <v>0</v>
      </c>
      <c r="L329" s="11" t="str">
        <f t="shared" si="652"/>
        <v>0</v>
      </c>
      <c r="M329" s="11" t="str">
        <f t="shared" si="652"/>
        <v>0</v>
      </c>
      <c r="N329" s="11" t="str">
        <f t="shared" si="652"/>
        <v>0</v>
      </c>
      <c r="O329" s="11" t="str">
        <f t="shared" si="652"/>
        <v>0</v>
      </c>
      <c r="P329" s="11" t="str">
        <f t="shared" si="652"/>
        <v>0</v>
      </c>
      <c r="Q329" s="11" t="str">
        <f t="shared" si="652"/>
        <v>0</v>
      </c>
      <c r="R329" s="11" t="str">
        <f t="shared" si="652"/>
        <v>0</v>
      </c>
      <c r="S329" s="11" t="str">
        <f t="shared" si="652"/>
        <v>0</v>
      </c>
      <c r="T329" s="11" t="str">
        <f t="shared" si="652"/>
        <v>0</v>
      </c>
      <c r="U329" s="11" t="str">
        <f t="shared" si="652"/>
        <v>0</v>
      </c>
      <c r="V329" s="11" t="str">
        <f t="shared" si="652"/>
        <v>0</v>
      </c>
      <c r="W329" s="11" t="str">
        <f t="shared" si="652"/>
        <v>0</v>
      </c>
      <c r="X329" s="11" t="str">
        <f t="shared" si="652"/>
        <v>0</v>
      </c>
      <c r="Y329" s="11" t="str">
        <f t="shared" si="652"/>
        <v>0</v>
      </c>
      <c r="Z329" s="11" t="str">
        <f t="shared" si="652"/>
        <v>0</v>
      </c>
      <c r="AA329" s="11" t="str">
        <f t="shared" si="652"/>
        <v>0</v>
      </c>
      <c r="AB329" s="11" t="str">
        <f t="shared" si="652"/>
        <v>0</v>
      </c>
      <c r="AC329" s="11" t="str">
        <f t="shared" si="652"/>
        <v>0</v>
      </c>
      <c r="AD329" s="11" t="str">
        <f t="shared" si="652"/>
        <v>0</v>
      </c>
      <c r="AE329" s="11" t="str">
        <f t="shared" si="652"/>
        <v>0</v>
      </c>
      <c r="AF329" s="11" t="str">
        <f t="shared" si="652"/>
        <v>0</v>
      </c>
      <c r="AG329" s="11" t="str">
        <f t="shared" si="652"/>
        <v>0</v>
      </c>
      <c r="AH329" s="11" t="str">
        <f t="shared" si="652"/>
        <v>0</v>
      </c>
      <c r="AI329" s="11" t="str">
        <f t="shared" si="652"/>
        <v>0</v>
      </c>
      <c r="AJ329" s="11" t="str">
        <f t="shared" si="652"/>
        <v>0</v>
      </c>
      <c r="AK329" s="11" t="str">
        <f t="shared" si="652"/>
        <v>0</v>
      </c>
      <c r="AL329" s="11" t="str">
        <f t="shared" si="652"/>
        <v>0</v>
      </c>
      <c r="AM329" s="11" t="str">
        <f t="shared" si="652"/>
        <v>0</v>
      </c>
      <c r="AN329" s="11" t="str">
        <f t="shared" si="652"/>
        <v>0</v>
      </c>
      <c r="AO329" s="11" t="str">
        <f t="shared" si="652"/>
        <v>0</v>
      </c>
      <c r="AP329" s="11" t="str">
        <f t="shared" si="652"/>
        <v>0</v>
      </c>
      <c r="AQ329" s="11" t="str">
        <f t="shared" si="652"/>
        <v>0</v>
      </c>
      <c r="AR329" s="11" t="str">
        <f t="shared" si="652"/>
        <v>0</v>
      </c>
      <c r="AS329" s="11" t="str">
        <f t="shared" si="652"/>
        <v>0</v>
      </c>
      <c r="AT329" s="11" t="str">
        <f t="shared" si="652"/>
        <v>0</v>
      </c>
      <c r="AU329" s="11" t="str">
        <f t="shared" si="652"/>
        <v>0</v>
      </c>
      <c r="AV329" s="11" t="str">
        <f t="shared" si="652"/>
        <v>0</v>
      </c>
      <c r="AW329" s="11" t="str">
        <f t="shared" si="652"/>
        <v>0</v>
      </c>
      <c r="AX329" s="11" t="str">
        <f t="shared" si="652"/>
        <v>0</v>
      </c>
      <c r="AY329" s="11" t="str">
        <f t="shared" si="652"/>
        <v>0</v>
      </c>
      <c r="AZ329" s="11" t="str">
        <f t="shared" si="652"/>
        <v>0</v>
      </c>
      <c r="BA329" s="11" t="str">
        <f t="shared" si="652"/>
        <v>0</v>
      </c>
      <c r="BB329" s="11" t="str">
        <f t="shared" si="652"/>
        <v/>
      </c>
      <c r="BC329" s="11" t="str">
        <f t="shared" si="652"/>
        <v/>
      </c>
      <c r="BD329" s="11" t="str">
        <f t="shared" si="652"/>
        <v/>
      </c>
      <c r="BE329" s="11" t="str">
        <f t="shared" si="652"/>
        <v/>
      </c>
      <c r="BF329" s="11" t="str">
        <f t="shared" si="652"/>
        <v/>
      </c>
      <c r="BG329" s="11" t="str">
        <f t="shared" si="652"/>
        <v/>
      </c>
      <c r="BH329" s="11" t="str">
        <f t="shared" si="652"/>
        <v/>
      </c>
      <c r="BI329" s="11" t="str">
        <f t="shared" si="652"/>
        <v/>
      </c>
      <c r="BJ329" s="11" t="str">
        <f t="shared" si="652"/>
        <v/>
      </c>
      <c r="BK329" s="11" t="str">
        <f t="shared" si="652"/>
        <v/>
      </c>
      <c r="BL329" s="11" t="str">
        <f t="shared" si="540"/>
        <v/>
      </c>
      <c r="BM329" s="11" t="str">
        <f t="shared" si="541"/>
        <v/>
      </c>
      <c r="BN329" s="11">
        <f t="shared" si="542"/>
        <v>0</v>
      </c>
      <c r="BO329" s="11" t="b">
        <f t="shared" si="537"/>
        <v>0</v>
      </c>
      <c r="BP329" t="b">
        <f>AND(COUNTIF(ranges!B$2:B$4,'Sample Manifest - ALL TYPES'!G320)=0,NOT(ISBLANK('Sample Manifest - ALL TYPES'!G320)))</f>
        <v>0</v>
      </c>
      <c r="CB329" s="11" t="b">
        <f t="shared" si="543"/>
        <v>0</v>
      </c>
      <c r="CD329" s="54" t="b">
        <f>IF(OR('Sample Manifest - ALL TYPES'!AB320="Custom indexes",'Sample Manifest - ALL TYPES'!AB320="Non-listed commercial indexes"),TRUE,FALSE)</f>
        <v>0</v>
      </c>
      <c r="CE329" s="54"/>
      <c r="CG329" s="62">
        <f>'Sample Manifest - ALL TYPES'!Q320</f>
        <v>0</v>
      </c>
      <c r="CH329" s="61" t="str">
        <f t="shared" ref="CH329:CK329" si="653">SUBSTITUTE(CG329,CH$17,"")</f>
        <v>0</v>
      </c>
      <c r="CI329" s="61" t="str">
        <f t="shared" si="653"/>
        <v/>
      </c>
      <c r="CJ329" s="61" t="str">
        <f t="shared" si="653"/>
        <v/>
      </c>
      <c r="CK329" s="61" t="str">
        <f t="shared" si="653"/>
        <v/>
      </c>
      <c r="CL329" s="61">
        <f t="shared" si="545"/>
        <v>0</v>
      </c>
      <c r="CM329" s="61" t="b">
        <f>AND(NOT(ISBLANK('Sample Manifest - ALL TYPES'!Q320)),NOT(CL329=0))</f>
        <v>0</v>
      </c>
      <c r="CR329" s="11" t="b">
        <f>AND('Sample Manifest - ALL TYPES'!B320="Illumina Library Pool",ISBLANK('Sample Manifest - ALL TYPES'!Z320))</f>
        <v>0</v>
      </c>
    </row>
    <row r="330" spans="1:96" s="11" customFormat="1" x14ac:dyDescent="0.2">
      <c r="A330" s="11">
        <f>'Sample Manifest - ALL TYPES'!C321</f>
        <v>0</v>
      </c>
      <c r="B330" s="11" t="str">
        <f t="shared" ref="B330:BK330" si="654">SUBSTITUTE(A330,B$17,"")</f>
        <v>0</v>
      </c>
      <c r="C330" s="11" t="str">
        <f t="shared" si="654"/>
        <v>0</v>
      </c>
      <c r="D330" s="11" t="str">
        <f t="shared" si="654"/>
        <v>0</v>
      </c>
      <c r="E330" s="11" t="str">
        <f t="shared" si="654"/>
        <v>0</v>
      </c>
      <c r="F330" s="11" t="str">
        <f t="shared" si="654"/>
        <v>0</v>
      </c>
      <c r="G330" s="11" t="str">
        <f t="shared" si="654"/>
        <v>0</v>
      </c>
      <c r="H330" s="11" t="str">
        <f t="shared" si="654"/>
        <v>0</v>
      </c>
      <c r="I330" s="11" t="str">
        <f t="shared" si="654"/>
        <v>0</v>
      </c>
      <c r="J330" s="11" t="str">
        <f t="shared" si="654"/>
        <v>0</v>
      </c>
      <c r="K330" s="11" t="str">
        <f t="shared" si="654"/>
        <v>0</v>
      </c>
      <c r="L330" s="11" t="str">
        <f t="shared" si="654"/>
        <v>0</v>
      </c>
      <c r="M330" s="11" t="str">
        <f t="shared" si="654"/>
        <v>0</v>
      </c>
      <c r="N330" s="11" t="str">
        <f t="shared" si="654"/>
        <v>0</v>
      </c>
      <c r="O330" s="11" t="str">
        <f t="shared" si="654"/>
        <v>0</v>
      </c>
      <c r="P330" s="11" t="str">
        <f t="shared" si="654"/>
        <v>0</v>
      </c>
      <c r="Q330" s="11" t="str">
        <f t="shared" si="654"/>
        <v>0</v>
      </c>
      <c r="R330" s="11" t="str">
        <f t="shared" si="654"/>
        <v>0</v>
      </c>
      <c r="S330" s="11" t="str">
        <f t="shared" si="654"/>
        <v>0</v>
      </c>
      <c r="T330" s="11" t="str">
        <f t="shared" si="654"/>
        <v>0</v>
      </c>
      <c r="U330" s="11" t="str">
        <f t="shared" si="654"/>
        <v>0</v>
      </c>
      <c r="V330" s="11" t="str">
        <f t="shared" si="654"/>
        <v>0</v>
      </c>
      <c r="W330" s="11" t="str">
        <f t="shared" si="654"/>
        <v>0</v>
      </c>
      <c r="X330" s="11" t="str">
        <f t="shared" si="654"/>
        <v>0</v>
      </c>
      <c r="Y330" s="11" t="str">
        <f t="shared" si="654"/>
        <v>0</v>
      </c>
      <c r="Z330" s="11" t="str">
        <f t="shared" si="654"/>
        <v>0</v>
      </c>
      <c r="AA330" s="11" t="str">
        <f t="shared" si="654"/>
        <v>0</v>
      </c>
      <c r="AB330" s="11" t="str">
        <f t="shared" si="654"/>
        <v>0</v>
      </c>
      <c r="AC330" s="11" t="str">
        <f t="shared" si="654"/>
        <v>0</v>
      </c>
      <c r="AD330" s="11" t="str">
        <f t="shared" si="654"/>
        <v>0</v>
      </c>
      <c r="AE330" s="11" t="str">
        <f t="shared" si="654"/>
        <v>0</v>
      </c>
      <c r="AF330" s="11" t="str">
        <f t="shared" si="654"/>
        <v>0</v>
      </c>
      <c r="AG330" s="11" t="str">
        <f t="shared" si="654"/>
        <v>0</v>
      </c>
      <c r="AH330" s="11" t="str">
        <f t="shared" si="654"/>
        <v>0</v>
      </c>
      <c r="AI330" s="11" t="str">
        <f t="shared" si="654"/>
        <v>0</v>
      </c>
      <c r="AJ330" s="11" t="str">
        <f t="shared" si="654"/>
        <v>0</v>
      </c>
      <c r="AK330" s="11" t="str">
        <f t="shared" si="654"/>
        <v>0</v>
      </c>
      <c r="AL330" s="11" t="str">
        <f t="shared" si="654"/>
        <v>0</v>
      </c>
      <c r="AM330" s="11" t="str">
        <f t="shared" si="654"/>
        <v>0</v>
      </c>
      <c r="AN330" s="11" t="str">
        <f t="shared" si="654"/>
        <v>0</v>
      </c>
      <c r="AO330" s="11" t="str">
        <f t="shared" si="654"/>
        <v>0</v>
      </c>
      <c r="AP330" s="11" t="str">
        <f t="shared" si="654"/>
        <v>0</v>
      </c>
      <c r="AQ330" s="11" t="str">
        <f t="shared" si="654"/>
        <v>0</v>
      </c>
      <c r="AR330" s="11" t="str">
        <f t="shared" si="654"/>
        <v>0</v>
      </c>
      <c r="AS330" s="11" t="str">
        <f t="shared" si="654"/>
        <v>0</v>
      </c>
      <c r="AT330" s="11" t="str">
        <f t="shared" si="654"/>
        <v>0</v>
      </c>
      <c r="AU330" s="11" t="str">
        <f t="shared" si="654"/>
        <v>0</v>
      </c>
      <c r="AV330" s="11" t="str">
        <f t="shared" si="654"/>
        <v>0</v>
      </c>
      <c r="AW330" s="11" t="str">
        <f t="shared" si="654"/>
        <v>0</v>
      </c>
      <c r="AX330" s="11" t="str">
        <f t="shared" si="654"/>
        <v>0</v>
      </c>
      <c r="AY330" s="11" t="str">
        <f t="shared" si="654"/>
        <v>0</v>
      </c>
      <c r="AZ330" s="11" t="str">
        <f t="shared" si="654"/>
        <v>0</v>
      </c>
      <c r="BA330" s="11" t="str">
        <f t="shared" si="654"/>
        <v>0</v>
      </c>
      <c r="BB330" s="11" t="str">
        <f t="shared" si="654"/>
        <v/>
      </c>
      <c r="BC330" s="11" t="str">
        <f t="shared" si="654"/>
        <v/>
      </c>
      <c r="BD330" s="11" t="str">
        <f t="shared" si="654"/>
        <v/>
      </c>
      <c r="BE330" s="11" t="str">
        <f t="shared" si="654"/>
        <v/>
      </c>
      <c r="BF330" s="11" t="str">
        <f t="shared" si="654"/>
        <v/>
      </c>
      <c r="BG330" s="11" t="str">
        <f t="shared" si="654"/>
        <v/>
      </c>
      <c r="BH330" s="11" t="str">
        <f t="shared" si="654"/>
        <v/>
      </c>
      <c r="BI330" s="11" t="str">
        <f t="shared" si="654"/>
        <v/>
      </c>
      <c r="BJ330" s="11" t="str">
        <f t="shared" si="654"/>
        <v/>
      </c>
      <c r="BK330" s="11" t="str">
        <f t="shared" si="654"/>
        <v/>
      </c>
      <c r="BL330" s="11" t="str">
        <f t="shared" si="540"/>
        <v/>
      </c>
      <c r="BM330" s="11" t="str">
        <f t="shared" si="541"/>
        <v/>
      </c>
      <c r="BN330" s="11">
        <f t="shared" si="542"/>
        <v>0</v>
      </c>
      <c r="BO330" s="11" t="b">
        <f t="shared" si="537"/>
        <v>0</v>
      </c>
      <c r="BP330" t="b">
        <f>AND(COUNTIF(ranges!B$2:B$4,'Sample Manifest - ALL TYPES'!G321)=0,NOT(ISBLANK('Sample Manifest - ALL TYPES'!G321)))</f>
        <v>0</v>
      </c>
      <c r="CB330" s="11" t="b">
        <f t="shared" si="543"/>
        <v>0</v>
      </c>
      <c r="CD330" s="54" t="b">
        <f>IF(OR('Sample Manifest - ALL TYPES'!AB321="Custom indexes",'Sample Manifest - ALL TYPES'!AB321="Non-listed commercial indexes"),TRUE,FALSE)</f>
        <v>0</v>
      </c>
      <c r="CE330" s="54"/>
      <c r="CG330" s="62">
        <f>'Sample Manifest - ALL TYPES'!Q321</f>
        <v>0</v>
      </c>
      <c r="CH330" s="61" t="str">
        <f t="shared" ref="CH330:CK330" si="655">SUBSTITUTE(CG330,CH$17,"")</f>
        <v>0</v>
      </c>
      <c r="CI330" s="61" t="str">
        <f t="shared" si="655"/>
        <v/>
      </c>
      <c r="CJ330" s="61" t="str">
        <f t="shared" si="655"/>
        <v/>
      </c>
      <c r="CK330" s="61" t="str">
        <f t="shared" si="655"/>
        <v/>
      </c>
      <c r="CL330" s="61">
        <f t="shared" si="545"/>
        <v>0</v>
      </c>
      <c r="CM330" s="61" t="b">
        <f>AND(NOT(ISBLANK('Sample Manifest - ALL TYPES'!Q321)),NOT(CL330=0))</f>
        <v>0</v>
      </c>
      <c r="CR330" s="11" t="b">
        <f>AND('Sample Manifest - ALL TYPES'!B321="Illumina Library Pool",ISBLANK('Sample Manifest - ALL TYPES'!Z321))</f>
        <v>0</v>
      </c>
    </row>
    <row r="331" spans="1:96" s="11" customFormat="1" x14ac:dyDescent="0.2">
      <c r="A331" s="11">
        <f>'Sample Manifest - ALL TYPES'!C322</f>
        <v>0</v>
      </c>
      <c r="B331" s="11" t="str">
        <f t="shared" ref="B331:BK331" si="656">SUBSTITUTE(A331,B$17,"")</f>
        <v>0</v>
      </c>
      <c r="C331" s="11" t="str">
        <f t="shared" si="656"/>
        <v>0</v>
      </c>
      <c r="D331" s="11" t="str">
        <f t="shared" si="656"/>
        <v>0</v>
      </c>
      <c r="E331" s="11" t="str">
        <f t="shared" si="656"/>
        <v>0</v>
      </c>
      <c r="F331" s="11" t="str">
        <f t="shared" si="656"/>
        <v>0</v>
      </c>
      <c r="G331" s="11" t="str">
        <f t="shared" si="656"/>
        <v>0</v>
      </c>
      <c r="H331" s="11" t="str">
        <f t="shared" si="656"/>
        <v>0</v>
      </c>
      <c r="I331" s="11" t="str">
        <f t="shared" si="656"/>
        <v>0</v>
      </c>
      <c r="J331" s="11" t="str">
        <f t="shared" si="656"/>
        <v>0</v>
      </c>
      <c r="K331" s="11" t="str">
        <f t="shared" si="656"/>
        <v>0</v>
      </c>
      <c r="L331" s="11" t="str">
        <f t="shared" si="656"/>
        <v>0</v>
      </c>
      <c r="M331" s="11" t="str">
        <f t="shared" si="656"/>
        <v>0</v>
      </c>
      <c r="N331" s="11" t="str">
        <f t="shared" si="656"/>
        <v>0</v>
      </c>
      <c r="O331" s="11" t="str">
        <f t="shared" si="656"/>
        <v>0</v>
      </c>
      <c r="P331" s="11" t="str">
        <f t="shared" si="656"/>
        <v>0</v>
      </c>
      <c r="Q331" s="11" t="str">
        <f t="shared" si="656"/>
        <v>0</v>
      </c>
      <c r="R331" s="11" t="str">
        <f t="shared" si="656"/>
        <v>0</v>
      </c>
      <c r="S331" s="11" t="str">
        <f t="shared" si="656"/>
        <v>0</v>
      </c>
      <c r="T331" s="11" t="str">
        <f t="shared" si="656"/>
        <v>0</v>
      </c>
      <c r="U331" s="11" t="str">
        <f t="shared" si="656"/>
        <v>0</v>
      </c>
      <c r="V331" s="11" t="str">
        <f t="shared" si="656"/>
        <v>0</v>
      </c>
      <c r="W331" s="11" t="str">
        <f t="shared" si="656"/>
        <v>0</v>
      </c>
      <c r="X331" s="11" t="str">
        <f t="shared" si="656"/>
        <v>0</v>
      </c>
      <c r="Y331" s="11" t="str">
        <f t="shared" si="656"/>
        <v>0</v>
      </c>
      <c r="Z331" s="11" t="str">
        <f t="shared" si="656"/>
        <v>0</v>
      </c>
      <c r="AA331" s="11" t="str">
        <f t="shared" si="656"/>
        <v>0</v>
      </c>
      <c r="AB331" s="11" t="str">
        <f t="shared" si="656"/>
        <v>0</v>
      </c>
      <c r="AC331" s="11" t="str">
        <f t="shared" si="656"/>
        <v>0</v>
      </c>
      <c r="AD331" s="11" t="str">
        <f t="shared" si="656"/>
        <v>0</v>
      </c>
      <c r="AE331" s="11" t="str">
        <f t="shared" si="656"/>
        <v>0</v>
      </c>
      <c r="AF331" s="11" t="str">
        <f t="shared" si="656"/>
        <v>0</v>
      </c>
      <c r="AG331" s="11" t="str">
        <f t="shared" si="656"/>
        <v>0</v>
      </c>
      <c r="AH331" s="11" t="str">
        <f t="shared" si="656"/>
        <v>0</v>
      </c>
      <c r="AI331" s="11" t="str">
        <f t="shared" si="656"/>
        <v>0</v>
      </c>
      <c r="AJ331" s="11" t="str">
        <f t="shared" si="656"/>
        <v>0</v>
      </c>
      <c r="AK331" s="11" t="str">
        <f t="shared" si="656"/>
        <v>0</v>
      </c>
      <c r="AL331" s="11" t="str">
        <f t="shared" si="656"/>
        <v>0</v>
      </c>
      <c r="AM331" s="11" t="str">
        <f t="shared" si="656"/>
        <v>0</v>
      </c>
      <c r="AN331" s="11" t="str">
        <f t="shared" si="656"/>
        <v>0</v>
      </c>
      <c r="AO331" s="11" t="str">
        <f t="shared" si="656"/>
        <v>0</v>
      </c>
      <c r="AP331" s="11" t="str">
        <f t="shared" si="656"/>
        <v>0</v>
      </c>
      <c r="AQ331" s="11" t="str">
        <f t="shared" si="656"/>
        <v>0</v>
      </c>
      <c r="AR331" s="11" t="str">
        <f t="shared" si="656"/>
        <v>0</v>
      </c>
      <c r="AS331" s="11" t="str">
        <f t="shared" si="656"/>
        <v>0</v>
      </c>
      <c r="AT331" s="11" t="str">
        <f t="shared" si="656"/>
        <v>0</v>
      </c>
      <c r="AU331" s="11" t="str">
        <f t="shared" si="656"/>
        <v>0</v>
      </c>
      <c r="AV331" s="11" t="str">
        <f t="shared" si="656"/>
        <v>0</v>
      </c>
      <c r="AW331" s="11" t="str">
        <f t="shared" si="656"/>
        <v>0</v>
      </c>
      <c r="AX331" s="11" t="str">
        <f t="shared" si="656"/>
        <v>0</v>
      </c>
      <c r="AY331" s="11" t="str">
        <f t="shared" si="656"/>
        <v>0</v>
      </c>
      <c r="AZ331" s="11" t="str">
        <f t="shared" si="656"/>
        <v>0</v>
      </c>
      <c r="BA331" s="11" t="str">
        <f t="shared" si="656"/>
        <v>0</v>
      </c>
      <c r="BB331" s="11" t="str">
        <f t="shared" si="656"/>
        <v/>
      </c>
      <c r="BC331" s="11" t="str">
        <f t="shared" si="656"/>
        <v/>
      </c>
      <c r="BD331" s="11" t="str">
        <f t="shared" si="656"/>
        <v/>
      </c>
      <c r="BE331" s="11" t="str">
        <f t="shared" si="656"/>
        <v/>
      </c>
      <c r="BF331" s="11" t="str">
        <f t="shared" si="656"/>
        <v/>
      </c>
      <c r="BG331" s="11" t="str">
        <f t="shared" si="656"/>
        <v/>
      </c>
      <c r="BH331" s="11" t="str">
        <f t="shared" si="656"/>
        <v/>
      </c>
      <c r="BI331" s="11" t="str">
        <f t="shared" si="656"/>
        <v/>
      </c>
      <c r="BJ331" s="11" t="str">
        <f t="shared" si="656"/>
        <v/>
      </c>
      <c r="BK331" s="11" t="str">
        <f t="shared" si="656"/>
        <v/>
      </c>
      <c r="BL331" s="11" t="str">
        <f t="shared" si="540"/>
        <v/>
      </c>
      <c r="BM331" s="11" t="str">
        <f t="shared" si="541"/>
        <v/>
      </c>
      <c r="BN331" s="11">
        <f t="shared" si="542"/>
        <v>0</v>
      </c>
      <c r="BO331" s="11" t="b">
        <f t="shared" si="537"/>
        <v>0</v>
      </c>
      <c r="BP331" t="b">
        <f>AND(COUNTIF(ranges!B$2:B$4,'Sample Manifest - ALL TYPES'!G322)=0,NOT(ISBLANK('Sample Manifest - ALL TYPES'!G322)))</f>
        <v>0</v>
      </c>
      <c r="CB331" s="11" t="b">
        <f t="shared" si="543"/>
        <v>0</v>
      </c>
      <c r="CD331" s="54" t="b">
        <f>IF(OR('Sample Manifest - ALL TYPES'!AB322="Custom indexes",'Sample Manifest - ALL TYPES'!AB322="Non-listed commercial indexes"),TRUE,FALSE)</f>
        <v>0</v>
      </c>
      <c r="CE331" s="54"/>
      <c r="CG331" s="62">
        <f>'Sample Manifest - ALL TYPES'!Q322</f>
        <v>0</v>
      </c>
      <c r="CH331" s="61" t="str">
        <f t="shared" ref="CH331:CK331" si="657">SUBSTITUTE(CG331,CH$17,"")</f>
        <v>0</v>
      </c>
      <c r="CI331" s="61" t="str">
        <f t="shared" si="657"/>
        <v/>
      </c>
      <c r="CJ331" s="61" t="str">
        <f t="shared" si="657"/>
        <v/>
      </c>
      <c r="CK331" s="61" t="str">
        <f t="shared" si="657"/>
        <v/>
      </c>
      <c r="CL331" s="61">
        <f t="shared" si="545"/>
        <v>0</v>
      </c>
      <c r="CM331" s="61" t="b">
        <f>AND(NOT(ISBLANK('Sample Manifest - ALL TYPES'!Q322)),NOT(CL331=0))</f>
        <v>0</v>
      </c>
      <c r="CR331" s="11" t="b">
        <f>AND('Sample Manifest - ALL TYPES'!B322="Illumina Library Pool",ISBLANK('Sample Manifest - ALL TYPES'!Z322))</f>
        <v>0</v>
      </c>
    </row>
    <row r="332" spans="1:96" s="11" customFormat="1" x14ac:dyDescent="0.2">
      <c r="A332" s="11">
        <f>'Sample Manifest - ALL TYPES'!C323</f>
        <v>0</v>
      </c>
      <c r="B332" s="11" t="str">
        <f t="shared" ref="B332:BK332" si="658">SUBSTITUTE(A332,B$17,"")</f>
        <v>0</v>
      </c>
      <c r="C332" s="11" t="str">
        <f t="shared" si="658"/>
        <v>0</v>
      </c>
      <c r="D332" s="11" t="str">
        <f t="shared" si="658"/>
        <v>0</v>
      </c>
      <c r="E332" s="11" t="str">
        <f t="shared" si="658"/>
        <v>0</v>
      </c>
      <c r="F332" s="11" t="str">
        <f t="shared" si="658"/>
        <v>0</v>
      </c>
      <c r="G332" s="11" t="str">
        <f t="shared" si="658"/>
        <v>0</v>
      </c>
      <c r="H332" s="11" t="str">
        <f t="shared" si="658"/>
        <v>0</v>
      </c>
      <c r="I332" s="11" t="str">
        <f t="shared" si="658"/>
        <v>0</v>
      </c>
      <c r="J332" s="11" t="str">
        <f t="shared" si="658"/>
        <v>0</v>
      </c>
      <c r="K332" s="11" t="str">
        <f t="shared" si="658"/>
        <v>0</v>
      </c>
      <c r="L332" s="11" t="str">
        <f t="shared" si="658"/>
        <v>0</v>
      </c>
      <c r="M332" s="11" t="str">
        <f t="shared" si="658"/>
        <v>0</v>
      </c>
      <c r="N332" s="11" t="str">
        <f t="shared" si="658"/>
        <v>0</v>
      </c>
      <c r="O332" s="11" t="str">
        <f t="shared" si="658"/>
        <v>0</v>
      </c>
      <c r="P332" s="11" t="str">
        <f t="shared" si="658"/>
        <v>0</v>
      </c>
      <c r="Q332" s="11" t="str">
        <f t="shared" si="658"/>
        <v>0</v>
      </c>
      <c r="R332" s="11" t="str">
        <f t="shared" si="658"/>
        <v>0</v>
      </c>
      <c r="S332" s="11" t="str">
        <f t="shared" si="658"/>
        <v>0</v>
      </c>
      <c r="T332" s="11" t="str">
        <f t="shared" si="658"/>
        <v>0</v>
      </c>
      <c r="U332" s="11" t="str">
        <f t="shared" si="658"/>
        <v>0</v>
      </c>
      <c r="V332" s="11" t="str">
        <f t="shared" si="658"/>
        <v>0</v>
      </c>
      <c r="W332" s="11" t="str">
        <f t="shared" si="658"/>
        <v>0</v>
      </c>
      <c r="X332" s="11" t="str">
        <f t="shared" si="658"/>
        <v>0</v>
      </c>
      <c r="Y332" s="11" t="str">
        <f t="shared" si="658"/>
        <v>0</v>
      </c>
      <c r="Z332" s="11" t="str">
        <f t="shared" si="658"/>
        <v>0</v>
      </c>
      <c r="AA332" s="11" t="str">
        <f t="shared" si="658"/>
        <v>0</v>
      </c>
      <c r="AB332" s="11" t="str">
        <f t="shared" si="658"/>
        <v>0</v>
      </c>
      <c r="AC332" s="11" t="str">
        <f t="shared" si="658"/>
        <v>0</v>
      </c>
      <c r="AD332" s="11" t="str">
        <f t="shared" si="658"/>
        <v>0</v>
      </c>
      <c r="AE332" s="11" t="str">
        <f t="shared" si="658"/>
        <v>0</v>
      </c>
      <c r="AF332" s="11" t="str">
        <f t="shared" si="658"/>
        <v>0</v>
      </c>
      <c r="AG332" s="11" t="str">
        <f t="shared" si="658"/>
        <v>0</v>
      </c>
      <c r="AH332" s="11" t="str">
        <f t="shared" si="658"/>
        <v>0</v>
      </c>
      <c r="AI332" s="11" t="str">
        <f t="shared" si="658"/>
        <v>0</v>
      </c>
      <c r="AJ332" s="11" t="str">
        <f t="shared" si="658"/>
        <v>0</v>
      </c>
      <c r="AK332" s="11" t="str">
        <f t="shared" si="658"/>
        <v>0</v>
      </c>
      <c r="AL332" s="11" t="str">
        <f t="shared" si="658"/>
        <v>0</v>
      </c>
      <c r="AM332" s="11" t="str">
        <f t="shared" si="658"/>
        <v>0</v>
      </c>
      <c r="AN332" s="11" t="str">
        <f t="shared" si="658"/>
        <v>0</v>
      </c>
      <c r="AO332" s="11" t="str">
        <f t="shared" si="658"/>
        <v>0</v>
      </c>
      <c r="AP332" s="11" t="str">
        <f t="shared" si="658"/>
        <v>0</v>
      </c>
      <c r="AQ332" s="11" t="str">
        <f t="shared" si="658"/>
        <v>0</v>
      </c>
      <c r="AR332" s="11" t="str">
        <f t="shared" si="658"/>
        <v>0</v>
      </c>
      <c r="AS332" s="11" t="str">
        <f t="shared" si="658"/>
        <v>0</v>
      </c>
      <c r="AT332" s="11" t="str">
        <f t="shared" si="658"/>
        <v>0</v>
      </c>
      <c r="AU332" s="11" t="str">
        <f t="shared" si="658"/>
        <v>0</v>
      </c>
      <c r="AV332" s="11" t="str">
        <f t="shared" si="658"/>
        <v>0</v>
      </c>
      <c r="AW332" s="11" t="str">
        <f t="shared" si="658"/>
        <v>0</v>
      </c>
      <c r="AX332" s="11" t="str">
        <f t="shared" si="658"/>
        <v>0</v>
      </c>
      <c r="AY332" s="11" t="str">
        <f t="shared" si="658"/>
        <v>0</v>
      </c>
      <c r="AZ332" s="11" t="str">
        <f t="shared" si="658"/>
        <v>0</v>
      </c>
      <c r="BA332" s="11" t="str">
        <f t="shared" si="658"/>
        <v>0</v>
      </c>
      <c r="BB332" s="11" t="str">
        <f t="shared" si="658"/>
        <v/>
      </c>
      <c r="BC332" s="11" t="str">
        <f t="shared" si="658"/>
        <v/>
      </c>
      <c r="BD332" s="11" t="str">
        <f t="shared" si="658"/>
        <v/>
      </c>
      <c r="BE332" s="11" t="str">
        <f t="shared" si="658"/>
        <v/>
      </c>
      <c r="BF332" s="11" t="str">
        <f t="shared" si="658"/>
        <v/>
      </c>
      <c r="BG332" s="11" t="str">
        <f t="shared" si="658"/>
        <v/>
      </c>
      <c r="BH332" s="11" t="str">
        <f t="shared" si="658"/>
        <v/>
      </c>
      <c r="BI332" s="11" t="str">
        <f t="shared" si="658"/>
        <v/>
      </c>
      <c r="BJ332" s="11" t="str">
        <f t="shared" si="658"/>
        <v/>
      </c>
      <c r="BK332" s="11" t="str">
        <f t="shared" si="658"/>
        <v/>
      </c>
      <c r="BL332" s="11" t="str">
        <f t="shared" si="540"/>
        <v/>
      </c>
      <c r="BM332" s="11" t="str">
        <f t="shared" si="541"/>
        <v/>
      </c>
      <c r="BN332" s="11">
        <f t="shared" si="542"/>
        <v>0</v>
      </c>
      <c r="BO332" s="11" t="b">
        <f t="shared" si="537"/>
        <v>0</v>
      </c>
      <c r="BP332" t="b">
        <f>AND(COUNTIF(ranges!B$2:B$4,'Sample Manifest - ALL TYPES'!G323)=0,NOT(ISBLANK('Sample Manifest - ALL TYPES'!G323)))</f>
        <v>0</v>
      </c>
      <c r="CB332" s="11" t="b">
        <f t="shared" si="543"/>
        <v>0</v>
      </c>
      <c r="CD332" s="54" t="b">
        <f>IF(OR('Sample Manifest - ALL TYPES'!AB323="Custom indexes",'Sample Manifest - ALL TYPES'!AB323="Non-listed commercial indexes"),TRUE,FALSE)</f>
        <v>0</v>
      </c>
      <c r="CE332" s="54"/>
      <c r="CG332" s="62">
        <f>'Sample Manifest - ALL TYPES'!Q323</f>
        <v>0</v>
      </c>
      <c r="CH332" s="61" t="str">
        <f t="shared" ref="CH332:CK332" si="659">SUBSTITUTE(CG332,CH$17,"")</f>
        <v>0</v>
      </c>
      <c r="CI332" s="61" t="str">
        <f t="shared" si="659"/>
        <v/>
      </c>
      <c r="CJ332" s="61" t="str">
        <f t="shared" si="659"/>
        <v/>
      </c>
      <c r="CK332" s="61" t="str">
        <f t="shared" si="659"/>
        <v/>
      </c>
      <c r="CL332" s="61">
        <f t="shared" si="545"/>
        <v>0</v>
      </c>
      <c r="CM332" s="61" t="b">
        <f>AND(NOT(ISBLANK('Sample Manifest - ALL TYPES'!Q323)),NOT(CL332=0))</f>
        <v>0</v>
      </c>
      <c r="CR332" s="11" t="b">
        <f>AND('Sample Manifest - ALL TYPES'!B323="Illumina Library Pool",ISBLANK('Sample Manifest - ALL TYPES'!Z323))</f>
        <v>0</v>
      </c>
    </row>
    <row r="333" spans="1:96" s="11" customFormat="1" x14ac:dyDescent="0.2">
      <c r="A333" s="11">
        <f>'Sample Manifest - ALL TYPES'!C324</f>
        <v>0</v>
      </c>
      <c r="B333" s="11" t="str">
        <f t="shared" ref="B333:BK333" si="660">SUBSTITUTE(A333,B$17,"")</f>
        <v>0</v>
      </c>
      <c r="C333" s="11" t="str">
        <f t="shared" si="660"/>
        <v>0</v>
      </c>
      <c r="D333" s="11" t="str">
        <f t="shared" si="660"/>
        <v>0</v>
      </c>
      <c r="E333" s="11" t="str">
        <f t="shared" si="660"/>
        <v>0</v>
      </c>
      <c r="F333" s="11" t="str">
        <f t="shared" si="660"/>
        <v>0</v>
      </c>
      <c r="G333" s="11" t="str">
        <f t="shared" si="660"/>
        <v>0</v>
      </c>
      <c r="H333" s="11" t="str">
        <f t="shared" si="660"/>
        <v>0</v>
      </c>
      <c r="I333" s="11" t="str">
        <f t="shared" si="660"/>
        <v>0</v>
      </c>
      <c r="J333" s="11" t="str">
        <f t="shared" si="660"/>
        <v>0</v>
      </c>
      <c r="K333" s="11" t="str">
        <f t="shared" si="660"/>
        <v>0</v>
      </c>
      <c r="L333" s="11" t="str">
        <f t="shared" si="660"/>
        <v>0</v>
      </c>
      <c r="M333" s="11" t="str">
        <f t="shared" si="660"/>
        <v>0</v>
      </c>
      <c r="N333" s="11" t="str">
        <f t="shared" si="660"/>
        <v>0</v>
      </c>
      <c r="O333" s="11" t="str">
        <f t="shared" si="660"/>
        <v>0</v>
      </c>
      <c r="P333" s="11" t="str">
        <f t="shared" si="660"/>
        <v>0</v>
      </c>
      <c r="Q333" s="11" t="str">
        <f t="shared" si="660"/>
        <v>0</v>
      </c>
      <c r="R333" s="11" t="str">
        <f t="shared" si="660"/>
        <v>0</v>
      </c>
      <c r="S333" s="11" t="str">
        <f t="shared" si="660"/>
        <v>0</v>
      </c>
      <c r="T333" s="11" t="str">
        <f t="shared" si="660"/>
        <v>0</v>
      </c>
      <c r="U333" s="11" t="str">
        <f t="shared" si="660"/>
        <v>0</v>
      </c>
      <c r="V333" s="11" t="str">
        <f t="shared" si="660"/>
        <v>0</v>
      </c>
      <c r="W333" s="11" t="str">
        <f t="shared" si="660"/>
        <v>0</v>
      </c>
      <c r="X333" s="11" t="str">
        <f t="shared" si="660"/>
        <v>0</v>
      </c>
      <c r="Y333" s="11" t="str">
        <f t="shared" si="660"/>
        <v>0</v>
      </c>
      <c r="Z333" s="11" t="str">
        <f t="shared" si="660"/>
        <v>0</v>
      </c>
      <c r="AA333" s="11" t="str">
        <f t="shared" si="660"/>
        <v>0</v>
      </c>
      <c r="AB333" s="11" t="str">
        <f t="shared" si="660"/>
        <v>0</v>
      </c>
      <c r="AC333" s="11" t="str">
        <f t="shared" si="660"/>
        <v>0</v>
      </c>
      <c r="AD333" s="11" t="str">
        <f t="shared" si="660"/>
        <v>0</v>
      </c>
      <c r="AE333" s="11" t="str">
        <f t="shared" si="660"/>
        <v>0</v>
      </c>
      <c r="AF333" s="11" t="str">
        <f t="shared" si="660"/>
        <v>0</v>
      </c>
      <c r="AG333" s="11" t="str">
        <f t="shared" si="660"/>
        <v>0</v>
      </c>
      <c r="AH333" s="11" t="str">
        <f t="shared" si="660"/>
        <v>0</v>
      </c>
      <c r="AI333" s="11" t="str">
        <f t="shared" si="660"/>
        <v>0</v>
      </c>
      <c r="AJ333" s="11" t="str">
        <f t="shared" si="660"/>
        <v>0</v>
      </c>
      <c r="AK333" s="11" t="str">
        <f t="shared" si="660"/>
        <v>0</v>
      </c>
      <c r="AL333" s="11" t="str">
        <f t="shared" si="660"/>
        <v>0</v>
      </c>
      <c r="AM333" s="11" t="str">
        <f t="shared" si="660"/>
        <v>0</v>
      </c>
      <c r="AN333" s="11" t="str">
        <f t="shared" si="660"/>
        <v>0</v>
      </c>
      <c r="AO333" s="11" t="str">
        <f t="shared" si="660"/>
        <v>0</v>
      </c>
      <c r="AP333" s="11" t="str">
        <f t="shared" si="660"/>
        <v>0</v>
      </c>
      <c r="AQ333" s="11" t="str">
        <f t="shared" si="660"/>
        <v>0</v>
      </c>
      <c r="AR333" s="11" t="str">
        <f t="shared" si="660"/>
        <v>0</v>
      </c>
      <c r="AS333" s="11" t="str">
        <f t="shared" si="660"/>
        <v>0</v>
      </c>
      <c r="AT333" s="11" t="str">
        <f t="shared" si="660"/>
        <v>0</v>
      </c>
      <c r="AU333" s="11" t="str">
        <f t="shared" si="660"/>
        <v>0</v>
      </c>
      <c r="AV333" s="11" t="str">
        <f t="shared" si="660"/>
        <v>0</v>
      </c>
      <c r="AW333" s="11" t="str">
        <f t="shared" si="660"/>
        <v>0</v>
      </c>
      <c r="AX333" s="11" t="str">
        <f t="shared" si="660"/>
        <v>0</v>
      </c>
      <c r="AY333" s="11" t="str">
        <f t="shared" si="660"/>
        <v>0</v>
      </c>
      <c r="AZ333" s="11" t="str">
        <f t="shared" si="660"/>
        <v>0</v>
      </c>
      <c r="BA333" s="11" t="str">
        <f t="shared" si="660"/>
        <v>0</v>
      </c>
      <c r="BB333" s="11" t="str">
        <f t="shared" si="660"/>
        <v/>
      </c>
      <c r="BC333" s="11" t="str">
        <f t="shared" si="660"/>
        <v/>
      </c>
      <c r="BD333" s="11" t="str">
        <f t="shared" si="660"/>
        <v/>
      </c>
      <c r="BE333" s="11" t="str">
        <f t="shared" si="660"/>
        <v/>
      </c>
      <c r="BF333" s="11" t="str">
        <f t="shared" si="660"/>
        <v/>
      </c>
      <c r="BG333" s="11" t="str">
        <f t="shared" si="660"/>
        <v/>
      </c>
      <c r="BH333" s="11" t="str">
        <f t="shared" si="660"/>
        <v/>
      </c>
      <c r="BI333" s="11" t="str">
        <f t="shared" si="660"/>
        <v/>
      </c>
      <c r="BJ333" s="11" t="str">
        <f t="shared" si="660"/>
        <v/>
      </c>
      <c r="BK333" s="11" t="str">
        <f t="shared" si="660"/>
        <v/>
      </c>
      <c r="BL333" s="11" t="str">
        <f t="shared" si="540"/>
        <v/>
      </c>
      <c r="BM333" s="11" t="str">
        <f t="shared" si="541"/>
        <v/>
      </c>
      <c r="BN333" s="11">
        <f t="shared" si="542"/>
        <v>0</v>
      </c>
      <c r="BO333" s="11" t="b">
        <f t="shared" si="537"/>
        <v>0</v>
      </c>
      <c r="BP333" t="b">
        <f>AND(COUNTIF(ranges!B$2:B$4,'Sample Manifest - ALL TYPES'!G324)=0,NOT(ISBLANK('Sample Manifest - ALL TYPES'!G324)))</f>
        <v>0</v>
      </c>
      <c r="CB333" s="11" t="b">
        <f t="shared" si="543"/>
        <v>0</v>
      </c>
      <c r="CD333" s="54" t="b">
        <f>IF(OR('Sample Manifest - ALL TYPES'!AB324="Custom indexes",'Sample Manifest - ALL TYPES'!AB324="Non-listed commercial indexes"),TRUE,FALSE)</f>
        <v>0</v>
      </c>
      <c r="CE333" s="54"/>
      <c r="CG333" s="62">
        <f>'Sample Manifest - ALL TYPES'!Q324</f>
        <v>0</v>
      </c>
      <c r="CH333" s="61" t="str">
        <f t="shared" ref="CH333:CK333" si="661">SUBSTITUTE(CG333,CH$17,"")</f>
        <v>0</v>
      </c>
      <c r="CI333" s="61" t="str">
        <f t="shared" si="661"/>
        <v/>
      </c>
      <c r="CJ333" s="61" t="str">
        <f t="shared" si="661"/>
        <v/>
      </c>
      <c r="CK333" s="61" t="str">
        <f t="shared" si="661"/>
        <v/>
      </c>
      <c r="CL333" s="61">
        <f t="shared" si="545"/>
        <v>0</v>
      </c>
      <c r="CM333" s="61" t="b">
        <f>AND(NOT(ISBLANK('Sample Manifest - ALL TYPES'!Q324)),NOT(CL333=0))</f>
        <v>0</v>
      </c>
      <c r="CR333" s="11" t="b">
        <f>AND('Sample Manifest - ALL TYPES'!B324="Illumina Library Pool",ISBLANK('Sample Manifest - ALL TYPES'!Z324))</f>
        <v>0</v>
      </c>
    </row>
    <row r="334" spans="1:96" s="11" customFormat="1" x14ac:dyDescent="0.2">
      <c r="A334" s="11">
        <f>'Sample Manifest - ALL TYPES'!C325</f>
        <v>0</v>
      </c>
      <c r="B334" s="11" t="str">
        <f t="shared" ref="B334:BK334" si="662">SUBSTITUTE(A334,B$17,"")</f>
        <v>0</v>
      </c>
      <c r="C334" s="11" t="str">
        <f t="shared" si="662"/>
        <v>0</v>
      </c>
      <c r="D334" s="11" t="str">
        <f t="shared" si="662"/>
        <v>0</v>
      </c>
      <c r="E334" s="11" t="str">
        <f t="shared" si="662"/>
        <v>0</v>
      </c>
      <c r="F334" s="11" t="str">
        <f t="shared" si="662"/>
        <v>0</v>
      </c>
      <c r="G334" s="11" t="str">
        <f t="shared" si="662"/>
        <v>0</v>
      </c>
      <c r="H334" s="11" t="str">
        <f t="shared" si="662"/>
        <v>0</v>
      </c>
      <c r="I334" s="11" t="str">
        <f t="shared" si="662"/>
        <v>0</v>
      </c>
      <c r="J334" s="11" t="str">
        <f t="shared" si="662"/>
        <v>0</v>
      </c>
      <c r="K334" s="11" t="str">
        <f t="shared" si="662"/>
        <v>0</v>
      </c>
      <c r="L334" s="11" t="str">
        <f t="shared" si="662"/>
        <v>0</v>
      </c>
      <c r="M334" s="11" t="str">
        <f t="shared" si="662"/>
        <v>0</v>
      </c>
      <c r="N334" s="11" t="str">
        <f t="shared" si="662"/>
        <v>0</v>
      </c>
      <c r="O334" s="11" t="str">
        <f t="shared" si="662"/>
        <v>0</v>
      </c>
      <c r="P334" s="11" t="str">
        <f t="shared" si="662"/>
        <v>0</v>
      </c>
      <c r="Q334" s="11" t="str">
        <f t="shared" si="662"/>
        <v>0</v>
      </c>
      <c r="R334" s="11" t="str">
        <f t="shared" si="662"/>
        <v>0</v>
      </c>
      <c r="S334" s="11" t="str">
        <f t="shared" si="662"/>
        <v>0</v>
      </c>
      <c r="T334" s="11" t="str">
        <f t="shared" si="662"/>
        <v>0</v>
      </c>
      <c r="U334" s="11" t="str">
        <f t="shared" si="662"/>
        <v>0</v>
      </c>
      <c r="V334" s="11" t="str">
        <f t="shared" si="662"/>
        <v>0</v>
      </c>
      <c r="W334" s="11" t="str">
        <f t="shared" si="662"/>
        <v>0</v>
      </c>
      <c r="X334" s="11" t="str">
        <f t="shared" si="662"/>
        <v>0</v>
      </c>
      <c r="Y334" s="11" t="str">
        <f t="shared" si="662"/>
        <v>0</v>
      </c>
      <c r="Z334" s="11" t="str">
        <f t="shared" si="662"/>
        <v>0</v>
      </c>
      <c r="AA334" s="11" t="str">
        <f t="shared" si="662"/>
        <v>0</v>
      </c>
      <c r="AB334" s="11" t="str">
        <f t="shared" si="662"/>
        <v>0</v>
      </c>
      <c r="AC334" s="11" t="str">
        <f t="shared" si="662"/>
        <v>0</v>
      </c>
      <c r="AD334" s="11" t="str">
        <f t="shared" si="662"/>
        <v>0</v>
      </c>
      <c r="AE334" s="11" t="str">
        <f t="shared" si="662"/>
        <v>0</v>
      </c>
      <c r="AF334" s="11" t="str">
        <f t="shared" si="662"/>
        <v>0</v>
      </c>
      <c r="AG334" s="11" t="str">
        <f t="shared" si="662"/>
        <v>0</v>
      </c>
      <c r="AH334" s="11" t="str">
        <f t="shared" si="662"/>
        <v>0</v>
      </c>
      <c r="AI334" s="11" t="str">
        <f t="shared" si="662"/>
        <v>0</v>
      </c>
      <c r="AJ334" s="11" t="str">
        <f t="shared" si="662"/>
        <v>0</v>
      </c>
      <c r="AK334" s="11" t="str">
        <f t="shared" si="662"/>
        <v>0</v>
      </c>
      <c r="AL334" s="11" t="str">
        <f t="shared" si="662"/>
        <v>0</v>
      </c>
      <c r="AM334" s="11" t="str">
        <f t="shared" si="662"/>
        <v>0</v>
      </c>
      <c r="AN334" s="11" t="str">
        <f t="shared" si="662"/>
        <v>0</v>
      </c>
      <c r="AO334" s="11" t="str">
        <f t="shared" si="662"/>
        <v>0</v>
      </c>
      <c r="AP334" s="11" t="str">
        <f t="shared" si="662"/>
        <v>0</v>
      </c>
      <c r="AQ334" s="11" t="str">
        <f t="shared" si="662"/>
        <v>0</v>
      </c>
      <c r="AR334" s="11" t="str">
        <f t="shared" si="662"/>
        <v>0</v>
      </c>
      <c r="AS334" s="11" t="str">
        <f t="shared" si="662"/>
        <v>0</v>
      </c>
      <c r="AT334" s="11" t="str">
        <f t="shared" si="662"/>
        <v>0</v>
      </c>
      <c r="AU334" s="11" t="str">
        <f t="shared" si="662"/>
        <v>0</v>
      </c>
      <c r="AV334" s="11" t="str">
        <f t="shared" si="662"/>
        <v>0</v>
      </c>
      <c r="AW334" s="11" t="str">
        <f t="shared" si="662"/>
        <v>0</v>
      </c>
      <c r="AX334" s="11" t="str">
        <f t="shared" si="662"/>
        <v>0</v>
      </c>
      <c r="AY334" s="11" t="str">
        <f t="shared" si="662"/>
        <v>0</v>
      </c>
      <c r="AZ334" s="11" t="str">
        <f t="shared" si="662"/>
        <v>0</v>
      </c>
      <c r="BA334" s="11" t="str">
        <f t="shared" si="662"/>
        <v>0</v>
      </c>
      <c r="BB334" s="11" t="str">
        <f t="shared" si="662"/>
        <v/>
      </c>
      <c r="BC334" s="11" t="str">
        <f t="shared" si="662"/>
        <v/>
      </c>
      <c r="BD334" s="11" t="str">
        <f t="shared" si="662"/>
        <v/>
      </c>
      <c r="BE334" s="11" t="str">
        <f t="shared" si="662"/>
        <v/>
      </c>
      <c r="BF334" s="11" t="str">
        <f t="shared" si="662"/>
        <v/>
      </c>
      <c r="BG334" s="11" t="str">
        <f t="shared" si="662"/>
        <v/>
      </c>
      <c r="BH334" s="11" t="str">
        <f t="shared" si="662"/>
        <v/>
      </c>
      <c r="BI334" s="11" t="str">
        <f t="shared" si="662"/>
        <v/>
      </c>
      <c r="BJ334" s="11" t="str">
        <f t="shared" si="662"/>
        <v/>
      </c>
      <c r="BK334" s="11" t="str">
        <f t="shared" si="662"/>
        <v/>
      </c>
      <c r="BL334" s="11" t="str">
        <f t="shared" si="540"/>
        <v/>
      </c>
      <c r="BM334" s="11" t="str">
        <f t="shared" si="541"/>
        <v/>
      </c>
      <c r="BN334" s="11">
        <f t="shared" si="542"/>
        <v>0</v>
      </c>
      <c r="BO334" s="11" t="b">
        <f t="shared" si="537"/>
        <v>0</v>
      </c>
      <c r="BP334" t="b">
        <f>AND(COUNTIF(ranges!B$2:B$4,'Sample Manifest - ALL TYPES'!G325)=0,NOT(ISBLANK('Sample Manifest - ALL TYPES'!G325)))</f>
        <v>0</v>
      </c>
      <c r="CB334" s="11" t="b">
        <f t="shared" si="543"/>
        <v>0</v>
      </c>
      <c r="CD334" s="54" t="b">
        <f>IF(OR('Sample Manifest - ALL TYPES'!AB325="Custom indexes",'Sample Manifest - ALL TYPES'!AB325="Non-listed commercial indexes"),TRUE,FALSE)</f>
        <v>0</v>
      </c>
      <c r="CE334" s="54"/>
      <c r="CG334" s="62">
        <f>'Sample Manifest - ALL TYPES'!Q325</f>
        <v>0</v>
      </c>
      <c r="CH334" s="61" t="str">
        <f t="shared" ref="CH334:CK334" si="663">SUBSTITUTE(CG334,CH$17,"")</f>
        <v>0</v>
      </c>
      <c r="CI334" s="61" t="str">
        <f t="shared" si="663"/>
        <v/>
      </c>
      <c r="CJ334" s="61" t="str">
        <f t="shared" si="663"/>
        <v/>
      </c>
      <c r="CK334" s="61" t="str">
        <f t="shared" si="663"/>
        <v/>
      </c>
      <c r="CL334" s="61">
        <f t="shared" si="545"/>
        <v>0</v>
      </c>
      <c r="CM334" s="61" t="b">
        <f>AND(NOT(ISBLANK('Sample Manifest - ALL TYPES'!Q325)),NOT(CL334=0))</f>
        <v>0</v>
      </c>
      <c r="CR334" s="11" t="b">
        <f>AND('Sample Manifest - ALL TYPES'!B325="Illumina Library Pool",ISBLANK('Sample Manifest - ALL TYPES'!Z325))</f>
        <v>0</v>
      </c>
    </row>
    <row r="335" spans="1:96" s="11" customFormat="1" x14ac:dyDescent="0.2">
      <c r="A335" s="11">
        <f>'Sample Manifest - ALL TYPES'!C326</f>
        <v>0</v>
      </c>
      <c r="B335" s="11" t="str">
        <f t="shared" ref="B335:BK335" si="664">SUBSTITUTE(A335,B$17,"")</f>
        <v>0</v>
      </c>
      <c r="C335" s="11" t="str">
        <f t="shared" si="664"/>
        <v>0</v>
      </c>
      <c r="D335" s="11" t="str">
        <f t="shared" si="664"/>
        <v>0</v>
      </c>
      <c r="E335" s="11" t="str">
        <f t="shared" si="664"/>
        <v>0</v>
      </c>
      <c r="F335" s="11" t="str">
        <f t="shared" si="664"/>
        <v>0</v>
      </c>
      <c r="G335" s="11" t="str">
        <f t="shared" si="664"/>
        <v>0</v>
      </c>
      <c r="H335" s="11" t="str">
        <f t="shared" si="664"/>
        <v>0</v>
      </c>
      <c r="I335" s="11" t="str">
        <f t="shared" si="664"/>
        <v>0</v>
      </c>
      <c r="J335" s="11" t="str">
        <f t="shared" si="664"/>
        <v>0</v>
      </c>
      <c r="K335" s="11" t="str">
        <f t="shared" si="664"/>
        <v>0</v>
      </c>
      <c r="L335" s="11" t="str">
        <f t="shared" si="664"/>
        <v>0</v>
      </c>
      <c r="M335" s="11" t="str">
        <f t="shared" si="664"/>
        <v>0</v>
      </c>
      <c r="N335" s="11" t="str">
        <f t="shared" si="664"/>
        <v>0</v>
      </c>
      <c r="O335" s="11" t="str">
        <f t="shared" si="664"/>
        <v>0</v>
      </c>
      <c r="P335" s="11" t="str">
        <f t="shared" si="664"/>
        <v>0</v>
      </c>
      <c r="Q335" s="11" t="str">
        <f t="shared" si="664"/>
        <v>0</v>
      </c>
      <c r="R335" s="11" t="str">
        <f t="shared" si="664"/>
        <v>0</v>
      </c>
      <c r="S335" s="11" t="str">
        <f t="shared" si="664"/>
        <v>0</v>
      </c>
      <c r="T335" s="11" t="str">
        <f t="shared" si="664"/>
        <v>0</v>
      </c>
      <c r="U335" s="11" t="str">
        <f t="shared" si="664"/>
        <v>0</v>
      </c>
      <c r="V335" s="11" t="str">
        <f t="shared" si="664"/>
        <v>0</v>
      </c>
      <c r="W335" s="11" t="str">
        <f t="shared" si="664"/>
        <v>0</v>
      </c>
      <c r="X335" s="11" t="str">
        <f t="shared" si="664"/>
        <v>0</v>
      </c>
      <c r="Y335" s="11" t="str">
        <f t="shared" si="664"/>
        <v>0</v>
      </c>
      <c r="Z335" s="11" t="str">
        <f t="shared" si="664"/>
        <v>0</v>
      </c>
      <c r="AA335" s="11" t="str">
        <f t="shared" si="664"/>
        <v>0</v>
      </c>
      <c r="AB335" s="11" t="str">
        <f t="shared" si="664"/>
        <v>0</v>
      </c>
      <c r="AC335" s="11" t="str">
        <f t="shared" si="664"/>
        <v>0</v>
      </c>
      <c r="AD335" s="11" t="str">
        <f t="shared" si="664"/>
        <v>0</v>
      </c>
      <c r="AE335" s="11" t="str">
        <f t="shared" si="664"/>
        <v>0</v>
      </c>
      <c r="AF335" s="11" t="str">
        <f t="shared" si="664"/>
        <v>0</v>
      </c>
      <c r="AG335" s="11" t="str">
        <f t="shared" si="664"/>
        <v>0</v>
      </c>
      <c r="AH335" s="11" t="str">
        <f t="shared" si="664"/>
        <v>0</v>
      </c>
      <c r="AI335" s="11" t="str">
        <f t="shared" si="664"/>
        <v>0</v>
      </c>
      <c r="AJ335" s="11" t="str">
        <f t="shared" si="664"/>
        <v>0</v>
      </c>
      <c r="AK335" s="11" t="str">
        <f t="shared" si="664"/>
        <v>0</v>
      </c>
      <c r="AL335" s="11" t="str">
        <f t="shared" si="664"/>
        <v>0</v>
      </c>
      <c r="AM335" s="11" t="str">
        <f t="shared" si="664"/>
        <v>0</v>
      </c>
      <c r="AN335" s="11" t="str">
        <f t="shared" si="664"/>
        <v>0</v>
      </c>
      <c r="AO335" s="11" t="str">
        <f t="shared" si="664"/>
        <v>0</v>
      </c>
      <c r="AP335" s="11" t="str">
        <f t="shared" si="664"/>
        <v>0</v>
      </c>
      <c r="AQ335" s="11" t="str">
        <f t="shared" si="664"/>
        <v>0</v>
      </c>
      <c r="AR335" s="11" t="str">
        <f t="shared" si="664"/>
        <v>0</v>
      </c>
      <c r="AS335" s="11" t="str">
        <f t="shared" si="664"/>
        <v>0</v>
      </c>
      <c r="AT335" s="11" t="str">
        <f t="shared" si="664"/>
        <v>0</v>
      </c>
      <c r="AU335" s="11" t="str">
        <f t="shared" si="664"/>
        <v>0</v>
      </c>
      <c r="AV335" s="11" t="str">
        <f t="shared" si="664"/>
        <v>0</v>
      </c>
      <c r="AW335" s="11" t="str">
        <f t="shared" si="664"/>
        <v>0</v>
      </c>
      <c r="AX335" s="11" t="str">
        <f t="shared" si="664"/>
        <v>0</v>
      </c>
      <c r="AY335" s="11" t="str">
        <f t="shared" si="664"/>
        <v>0</v>
      </c>
      <c r="AZ335" s="11" t="str">
        <f t="shared" si="664"/>
        <v>0</v>
      </c>
      <c r="BA335" s="11" t="str">
        <f t="shared" si="664"/>
        <v>0</v>
      </c>
      <c r="BB335" s="11" t="str">
        <f t="shared" si="664"/>
        <v/>
      </c>
      <c r="BC335" s="11" t="str">
        <f t="shared" si="664"/>
        <v/>
      </c>
      <c r="BD335" s="11" t="str">
        <f t="shared" si="664"/>
        <v/>
      </c>
      <c r="BE335" s="11" t="str">
        <f t="shared" si="664"/>
        <v/>
      </c>
      <c r="BF335" s="11" t="str">
        <f t="shared" si="664"/>
        <v/>
      </c>
      <c r="BG335" s="11" t="str">
        <f t="shared" si="664"/>
        <v/>
      </c>
      <c r="BH335" s="11" t="str">
        <f t="shared" si="664"/>
        <v/>
      </c>
      <c r="BI335" s="11" t="str">
        <f t="shared" si="664"/>
        <v/>
      </c>
      <c r="BJ335" s="11" t="str">
        <f t="shared" si="664"/>
        <v/>
      </c>
      <c r="BK335" s="11" t="str">
        <f t="shared" si="664"/>
        <v/>
      </c>
      <c r="BL335" s="11" t="str">
        <f t="shared" si="540"/>
        <v/>
      </c>
      <c r="BM335" s="11" t="str">
        <f t="shared" si="541"/>
        <v/>
      </c>
      <c r="BN335" s="11">
        <f t="shared" si="542"/>
        <v>0</v>
      </c>
      <c r="BO335" s="11" t="b">
        <f t="shared" si="537"/>
        <v>0</v>
      </c>
      <c r="BP335" t="b">
        <f>AND(COUNTIF(ranges!B$2:B$4,'Sample Manifest - ALL TYPES'!G326)=0,NOT(ISBLANK('Sample Manifest - ALL TYPES'!G326)))</f>
        <v>0</v>
      </c>
      <c r="CB335" s="11" t="b">
        <f t="shared" si="543"/>
        <v>0</v>
      </c>
      <c r="CD335" s="54" t="b">
        <f>IF(OR('Sample Manifest - ALL TYPES'!AB326="Custom indexes",'Sample Manifest - ALL TYPES'!AB326="Non-listed commercial indexes"),TRUE,FALSE)</f>
        <v>0</v>
      </c>
      <c r="CE335" s="54"/>
      <c r="CG335" s="62">
        <f>'Sample Manifest - ALL TYPES'!Q326</f>
        <v>0</v>
      </c>
      <c r="CH335" s="61" t="str">
        <f t="shared" ref="CH335:CK335" si="665">SUBSTITUTE(CG335,CH$17,"")</f>
        <v>0</v>
      </c>
      <c r="CI335" s="61" t="str">
        <f t="shared" si="665"/>
        <v/>
      </c>
      <c r="CJ335" s="61" t="str">
        <f t="shared" si="665"/>
        <v/>
      </c>
      <c r="CK335" s="61" t="str">
        <f t="shared" si="665"/>
        <v/>
      </c>
      <c r="CL335" s="61">
        <f t="shared" si="545"/>
        <v>0</v>
      </c>
      <c r="CM335" s="61" t="b">
        <f>AND(NOT(ISBLANK('Sample Manifest - ALL TYPES'!Q326)),NOT(CL335=0))</f>
        <v>0</v>
      </c>
      <c r="CR335" s="11" t="b">
        <f>AND('Sample Manifest - ALL TYPES'!B326="Illumina Library Pool",ISBLANK('Sample Manifest - ALL TYPES'!Z326))</f>
        <v>0</v>
      </c>
    </row>
    <row r="336" spans="1:96" s="11" customFormat="1" x14ac:dyDescent="0.2">
      <c r="A336" s="11">
        <f>'Sample Manifest - ALL TYPES'!C327</f>
        <v>0</v>
      </c>
      <c r="B336" s="11" t="str">
        <f t="shared" ref="B336:BK336" si="666">SUBSTITUTE(A336,B$17,"")</f>
        <v>0</v>
      </c>
      <c r="C336" s="11" t="str">
        <f t="shared" si="666"/>
        <v>0</v>
      </c>
      <c r="D336" s="11" t="str">
        <f t="shared" si="666"/>
        <v>0</v>
      </c>
      <c r="E336" s="11" t="str">
        <f t="shared" si="666"/>
        <v>0</v>
      </c>
      <c r="F336" s="11" t="str">
        <f t="shared" si="666"/>
        <v>0</v>
      </c>
      <c r="G336" s="11" t="str">
        <f t="shared" si="666"/>
        <v>0</v>
      </c>
      <c r="H336" s="11" t="str">
        <f t="shared" si="666"/>
        <v>0</v>
      </c>
      <c r="I336" s="11" t="str">
        <f t="shared" si="666"/>
        <v>0</v>
      </c>
      <c r="J336" s="11" t="str">
        <f t="shared" si="666"/>
        <v>0</v>
      </c>
      <c r="K336" s="11" t="str">
        <f t="shared" si="666"/>
        <v>0</v>
      </c>
      <c r="L336" s="11" t="str">
        <f t="shared" si="666"/>
        <v>0</v>
      </c>
      <c r="M336" s="11" t="str">
        <f t="shared" si="666"/>
        <v>0</v>
      </c>
      <c r="N336" s="11" t="str">
        <f t="shared" si="666"/>
        <v>0</v>
      </c>
      <c r="O336" s="11" t="str">
        <f t="shared" si="666"/>
        <v>0</v>
      </c>
      <c r="P336" s="11" t="str">
        <f t="shared" si="666"/>
        <v>0</v>
      </c>
      <c r="Q336" s="11" t="str">
        <f t="shared" si="666"/>
        <v>0</v>
      </c>
      <c r="R336" s="11" t="str">
        <f t="shared" si="666"/>
        <v>0</v>
      </c>
      <c r="S336" s="11" t="str">
        <f t="shared" si="666"/>
        <v>0</v>
      </c>
      <c r="T336" s="11" t="str">
        <f t="shared" si="666"/>
        <v>0</v>
      </c>
      <c r="U336" s="11" t="str">
        <f t="shared" si="666"/>
        <v>0</v>
      </c>
      <c r="V336" s="11" t="str">
        <f t="shared" si="666"/>
        <v>0</v>
      </c>
      <c r="W336" s="11" t="str">
        <f t="shared" si="666"/>
        <v>0</v>
      </c>
      <c r="X336" s="11" t="str">
        <f t="shared" si="666"/>
        <v>0</v>
      </c>
      <c r="Y336" s="11" t="str">
        <f t="shared" si="666"/>
        <v>0</v>
      </c>
      <c r="Z336" s="11" t="str">
        <f t="shared" si="666"/>
        <v>0</v>
      </c>
      <c r="AA336" s="11" t="str">
        <f t="shared" si="666"/>
        <v>0</v>
      </c>
      <c r="AB336" s="11" t="str">
        <f t="shared" si="666"/>
        <v>0</v>
      </c>
      <c r="AC336" s="11" t="str">
        <f t="shared" si="666"/>
        <v>0</v>
      </c>
      <c r="AD336" s="11" t="str">
        <f t="shared" si="666"/>
        <v>0</v>
      </c>
      <c r="AE336" s="11" t="str">
        <f t="shared" si="666"/>
        <v>0</v>
      </c>
      <c r="AF336" s="11" t="str">
        <f t="shared" si="666"/>
        <v>0</v>
      </c>
      <c r="AG336" s="11" t="str">
        <f t="shared" si="666"/>
        <v>0</v>
      </c>
      <c r="AH336" s="11" t="str">
        <f t="shared" si="666"/>
        <v>0</v>
      </c>
      <c r="AI336" s="11" t="str">
        <f t="shared" si="666"/>
        <v>0</v>
      </c>
      <c r="AJ336" s="11" t="str">
        <f t="shared" si="666"/>
        <v>0</v>
      </c>
      <c r="AK336" s="11" t="str">
        <f t="shared" si="666"/>
        <v>0</v>
      </c>
      <c r="AL336" s="11" t="str">
        <f t="shared" si="666"/>
        <v>0</v>
      </c>
      <c r="AM336" s="11" t="str">
        <f t="shared" si="666"/>
        <v>0</v>
      </c>
      <c r="AN336" s="11" t="str">
        <f t="shared" si="666"/>
        <v>0</v>
      </c>
      <c r="AO336" s="11" t="str">
        <f t="shared" si="666"/>
        <v>0</v>
      </c>
      <c r="AP336" s="11" t="str">
        <f t="shared" si="666"/>
        <v>0</v>
      </c>
      <c r="AQ336" s="11" t="str">
        <f t="shared" si="666"/>
        <v>0</v>
      </c>
      <c r="AR336" s="11" t="str">
        <f t="shared" si="666"/>
        <v>0</v>
      </c>
      <c r="AS336" s="11" t="str">
        <f t="shared" si="666"/>
        <v>0</v>
      </c>
      <c r="AT336" s="11" t="str">
        <f t="shared" si="666"/>
        <v>0</v>
      </c>
      <c r="AU336" s="11" t="str">
        <f t="shared" si="666"/>
        <v>0</v>
      </c>
      <c r="AV336" s="11" t="str">
        <f t="shared" si="666"/>
        <v>0</v>
      </c>
      <c r="AW336" s="11" t="str">
        <f t="shared" si="666"/>
        <v>0</v>
      </c>
      <c r="AX336" s="11" t="str">
        <f t="shared" si="666"/>
        <v>0</v>
      </c>
      <c r="AY336" s="11" t="str">
        <f t="shared" si="666"/>
        <v>0</v>
      </c>
      <c r="AZ336" s="11" t="str">
        <f t="shared" si="666"/>
        <v>0</v>
      </c>
      <c r="BA336" s="11" t="str">
        <f t="shared" si="666"/>
        <v>0</v>
      </c>
      <c r="BB336" s="11" t="str">
        <f t="shared" si="666"/>
        <v/>
      </c>
      <c r="BC336" s="11" t="str">
        <f t="shared" si="666"/>
        <v/>
      </c>
      <c r="BD336" s="11" t="str">
        <f t="shared" si="666"/>
        <v/>
      </c>
      <c r="BE336" s="11" t="str">
        <f t="shared" si="666"/>
        <v/>
      </c>
      <c r="BF336" s="11" t="str">
        <f t="shared" si="666"/>
        <v/>
      </c>
      <c r="BG336" s="11" t="str">
        <f t="shared" si="666"/>
        <v/>
      </c>
      <c r="BH336" s="11" t="str">
        <f t="shared" si="666"/>
        <v/>
      </c>
      <c r="BI336" s="11" t="str">
        <f t="shared" si="666"/>
        <v/>
      </c>
      <c r="BJ336" s="11" t="str">
        <f t="shared" si="666"/>
        <v/>
      </c>
      <c r="BK336" s="11" t="str">
        <f t="shared" si="666"/>
        <v/>
      </c>
      <c r="BL336" s="11" t="str">
        <f t="shared" si="540"/>
        <v/>
      </c>
      <c r="BM336" s="11" t="str">
        <f t="shared" si="541"/>
        <v/>
      </c>
      <c r="BN336" s="11">
        <f t="shared" si="542"/>
        <v>0</v>
      </c>
      <c r="BO336" s="11" t="b">
        <f t="shared" si="537"/>
        <v>0</v>
      </c>
      <c r="BP336" t="b">
        <f>AND(COUNTIF(ranges!B$2:B$4,'Sample Manifest - ALL TYPES'!G327)=0,NOT(ISBLANK('Sample Manifest - ALL TYPES'!G327)))</f>
        <v>0</v>
      </c>
      <c r="CB336" s="11" t="b">
        <f t="shared" si="543"/>
        <v>0</v>
      </c>
      <c r="CD336" s="54" t="b">
        <f>IF(OR('Sample Manifest - ALL TYPES'!AB327="Custom indexes",'Sample Manifest - ALL TYPES'!AB327="Non-listed commercial indexes"),TRUE,FALSE)</f>
        <v>0</v>
      </c>
      <c r="CE336" s="54"/>
      <c r="CG336" s="62">
        <f>'Sample Manifest - ALL TYPES'!Q327</f>
        <v>0</v>
      </c>
      <c r="CH336" s="61" t="str">
        <f t="shared" ref="CH336:CK336" si="667">SUBSTITUTE(CG336,CH$17,"")</f>
        <v>0</v>
      </c>
      <c r="CI336" s="61" t="str">
        <f t="shared" si="667"/>
        <v/>
      </c>
      <c r="CJ336" s="61" t="str">
        <f t="shared" si="667"/>
        <v/>
      </c>
      <c r="CK336" s="61" t="str">
        <f t="shared" si="667"/>
        <v/>
      </c>
      <c r="CL336" s="61">
        <f t="shared" si="545"/>
        <v>0</v>
      </c>
      <c r="CM336" s="61" t="b">
        <f>AND(NOT(ISBLANK('Sample Manifest - ALL TYPES'!Q327)),NOT(CL336=0))</f>
        <v>0</v>
      </c>
      <c r="CR336" s="11" t="b">
        <f>AND('Sample Manifest - ALL TYPES'!B327="Illumina Library Pool",ISBLANK('Sample Manifest - ALL TYPES'!Z327))</f>
        <v>0</v>
      </c>
    </row>
    <row r="337" spans="1:96" s="11" customFormat="1" x14ac:dyDescent="0.2">
      <c r="A337" s="11">
        <f>'Sample Manifest - ALL TYPES'!C328</f>
        <v>0</v>
      </c>
      <c r="B337" s="11" t="str">
        <f t="shared" ref="B337:BK337" si="668">SUBSTITUTE(A337,B$17,"")</f>
        <v>0</v>
      </c>
      <c r="C337" s="11" t="str">
        <f t="shared" si="668"/>
        <v>0</v>
      </c>
      <c r="D337" s="11" t="str">
        <f t="shared" si="668"/>
        <v>0</v>
      </c>
      <c r="E337" s="11" t="str">
        <f t="shared" si="668"/>
        <v>0</v>
      </c>
      <c r="F337" s="11" t="str">
        <f t="shared" si="668"/>
        <v>0</v>
      </c>
      <c r="G337" s="11" t="str">
        <f t="shared" si="668"/>
        <v>0</v>
      </c>
      <c r="H337" s="11" t="str">
        <f t="shared" si="668"/>
        <v>0</v>
      </c>
      <c r="I337" s="11" t="str">
        <f t="shared" si="668"/>
        <v>0</v>
      </c>
      <c r="J337" s="11" t="str">
        <f t="shared" si="668"/>
        <v>0</v>
      </c>
      <c r="K337" s="11" t="str">
        <f t="shared" si="668"/>
        <v>0</v>
      </c>
      <c r="L337" s="11" t="str">
        <f t="shared" si="668"/>
        <v>0</v>
      </c>
      <c r="M337" s="11" t="str">
        <f t="shared" si="668"/>
        <v>0</v>
      </c>
      <c r="N337" s="11" t="str">
        <f t="shared" si="668"/>
        <v>0</v>
      </c>
      <c r="O337" s="11" t="str">
        <f t="shared" si="668"/>
        <v>0</v>
      </c>
      <c r="P337" s="11" t="str">
        <f t="shared" si="668"/>
        <v>0</v>
      </c>
      <c r="Q337" s="11" t="str">
        <f t="shared" si="668"/>
        <v>0</v>
      </c>
      <c r="R337" s="11" t="str">
        <f t="shared" si="668"/>
        <v>0</v>
      </c>
      <c r="S337" s="11" t="str">
        <f t="shared" si="668"/>
        <v>0</v>
      </c>
      <c r="T337" s="11" t="str">
        <f t="shared" si="668"/>
        <v>0</v>
      </c>
      <c r="U337" s="11" t="str">
        <f t="shared" si="668"/>
        <v>0</v>
      </c>
      <c r="V337" s="11" t="str">
        <f t="shared" si="668"/>
        <v>0</v>
      </c>
      <c r="W337" s="11" t="str">
        <f t="shared" si="668"/>
        <v>0</v>
      </c>
      <c r="X337" s="11" t="str">
        <f t="shared" si="668"/>
        <v>0</v>
      </c>
      <c r="Y337" s="11" t="str">
        <f t="shared" si="668"/>
        <v>0</v>
      </c>
      <c r="Z337" s="11" t="str">
        <f t="shared" si="668"/>
        <v>0</v>
      </c>
      <c r="AA337" s="11" t="str">
        <f t="shared" si="668"/>
        <v>0</v>
      </c>
      <c r="AB337" s="11" t="str">
        <f t="shared" si="668"/>
        <v>0</v>
      </c>
      <c r="AC337" s="11" t="str">
        <f t="shared" si="668"/>
        <v>0</v>
      </c>
      <c r="AD337" s="11" t="str">
        <f t="shared" si="668"/>
        <v>0</v>
      </c>
      <c r="AE337" s="11" t="str">
        <f t="shared" si="668"/>
        <v>0</v>
      </c>
      <c r="AF337" s="11" t="str">
        <f t="shared" si="668"/>
        <v>0</v>
      </c>
      <c r="AG337" s="11" t="str">
        <f t="shared" si="668"/>
        <v>0</v>
      </c>
      <c r="AH337" s="11" t="str">
        <f t="shared" si="668"/>
        <v>0</v>
      </c>
      <c r="AI337" s="11" t="str">
        <f t="shared" si="668"/>
        <v>0</v>
      </c>
      <c r="AJ337" s="11" t="str">
        <f t="shared" si="668"/>
        <v>0</v>
      </c>
      <c r="AK337" s="11" t="str">
        <f t="shared" si="668"/>
        <v>0</v>
      </c>
      <c r="AL337" s="11" t="str">
        <f t="shared" si="668"/>
        <v>0</v>
      </c>
      <c r="AM337" s="11" t="str">
        <f t="shared" si="668"/>
        <v>0</v>
      </c>
      <c r="AN337" s="11" t="str">
        <f t="shared" si="668"/>
        <v>0</v>
      </c>
      <c r="AO337" s="11" t="str">
        <f t="shared" si="668"/>
        <v>0</v>
      </c>
      <c r="AP337" s="11" t="str">
        <f t="shared" si="668"/>
        <v>0</v>
      </c>
      <c r="AQ337" s="11" t="str">
        <f t="shared" si="668"/>
        <v>0</v>
      </c>
      <c r="AR337" s="11" t="str">
        <f t="shared" si="668"/>
        <v>0</v>
      </c>
      <c r="AS337" s="11" t="str">
        <f t="shared" si="668"/>
        <v>0</v>
      </c>
      <c r="AT337" s="11" t="str">
        <f t="shared" si="668"/>
        <v>0</v>
      </c>
      <c r="AU337" s="11" t="str">
        <f t="shared" si="668"/>
        <v>0</v>
      </c>
      <c r="AV337" s="11" t="str">
        <f t="shared" si="668"/>
        <v>0</v>
      </c>
      <c r="AW337" s="11" t="str">
        <f t="shared" si="668"/>
        <v>0</v>
      </c>
      <c r="AX337" s="11" t="str">
        <f t="shared" si="668"/>
        <v>0</v>
      </c>
      <c r="AY337" s="11" t="str">
        <f t="shared" si="668"/>
        <v>0</v>
      </c>
      <c r="AZ337" s="11" t="str">
        <f t="shared" si="668"/>
        <v>0</v>
      </c>
      <c r="BA337" s="11" t="str">
        <f t="shared" si="668"/>
        <v>0</v>
      </c>
      <c r="BB337" s="11" t="str">
        <f t="shared" si="668"/>
        <v/>
      </c>
      <c r="BC337" s="11" t="str">
        <f t="shared" si="668"/>
        <v/>
      </c>
      <c r="BD337" s="11" t="str">
        <f t="shared" si="668"/>
        <v/>
      </c>
      <c r="BE337" s="11" t="str">
        <f t="shared" si="668"/>
        <v/>
      </c>
      <c r="BF337" s="11" t="str">
        <f t="shared" si="668"/>
        <v/>
      </c>
      <c r="BG337" s="11" t="str">
        <f t="shared" si="668"/>
        <v/>
      </c>
      <c r="BH337" s="11" t="str">
        <f t="shared" si="668"/>
        <v/>
      </c>
      <c r="BI337" s="11" t="str">
        <f t="shared" si="668"/>
        <v/>
      </c>
      <c r="BJ337" s="11" t="str">
        <f t="shared" si="668"/>
        <v/>
      </c>
      <c r="BK337" s="11" t="str">
        <f t="shared" si="668"/>
        <v/>
      </c>
      <c r="BL337" s="11" t="str">
        <f t="shared" si="540"/>
        <v/>
      </c>
      <c r="BM337" s="11" t="str">
        <f t="shared" si="541"/>
        <v/>
      </c>
      <c r="BN337" s="11">
        <f t="shared" si="542"/>
        <v>0</v>
      </c>
      <c r="BO337" s="11" t="b">
        <f t="shared" si="537"/>
        <v>0</v>
      </c>
      <c r="BP337" t="b">
        <f>AND(COUNTIF(ranges!B$2:B$4,'Sample Manifest - ALL TYPES'!G328)=0,NOT(ISBLANK('Sample Manifest - ALL TYPES'!G328)))</f>
        <v>0</v>
      </c>
      <c r="CB337" s="11" t="b">
        <f t="shared" si="543"/>
        <v>0</v>
      </c>
      <c r="CD337" s="54" t="b">
        <f>IF(OR('Sample Manifest - ALL TYPES'!AB328="Custom indexes",'Sample Manifest - ALL TYPES'!AB328="Non-listed commercial indexes"),TRUE,FALSE)</f>
        <v>0</v>
      </c>
      <c r="CE337" s="54"/>
      <c r="CG337" s="62">
        <f>'Sample Manifest - ALL TYPES'!Q328</f>
        <v>0</v>
      </c>
      <c r="CH337" s="61" t="str">
        <f t="shared" ref="CH337:CK337" si="669">SUBSTITUTE(CG337,CH$17,"")</f>
        <v>0</v>
      </c>
      <c r="CI337" s="61" t="str">
        <f t="shared" si="669"/>
        <v/>
      </c>
      <c r="CJ337" s="61" t="str">
        <f t="shared" si="669"/>
        <v/>
      </c>
      <c r="CK337" s="61" t="str">
        <f t="shared" si="669"/>
        <v/>
      </c>
      <c r="CL337" s="61">
        <f t="shared" si="545"/>
        <v>0</v>
      </c>
      <c r="CM337" s="61" t="b">
        <f>AND(NOT(ISBLANK('Sample Manifest - ALL TYPES'!Q328)),NOT(CL337=0))</f>
        <v>0</v>
      </c>
      <c r="CR337" s="11" t="b">
        <f>AND('Sample Manifest - ALL TYPES'!B328="Illumina Library Pool",ISBLANK('Sample Manifest - ALL TYPES'!Z328))</f>
        <v>0</v>
      </c>
    </row>
    <row r="338" spans="1:96" s="11" customFormat="1" x14ac:dyDescent="0.2">
      <c r="A338" s="11">
        <f>'Sample Manifest - ALL TYPES'!C329</f>
        <v>0</v>
      </c>
      <c r="B338" s="11" t="str">
        <f t="shared" ref="B338:BK338" si="670">SUBSTITUTE(A338,B$17,"")</f>
        <v>0</v>
      </c>
      <c r="C338" s="11" t="str">
        <f t="shared" si="670"/>
        <v>0</v>
      </c>
      <c r="D338" s="11" t="str">
        <f t="shared" si="670"/>
        <v>0</v>
      </c>
      <c r="E338" s="11" t="str">
        <f t="shared" si="670"/>
        <v>0</v>
      </c>
      <c r="F338" s="11" t="str">
        <f t="shared" si="670"/>
        <v>0</v>
      </c>
      <c r="G338" s="11" t="str">
        <f t="shared" si="670"/>
        <v>0</v>
      </c>
      <c r="H338" s="11" t="str">
        <f t="shared" si="670"/>
        <v>0</v>
      </c>
      <c r="I338" s="11" t="str">
        <f t="shared" si="670"/>
        <v>0</v>
      </c>
      <c r="J338" s="11" t="str">
        <f t="shared" si="670"/>
        <v>0</v>
      </c>
      <c r="K338" s="11" t="str">
        <f t="shared" si="670"/>
        <v>0</v>
      </c>
      <c r="L338" s="11" t="str">
        <f t="shared" si="670"/>
        <v>0</v>
      </c>
      <c r="M338" s="11" t="str">
        <f t="shared" si="670"/>
        <v>0</v>
      </c>
      <c r="N338" s="11" t="str">
        <f t="shared" si="670"/>
        <v>0</v>
      </c>
      <c r="O338" s="11" t="str">
        <f t="shared" si="670"/>
        <v>0</v>
      </c>
      <c r="P338" s="11" t="str">
        <f t="shared" si="670"/>
        <v>0</v>
      </c>
      <c r="Q338" s="11" t="str">
        <f t="shared" si="670"/>
        <v>0</v>
      </c>
      <c r="R338" s="11" t="str">
        <f t="shared" si="670"/>
        <v>0</v>
      </c>
      <c r="S338" s="11" t="str">
        <f t="shared" si="670"/>
        <v>0</v>
      </c>
      <c r="T338" s="11" t="str">
        <f t="shared" si="670"/>
        <v>0</v>
      </c>
      <c r="U338" s="11" t="str">
        <f t="shared" si="670"/>
        <v>0</v>
      </c>
      <c r="V338" s="11" t="str">
        <f t="shared" si="670"/>
        <v>0</v>
      </c>
      <c r="W338" s="11" t="str">
        <f t="shared" si="670"/>
        <v>0</v>
      </c>
      <c r="X338" s="11" t="str">
        <f t="shared" si="670"/>
        <v>0</v>
      </c>
      <c r="Y338" s="11" t="str">
        <f t="shared" si="670"/>
        <v>0</v>
      </c>
      <c r="Z338" s="11" t="str">
        <f t="shared" si="670"/>
        <v>0</v>
      </c>
      <c r="AA338" s="11" t="str">
        <f t="shared" si="670"/>
        <v>0</v>
      </c>
      <c r="AB338" s="11" t="str">
        <f t="shared" si="670"/>
        <v>0</v>
      </c>
      <c r="AC338" s="11" t="str">
        <f t="shared" si="670"/>
        <v>0</v>
      </c>
      <c r="AD338" s="11" t="str">
        <f t="shared" si="670"/>
        <v>0</v>
      </c>
      <c r="AE338" s="11" t="str">
        <f t="shared" si="670"/>
        <v>0</v>
      </c>
      <c r="AF338" s="11" t="str">
        <f t="shared" si="670"/>
        <v>0</v>
      </c>
      <c r="AG338" s="11" t="str">
        <f t="shared" si="670"/>
        <v>0</v>
      </c>
      <c r="AH338" s="11" t="str">
        <f t="shared" si="670"/>
        <v>0</v>
      </c>
      <c r="AI338" s="11" t="str">
        <f t="shared" si="670"/>
        <v>0</v>
      </c>
      <c r="AJ338" s="11" t="str">
        <f t="shared" si="670"/>
        <v>0</v>
      </c>
      <c r="AK338" s="11" t="str">
        <f t="shared" si="670"/>
        <v>0</v>
      </c>
      <c r="AL338" s="11" t="str">
        <f t="shared" si="670"/>
        <v>0</v>
      </c>
      <c r="AM338" s="11" t="str">
        <f t="shared" si="670"/>
        <v>0</v>
      </c>
      <c r="AN338" s="11" t="str">
        <f t="shared" si="670"/>
        <v>0</v>
      </c>
      <c r="AO338" s="11" t="str">
        <f t="shared" si="670"/>
        <v>0</v>
      </c>
      <c r="AP338" s="11" t="str">
        <f t="shared" si="670"/>
        <v>0</v>
      </c>
      <c r="AQ338" s="11" t="str">
        <f t="shared" si="670"/>
        <v>0</v>
      </c>
      <c r="AR338" s="11" t="str">
        <f t="shared" si="670"/>
        <v>0</v>
      </c>
      <c r="AS338" s="11" t="str">
        <f t="shared" si="670"/>
        <v>0</v>
      </c>
      <c r="AT338" s="11" t="str">
        <f t="shared" si="670"/>
        <v>0</v>
      </c>
      <c r="AU338" s="11" t="str">
        <f t="shared" si="670"/>
        <v>0</v>
      </c>
      <c r="AV338" s="11" t="str">
        <f t="shared" si="670"/>
        <v>0</v>
      </c>
      <c r="AW338" s="11" t="str">
        <f t="shared" si="670"/>
        <v>0</v>
      </c>
      <c r="AX338" s="11" t="str">
        <f t="shared" si="670"/>
        <v>0</v>
      </c>
      <c r="AY338" s="11" t="str">
        <f t="shared" si="670"/>
        <v>0</v>
      </c>
      <c r="AZ338" s="11" t="str">
        <f t="shared" si="670"/>
        <v>0</v>
      </c>
      <c r="BA338" s="11" t="str">
        <f t="shared" si="670"/>
        <v>0</v>
      </c>
      <c r="BB338" s="11" t="str">
        <f t="shared" si="670"/>
        <v/>
      </c>
      <c r="BC338" s="11" t="str">
        <f t="shared" si="670"/>
        <v/>
      </c>
      <c r="BD338" s="11" t="str">
        <f t="shared" si="670"/>
        <v/>
      </c>
      <c r="BE338" s="11" t="str">
        <f t="shared" si="670"/>
        <v/>
      </c>
      <c r="BF338" s="11" t="str">
        <f t="shared" si="670"/>
        <v/>
      </c>
      <c r="BG338" s="11" t="str">
        <f t="shared" si="670"/>
        <v/>
      </c>
      <c r="BH338" s="11" t="str">
        <f t="shared" si="670"/>
        <v/>
      </c>
      <c r="BI338" s="11" t="str">
        <f t="shared" si="670"/>
        <v/>
      </c>
      <c r="BJ338" s="11" t="str">
        <f t="shared" si="670"/>
        <v/>
      </c>
      <c r="BK338" s="11" t="str">
        <f t="shared" si="670"/>
        <v/>
      </c>
      <c r="BL338" s="11" t="str">
        <f t="shared" si="540"/>
        <v/>
      </c>
      <c r="BM338" s="11" t="str">
        <f t="shared" si="541"/>
        <v/>
      </c>
      <c r="BN338" s="11">
        <f t="shared" si="542"/>
        <v>0</v>
      </c>
      <c r="BO338" s="11" t="b">
        <f t="shared" ref="BO338:BO401" si="671">LEN(A338)&gt;BO$15</f>
        <v>0</v>
      </c>
      <c r="BP338" t="b">
        <f>AND(COUNTIF(ranges!B$2:B$4,'Sample Manifest - ALL TYPES'!G329)=0,NOT(ISBLANK('Sample Manifest - ALL TYPES'!G329)))</f>
        <v>0</v>
      </c>
      <c r="CB338" s="11" t="b">
        <f t="shared" si="543"/>
        <v>0</v>
      </c>
      <c r="CD338" s="54" t="b">
        <f>IF(OR('Sample Manifest - ALL TYPES'!AB329="Custom indexes",'Sample Manifest - ALL TYPES'!AB329="Non-listed commercial indexes"),TRUE,FALSE)</f>
        <v>0</v>
      </c>
      <c r="CE338" s="54"/>
      <c r="CG338" s="62">
        <f>'Sample Manifest - ALL TYPES'!Q329</f>
        <v>0</v>
      </c>
      <c r="CH338" s="61" t="str">
        <f t="shared" ref="CH338:CK338" si="672">SUBSTITUTE(CG338,CH$17,"")</f>
        <v>0</v>
      </c>
      <c r="CI338" s="61" t="str">
        <f t="shared" si="672"/>
        <v/>
      </c>
      <c r="CJ338" s="61" t="str">
        <f t="shared" si="672"/>
        <v/>
      </c>
      <c r="CK338" s="61" t="str">
        <f t="shared" si="672"/>
        <v/>
      </c>
      <c r="CL338" s="61">
        <f t="shared" si="545"/>
        <v>0</v>
      </c>
      <c r="CM338" s="61" t="b">
        <f>AND(NOT(ISBLANK('Sample Manifest - ALL TYPES'!Q329)),NOT(CL338=0))</f>
        <v>0</v>
      </c>
      <c r="CR338" s="11" t="b">
        <f>AND('Sample Manifest - ALL TYPES'!B329="Illumina Library Pool",ISBLANK('Sample Manifest - ALL TYPES'!Z329))</f>
        <v>0</v>
      </c>
    </row>
    <row r="339" spans="1:96" s="11" customFormat="1" x14ac:dyDescent="0.2">
      <c r="A339" s="11">
        <f>'Sample Manifest - ALL TYPES'!C330</f>
        <v>0</v>
      </c>
      <c r="B339" s="11" t="str">
        <f t="shared" ref="B339:BK339" si="673">SUBSTITUTE(A339,B$17,"")</f>
        <v>0</v>
      </c>
      <c r="C339" s="11" t="str">
        <f t="shared" si="673"/>
        <v>0</v>
      </c>
      <c r="D339" s="11" t="str">
        <f t="shared" si="673"/>
        <v>0</v>
      </c>
      <c r="E339" s="11" t="str">
        <f t="shared" si="673"/>
        <v>0</v>
      </c>
      <c r="F339" s="11" t="str">
        <f t="shared" si="673"/>
        <v>0</v>
      </c>
      <c r="G339" s="11" t="str">
        <f t="shared" si="673"/>
        <v>0</v>
      </c>
      <c r="H339" s="11" t="str">
        <f t="shared" si="673"/>
        <v>0</v>
      </c>
      <c r="I339" s="11" t="str">
        <f t="shared" si="673"/>
        <v>0</v>
      </c>
      <c r="J339" s="11" t="str">
        <f t="shared" si="673"/>
        <v>0</v>
      </c>
      <c r="K339" s="11" t="str">
        <f t="shared" si="673"/>
        <v>0</v>
      </c>
      <c r="L339" s="11" t="str">
        <f t="shared" si="673"/>
        <v>0</v>
      </c>
      <c r="M339" s="11" t="str">
        <f t="shared" si="673"/>
        <v>0</v>
      </c>
      <c r="N339" s="11" t="str">
        <f t="shared" si="673"/>
        <v>0</v>
      </c>
      <c r="O339" s="11" t="str">
        <f t="shared" si="673"/>
        <v>0</v>
      </c>
      <c r="P339" s="11" t="str">
        <f t="shared" si="673"/>
        <v>0</v>
      </c>
      <c r="Q339" s="11" t="str">
        <f t="shared" si="673"/>
        <v>0</v>
      </c>
      <c r="R339" s="11" t="str">
        <f t="shared" si="673"/>
        <v>0</v>
      </c>
      <c r="S339" s="11" t="str">
        <f t="shared" si="673"/>
        <v>0</v>
      </c>
      <c r="T339" s="11" t="str">
        <f t="shared" si="673"/>
        <v>0</v>
      </c>
      <c r="U339" s="11" t="str">
        <f t="shared" si="673"/>
        <v>0</v>
      </c>
      <c r="V339" s="11" t="str">
        <f t="shared" si="673"/>
        <v>0</v>
      </c>
      <c r="W339" s="11" t="str">
        <f t="shared" si="673"/>
        <v>0</v>
      </c>
      <c r="X339" s="11" t="str">
        <f t="shared" si="673"/>
        <v>0</v>
      </c>
      <c r="Y339" s="11" t="str">
        <f t="shared" si="673"/>
        <v>0</v>
      </c>
      <c r="Z339" s="11" t="str">
        <f t="shared" si="673"/>
        <v>0</v>
      </c>
      <c r="AA339" s="11" t="str">
        <f t="shared" si="673"/>
        <v>0</v>
      </c>
      <c r="AB339" s="11" t="str">
        <f t="shared" si="673"/>
        <v>0</v>
      </c>
      <c r="AC339" s="11" t="str">
        <f t="shared" si="673"/>
        <v>0</v>
      </c>
      <c r="AD339" s="11" t="str">
        <f t="shared" si="673"/>
        <v>0</v>
      </c>
      <c r="AE339" s="11" t="str">
        <f t="shared" si="673"/>
        <v>0</v>
      </c>
      <c r="AF339" s="11" t="str">
        <f t="shared" si="673"/>
        <v>0</v>
      </c>
      <c r="AG339" s="11" t="str">
        <f t="shared" si="673"/>
        <v>0</v>
      </c>
      <c r="AH339" s="11" t="str">
        <f t="shared" si="673"/>
        <v>0</v>
      </c>
      <c r="AI339" s="11" t="str">
        <f t="shared" si="673"/>
        <v>0</v>
      </c>
      <c r="AJ339" s="11" t="str">
        <f t="shared" si="673"/>
        <v>0</v>
      </c>
      <c r="AK339" s="11" t="str">
        <f t="shared" si="673"/>
        <v>0</v>
      </c>
      <c r="AL339" s="11" t="str">
        <f t="shared" si="673"/>
        <v>0</v>
      </c>
      <c r="AM339" s="11" t="str">
        <f t="shared" si="673"/>
        <v>0</v>
      </c>
      <c r="AN339" s="11" t="str">
        <f t="shared" si="673"/>
        <v>0</v>
      </c>
      <c r="AO339" s="11" t="str">
        <f t="shared" si="673"/>
        <v>0</v>
      </c>
      <c r="AP339" s="11" t="str">
        <f t="shared" si="673"/>
        <v>0</v>
      </c>
      <c r="AQ339" s="11" t="str">
        <f t="shared" si="673"/>
        <v>0</v>
      </c>
      <c r="AR339" s="11" t="str">
        <f t="shared" si="673"/>
        <v>0</v>
      </c>
      <c r="AS339" s="11" t="str">
        <f t="shared" si="673"/>
        <v>0</v>
      </c>
      <c r="AT339" s="11" t="str">
        <f t="shared" si="673"/>
        <v>0</v>
      </c>
      <c r="AU339" s="11" t="str">
        <f t="shared" si="673"/>
        <v>0</v>
      </c>
      <c r="AV339" s="11" t="str">
        <f t="shared" si="673"/>
        <v>0</v>
      </c>
      <c r="AW339" s="11" t="str">
        <f t="shared" si="673"/>
        <v>0</v>
      </c>
      <c r="AX339" s="11" t="str">
        <f t="shared" si="673"/>
        <v>0</v>
      </c>
      <c r="AY339" s="11" t="str">
        <f t="shared" si="673"/>
        <v>0</v>
      </c>
      <c r="AZ339" s="11" t="str">
        <f t="shared" si="673"/>
        <v>0</v>
      </c>
      <c r="BA339" s="11" t="str">
        <f t="shared" si="673"/>
        <v>0</v>
      </c>
      <c r="BB339" s="11" t="str">
        <f t="shared" si="673"/>
        <v/>
      </c>
      <c r="BC339" s="11" t="str">
        <f t="shared" si="673"/>
        <v/>
      </c>
      <c r="BD339" s="11" t="str">
        <f t="shared" si="673"/>
        <v/>
      </c>
      <c r="BE339" s="11" t="str">
        <f t="shared" si="673"/>
        <v/>
      </c>
      <c r="BF339" s="11" t="str">
        <f t="shared" si="673"/>
        <v/>
      </c>
      <c r="BG339" s="11" t="str">
        <f t="shared" si="673"/>
        <v/>
      </c>
      <c r="BH339" s="11" t="str">
        <f t="shared" si="673"/>
        <v/>
      </c>
      <c r="BI339" s="11" t="str">
        <f t="shared" si="673"/>
        <v/>
      </c>
      <c r="BJ339" s="11" t="str">
        <f t="shared" si="673"/>
        <v/>
      </c>
      <c r="BK339" s="11" t="str">
        <f t="shared" si="673"/>
        <v/>
      </c>
      <c r="BL339" s="11" t="str">
        <f t="shared" ref="BL339:BL401" si="674">SUBSTITUTE(BK339,BL$17,"")</f>
        <v/>
      </c>
      <c r="BM339" s="11" t="str">
        <f t="shared" ref="BM339:BM401" si="675">SUBSTITUTE(BL339,BM$17,"")</f>
        <v/>
      </c>
      <c r="BN339" s="11">
        <f t="shared" ref="BN339:BN401" si="676">LEN(BM339)</f>
        <v>0</v>
      </c>
      <c r="BO339" s="11" t="b">
        <f t="shared" si="671"/>
        <v>0</v>
      </c>
      <c r="BP339" t="b">
        <f>AND(COUNTIF(ranges!B$2:B$4,'Sample Manifest - ALL TYPES'!G330)=0,NOT(ISBLANK('Sample Manifest - ALL TYPES'!G330)))</f>
        <v>0</v>
      </c>
      <c r="CB339" s="11" t="b">
        <f t="shared" ref="CB339:CB401" si="677">OR(BN339:BO339)</f>
        <v>0</v>
      </c>
      <c r="CD339" s="54" t="b">
        <f>IF(OR('Sample Manifest - ALL TYPES'!AB330="Custom indexes",'Sample Manifest - ALL TYPES'!AB330="Non-listed commercial indexes"),TRUE,FALSE)</f>
        <v>0</v>
      </c>
      <c r="CE339" s="54"/>
      <c r="CG339" s="62">
        <f>'Sample Manifest - ALL TYPES'!Q330</f>
        <v>0</v>
      </c>
      <c r="CH339" s="61" t="str">
        <f t="shared" ref="CH339:CK339" si="678">SUBSTITUTE(CG339,CH$17,"")</f>
        <v>0</v>
      </c>
      <c r="CI339" s="61" t="str">
        <f t="shared" si="678"/>
        <v/>
      </c>
      <c r="CJ339" s="61" t="str">
        <f t="shared" si="678"/>
        <v/>
      </c>
      <c r="CK339" s="61" t="str">
        <f t="shared" si="678"/>
        <v/>
      </c>
      <c r="CL339" s="61">
        <f t="shared" ref="CL339:CL396" si="679">LEN(CK339)</f>
        <v>0</v>
      </c>
      <c r="CM339" s="61" t="b">
        <f>AND(NOT(ISBLANK('Sample Manifest - ALL TYPES'!Q330)),NOT(CL339=0))</f>
        <v>0</v>
      </c>
      <c r="CR339" s="11" t="b">
        <f>AND('Sample Manifest - ALL TYPES'!B330="Illumina Library Pool",ISBLANK('Sample Manifest - ALL TYPES'!Z330))</f>
        <v>0</v>
      </c>
    </row>
    <row r="340" spans="1:96" s="11" customFormat="1" x14ac:dyDescent="0.2">
      <c r="A340" s="11">
        <f>'Sample Manifest - ALL TYPES'!C331</f>
        <v>0</v>
      </c>
      <c r="B340" s="11" t="str">
        <f t="shared" ref="B340:BK340" si="680">SUBSTITUTE(A340,B$17,"")</f>
        <v>0</v>
      </c>
      <c r="C340" s="11" t="str">
        <f t="shared" si="680"/>
        <v>0</v>
      </c>
      <c r="D340" s="11" t="str">
        <f t="shared" si="680"/>
        <v>0</v>
      </c>
      <c r="E340" s="11" t="str">
        <f t="shared" si="680"/>
        <v>0</v>
      </c>
      <c r="F340" s="11" t="str">
        <f t="shared" si="680"/>
        <v>0</v>
      </c>
      <c r="G340" s="11" t="str">
        <f t="shared" si="680"/>
        <v>0</v>
      </c>
      <c r="H340" s="11" t="str">
        <f t="shared" si="680"/>
        <v>0</v>
      </c>
      <c r="I340" s="11" t="str">
        <f t="shared" si="680"/>
        <v>0</v>
      </c>
      <c r="J340" s="11" t="str">
        <f t="shared" si="680"/>
        <v>0</v>
      </c>
      <c r="K340" s="11" t="str">
        <f t="shared" si="680"/>
        <v>0</v>
      </c>
      <c r="L340" s="11" t="str">
        <f t="shared" si="680"/>
        <v>0</v>
      </c>
      <c r="M340" s="11" t="str">
        <f t="shared" si="680"/>
        <v>0</v>
      </c>
      <c r="N340" s="11" t="str">
        <f t="shared" si="680"/>
        <v>0</v>
      </c>
      <c r="O340" s="11" t="str">
        <f t="shared" si="680"/>
        <v>0</v>
      </c>
      <c r="P340" s="11" t="str">
        <f t="shared" si="680"/>
        <v>0</v>
      </c>
      <c r="Q340" s="11" t="str">
        <f t="shared" si="680"/>
        <v>0</v>
      </c>
      <c r="R340" s="11" t="str">
        <f t="shared" si="680"/>
        <v>0</v>
      </c>
      <c r="S340" s="11" t="str">
        <f t="shared" si="680"/>
        <v>0</v>
      </c>
      <c r="T340" s="11" t="str">
        <f t="shared" si="680"/>
        <v>0</v>
      </c>
      <c r="U340" s="11" t="str">
        <f t="shared" si="680"/>
        <v>0</v>
      </c>
      <c r="V340" s="11" t="str">
        <f t="shared" si="680"/>
        <v>0</v>
      </c>
      <c r="W340" s="11" t="str">
        <f t="shared" si="680"/>
        <v>0</v>
      </c>
      <c r="X340" s="11" t="str">
        <f t="shared" si="680"/>
        <v>0</v>
      </c>
      <c r="Y340" s="11" t="str">
        <f t="shared" si="680"/>
        <v>0</v>
      </c>
      <c r="Z340" s="11" t="str">
        <f t="shared" si="680"/>
        <v>0</v>
      </c>
      <c r="AA340" s="11" t="str">
        <f t="shared" si="680"/>
        <v>0</v>
      </c>
      <c r="AB340" s="11" t="str">
        <f t="shared" si="680"/>
        <v>0</v>
      </c>
      <c r="AC340" s="11" t="str">
        <f t="shared" si="680"/>
        <v>0</v>
      </c>
      <c r="AD340" s="11" t="str">
        <f t="shared" si="680"/>
        <v>0</v>
      </c>
      <c r="AE340" s="11" t="str">
        <f t="shared" si="680"/>
        <v>0</v>
      </c>
      <c r="AF340" s="11" t="str">
        <f t="shared" si="680"/>
        <v>0</v>
      </c>
      <c r="AG340" s="11" t="str">
        <f t="shared" si="680"/>
        <v>0</v>
      </c>
      <c r="AH340" s="11" t="str">
        <f t="shared" si="680"/>
        <v>0</v>
      </c>
      <c r="AI340" s="11" t="str">
        <f t="shared" si="680"/>
        <v>0</v>
      </c>
      <c r="AJ340" s="11" t="str">
        <f t="shared" si="680"/>
        <v>0</v>
      </c>
      <c r="AK340" s="11" t="str">
        <f t="shared" si="680"/>
        <v>0</v>
      </c>
      <c r="AL340" s="11" t="str">
        <f t="shared" si="680"/>
        <v>0</v>
      </c>
      <c r="AM340" s="11" t="str">
        <f t="shared" si="680"/>
        <v>0</v>
      </c>
      <c r="AN340" s="11" t="str">
        <f t="shared" si="680"/>
        <v>0</v>
      </c>
      <c r="AO340" s="11" t="str">
        <f t="shared" si="680"/>
        <v>0</v>
      </c>
      <c r="AP340" s="11" t="str">
        <f t="shared" si="680"/>
        <v>0</v>
      </c>
      <c r="AQ340" s="11" t="str">
        <f t="shared" si="680"/>
        <v>0</v>
      </c>
      <c r="AR340" s="11" t="str">
        <f t="shared" si="680"/>
        <v>0</v>
      </c>
      <c r="AS340" s="11" t="str">
        <f t="shared" si="680"/>
        <v>0</v>
      </c>
      <c r="AT340" s="11" t="str">
        <f t="shared" si="680"/>
        <v>0</v>
      </c>
      <c r="AU340" s="11" t="str">
        <f t="shared" si="680"/>
        <v>0</v>
      </c>
      <c r="AV340" s="11" t="str">
        <f t="shared" si="680"/>
        <v>0</v>
      </c>
      <c r="AW340" s="11" t="str">
        <f t="shared" si="680"/>
        <v>0</v>
      </c>
      <c r="AX340" s="11" t="str">
        <f t="shared" si="680"/>
        <v>0</v>
      </c>
      <c r="AY340" s="11" t="str">
        <f t="shared" si="680"/>
        <v>0</v>
      </c>
      <c r="AZ340" s="11" t="str">
        <f t="shared" si="680"/>
        <v>0</v>
      </c>
      <c r="BA340" s="11" t="str">
        <f t="shared" si="680"/>
        <v>0</v>
      </c>
      <c r="BB340" s="11" t="str">
        <f t="shared" si="680"/>
        <v/>
      </c>
      <c r="BC340" s="11" t="str">
        <f t="shared" si="680"/>
        <v/>
      </c>
      <c r="BD340" s="11" t="str">
        <f t="shared" si="680"/>
        <v/>
      </c>
      <c r="BE340" s="11" t="str">
        <f t="shared" si="680"/>
        <v/>
      </c>
      <c r="BF340" s="11" t="str">
        <f t="shared" si="680"/>
        <v/>
      </c>
      <c r="BG340" s="11" t="str">
        <f t="shared" si="680"/>
        <v/>
      </c>
      <c r="BH340" s="11" t="str">
        <f t="shared" si="680"/>
        <v/>
      </c>
      <c r="BI340" s="11" t="str">
        <f t="shared" si="680"/>
        <v/>
      </c>
      <c r="BJ340" s="11" t="str">
        <f t="shared" si="680"/>
        <v/>
      </c>
      <c r="BK340" s="11" t="str">
        <f t="shared" si="680"/>
        <v/>
      </c>
      <c r="BL340" s="11" t="str">
        <f t="shared" si="674"/>
        <v/>
      </c>
      <c r="BM340" s="11" t="str">
        <f t="shared" si="675"/>
        <v/>
      </c>
      <c r="BN340" s="11">
        <f t="shared" si="676"/>
        <v>0</v>
      </c>
      <c r="BO340" s="11" t="b">
        <f t="shared" si="671"/>
        <v>0</v>
      </c>
      <c r="BP340" t="b">
        <f>AND(COUNTIF(ranges!B$2:B$4,'Sample Manifest - ALL TYPES'!G331)=0,NOT(ISBLANK('Sample Manifest - ALL TYPES'!G331)))</f>
        <v>0</v>
      </c>
      <c r="CB340" s="11" t="b">
        <f t="shared" si="677"/>
        <v>0</v>
      </c>
      <c r="CD340" s="54" t="b">
        <f>IF(OR('Sample Manifest - ALL TYPES'!AB331="Custom indexes",'Sample Manifest - ALL TYPES'!AB331="Non-listed commercial indexes"),TRUE,FALSE)</f>
        <v>0</v>
      </c>
      <c r="CE340" s="54"/>
      <c r="CG340" s="62">
        <f>'Sample Manifest - ALL TYPES'!Q331</f>
        <v>0</v>
      </c>
      <c r="CH340" s="61" t="str">
        <f t="shared" ref="CH340:CK340" si="681">SUBSTITUTE(CG340,CH$17,"")</f>
        <v>0</v>
      </c>
      <c r="CI340" s="61" t="str">
        <f t="shared" si="681"/>
        <v/>
      </c>
      <c r="CJ340" s="61" t="str">
        <f t="shared" si="681"/>
        <v/>
      </c>
      <c r="CK340" s="61" t="str">
        <f t="shared" si="681"/>
        <v/>
      </c>
      <c r="CL340" s="61">
        <f t="shared" si="679"/>
        <v>0</v>
      </c>
      <c r="CM340" s="61" t="b">
        <f>AND(NOT(ISBLANK('Sample Manifest - ALL TYPES'!Q331)),NOT(CL340=0))</f>
        <v>0</v>
      </c>
      <c r="CR340" s="11" t="b">
        <f>AND('Sample Manifest - ALL TYPES'!B331="Illumina Library Pool",ISBLANK('Sample Manifest - ALL TYPES'!Z331))</f>
        <v>0</v>
      </c>
    </row>
    <row r="341" spans="1:96" s="11" customFormat="1" x14ac:dyDescent="0.2">
      <c r="A341" s="11">
        <f>'Sample Manifest - ALL TYPES'!C332</f>
        <v>0</v>
      </c>
      <c r="B341" s="11" t="str">
        <f t="shared" ref="B341:BK341" si="682">SUBSTITUTE(A341,B$17,"")</f>
        <v>0</v>
      </c>
      <c r="C341" s="11" t="str">
        <f t="shared" si="682"/>
        <v>0</v>
      </c>
      <c r="D341" s="11" t="str">
        <f t="shared" si="682"/>
        <v>0</v>
      </c>
      <c r="E341" s="11" t="str">
        <f t="shared" si="682"/>
        <v>0</v>
      </c>
      <c r="F341" s="11" t="str">
        <f t="shared" si="682"/>
        <v>0</v>
      </c>
      <c r="G341" s="11" t="str">
        <f t="shared" si="682"/>
        <v>0</v>
      </c>
      <c r="H341" s="11" t="str">
        <f t="shared" si="682"/>
        <v>0</v>
      </c>
      <c r="I341" s="11" t="str">
        <f t="shared" si="682"/>
        <v>0</v>
      </c>
      <c r="J341" s="11" t="str">
        <f t="shared" si="682"/>
        <v>0</v>
      </c>
      <c r="K341" s="11" t="str">
        <f t="shared" si="682"/>
        <v>0</v>
      </c>
      <c r="L341" s="11" t="str">
        <f t="shared" si="682"/>
        <v>0</v>
      </c>
      <c r="M341" s="11" t="str">
        <f t="shared" si="682"/>
        <v>0</v>
      </c>
      <c r="N341" s="11" t="str">
        <f t="shared" si="682"/>
        <v>0</v>
      </c>
      <c r="O341" s="11" t="str">
        <f t="shared" si="682"/>
        <v>0</v>
      </c>
      <c r="P341" s="11" t="str">
        <f t="shared" si="682"/>
        <v>0</v>
      </c>
      <c r="Q341" s="11" t="str">
        <f t="shared" si="682"/>
        <v>0</v>
      </c>
      <c r="R341" s="11" t="str">
        <f t="shared" si="682"/>
        <v>0</v>
      </c>
      <c r="S341" s="11" t="str">
        <f t="shared" si="682"/>
        <v>0</v>
      </c>
      <c r="T341" s="11" t="str">
        <f t="shared" si="682"/>
        <v>0</v>
      </c>
      <c r="U341" s="11" t="str">
        <f t="shared" si="682"/>
        <v>0</v>
      </c>
      <c r="V341" s="11" t="str">
        <f t="shared" si="682"/>
        <v>0</v>
      </c>
      <c r="W341" s="11" t="str">
        <f t="shared" si="682"/>
        <v>0</v>
      </c>
      <c r="X341" s="11" t="str">
        <f t="shared" si="682"/>
        <v>0</v>
      </c>
      <c r="Y341" s="11" t="str">
        <f t="shared" si="682"/>
        <v>0</v>
      </c>
      <c r="Z341" s="11" t="str">
        <f t="shared" si="682"/>
        <v>0</v>
      </c>
      <c r="AA341" s="11" t="str">
        <f t="shared" si="682"/>
        <v>0</v>
      </c>
      <c r="AB341" s="11" t="str">
        <f t="shared" si="682"/>
        <v>0</v>
      </c>
      <c r="AC341" s="11" t="str">
        <f t="shared" si="682"/>
        <v>0</v>
      </c>
      <c r="AD341" s="11" t="str">
        <f t="shared" si="682"/>
        <v>0</v>
      </c>
      <c r="AE341" s="11" t="str">
        <f t="shared" si="682"/>
        <v>0</v>
      </c>
      <c r="AF341" s="11" t="str">
        <f t="shared" si="682"/>
        <v>0</v>
      </c>
      <c r="AG341" s="11" t="str">
        <f t="shared" si="682"/>
        <v>0</v>
      </c>
      <c r="AH341" s="11" t="str">
        <f t="shared" si="682"/>
        <v>0</v>
      </c>
      <c r="AI341" s="11" t="str">
        <f t="shared" si="682"/>
        <v>0</v>
      </c>
      <c r="AJ341" s="11" t="str">
        <f t="shared" si="682"/>
        <v>0</v>
      </c>
      <c r="AK341" s="11" t="str">
        <f t="shared" si="682"/>
        <v>0</v>
      </c>
      <c r="AL341" s="11" t="str">
        <f t="shared" si="682"/>
        <v>0</v>
      </c>
      <c r="AM341" s="11" t="str">
        <f t="shared" si="682"/>
        <v>0</v>
      </c>
      <c r="AN341" s="11" t="str">
        <f t="shared" si="682"/>
        <v>0</v>
      </c>
      <c r="AO341" s="11" t="str">
        <f t="shared" si="682"/>
        <v>0</v>
      </c>
      <c r="AP341" s="11" t="str">
        <f t="shared" si="682"/>
        <v>0</v>
      </c>
      <c r="AQ341" s="11" t="str">
        <f t="shared" si="682"/>
        <v>0</v>
      </c>
      <c r="AR341" s="11" t="str">
        <f t="shared" si="682"/>
        <v>0</v>
      </c>
      <c r="AS341" s="11" t="str">
        <f t="shared" si="682"/>
        <v>0</v>
      </c>
      <c r="AT341" s="11" t="str">
        <f t="shared" si="682"/>
        <v>0</v>
      </c>
      <c r="AU341" s="11" t="str">
        <f t="shared" si="682"/>
        <v>0</v>
      </c>
      <c r="AV341" s="11" t="str">
        <f t="shared" si="682"/>
        <v>0</v>
      </c>
      <c r="AW341" s="11" t="str">
        <f t="shared" si="682"/>
        <v>0</v>
      </c>
      <c r="AX341" s="11" t="str">
        <f t="shared" si="682"/>
        <v>0</v>
      </c>
      <c r="AY341" s="11" t="str">
        <f t="shared" si="682"/>
        <v>0</v>
      </c>
      <c r="AZ341" s="11" t="str">
        <f t="shared" si="682"/>
        <v>0</v>
      </c>
      <c r="BA341" s="11" t="str">
        <f t="shared" si="682"/>
        <v>0</v>
      </c>
      <c r="BB341" s="11" t="str">
        <f t="shared" si="682"/>
        <v/>
      </c>
      <c r="BC341" s="11" t="str">
        <f t="shared" si="682"/>
        <v/>
      </c>
      <c r="BD341" s="11" t="str">
        <f t="shared" si="682"/>
        <v/>
      </c>
      <c r="BE341" s="11" t="str">
        <f t="shared" si="682"/>
        <v/>
      </c>
      <c r="BF341" s="11" t="str">
        <f t="shared" si="682"/>
        <v/>
      </c>
      <c r="BG341" s="11" t="str">
        <f t="shared" si="682"/>
        <v/>
      </c>
      <c r="BH341" s="11" t="str">
        <f t="shared" si="682"/>
        <v/>
      </c>
      <c r="BI341" s="11" t="str">
        <f t="shared" si="682"/>
        <v/>
      </c>
      <c r="BJ341" s="11" t="str">
        <f t="shared" si="682"/>
        <v/>
      </c>
      <c r="BK341" s="11" t="str">
        <f t="shared" si="682"/>
        <v/>
      </c>
      <c r="BL341" s="11" t="str">
        <f t="shared" si="674"/>
        <v/>
      </c>
      <c r="BM341" s="11" t="str">
        <f t="shared" si="675"/>
        <v/>
      </c>
      <c r="BN341" s="11">
        <f t="shared" si="676"/>
        <v>0</v>
      </c>
      <c r="BO341" s="11" t="b">
        <f t="shared" si="671"/>
        <v>0</v>
      </c>
      <c r="BP341" t="b">
        <f>AND(COUNTIF(ranges!B$2:B$4,'Sample Manifest - ALL TYPES'!G332)=0,NOT(ISBLANK('Sample Manifest - ALL TYPES'!G332)))</f>
        <v>0</v>
      </c>
      <c r="CB341" s="11" t="b">
        <f t="shared" si="677"/>
        <v>0</v>
      </c>
      <c r="CD341" s="54" t="b">
        <f>IF(OR('Sample Manifest - ALL TYPES'!AB332="Custom indexes",'Sample Manifest - ALL TYPES'!AB332="Non-listed commercial indexes"),TRUE,FALSE)</f>
        <v>0</v>
      </c>
      <c r="CE341" s="54"/>
      <c r="CG341" s="62">
        <f>'Sample Manifest - ALL TYPES'!Q332</f>
        <v>0</v>
      </c>
      <c r="CH341" s="61" t="str">
        <f t="shared" ref="CH341:CK341" si="683">SUBSTITUTE(CG341,CH$17,"")</f>
        <v>0</v>
      </c>
      <c r="CI341" s="61" t="str">
        <f t="shared" si="683"/>
        <v/>
      </c>
      <c r="CJ341" s="61" t="str">
        <f t="shared" si="683"/>
        <v/>
      </c>
      <c r="CK341" s="61" t="str">
        <f t="shared" si="683"/>
        <v/>
      </c>
      <c r="CL341" s="61">
        <f t="shared" si="679"/>
        <v>0</v>
      </c>
      <c r="CM341" s="61" t="b">
        <f>AND(NOT(ISBLANK('Sample Manifest - ALL TYPES'!Q332)),NOT(CL341=0))</f>
        <v>0</v>
      </c>
      <c r="CR341" s="11" t="b">
        <f>AND('Sample Manifest - ALL TYPES'!B332="Illumina Library Pool",ISBLANK('Sample Manifest - ALL TYPES'!Z332))</f>
        <v>0</v>
      </c>
    </row>
    <row r="342" spans="1:96" s="11" customFormat="1" x14ac:dyDescent="0.2">
      <c r="A342" s="11">
        <f>'Sample Manifest - ALL TYPES'!C333</f>
        <v>0</v>
      </c>
      <c r="B342" s="11" t="str">
        <f t="shared" ref="B342:BK342" si="684">SUBSTITUTE(A342,B$17,"")</f>
        <v>0</v>
      </c>
      <c r="C342" s="11" t="str">
        <f t="shared" si="684"/>
        <v>0</v>
      </c>
      <c r="D342" s="11" t="str">
        <f t="shared" si="684"/>
        <v>0</v>
      </c>
      <c r="E342" s="11" t="str">
        <f t="shared" si="684"/>
        <v>0</v>
      </c>
      <c r="F342" s="11" t="str">
        <f t="shared" si="684"/>
        <v>0</v>
      </c>
      <c r="G342" s="11" t="str">
        <f t="shared" si="684"/>
        <v>0</v>
      </c>
      <c r="H342" s="11" t="str">
        <f t="shared" si="684"/>
        <v>0</v>
      </c>
      <c r="I342" s="11" t="str">
        <f t="shared" si="684"/>
        <v>0</v>
      </c>
      <c r="J342" s="11" t="str">
        <f t="shared" si="684"/>
        <v>0</v>
      </c>
      <c r="K342" s="11" t="str">
        <f t="shared" si="684"/>
        <v>0</v>
      </c>
      <c r="L342" s="11" t="str">
        <f t="shared" si="684"/>
        <v>0</v>
      </c>
      <c r="M342" s="11" t="str">
        <f t="shared" si="684"/>
        <v>0</v>
      </c>
      <c r="N342" s="11" t="str">
        <f t="shared" si="684"/>
        <v>0</v>
      </c>
      <c r="O342" s="11" t="str">
        <f t="shared" si="684"/>
        <v>0</v>
      </c>
      <c r="P342" s="11" t="str">
        <f t="shared" si="684"/>
        <v>0</v>
      </c>
      <c r="Q342" s="11" t="str">
        <f t="shared" si="684"/>
        <v>0</v>
      </c>
      <c r="R342" s="11" t="str">
        <f t="shared" si="684"/>
        <v>0</v>
      </c>
      <c r="S342" s="11" t="str">
        <f t="shared" si="684"/>
        <v>0</v>
      </c>
      <c r="T342" s="11" t="str">
        <f t="shared" si="684"/>
        <v>0</v>
      </c>
      <c r="U342" s="11" t="str">
        <f t="shared" si="684"/>
        <v>0</v>
      </c>
      <c r="V342" s="11" t="str">
        <f t="shared" si="684"/>
        <v>0</v>
      </c>
      <c r="W342" s="11" t="str">
        <f t="shared" si="684"/>
        <v>0</v>
      </c>
      <c r="X342" s="11" t="str">
        <f t="shared" si="684"/>
        <v>0</v>
      </c>
      <c r="Y342" s="11" t="str">
        <f t="shared" si="684"/>
        <v>0</v>
      </c>
      <c r="Z342" s="11" t="str">
        <f t="shared" si="684"/>
        <v>0</v>
      </c>
      <c r="AA342" s="11" t="str">
        <f t="shared" si="684"/>
        <v>0</v>
      </c>
      <c r="AB342" s="11" t="str">
        <f t="shared" si="684"/>
        <v>0</v>
      </c>
      <c r="AC342" s="11" t="str">
        <f t="shared" si="684"/>
        <v>0</v>
      </c>
      <c r="AD342" s="11" t="str">
        <f t="shared" si="684"/>
        <v>0</v>
      </c>
      <c r="AE342" s="11" t="str">
        <f t="shared" si="684"/>
        <v>0</v>
      </c>
      <c r="AF342" s="11" t="str">
        <f t="shared" si="684"/>
        <v>0</v>
      </c>
      <c r="AG342" s="11" t="str">
        <f t="shared" si="684"/>
        <v>0</v>
      </c>
      <c r="AH342" s="11" t="str">
        <f t="shared" si="684"/>
        <v>0</v>
      </c>
      <c r="AI342" s="11" t="str">
        <f t="shared" si="684"/>
        <v>0</v>
      </c>
      <c r="AJ342" s="11" t="str">
        <f t="shared" si="684"/>
        <v>0</v>
      </c>
      <c r="AK342" s="11" t="str">
        <f t="shared" si="684"/>
        <v>0</v>
      </c>
      <c r="AL342" s="11" t="str">
        <f t="shared" si="684"/>
        <v>0</v>
      </c>
      <c r="AM342" s="11" t="str">
        <f t="shared" si="684"/>
        <v>0</v>
      </c>
      <c r="AN342" s="11" t="str">
        <f t="shared" si="684"/>
        <v>0</v>
      </c>
      <c r="AO342" s="11" t="str">
        <f t="shared" si="684"/>
        <v>0</v>
      </c>
      <c r="AP342" s="11" t="str">
        <f t="shared" si="684"/>
        <v>0</v>
      </c>
      <c r="AQ342" s="11" t="str">
        <f t="shared" si="684"/>
        <v>0</v>
      </c>
      <c r="AR342" s="11" t="str">
        <f t="shared" si="684"/>
        <v>0</v>
      </c>
      <c r="AS342" s="11" t="str">
        <f t="shared" si="684"/>
        <v>0</v>
      </c>
      <c r="AT342" s="11" t="str">
        <f t="shared" si="684"/>
        <v>0</v>
      </c>
      <c r="AU342" s="11" t="str">
        <f t="shared" si="684"/>
        <v>0</v>
      </c>
      <c r="AV342" s="11" t="str">
        <f t="shared" si="684"/>
        <v>0</v>
      </c>
      <c r="AW342" s="11" t="str">
        <f t="shared" si="684"/>
        <v>0</v>
      </c>
      <c r="AX342" s="11" t="str">
        <f t="shared" si="684"/>
        <v>0</v>
      </c>
      <c r="AY342" s="11" t="str">
        <f t="shared" si="684"/>
        <v>0</v>
      </c>
      <c r="AZ342" s="11" t="str">
        <f t="shared" si="684"/>
        <v>0</v>
      </c>
      <c r="BA342" s="11" t="str">
        <f t="shared" si="684"/>
        <v>0</v>
      </c>
      <c r="BB342" s="11" t="str">
        <f t="shared" si="684"/>
        <v/>
      </c>
      <c r="BC342" s="11" t="str">
        <f t="shared" si="684"/>
        <v/>
      </c>
      <c r="BD342" s="11" t="str">
        <f t="shared" si="684"/>
        <v/>
      </c>
      <c r="BE342" s="11" t="str">
        <f t="shared" si="684"/>
        <v/>
      </c>
      <c r="BF342" s="11" t="str">
        <f t="shared" si="684"/>
        <v/>
      </c>
      <c r="BG342" s="11" t="str">
        <f t="shared" si="684"/>
        <v/>
      </c>
      <c r="BH342" s="11" t="str">
        <f t="shared" si="684"/>
        <v/>
      </c>
      <c r="BI342" s="11" t="str">
        <f t="shared" si="684"/>
        <v/>
      </c>
      <c r="BJ342" s="11" t="str">
        <f t="shared" si="684"/>
        <v/>
      </c>
      <c r="BK342" s="11" t="str">
        <f t="shared" si="684"/>
        <v/>
      </c>
      <c r="BL342" s="11" t="str">
        <f t="shared" si="674"/>
        <v/>
      </c>
      <c r="BM342" s="11" t="str">
        <f t="shared" si="675"/>
        <v/>
      </c>
      <c r="BN342" s="11">
        <f t="shared" si="676"/>
        <v>0</v>
      </c>
      <c r="BO342" s="11" t="b">
        <f t="shared" si="671"/>
        <v>0</v>
      </c>
      <c r="BP342" t="b">
        <f>AND(COUNTIF(ranges!B$2:B$4,'Sample Manifest - ALL TYPES'!G333)=0,NOT(ISBLANK('Sample Manifest - ALL TYPES'!G333)))</f>
        <v>0</v>
      </c>
      <c r="CB342" s="11" t="b">
        <f t="shared" si="677"/>
        <v>0</v>
      </c>
      <c r="CD342" s="54" t="b">
        <f>IF(OR('Sample Manifest - ALL TYPES'!AB333="Custom indexes",'Sample Manifest - ALL TYPES'!AB333="Non-listed commercial indexes"),TRUE,FALSE)</f>
        <v>0</v>
      </c>
      <c r="CE342" s="54"/>
      <c r="CG342" s="62">
        <f>'Sample Manifest - ALL TYPES'!Q333</f>
        <v>0</v>
      </c>
      <c r="CH342" s="61" t="str">
        <f t="shared" ref="CH342:CK342" si="685">SUBSTITUTE(CG342,CH$17,"")</f>
        <v>0</v>
      </c>
      <c r="CI342" s="61" t="str">
        <f t="shared" si="685"/>
        <v/>
      </c>
      <c r="CJ342" s="61" t="str">
        <f t="shared" si="685"/>
        <v/>
      </c>
      <c r="CK342" s="61" t="str">
        <f t="shared" si="685"/>
        <v/>
      </c>
      <c r="CL342" s="61">
        <f t="shared" si="679"/>
        <v>0</v>
      </c>
      <c r="CM342" s="61" t="b">
        <f>AND(NOT(ISBLANK('Sample Manifest - ALL TYPES'!Q333)),NOT(CL342=0))</f>
        <v>0</v>
      </c>
      <c r="CR342" s="11" t="b">
        <f>AND('Sample Manifest - ALL TYPES'!B333="Illumina Library Pool",ISBLANK('Sample Manifest - ALL TYPES'!Z333))</f>
        <v>0</v>
      </c>
    </row>
    <row r="343" spans="1:96" s="11" customFormat="1" x14ac:dyDescent="0.2">
      <c r="A343" s="11">
        <f>'Sample Manifest - ALL TYPES'!C334</f>
        <v>0</v>
      </c>
      <c r="B343" s="11" t="str">
        <f t="shared" ref="B343:BK343" si="686">SUBSTITUTE(A343,B$17,"")</f>
        <v>0</v>
      </c>
      <c r="C343" s="11" t="str">
        <f t="shared" si="686"/>
        <v>0</v>
      </c>
      <c r="D343" s="11" t="str">
        <f t="shared" si="686"/>
        <v>0</v>
      </c>
      <c r="E343" s="11" t="str">
        <f t="shared" si="686"/>
        <v>0</v>
      </c>
      <c r="F343" s="11" t="str">
        <f t="shared" si="686"/>
        <v>0</v>
      </c>
      <c r="G343" s="11" t="str">
        <f t="shared" si="686"/>
        <v>0</v>
      </c>
      <c r="H343" s="11" t="str">
        <f t="shared" si="686"/>
        <v>0</v>
      </c>
      <c r="I343" s="11" t="str">
        <f t="shared" si="686"/>
        <v>0</v>
      </c>
      <c r="J343" s="11" t="str">
        <f t="shared" si="686"/>
        <v>0</v>
      </c>
      <c r="K343" s="11" t="str">
        <f t="shared" si="686"/>
        <v>0</v>
      </c>
      <c r="L343" s="11" t="str">
        <f t="shared" si="686"/>
        <v>0</v>
      </c>
      <c r="M343" s="11" t="str">
        <f t="shared" si="686"/>
        <v>0</v>
      </c>
      <c r="N343" s="11" t="str">
        <f t="shared" si="686"/>
        <v>0</v>
      </c>
      <c r="O343" s="11" t="str">
        <f t="shared" si="686"/>
        <v>0</v>
      </c>
      <c r="P343" s="11" t="str">
        <f t="shared" si="686"/>
        <v>0</v>
      </c>
      <c r="Q343" s="11" t="str">
        <f t="shared" si="686"/>
        <v>0</v>
      </c>
      <c r="R343" s="11" t="str">
        <f t="shared" si="686"/>
        <v>0</v>
      </c>
      <c r="S343" s="11" t="str">
        <f t="shared" si="686"/>
        <v>0</v>
      </c>
      <c r="T343" s="11" t="str">
        <f t="shared" si="686"/>
        <v>0</v>
      </c>
      <c r="U343" s="11" t="str">
        <f t="shared" si="686"/>
        <v>0</v>
      </c>
      <c r="V343" s="11" t="str">
        <f t="shared" si="686"/>
        <v>0</v>
      </c>
      <c r="W343" s="11" t="str">
        <f t="shared" si="686"/>
        <v>0</v>
      </c>
      <c r="X343" s="11" t="str">
        <f t="shared" si="686"/>
        <v>0</v>
      </c>
      <c r="Y343" s="11" t="str">
        <f t="shared" si="686"/>
        <v>0</v>
      </c>
      <c r="Z343" s="11" t="str">
        <f t="shared" si="686"/>
        <v>0</v>
      </c>
      <c r="AA343" s="11" t="str">
        <f t="shared" si="686"/>
        <v>0</v>
      </c>
      <c r="AB343" s="11" t="str">
        <f t="shared" si="686"/>
        <v>0</v>
      </c>
      <c r="AC343" s="11" t="str">
        <f t="shared" si="686"/>
        <v>0</v>
      </c>
      <c r="AD343" s="11" t="str">
        <f t="shared" si="686"/>
        <v>0</v>
      </c>
      <c r="AE343" s="11" t="str">
        <f t="shared" si="686"/>
        <v>0</v>
      </c>
      <c r="AF343" s="11" t="str">
        <f t="shared" si="686"/>
        <v>0</v>
      </c>
      <c r="AG343" s="11" t="str">
        <f t="shared" si="686"/>
        <v>0</v>
      </c>
      <c r="AH343" s="11" t="str">
        <f t="shared" si="686"/>
        <v>0</v>
      </c>
      <c r="AI343" s="11" t="str">
        <f t="shared" si="686"/>
        <v>0</v>
      </c>
      <c r="AJ343" s="11" t="str">
        <f t="shared" si="686"/>
        <v>0</v>
      </c>
      <c r="AK343" s="11" t="str">
        <f t="shared" si="686"/>
        <v>0</v>
      </c>
      <c r="AL343" s="11" t="str">
        <f t="shared" si="686"/>
        <v>0</v>
      </c>
      <c r="AM343" s="11" t="str">
        <f t="shared" si="686"/>
        <v>0</v>
      </c>
      <c r="AN343" s="11" t="str">
        <f t="shared" si="686"/>
        <v>0</v>
      </c>
      <c r="AO343" s="11" t="str">
        <f t="shared" si="686"/>
        <v>0</v>
      </c>
      <c r="AP343" s="11" t="str">
        <f t="shared" si="686"/>
        <v>0</v>
      </c>
      <c r="AQ343" s="11" t="str">
        <f t="shared" si="686"/>
        <v>0</v>
      </c>
      <c r="AR343" s="11" t="str">
        <f t="shared" si="686"/>
        <v>0</v>
      </c>
      <c r="AS343" s="11" t="str">
        <f t="shared" si="686"/>
        <v>0</v>
      </c>
      <c r="AT343" s="11" t="str">
        <f t="shared" si="686"/>
        <v>0</v>
      </c>
      <c r="AU343" s="11" t="str">
        <f t="shared" si="686"/>
        <v>0</v>
      </c>
      <c r="AV343" s="11" t="str">
        <f t="shared" si="686"/>
        <v>0</v>
      </c>
      <c r="AW343" s="11" t="str">
        <f t="shared" si="686"/>
        <v>0</v>
      </c>
      <c r="AX343" s="11" t="str">
        <f t="shared" si="686"/>
        <v>0</v>
      </c>
      <c r="AY343" s="11" t="str">
        <f t="shared" si="686"/>
        <v>0</v>
      </c>
      <c r="AZ343" s="11" t="str">
        <f t="shared" si="686"/>
        <v>0</v>
      </c>
      <c r="BA343" s="11" t="str">
        <f t="shared" si="686"/>
        <v>0</v>
      </c>
      <c r="BB343" s="11" t="str">
        <f t="shared" si="686"/>
        <v/>
      </c>
      <c r="BC343" s="11" t="str">
        <f t="shared" si="686"/>
        <v/>
      </c>
      <c r="BD343" s="11" t="str">
        <f t="shared" si="686"/>
        <v/>
      </c>
      <c r="BE343" s="11" t="str">
        <f t="shared" si="686"/>
        <v/>
      </c>
      <c r="BF343" s="11" t="str">
        <f t="shared" si="686"/>
        <v/>
      </c>
      <c r="BG343" s="11" t="str">
        <f t="shared" si="686"/>
        <v/>
      </c>
      <c r="BH343" s="11" t="str">
        <f t="shared" si="686"/>
        <v/>
      </c>
      <c r="BI343" s="11" t="str">
        <f t="shared" si="686"/>
        <v/>
      </c>
      <c r="BJ343" s="11" t="str">
        <f t="shared" si="686"/>
        <v/>
      </c>
      <c r="BK343" s="11" t="str">
        <f t="shared" si="686"/>
        <v/>
      </c>
      <c r="BL343" s="11" t="str">
        <f t="shared" si="674"/>
        <v/>
      </c>
      <c r="BM343" s="11" t="str">
        <f t="shared" si="675"/>
        <v/>
      </c>
      <c r="BN343" s="11">
        <f t="shared" si="676"/>
        <v>0</v>
      </c>
      <c r="BO343" s="11" t="b">
        <f t="shared" si="671"/>
        <v>0</v>
      </c>
      <c r="BP343" t="b">
        <f>AND(COUNTIF(ranges!B$2:B$4,'Sample Manifest - ALL TYPES'!G334)=0,NOT(ISBLANK('Sample Manifest - ALL TYPES'!G334)))</f>
        <v>0</v>
      </c>
      <c r="CB343" s="11" t="b">
        <f t="shared" si="677"/>
        <v>0</v>
      </c>
      <c r="CD343" s="54" t="b">
        <f>IF(OR('Sample Manifest - ALL TYPES'!AB334="Custom indexes",'Sample Manifest - ALL TYPES'!AB334="Non-listed commercial indexes"),TRUE,FALSE)</f>
        <v>0</v>
      </c>
      <c r="CE343" s="54"/>
      <c r="CG343" s="62">
        <f>'Sample Manifest - ALL TYPES'!Q334</f>
        <v>0</v>
      </c>
      <c r="CH343" s="61" t="str">
        <f t="shared" ref="CH343:CK343" si="687">SUBSTITUTE(CG343,CH$17,"")</f>
        <v>0</v>
      </c>
      <c r="CI343" s="61" t="str">
        <f t="shared" si="687"/>
        <v/>
      </c>
      <c r="CJ343" s="61" t="str">
        <f t="shared" si="687"/>
        <v/>
      </c>
      <c r="CK343" s="61" t="str">
        <f t="shared" si="687"/>
        <v/>
      </c>
      <c r="CL343" s="61">
        <f t="shared" si="679"/>
        <v>0</v>
      </c>
      <c r="CM343" s="61" t="b">
        <f>AND(NOT(ISBLANK('Sample Manifest - ALL TYPES'!Q334)),NOT(CL343=0))</f>
        <v>0</v>
      </c>
      <c r="CR343" s="11" t="b">
        <f>AND('Sample Manifest - ALL TYPES'!B334="Illumina Library Pool",ISBLANK('Sample Manifest - ALL TYPES'!Z334))</f>
        <v>0</v>
      </c>
    </row>
    <row r="344" spans="1:96" s="11" customFormat="1" x14ac:dyDescent="0.2">
      <c r="A344" s="11">
        <f>'Sample Manifest - ALL TYPES'!C335</f>
        <v>0</v>
      </c>
      <c r="B344" s="11" t="str">
        <f t="shared" ref="B344:BK344" si="688">SUBSTITUTE(A344,B$17,"")</f>
        <v>0</v>
      </c>
      <c r="C344" s="11" t="str">
        <f t="shared" si="688"/>
        <v>0</v>
      </c>
      <c r="D344" s="11" t="str">
        <f t="shared" si="688"/>
        <v>0</v>
      </c>
      <c r="E344" s="11" t="str">
        <f t="shared" si="688"/>
        <v>0</v>
      </c>
      <c r="F344" s="11" t="str">
        <f t="shared" si="688"/>
        <v>0</v>
      </c>
      <c r="G344" s="11" t="str">
        <f t="shared" si="688"/>
        <v>0</v>
      </c>
      <c r="H344" s="11" t="str">
        <f t="shared" si="688"/>
        <v>0</v>
      </c>
      <c r="I344" s="11" t="str">
        <f t="shared" si="688"/>
        <v>0</v>
      </c>
      <c r="J344" s="11" t="str">
        <f t="shared" si="688"/>
        <v>0</v>
      </c>
      <c r="K344" s="11" t="str">
        <f t="shared" si="688"/>
        <v>0</v>
      </c>
      <c r="L344" s="11" t="str">
        <f t="shared" si="688"/>
        <v>0</v>
      </c>
      <c r="M344" s="11" t="str">
        <f t="shared" si="688"/>
        <v>0</v>
      </c>
      <c r="N344" s="11" t="str">
        <f t="shared" si="688"/>
        <v>0</v>
      </c>
      <c r="O344" s="11" t="str">
        <f t="shared" si="688"/>
        <v>0</v>
      </c>
      <c r="P344" s="11" t="str">
        <f t="shared" si="688"/>
        <v>0</v>
      </c>
      <c r="Q344" s="11" t="str">
        <f t="shared" si="688"/>
        <v>0</v>
      </c>
      <c r="R344" s="11" t="str">
        <f t="shared" si="688"/>
        <v>0</v>
      </c>
      <c r="S344" s="11" t="str">
        <f t="shared" si="688"/>
        <v>0</v>
      </c>
      <c r="T344" s="11" t="str">
        <f t="shared" si="688"/>
        <v>0</v>
      </c>
      <c r="U344" s="11" t="str">
        <f t="shared" si="688"/>
        <v>0</v>
      </c>
      <c r="V344" s="11" t="str">
        <f t="shared" si="688"/>
        <v>0</v>
      </c>
      <c r="W344" s="11" t="str">
        <f t="shared" si="688"/>
        <v>0</v>
      </c>
      <c r="X344" s="11" t="str">
        <f t="shared" si="688"/>
        <v>0</v>
      </c>
      <c r="Y344" s="11" t="str">
        <f t="shared" si="688"/>
        <v>0</v>
      </c>
      <c r="Z344" s="11" t="str">
        <f t="shared" si="688"/>
        <v>0</v>
      </c>
      <c r="AA344" s="11" t="str">
        <f t="shared" si="688"/>
        <v>0</v>
      </c>
      <c r="AB344" s="11" t="str">
        <f t="shared" si="688"/>
        <v>0</v>
      </c>
      <c r="AC344" s="11" t="str">
        <f t="shared" si="688"/>
        <v>0</v>
      </c>
      <c r="AD344" s="11" t="str">
        <f t="shared" si="688"/>
        <v>0</v>
      </c>
      <c r="AE344" s="11" t="str">
        <f t="shared" si="688"/>
        <v>0</v>
      </c>
      <c r="AF344" s="11" t="str">
        <f t="shared" si="688"/>
        <v>0</v>
      </c>
      <c r="AG344" s="11" t="str">
        <f t="shared" si="688"/>
        <v>0</v>
      </c>
      <c r="AH344" s="11" t="str">
        <f t="shared" si="688"/>
        <v>0</v>
      </c>
      <c r="AI344" s="11" t="str">
        <f t="shared" si="688"/>
        <v>0</v>
      </c>
      <c r="AJ344" s="11" t="str">
        <f t="shared" si="688"/>
        <v>0</v>
      </c>
      <c r="AK344" s="11" t="str">
        <f t="shared" si="688"/>
        <v>0</v>
      </c>
      <c r="AL344" s="11" t="str">
        <f t="shared" si="688"/>
        <v>0</v>
      </c>
      <c r="AM344" s="11" t="str">
        <f t="shared" si="688"/>
        <v>0</v>
      </c>
      <c r="AN344" s="11" t="str">
        <f t="shared" si="688"/>
        <v>0</v>
      </c>
      <c r="AO344" s="11" t="str">
        <f t="shared" si="688"/>
        <v>0</v>
      </c>
      <c r="AP344" s="11" t="str">
        <f t="shared" si="688"/>
        <v>0</v>
      </c>
      <c r="AQ344" s="11" t="str">
        <f t="shared" si="688"/>
        <v>0</v>
      </c>
      <c r="AR344" s="11" t="str">
        <f t="shared" si="688"/>
        <v>0</v>
      </c>
      <c r="AS344" s="11" t="str">
        <f t="shared" si="688"/>
        <v>0</v>
      </c>
      <c r="AT344" s="11" t="str">
        <f t="shared" si="688"/>
        <v>0</v>
      </c>
      <c r="AU344" s="11" t="str">
        <f t="shared" si="688"/>
        <v>0</v>
      </c>
      <c r="AV344" s="11" t="str">
        <f t="shared" si="688"/>
        <v>0</v>
      </c>
      <c r="AW344" s="11" t="str">
        <f t="shared" si="688"/>
        <v>0</v>
      </c>
      <c r="AX344" s="11" t="str">
        <f t="shared" si="688"/>
        <v>0</v>
      </c>
      <c r="AY344" s="11" t="str">
        <f t="shared" si="688"/>
        <v>0</v>
      </c>
      <c r="AZ344" s="11" t="str">
        <f t="shared" si="688"/>
        <v>0</v>
      </c>
      <c r="BA344" s="11" t="str">
        <f t="shared" si="688"/>
        <v>0</v>
      </c>
      <c r="BB344" s="11" t="str">
        <f t="shared" si="688"/>
        <v/>
      </c>
      <c r="BC344" s="11" t="str">
        <f t="shared" si="688"/>
        <v/>
      </c>
      <c r="BD344" s="11" t="str">
        <f t="shared" si="688"/>
        <v/>
      </c>
      <c r="BE344" s="11" t="str">
        <f t="shared" si="688"/>
        <v/>
      </c>
      <c r="BF344" s="11" t="str">
        <f t="shared" si="688"/>
        <v/>
      </c>
      <c r="BG344" s="11" t="str">
        <f t="shared" si="688"/>
        <v/>
      </c>
      <c r="BH344" s="11" t="str">
        <f t="shared" si="688"/>
        <v/>
      </c>
      <c r="BI344" s="11" t="str">
        <f t="shared" si="688"/>
        <v/>
      </c>
      <c r="BJ344" s="11" t="str">
        <f t="shared" si="688"/>
        <v/>
      </c>
      <c r="BK344" s="11" t="str">
        <f t="shared" si="688"/>
        <v/>
      </c>
      <c r="BL344" s="11" t="str">
        <f t="shared" si="674"/>
        <v/>
      </c>
      <c r="BM344" s="11" t="str">
        <f t="shared" si="675"/>
        <v/>
      </c>
      <c r="BN344" s="11">
        <f t="shared" si="676"/>
        <v>0</v>
      </c>
      <c r="BO344" s="11" t="b">
        <f t="shared" si="671"/>
        <v>0</v>
      </c>
      <c r="BP344" t="b">
        <f>AND(COUNTIF(ranges!B$2:B$4,'Sample Manifest - ALL TYPES'!G335)=0,NOT(ISBLANK('Sample Manifest - ALL TYPES'!G335)))</f>
        <v>0</v>
      </c>
      <c r="CB344" s="11" t="b">
        <f t="shared" si="677"/>
        <v>0</v>
      </c>
      <c r="CD344" s="54" t="b">
        <f>IF(OR('Sample Manifest - ALL TYPES'!AB335="Custom indexes",'Sample Manifest - ALL TYPES'!AB335="Non-listed commercial indexes"),TRUE,FALSE)</f>
        <v>0</v>
      </c>
      <c r="CE344" s="54"/>
      <c r="CG344" s="62">
        <f>'Sample Manifest - ALL TYPES'!Q335</f>
        <v>0</v>
      </c>
      <c r="CH344" s="61" t="str">
        <f t="shared" ref="CH344:CK344" si="689">SUBSTITUTE(CG344,CH$17,"")</f>
        <v>0</v>
      </c>
      <c r="CI344" s="61" t="str">
        <f t="shared" si="689"/>
        <v/>
      </c>
      <c r="CJ344" s="61" t="str">
        <f t="shared" si="689"/>
        <v/>
      </c>
      <c r="CK344" s="61" t="str">
        <f t="shared" si="689"/>
        <v/>
      </c>
      <c r="CL344" s="61">
        <f t="shared" si="679"/>
        <v>0</v>
      </c>
      <c r="CM344" s="61" t="b">
        <f>AND(NOT(ISBLANK('Sample Manifest - ALL TYPES'!Q335)),NOT(CL344=0))</f>
        <v>0</v>
      </c>
      <c r="CR344" s="11" t="b">
        <f>AND('Sample Manifest - ALL TYPES'!B335="Illumina Library Pool",ISBLANK('Sample Manifest - ALL TYPES'!Z335))</f>
        <v>0</v>
      </c>
    </row>
    <row r="345" spans="1:96" s="11" customFormat="1" x14ac:dyDescent="0.2">
      <c r="A345" s="11">
        <f>'Sample Manifest - ALL TYPES'!C336</f>
        <v>0</v>
      </c>
      <c r="B345" s="11" t="str">
        <f t="shared" ref="B345:BK345" si="690">SUBSTITUTE(A345,B$17,"")</f>
        <v>0</v>
      </c>
      <c r="C345" s="11" t="str">
        <f t="shared" si="690"/>
        <v>0</v>
      </c>
      <c r="D345" s="11" t="str">
        <f t="shared" si="690"/>
        <v>0</v>
      </c>
      <c r="E345" s="11" t="str">
        <f t="shared" si="690"/>
        <v>0</v>
      </c>
      <c r="F345" s="11" t="str">
        <f t="shared" si="690"/>
        <v>0</v>
      </c>
      <c r="G345" s="11" t="str">
        <f t="shared" si="690"/>
        <v>0</v>
      </c>
      <c r="H345" s="11" t="str">
        <f t="shared" si="690"/>
        <v>0</v>
      </c>
      <c r="I345" s="11" t="str">
        <f t="shared" si="690"/>
        <v>0</v>
      </c>
      <c r="J345" s="11" t="str">
        <f t="shared" si="690"/>
        <v>0</v>
      </c>
      <c r="K345" s="11" t="str">
        <f t="shared" si="690"/>
        <v>0</v>
      </c>
      <c r="L345" s="11" t="str">
        <f t="shared" si="690"/>
        <v>0</v>
      </c>
      <c r="M345" s="11" t="str">
        <f t="shared" si="690"/>
        <v>0</v>
      </c>
      <c r="N345" s="11" t="str">
        <f t="shared" si="690"/>
        <v>0</v>
      </c>
      <c r="O345" s="11" t="str">
        <f t="shared" si="690"/>
        <v>0</v>
      </c>
      <c r="P345" s="11" t="str">
        <f t="shared" si="690"/>
        <v>0</v>
      </c>
      <c r="Q345" s="11" t="str">
        <f t="shared" si="690"/>
        <v>0</v>
      </c>
      <c r="R345" s="11" t="str">
        <f t="shared" si="690"/>
        <v>0</v>
      </c>
      <c r="S345" s="11" t="str">
        <f t="shared" si="690"/>
        <v>0</v>
      </c>
      <c r="T345" s="11" t="str">
        <f t="shared" si="690"/>
        <v>0</v>
      </c>
      <c r="U345" s="11" t="str">
        <f t="shared" si="690"/>
        <v>0</v>
      </c>
      <c r="V345" s="11" t="str">
        <f t="shared" si="690"/>
        <v>0</v>
      </c>
      <c r="W345" s="11" t="str">
        <f t="shared" si="690"/>
        <v>0</v>
      </c>
      <c r="X345" s="11" t="str">
        <f t="shared" si="690"/>
        <v>0</v>
      </c>
      <c r="Y345" s="11" t="str">
        <f t="shared" si="690"/>
        <v>0</v>
      </c>
      <c r="Z345" s="11" t="str">
        <f t="shared" si="690"/>
        <v>0</v>
      </c>
      <c r="AA345" s="11" t="str">
        <f t="shared" si="690"/>
        <v>0</v>
      </c>
      <c r="AB345" s="11" t="str">
        <f t="shared" si="690"/>
        <v>0</v>
      </c>
      <c r="AC345" s="11" t="str">
        <f t="shared" si="690"/>
        <v>0</v>
      </c>
      <c r="AD345" s="11" t="str">
        <f t="shared" si="690"/>
        <v>0</v>
      </c>
      <c r="AE345" s="11" t="str">
        <f t="shared" si="690"/>
        <v>0</v>
      </c>
      <c r="AF345" s="11" t="str">
        <f t="shared" si="690"/>
        <v>0</v>
      </c>
      <c r="AG345" s="11" t="str">
        <f t="shared" si="690"/>
        <v>0</v>
      </c>
      <c r="AH345" s="11" t="str">
        <f t="shared" si="690"/>
        <v>0</v>
      </c>
      <c r="AI345" s="11" t="str">
        <f t="shared" si="690"/>
        <v>0</v>
      </c>
      <c r="AJ345" s="11" t="str">
        <f t="shared" si="690"/>
        <v>0</v>
      </c>
      <c r="AK345" s="11" t="str">
        <f t="shared" si="690"/>
        <v>0</v>
      </c>
      <c r="AL345" s="11" t="str">
        <f t="shared" si="690"/>
        <v>0</v>
      </c>
      <c r="AM345" s="11" t="str">
        <f t="shared" si="690"/>
        <v>0</v>
      </c>
      <c r="AN345" s="11" t="str">
        <f t="shared" si="690"/>
        <v>0</v>
      </c>
      <c r="AO345" s="11" t="str">
        <f t="shared" si="690"/>
        <v>0</v>
      </c>
      <c r="AP345" s="11" t="str">
        <f t="shared" si="690"/>
        <v>0</v>
      </c>
      <c r="AQ345" s="11" t="str">
        <f t="shared" si="690"/>
        <v>0</v>
      </c>
      <c r="AR345" s="11" t="str">
        <f t="shared" si="690"/>
        <v>0</v>
      </c>
      <c r="AS345" s="11" t="str">
        <f t="shared" si="690"/>
        <v>0</v>
      </c>
      <c r="AT345" s="11" t="str">
        <f t="shared" si="690"/>
        <v>0</v>
      </c>
      <c r="AU345" s="11" t="str">
        <f t="shared" si="690"/>
        <v>0</v>
      </c>
      <c r="AV345" s="11" t="str">
        <f t="shared" si="690"/>
        <v>0</v>
      </c>
      <c r="AW345" s="11" t="str">
        <f t="shared" si="690"/>
        <v>0</v>
      </c>
      <c r="AX345" s="11" t="str">
        <f t="shared" si="690"/>
        <v>0</v>
      </c>
      <c r="AY345" s="11" t="str">
        <f t="shared" si="690"/>
        <v>0</v>
      </c>
      <c r="AZ345" s="11" t="str">
        <f t="shared" si="690"/>
        <v>0</v>
      </c>
      <c r="BA345" s="11" t="str">
        <f t="shared" si="690"/>
        <v>0</v>
      </c>
      <c r="BB345" s="11" t="str">
        <f t="shared" si="690"/>
        <v/>
      </c>
      <c r="BC345" s="11" t="str">
        <f t="shared" si="690"/>
        <v/>
      </c>
      <c r="BD345" s="11" t="str">
        <f t="shared" si="690"/>
        <v/>
      </c>
      <c r="BE345" s="11" t="str">
        <f t="shared" si="690"/>
        <v/>
      </c>
      <c r="BF345" s="11" t="str">
        <f t="shared" si="690"/>
        <v/>
      </c>
      <c r="BG345" s="11" t="str">
        <f t="shared" si="690"/>
        <v/>
      </c>
      <c r="BH345" s="11" t="str">
        <f t="shared" si="690"/>
        <v/>
      </c>
      <c r="BI345" s="11" t="str">
        <f t="shared" si="690"/>
        <v/>
      </c>
      <c r="BJ345" s="11" t="str">
        <f t="shared" si="690"/>
        <v/>
      </c>
      <c r="BK345" s="11" t="str">
        <f t="shared" si="690"/>
        <v/>
      </c>
      <c r="BL345" s="11" t="str">
        <f t="shared" si="674"/>
        <v/>
      </c>
      <c r="BM345" s="11" t="str">
        <f t="shared" si="675"/>
        <v/>
      </c>
      <c r="BN345" s="11">
        <f t="shared" si="676"/>
        <v>0</v>
      </c>
      <c r="BO345" s="11" t="b">
        <f t="shared" si="671"/>
        <v>0</v>
      </c>
      <c r="BP345" t="b">
        <f>AND(COUNTIF(ranges!B$2:B$4,'Sample Manifest - ALL TYPES'!G336)=0,NOT(ISBLANK('Sample Manifest - ALL TYPES'!G336)))</f>
        <v>0</v>
      </c>
      <c r="CB345" s="11" t="b">
        <f t="shared" si="677"/>
        <v>0</v>
      </c>
      <c r="CD345" s="54" t="b">
        <f>IF(OR('Sample Manifest - ALL TYPES'!AB336="Custom indexes",'Sample Manifest - ALL TYPES'!AB336="Non-listed commercial indexes"),TRUE,FALSE)</f>
        <v>0</v>
      </c>
      <c r="CE345" s="54"/>
      <c r="CG345" s="62">
        <f>'Sample Manifest - ALL TYPES'!Q336</f>
        <v>0</v>
      </c>
      <c r="CH345" s="61" t="str">
        <f t="shared" ref="CH345:CK345" si="691">SUBSTITUTE(CG345,CH$17,"")</f>
        <v>0</v>
      </c>
      <c r="CI345" s="61" t="str">
        <f t="shared" si="691"/>
        <v/>
      </c>
      <c r="CJ345" s="61" t="str">
        <f t="shared" si="691"/>
        <v/>
      </c>
      <c r="CK345" s="61" t="str">
        <f t="shared" si="691"/>
        <v/>
      </c>
      <c r="CL345" s="61">
        <f t="shared" si="679"/>
        <v>0</v>
      </c>
      <c r="CM345" s="61" t="b">
        <f>AND(NOT(ISBLANK('Sample Manifest - ALL TYPES'!Q336)),NOT(CL345=0))</f>
        <v>0</v>
      </c>
      <c r="CR345" s="11" t="b">
        <f>AND('Sample Manifest - ALL TYPES'!B336="Illumina Library Pool",ISBLANK('Sample Manifest - ALL TYPES'!Z336))</f>
        <v>0</v>
      </c>
    </row>
    <row r="346" spans="1:96" s="11" customFormat="1" x14ac:dyDescent="0.2">
      <c r="A346" s="11">
        <f>'Sample Manifest - ALL TYPES'!C337</f>
        <v>0</v>
      </c>
      <c r="B346" s="11" t="str">
        <f t="shared" ref="B346:BK346" si="692">SUBSTITUTE(A346,B$17,"")</f>
        <v>0</v>
      </c>
      <c r="C346" s="11" t="str">
        <f t="shared" si="692"/>
        <v>0</v>
      </c>
      <c r="D346" s="11" t="str">
        <f t="shared" si="692"/>
        <v>0</v>
      </c>
      <c r="E346" s="11" t="str">
        <f t="shared" si="692"/>
        <v>0</v>
      </c>
      <c r="F346" s="11" t="str">
        <f t="shared" si="692"/>
        <v>0</v>
      </c>
      <c r="G346" s="11" t="str">
        <f t="shared" si="692"/>
        <v>0</v>
      </c>
      <c r="H346" s="11" t="str">
        <f t="shared" si="692"/>
        <v>0</v>
      </c>
      <c r="I346" s="11" t="str">
        <f t="shared" si="692"/>
        <v>0</v>
      </c>
      <c r="J346" s="11" t="str">
        <f t="shared" si="692"/>
        <v>0</v>
      </c>
      <c r="K346" s="11" t="str">
        <f t="shared" si="692"/>
        <v>0</v>
      </c>
      <c r="L346" s="11" t="str">
        <f t="shared" si="692"/>
        <v>0</v>
      </c>
      <c r="M346" s="11" t="str">
        <f t="shared" si="692"/>
        <v>0</v>
      </c>
      <c r="N346" s="11" t="str">
        <f t="shared" si="692"/>
        <v>0</v>
      </c>
      <c r="O346" s="11" t="str">
        <f t="shared" si="692"/>
        <v>0</v>
      </c>
      <c r="P346" s="11" t="str">
        <f t="shared" si="692"/>
        <v>0</v>
      </c>
      <c r="Q346" s="11" t="str">
        <f t="shared" si="692"/>
        <v>0</v>
      </c>
      <c r="R346" s="11" t="str">
        <f t="shared" si="692"/>
        <v>0</v>
      </c>
      <c r="S346" s="11" t="str">
        <f t="shared" si="692"/>
        <v>0</v>
      </c>
      <c r="T346" s="11" t="str">
        <f t="shared" si="692"/>
        <v>0</v>
      </c>
      <c r="U346" s="11" t="str">
        <f t="shared" si="692"/>
        <v>0</v>
      </c>
      <c r="V346" s="11" t="str">
        <f t="shared" si="692"/>
        <v>0</v>
      </c>
      <c r="W346" s="11" t="str">
        <f t="shared" si="692"/>
        <v>0</v>
      </c>
      <c r="X346" s="11" t="str">
        <f t="shared" si="692"/>
        <v>0</v>
      </c>
      <c r="Y346" s="11" t="str">
        <f t="shared" si="692"/>
        <v>0</v>
      </c>
      <c r="Z346" s="11" t="str">
        <f t="shared" si="692"/>
        <v>0</v>
      </c>
      <c r="AA346" s="11" t="str">
        <f t="shared" si="692"/>
        <v>0</v>
      </c>
      <c r="AB346" s="11" t="str">
        <f t="shared" si="692"/>
        <v>0</v>
      </c>
      <c r="AC346" s="11" t="str">
        <f t="shared" si="692"/>
        <v>0</v>
      </c>
      <c r="AD346" s="11" t="str">
        <f t="shared" si="692"/>
        <v>0</v>
      </c>
      <c r="AE346" s="11" t="str">
        <f t="shared" si="692"/>
        <v>0</v>
      </c>
      <c r="AF346" s="11" t="str">
        <f t="shared" si="692"/>
        <v>0</v>
      </c>
      <c r="AG346" s="11" t="str">
        <f t="shared" si="692"/>
        <v>0</v>
      </c>
      <c r="AH346" s="11" t="str">
        <f t="shared" si="692"/>
        <v>0</v>
      </c>
      <c r="AI346" s="11" t="str">
        <f t="shared" si="692"/>
        <v>0</v>
      </c>
      <c r="AJ346" s="11" t="str">
        <f t="shared" si="692"/>
        <v>0</v>
      </c>
      <c r="AK346" s="11" t="str">
        <f t="shared" si="692"/>
        <v>0</v>
      </c>
      <c r="AL346" s="11" t="str">
        <f t="shared" si="692"/>
        <v>0</v>
      </c>
      <c r="AM346" s="11" t="str">
        <f t="shared" si="692"/>
        <v>0</v>
      </c>
      <c r="AN346" s="11" t="str">
        <f t="shared" si="692"/>
        <v>0</v>
      </c>
      <c r="AO346" s="11" t="str">
        <f t="shared" si="692"/>
        <v>0</v>
      </c>
      <c r="AP346" s="11" t="str">
        <f t="shared" si="692"/>
        <v>0</v>
      </c>
      <c r="AQ346" s="11" t="str">
        <f t="shared" si="692"/>
        <v>0</v>
      </c>
      <c r="AR346" s="11" t="str">
        <f t="shared" si="692"/>
        <v>0</v>
      </c>
      <c r="AS346" s="11" t="str">
        <f t="shared" si="692"/>
        <v>0</v>
      </c>
      <c r="AT346" s="11" t="str">
        <f t="shared" si="692"/>
        <v>0</v>
      </c>
      <c r="AU346" s="11" t="str">
        <f t="shared" si="692"/>
        <v>0</v>
      </c>
      <c r="AV346" s="11" t="str">
        <f t="shared" si="692"/>
        <v>0</v>
      </c>
      <c r="AW346" s="11" t="str">
        <f t="shared" si="692"/>
        <v>0</v>
      </c>
      <c r="AX346" s="11" t="str">
        <f t="shared" si="692"/>
        <v>0</v>
      </c>
      <c r="AY346" s="11" t="str">
        <f t="shared" si="692"/>
        <v>0</v>
      </c>
      <c r="AZ346" s="11" t="str">
        <f t="shared" si="692"/>
        <v>0</v>
      </c>
      <c r="BA346" s="11" t="str">
        <f t="shared" si="692"/>
        <v>0</v>
      </c>
      <c r="BB346" s="11" t="str">
        <f t="shared" si="692"/>
        <v/>
      </c>
      <c r="BC346" s="11" t="str">
        <f t="shared" si="692"/>
        <v/>
      </c>
      <c r="BD346" s="11" t="str">
        <f t="shared" si="692"/>
        <v/>
      </c>
      <c r="BE346" s="11" t="str">
        <f t="shared" si="692"/>
        <v/>
      </c>
      <c r="BF346" s="11" t="str">
        <f t="shared" si="692"/>
        <v/>
      </c>
      <c r="BG346" s="11" t="str">
        <f t="shared" si="692"/>
        <v/>
      </c>
      <c r="BH346" s="11" t="str">
        <f t="shared" si="692"/>
        <v/>
      </c>
      <c r="BI346" s="11" t="str">
        <f t="shared" si="692"/>
        <v/>
      </c>
      <c r="BJ346" s="11" t="str">
        <f t="shared" si="692"/>
        <v/>
      </c>
      <c r="BK346" s="11" t="str">
        <f t="shared" si="692"/>
        <v/>
      </c>
      <c r="BL346" s="11" t="str">
        <f t="shared" si="674"/>
        <v/>
      </c>
      <c r="BM346" s="11" t="str">
        <f t="shared" si="675"/>
        <v/>
      </c>
      <c r="BN346" s="11">
        <f t="shared" si="676"/>
        <v>0</v>
      </c>
      <c r="BO346" s="11" t="b">
        <f t="shared" si="671"/>
        <v>0</v>
      </c>
      <c r="BP346" t="b">
        <f>AND(COUNTIF(ranges!B$2:B$4,'Sample Manifest - ALL TYPES'!G337)=0,NOT(ISBLANK('Sample Manifest - ALL TYPES'!G337)))</f>
        <v>0</v>
      </c>
      <c r="CB346" s="11" t="b">
        <f t="shared" si="677"/>
        <v>0</v>
      </c>
      <c r="CD346" s="54" t="b">
        <f>IF(OR('Sample Manifest - ALL TYPES'!AB337="Custom indexes",'Sample Manifest - ALL TYPES'!AB337="Non-listed commercial indexes"),TRUE,FALSE)</f>
        <v>0</v>
      </c>
      <c r="CE346" s="54"/>
      <c r="CG346" s="62">
        <f>'Sample Manifest - ALL TYPES'!Q337</f>
        <v>0</v>
      </c>
      <c r="CH346" s="61" t="str">
        <f t="shared" ref="CH346:CK346" si="693">SUBSTITUTE(CG346,CH$17,"")</f>
        <v>0</v>
      </c>
      <c r="CI346" s="61" t="str">
        <f t="shared" si="693"/>
        <v/>
      </c>
      <c r="CJ346" s="61" t="str">
        <f t="shared" si="693"/>
        <v/>
      </c>
      <c r="CK346" s="61" t="str">
        <f t="shared" si="693"/>
        <v/>
      </c>
      <c r="CL346" s="61">
        <f t="shared" si="679"/>
        <v>0</v>
      </c>
      <c r="CM346" s="61" t="b">
        <f>AND(NOT(ISBLANK('Sample Manifest - ALL TYPES'!Q337)),NOT(CL346=0))</f>
        <v>0</v>
      </c>
      <c r="CR346" s="11" t="b">
        <f>AND('Sample Manifest - ALL TYPES'!B337="Illumina Library Pool",ISBLANK('Sample Manifest - ALL TYPES'!Z337))</f>
        <v>0</v>
      </c>
    </row>
    <row r="347" spans="1:96" s="11" customFormat="1" x14ac:dyDescent="0.2">
      <c r="A347" s="11">
        <f>'Sample Manifest - ALL TYPES'!C338</f>
        <v>0</v>
      </c>
      <c r="B347" s="11" t="str">
        <f t="shared" ref="B347:BK347" si="694">SUBSTITUTE(A347,B$17,"")</f>
        <v>0</v>
      </c>
      <c r="C347" s="11" t="str">
        <f t="shared" si="694"/>
        <v>0</v>
      </c>
      <c r="D347" s="11" t="str">
        <f t="shared" si="694"/>
        <v>0</v>
      </c>
      <c r="E347" s="11" t="str">
        <f t="shared" si="694"/>
        <v>0</v>
      </c>
      <c r="F347" s="11" t="str">
        <f t="shared" si="694"/>
        <v>0</v>
      </c>
      <c r="G347" s="11" t="str">
        <f t="shared" si="694"/>
        <v>0</v>
      </c>
      <c r="H347" s="11" t="str">
        <f t="shared" si="694"/>
        <v>0</v>
      </c>
      <c r="I347" s="11" t="str">
        <f t="shared" si="694"/>
        <v>0</v>
      </c>
      <c r="J347" s="11" t="str">
        <f t="shared" si="694"/>
        <v>0</v>
      </c>
      <c r="K347" s="11" t="str">
        <f t="shared" si="694"/>
        <v>0</v>
      </c>
      <c r="L347" s="11" t="str">
        <f t="shared" si="694"/>
        <v>0</v>
      </c>
      <c r="M347" s="11" t="str">
        <f t="shared" si="694"/>
        <v>0</v>
      </c>
      <c r="N347" s="11" t="str">
        <f t="shared" si="694"/>
        <v>0</v>
      </c>
      <c r="O347" s="11" t="str">
        <f t="shared" si="694"/>
        <v>0</v>
      </c>
      <c r="P347" s="11" t="str">
        <f t="shared" si="694"/>
        <v>0</v>
      </c>
      <c r="Q347" s="11" t="str">
        <f t="shared" si="694"/>
        <v>0</v>
      </c>
      <c r="R347" s="11" t="str">
        <f t="shared" si="694"/>
        <v>0</v>
      </c>
      <c r="S347" s="11" t="str">
        <f t="shared" si="694"/>
        <v>0</v>
      </c>
      <c r="T347" s="11" t="str">
        <f t="shared" si="694"/>
        <v>0</v>
      </c>
      <c r="U347" s="11" t="str">
        <f t="shared" si="694"/>
        <v>0</v>
      </c>
      <c r="V347" s="11" t="str">
        <f t="shared" si="694"/>
        <v>0</v>
      </c>
      <c r="W347" s="11" t="str">
        <f t="shared" si="694"/>
        <v>0</v>
      </c>
      <c r="X347" s="11" t="str">
        <f t="shared" si="694"/>
        <v>0</v>
      </c>
      <c r="Y347" s="11" t="str">
        <f t="shared" si="694"/>
        <v>0</v>
      </c>
      <c r="Z347" s="11" t="str">
        <f t="shared" si="694"/>
        <v>0</v>
      </c>
      <c r="AA347" s="11" t="str">
        <f t="shared" si="694"/>
        <v>0</v>
      </c>
      <c r="AB347" s="11" t="str">
        <f t="shared" si="694"/>
        <v>0</v>
      </c>
      <c r="AC347" s="11" t="str">
        <f t="shared" si="694"/>
        <v>0</v>
      </c>
      <c r="AD347" s="11" t="str">
        <f t="shared" si="694"/>
        <v>0</v>
      </c>
      <c r="AE347" s="11" t="str">
        <f t="shared" si="694"/>
        <v>0</v>
      </c>
      <c r="AF347" s="11" t="str">
        <f t="shared" si="694"/>
        <v>0</v>
      </c>
      <c r="AG347" s="11" t="str">
        <f t="shared" si="694"/>
        <v>0</v>
      </c>
      <c r="AH347" s="11" t="str">
        <f t="shared" si="694"/>
        <v>0</v>
      </c>
      <c r="AI347" s="11" t="str">
        <f t="shared" si="694"/>
        <v>0</v>
      </c>
      <c r="AJ347" s="11" t="str">
        <f t="shared" si="694"/>
        <v>0</v>
      </c>
      <c r="AK347" s="11" t="str">
        <f t="shared" si="694"/>
        <v>0</v>
      </c>
      <c r="AL347" s="11" t="str">
        <f t="shared" si="694"/>
        <v>0</v>
      </c>
      <c r="AM347" s="11" t="str">
        <f t="shared" si="694"/>
        <v>0</v>
      </c>
      <c r="AN347" s="11" t="str">
        <f t="shared" si="694"/>
        <v>0</v>
      </c>
      <c r="AO347" s="11" t="str">
        <f t="shared" si="694"/>
        <v>0</v>
      </c>
      <c r="AP347" s="11" t="str">
        <f t="shared" si="694"/>
        <v>0</v>
      </c>
      <c r="AQ347" s="11" t="str">
        <f t="shared" si="694"/>
        <v>0</v>
      </c>
      <c r="AR347" s="11" t="str">
        <f t="shared" si="694"/>
        <v>0</v>
      </c>
      <c r="AS347" s="11" t="str">
        <f t="shared" si="694"/>
        <v>0</v>
      </c>
      <c r="AT347" s="11" t="str">
        <f t="shared" si="694"/>
        <v>0</v>
      </c>
      <c r="AU347" s="11" t="str">
        <f t="shared" si="694"/>
        <v>0</v>
      </c>
      <c r="AV347" s="11" t="str">
        <f t="shared" si="694"/>
        <v>0</v>
      </c>
      <c r="AW347" s="11" t="str">
        <f t="shared" si="694"/>
        <v>0</v>
      </c>
      <c r="AX347" s="11" t="str">
        <f t="shared" si="694"/>
        <v>0</v>
      </c>
      <c r="AY347" s="11" t="str">
        <f t="shared" si="694"/>
        <v>0</v>
      </c>
      <c r="AZ347" s="11" t="str">
        <f t="shared" si="694"/>
        <v>0</v>
      </c>
      <c r="BA347" s="11" t="str">
        <f t="shared" si="694"/>
        <v>0</v>
      </c>
      <c r="BB347" s="11" t="str">
        <f t="shared" si="694"/>
        <v/>
      </c>
      <c r="BC347" s="11" t="str">
        <f t="shared" si="694"/>
        <v/>
      </c>
      <c r="BD347" s="11" t="str">
        <f t="shared" si="694"/>
        <v/>
      </c>
      <c r="BE347" s="11" t="str">
        <f t="shared" si="694"/>
        <v/>
      </c>
      <c r="BF347" s="11" t="str">
        <f t="shared" si="694"/>
        <v/>
      </c>
      <c r="BG347" s="11" t="str">
        <f t="shared" si="694"/>
        <v/>
      </c>
      <c r="BH347" s="11" t="str">
        <f t="shared" si="694"/>
        <v/>
      </c>
      <c r="BI347" s="11" t="str">
        <f t="shared" si="694"/>
        <v/>
      </c>
      <c r="BJ347" s="11" t="str">
        <f t="shared" si="694"/>
        <v/>
      </c>
      <c r="BK347" s="11" t="str">
        <f t="shared" si="694"/>
        <v/>
      </c>
      <c r="BL347" s="11" t="str">
        <f t="shared" si="674"/>
        <v/>
      </c>
      <c r="BM347" s="11" t="str">
        <f t="shared" si="675"/>
        <v/>
      </c>
      <c r="BN347" s="11">
        <f t="shared" si="676"/>
        <v>0</v>
      </c>
      <c r="BO347" s="11" t="b">
        <f t="shared" si="671"/>
        <v>0</v>
      </c>
      <c r="BP347" t="b">
        <f>AND(COUNTIF(ranges!B$2:B$4,'Sample Manifest - ALL TYPES'!G338)=0,NOT(ISBLANK('Sample Manifest - ALL TYPES'!G338)))</f>
        <v>0</v>
      </c>
      <c r="CB347" s="11" t="b">
        <f t="shared" si="677"/>
        <v>0</v>
      </c>
      <c r="CD347" s="54" t="b">
        <f>IF(OR('Sample Manifest - ALL TYPES'!AB338="Custom indexes",'Sample Manifest - ALL TYPES'!AB338="Non-listed commercial indexes"),TRUE,FALSE)</f>
        <v>0</v>
      </c>
      <c r="CE347" s="54"/>
      <c r="CG347" s="62">
        <f>'Sample Manifest - ALL TYPES'!Q338</f>
        <v>0</v>
      </c>
      <c r="CH347" s="61" t="str">
        <f t="shared" ref="CH347:CK347" si="695">SUBSTITUTE(CG347,CH$17,"")</f>
        <v>0</v>
      </c>
      <c r="CI347" s="61" t="str">
        <f t="shared" si="695"/>
        <v/>
      </c>
      <c r="CJ347" s="61" t="str">
        <f t="shared" si="695"/>
        <v/>
      </c>
      <c r="CK347" s="61" t="str">
        <f t="shared" si="695"/>
        <v/>
      </c>
      <c r="CL347" s="61">
        <f t="shared" si="679"/>
        <v>0</v>
      </c>
      <c r="CM347" s="61" t="b">
        <f>AND(NOT(ISBLANK('Sample Manifest - ALL TYPES'!Q338)),NOT(CL347=0))</f>
        <v>0</v>
      </c>
      <c r="CR347" s="11" t="b">
        <f>AND('Sample Manifest - ALL TYPES'!B338="Illumina Library Pool",ISBLANK('Sample Manifest - ALL TYPES'!Z338))</f>
        <v>0</v>
      </c>
    </row>
    <row r="348" spans="1:96" s="11" customFormat="1" x14ac:dyDescent="0.2">
      <c r="A348" s="11">
        <f>'Sample Manifest - ALL TYPES'!C339</f>
        <v>0</v>
      </c>
      <c r="B348" s="11" t="str">
        <f t="shared" ref="B348:BK348" si="696">SUBSTITUTE(A348,B$17,"")</f>
        <v>0</v>
      </c>
      <c r="C348" s="11" t="str">
        <f t="shared" si="696"/>
        <v>0</v>
      </c>
      <c r="D348" s="11" t="str">
        <f t="shared" si="696"/>
        <v>0</v>
      </c>
      <c r="E348" s="11" t="str">
        <f t="shared" si="696"/>
        <v>0</v>
      </c>
      <c r="F348" s="11" t="str">
        <f t="shared" si="696"/>
        <v>0</v>
      </c>
      <c r="G348" s="11" t="str">
        <f t="shared" si="696"/>
        <v>0</v>
      </c>
      <c r="H348" s="11" t="str">
        <f t="shared" si="696"/>
        <v>0</v>
      </c>
      <c r="I348" s="11" t="str">
        <f t="shared" si="696"/>
        <v>0</v>
      </c>
      <c r="J348" s="11" t="str">
        <f t="shared" si="696"/>
        <v>0</v>
      </c>
      <c r="K348" s="11" t="str">
        <f t="shared" si="696"/>
        <v>0</v>
      </c>
      <c r="L348" s="11" t="str">
        <f t="shared" si="696"/>
        <v>0</v>
      </c>
      <c r="M348" s="11" t="str">
        <f t="shared" si="696"/>
        <v>0</v>
      </c>
      <c r="N348" s="11" t="str">
        <f t="shared" si="696"/>
        <v>0</v>
      </c>
      <c r="O348" s="11" t="str">
        <f t="shared" si="696"/>
        <v>0</v>
      </c>
      <c r="P348" s="11" t="str">
        <f t="shared" si="696"/>
        <v>0</v>
      </c>
      <c r="Q348" s="11" t="str">
        <f t="shared" si="696"/>
        <v>0</v>
      </c>
      <c r="R348" s="11" t="str">
        <f t="shared" si="696"/>
        <v>0</v>
      </c>
      <c r="S348" s="11" t="str">
        <f t="shared" si="696"/>
        <v>0</v>
      </c>
      <c r="T348" s="11" t="str">
        <f t="shared" si="696"/>
        <v>0</v>
      </c>
      <c r="U348" s="11" t="str">
        <f t="shared" si="696"/>
        <v>0</v>
      </c>
      <c r="V348" s="11" t="str">
        <f t="shared" si="696"/>
        <v>0</v>
      </c>
      <c r="W348" s="11" t="str">
        <f t="shared" si="696"/>
        <v>0</v>
      </c>
      <c r="X348" s="11" t="str">
        <f t="shared" si="696"/>
        <v>0</v>
      </c>
      <c r="Y348" s="11" t="str">
        <f t="shared" si="696"/>
        <v>0</v>
      </c>
      <c r="Z348" s="11" t="str">
        <f t="shared" si="696"/>
        <v>0</v>
      </c>
      <c r="AA348" s="11" t="str">
        <f t="shared" si="696"/>
        <v>0</v>
      </c>
      <c r="AB348" s="11" t="str">
        <f t="shared" si="696"/>
        <v>0</v>
      </c>
      <c r="AC348" s="11" t="str">
        <f t="shared" si="696"/>
        <v>0</v>
      </c>
      <c r="AD348" s="11" t="str">
        <f t="shared" si="696"/>
        <v>0</v>
      </c>
      <c r="AE348" s="11" t="str">
        <f t="shared" si="696"/>
        <v>0</v>
      </c>
      <c r="AF348" s="11" t="str">
        <f t="shared" si="696"/>
        <v>0</v>
      </c>
      <c r="AG348" s="11" t="str">
        <f t="shared" si="696"/>
        <v>0</v>
      </c>
      <c r="AH348" s="11" t="str">
        <f t="shared" si="696"/>
        <v>0</v>
      </c>
      <c r="AI348" s="11" t="str">
        <f t="shared" si="696"/>
        <v>0</v>
      </c>
      <c r="AJ348" s="11" t="str">
        <f t="shared" si="696"/>
        <v>0</v>
      </c>
      <c r="AK348" s="11" t="str">
        <f t="shared" si="696"/>
        <v>0</v>
      </c>
      <c r="AL348" s="11" t="str">
        <f t="shared" si="696"/>
        <v>0</v>
      </c>
      <c r="AM348" s="11" t="str">
        <f t="shared" si="696"/>
        <v>0</v>
      </c>
      <c r="AN348" s="11" t="str">
        <f t="shared" si="696"/>
        <v>0</v>
      </c>
      <c r="AO348" s="11" t="str">
        <f t="shared" si="696"/>
        <v>0</v>
      </c>
      <c r="AP348" s="11" t="str">
        <f t="shared" si="696"/>
        <v>0</v>
      </c>
      <c r="AQ348" s="11" t="str">
        <f t="shared" si="696"/>
        <v>0</v>
      </c>
      <c r="AR348" s="11" t="str">
        <f t="shared" si="696"/>
        <v>0</v>
      </c>
      <c r="AS348" s="11" t="str">
        <f t="shared" si="696"/>
        <v>0</v>
      </c>
      <c r="AT348" s="11" t="str">
        <f t="shared" si="696"/>
        <v>0</v>
      </c>
      <c r="AU348" s="11" t="str">
        <f t="shared" si="696"/>
        <v>0</v>
      </c>
      <c r="AV348" s="11" t="str">
        <f t="shared" si="696"/>
        <v>0</v>
      </c>
      <c r="AW348" s="11" t="str">
        <f t="shared" si="696"/>
        <v>0</v>
      </c>
      <c r="AX348" s="11" t="str">
        <f t="shared" si="696"/>
        <v>0</v>
      </c>
      <c r="AY348" s="11" t="str">
        <f t="shared" si="696"/>
        <v>0</v>
      </c>
      <c r="AZ348" s="11" t="str">
        <f t="shared" si="696"/>
        <v>0</v>
      </c>
      <c r="BA348" s="11" t="str">
        <f t="shared" si="696"/>
        <v>0</v>
      </c>
      <c r="BB348" s="11" t="str">
        <f t="shared" si="696"/>
        <v/>
      </c>
      <c r="BC348" s="11" t="str">
        <f t="shared" si="696"/>
        <v/>
      </c>
      <c r="BD348" s="11" t="str">
        <f t="shared" si="696"/>
        <v/>
      </c>
      <c r="BE348" s="11" t="str">
        <f t="shared" si="696"/>
        <v/>
      </c>
      <c r="BF348" s="11" t="str">
        <f t="shared" si="696"/>
        <v/>
      </c>
      <c r="BG348" s="11" t="str">
        <f t="shared" si="696"/>
        <v/>
      </c>
      <c r="BH348" s="11" t="str">
        <f t="shared" si="696"/>
        <v/>
      </c>
      <c r="BI348" s="11" t="str">
        <f t="shared" si="696"/>
        <v/>
      </c>
      <c r="BJ348" s="11" t="str">
        <f t="shared" si="696"/>
        <v/>
      </c>
      <c r="BK348" s="11" t="str">
        <f t="shared" si="696"/>
        <v/>
      </c>
      <c r="BL348" s="11" t="str">
        <f t="shared" si="674"/>
        <v/>
      </c>
      <c r="BM348" s="11" t="str">
        <f t="shared" si="675"/>
        <v/>
      </c>
      <c r="BN348" s="11">
        <f t="shared" si="676"/>
        <v>0</v>
      </c>
      <c r="BO348" s="11" t="b">
        <f t="shared" si="671"/>
        <v>0</v>
      </c>
      <c r="BP348" t="b">
        <f>AND(COUNTIF(ranges!B$2:B$4,'Sample Manifest - ALL TYPES'!G339)=0,NOT(ISBLANK('Sample Manifest - ALL TYPES'!G339)))</f>
        <v>0</v>
      </c>
      <c r="CB348" s="11" t="b">
        <f t="shared" si="677"/>
        <v>0</v>
      </c>
      <c r="CD348" s="54" t="b">
        <f>IF(OR('Sample Manifest - ALL TYPES'!AB339="Custom indexes",'Sample Manifest - ALL TYPES'!AB339="Non-listed commercial indexes"),TRUE,FALSE)</f>
        <v>0</v>
      </c>
      <c r="CE348" s="54"/>
      <c r="CG348" s="62">
        <f>'Sample Manifest - ALL TYPES'!Q339</f>
        <v>0</v>
      </c>
      <c r="CH348" s="61" t="str">
        <f t="shared" ref="CH348:CK348" si="697">SUBSTITUTE(CG348,CH$17,"")</f>
        <v>0</v>
      </c>
      <c r="CI348" s="61" t="str">
        <f t="shared" si="697"/>
        <v/>
      </c>
      <c r="CJ348" s="61" t="str">
        <f t="shared" si="697"/>
        <v/>
      </c>
      <c r="CK348" s="61" t="str">
        <f t="shared" si="697"/>
        <v/>
      </c>
      <c r="CL348" s="61">
        <f t="shared" si="679"/>
        <v>0</v>
      </c>
      <c r="CM348" s="61" t="b">
        <f>AND(NOT(ISBLANK('Sample Manifest - ALL TYPES'!Q339)),NOT(CL348=0))</f>
        <v>0</v>
      </c>
      <c r="CR348" s="11" t="b">
        <f>AND('Sample Manifest - ALL TYPES'!B339="Illumina Library Pool",ISBLANK('Sample Manifest - ALL TYPES'!Z339))</f>
        <v>0</v>
      </c>
    </row>
    <row r="349" spans="1:96" s="11" customFormat="1" x14ac:dyDescent="0.2">
      <c r="A349" s="11">
        <f>'Sample Manifest - ALL TYPES'!C340</f>
        <v>0</v>
      </c>
      <c r="B349" s="11" t="str">
        <f t="shared" ref="B349:BK349" si="698">SUBSTITUTE(A349,B$17,"")</f>
        <v>0</v>
      </c>
      <c r="C349" s="11" t="str">
        <f t="shared" si="698"/>
        <v>0</v>
      </c>
      <c r="D349" s="11" t="str">
        <f t="shared" si="698"/>
        <v>0</v>
      </c>
      <c r="E349" s="11" t="str">
        <f t="shared" si="698"/>
        <v>0</v>
      </c>
      <c r="F349" s="11" t="str">
        <f t="shared" si="698"/>
        <v>0</v>
      </c>
      <c r="G349" s="11" t="str">
        <f t="shared" si="698"/>
        <v>0</v>
      </c>
      <c r="H349" s="11" t="str">
        <f t="shared" si="698"/>
        <v>0</v>
      </c>
      <c r="I349" s="11" t="str">
        <f t="shared" si="698"/>
        <v>0</v>
      </c>
      <c r="J349" s="11" t="str">
        <f t="shared" si="698"/>
        <v>0</v>
      </c>
      <c r="K349" s="11" t="str">
        <f t="shared" si="698"/>
        <v>0</v>
      </c>
      <c r="L349" s="11" t="str">
        <f t="shared" si="698"/>
        <v>0</v>
      </c>
      <c r="M349" s="11" t="str">
        <f t="shared" si="698"/>
        <v>0</v>
      </c>
      <c r="N349" s="11" t="str">
        <f t="shared" si="698"/>
        <v>0</v>
      </c>
      <c r="O349" s="11" t="str">
        <f t="shared" si="698"/>
        <v>0</v>
      </c>
      <c r="P349" s="11" t="str">
        <f t="shared" si="698"/>
        <v>0</v>
      </c>
      <c r="Q349" s="11" t="str">
        <f t="shared" si="698"/>
        <v>0</v>
      </c>
      <c r="R349" s="11" t="str">
        <f t="shared" si="698"/>
        <v>0</v>
      </c>
      <c r="S349" s="11" t="str">
        <f t="shared" si="698"/>
        <v>0</v>
      </c>
      <c r="T349" s="11" t="str">
        <f t="shared" si="698"/>
        <v>0</v>
      </c>
      <c r="U349" s="11" t="str">
        <f t="shared" si="698"/>
        <v>0</v>
      </c>
      <c r="V349" s="11" t="str">
        <f t="shared" si="698"/>
        <v>0</v>
      </c>
      <c r="W349" s="11" t="str">
        <f t="shared" si="698"/>
        <v>0</v>
      </c>
      <c r="X349" s="11" t="str">
        <f t="shared" si="698"/>
        <v>0</v>
      </c>
      <c r="Y349" s="11" t="str">
        <f t="shared" si="698"/>
        <v>0</v>
      </c>
      <c r="Z349" s="11" t="str">
        <f t="shared" si="698"/>
        <v>0</v>
      </c>
      <c r="AA349" s="11" t="str">
        <f t="shared" si="698"/>
        <v>0</v>
      </c>
      <c r="AB349" s="11" t="str">
        <f t="shared" si="698"/>
        <v>0</v>
      </c>
      <c r="AC349" s="11" t="str">
        <f t="shared" si="698"/>
        <v>0</v>
      </c>
      <c r="AD349" s="11" t="str">
        <f t="shared" si="698"/>
        <v>0</v>
      </c>
      <c r="AE349" s="11" t="str">
        <f t="shared" si="698"/>
        <v>0</v>
      </c>
      <c r="AF349" s="11" t="str">
        <f t="shared" si="698"/>
        <v>0</v>
      </c>
      <c r="AG349" s="11" t="str">
        <f t="shared" si="698"/>
        <v>0</v>
      </c>
      <c r="AH349" s="11" t="str">
        <f t="shared" si="698"/>
        <v>0</v>
      </c>
      <c r="AI349" s="11" t="str">
        <f t="shared" si="698"/>
        <v>0</v>
      </c>
      <c r="AJ349" s="11" t="str">
        <f t="shared" si="698"/>
        <v>0</v>
      </c>
      <c r="AK349" s="11" t="str">
        <f t="shared" si="698"/>
        <v>0</v>
      </c>
      <c r="AL349" s="11" t="str">
        <f t="shared" si="698"/>
        <v>0</v>
      </c>
      <c r="AM349" s="11" t="str">
        <f t="shared" si="698"/>
        <v>0</v>
      </c>
      <c r="AN349" s="11" t="str">
        <f t="shared" si="698"/>
        <v>0</v>
      </c>
      <c r="AO349" s="11" t="str">
        <f t="shared" si="698"/>
        <v>0</v>
      </c>
      <c r="AP349" s="11" t="str">
        <f t="shared" si="698"/>
        <v>0</v>
      </c>
      <c r="AQ349" s="11" t="str">
        <f t="shared" si="698"/>
        <v>0</v>
      </c>
      <c r="AR349" s="11" t="str">
        <f t="shared" si="698"/>
        <v>0</v>
      </c>
      <c r="AS349" s="11" t="str">
        <f t="shared" si="698"/>
        <v>0</v>
      </c>
      <c r="AT349" s="11" t="str">
        <f t="shared" si="698"/>
        <v>0</v>
      </c>
      <c r="AU349" s="11" t="str">
        <f t="shared" si="698"/>
        <v>0</v>
      </c>
      <c r="AV349" s="11" t="str">
        <f t="shared" si="698"/>
        <v>0</v>
      </c>
      <c r="AW349" s="11" t="str">
        <f t="shared" si="698"/>
        <v>0</v>
      </c>
      <c r="AX349" s="11" t="str">
        <f t="shared" si="698"/>
        <v>0</v>
      </c>
      <c r="AY349" s="11" t="str">
        <f t="shared" si="698"/>
        <v>0</v>
      </c>
      <c r="AZ349" s="11" t="str">
        <f t="shared" si="698"/>
        <v>0</v>
      </c>
      <c r="BA349" s="11" t="str">
        <f t="shared" si="698"/>
        <v>0</v>
      </c>
      <c r="BB349" s="11" t="str">
        <f t="shared" si="698"/>
        <v/>
      </c>
      <c r="BC349" s="11" t="str">
        <f t="shared" si="698"/>
        <v/>
      </c>
      <c r="BD349" s="11" t="str">
        <f t="shared" si="698"/>
        <v/>
      </c>
      <c r="BE349" s="11" t="str">
        <f t="shared" si="698"/>
        <v/>
      </c>
      <c r="BF349" s="11" t="str">
        <f t="shared" si="698"/>
        <v/>
      </c>
      <c r="BG349" s="11" t="str">
        <f t="shared" si="698"/>
        <v/>
      </c>
      <c r="BH349" s="11" t="str">
        <f t="shared" si="698"/>
        <v/>
      </c>
      <c r="BI349" s="11" t="str">
        <f t="shared" si="698"/>
        <v/>
      </c>
      <c r="BJ349" s="11" t="str">
        <f t="shared" si="698"/>
        <v/>
      </c>
      <c r="BK349" s="11" t="str">
        <f t="shared" si="698"/>
        <v/>
      </c>
      <c r="BL349" s="11" t="str">
        <f t="shared" si="674"/>
        <v/>
      </c>
      <c r="BM349" s="11" t="str">
        <f t="shared" si="675"/>
        <v/>
      </c>
      <c r="BN349" s="11">
        <f t="shared" si="676"/>
        <v>0</v>
      </c>
      <c r="BO349" s="11" t="b">
        <f t="shared" si="671"/>
        <v>0</v>
      </c>
      <c r="BP349" t="b">
        <f>AND(COUNTIF(ranges!B$2:B$4,'Sample Manifest - ALL TYPES'!G340)=0,NOT(ISBLANK('Sample Manifest - ALL TYPES'!G340)))</f>
        <v>0</v>
      </c>
      <c r="CB349" s="11" t="b">
        <f t="shared" si="677"/>
        <v>0</v>
      </c>
      <c r="CD349" s="54" t="b">
        <f>IF(OR('Sample Manifest - ALL TYPES'!AB340="Custom indexes",'Sample Manifest - ALL TYPES'!AB340="Non-listed commercial indexes"),TRUE,FALSE)</f>
        <v>0</v>
      </c>
      <c r="CE349" s="54"/>
      <c r="CG349" s="62">
        <f>'Sample Manifest - ALL TYPES'!Q340</f>
        <v>0</v>
      </c>
      <c r="CH349" s="61" t="str">
        <f t="shared" ref="CH349:CK349" si="699">SUBSTITUTE(CG349,CH$17,"")</f>
        <v>0</v>
      </c>
      <c r="CI349" s="61" t="str">
        <f t="shared" si="699"/>
        <v/>
      </c>
      <c r="CJ349" s="61" t="str">
        <f t="shared" si="699"/>
        <v/>
      </c>
      <c r="CK349" s="61" t="str">
        <f t="shared" si="699"/>
        <v/>
      </c>
      <c r="CL349" s="61">
        <f t="shared" si="679"/>
        <v>0</v>
      </c>
      <c r="CM349" s="61" t="b">
        <f>AND(NOT(ISBLANK('Sample Manifest - ALL TYPES'!Q340)),NOT(CL349=0))</f>
        <v>0</v>
      </c>
      <c r="CR349" s="11" t="b">
        <f>AND('Sample Manifest - ALL TYPES'!B340="Illumina Library Pool",ISBLANK('Sample Manifest - ALL TYPES'!Z340))</f>
        <v>0</v>
      </c>
    </row>
    <row r="350" spans="1:96" s="11" customFormat="1" x14ac:dyDescent="0.2">
      <c r="A350" s="11">
        <f>'Sample Manifest - ALL TYPES'!C341</f>
        <v>0</v>
      </c>
      <c r="B350" s="11" t="str">
        <f t="shared" ref="B350:BK350" si="700">SUBSTITUTE(A350,B$17,"")</f>
        <v>0</v>
      </c>
      <c r="C350" s="11" t="str">
        <f t="shared" si="700"/>
        <v>0</v>
      </c>
      <c r="D350" s="11" t="str">
        <f t="shared" si="700"/>
        <v>0</v>
      </c>
      <c r="E350" s="11" t="str">
        <f t="shared" si="700"/>
        <v>0</v>
      </c>
      <c r="F350" s="11" t="str">
        <f t="shared" si="700"/>
        <v>0</v>
      </c>
      <c r="G350" s="11" t="str">
        <f t="shared" si="700"/>
        <v>0</v>
      </c>
      <c r="H350" s="11" t="str">
        <f t="shared" si="700"/>
        <v>0</v>
      </c>
      <c r="I350" s="11" t="str">
        <f t="shared" si="700"/>
        <v>0</v>
      </c>
      <c r="J350" s="11" t="str">
        <f t="shared" si="700"/>
        <v>0</v>
      </c>
      <c r="K350" s="11" t="str">
        <f t="shared" si="700"/>
        <v>0</v>
      </c>
      <c r="L350" s="11" t="str">
        <f t="shared" si="700"/>
        <v>0</v>
      </c>
      <c r="M350" s="11" t="str">
        <f t="shared" si="700"/>
        <v>0</v>
      </c>
      <c r="N350" s="11" t="str">
        <f t="shared" si="700"/>
        <v>0</v>
      </c>
      <c r="O350" s="11" t="str">
        <f t="shared" si="700"/>
        <v>0</v>
      </c>
      <c r="P350" s="11" t="str">
        <f t="shared" si="700"/>
        <v>0</v>
      </c>
      <c r="Q350" s="11" t="str">
        <f t="shared" si="700"/>
        <v>0</v>
      </c>
      <c r="R350" s="11" t="str">
        <f t="shared" si="700"/>
        <v>0</v>
      </c>
      <c r="S350" s="11" t="str">
        <f t="shared" si="700"/>
        <v>0</v>
      </c>
      <c r="T350" s="11" t="str">
        <f t="shared" si="700"/>
        <v>0</v>
      </c>
      <c r="U350" s="11" t="str">
        <f t="shared" si="700"/>
        <v>0</v>
      </c>
      <c r="V350" s="11" t="str">
        <f t="shared" si="700"/>
        <v>0</v>
      </c>
      <c r="W350" s="11" t="str">
        <f t="shared" si="700"/>
        <v>0</v>
      </c>
      <c r="X350" s="11" t="str">
        <f t="shared" si="700"/>
        <v>0</v>
      </c>
      <c r="Y350" s="11" t="str">
        <f t="shared" si="700"/>
        <v>0</v>
      </c>
      <c r="Z350" s="11" t="str">
        <f t="shared" si="700"/>
        <v>0</v>
      </c>
      <c r="AA350" s="11" t="str">
        <f t="shared" si="700"/>
        <v>0</v>
      </c>
      <c r="AB350" s="11" t="str">
        <f t="shared" si="700"/>
        <v>0</v>
      </c>
      <c r="AC350" s="11" t="str">
        <f t="shared" si="700"/>
        <v>0</v>
      </c>
      <c r="AD350" s="11" t="str">
        <f t="shared" si="700"/>
        <v>0</v>
      </c>
      <c r="AE350" s="11" t="str">
        <f t="shared" si="700"/>
        <v>0</v>
      </c>
      <c r="AF350" s="11" t="str">
        <f t="shared" si="700"/>
        <v>0</v>
      </c>
      <c r="AG350" s="11" t="str">
        <f t="shared" si="700"/>
        <v>0</v>
      </c>
      <c r="AH350" s="11" t="str">
        <f t="shared" si="700"/>
        <v>0</v>
      </c>
      <c r="AI350" s="11" t="str">
        <f t="shared" si="700"/>
        <v>0</v>
      </c>
      <c r="AJ350" s="11" t="str">
        <f t="shared" si="700"/>
        <v>0</v>
      </c>
      <c r="AK350" s="11" t="str">
        <f t="shared" si="700"/>
        <v>0</v>
      </c>
      <c r="AL350" s="11" t="str">
        <f t="shared" si="700"/>
        <v>0</v>
      </c>
      <c r="AM350" s="11" t="str">
        <f t="shared" si="700"/>
        <v>0</v>
      </c>
      <c r="AN350" s="11" t="str">
        <f t="shared" si="700"/>
        <v>0</v>
      </c>
      <c r="AO350" s="11" t="str">
        <f t="shared" si="700"/>
        <v>0</v>
      </c>
      <c r="AP350" s="11" t="str">
        <f t="shared" si="700"/>
        <v>0</v>
      </c>
      <c r="AQ350" s="11" t="str">
        <f t="shared" si="700"/>
        <v>0</v>
      </c>
      <c r="AR350" s="11" t="str">
        <f t="shared" si="700"/>
        <v>0</v>
      </c>
      <c r="AS350" s="11" t="str">
        <f t="shared" si="700"/>
        <v>0</v>
      </c>
      <c r="AT350" s="11" t="str">
        <f t="shared" si="700"/>
        <v>0</v>
      </c>
      <c r="AU350" s="11" t="str">
        <f t="shared" si="700"/>
        <v>0</v>
      </c>
      <c r="AV350" s="11" t="str">
        <f t="shared" si="700"/>
        <v>0</v>
      </c>
      <c r="AW350" s="11" t="str">
        <f t="shared" si="700"/>
        <v>0</v>
      </c>
      <c r="AX350" s="11" t="str">
        <f t="shared" si="700"/>
        <v>0</v>
      </c>
      <c r="AY350" s="11" t="str">
        <f t="shared" si="700"/>
        <v>0</v>
      </c>
      <c r="AZ350" s="11" t="str">
        <f t="shared" si="700"/>
        <v>0</v>
      </c>
      <c r="BA350" s="11" t="str">
        <f t="shared" si="700"/>
        <v>0</v>
      </c>
      <c r="BB350" s="11" t="str">
        <f t="shared" si="700"/>
        <v/>
      </c>
      <c r="BC350" s="11" t="str">
        <f t="shared" si="700"/>
        <v/>
      </c>
      <c r="BD350" s="11" t="str">
        <f t="shared" si="700"/>
        <v/>
      </c>
      <c r="BE350" s="11" t="str">
        <f t="shared" si="700"/>
        <v/>
      </c>
      <c r="BF350" s="11" t="str">
        <f t="shared" si="700"/>
        <v/>
      </c>
      <c r="BG350" s="11" t="str">
        <f t="shared" si="700"/>
        <v/>
      </c>
      <c r="BH350" s="11" t="str">
        <f t="shared" si="700"/>
        <v/>
      </c>
      <c r="BI350" s="11" t="str">
        <f t="shared" si="700"/>
        <v/>
      </c>
      <c r="BJ350" s="11" t="str">
        <f t="shared" si="700"/>
        <v/>
      </c>
      <c r="BK350" s="11" t="str">
        <f t="shared" si="700"/>
        <v/>
      </c>
      <c r="BL350" s="11" t="str">
        <f t="shared" si="674"/>
        <v/>
      </c>
      <c r="BM350" s="11" t="str">
        <f t="shared" si="675"/>
        <v/>
      </c>
      <c r="BN350" s="11">
        <f t="shared" si="676"/>
        <v>0</v>
      </c>
      <c r="BO350" s="11" t="b">
        <f t="shared" si="671"/>
        <v>0</v>
      </c>
      <c r="BP350" t="b">
        <f>AND(COUNTIF(ranges!B$2:B$4,'Sample Manifest - ALL TYPES'!G341)=0,NOT(ISBLANK('Sample Manifest - ALL TYPES'!G341)))</f>
        <v>0</v>
      </c>
      <c r="CB350" s="11" t="b">
        <f t="shared" si="677"/>
        <v>0</v>
      </c>
      <c r="CD350" s="54" t="b">
        <f>IF(OR('Sample Manifest - ALL TYPES'!AB341="Custom indexes",'Sample Manifest - ALL TYPES'!AB341="Non-listed commercial indexes"),TRUE,FALSE)</f>
        <v>0</v>
      </c>
      <c r="CE350" s="54"/>
      <c r="CG350" s="62">
        <f>'Sample Manifest - ALL TYPES'!Q341</f>
        <v>0</v>
      </c>
      <c r="CH350" s="61" t="str">
        <f t="shared" ref="CH350:CK350" si="701">SUBSTITUTE(CG350,CH$17,"")</f>
        <v>0</v>
      </c>
      <c r="CI350" s="61" t="str">
        <f t="shared" si="701"/>
        <v/>
      </c>
      <c r="CJ350" s="61" t="str">
        <f t="shared" si="701"/>
        <v/>
      </c>
      <c r="CK350" s="61" t="str">
        <f t="shared" si="701"/>
        <v/>
      </c>
      <c r="CL350" s="61">
        <f t="shared" si="679"/>
        <v>0</v>
      </c>
      <c r="CM350" s="61" t="b">
        <f>AND(NOT(ISBLANK('Sample Manifest - ALL TYPES'!Q341)),NOT(CL350=0))</f>
        <v>0</v>
      </c>
      <c r="CR350" s="11" t="b">
        <f>AND('Sample Manifest - ALL TYPES'!B341="Illumina Library Pool",ISBLANK('Sample Manifest - ALL TYPES'!Z341))</f>
        <v>0</v>
      </c>
    </row>
    <row r="351" spans="1:96" s="11" customFormat="1" x14ac:dyDescent="0.2">
      <c r="A351" s="11">
        <f>'Sample Manifest - ALL TYPES'!C342</f>
        <v>0</v>
      </c>
      <c r="B351" s="11" t="str">
        <f t="shared" ref="B351:BK351" si="702">SUBSTITUTE(A351,B$17,"")</f>
        <v>0</v>
      </c>
      <c r="C351" s="11" t="str">
        <f t="shared" si="702"/>
        <v>0</v>
      </c>
      <c r="D351" s="11" t="str">
        <f t="shared" si="702"/>
        <v>0</v>
      </c>
      <c r="E351" s="11" t="str">
        <f t="shared" si="702"/>
        <v>0</v>
      </c>
      <c r="F351" s="11" t="str">
        <f t="shared" si="702"/>
        <v>0</v>
      </c>
      <c r="G351" s="11" t="str">
        <f t="shared" si="702"/>
        <v>0</v>
      </c>
      <c r="H351" s="11" t="str">
        <f t="shared" si="702"/>
        <v>0</v>
      </c>
      <c r="I351" s="11" t="str">
        <f t="shared" si="702"/>
        <v>0</v>
      </c>
      <c r="J351" s="11" t="str">
        <f t="shared" si="702"/>
        <v>0</v>
      </c>
      <c r="K351" s="11" t="str">
        <f t="shared" si="702"/>
        <v>0</v>
      </c>
      <c r="L351" s="11" t="str">
        <f t="shared" si="702"/>
        <v>0</v>
      </c>
      <c r="M351" s="11" t="str">
        <f t="shared" si="702"/>
        <v>0</v>
      </c>
      <c r="N351" s="11" t="str">
        <f t="shared" si="702"/>
        <v>0</v>
      </c>
      <c r="O351" s="11" t="str">
        <f t="shared" si="702"/>
        <v>0</v>
      </c>
      <c r="P351" s="11" t="str">
        <f t="shared" si="702"/>
        <v>0</v>
      </c>
      <c r="Q351" s="11" t="str">
        <f t="shared" si="702"/>
        <v>0</v>
      </c>
      <c r="R351" s="11" t="str">
        <f t="shared" si="702"/>
        <v>0</v>
      </c>
      <c r="S351" s="11" t="str">
        <f t="shared" si="702"/>
        <v>0</v>
      </c>
      <c r="T351" s="11" t="str">
        <f t="shared" si="702"/>
        <v>0</v>
      </c>
      <c r="U351" s="11" t="str">
        <f t="shared" si="702"/>
        <v>0</v>
      </c>
      <c r="V351" s="11" t="str">
        <f t="shared" si="702"/>
        <v>0</v>
      </c>
      <c r="W351" s="11" t="str">
        <f t="shared" si="702"/>
        <v>0</v>
      </c>
      <c r="X351" s="11" t="str">
        <f t="shared" si="702"/>
        <v>0</v>
      </c>
      <c r="Y351" s="11" t="str">
        <f t="shared" si="702"/>
        <v>0</v>
      </c>
      <c r="Z351" s="11" t="str">
        <f t="shared" si="702"/>
        <v>0</v>
      </c>
      <c r="AA351" s="11" t="str">
        <f t="shared" si="702"/>
        <v>0</v>
      </c>
      <c r="AB351" s="11" t="str">
        <f t="shared" si="702"/>
        <v>0</v>
      </c>
      <c r="AC351" s="11" t="str">
        <f t="shared" si="702"/>
        <v>0</v>
      </c>
      <c r="AD351" s="11" t="str">
        <f t="shared" si="702"/>
        <v>0</v>
      </c>
      <c r="AE351" s="11" t="str">
        <f t="shared" si="702"/>
        <v>0</v>
      </c>
      <c r="AF351" s="11" t="str">
        <f t="shared" si="702"/>
        <v>0</v>
      </c>
      <c r="AG351" s="11" t="str">
        <f t="shared" si="702"/>
        <v>0</v>
      </c>
      <c r="AH351" s="11" t="str">
        <f t="shared" si="702"/>
        <v>0</v>
      </c>
      <c r="AI351" s="11" t="str">
        <f t="shared" si="702"/>
        <v>0</v>
      </c>
      <c r="AJ351" s="11" t="str">
        <f t="shared" si="702"/>
        <v>0</v>
      </c>
      <c r="AK351" s="11" t="str">
        <f t="shared" si="702"/>
        <v>0</v>
      </c>
      <c r="AL351" s="11" t="str">
        <f t="shared" si="702"/>
        <v>0</v>
      </c>
      <c r="AM351" s="11" t="str">
        <f t="shared" si="702"/>
        <v>0</v>
      </c>
      <c r="AN351" s="11" t="str">
        <f t="shared" si="702"/>
        <v>0</v>
      </c>
      <c r="AO351" s="11" t="str">
        <f t="shared" si="702"/>
        <v>0</v>
      </c>
      <c r="AP351" s="11" t="str">
        <f t="shared" si="702"/>
        <v>0</v>
      </c>
      <c r="AQ351" s="11" t="str">
        <f t="shared" si="702"/>
        <v>0</v>
      </c>
      <c r="AR351" s="11" t="str">
        <f t="shared" si="702"/>
        <v>0</v>
      </c>
      <c r="AS351" s="11" t="str">
        <f t="shared" si="702"/>
        <v>0</v>
      </c>
      <c r="AT351" s="11" t="str">
        <f t="shared" si="702"/>
        <v>0</v>
      </c>
      <c r="AU351" s="11" t="str">
        <f t="shared" si="702"/>
        <v>0</v>
      </c>
      <c r="AV351" s="11" t="str">
        <f t="shared" si="702"/>
        <v>0</v>
      </c>
      <c r="AW351" s="11" t="str">
        <f t="shared" si="702"/>
        <v>0</v>
      </c>
      <c r="AX351" s="11" t="str">
        <f t="shared" si="702"/>
        <v>0</v>
      </c>
      <c r="AY351" s="11" t="str">
        <f t="shared" si="702"/>
        <v>0</v>
      </c>
      <c r="AZ351" s="11" t="str">
        <f t="shared" si="702"/>
        <v>0</v>
      </c>
      <c r="BA351" s="11" t="str">
        <f t="shared" si="702"/>
        <v>0</v>
      </c>
      <c r="BB351" s="11" t="str">
        <f t="shared" si="702"/>
        <v/>
      </c>
      <c r="BC351" s="11" t="str">
        <f t="shared" si="702"/>
        <v/>
      </c>
      <c r="BD351" s="11" t="str">
        <f t="shared" si="702"/>
        <v/>
      </c>
      <c r="BE351" s="11" t="str">
        <f t="shared" si="702"/>
        <v/>
      </c>
      <c r="BF351" s="11" t="str">
        <f t="shared" si="702"/>
        <v/>
      </c>
      <c r="BG351" s="11" t="str">
        <f t="shared" si="702"/>
        <v/>
      </c>
      <c r="BH351" s="11" t="str">
        <f t="shared" si="702"/>
        <v/>
      </c>
      <c r="BI351" s="11" t="str">
        <f t="shared" si="702"/>
        <v/>
      </c>
      <c r="BJ351" s="11" t="str">
        <f t="shared" si="702"/>
        <v/>
      </c>
      <c r="BK351" s="11" t="str">
        <f t="shared" si="702"/>
        <v/>
      </c>
      <c r="BL351" s="11" t="str">
        <f t="shared" si="674"/>
        <v/>
      </c>
      <c r="BM351" s="11" t="str">
        <f t="shared" si="675"/>
        <v/>
      </c>
      <c r="BN351" s="11">
        <f t="shared" si="676"/>
        <v>0</v>
      </c>
      <c r="BO351" s="11" t="b">
        <f t="shared" si="671"/>
        <v>0</v>
      </c>
      <c r="BP351" t="b">
        <f>AND(COUNTIF(ranges!B$2:B$4,'Sample Manifest - ALL TYPES'!G342)=0,NOT(ISBLANK('Sample Manifest - ALL TYPES'!G342)))</f>
        <v>0</v>
      </c>
      <c r="CB351" s="11" t="b">
        <f t="shared" si="677"/>
        <v>0</v>
      </c>
      <c r="CD351" s="54" t="b">
        <f>IF(OR('Sample Manifest - ALL TYPES'!AB342="Custom indexes",'Sample Manifest - ALL TYPES'!AB342="Non-listed commercial indexes"),TRUE,FALSE)</f>
        <v>0</v>
      </c>
      <c r="CE351" s="54"/>
      <c r="CG351" s="62">
        <f>'Sample Manifest - ALL TYPES'!Q342</f>
        <v>0</v>
      </c>
      <c r="CH351" s="61" t="str">
        <f t="shared" ref="CH351:CK351" si="703">SUBSTITUTE(CG351,CH$17,"")</f>
        <v>0</v>
      </c>
      <c r="CI351" s="61" t="str">
        <f t="shared" si="703"/>
        <v/>
      </c>
      <c r="CJ351" s="61" t="str">
        <f t="shared" si="703"/>
        <v/>
      </c>
      <c r="CK351" s="61" t="str">
        <f t="shared" si="703"/>
        <v/>
      </c>
      <c r="CL351" s="61">
        <f t="shared" si="679"/>
        <v>0</v>
      </c>
      <c r="CM351" s="61" t="b">
        <f>AND(NOT(ISBLANK('Sample Manifest - ALL TYPES'!Q342)),NOT(CL351=0))</f>
        <v>0</v>
      </c>
      <c r="CR351" s="11" t="b">
        <f>AND('Sample Manifest - ALL TYPES'!B342="Illumina Library Pool",ISBLANK('Sample Manifest - ALL TYPES'!Z342))</f>
        <v>0</v>
      </c>
    </row>
    <row r="352" spans="1:96" s="11" customFormat="1" x14ac:dyDescent="0.2">
      <c r="A352" s="11">
        <f>'Sample Manifest - ALL TYPES'!C343</f>
        <v>0</v>
      </c>
      <c r="B352" s="11" t="str">
        <f t="shared" ref="B352:BK352" si="704">SUBSTITUTE(A352,B$17,"")</f>
        <v>0</v>
      </c>
      <c r="C352" s="11" t="str">
        <f t="shared" si="704"/>
        <v>0</v>
      </c>
      <c r="D352" s="11" t="str">
        <f t="shared" si="704"/>
        <v>0</v>
      </c>
      <c r="E352" s="11" t="str">
        <f t="shared" si="704"/>
        <v>0</v>
      </c>
      <c r="F352" s="11" t="str">
        <f t="shared" si="704"/>
        <v>0</v>
      </c>
      <c r="G352" s="11" t="str">
        <f t="shared" si="704"/>
        <v>0</v>
      </c>
      <c r="H352" s="11" t="str">
        <f t="shared" si="704"/>
        <v>0</v>
      </c>
      <c r="I352" s="11" t="str">
        <f t="shared" si="704"/>
        <v>0</v>
      </c>
      <c r="J352" s="11" t="str">
        <f t="shared" si="704"/>
        <v>0</v>
      </c>
      <c r="K352" s="11" t="str">
        <f t="shared" si="704"/>
        <v>0</v>
      </c>
      <c r="L352" s="11" t="str">
        <f t="shared" si="704"/>
        <v>0</v>
      </c>
      <c r="M352" s="11" t="str">
        <f t="shared" si="704"/>
        <v>0</v>
      </c>
      <c r="N352" s="11" t="str">
        <f t="shared" si="704"/>
        <v>0</v>
      </c>
      <c r="O352" s="11" t="str">
        <f t="shared" si="704"/>
        <v>0</v>
      </c>
      <c r="P352" s="11" t="str">
        <f t="shared" si="704"/>
        <v>0</v>
      </c>
      <c r="Q352" s="11" t="str">
        <f t="shared" si="704"/>
        <v>0</v>
      </c>
      <c r="R352" s="11" t="str">
        <f t="shared" si="704"/>
        <v>0</v>
      </c>
      <c r="S352" s="11" t="str">
        <f t="shared" si="704"/>
        <v>0</v>
      </c>
      <c r="T352" s="11" t="str">
        <f t="shared" si="704"/>
        <v>0</v>
      </c>
      <c r="U352" s="11" t="str">
        <f t="shared" si="704"/>
        <v>0</v>
      </c>
      <c r="V352" s="11" t="str">
        <f t="shared" si="704"/>
        <v>0</v>
      </c>
      <c r="W352" s="11" t="str">
        <f t="shared" si="704"/>
        <v>0</v>
      </c>
      <c r="X352" s="11" t="str">
        <f t="shared" si="704"/>
        <v>0</v>
      </c>
      <c r="Y352" s="11" t="str">
        <f t="shared" si="704"/>
        <v>0</v>
      </c>
      <c r="Z352" s="11" t="str">
        <f t="shared" si="704"/>
        <v>0</v>
      </c>
      <c r="AA352" s="11" t="str">
        <f t="shared" si="704"/>
        <v>0</v>
      </c>
      <c r="AB352" s="11" t="str">
        <f t="shared" si="704"/>
        <v>0</v>
      </c>
      <c r="AC352" s="11" t="str">
        <f t="shared" si="704"/>
        <v>0</v>
      </c>
      <c r="AD352" s="11" t="str">
        <f t="shared" si="704"/>
        <v>0</v>
      </c>
      <c r="AE352" s="11" t="str">
        <f t="shared" si="704"/>
        <v>0</v>
      </c>
      <c r="AF352" s="11" t="str">
        <f t="shared" si="704"/>
        <v>0</v>
      </c>
      <c r="AG352" s="11" t="str">
        <f t="shared" si="704"/>
        <v>0</v>
      </c>
      <c r="AH352" s="11" t="str">
        <f t="shared" si="704"/>
        <v>0</v>
      </c>
      <c r="AI352" s="11" t="str">
        <f t="shared" si="704"/>
        <v>0</v>
      </c>
      <c r="AJ352" s="11" t="str">
        <f t="shared" si="704"/>
        <v>0</v>
      </c>
      <c r="AK352" s="11" t="str">
        <f t="shared" si="704"/>
        <v>0</v>
      </c>
      <c r="AL352" s="11" t="str">
        <f t="shared" si="704"/>
        <v>0</v>
      </c>
      <c r="AM352" s="11" t="str">
        <f t="shared" si="704"/>
        <v>0</v>
      </c>
      <c r="AN352" s="11" t="str">
        <f t="shared" si="704"/>
        <v>0</v>
      </c>
      <c r="AO352" s="11" t="str">
        <f t="shared" si="704"/>
        <v>0</v>
      </c>
      <c r="AP352" s="11" t="str">
        <f t="shared" si="704"/>
        <v>0</v>
      </c>
      <c r="AQ352" s="11" t="str">
        <f t="shared" si="704"/>
        <v>0</v>
      </c>
      <c r="AR352" s="11" t="str">
        <f t="shared" si="704"/>
        <v>0</v>
      </c>
      <c r="AS352" s="11" t="str">
        <f t="shared" si="704"/>
        <v>0</v>
      </c>
      <c r="AT352" s="11" t="str">
        <f t="shared" si="704"/>
        <v>0</v>
      </c>
      <c r="AU352" s="11" t="str">
        <f t="shared" si="704"/>
        <v>0</v>
      </c>
      <c r="AV352" s="11" t="str">
        <f t="shared" si="704"/>
        <v>0</v>
      </c>
      <c r="AW352" s="11" t="str">
        <f t="shared" si="704"/>
        <v>0</v>
      </c>
      <c r="AX352" s="11" t="str">
        <f t="shared" si="704"/>
        <v>0</v>
      </c>
      <c r="AY352" s="11" t="str">
        <f t="shared" si="704"/>
        <v>0</v>
      </c>
      <c r="AZ352" s="11" t="str">
        <f t="shared" si="704"/>
        <v>0</v>
      </c>
      <c r="BA352" s="11" t="str">
        <f t="shared" si="704"/>
        <v>0</v>
      </c>
      <c r="BB352" s="11" t="str">
        <f t="shared" si="704"/>
        <v/>
      </c>
      <c r="BC352" s="11" t="str">
        <f t="shared" si="704"/>
        <v/>
      </c>
      <c r="BD352" s="11" t="str">
        <f t="shared" si="704"/>
        <v/>
      </c>
      <c r="BE352" s="11" t="str">
        <f t="shared" si="704"/>
        <v/>
      </c>
      <c r="BF352" s="11" t="str">
        <f t="shared" si="704"/>
        <v/>
      </c>
      <c r="BG352" s="11" t="str">
        <f t="shared" si="704"/>
        <v/>
      </c>
      <c r="BH352" s="11" t="str">
        <f t="shared" si="704"/>
        <v/>
      </c>
      <c r="BI352" s="11" t="str">
        <f t="shared" si="704"/>
        <v/>
      </c>
      <c r="BJ352" s="11" t="str">
        <f t="shared" si="704"/>
        <v/>
      </c>
      <c r="BK352" s="11" t="str">
        <f t="shared" si="704"/>
        <v/>
      </c>
      <c r="BL352" s="11" t="str">
        <f t="shared" si="674"/>
        <v/>
      </c>
      <c r="BM352" s="11" t="str">
        <f t="shared" si="675"/>
        <v/>
      </c>
      <c r="BN352" s="11">
        <f t="shared" si="676"/>
        <v>0</v>
      </c>
      <c r="BO352" s="11" t="b">
        <f t="shared" si="671"/>
        <v>0</v>
      </c>
      <c r="BP352" t="b">
        <f>AND(COUNTIF(ranges!B$2:B$4,'Sample Manifest - ALL TYPES'!G343)=0,NOT(ISBLANK('Sample Manifest - ALL TYPES'!G343)))</f>
        <v>0</v>
      </c>
      <c r="CB352" s="11" t="b">
        <f t="shared" si="677"/>
        <v>0</v>
      </c>
      <c r="CD352" s="54" t="b">
        <f>IF(OR('Sample Manifest - ALL TYPES'!AB343="Custom indexes",'Sample Manifest - ALL TYPES'!AB343="Non-listed commercial indexes"),TRUE,FALSE)</f>
        <v>0</v>
      </c>
      <c r="CE352" s="54"/>
      <c r="CG352" s="62">
        <f>'Sample Manifest - ALL TYPES'!Q343</f>
        <v>0</v>
      </c>
      <c r="CH352" s="61" t="str">
        <f t="shared" ref="CH352:CK352" si="705">SUBSTITUTE(CG352,CH$17,"")</f>
        <v>0</v>
      </c>
      <c r="CI352" s="61" t="str">
        <f t="shared" si="705"/>
        <v/>
      </c>
      <c r="CJ352" s="61" t="str">
        <f t="shared" si="705"/>
        <v/>
      </c>
      <c r="CK352" s="61" t="str">
        <f t="shared" si="705"/>
        <v/>
      </c>
      <c r="CL352" s="61">
        <f t="shared" si="679"/>
        <v>0</v>
      </c>
      <c r="CM352" s="61" t="b">
        <f>AND(NOT(ISBLANK('Sample Manifest - ALL TYPES'!Q343)),NOT(CL352=0))</f>
        <v>0</v>
      </c>
      <c r="CR352" s="11" t="b">
        <f>AND('Sample Manifest - ALL TYPES'!B343="Illumina Library Pool",ISBLANK('Sample Manifest - ALL TYPES'!Z343))</f>
        <v>0</v>
      </c>
    </row>
    <row r="353" spans="1:96" s="11" customFormat="1" x14ac:dyDescent="0.2">
      <c r="A353" s="11">
        <f>'Sample Manifest - ALL TYPES'!C344</f>
        <v>0</v>
      </c>
      <c r="B353" s="11" t="str">
        <f t="shared" ref="B353:BK353" si="706">SUBSTITUTE(A353,B$17,"")</f>
        <v>0</v>
      </c>
      <c r="C353" s="11" t="str">
        <f t="shared" si="706"/>
        <v>0</v>
      </c>
      <c r="D353" s="11" t="str">
        <f t="shared" si="706"/>
        <v>0</v>
      </c>
      <c r="E353" s="11" t="str">
        <f t="shared" si="706"/>
        <v>0</v>
      </c>
      <c r="F353" s="11" t="str">
        <f t="shared" si="706"/>
        <v>0</v>
      </c>
      <c r="G353" s="11" t="str">
        <f t="shared" si="706"/>
        <v>0</v>
      </c>
      <c r="H353" s="11" t="str">
        <f t="shared" si="706"/>
        <v>0</v>
      </c>
      <c r="I353" s="11" t="str">
        <f t="shared" si="706"/>
        <v>0</v>
      </c>
      <c r="J353" s="11" t="str">
        <f t="shared" si="706"/>
        <v>0</v>
      </c>
      <c r="K353" s="11" t="str">
        <f t="shared" si="706"/>
        <v>0</v>
      </c>
      <c r="L353" s="11" t="str">
        <f t="shared" si="706"/>
        <v>0</v>
      </c>
      <c r="M353" s="11" t="str">
        <f t="shared" si="706"/>
        <v>0</v>
      </c>
      <c r="N353" s="11" t="str">
        <f t="shared" si="706"/>
        <v>0</v>
      </c>
      <c r="O353" s="11" t="str">
        <f t="shared" si="706"/>
        <v>0</v>
      </c>
      <c r="P353" s="11" t="str">
        <f t="shared" si="706"/>
        <v>0</v>
      </c>
      <c r="Q353" s="11" t="str">
        <f t="shared" si="706"/>
        <v>0</v>
      </c>
      <c r="R353" s="11" t="str">
        <f t="shared" si="706"/>
        <v>0</v>
      </c>
      <c r="S353" s="11" t="str">
        <f t="shared" si="706"/>
        <v>0</v>
      </c>
      <c r="T353" s="11" t="str">
        <f t="shared" si="706"/>
        <v>0</v>
      </c>
      <c r="U353" s="11" t="str">
        <f t="shared" si="706"/>
        <v>0</v>
      </c>
      <c r="V353" s="11" t="str">
        <f t="shared" si="706"/>
        <v>0</v>
      </c>
      <c r="W353" s="11" t="str">
        <f t="shared" si="706"/>
        <v>0</v>
      </c>
      <c r="X353" s="11" t="str">
        <f t="shared" si="706"/>
        <v>0</v>
      </c>
      <c r="Y353" s="11" t="str">
        <f t="shared" si="706"/>
        <v>0</v>
      </c>
      <c r="Z353" s="11" t="str">
        <f t="shared" si="706"/>
        <v>0</v>
      </c>
      <c r="AA353" s="11" t="str">
        <f t="shared" si="706"/>
        <v>0</v>
      </c>
      <c r="AB353" s="11" t="str">
        <f t="shared" si="706"/>
        <v>0</v>
      </c>
      <c r="AC353" s="11" t="str">
        <f t="shared" si="706"/>
        <v>0</v>
      </c>
      <c r="AD353" s="11" t="str">
        <f t="shared" si="706"/>
        <v>0</v>
      </c>
      <c r="AE353" s="11" t="str">
        <f t="shared" si="706"/>
        <v>0</v>
      </c>
      <c r="AF353" s="11" t="str">
        <f t="shared" si="706"/>
        <v>0</v>
      </c>
      <c r="AG353" s="11" t="str">
        <f t="shared" si="706"/>
        <v>0</v>
      </c>
      <c r="AH353" s="11" t="str">
        <f t="shared" si="706"/>
        <v>0</v>
      </c>
      <c r="AI353" s="11" t="str">
        <f t="shared" si="706"/>
        <v>0</v>
      </c>
      <c r="AJ353" s="11" t="str">
        <f t="shared" si="706"/>
        <v>0</v>
      </c>
      <c r="AK353" s="11" t="str">
        <f t="shared" si="706"/>
        <v>0</v>
      </c>
      <c r="AL353" s="11" t="str">
        <f t="shared" si="706"/>
        <v>0</v>
      </c>
      <c r="AM353" s="11" t="str">
        <f t="shared" si="706"/>
        <v>0</v>
      </c>
      <c r="AN353" s="11" t="str">
        <f t="shared" si="706"/>
        <v>0</v>
      </c>
      <c r="AO353" s="11" t="str">
        <f t="shared" si="706"/>
        <v>0</v>
      </c>
      <c r="AP353" s="11" t="str">
        <f t="shared" si="706"/>
        <v>0</v>
      </c>
      <c r="AQ353" s="11" t="str">
        <f t="shared" si="706"/>
        <v>0</v>
      </c>
      <c r="AR353" s="11" t="str">
        <f t="shared" si="706"/>
        <v>0</v>
      </c>
      <c r="AS353" s="11" t="str">
        <f t="shared" si="706"/>
        <v>0</v>
      </c>
      <c r="AT353" s="11" t="str">
        <f t="shared" si="706"/>
        <v>0</v>
      </c>
      <c r="AU353" s="11" t="str">
        <f t="shared" si="706"/>
        <v>0</v>
      </c>
      <c r="AV353" s="11" t="str">
        <f t="shared" si="706"/>
        <v>0</v>
      </c>
      <c r="AW353" s="11" t="str">
        <f t="shared" si="706"/>
        <v>0</v>
      </c>
      <c r="AX353" s="11" t="str">
        <f t="shared" si="706"/>
        <v>0</v>
      </c>
      <c r="AY353" s="11" t="str">
        <f t="shared" si="706"/>
        <v>0</v>
      </c>
      <c r="AZ353" s="11" t="str">
        <f t="shared" si="706"/>
        <v>0</v>
      </c>
      <c r="BA353" s="11" t="str">
        <f t="shared" si="706"/>
        <v>0</v>
      </c>
      <c r="BB353" s="11" t="str">
        <f t="shared" si="706"/>
        <v/>
      </c>
      <c r="BC353" s="11" t="str">
        <f t="shared" si="706"/>
        <v/>
      </c>
      <c r="BD353" s="11" t="str">
        <f t="shared" si="706"/>
        <v/>
      </c>
      <c r="BE353" s="11" t="str">
        <f t="shared" si="706"/>
        <v/>
      </c>
      <c r="BF353" s="11" t="str">
        <f t="shared" si="706"/>
        <v/>
      </c>
      <c r="BG353" s="11" t="str">
        <f t="shared" si="706"/>
        <v/>
      </c>
      <c r="BH353" s="11" t="str">
        <f t="shared" si="706"/>
        <v/>
      </c>
      <c r="BI353" s="11" t="str">
        <f t="shared" si="706"/>
        <v/>
      </c>
      <c r="BJ353" s="11" t="str">
        <f t="shared" si="706"/>
        <v/>
      </c>
      <c r="BK353" s="11" t="str">
        <f t="shared" si="706"/>
        <v/>
      </c>
      <c r="BL353" s="11" t="str">
        <f t="shared" si="674"/>
        <v/>
      </c>
      <c r="BM353" s="11" t="str">
        <f t="shared" si="675"/>
        <v/>
      </c>
      <c r="BN353" s="11">
        <f t="shared" si="676"/>
        <v>0</v>
      </c>
      <c r="BO353" s="11" t="b">
        <f t="shared" si="671"/>
        <v>0</v>
      </c>
      <c r="BP353" t="b">
        <f>AND(COUNTIF(ranges!B$2:B$4,'Sample Manifest - ALL TYPES'!G344)=0,NOT(ISBLANK('Sample Manifest - ALL TYPES'!G344)))</f>
        <v>0</v>
      </c>
      <c r="CB353" s="11" t="b">
        <f t="shared" si="677"/>
        <v>0</v>
      </c>
      <c r="CD353" s="54" t="b">
        <f>IF(OR('Sample Manifest - ALL TYPES'!AB344="Custom indexes",'Sample Manifest - ALL TYPES'!AB344="Non-listed commercial indexes"),TRUE,FALSE)</f>
        <v>0</v>
      </c>
      <c r="CE353" s="54"/>
      <c r="CG353" s="62">
        <f>'Sample Manifest - ALL TYPES'!Q344</f>
        <v>0</v>
      </c>
      <c r="CH353" s="61" t="str">
        <f t="shared" ref="CH353:CK353" si="707">SUBSTITUTE(CG353,CH$17,"")</f>
        <v>0</v>
      </c>
      <c r="CI353" s="61" t="str">
        <f t="shared" si="707"/>
        <v/>
      </c>
      <c r="CJ353" s="61" t="str">
        <f t="shared" si="707"/>
        <v/>
      </c>
      <c r="CK353" s="61" t="str">
        <f t="shared" si="707"/>
        <v/>
      </c>
      <c r="CL353" s="61">
        <f t="shared" si="679"/>
        <v>0</v>
      </c>
      <c r="CM353" s="61" t="b">
        <f>AND(NOT(ISBLANK('Sample Manifest - ALL TYPES'!Q344)),NOT(CL353=0))</f>
        <v>0</v>
      </c>
      <c r="CR353" s="11" t="b">
        <f>AND('Sample Manifest - ALL TYPES'!B344="Illumina Library Pool",ISBLANK('Sample Manifest - ALL TYPES'!Z344))</f>
        <v>0</v>
      </c>
    </row>
    <row r="354" spans="1:96" s="11" customFormat="1" x14ac:dyDescent="0.2">
      <c r="A354" s="11">
        <f>'Sample Manifest - ALL TYPES'!C345</f>
        <v>0</v>
      </c>
      <c r="B354" s="11" t="str">
        <f t="shared" ref="B354:BK354" si="708">SUBSTITUTE(A354,B$17,"")</f>
        <v>0</v>
      </c>
      <c r="C354" s="11" t="str">
        <f t="shared" si="708"/>
        <v>0</v>
      </c>
      <c r="D354" s="11" t="str">
        <f t="shared" si="708"/>
        <v>0</v>
      </c>
      <c r="E354" s="11" t="str">
        <f t="shared" si="708"/>
        <v>0</v>
      </c>
      <c r="F354" s="11" t="str">
        <f t="shared" si="708"/>
        <v>0</v>
      </c>
      <c r="G354" s="11" t="str">
        <f t="shared" si="708"/>
        <v>0</v>
      </c>
      <c r="H354" s="11" t="str">
        <f t="shared" si="708"/>
        <v>0</v>
      </c>
      <c r="I354" s="11" t="str">
        <f t="shared" si="708"/>
        <v>0</v>
      </c>
      <c r="J354" s="11" t="str">
        <f t="shared" si="708"/>
        <v>0</v>
      </c>
      <c r="K354" s="11" t="str">
        <f t="shared" si="708"/>
        <v>0</v>
      </c>
      <c r="L354" s="11" t="str">
        <f t="shared" si="708"/>
        <v>0</v>
      </c>
      <c r="M354" s="11" t="str">
        <f t="shared" si="708"/>
        <v>0</v>
      </c>
      <c r="N354" s="11" t="str">
        <f t="shared" si="708"/>
        <v>0</v>
      </c>
      <c r="O354" s="11" t="str">
        <f t="shared" si="708"/>
        <v>0</v>
      </c>
      <c r="P354" s="11" t="str">
        <f t="shared" si="708"/>
        <v>0</v>
      </c>
      <c r="Q354" s="11" t="str">
        <f t="shared" si="708"/>
        <v>0</v>
      </c>
      <c r="R354" s="11" t="str">
        <f t="shared" si="708"/>
        <v>0</v>
      </c>
      <c r="S354" s="11" t="str">
        <f t="shared" si="708"/>
        <v>0</v>
      </c>
      <c r="T354" s="11" t="str">
        <f t="shared" si="708"/>
        <v>0</v>
      </c>
      <c r="U354" s="11" t="str">
        <f t="shared" si="708"/>
        <v>0</v>
      </c>
      <c r="V354" s="11" t="str">
        <f t="shared" si="708"/>
        <v>0</v>
      </c>
      <c r="W354" s="11" t="str">
        <f t="shared" si="708"/>
        <v>0</v>
      </c>
      <c r="X354" s="11" t="str">
        <f t="shared" si="708"/>
        <v>0</v>
      </c>
      <c r="Y354" s="11" t="str">
        <f t="shared" si="708"/>
        <v>0</v>
      </c>
      <c r="Z354" s="11" t="str">
        <f t="shared" si="708"/>
        <v>0</v>
      </c>
      <c r="AA354" s="11" t="str">
        <f t="shared" si="708"/>
        <v>0</v>
      </c>
      <c r="AB354" s="11" t="str">
        <f t="shared" si="708"/>
        <v>0</v>
      </c>
      <c r="AC354" s="11" t="str">
        <f t="shared" si="708"/>
        <v>0</v>
      </c>
      <c r="AD354" s="11" t="str">
        <f t="shared" si="708"/>
        <v>0</v>
      </c>
      <c r="AE354" s="11" t="str">
        <f t="shared" si="708"/>
        <v>0</v>
      </c>
      <c r="AF354" s="11" t="str">
        <f t="shared" si="708"/>
        <v>0</v>
      </c>
      <c r="AG354" s="11" t="str">
        <f t="shared" si="708"/>
        <v>0</v>
      </c>
      <c r="AH354" s="11" t="str">
        <f t="shared" si="708"/>
        <v>0</v>
      </c>
      <c r="AI354" s="11" t="str">
        <f t="shared" si="708"/>
        <v>0</v>
      </c>
      <c r="AJ354" s="11" t="str">
        <f t="shared" si="708"/>
        <v>0</v>
      </c>
      <c r="AK354" s="11" t="str">
        <f t="shared" si="708"/>
        <v>0</v>
      </c>
      <c r="AL354" s="11" t="str">
        <f t="shared" si="708"/>
        <v>0</v>
      </c>
      <c r="AM354" s="11" t="str">
        <f t="shared" si="708"/>
        <v>0</v>
      </c>
      <c r="AN354" s="11" t="str">
        <f t="shared" si="708"/>
        <v>0</v>
      </c>
      <c r="AO354" s="11" t="str">
        <f t="shared" si="708"/>
        <v>0</v>
      </c>
      <c r="AP354" s="11" t="str">
        <f t="shared" si="708"/>
        <v>0</v>
      </c>
      <c r="AQ354" s="11" t="str">
        <f t="shared" si="708"/>
        <v>0</v>
      </c>
      <c r="AR354" s="11" t="str">
        <f t="shared" si="708"/>
        <v>0</v>
      </c>
      <c r="AS354" s="11" t="str">
        <f t="shared" si="708"/>
        <v>0</v>
      </c>
      <c r="AT354" s="11" t="str">
        <f t="shared" si="708"/>
        <v>0</v>
      </c>
      <c r="AU354" s="11" t="str">
        <f t="shared" si="708"/>
        <v>0</v>
      </c>
      <c r="AV354" s="11" t="str">
        <f t="shared" si="708"/>
        <v>0</v>
      </c>
      <c r="AW354" s="11" t="str">
        <f t="shared" si="708"/>
        <v>0</v>
      </c>
      <c r="AX354" s="11" t="str">
        <f t="shared" si="708"/>
        <v>0</v>
      </c>
      <c r="AY354" s="11" t="str">
        <f t="shared" si="708"/>
        <v>0</v>
      </c>
      <c r="AZ354" s="11" t="str">
        <f t="shared" si="708"/>
        <v>0</v>
      </c>
      <c r="BA354" s="11" t="str">
        <f t="shared" si="708"/>
        <v>0</v>
      </c>
      <c r="BB354" s="11" t="str">
        <f t="shared" si="708"/>
        <v/>
      </c>
      <c r="BC354" s="11" t="str">
        <f t="shared" si="708"/>
        <v/>
      </c>
      <c r="BD354" s="11" t="str">
        <f t="shared" si="708"/>
        <v/>
      </c>
      <c r="BE354" s="11" t="str">
        <f t="shared" si="708"/>
        <v/>
      </c>
      <c r="BF354" s="11" t="str">
        <f t="shared" si="708"/>
        <v/>
      </c>
      <c r="BG354" s="11" t="str">
        <f t="shared" si="708"/>
        <v/>
      </c>
      <c r="BH354" s="11" t="str">
        <f t="shared" si="708"/>
        <v/>
      </c>
      <c r="BI354" s="11" t="str">
        <f t="shared" si="708"/>
        <v/>
      </c>
      <c r="BJ354" s="11" t="str">
        <f t="shared" si="708"/>
        <v/>
      </c>
      <c r="BK354" s="11" t="str">
        <f t="shared" si="708"/>
        <v/>
      </c>
      <c r="BL354" s="11" t="str">
        <f t="shared" si="674"/>
        <v/>
      </c>
      <c r="BM354" s="11" t="str">
        <f t="shared" si="675"/>
        <v/>
      </c>
      <c r="BN354" s="11">
        <f t="shared" si="676"/>
        <v>0</v>
      </c>
      <c r="BO354" s="11" t="b">
        <f t="shared" si="671"/>
        <v>0</v>
      </c>
      <c r="BP354" t="b">
        <f>AND(COUNTIF(ranges!B$2:B$4,'Sample Manifest - ALL TYPES'!G345)=0,NOT(ISBLANK('Sample Manifest - ALL TYPES'!G345)))</f>
        <v>0</v>
      </c>
      <c r="CB354" s="11" t="b">
        <f t="shared" si="677"/>
        <v>0</v>
      </c>
      <c r="CD354" s="54" t="b">
        <f>IF(OR('Sample Manifest - ALL TYPES'!AB345="Custom indexes",'Sample Manifest - ALL TYPES'!AB345="Non-listed commercial indexes"),TRUE,FALSE)</f>
        <v>0</v>
      </c>
      <c r="CE354" s="54"/>
      <c r="CG354" s="62">
        <f>'Sample Manifest - ALL TYPES'!Q345</f>
        <v>0</v>
      </c>
      <c r="CH354" s="61" t="str">
        <f t="shared" ref="CH354:CK354" si="709">SUBSTITUTE(CG354,CH$17,"")</f>
        <v>0</v>
      </c>
      <c r="CI354" s="61" t="str">
        <f t="shared" si="709"/>
        <v/>
      </c>
      <c r="CJ354" s="61" t="str">
        <f t="shared" si="709"/>
        <v/>
      </c>
      <c r="CK354" s="61" t="str">
        <f t="shared" si="709"/>
        <v/>
      </c>
      <c r="CL354" s="61">
        <f t="shared" si="679"/>
        <v>0</v>
      </c>
      <c r="CM354" s="61" t="b">
        <f>AND(NOT(ISBLANK('Sample Manifest - ALL TYPES'!Q345)),NOT(CL354=0))</f>
        <v>0</v>
      </c>
      <c r="CR354" s="11" t="b">
        <f>AND('Sample Manifest - ALL TYPES'!B345="Illumina Library Pool",ISBLANK('Sample Manifest - ALL TYPES'!Z345))</f>
        <v>0</v>
      </c>
    </row>
    <row r="355" spans="1:96" s="11" customFormat="1" x14ac:dyDescent="0.2">
      <c r="A355" s="11">
        <f>'Sample Manifest - ALL TYPES'!C346</f>
        <v>0</v>
      </c>
      <c r="B355" s="11" t="str">
        <f t="shared" ref="B355:BK355" si="710">SUBSTITUTE(A355,B$17,"")</f>
        <v>0</v>
      </c>
      <c r="C355" s="11" t="str">
        <f t="shared" si="710"/>
        <v>0</v>
      </c>
      <c r="D355" s="11" t="str">
        <f t="shared" si="710"/>
        <v>0</v>
      </c>
      <c r="E355" s="11" t="str">
        <f t="shared" si="710"/>
        <v>0</v>
      </c>
      <c r="F355" s="11" t="str">
        <f t="shared" si="710"/>
        <v>0</v>
      </c>
      <c r="G355" s="11" t="str">
        <f t="shared" si="710"/>
        <v>0</v>
      </c>
      <c r="H355" s="11" t="str">
        <f t="shared" si="710"/>
        <v>0</v>
      </c>
      <c r="I355" s="11" t="str">
        <f t="shared" si="710"/>
        <v>0</v>
      </c>
      <c r="J355" s="11" t="str">
        <f t="shared" si="710"/>
        <v>0</v>
      </c>
      <c r="K355" s="11" t="str">
        <f t="shared" si="710"/>
        <v>0</v>
      </c>
      <c r="L355" s="11" t="str">
        <f t="shared" si="710"/>
        <v>0</v>
      </c>
      <c r="M355" s="11" t="str">
        <f t="shared" si="710"/>
        <v>0</v>
      </c>
      <c r="N355" s="11" t="str">
        <f t="shared" si="710"/>
        <v>0</v>
      </c>
      <c r="O355" s="11" t="str">
        <f t="shared" si="710"/>
        <v>0</v>
      </c>
      <c r="P355" s="11" t="str">
        <f t="shared" si="710"/>
        <v>0</v>
      </c>
      <c r="Q355" s="11" t="str">
        <f t="shared" si="710"/>
        <v>0</v>
      </c>
      <c r="R355" s="11" t="str">
        <f t="shared" si="710"/>
        <v>0</v>
      </c>
      <c r="S355" s="11" t="str">
        <f t="shared" si="710"/>
        <v>0</v>
      </c>
      <c r="T355" s="11" t="str">
        <f t="shared" si="710"/>
        <v>0</v>
      </c>
      <c r="U355" s="11" t="str">
        <f t="shared" si="710"/>
        <v>0</v>
      </c>
      <c r="V355" s="11" t="str">
        <f t="shared" si="710"/>
        <v>0</v>
      </c>
      <c r="W355" s="11" t="str">
        <f t="shared" si="710"/>
        <v>0</v>
      </c>
      <c r="X355" s="11" t="str">
        <f t="shared" si="710"/>
        <v>0</v>
      </c>
      <c r="Y355" s="11" t="str">
        <f t="shared" si="710"/>
        <v>0</v>
      </c>
      <c r="Z355" s="11" t="str">
        <f t="shared" si="710"/>
        <v>0</v>
      </c>
      <c r="AA355" s="11" t="str">
        <f t="shared" si="710"/>
        <v>0</v>
      </c>
      <c r="AB355" s="11" t="str">
        <f t="shared" si="710"/>
        <v>0</v>
      </c>
      <c r="AC355" s="11" t="str">
        <f t="shared" si="710"/>
        <v>0</v>
      </c>
      <c r="AD355" s="11" t="str">
        <f t="shared" si="710"/>
        <v>0</v>
      </c>
      <c r="AE355" s="11" t="str">
        <f t="shared" si="710"/>
        <v>0</v>
      </c>
      <c r="AF355" s="11" t="str">
        <f t="shared" si="710"/>
        <v>0</v>
      </c>
      <c r="AG355" s="11" t="str">
        <f t="shared" si="710"/>
        <v>0</v>
      </c>
      <c r="AH355" s="11" t="str">
        <f t="shared" si="710"/>
        <v>0</v>
      </c>
      <c r="AI355" s="11" t="str">
        <f t="shared" si="710"/>
        <v>0</v>
      </c>
      <c r="AJ355" s="11" t="str">
        <f t="shared" si="710"/>
        <v>0</v>
      </c>
      <c r="AK355" s="11" t="str">
        <f t="shared" si="710"/>
        <v>0</v>
      </c>
      <c r="AL355" s="11" t="str">
        <f t="shared" si="710"/>
        <v>0</v>
      </c>
      <c r="AM355" s="11" t="str">
        <f t="shared" si="710"/>
        <v>0</v>
      </c>
      <c r="AN355" s="11" t="str">
        <f t="shared" si="710"/>
        <v>0</v>
      </c>
      <c r="AO355" s="11" t="str">
        <f t="shared" si="710"/>
        <v>0</v>
      </c>
      <c r="AP355" s="11" t="str">
        <f t="shared" si="710"/>
        <v>0</v>
      </c>
      <c r="AQ355" s="11" t="str">
        <f t="shared" si="710"/>
        <v>0</v>
      </c>
      <c r="AR355" s="11" t="str">
        <f t="shared" si="710"/>
        <v>0</v>
      </c>
      <c r="AS355" s="11" t="str">
        <f t="shared" si="710"/>
        <v>0</v>
      </c>
      <c r="AT355" s="11" t="str">
        <f t="shared" si="710"/>
        <v>0</v>
      </c>
      <c r="AU355" s="11" t="str">
        <f t="shared" si="710"/>
        <v>0</v>
      </c>
      <c r="AV355" s="11" t="str">
        <f t="shared" si="710"/>
        <v>0</v>
      </c>
      <c r="AW355" s="11" t="str">
        <f t="shared" si="710"/>
        <v>0</v>
      </c>
      <c r="AX355" s="11" t="str">
        <f t="shared" si="710"/>
        <v>0</v>
      </c>
      <c r="AY355" s="11" t="str">
        <f t="shared" si="710"/>
        <v>0</v>
      </c>
      <c r="AZ355" s="11" t="str">
        <f t="shared" si="710"/>
        <v>0</v>
      </c>
      <c r="BA355" s="11" t="str">
        <f t="shared" si="710"/>
        <v>0</v>
      </c>
      <c r="BB355" s="11" t="str">
        <f t="shared" si="710"/>
        <v/>
      </c>
      <c r="BC355" s="11" t="str">
        <f t="shared" si="710"/>
        <v/>
      </c>
      <c r="BD355" s="11" t="str">
        <f t="shared" si="710"/>
        <v/>
      </c>
      <c r="BE355" s="11" t="str">
        <f t="shared" si="710"/>
        <v/>
      </c>
      <c r="BF355" s="11" t="str">
        <f t="shared" si="710"/>
        <v/>
      </c>
      <c r="BG355" s="11" t="str">
        <f t="shared" si="710"/>
        <v/>
      </c>
      <c r="BH355" s="11" t="str">
        <f t="shared" si="710"/>
        <v/>
      </c>
      <c r="BI355" s="11" t="str">
        <f t="shared" si="710"/>
        <v/>
      </c>
      <c r="BJ355" s="11" t="str">
        <f t="shared" si="710"/>
        <v/>
      </c>
      <c r="BK355" s="11" t="str">
        <f t="shared" si="710"/>
        <v/>
      </c>
      <c r="BL355" s="11" t="str">
        <f t="shared" si="674"/>
        <v/>
      </c>
      <c r="BM355" s="11" t="str">
        <f t="shared" si="675"/>
        <v/>
      </c>
      <c r="BN355" s="11">
        <f t="shared" si="676"/>
        <v>0</v>
      </c>
      <c r="BO355" s="11" t="b">
        <f t="shared" si="671"/>
        <v>0</v>
      </c>
      <c r="BP355" t="b">
        <f>AND(COUNTIF(ranges!B$2:B$4,'Sample Manifest - ALL TYPES'!G346)=0,NOT(ISBLANK('Sample Manifest - ALL TYPES'!G346)))</f>
        <v>0</v>
      </c>
      <c r="CB355" s="11" t="b">
        <f t="shared" si="677"/>
        <v>0</v>
      </c>
      <c r="CD355" s="54" t="b">
        <f>IF(OR('Sample Manifest - ALL TYPES'!AB346="Custom indexes",'Sample Manifest - ALL TYPES'!AB346="Non-listed commercial indexes"),TRUE,FALSE)</f>
        <v>0</v>
      </c>
      <c r="CE355" s="54"/>
      <c r="CG355" s="62">
        <f>'Sample Manifest - ALL TYPES'!Q346</f>
        <v>0</v>
      </c>
      <c r="CH355" s="61" t="str">
        <f t="shared" ref="CH355:CK355" si="711">SUBSTITUTE(CG355,CH$17,"")</f>
        <v>0</v>
      </c>
      <c r="CI355" s="61" t="str">
        <f t="shared" si="711"/>
        <v/>
      </c>
      <c r="CJ355" s="61" t="str">
        <f t="shared" si="711"/>
        <v/>
      </c>
      <c r="CK355" s="61" t="str">
        <f t="shared" si="711"/>
        <v/>
      </c>
      <c r="CL355" s="61">
        <f t="shared" si="679"/>
        <v>0</v>
      </c>
      <c r="CM355" s="61" t="b">
        <f>AND(NOT(ISBLANK('Sample Manifest - ALL TYPES'!Q346)),NOT(CL355=0))</f>
        <v>0</v>
      </c>
      <c r="CR355" s="11" t="b">
        <f>AND('Sample Manifest - ALL TYPES'!B346="Illumina Library Pool",ISBLANK('Sample Manifest - ALL TYPES'!Z346))</f>
        <v>0</v>
      </c>
    </row>
    <row r="356" spans="1:96" s="11" customFormat="1" x14ac:dyDescent="0.2">
      <c r="A356" s="11">
        <f>'Sample Manifest - ALL TYPES'!C347</f>
        <v>0</v>
      </c>
      <c r="B356" s="11" t="str">
        <f t="shared" ref="B356:BK356" si="712">SUBSTITUTE(A356,B$17,"")</f>
        <v>0</v>
      </c>
      <c r="C356" s="11" t="str">
        <f t="shared" si="712"/>
        <v>0</v>
      </c>
      <c r="D356" s="11" t="str">
        <f t="shared" si="712"/>
        <v>0</v>
      </c>
      <c r="E356" s="11" t="str">
        <f t="shared" si="712"/>
        <v>0</v>
      </c>
      <c r="F356" s="11" t="str">
        <f t="shared" si="712"/>
        <v>0</v>
      </c>
      <c r="G356" s="11" t="str">
        <f t="shared" si="712"/>
        <v>0</v>
      </c>
      <c r="H356" s="11" t="str">
        <f t="shared" si="712"/>
        <v>0</v>
      </c>
      <c r="I356" s="11" t="str">
        <f t="shared" si="712"/>
        <v>0</v>
      </c>
      <c r="J356" s="11" t="str">
        <f t="shared" si="712"/>
        <v>0</v>
      </c>
      <c r="K356" s="11" t="str">
        <f t="shared" si="712"/>
        <v>0</v>
      </c>
      <c r="L356" s="11" t="str">
        <f t="shared" si="712"/>
        <v>0</v>
      </c>
      <c r="M356" s="11" t="str">
        <f t="shared" si="712"/>
        <v>0</v>
      </c>
      <c r="N356" s="11" t="str">
        <f t="shared" si="712"/>
        <v>0</v>
      </c>
      <c r="O356" s="11" t="str">
        <f t="shared" si="712"/>
        <v>0</v>
      </c>
      <c r="P356" s="11" t="str">
        <f t="shared" si="712"/>
        <v>0</v>
      </c>
      <c r="Q356" s="11" t="str">
        <f t="shared" si="712"/>
        <v>0</v>
      </c>
      <c r="R356" s="11" t="str">
        <f t="shared" si="712"/>
        <v>0</v>
      </c>
      <c r="S356" s="11" t="str">
        <f t="shared" si="712"/>
        <v>0</v>
      </c>
      <c r="T356" s="11" t="str">
        <f t="shared" si="712"/>
        <v>0</v>
      </c>
      <c r="U356" s="11" t="str">
        <f t="shared" si="712"/>
        <v>0</v>
      </c>
      <c r="V356" s="11" t="str">
        <f t="shared" si="712"/>
        <v>0</v>
      </c>
      <c r="W356" s="11" t="str">
        <f t="shared" si="712"/>
        <v>0</v>
      </c>
      <c r="X356" s="11" t="str">
        <f t="shared" si="712"/>
        <v>0</v>
      </c>
      <c r="Y356" s="11" t="str">
        <f t="shared" si="712"/>
        <v>0</v>
      </c>
      <c r="Z356" s="11" t="str">
        <f t="shared" si="712"/>
        <v>0</v>
      </c>
      <c r="AA356" s="11" t="str">
        <f t="shared" si="712"/>
        <v>0</v>
      </c>
      <c r="AB356" s="11" t="str">
        <f t="shared" si="712"/>
        <v>0</v>
      </c>
      <c r="AC356" s="11" t="str">
        <f t="shared" si="712"/>
        <v>0</v>
      </c>
      <c r="AD356" s="11" t="str">
        <f t="shared" si="712"/>
        <v>0</v>
      </c>
      <c r="AE356" s="11" t="str">
        <f t="shared" si="712"/>
        <v>0</v>
      </c>
      <c r="AF356" s="11" t="str">
        <f t="shared" si="712"/>
        <v>0</v>
      </c>
      <c r="AG356" s="11" t="str">
        <f t="shared" si="712"/>
        <v>0</v>
      </c>
      <c r="AH356" s="11" t="str">
        <f t="shared" si="712"/>
        <v>0</v>
      </c>
      <c r="AI356" s="11" t="str">
        <f t="shared" si="712"/>
        <v>0</v>
      </c>
      <c r="AJ356" s="11" t="str">
        <f t="shared" si="712"/>
        <v>0</v>
      </c>
      <c r="AK356" s="11" t="str">
        <f t="shared" si="712"/>
        <v>0</v>
      </c>
      <c r="AL356" s="11" t="str">
        <f t="shared" si="712"/>
        <v>0</v>
      </c>
      <c r="AM356" s="11" t="str">
        <f t="shared" si="712"/>
        <v>0</v>
      </c>
      <c r="AN356" s="11" t="str">
        <f t="shared" si="712"/>
        <v>0</v>
      </c>
      <c r="AO356" s="11" t="str">
        <f t="shared" si="712"/>
        <v>0</v>
      </c>
      <c r="AP356" s="11" t="str">
        <f t="shared" si="712"/>
        <v>0</v>
      </c>
      <c r="AQ356" s="11" t="str">
        <f t="shared" si="712"/>
        <v>0</v>
      </c>
      <c r="AR356" s="11" t="str">
        <f t="shared" si="712"/>
        <v>0</v>
      </c>
      <c r="AS356" s="11" t="str">
        <f t="shared" si="712"/>
        <v>0</v>
      </c>
      <c r="AT356" s="11" t="str">
        <f t="shared" si="712"/>
        <v>0</v>
      </c>
      <c r="AU356" s="11" t="str">
        <f t="shared" si="712"/>
        <v>0</v>
      </c>
      <c r="AV356" s="11" t="str">
        <f t="shared" si="712"/>
        <v>0</v>
      </c>
      <c r="AW356" s="11" t="str">
        <f t="shared" si="712"/>
        <v>0</v>
      </c>
      <c r="AX356" s="11" t="str">
        <f t="shared" si="712"/>
        <v>0</v>
      </c>
      <c r="AY356" s="11" t="str">
        <f t="shared" si="712"/>
        <v>0</v>
      </c>
      <c r="AZ356" s="11" t="str">
        <f t="shared" si="712"/>
        <v>0</v>
      </c>
      <c r="BA356" s="11" t="str">
        <f t="shared" si="712"/>
        <v>0</v>
      </c>
      <c r="BB356" s="11" t="str">
        <f t="shared" si="712"/>
        <v/>
      </c>
      <c r="BC356" s="11" t="str">
        <f t="shared" si="712"/>
        <v/>
      </c>
      <c r="BD356" s="11" t="str">
        <f t="shared" si="712"/>
        <v/>
      </c>
      <c r="BE356" s="11" t="str">
        <f t="shared" si="712"/>
        <v/>
      </c>
      <c r="BF356" s="11" t="str">
        <f t="shared" si="712"/>
        <v/>
      </c>
      <c r="BG356" s="11" t="str">
        <f t="shared" si="712"/>
        <v/>
      </c>
      <c r="BH356" s="11" t="str">
        <f t="shared" si="712"/>
        <v/>
      </c>
      <c r="BI356" s="11" t="str">
        <f t="shared" si="712"/>
        <v/>
      </c>
      <c r="BJ356" s="11" t="str">
        <f t="shared" si="712"/>
        <v/>
      </c>
      <c r="BK356" s="11" t="str">
        <f t="shared" si="712"/>
        <v/>
      </c>
      <c r="BL356" s="11" t="str">
        <f t="shared" si="674"/>
        <v/>
      </c>
      <c r="BM356" s="11" t="str">
        <f t="shared" si="675"/>
        <v/>
      </c>
      <c r="BN356" s="11">
        <f t="shared" si="676"/>
        <v>0</v>
      </c>
      <c r="BO356" s="11" t="b">
        <f t="shared" si="671"/>
        <v>0</v>
      </c>
      <c r="BP356" t="b">
        <f>AND(COUNTIF(ranges!B$2:B$4,'Sample Manifest - ALL TYPES'!G347)=0,NOT(ISBLANK('Sample Manifest - ALL TYPES'!G347)))</f>
        <v>0</v>
      </c>
      <c r="CB356" s="11" t="b">
        <f t="shared" si="677"/>
        <v>0</v>
      </c>
      <c r="CD356" s="54" t="b">
        <f>IF(OR('Sample Manifest - ALL TYPES'!AB347="Custom indexes",'Sample Manifest - ALL TYPES'!AB347="Non-listed commercial indexes"),TRUE,FALSE)</f>
        <v>0</v>
      </c>
      <c r="CE356" s="54"/>
      <c r="CG356" s="62">
        <f>'Sample Manifest - ALL TYPES'!Q347</f>
        <v>0</v>
      </c>
      <c r="CH356" s="61" t="str">
        <f t="shared" ref="CH356:CK356" si="713">SUBSTITUTE(CG356,CH$17,"")</f>
        <v>0</v>
      </c>
      <c r="CI356" s="61" t="str">
        <f t="shared" si="713"/>
        <v/>
      </c>
      <c r="CJ356" s="61" t="str">
        <f t="shared" si="713"/>
        <v/>
      </c>
      <c r="CK356" s="61" t="str">
        <f t="shared" si="713"/>
        <v/>
      </c>
      <c r="CL356" s="61">
        <f t="shared" si="679"/>
        <v>0</v>
      </c>
      <c r="CM356" s="61" t="b">
        <f>AND(NOT(ISBLANK('Sample Manifest - ALL TYPES'!Q347)),NOT(CL356=0))</f>
        <v>0</v>
      </c>
      <c r="CR356" s="11" t="b">
        <f>AND('Sample Manifest - ALL TYPES'!B347="Illumina Library Pool",ISBLANK('Sample Manifest - ALL TYPES'!Z347))</f>
        <v>0</v>
      </c>
    </row>
    <row r="357" spans="1:96" s="11" customFormat="1" x14ac:dyDescent="0.2">
      <c r="A357" s="11">
        <f>'Sample Manifest - ALL TYPES'!C348</f>
        <v>0</v>
      </c>
      <c r="B357" s="11" t="str">
        <f t="shared" ref="B357:BK357" si="714">SUBSTITUTE(A357,B$17,"")</f>
        <v>0</v>
      </c>
      <c r="C357" s="11" t="str">
        <f t="shared" si="714"/>
        <v>0</v>
      </c>
      <c r="D357" s="11" t="str">
        <f t="shared" si="714"/>
        <v>0</v>
      </c>
      <c r="E357" s="11" t="str">
        <f t="shared" si="714"/>
        <v>0</v>
      </c>
      <c r="F357" s="11" t="str">
        <f t="shared" si="714"/>
        <v>0</v>
      </c>
      <c r="G357" s="11" t="str">
        <f t="shared" si="714"/>
        <v>0</v>
      </c>
      <c r="H357" s="11" t="str">
        <f t="shared" si="714"/>
        <v>0</v>
      </c>
      <c r="I357" s="11" t="str">
        <f t="shared" si="714"/>
        <v>0</v>
      </c>
      <c r="J357" s="11" t="str">
        <f t="shared" si="714"/>
        <v>0</v>
      </c>
      <c r="K357" s="11" t="str">
        <f t="shared" si="714"/>
        <v>0</v>
      </c>
      <c r="L357" s="11" t="str">
        <f t="shared" si="714"/>
        <v>0</v>
      </c>
      <c r="M357" s="11" t="str">
        <f t="shared" si="714"/>
        <v>0</v>
      </c>
      <c r="N357" s="11" t="str">
        <f t="shared" si="714"/>
        <v>0</v>
      </c>
      <c r="O357" s="11" t="str">
        <f t="shared" si="714"/>
        <v>0</v>
      </c>
      <c r="P357" s="11" t="str">
        <f t="shared" si="714"/>
        <v>0</v>
      </c>
      <c r="Q357" s="11" t="str">
        <f t="shared" si="714"/>
        <v>0</v>
      </c>
      <c r="R357" s="11" t="str">
        <f t="shared" si="714"/>
        <v>0</v>
      </c>
      <c r="S357" s="11" t="str">
        <f t="shared" si="714"/>
        <v>0</v>
      </c>
      <c r="T357" s="11" t="str">
        <f t="shared" si="714"/>
        <v>0</v>
      </c>
      <c r="U357" s="11" t="str">
        <f t="shared" si="714"/>
        <v>0</v>
      </c>
      <c r="V357" s="11" t="str">
        <f t="shared" si="714"/>
        <v>0</v>
      </c>
      <c r="W357" s="11" t="str">
        <f t="shared" si="714"/>
        <v>0</v>
      </c>
      <c r="X357" s="11" t="str">
        <f t="shared" si="714"/>
        <v>0</v>
      </c>
      <c r="Y357" s="11" t="str">
        <f t="shared" si="714"/>
        <v>0</v>
      </c>
      <c r="Z357" s="11" t="str">
        <f t="shared" si="714"/>
        <v>0</v>
      </c>
      <c r="AA357" s="11" t="str">
        <f t="shared" si="714"/>
        <v>0</v>
      </c>
      <c r="AB357" s="11" t="str">
        <f t="shared" si="714"/>
        <v>0</v>
      </c>
      <c r="AC357" s="11" t="str">
        <f t="shared" si="714"/>
        <v>0</v>
      </c>
      <c r="AD357" s="11" t="str">
        <f t="shared" si="714"/>
        <v>0</v>
      </c>
      <c r="AE357" s="11" t="str">
        <f t="shared" si="714"/>
        <v>0</v>
      </c>
      <c r="AF357" s="11" t="str">
        <f t="shared" si="714"/>
        <v>0</v>
      </c>
      <c r="AG357" s="11" t="str">
        <f t="shared" si="714"/>
        <v>0</v>
      </c>
      <c r="AH357" s="11" t="str">
        <f t="shared" si="714"/>
        <v>0</v>
      </c>
      <c r="AI357" s="11" t="str">
        <f t="shared" si="714"/>
        <v>0</v>
      </c>
      <c r="AJ357" s="11" t="str">
        <f t="shared" si="714"/>
        <v>0</v>
      </c>
      <c r="AK357" s="11" t="str">
        <f t="shared" si="714"/>
        <v>0</v>
      </c>
      <c r="AL357" s="11" t="str">
        <f t="shared" si="714"/>
        <v>0</v>
      </c>
      <c r="AM357" s="11" t="str">
        <f t="shared" si="714"/>
        <v>0</v>
      </c>
      <c r="AN357" s="11" t="str">
        <f t="shared" si="714"/>
        <v>0</v>
      </c>
      <c r="AO357" s="11" t="str">
        <f t="shared" si="714"/>
        <v>0</v>
      </c>
      <c r="AP357" s="11" t="str">
        <f t="shared" si="714"/>
        <v>0</v>
      </c>
      <c r="AQ357" s="11" t="str">
        <f t="shared" si="714"/>
        <v>0</v>
      </c>
      <c r="AR357" s="11" t="str">
        <f t="shared" si="714"/>
        <v>0</v>
      </c>
      <c r="AS357" s="11" t="str">
        <f t="shared" si="714"/>
        <v>0</v>
      </c>
      <c r="AT357" s="11" t="str">
        <f t="shared" si="714"/>
        <v>0</v>
      </c>
      <c r="AU357" s="11" t="str">
        <f t="shared" si="714"/>
        <v>0</v>
      </c>
      <c r="AV357" s="11" t="str">
        <f t="shared" si="714"/>
        <v>0</v>
      </c>
      <c r="AW357" s="11" t="str">
        <f t="shared" si="714"/>
        <v>0</v>
      </c>
      <c r="AX357" s="11" t="str">
        <f t="shared" si="714"/>
        <v>0</v>
      </c>
      <c r="AY357" s="11" t="str">
        <f t="shared" si="714"/>
        <v>0</v>
      </c>
      <c r="AZ357" s="11" t="str">
        <f t="shared" si="714"/>
        <v>0</v>
      </c>
      <c r="BA357" s="11" t="str">
        <f t="shared" si="714"/>
        <v>0</v>
      </c>
      <c r="BB357" s="11" t="str">
        <f t="shared" si="714"/>
        <v/>
      </c>
      <c r="BC357" s="11" t="str">
        <f t="shared" si="714"/>
        <v/>
      </c>
      <c r="BD357" s="11" t="str">
        <f t="shared" si="714"/>
        <v/>
      </c>
      <c r="BE357" s="11" t="str">
        <f t="shared" si="714"/>
        <v/>
      </c>
      <c r="BF357" s="11" t="str">
        <f t="shared" si="714"/>
        <v/>
      </c>
      <c r="BG357" s="11" t="str">
        <f t="shared" si="714"/>
        <v/>
      </c>
      <c r="BH357" s="11" t="str">
        <f t="shared" si="714"/>
        <v/>
      </c>
      <c r="BI357" s="11" t="str">
        <f t="shared" si="714"/>
        <v/>
      </c>
      <c r="BJ357" s="11" t="str">
        <f t="shared" si="714"/>
        <v/>
      </c>
      <c r="BK357" s="11" t="str">
        <f t="shared" si="714"/>
        <v/>
      </c>
      <c r="BL357" s="11" t="str">
        <f t="shared" si="674"/>
        <v/>
      </c>
      <c r="BM357" s="11" t="str">
        <f t="shared" si="675"/>
        <v/>
      </c>
      <c r="BN357" s="11">
        <f t="shared" si="676"/>
        <v>0</v>
      </c>
      <c r="BO357" s="11" t="b">
        <f t="shared" si="671"/>
        <v>0</v>
      </c>
      <c r="BP357" t="b">
        <f>AND(COUNTIF(ranges!B$2:B$4,'Sample Manifest - ALL TYPES'!G348)=0,NOT(ISBLANK('Sample Manifest - ALL TYPES'!G348)))</f>
        <v>0</v>
      </c>
      <c r="CB357" s="11" t="b">
        <f t="shared" si="677"/>
        <v>0</v>
      </c>
      <c r="CD357" s="54" t="b">
        <f>IF(OR('Sample Manifest - ALL TYPES'!AB348="Custom indexes",'Sample Manifest - ALL TYPES'!AB348="Non-listed commercial indexes"),TRUE,FALSE)</f>
        <v>0</v>
      </c>
      <c r="CE357" s="54"/>
      <c r="CG357" s="62">
        <f>'Sample Manifest - ALL TYPES'!Q348</f>
        <v>0</v>
      </c>
      <c r="CH357" s="61" t="str">
        <f t="shared" ref="CH357:CK357" si="715">SUBSTITUTE(CG357,CH$17,"")</f>
        <v>0</v>
      </c>
      <c r="CI357" s="61" t="str">
        <f t="shared" si="715"/>
        <v/>
      </c>
      <c r="CJ357" s="61" t="str">
        <f t="shared" si="715"/>
        <v/>
      </c>
      <c r="CK357" s="61" t="str">
        <f t="shared" si="715"/>
        <v/>
      </c>
      <c r="CL357" s="61">
        <f t="shared" si="679"/>
        <v>0</v>
      </c>
      <c r="CM357" s="61" t="b">
        <f>AND(NOT(ISBLANK('Sample Manifest - ALL TYPES'!Q348)),NOT(CL357=0))</f>
        <v>0</v>
      </c>
      <c r="CR357" s="11" t="b">
        <f>AND('Sample Manifest - ALL TYPES'!B348="Illumina Library Pool",ISBLANK('Sample Manifest - ALL TYPES'!Z348))</f>
        <v>0</v>
      </c>
    </row>
    <row r="358" spans="1:96" s="11" customFormat="1" x14ac:dyDescent="0.2">
      <c r="A358" s="11">
        <f>'Sample Manifest - ALL TYPES'!C349</f>
        <v>0</v>
      </c>
      <c r="B358" s="11" t="str">
        <f t="shared" ref="B358:BK358" si="716">SUBSTITUTE(A358,B$17,"")</f>
        <v>0</v>
      </c>
      <c r="C358" s="11" t="str">
        <f t="shared" si="716"/>
        <v>0</v>
      </c>
      <c r="D358" s="11" t="str">
        <f t="shared" si="716"/>
        <v>0</v>
      </c>
      <c r="E358" s="11" t="str">
        <f t="shared" si="716"/>
        <v>0</v>
      </c>
      <c r="F358" s="11" t="str">
        <f t="shared" si="716"/>
        <v>0</v>
      </c>
      <c r="G358" s="11" t="str">
        <f t="shared" si="716"/>
        <v>0</v>
      </c>
      <c r="H358" s="11" t="str">
        <f t="shared" si="716"/>
        <v>0</v>
      </c>
      <c r="I358" s="11" t="str">
        <f t="shared" si="716"/>
        <v>0</v>
      </c>
      <c r="J358" s="11" t="str">
        <f t="shared" si="716"/>
        <v>0</v>
      </c>
      <c r="K358" s="11" t="str">
        <f t="shared" si="716"/>
        <v>0</v>
      </c>
      <c r="L358" s="11" t="str">
        <f t="shared" si="716"/>
        <v>0</v>
      </c>
      <c r="M358" s="11" t="str">
        <f t="shared" si="716"/>
        <v>0</v>
      </c>
      <c r="N358" s="11" t="str">
        <f t="shared" si="716"/>
        <v>0</v>
      </c>
      <c r="O358" s="11" t="str">
        <f t="shared" si="716"/>
        <v>0</v>
      </c>
      <c r="P358" s="11" t="str">
        <f t="shared" si="716"/>
        <v>0</v>
      </c>
      <c r="Q358" s="11" t="str">
        <f t="shared" si="716"/>
        <v>0</v>
      </c>
      <c r="R358" s="11" t="str">
        <f t="shared" si="716"/>
        <v>0</v>
      </c>
      <c r="S358" s="11" t="str">
        <f t="shared" si="716"/>
        <v>0</v>
      </c>
      <c r="T358" s="11" t="str">
        <f t="shared" si="716"/>
        <v>0</v>
      </c>
      <c r="U358" s="11" t="str">
        <f t="shared" si="716"/>
        <v>0</v>
      </c>
      <c r="V358" s="11" t="str">
        <f t="shared" si="716"/>
        <v>0</v>
      </c>
      <c r="W358" s="11" t="str">
        <f t="shared" si="716"/>
        <v>0</v>
      </c>
      <c r="X358" s="11" t="str">
        <f t="shared" si="716"/>
        <v>0</v>
      </c>
      <c r="Y358" s="11" t="str">
        <f t="shared" si="716"/>
        <v>0</v>
      </c>
      <c r="Z358" s="11" t="str">
        <f t="shared" si="716"/>
        <v>0</v>
      </c>
      <c r="AA358" s="11" t="str">
        <f t="shared" si="716"/>
        <v>0</v>
      </c>
      <c r="AB358" s="11" t="str">
        <f t="shared" si="716"/>
        <v>0</v>
      </c>
      <c r="AC358" s="11" t="str">
        <f t="shared" si="716"/>
        <v>0</v>
      </c>
      <c r="AD358" s="11" t="str">
        <f t="shared" si="716"/>
        <v>0</v>
      </c>
      <c r="AE358" s="11" t="str">
        <f t="shared" si="716"/>
        <v>0</v>
      </c>
      <c r="AF358" s="11" t="str">
        <f t="shared" si="716"/>
        <v>0</v>
      </c>
      <c r="AG358" s="11" t="str">
        <f t="shared" si="716"/>
        <v>0</v>
      </c>
      <c r="AH358" s="11" t="str">
        <f t="shared" si="716"/>
        <v>0</v>
      </c>
      <c r="AI358" s="11" t="str">
        <f t="shared" si="716"/>
        <v>0</v>
      </c>
      <c r="AJ358" s="11" t="str">
        <f t="shared" si="716"/>
        <v>0</v>
      </c>
      <c r="AK358" s="11" t="str">
        <f t="shared" si="716"/>
        <v>0</v>
      </c>
      <c r="AL358" s="11" t="str">
        <f t="shared" si="716"/>
        <v>0</v>
      </c>
      <c r="AM358" s="11" t="str">
        <f t="shared" si="716"/>
        <v>0</v>
      </c>
      <c r="AN358" s="11" t="str">
        <f t="shared" si="716"/>
        <v>0</v>
      </c>
      <c r="AO358" s="11" t="str">
        <f t="shared" si="716"/>
        <v>0</v>
      </c>
      <c r="AP358" s="11" t="str">
        <f t="shared" si="716"/>
        <v>0</v>
      </c>
      <c r="AQ358" s="11" t="str">
        <f t="shared" si="716"/>
        <v>0</v>
      </c>
      <c r="AR358" s="11" t="str">
        <f t="shared" si="716"/>
        <v>0</v>
      </c>
      <c r="AS358" s="11" t="str">
        <f t="shared" si="716"/>
        <v>0</v>
      </c>
      <c r="AT358" s="11" t="str">
        <f t="shared" si="716"/>
        <v>0</v>
      </c>
      <c r="AU358" s="11" t="str">
        <f t="shared" si="716"/>
        <v>0</v>
      </c>
      <c r="AV358" s="11" t="str">
        <f t="shared" si="716"/>
        <v>0</v>
      </c>
      <c r="AW358" s="11" t="str">
        <f t="shared" si="716"/>
        <v>0</v>
      </c>
      <c r="AX358" s="11" t="str">
        <f t="shared" si="716"/>
        <v>0</v>
      </c>
      <c r="AY358" s="11" t="str">
        <f t="shared" si="716"/>
        <v>0</v>
      </c>
      <c r="AZ358" s="11" t="str">
        <f t="shared" si="716"/>
        <v>0</v>
      </c>
      <c r="BA358" s="11" t="str">
        <f t="shared" si="716"/>
        <v>0</v>
      </c>
      <c r="BB358" s="11" t="str">
        <f t="shared" si="716"/>
        <v/>
      </c>
      <c r="BC358" s="11" t="str">
        <f t="shared" si="716"/>
        <v/>
      </c>
      <c r="BD358" s="11" t="str">
        <f t="shared" si="716"/>
        <v/>
      </c>
      <c r="BE358" s="11" t="str">
        <f t="shared" si="716"/>
        <v/>
      </c>
      <c r="BF358" s="11" t="str">
        <f t="shared" si="716"/>
        <v/>
      </c>
      <c r="BG358" s="11" t="str">
        <f t="shared" si="716"/>
        <v/>
      </c>
      <c r="BH358" s="11" t="str">
        <f t="shared" si="716"/>
        <v/>
      </c>
      <c r="BI358" s="11" t="str">
        <f t="shared" si="716"/>
        <v/>
      </c>
      <c r="BJ358" s="11" t="str">
        <f t="shared" si="716"/>
        <v/>
      </c>
      <c r="BK358" s="11" t="str">
        <f t="shared" si="716"/>
        <v/>
      </c>
      <c r="BL358" s="11" t="str">
        <f t="shared" si="674"/>
        <v/>
      </c>
      <c r="BM358" s="11" t="str">
        <f t="shared" si="675"/>
        <v/>
      </c>
      <c r="BN358" s="11">
        <f t="shared" si="676"/>
        <v>0</v>
      </c>
      <c r="BO358" s="11" t="b">
        <f t="shared" si="671"/>
        <v>0</v>
      </c>
      <c r="BP358" t="b">
        <f>AND(COUNTIF(ranges!B$2:B$4,'Sample Manifest - ALL TYPES'!G349)=0,NOT(ISBLANK('Sample Manifest - ALL TYPES'!G349)))</f>
        <v>0</v>
      </c>
      <c r="CB358" s="11" t="b">
        <f t="shared" si="677"/>
        <v>0</v>
      </c>
      <c r="CD358" s="54" t="b">
        <f>IF(OR('Sample Manifest - ALL TYPES'!AB349="Custom indexes",'Sample Manifest - ALL TYPES'!AB349="Non-listed commercial indexes"),TRUE,FALSE)</f>
        <v>0</v>
      </c>
      <c r="CE358" s="54"/>
      <c r="CG358" s="62">
        <f>'Sample Manifest - ALL TYPES'!Q349</f>
        <v>0</v>
      </c>
      <c r="CH358" s="61" t="str">
        <f t="shared" ref="CH358:CK358" si="717">SUBSTITUTE(CG358,CH$17,"")</f>
        <v>0</v>
      </c>
      <c r="CI358" s="61" t="str">
        <f t="shared" si="717"/>
        <v/>
      </c>
      <c r="CJ358" s="61" t="str">
        <f t="shared" si="717"/>
        <v/>
      </c>
      <c r="CK358" s="61" t="str">
        <f t="shared" si="717"/>
        <v/>
      </c>
      <c r="CL358" s="61">
        <f t="shared" si="679"/>
        <v>0</v>
      </c>
      <c r="CM358" s="61" t="b">
        <f>AND(NOT(ISBLANK('Sample Manifest - ALL TYPES'!Q349)),NOT(CL358=0))</f>
        <v>0</v>
      </c>
      <c r="CR358" s="11" t="b">
        <f>AND('Sample Manifest - ALL TYPES'!B349="Illumina Library Pool",ISBLANK('Sample Manifest - ALL TYPES'!Z349))</f>
        <v>0</v>
      </c>
    </row>
    <row r="359" spans="1:96" s="11" customFormat="1" x14ac:dyDescent="0.2">
      <c r="A359" s="11">
        <f>'Sample Manifest - ALL TYPES'!C350</f>
        <v>0</v>
      </c>
      <c r="B359" s="11" t="str">
        <f t="shared" ref="B359:BK359" si="718">SUBSTITUTE(A359,B$17,"")</f>
        <v>0</v>
      </c>
      <c r="C359" s="11" t="str">
        <f t="shared" si="718"/>
        <v>0</v>
      </c>
      <c r="D359" s="11" t="str">
        <f t="shared" si="718"/>
        <v>0</v>
      </c>
      <c r="E359" s="11" t="str">
        <f t="shared" si="718"/>
        <v>0</v>
      </c>
      <c r="F359" s="11" t="str">
        <f t="shared" si="718"/>
        <v>0</v>
      </c>
      <c r="G359" s="11" t="str">
        <f t="shared" si="718"/>
        <v>0</v>
      </c>
      <c r="H359" s="11" t="str">
        <f t="shared" si="718"/>
        <v>0</v>
      </c>
      <c r="I359" s="11" t="str">
        <f t="shared" si="718"/>
        <v>0</v>
      </c>
      <c r="J359" s="11" t="str">
        <f t="shared" si="718"/>
        <v>0</v>
      </c>
      <c r="K359" s="11" t="str">
        <f t="shared" si="718"/>
        <v>0</v>
      </c>
      <c r="L359" s="11" t="str">
        <f t="shared" si="718"/>
        <v>0</v>
      </c>
      <c r="M359" s="11" t="str">
        <f t="shared" si="718"/>
        <v>0</v>
      </c>
      <c r="N359" s="11" t="str">
        <f t="shared" si="718"/>
        <v>0</v>
      </c>
      <c r="O359" s="11" t="str">
        <f t="shared" si="718"/>
        <v>0</v>
      </c>
      <c r="P359" s="11" t="str">
        <f t="shared" si="718"/>
        <v>0</v>
      </c>
      <c r="Q359" s="11" t="str">
        <f t="shared" si="718"/>
        <v>0</v>
      </c>
      <c r="R359" s="11" t="str">
        <f t="shared" si="718"/>
        <v>0</v>
      </c>
      <c r="S359" s="11" t="str">
        <f t="shared" si="718"/>
        <v>0</v>
      </c>
      <c r="T359" s="11" t="str">
        <f t="shared" si="718"/>
        <v>0</v>
      </c>
      <c r="U359" s="11" t="str">
        <f t="shared" si="718"/>
        <v>0</v>
      </c>
      <c r="V359" s="11" t="str">
        <f t="shared" si="718"/>
        <v>0</v>
      </c>
      <c r="W359" s="11" t="str">
        <f t="shared" si="718"/>
        <v>0</v>
      </c>
      <c r="X359" s="11" t="str">
        <f t="shared" si="718"/>
        <v>0</v>
      </c>
      <c r="Y359" s="11" t="str">
        <f t="shared" si="718"/>
        <v>0</v>
      </c>
      <c r="Z359" s="11" t="str">
        <f t="shared" si="718"/>
        <v>0</v>
      </c>
      <c r="AA359" s="11" t="str">
        <f t="shared" si="718"/>
        <v>0</v>
      </c>
      <c r="AB359" s="11" t="str">
        <f t="shared" si="718"/>
        <v>0</v>
      </c>
      <c r="AC359" s="11" t="str">
        <f t="shared" si="718"/>
        <v>0</v>
      </c>
      <c r="AD359" s="11" t="str">
        <f t="shared" si="718"/>
        <v>0</v>
      </c>
      <c r="AE359" s="11" t="str">
        <f t="shared" si="718"/>
        <v>0</v>
      </c>
      <c r="AF359" s="11" t="str">
        <f t="shared" si="718"/>
        <v>0</v>
      </c>
      <c r="AG359" s="11" t="str">
        <f t="shared" si="718"/>
        <v>0</v>
      </c>
      <c r="AH359" s="11" t="str">
        <f t="shared" si="718"/>
        <v>0</v>
      </c>
      <c r="AI359" s="11" t="str">
        <f t="shared" si="718"/>
        <v>0</v>
      </c>
      <c r="AJ359" s="11" t="str">
        <f t="shared" si="718"/>
        <v>0</v>
      </c>
      <c r="AK359" s="11" t="str">
        <f t="shared" si="718"/>
        <v>0</v>
      </c>
      <c r="AL359" s="11" t="str">
        <f t="shared" si="718"/>
        <v>0</v>
      </c>
      <c r="AM359" s="11" t="str">
        <f t="shared" si="718"/>
        <v>0</v>
      </c>
      <c r="AN359" s="11" t="str">
        <f t="shared" si="718"/>
        <v>0</v>
      </c>
      <c r="AO359" s="11" t="str">
        <f t="shared" si="718"/>
        <v>0</v>
      </c>
      <c r="AP359" s="11" t="str">
        <f t="shared" si="718"/>
        <v>0</v>
      </c>
      <c r="AQ359" s="11" t="str">
        <f t="shared" si="718"/>
        <v>0</v>
      </c>
      <c r="AR359" s="11" t="str">
        <f t="shared" si="718"/>
        <v>0</v>
      </c>
      <c r="AS359" s="11" t="str">
        <f t="shared" si="718"/>
        <v>0</v>
      </c>
      <c r="AT359" s="11" t="str">
        <f t="shared" si="718"/>
        <v>0</v>
      </c>
      <c r="AU359" s="11" t="str">
        <f t="shared" si="718"/>
        <v>0</v>
      </c>
      <c r="AV359" s="11" t="str">
        <f t="shared" si="718"/>
        <v>0</v>
      </c>
      <c r="AW359" s="11" t="str">
        <f t="shared" si="718"/>
        <v>0</v>
      </c>
      <c r="AX359" s="11" t="str">
        <f t="shared" si="718"/>
        <v>0</v>
      </c>
      <c r="AY359" s="11" t="str">
        <f t="shared" si="718"/>
        <v>0</v>
      </c>
      <c r="AZ359" s="11" t="str">
        <f t="shared" si="718"/>
        <v>0</v>
      </c>
      <c r="BA359" s="11" t="str">
        <f t="shared" si="718"/>
        <v>0</v>
      </c>
      <c r="BB359" s="11" t="str">
        <f t="shared" si="718"/>
        <v/>
      </c>
      <c r="BC359" s="11" t="str">
        <f t="shared" si="718"/>
        <v/>
      </c>
      <c r="BD359" s="11" t="str">
        <f t="shared" si="718"/>
        <v/>
      </c>
      <c r="BE359" s="11" t="str">
        <f t="shared" si="718"/>
        <v/>
      </c>
      <c r="BF359" s="11" t="str">
        <f t="shared" si="718"/>
        <v/>
      </c>
      <c r="BG359" s="11" t="str">
        <f t="shared" si="718"/>
        <v/>
      </c>
      <c r="BH359" s="11" t="str">
        <f t="shared" si="718"/>
        <v/>
      </c>
      <c r="BI359" s="11" t="str">
        <f t="shared" si="718"/>
        <v/>
      </c>
      <c r="BJ359" s="11" t="str">
        <f t="shared" si="718"/>
        <v/>
      </c>
      <c r="BK359" s="11" t="str">
        <f t="shared" si="718"/>
        <v/>
      </c>
      <c r="BL359" s="11" t="str">
        <f t="shared" si="674"/>
        <v/>
      </c>
      <c r="BM359" s="11" t="str">
        <f t="shared" si="675"/>
        <v/>
      </c>
      <c r="BN359" s="11">
        <f t="shared" si="676"/>
        <v>0</v>
      </c>
      <c r="BO359" s="11" t="b">
        <f t="shared" si="671"/>
        <v>0</v>
      </c>
      <c r="BP359" t="b">
        <f>AND(COUNTIF(ranges!B$2:B$4,'Sample Manifest - ALL TYPES'!G350)=0,NOT(ISBLANK('Sample Manifest - ALL TYPES'!G350)))</f>
        <v>0</v>
      </c>
      <c r="CB359" s="11" t="b">
        <f t="shared" si="677"/>
        <v>0</v>
      </c>
      <c r="CD359" s="54" t="b">
        <f>IF(OR('Sample Manifest - ALL TYPES'!AB350="Custom indexes",'Sample Manifest - ALL TYPES'!AB350="Non-listed commercial indexes"),TRUE,FALSE)</f>
        <v>0</v>
      </c>
      <c r="CE359" s="54"/>
      <c r="CG359" s="62">
        <f>'Sample Manifest - ALL TYPES'!Q350</f>
        <v>0</v>
      </c>
      <c r="CH359" s="61" t="str">
        <f t="shared" ref="CH359:CK359" si="719">SUBSTITUTE(CG359,CH$17,"")</f>
        <v>0</v>
      </c>
      <c r="CI359" s="61" t="str">
        <f t="shared" si="719"/>
        <v/>
      </c>
      <c r="CJ359" s="61" t="str">
        <f t="shared" si="719"/>
        <v/>
      </c>
      <c r="CK359" s="61" t="str">
        <f t="shared" si="719"/>
        <v/>
      </c>
      <c r="CL359" s="61">
        <f t="shared" si="679"/>
        <v>0</v>
      </c>
      <c r="CM359" s="61" t="b">
        <f>AND(NOT(ISBLANK('Sample Manifest - ALL TYPES'!Q350)),NOT(CL359=0))</f>
        <v>0</v>
      </c>
      <c r="CR359" s="11" t="b">
        <f>AND('Sample Manifest - ALL TYPES'!B350="Illumina Library Pool",ISBLANK('Sample Manifest - ALL TYPES'!Z350))</f>
        <v>0</v>
      </c>
    </row>
    <row r="360" spans="1:96" s="11" customFormat="1" x14ac:dyDescent="0.2">
      <c r="A360" s="11">
        <f>'Sample Manifest - ALL TYPES'!C351</f>
        <v>0</v>
      </c>
      <c r="B360" s="11" t="str">
        <f t="shared" ref="B360:BK360" si="720">SUBSTITUTE(A360,B$17,"")</f>
        <v>0</v>
      </c>
      <c r="C360" s="11" t="str">
        <f t="shared" si="720"/>
        <v>0</v>
      </c>
      <c r="D360" s="11" t="str">
        <f t="shared" si="720"/>
        <v>0</v>
      </c>
      <c r="E360" s="11" t="str">
        <f t="shared" si="720"/>
        <v>0</v>
      </c>
      <c r="F360" s="11" t="str">
        <f t="shared" si="720"/>
        <v>0</v>
      </c>
      <c r="G360" s="11" t="str">
        <f t="shared" si="720"/>
        <v>0</v>
      </c>
      <c r="H360" s="11" t="str">
        <f t="shared" si="720"/>
        <v>0</v>
      </c>
      <c r="I360" s="11" t="str">
        <f t="shared" si="720"/>
        <v>0</v>
      </c>
      <c r="J360" s="11" t="str">
        <f t="shared" si="720"/>
        <v>0</v>
      </c>
      <c r="K360" s="11" t="str">
        <f t="shared" si="720"/>
        <v>0</v>
      </c>
      <c r="L360" s="11" t="str">
        <f t="shared" si="720"/>
        <v>0</v>
      </c>
      <c r="M360" s="11" t="str">
        <f t="shared" si="720"/>
        <v>0</v>
      </c>
      <c r="N360" s="11" t="str">
        <f t="shared" si="720"/>
        <v>0</v>
      </c>
      <c r="O360" s="11" t="str">
        <f t="shared" si="720"/>
        <v>0</v>
      </c>
      <c r="P360" s="11" t="str">
        <f t="shared" si="720"/>
        <v>0</v>
      </c>
      <c r="Q360" s="11" t="str">
        <f t="shared" si="720"/>
        <v>0</v>
      </c>
      <c r="R360" s="11" t="str">
        <f t="shared" si="720"/>
        <v>0</v>
      </c>
      <c r="S360" s="11" t="str">
        <f t="shared" si="720"/>
        <v>0</v>
      </c>
      <c r="T360" s="11" t="str">
        <f t="shared" si="720"/>
        <v>0</v>
      </c>
      <c r="U360" s="11" t="str">
        <f t="shared" si="720"/>
        <v>0</v>
      </c>
      <c r="V360" s="11" t="str">
        <f t="shared" si="720"/>
        <v>0</v>
      </c>
      <c r="W360" s="11" t="str">
        <f t="shared" si="720"/>
        <v>0</v>
      </c>
      <c r="X360" s="11" t="str">
        <f t="shared" si="720"/>
        <v>0</v>
      </c>
      <c r="Y360" s="11" t="str">
        <f t="shared" si="720"/>
        <v>0</v>
      </c>
      <c r="Z360" s="11" t="str">
        <f t="shared" si="720"/>
        <v>0</v>
      </c>
      <c r="AA360" s="11" t="str">
        <f t="shared" si="720"/>
        <v>0</v>
      </c>
      <c r="AB360" s="11" t="str">
        <f t="shared" si="720"/>
        <v>0</v>
      </c>
      <c r="AC360" s="11" t="str">
        <f t="shared" si="720"/>
        <v>0</v>
      </c>
      <c r="AD360" s="11" t="str">
        <f t="shared" si="720"/>
        <v>0</v>
      </c>
      <c r="AE360" s="11" t="str">
        <f t="shared" si="720"/>
        <v>0</v>
      </c>
      <c r="AF360" s="11" t="str">
        <f t="shared" si="720"/>
        <v>0</v>
      </c>
      <c r="AG360" s="11" t="str">
        <f t="shared" si="720"/>
        <v>0</v>
      </c>
      <c r="AH360" s="11" t="str">
        <f t="shared" si="720"/>
        <v>0</v>
      </c>
      <c r="AI360" s="11" t="str">
        <f t="shared" si="720"/>
        <v>0</v>
      </c>
      <c r="AJ360" s="11" t="str">
        <f t="shared" si="720"/>
        <v>0</v>
      </c>
      <c r="AK360" s="11" t="str">
        <f t="shared" si="720"/>
        <v>0</v>
      </c>
      <c r="AL360" s="11" t="str">
        <f t="shared" si="720"/>
        <v>0</v>
      </c>
      <c r="AM360" s="11" t="str">
        <f t="shared" si="720"/>
        <v>0</v>
      </c>
      <c r="AN360" s="11" t="str">
        <f t="shared" si="720"/>
        <v>0</v>
      </c>
      <c r="AO360" s="11" t="str">
        <f t="shared" si="720"/>
        <v>0</v>
      </c>
      <c r="AP360" s="11" t="str">
        <f t="shared" si="720"/>
        <v>0</v>
      </c>
      <c r="AQ360" s="11" t="str">
        <f t="shared" si="720"/>
        <v>0</v>
      </c>
      <c r="AR360" s="11" t="str">
        <f t="shared" si="720"/>
        <v>0</v>
      </c>
      <c r="AS360" s="11" t="str">
        <f t="shared" si="720"/>
        <v>0</v>
      </c>
      <c r="AT360" s="11" t="str">
        <f t="shared" si="720"/>
        <v>0</v>
      </c>
      <c r="AU360" s="11" t="str">
        <f t="shared" si="720"/>
        <v>0</v>
      </c>
      <c r="AV360" s="11" t="str">
        <f t="shared" si="720"/>
        <v>0</v>
      </c>
      <c r="AW360" s="11" t="str">
        <f t="shared" si="720"/>
        <v>0</v>
      </c>
      <c r="AX360" s="11" t="str">
        <f t="shared" si="720"/>
        <v>0</v>
      </c>
      <c r="AY360" s="11" t="str">
        <f t="shared" si="720"/>
        <v>0</v>
      </c>
      <c r="AZ360" s="11" t="str">
        <f t="shared" si="720"/>
        <v>0</v>
      </c>
      <c r="BA360" s="11" t="str">
        <f t="shared" si="720"/>
        <v>0</v>
      </c>
      <c r="BB360" s="11" t="str">
        <f t="shared" si="720"/>
        <v/>
      </c>
      <c r="BC360" s="11" t="str">
        <f t="shared" si="720"/>
        <v/>
      </c>
      <c r="BD360" s="11" t="str">
        <f t="shared" si="720"/>
        <v/>
      </c>
      <c r="BE360" s="11" t="str">
        <f t="shared" si="720"/>
        <v/>
      </c>
      <c r="BF360" s="11" t="str">
        <f t="shared" si="720"/>
        <v/>
      </c>
      <c r="BG360" s="11" t="str">
        <f t="shared" si="720"/>
        <v/>
      </c>
      <c r="BH360" s="11" t="str">
        <f t="shared" si="720"/>
        <v/>
      </c>
      <c r="BI360" s="11" t="str">
        <f t="shared" si="720"/>
        <v/>
      </c>
      <c r="BJ360" s="11" t="str">
        <f t="shared" si="720"/>
        <v/>
      </c>
      <c r="BK360" s="11" t="str">
        <f t="shared" si="720"/>
        <v/>
      </c>
      <c r="BL360" s="11" t="str">
        <f t="shared" si="674"/>
        <v/>
      </c>
      <c r="BM360" s="11" t="str">
        <f t="shared" si="675"/>
        <v/>
      </c>
      <c r="BN360" s="11">
        <f t="shared" si="676"/>
        <v>0</v>
      </c>
      <c r="BO360" s="11" t="b">
        <f t="shared" si="671"/>
        <v>0</v>
      </c>
      <c r="BP360" t="b">
        <f>AND(COUNTIF(ranges!B$2:B$4,'Sample Manifest - ALL TYPES'!G351)=0,NOT(ISBLANK('Sample Manifest - ALL TYPES'!G351)))</f>
        <v>0</v>
      </c>
      <c r="CB360" s="11" t="b">
        <f t="shared" si="677"/>
        <v>0</v>
      </c>
      <c r="CD360" s="54" t="b">
        <f>IF(OR('Sample Manifest - ALL TYPES'!AB351="Custom indexes",'Sample Manifest - ALL TYPES'!AB351="Non-listed commercial indexes"),TRUE,FALSE)</f>
        <v>0</v>
      </c>
      <c r="CE360" s="54"/>
      <c r="CG360" s="62">
        <f>'Sample Manifest - ALL TYPES'!Q351</f>
        <v>0</v>
      </c>
      <c r="CH360" s="61" t="str">
        <f t="shared" ref="CH360:CK360" si="721">SUBSTITUTE(CG360,CH$17,"")</f>
        <v>0</v>
      </c>
      <c r="CI360" s="61" t="str">
        <f t="shared" si="721"/>
        <v/>
      </c>
      <c r="CJ360" s="61" t="str">
        <f t="shared" si="721"/>
        <v/>
      </c>
      <c r="CK360" s="61" t="str">
        <f t="shared" si="721"/>
        <v/>
      </c>
      <c r="CL360" s="61">
        <f t="shared" si="679"/>
        <v>0</v>
      </c>
      <c r="CM360" s="61" t="b">
        <f>AND(NOT(ISBLANK('Sample Manifest - ALL TYPES'!Q351)),NOT(CL360=0))</f>
        <v>0</v>
      </c>
      <c r="CR360" s="11" t="b">
        <f>AND('Sample Manifest - ALL TYPES'!B351="Illumina Library Pool",ISBLANK('Sample Manifest - ALL TYPES'!Z351))</f>
        <v>0</v>
      </c>
    </row>
    <row r="361" spans="1:96" s="11" customFormat="1" x14ac:dyDescent="0.2">
      <c r="A361" s="11">
        <f>'Sample Manifest - ALL TYPES'!C352</f>
        <v>0</v>
      </c>
      <c r="B361" s="11" t="str">
        <f t="shared" ref="B361:BK361" si="722">SUBSTITUTE(A361,B$17,"")</f>
        <v>0</v>
      </c>
      <c r="C361" s="11" t="str">
        <f t="shared" si="722"/>
        <v>0</v>
      </c>
      <c r="D361" s="11" t="str">
        <f t="shared" si="722"/>
        <v>0</v>
      </c>
      <c r="E361" s="11" t="str">
        <f t="shared" si="722"/>
        <v>0</v>
      </c>
      <c r="F361" s="11" t="str">
        <f t="shared" si="722"/>
        <v>0</v>
      </c>
      <c r="G361" s="11" t="str">
        <f t="shared" si="722"/>
        <v>0</v>
      </c>
      <c r="H361" s="11" t="str">
        <f t="shared" si="722"/>
        <v>0</v>
      </c>
      <c r="I361" s="11" t="str">
        <f t="shared" si="722"/>
        <v>0</v>
      </c>
      <c r="J361" s="11" t="str">
        <f t="shared" si="722"/>
        <v>0</v>
      </c>
      <c r="K361" s="11" t="str">
        <f t="shared" si="722"/>
        <v>0</v>
      </c>
      <c r="L361" s="11" t="str">
        <f t="shared" si="722"/>
        <v>0</v>
      </c>
      <c r="M361" s="11" t="str">
        <f t="shared" si="722"/>
        <v>0</v>
      </c>
      <c r="N361" s="11" t="str">
        <f t="shared" si="722"/>
        <v>0</v>
      </c>
      <c r="O361" s="11" t="str">
        <f t="shared" si="722"/>
        <v>0</v>
      </c>
      <c r="P361" s="11" t="str">
        <f t="shared" si="722"/>
        <v>0</v>
      </c>
      <c r="Q361" s="11" t="str">
        <f t="shared" si="722"/>
        <v>0</v>
      </c>
      <c r="R361" s="11" t="str">
        <f t="shared" si="722"/>
        <v>0</v>
      </c>
      <c r="S361" s="11" t="str">
        <f t="shared" si="722"/>
        <v>0</v>
      </c>
      <c r="T361" s="11" t="str">
        <f t="shared" si="722"/>
        <v>0</v>
      </c>
      <c r="U361" s="11" t="str">
        <f t="shared" si="722"/>
        <v>0</v>
      </c>
      <c r="V361" s="11" t="str">
        <f t="shared" si="722"/>
        <v>0</v>
      </c>
      <c r="W361" s="11" t="str">
        <f t="shared" si="722"/>
        <v>0</v>
      </c>
      <c r="X361" s="11" t="str">
        <f t="shared" si="722"/>
        <v>0</v>
      </c>
      <c r="Y361" s="11" t="str">
        <f t="shared" si="722"/>
        <v>0</v>
      </c>
      <c r="Z361" s="11" t="str">
        <f t="shared" si="722"/>
        <v>0</v>
      </c>
      <c r="AA361" s="11" t="str">
        <f t="shared" si="722"/>
        <v>0</v>
      </c>
      <c r="AB361" s="11" t="str">
        <f t="shared" si="722"/>
        <v>0</v>
      </c>
      <c r="AC361" s="11" t="str">
        <f t="shared" si="722"/>
        <v>0</v>
      </c>
      <c r="AD361" s="11" t="str">
        <f t="shared" si="722"/>
        <v>0</v>
      </c>
      <c r="AE361" s="11" t="str">
        <f t="shared" si="722"/>
        <v>0</v>
      </c>
      <c r="AF361" s="11" t="str">
        <f t="shared" si="722"/>
        <v>0</v>
      </c>
      <c r="AG361" s="11" t="str">
        <f t="shared" si="722"/>
        <v>0</v>
      </c>
      <c r="AH361" s="11" t="str">
        <f t="shared" si="722"/>
        <v>0</v>
      </c>
      <c r="AI361" s="11" t="str">
        <f t="shared" si="722"/>
        <v>0</v>
      </c>
      <c r="AJ361" s="11" t="str">
        <f t="shared" si="722"/>
        <v>0</v>
      </c>
      <c r="AK361" s="11" t="str">
        <f t="shared" si="722"/>
        <v>0</v>
      </c>
      <c r="AL361" s="11" t="str">
        <f t="shared" si="722"/>
        <v>0</v>
      </c>
      <c r="AM361" s="11" t="str">
        <f t="shared" si="722"/>
        <v>0</v>
      </c>
      <c r="AN361" s="11" t="str">
        <f t="shared" si="722"/>
        <v>0</v>
      </c>
      <c r="AO361" s="11" t="str">
        <f t="shared" si="722"/>
        <v>0</v>
      </c>
      <c r="AP361" s="11" t="str">
        <f t="shared" si="722"/>
        <v>0</v>
      </c>
      <c r="AQ361" s="11" t="str">
        <f t="shared" si="722"/>
        <v>0</v>
      </c>
      <c r="AR361" s="11" t="str">
        <f t="shared" si="722"/>
        <v>0</v>
      </c>
      <c r="AS361" s="11" t="str">
        <f t="shared" si="722"/>
        <v>0</v>
      </c>
      <c r="AT361" s="11" t="str">
        <f t="shared" si="722"/>
        <v>0</v>
      </c>
      <c r="AU361" s="11" t="str">
        <f t="shared" si="722"/>
        <v>0</v>
      </c>
      <c r="AV361" s="11" t="str">
        <f t="shared" si="722"/>
        <v>0</v>
      </c>
      <c r="AW361" s="11" t="str">
        <f t="shared" si="722"/>
        <v>0</v>
      </c>
      <c r="AX361" s="11" t="str">
        <f t="shared" si="722"/>
        <v>0</v>
      </c>
      <c r="AY361" s="11" t="str">
        <f t="shared" si="722"/>
        <v>0</v>
      </c>
      <c r="AZ361" s="11" t="str">
        <f t="shared" si="722"/>
        <v>0</v>
      </c>
      <c r="BA361" s="11" t="str">
        <f t="shared" si="722"/>
        <v>0</v>
      </c>
      <c r="BB361" s="11" t="str">
        <f t="shared" si="722"/>
        <v/>
      </c>
      <c r="BC361" s="11" t="str">
        <f t="shared" si="722"/>
        <v/>
      </c>
      <c r="BD361" s="11" t="str">
        <f t="shared" si="722"/>
        <v/>
      </c>
      <c r="BE361" s="11" t="str">
        <f t="shared" si="722"/>
        <v/>
      </c>
      <c r="BF361" s="11" t="str">
        <f t="shared" si="722"/>
        <v/>
      </c>
      <c r="BG361" s="11" t="str">
        <f t="shared" si="722"/>
        <v/>
      </c>
      <c r="BH361" s="11" t="str">
        <f t="shared" si="722"/>
        <v/>
      </c>
      <c r="BI361" s="11" t="str">
        <f t="shared" si="722"/>
        <v/>
      </c>
      <c r="BJ361" s="11" t="str">
        <f t="shared" si="722"/>
        <v/>
      </c>
      <c r="BK361" s="11" t="str">
        <f t="shared" si="722"/>
        <v/>
      </c>
      <c r="BL361" s="11" t="str">
        <f t="shared" si="674"/>
        <v/>
      </c>
      <c r="BM361" s="11" t="str">
        <f t="shared" si="675"/>
        <v/>
      </c>
      <c r="BN361" s="11">
        <f t="shared" si="676"/>
        <v>0</v>
      </c>
      <c r="BO361" s="11" t="b">
        <f t="shared" si="671"/>
        <v>0</v>
      </c>
      <c r="BP361" t="b">
        <f>AND(COUNTIF(ranges!B$2:B$4,'Sample Manifest - ALL TYPES'!G352)=0,NOT(ISBLANK('Sample Manifest - ALL TYPES'!G352)))</f>
        <v>0</v>
      </c>
      <c r="CB361" s="11" t="b">
        <f t="shared" si="677"/>
        <v>0</v>
      </c>
      <c r="CD361" s="54" t="b">
        <f>IF(OR('Sample Manifest - ALL TYPES'!AB352="Custom indexes",'Sample Manifest - ALL TYPES'!AB352="Non-listed commercial indexes"),TRUE,FALSE)</f>
        <v>0</v>
      </c>
      <c r="CE361" s="54"/>
      <c r="CG361" s="62">
        <f>'Sample Manifest - ALL TYPES'!Q352</f>
        <v>0</v>
      </c>
      <c r="CH361" s="61" t="str">
        <f t="shared" ref="CH361:CK361" si="723">SUBSTITUTE(CG361,CH$17,"")</f>
        <v>0</v>
      </c>
      <c r="CI361" s="61" t="str">
        <f t="shared" si="723"/>
        <v/>
      </c>
      <c r="CJ361" s="61" t="str">
        <f t="shared" si="723"/>
        <v/>
      </c>
      <c r="CK361" s="61" t="str">
        <f t="shared" si="723"/>
        <v/>
      </c>
      <c r="CL361" s="61">
        <f t="shared" si="679"/>
        <v>0</v>
      </c>
      <c r="CM361" s="61" t="b">
        <f>AND(NOT(ISBLANK('Sample Manifest - ALL TYPES'!Q352)),NOT(CL361=0))</f>
        <v>0</v>
      </c>
      <c r="CR361" s="11" t="b">
        <f>AND('Sample Manifest - ALL TYPES'!B352="Illumina Library Pool",ISBLANK('Sample Manifest - ALL TYPES'!Z352))</f>
        <v>0</v>
      </c>
    </row>
    <row r="362" spans="1:96" s="11" customFormat="1" x14ac:dyDescent="0.2">
      <c r="A362" s="11">
        <f>'Sample Manifest - ALL TYPES'!C353</f>
        <v>0</v>
      </c>
      <c r="B362" s="11" t="str">
        <f t="shared" ref="B362:BK362" si="724">SUBSTITUTE(A362,B$17,"")</f>
        <v>0</v>
      </c>
      <c r="C362" s="11" t="str">
        <f t="shared" si="724"/>
        <v>0</v>
      </c>
      <c r="D362" s="11" t="str">
        <f t="shared" si="724"/>
        <v>0</v>
      </c>
      <c r="E362" s="11" t="str">
        <f t="shared" si="724"/>
        <v>0</v>
      </c>
      <c r="F362" s="11" t="str">
        <f t="shared" si="724"/>
        <v>0</v>
      </c>
      <c r="G362" s="11" t="str">
        <f t="shared" si="724"/>
        <v>0</v>
      </c>
      <c r="H362" s="11" t="str">
        <f t="shared" si="724"/>
        <v>0</v>
      </c>
      <c r="I362" s="11" t="str">
        <f t="shared" si="724"/>
        <v>0</v>
      </c>
      <c r="J362" s="11" t="str">
        <f t="shared" si="724"/>
        <v>0</v>
      </c>
      <c r="K362" s="11" t="str">
        <f t="shared" si="724"/>
        <v>0</v>
      </c>
      <c r="L362" s="11" t="str">
        <f t="shared" si="724"/>
        <v>0</v>
      </c>
      <c r="M362" s="11" t="str">
        <f t="shared" si="724"/>
        <v>0</v>
      </c>
      <c r="N362" s="11" t="str">
        <f t="shared" si="724"/>
        <v>0</v>
      </c>
      <c r="O362" s="11" t="str">
        <f t="shared" si="724"/>
        <v>0</v>
      </c>
      <c r="P362" s="11" t="str">
        <f t="shared" si="724"/>
        <v>0</v>
      </c>
      <c r="Q362" s="11" t="str">
        <f t="shared" si="724"/>
        <v>0</v>
      </c>
      <c r="R362" s="11" t="str">
        <f t="shared" si="724"/>
        <v>0</v>
      </c>
      <c r="S362" s="11" t="str">
        <f t="shared" si="724"/>
        <v>0</v>
      </c>
      <c r="T362" s="11" t="str">
        <f t="shared" si="724"/>
        <v>0</v>
      </c>
      <c r="U362" s="11" t="str">
        <f t="shared" si="724"/>
        <v>0</v>
      </c>
      <c r="V362" s="11" t="str">
        <f t="shared" si="724"/>
        <v>0</v>
      </c>
      <c r="W362" s="11" t="str">
        <f t="shared" si="724"/>
        <v>0</v>
      </c>
      <c r="X362" s="11" t="str">
        <f t="shared" si="724"/>
        <v>0</v>
      </c>
      <c r="Y362" s="11" t="str">
        <f t="shared" si="724"/>
        <v>0</v>
      </c>
      <c r="Z362" s="11" t="str">
        <f t="shared" si="724"/>
        <v>0</v>
      </c>
      <c r="AA362" s="11" t="str">
        <f t="shared" si="724"/>
        <v>0</v>
      </c>
      <c r="AB362" s="11" t="str">
        <f t="shared" si="724"/>
        <v>0</v>
      </c>
      <c r="AC362" s="11" t="str">
        <f t="shared" si="724"/>
        <v>0</v>
      </c>
      <c r="AD362" s="11" t="str">
        <f t="shared" si="724"/>
        <v>0</v>
      </c>
      <c r="AE362" s="11" t="str">
        <f t="shared" si="724"/>
        <v>0</v>
      </c>
      <c r="AF362" s="11" t="str">
        <f t="shared" si="724"/>
        <v>0</v>
      </c>
      <c r="AG362" s="11" t="str">
        <f t="shared" si="724"/>
        <v>0</v>
      </c>
      <c r="AH362" s="11" t="str">
        <f t="shared" si="724"/>
        <v>0</v>
      </c>
      <c r="AI362" s="11" t="str">
        <f t="shared" si="724"/>
        <v>0</v>
      </c>
      <c r="AJ362" s="11" t="str">
        <f t="shared" si="724"/>
        <v>0</v>
      </c>
      <c r="AK362" s="11" t="str">
        <f t="shared" si="724"/>
        <v>0</v>
      </c>
      <c r="AL362" s="11" t="str">
        <f t="shared" si="724"/>
        <v>0</v>
      </c>
      <c r="AM362" s="11" t="str">
        <f t="shared" si="724"/>
        <v>0</v>
      </c>
      <c r="AN362" s="11" t="str">
        <f t="shared" si="724"/>
        <v>0</v>
      </c>
      <c r="AO362" s="11" t="str">
        <f t="shared" si="724"/>
        <v>0</v>
      </c>
      <c r="AP362" s="11" t="str">
        <f t="shared" si="724"/>
        <v>0</v>
      </c>
      <c r="AQ362" s="11" t="str">
        <f t="shared" si="724"/>
        <v>0</v>
      </c>
      <c r="AR362" s="11" t="str">
        <f t="shared" si="724"/>
        <v>0</v>
      </c>
      <c r="AS362" s="11" t="str">
        <f t="shared" si="724"/>
        <v>0</v>
      </c>
      <c r="AT362" s="11" t="str">
        <f t="shared" si="724"/>
        <v>0</v>
      </c>
      <c r="AU362" s="11" t="str">
        <f t="shared" si="724"/>
        <v>0</v>
      </c>
      <c r="AV362" s="11" t="str">
        <f t="shared" si="724"/>
        <v>0</v>
      </c>
      <c r="AW362" s="11" t="str">
        <f t="shared" si="724"/>
        <v>0</v>
      </c>
      <c r="AX362" s="11" t="str">
        <f t="shared" si="724"/>
        <v>0</v>
      </c>
      <c r="AY362" s="11" t="str">
        <f t="shared" si="724"/>
        <v>0</v>
      </c>
      <c r="AZ362" s="11" t="str">
        <f t="shared" si="724"/>
        <v>0</v>
      </c>
      <c r="BA362" s="11" t="str">
        <f t="shared" si="724"/>
        <v>0</v>
      </c>
      <c r="BB362" s="11" t="str">
        <f t="shared" si="724"/>
        <v/>
      </c>
      <c r="BC362" s="11" t="str">
        <f t="shared" si="724"/>
        <v/>
      </c>
      <c r="BD362" s="11" t="str">
        <f t="shared" si="724"/>
        <v/>
      </c>
      <c r="BE362" s="11" t="str">
        <f t="shared" si="724"/>
        <v/>
      </c>
      <c r="BF362" s="11" t="str">
        <f t="shared" si="724"/>
        <v/>
      </c>
      <c r="BG362" s="11" t="str">
        <f t="shared" si="724"/>
        <v/>
      </c>
      <c r="BH362" s="11" t="str">
        <f t="shared" si="724"/>
        <v/>
      </c>
      <c r="BI362" s="11" t="str">
        <f t="shared" si="724"/>
        <v/>
      </c>
      <c r="BJ362" s="11" t="str">
        <f t="shared" si="724"/>
        <v/>
      </c>
      <c r="BK362" s="11" t="str">
        <f t="shared" si="724"/>
        <v/>
      </c>
      <c r="BL362" s="11" t="str">
        <f t="shared" si="674"/>
        <v/>
      </c>
      <c r="BM362" s="11" t="str">
        <f t="shared" si="675"/>
        <v/>
      </c>
      <c r="BN362" s="11">
        <f t="shared" si="676"/>
        <v>0</v>
      </c>
      <c r="BO362" s="11" t="b">
        <f t="shared" si="671"/>
        <v>0</v>
      </c>
      <c r="BP362" t="b">
        <f>AND(COUNTIF(ranges!B$2:B$4,'Sample Manifest - ALL TYPES'!G353)=0,NOT(ISBLANK('Sample Manifest - ALL TYPES'!G353)))</f>
        <v>0</v>
      </c>
      <c r="CB362" s="11" t="b">
        <f t="shared" si="677"/>
        <v>0</v>
      </c>
      <c r="CD362" s="54" t="b">
        <f>IF(OR('Sample Manifest - ALL TYPES'!AB353="Custom indexes",'Sample Manifest - ALL TYPES'!AB353="Non-listed commercial indexes"),TRUE,FALSE)</f>
        <v>0</v>
      </c>
      <c r="CE362" s="54"/>
      <c r="CG362" s="62">
        <f>'Sample Manifest - ALL TYPES'!Q353</f>
        <v>0</v>
      </c>
      <c r="CH362" s="61" t="str">
        <f t="shared" ref="CH362:CK362" si="725">SUBSTITUTE(CG362,CH$17,"")</f>
        <v>0</v>
      </c>
      <c r="CI362" s="61" t="str">
        <f t="shared" si="725"/>
        <v/>
      </c>
      <c r="CJ362" s="61" t="str">
        <f t="shared" si="725"/>
        <v/>
      </c>
      <c r="CK362" s="61" t="str">
        <f t="shared" si="725"/>
        <v/>
      </c>
      <c r="CL362" s="61">
        <f t="shared" si="679"/>
        <v>0</v>
      </c>
      <c r="CM362" s="61" t="b">
        <f>AND(NOT(ISBLANK('Sample Manifest - ALL TYPES'!Q353)),NOT(CL362=0))</f>
        <v>0</v>
      </c>
      <c r="CR362" s="11" t="b">
        <f>AND('Sample Manifest - ALL TYPES'!B353="Illumina Library Pool",ISBLANK('Sample Manifest - ALL TYPES'!Z353))</f>
        <v>0</v>
      </c>
    </row>
    <row r="363" spans="1:96" s="11" customFormat="1" x14ac:dyDescent="0.2">
      <c r="A363" s="11">
        <f>'Sample Manifest - ALL TYPES'!C354</f>
        <v>0</v>
      </c>
      <c r="B363" s="11" t="str">
        <f t="shared" ref="B363:BK363" si="726">SUBSTITUTE(A363,B$17,"")</f>
        <v>0</v>
      </c>
      <c r="C363" s="11" t="str">
        <f t="shared" si="726"/>
        <v>0</v>
      </c>
      <c r="D363" s="11" t="str">
        <f t="shared" si="726"/>
        <v>0</v>
      </c>
      <c r="E363" s="11" t="str">
        <f t="shared" si="726"/>
        <v>0</v>
      </c>
      <c r="F363" s="11" t="str">
        <f t="shared" si="726"/>
        <v>0</v>
      </c>
      <c r="G363" s="11" t="str">
        <f t="shared" si="726"/>
        <v>0</v>
      </c>
      <c r="H363" s="11" t="str">
        <f t="shared" si="726"/>
        <v>0</v>
      </c>
      <c r="I363" s="11" t="str">
        <f t="shared" si="726"/>
        <v>0</v>
      </c>
      <c r="J363" s="11" t="str">
        <f t="shared" si="726"/>
        <v>0</v>
      </c>
      <c r="K363" s="11" t="str">
        <f t="shared" si="726"/>
        <v>0</v>
      </c>
      <c r="L363" s="11" t="str">
        <f t="shared" si="726"/>
        <v>0</v>
      </c>
      <c r="M363" s="11" t="str">
        <f t="shared" si="726"/>
        <v>0</v>
      </c>
      <c r="N363" s="11" t="str">
        <f t="shared" si="726"/>
        <v>0</v>
      </c>
      <c r="O363" s="11" t="str">
        <f t="shared" si="726"/>
        <v>0</v>
      </c>
      <c r="P363" s="11" t="str">
        <f t="shared" si="726"/>
        <v>0</v>
      </c>
      <c r="Q363" s="11" t="str">
        <f t="shared" si="726"/>
        <v>0</v>
      </c>
      <c r="R363" s="11" t="str">
        <f t="shared" si="726"/>
        <v>0</v>
      </c>
      <c r="S363" s="11" t="str">
        <f t="shared" si="726"/>
        <v>0</v>
      </c>
      <c r="T363" s="11" t="str">
        <f t="shared" si="726"/>
        <v>0</v>
      </c>
      <c r="U363" s="11" t="str">
        <f t="shared" si="726"/>
        <v>0</v>
      </c>
      <c r="V363" s="11" t="str">
        <f t="shared" si="726"/>
        <v>0</v>
      </c>
      <c r="W363" s="11" t="str">
        <f t="shared" si="726"/>
        <v>0</v>
      </c>
      <c r="X363" s="11" t="str">
        <f t="shared" si="726"/>
        <v>0</v>
      </c>
      <c r="Y363" s="11" t="str">
        <f t="shared" si="726"/>
        <v>0</v>
      </c>
      <c r="Z363" s="11" t="str">
        <f t="shared" si="726"/>
        <v>0</v>
      </c>
      <c r="AA363" s="11" t="str">
        <f t="shared" si="726"/>
        <v>0</v>
      </c>
      <c r="AB363" s="11" t="str">
        <f t="shared" si="726"/>
        <v>0</v>
      </c>
      <c r="AC363" s="11" t="str">
        <f t="shared" si="726"/>
        <v>0</v>
      </c>
      <c r="AD363" s="11" t="str">
        <f t="shared" si="726"/>
        <v>0</v>
      </c>
      <c r="AE363" s="11" t="str">
        <f t="shared" si="726"/>
        <v>0</v>
      </c>
      <c r="AF363" s="11" t="str">
        <f t="shared" si="726"/>
        <v>0</v>
      </c>
      <c r="AG363" s="11" t="str">
        <f t="shared" si="726"/>
        <v>0</v>
      </c>
      <c r="AH363" s="11" t="str">
        <f t="shared" si="726"/>
        <v>0</v>
      </c>
      <c r="AI363" s="11" t="str">
        <f t="shared" si="726"/>
        <v>0</v>
      </c>
      <c r="AJ363" s="11" t="str">
        <f t="shared" si="726"/>
        <v>0</v>
      </c>
      <c r="AK363" s="11" t="str">
        <f t="shared" si="726"/>
        <v>0</v>
      </c>
      <c r="AL363" s="11" t="str">
        <f t="shared" si="726"/>
        <v>0</v>
      </c>
      <c r="AM363" s="11" t="str">
        <f t="shared" si="726"/>
        <v>0</v>
      </c>
      <c r="AN363" s="11" t="str">
        <f t="shared" si="726"/>
        <v>0</v>
      </c>
      <c r="AO363" s="11" t="str">
        <f t="shared" si="726"/>
        <v>0</v>
      </c>
      <c r="AP363" s="11" t="str">
        <f t="shared" si="726"/>
        <v>0</v>
      </c>
      <c r="AQ363" s="11" t="str">
        <f t="shared" si="726"/>
        <v>0</v>
      </c>
      <c r="AR363" s="11" t="str">
        <f t="shared" si="726"/>
        <v>0</v>
      </c>
      <c r="AS363" s="11" t="str">
        <f t="shared" si="726"/>
        <v>0</v>
      </c>
      <c r="AT363" s="11" t="str">
        <f t="shared" si="726"/>
        <v>0</v>
      </c>
      <c r="AU363" s="11" t="str">
        <f t="shared" si="726"/>
        <v>0</v>
      </c>
      <c r="AV363" s="11" t="str">
        <f t="shared" si="726"/>
        <v>0</v>
      </c>
      <c r="AW363" s="11" t="str">
        <f t="shared" si="726"/>
        <v>0</v>
      </c>
      <c r="AX363" s="11" t="str">
        <f t="shared" si="726"/>
        <v>0</v>
      </c>
      <c r="AY363" s="11" t="str">
        <f t="shared" si="726"/>
        <v>0</v>
      </c>
      <c r="AZ363" s="11" t="str">
        <f t="shared" si="726"/>
        <v>0</v>
      </c>
      <c r="BA363" s="11" t="str">
        <f t="shared" si="726"/>
        <v>0</v>
      </c>
      <c r="BB363" s="11" t="str">
        <f t="shared" si="726"/>
        <v/>
      </c>
      <c r="BC363" s="11" t="str">
        <f t="shared" si="726"/>
        <v/>
      </c>
      <c r="BD363" s="11" t="str">
        <f t="shared" si="726"/>
        <v/>
      </c>
      <c r="BE363" s="11" t="str">
        <f t="shared" si="726"/>
        <v/>
      </c>
      <c r="BF363" s="11" t="str">
        <f t="shared" si="726"/>
        <v/>
      </c>
      <c r="BG363" s="11" t="str">
        <f t="shared" si="726"/>
        <v/>
      </c>
      <c r="BH363" s="11" t="str">
        <f t="shared" si="726"/>
        <v/>
      </c>
      <c r="BI363" s="11" t="str">
        <f t="shared" si="726"/>
        <v/>
      </c>
      <c r="BJ363" s="11" t="str">
        <f t="shared" si="726"/>
        <v/>
      </c>
      <c r="BK363" s="11" t="str">
        <f t="shared" si="726"/>
        <v/>
      </c>
      <c r="BL363" s="11" t="str">
        <f t="shared" si="674"/>
        <v/>
      </c>
      <c r="BM363" s="11" t="str">
        <f t="shared" si="675"/>
        <v/>
      </c>
      <c r="BN363" s="11">
        <f t="shared" si="676"/>
        <v>0</v>
      </c>
      <c r="BO363" s="11" t="b">
        <f t="shared" si="671"/>
        <v>0</v>
      </c>
      <c r="BP363" t="b">
        <f>AND(COUNTIF(ranges!B$2:B$4,'Sample Manifest - ALL TYPES'!G354)=0,NOT(ISBLANK('Sample Manifest - ALL TYPES'!G354)))</f>
        <v>0</v>
      </c>
      <c r="CB363" s="11" t="b">
        <f t="shared" si="677"/>
        <v>0</v>
      </c>
      <c r="CD363" s="54" t="b">
        <f>IF(OR('Sample Manifest - ALL TYPES'!AB354="Custom indexes",'Sample Manifest - ALL TYPES'!AB354="Non-listed commercial indexes"),TRUE,FALSE)</f>
        <v>0</v>
      </c>
      <c r="CE363" s="54"/>
      <c r="CG363" s="62">
        <f>'Sample Manifest - ALL TYPES'!Q354</f>
        <v>0</v>
      </c>
      <c r="CH363" s="61" t="str">
        <f t="shared" ref="CH363:CK363" si="727">SUBSTITUTE(CG363,CH$17,"")</f>
        <v>0</v>
      </c>
      <c r="CI363" s="61" t="str">
        <f t="shared" si="727"/>
        <v/>
      </c>
      <c r="CJ363" s="61" t="str">
        <f t="shared" si="727"/>
        <v/>
      </c>
      <c r="CK363" s="61" t="str">
        <f t="shared" si="727"/>
        <v/>
      </c>
      <c r="CL363" s="61">
        <f t="shared" si="679"/>
        <v>0</v>
      </c>
      <c r="CM363" s="61" t="b">
        <f>AND(NOT(ISBLANK('Sample Manifest - ALL TYPES'!Q354)),NOT(CL363=0))</f>
        <v>0</v>
      </c>
      <c r="CR363" s="11" t="b">
        <f>AND('Sample Manifest - ALL TYPES'!B354="Illumina Library Pool",ISBLANK('Sample Manifest - ALL TYPES'!Z354))</f>
        <v>0</v>
      </c>
    </row>
    <row r="364" spans="1:96" s="11" customFormat="1" x14ac:dyDescent="0.2">
      <c r="A364" s="11">
        <f>'Sample Manifest - ALL TYPES'!C355</f>
        <v>0</v>
      </c>
      <c r="B364" s="11" t="str">
        <f t="shared" ref="B364:BK364" si="728">SUBSTITUTE(A364,B$17,"")</f>
        <v>0</v>
      </c>
      <c r="C364" s="11" t="str">
        <f t="shared" si="728"/>
        <v>0</v>
      </c>
      <c r="D364" s="11" t="str">
        <f t="shared" si="728"/>
        <v>0</v>
      </c>
      <c r="E364" s="11" t="str">
        <f t="shared" si="728"/>
        <v>0</v>
      </c>
      <c r="F364" s="11" t="str">
        <f t="shared" si="728"/>
        <v>0</v>
      </c>
      <c r="G364" s="11" t="str">
        <f t="shared" si="728"/>
        <v>0</v>
      </c>
      <c r="H364" s="11" t="str">
        <f t="shared" si="728"/>
        <v>0</v>
      </c>
      <c r="I364" s="11" t="str">
        <f t="shared" si="728"/>
        <v>0</v>
      </c>
      <c r="J364" s="11" t="str">
        <f t="shared" si="728"/>
        <v>0</v>
      </c>
      <c r="K364" s="11" t="str">
        <f t="shared" si="728"/>
        <v>0</v>
      </c>
      <c r="L364" s="11" t="str">
        <f t="shared" si="728"/>
        <v>0</v>
      </c>
      <c r="M364" s="11" t="str">
        <f t="shared" si="728"/>
        <v>0</v>
      </c>
      <c r="N364" s="11" t="str">
        <f t="shared" si="728"/>
        <v>0</v>
      </c>
      <c r="O364" s="11" t="str">
        <f t="shared" si="728"/>
        <v>0</v>
      </c>
      <c r="P364" s="11" t="str">
        <f t="shared" si="728"/>
        <v>0</v>
      </c>
      <c r="Q364" s="11" t="str">
        <f t="shared" si="728"/>
        <v>0</v>
      </c>
      <c r="R364" s="11" t="str">
        <f t="shared" si="728"/>
        <v>0</v>
      </c>
      <c r="S364" s="11" t="str">
        <f t="shared" si="728"/>
        <v>0</v>
      </c>
      <c r="T364" s="11" t="str">
        <f t="shared" si="728"/>
        <v>0</v>
      </c>
      <c r="U364" s="11" t="str">
        <f t="shared" si="728"/>
        <v>0</v>
      </c>
      <c r="V364" s="11" t="str">
        <f t="shared" si="728"/>
        <v>0</v>
      </c>
      <c r="W364" s="11" t="str">
        <f t="shared" si="728"/>
        <v>0</v>
      </c>
      <c r="X364" s="11" t="str">
        <f t="shared" si="728"/>
        <v>0</v>
      </c>
      <c r="Y364" s="11" t="str">
        <f t="shared" si="728"/>
        <v>0</v>
      </c>
      <c r="Z364" s="11" t="str">
        <f t="shared" si="728"/>
        <v>0</v>
      </c>
      <c r="AA364" s="11" t="str">
        <f t="shared" si="728"/>
        <v>0</v>
      </c>
      <c r="AB364" s="11" t="str">
        <f t="shared" si="728"/>
        <v>0</v>
      </c>
      <c r="AC364" s="11" t="str">
        <f t="shared" si="728"/>
        <v>0</v>
      </c>
      <c r="AD364" s="11" t="str">
        <f t="shared" si="728"/>
        <v>0</v>
      </c>
      <c r="AE364" s="11" t="str">
        <f t="shared" si="728"/>
        <v>0</v>
      </c>
      <c r="AF364" s="11" t="str">
        <f t="shared" si="728"/>
        <v>0</v>
      </c>
      <c r="AG364" s="11" t="str">
        <f t="shared" si="728"/>
        <v>0</v>
      </c>
      <c r="AH364" s="11" t="str">
        <f t="shared" si="728"/>
        <v>0</v>
      </c>
      <c r="AI364" s="11" t="str">
        <f t="shared" si="728"/>
        <v>0</v>
      </c>
      <c r="AJ364" s="11" t="str">
        <f t="shared" si="728"/>
        <v>0</v>
      </c>
      <c r="AK364" s="11" t="str">
        <f t="shared" si="728"/>
        <v>0</v>
      </c>
      <c r="AL364" s="11" t="str">
        <f t="shared" si="728"/>
        <v>0</v>
      </c>
      <c r="AM364" s="11" t="str">
        <f t="shared" si="728"/>
        <v>0</v>
      </c>
      <c r="AN364" s="11" t="str">
        <f t="shared" si="728"/>
        <v>0</v>
      </c>
      <c r="AO364" s="11" t="str">
        <f t="shared" si="728"/>
        <v>0</v>
      </c>
      <c r="AP364" s="11" t="str">
        <f t="shared" si="728"/>
        <v>0</v>
      </c>
      <c r="AQ364" s="11" t="str">
        <f t="shared" si="728"/>
        <v>0</v>
      </c>
      <c r="AR364" s="11" t="str">
        <f t="shared" si="728"/>
        <v>0</v>
      </c>
      <c r="AS364" s="11" t="str">
        <f t="shared" si="728"/>
        <v>0</v>
      </c>
      <c r="AT364" s="11" t="str">
        <f t="shared" si="728"/>
        <v>0</v>
      </c>
      <c r="AU364" s="11" t="str">
        <f t="shared" si="728"/>
        <v>0</v>
      </c>
      <c r="AV364" s="11" t="str">
        <f t="shared" si="728"/>
        <v>0</v>
      </c>
      <c r="AW364" s="11" t="str">
        <f t="shared" si="728"/>
        <v>0</v>
      </c>
      <c r="AX364" s="11" t="str">
        <f t="shared" si="728"/>
        <v>0</v>
      </c>
      <c r="AY364" s="11" t="str">
        <f t="shared" si="728"/>
        <v>0</v>
      </c>
      <c r="AZ364" s="11" t="str">
        <f t="shared" si="728"/>
        <v>0</v>
      </c>
      <c r="BA364" s="11" t="str">
        <f t="shared" si="728"/>
        <v>0</v>
      </c>
      <c r="BB364" s="11" t="str">
        <f t="shared" si="728"/>
        <v/>
      </c>
      <c r="BC364" s="11" t="str">
        <f t="shared" si="728"/>
        <v/>
      </c>
      <c r="BD364" s="11" t="str">
        <f t="shared" si="728"/>
        <v/>
      </c>
      <c r="BE364" s="11" t="str">
        <f t="shared" si="728"/>
        <v/>
      </c>
      <c r="BF364" s="11" t="str">
        <f t="shared" si="728"/>
        <v/>
      </c>
      <c r="BG364" s="11" t="str">
        <f t="shared" si="728"/>
        <v/>
      </c>
      <c r="BH364" s="11" t="str">
        <f t="shared" si="728"/>
        <v/>
      </c>
      <c r="BI364" s="11" t="str">
        <f t="shared" si="728"/>
        <v/>
      </c>
      <c r="BJ364" s="11" t="str">
        <f t="shared" si="728"/>
        <v/>
      </c>
      <c r="BK364" s="11" t="str">
        <f t="shared" si="728"/>
        <v/>
      </c>
      <c r="BL364" s="11" t="str">
        <f t="shared" si="674"/>
        <v/>
      </c>
      <c r="BM364" s="11" t="str">
        <f t="shared" si="675"/>
        <v/>
      </c>
      <c r="BN364" s="11">
        <f t="shared" si="676"/>
        <v>0</v>
      </c>
      <c r="BO364" s="11" t="b">
        <f t="shared" si="671"/>
        <v>0</v>
      </c>
      <c r="BP364" t="b">
        <f>AND(COUNTIF(ranges!B$2:B$4,'Sample Manifest - ALL TYPES'!G355)=0,NOT(ISBLANK('Sample Manifest - ALL TYPES'!G355)))</f>
        <v>0</v>
      </c>
      <c r="CB364" s="11" t="b">
        <f t="shared" si="677"/>
        <v>0</v>
      </c>
      <c r="CD364" s="54" t="b">
        <f>IF(OR('Sample Manifest - ALL TYPES'!AB355="Custom indexes",'Sample Manifest - ALL TYPES'!AB355="Non-listed commercial indexes"),TRUE,FALSE)</f>
        <v>0</v>
      </c>
      <c r="CE364" s="54"/>
      <c r="CG364" s="62">
        <f>'Sample Manifest - ALL TYPES'!Q355</f>
        <v>0</v>
      </c>
      <c r="CH364" s="61" t="str">
        <f t="shared" ref="CH364:CK364" si="729">SUBSTITUTE(CG364,CH$17,"")</f>
        <v>0</v>
      </c>
      <c r="CI364" s="61" t="str">
        <f t="shared" si="729"/>
        <v/>
      </c>
      <c r="CJ364" s="61" t="str">
        <f t="shared" si="729"/>
        <v/>
      </c>
      <c r="CK364" s="61" t="str">
        <f t="shared" si="729"/>
        <v/>
      </c>
      <c r="CL364" s="61">
        <f t="shared" si="679"/>
        <v>0</v>
      </c>
      <c r="CM364" s="61" t="b">
        <f>AND(NOT(ISBLANK('Sample Manifest - ALL TYPES'!Q355)),NOT(CL364=0))</f>
        <v>0</v>
      </c>
      <c r="CR364" s="11" t="b">
        <f>AND('Sample Manifest - ALL TYPES'!B355="Illumina Library Pool",ISBLANK('Sample Manifest - ALL TYPES'!Z355))</f>
        <v>0</v>
      </c>
    </row>
    <row r="365" spans="1:96" s="11" customFormat="1" x14ac:dyDescent="0.2">
      <c r="A365" s="11">
        <f>'Sample Manifest - ALL TYPES'!C356</f>
        <v>0</v>
      </c>
      <c r="B365" s="11" t="str">
        <f t="shared" ref="B365:BK365" si="730">SUBSTITUTE(A365,B$17,"")</f>
        <v>0</v>
      </c>
      <c r="C365" s="11" t="str">
        <f t="shared" si="730"/>
        <v>0</v>
      </c>
      <c r="D365" s="11" t="str">
        <f t="shared" si="730"/>
        <v>0</v>
      </c>
      <c r="E365" s="11" t="str">
        <f t="shared" si="730"/>
        <v>0</v>
      </c>
      <c r="F365" s="11" t="str">
        <f t="shared" si="730"/>
        <v>0</v>
      </c>
      <c r="G365" s="11" t="str">
        <f t="shared" si="730"/>
        <v>0</v>
      </c>
      <c r="H365" s="11" t="str">
        <f t="shared" si="730"/>
        <v>0</v>
      </c>
      <c r="I365" s="11" t="str">
        <f t="shared" si="730"/>
        <v>0</v>
      </c>
      <c r="J365" s="11" t="str">
        <f t="shared" si="730"/>
        <v>0</v>
      </c>
      <c r="K365" s="11" t="str">
        <f t="shared" si="730"/>
        <v>0</v>
      </c>
      <c r="L365" s="11" t="str">
        <f t="shared" si="730"/>
        <v>0</v>
      </c>
      <c r="M365" s="11" t="str">
        <f t="shared" si="730"/>
        <v>0</v>
      </c>
      <c r="N365" s="11" t="str">
        <f t="shared" si="730"/>
        <v>0</v>
      </c>
      <c r="O365" s="11" t="str">
        <f t="shared" si="730"/>
        <v>0</v>
      </c>
      <c r="P365" s="11" t="str">
        <f t="shared" si="730"/>
        <v>0</v>
      </c>
      <c r="Q365" s="11" t="str">
        <f t="shared" si="730"/>
        <v>0</v>
      </c>
      <c r="R365" s="11" t="str">
        <f t="shared" si="730"/>
        <v>0</v>
      </c>
      <c r="S365" s="11" t="str">
        <f t="shared" si="730"/>
        <v>0</v>
      </c>
      <c r="T365" s="11" t="str">
        <f t="shared" si="730"/>
        <v>0</v>
      </c>
      <c r="U365" s="11" t="str">
        <f t="shared" si="730"/>
        <v>0</v>
      </c>
      <c r="V365" s="11" t="str">
        <f t="shared" si="730"/>
        <v>0</v>
      </c>
      <c r="W365" s="11" t="str">
        <f t="shared" si="730"/>
        <v>0</v>
      </c>
      <c r="X365" s="11" t="str">
        <f t="shared" si="730"/>
        <v>0</v>
      </c>
      <c r="Y365" s="11" t="str">
        <f t="shared" si="730"/>
        <v>0</v>
      </c>
      <c r="Z365" s="11" t="str">
        <f t="shared" si="730"/>
        <v>0</v>
      </c>
      <c r="AA365" s="11" t="str">
        <f t="shared" si="730"/>
        <v>0</v>
      </c>
      <c r="AB365" s="11" t="str">
        <f t="shared" si="730"/>
        <v>0</v>
      </c>
      <c r="AC365" s="11" t="str">
        <f t="shared" si="730"/>
        <v>0</v>
      </c>
      <c r="AD365" s="11" t="str">
        <f t="shared" si="730"/>
        <v>0</v>
      </c>
      <c r="AE365" s="11" t="str">
        <f t="shared" si="730"/>
        <v>0</v>
      </c>
      <c r="AF365" s="11" t="str">
        <f t="shared" si="730"/>
        <v>0</v>
      </c>
      <c r="AG365" s="11" t="str">
        <f t="shared" si="730"/>
        <v>0</v>
      </c>
      <c r="AH365" s="11" t="str">
        <f t="shared" si="730"/>
        <v>0</v>
      </c>
      <c r="AI365" s="11" t="str">
        <f t="shared" si="730"/>
        <v>0</v>
      </c>
      <c r="AJ365" s="11" t="str">
        <f t="shared" si="730"/>
        <v>0</v>
      </c>
      <c r="AK365" s="11" t="str">
        <f t="shared" si="730"/>
        <v>0</v>
      </c>
      <c r="AL365" s="11" t="str">
        <f t="shared" si="730"/>
        <v>0</v>
      </c>
      <c r="AM365" s="11" t="str">
        <f t="shared" si="730"/>
        <v>0</v>
      </c>
      <c r="AN365" s="11" t="str">
        <f t="shared" si="730"/>
        <v>0</v>
      </c>
      <c r="AO365" s="11" t="str">
        <f t="shared" si="730"/>
        <v>0</v>
      </c>
      <c r="AP365" s="11" t="str">
        <f t="shared" si="730"/>
        <v>0</v>
      </c>
      <c r="AQ365" s="11" t="str">
        <f t="shared" si="730"/>
        <v>0</v>
      </c>
      <c r="AR365" s="11" t="str">
        <f t="shared" si="730"/>
        <v>0</v>
      </c>
      <c r="AS365" s="11" t="str">
        <f t="shared" si="730"/>
        <v>0</v>
      </c>
      <c r="AT365" s="11" t="str">
        <f t="shared" si="730"/>
        <v>0</v>
      </c>
      <c r="AU365" s="11" t="str">
        <f t="shared" si="730"/>
        <v>0</v>
      </c>
      <c r="AV365" s="11" t="str">
        <f t="shared" si="730"/>
        <v>0</v>
      </c>
      <c r="AW365" s="11" t="str">
        <f t="shared" si="730"/>
        <v>0</v>
      </c>
      <c r="AX365" s="11" t="str">
        <f t="shared" si="730"/>
        <v>0</v>
      </c>
      <c r="AY365" s="11" t="str">
        <f t="shared" si="730"/>
        <v>0</v>
      </c>
      <c r="AZ365" s="11" t="str">
        <f t="shared" si="730"/>
        <v>0</v>
      </c>
      <c r="BA365" s="11" t="str">
        <f t="shared" si="730"/>
        <v>0</v>
      </c>
      <c r="BB365" s="11" t="str">
        <f t="shared" si="730"/>
        <v/>
      </c>
      <c r="BC365" s="11" t="str">
        <f t="shared" si="730"/>
        <v/>
      </c>
      <c r="BD365" s="11" t="str">
        <f t="shared" si="730"/>
        <v/>
      </c>
      <c r="BE365" s="11" t="str">
        <f t="shared" si="730"/>
        <v/>
      </c>
      <c r="BF365" s="11" t="str">
        <f t="shared" si="730"/>
        <v/>
      </c>
      <c r="BG365" s="11" t="str">
        <f t="shared" si="730"/>
        <v/>
      </c>
      <c r="BH365" s="11" t="str">
        <f t="shared" si="730"/>
        <v/>
      </c>
      <c r="BI365" s="11" t="str">
        <f t="shared" si="730"/>
        <v/>
      </c>
      <c r="BJ365" s="11" t="str">
        <f t="shared" si="730"/>
        <v/>
      </c>
      <c r="BK365" s="11" t="str">
        <f t="shared" si="730"/>
        <v/>
      </c>
      <c r="BL365" s="11" t="str">
        <f t="shared" si="674"/>
        <v/>
      </c>
      <c r="BM365" s="11" t="str">
        <f t="shared" si="675"/>
        <v/>
      </c>
      <c r="BN365" s="11">
        <f t="shared" si="676"/>
        <v>0</v>
      </c>
      <c r="BO365" s="11" t="b">
        <f t="shared" si="671"/>
        <v>0</v>
      </c>
      <c r="BP365" t="b">
        <f>AND(COUNTIF(ranges!B$2:B$4,'Sample Manifest - ALL TYPES'!G356)=0,NOT(ISBLANK('Sample Manifest - ALL TYPES'!G356)))</f>
        <v>0</v>
      </c>
      <c r="CB365" s="11" t="b">
        <f t="shared" si="677"/>
        <v>0</v>
      </c>
      <c r="CD365" s="54" t="b">
        <f>IF(OR('Sample Manifest - ALL TYPES'!AB356="Custom indexes",'Sample Manifest - ALL TYPES'!AB356="Non-listed commercial indexes"),TRUE,FALSE)</f>
        <v>0</v>
      </c>
      <c r="CE365" s="54"/>
      <c r="CG365" s="62">
        <f>'Sample Manifest - ALL TYPES'!Q356</f>
        <v>0</v>
      </c>
      <c r="CH365" s="61" t="str">
        <f t="shared" ref="CH365:CK365" si="731">SUBSTITUTE(CG365,CH$17,"")</f>
        <v>0</v>
      </c>
      <c r="CI365" s="61" t="str">
        <f t="shared" si="731"/>
        <v/>
      </c>
      <c r="CJ365" s="61" t="str">
        <f t="shared" si="731"/>
        <v/>
      </c>
      <c r="CK365" s="61" t="str">
        <f t="shared" si="731"/>
        <v/>
      </c>
      <c r="CL365" s="61">
        <f t="shared" si="679"/>
        <v>0</v>
      </c>
      <c r="CM365" s="61" t="b">
        <f>AND(NOT(ISBLANK('Sample Manifest - ALL TYPES'!Q356)),NOT(CL365=0))</f>
        <v>0</v>
      </c>
      <c r="CR365" s="11" t="b">
        <f>AND('Sample Manifest - ALL TYPES'!B356="Illumina Library Pool",ISBLANK('Sample Manifest - ALL TYPES'!Z356))</f>
        <v>0</v>
      </c>
    </row>
    <row r="366" spans="1:96" s="11" customFormat="1" x14ac:dyDescent="0.2">
      <c r="A366" s="11">
        <f>'Sample Manifest - ALL TYPES'!C357</f>
        <v>0</v>
      </c>
      <c r="B366" s="11" t="str">
        <f t="shared" ref="B366:BK366" si="732">SUBSTITUTE(A366,B$17,"")</f>
        <v>0</v>
      </c>
      <c r="C366" s="11" t="str">
        <f t="shared" si="732"/>
        <v>0</v>
      </c>
      <c r="D366" s="11" t="str">
        <f t="shared" si="732"/>
        <v>0</v>
      </c>
      <c r="E366" s="11" t="str">
        <f t="shared" si="732"/>
        <v>0</v>
      </c>
      <c r="F366" s="11" t="str">
        <f t="shared" si="732"/>
        <v>0</v>
      </c>
      <c r="G366" s="11" t="str">
        <f t="shared" si="732"/>
        <v>0</v>
      </c>
      <c r="H366" s="11" t="str">
        <f t="shared" si="732"/>
        <v>0</v>
      </c>
      <c r="I366" s="11" t="str">
        <f t="shared" si="732"/>
        <v>0</v>
      </c>
      <c r="J366" s="11" t="str">
        <f t="shared" si="732"/>
        <v>0</v>
      </c>
      <c r="K366" s="11" t="str">
        <f t="shared" si="732"/>
        <v>0</v>
      </c>
      <c r="L366" s="11" t="str">
        <f t="shared" si="732"/>
        <v>0</v>
      </c>
      <c r="M366" s="11" t="str">
        <f t="shared" si="732"/>
        <v>0</v>
      </c>
      <c r="N366" s="11" t="str">
        <f t="shared" si="732"/>
        <v>0</v>
      </c>
      <c r="O366" s="11" t="str">
        <f t="shared" si="732"/>
        <v>0</v>
      </c>
      <c r="P366" s="11" t="str">
        <f t="shared" si="732"/>
        <v>0</v>
      </c>
      <c r="Q366" s="11" t="str">
        <f t="shared" si="732"/>
        <v>0</v>
      </c>
      <c r="R366" s="11" t="str">
        <f t="shared" si="732"/>
        <v>0</v>
      </c>
      <c r="S366" s="11" t="str">
        <f t="shared" si="732"/>
        <v>0</v>
      </c>
      <c r="T366" s="11" t="str">
        <f t="shared" si="732"/>
        <v>0</v>
      </c>
      <c r="U366" s="11" t="str">
        <f t="shared" si="732"/>
        <v>0</v>
      </c>
      <c r="V366" s="11" t="str">
        <f t="shared" si="732"/>
        <v>0</v>
      </c>
      <c r="W366" s="11" t="str">
        <f t="shared" si="732"/>
        <v>0</v>
      </c>
      <c r="X366" s="11" t="str">
        <f t="shared" si="732"/>
        <v>0</v>
      </c>
      <c r="Y366" s="11" t="str">
        <f t="shared" si="732"/>
        <v>0</v>
      </c>
      <c r="Z366" s="11" t="str">
        <f t="shared" si="732"/>
        <v>0</v>
      </c>
      <c r="AA366" s="11" t="str">
        <f t="shared" si="732"/>
        <v>0</v>
      </c>
      <c r="AB366" s="11" t="str">
        <f t="shared" si="732"/>
        <v>0</v>
      </c>
      <c r="AC366" s="11" t="str">
        <f t="shared" si="732"/>
        <v>0</v>
      </c>
      <c r="AD366" s="11" t="str">
        <f t="shared" si="732"/>
        <v>0</v>
      </c>
      <c r="AE366" s="11" t="str">
        <f t="shared" si="732"/>
        <v>0</v>
      </c>
      <c r="AF366" s="11" t="str">
        <f t="shared" si="732"/>
        <v>0</v>
      </c>
      <c r="AG366" s="11" t="str">
        <f t="shared" si="732"/>
        <v>0</v>
      </c>
      <c r="AH366" s="11" t="str">
        <f t="shared" si="732"/>
        <v>0</v>
      </c>
      <c r="AI366" s="11" t="str">
        <f t="shared" si="732"/>
        <v>0</v>
      </c>
      <c r="AJ366" s="11" t="str">
        <f t="shared" si="732"/>
        <v>0</v>
      </c>
      <c r="AK366" s="11" t="str">
        <f t="shared" si="732"/>
        <v>0</v>
      </c>
      <c r="AL366" s="11" t="str">
        <f t="shared" si="732"/>
        <v>0</v>
      </c>
      <c r="AM366" s="11" t="str">
        <f t="shared" si="732"/>
        <v>0</v>
      </c>
      <c r="AN366" s="11" t="str">
        <f t="shared" si="732"/>
        <v>0</v>
      </c>
      <c r="AO366" s="11" t="str">
        <f t="shared" si="732"/>
        <v>0</v>
      </c>
      <c r="AP366" s="11" t="str">
        <f t="shared" si="732"/>
        <v>0</v>
      </c>
      <c r="AQ366" s="11" t="str">
        <f t="shared" si="732"/>
        <v>0</v>
      </c>
      <c r="AR366" s="11" t="str">
        <f t="shared" si="732"/>
        <v>0</v>
      </c>
      <c r="AS366" s="11" t="str">
        <f t="shared" si="732"/>
        <v>0</v>
      </c>
      <c r="AT366" s="11" t="str">
        <f t="shared" si="732"/>
        <v>0</v>
      </c>
      <c r="AU366" s="11" t="str">
        <f t="shared" si="732"/>
        <v>0</v>
      </c>
      <c r="AV366" s="11" t="str">
        <f t="shared" si="732"/>
        <v>0</v>
      </c>
      <c r="AW366" s="11" t="str">
        <f t="shared" si="732"/>
        <v>0</v>
      </c>
      <c r="AX366" s="11" t="str">
        <f t="shared" si="732"/>
        <v>0</v>
      </c>
      <c r="AY366" s="11" t="str">
        <f t="shared" si="732"/>
        <v>0</v>
      </c>
      <c r="AZ366" s="11" t="str">
        <f t="shared" si="732"/>
        <v>0</v>
      </c>
      <c r="BA366" s="11" t="str">
        <f t="shared" si="732"/>
        <v>0</v>
      </c>
      <c r="BB366" s="11" t="str">
        <f t="shared" si="732"/>
        <v/>
      </c>
      <c r="BC366" s="11" t="str">
        <f t="shared" si="732"/>
        <v/>
      </c>
      <c r="BD366" s="11" t="str">
        <f t="shared" si="732"/>
        <v/>
      </c>
      <c r="BE366" s="11" t="str">
        <f t="shared" si="732"/>
        <v/>
      </c>
      <c r="BF366" s="11" t="str">
        <f t="shared" si="732"/>
        <v/>
      </c>
      <c r="BG366" s="11" t="str">
        <f t="shared" si="732"/>
        <v/>
      </c>
      <c r="BH366" s="11" t="str">
        <f t="shared" si="732"/>
        <v/>
      </c>
      <c r="BI366" s="11" t="str">
        <f t="shared" si="732"/>
        <v/>
      </c>
      <c r="BJ366" s="11" t="str">
        <f t="shared" si="732"/>
        <v/>
      </c>
      <c r="BK366" s="11" t="str">
        <f t="shared" si="732"/>
        <v/>
      </c>
      <c r="BL366" s="11" t="str">
        <f t="shared" si="674"/>
        <v/>
      </c>
      <c r="BM366" s="11" t="str">
        <f t="shared" si="675"/>
        <v/>
      </c>
      <c r="BN366" s="11">
        <f t="shared" si="676"/>
        <v>0</v>
      </c>
      <c r="BO366" s="11" t="b">
        <f t="shared" si="671"/>
        <v>0</v>
      </c>
      <c r="BP366" t="b">
        <f>AND(COUNTIF(ranges!B$2:B$4,'Sample Manifest - ALL TYPES'!G357)=0,NOT(ISBLANK('Sample Manifest - ALL TYPES'!G357)))</f>
        <v>0</v>
      </c>
      <c r="CB366" s="11" t="b">
        <f t="shared" si="677"/>
        <v>0</v>
      </c>
      <c r="CD366" s="54" t="b">
        <f>IF(OR('Sample Manifest - ALL TYPES'!AB357="Custom indexes",'Sample Manifest - ALL TYPES'!AB357="Non-listed commercial indexes"),TRUE,FALSE)</f>
        <v>0</v>
      </c>
      <c r="CE366" s="54"/>
      <c r="CG366" s="62">
        <f>'Sample Manifest - ALL TYPES'!Q357</f>
        <v>0</v>
      </c>
      <c r="CH366" s="61" t="str">
        <f t="shared" ref="CH366:CK366" si="733">SUBSTITUTE(CG366,CH$17,"")</f>
        <v>0</v>
      </c>
      <c r="CI366" s="61" t="str">
        <f t="shared" si="733"/>
        <v/>
      </c>
      <c r="CJ366" s="61" t="str">
        <f t="shared" si="733"/>
        <v/>
      </c>
      <c r="CK366" s="61" t="str">
        <f t="shared" si="733"/>
        <v/>
      </c>
      <c r="CL366" s="61">
        <f t="shared" si="679"/>
        <v>0</v>
      </c>
      <c r="CM366" s="61" t="b">
        <f>AND(NOT(ISBLANK('Sample Manifest - ALL TYPES'!Q357)),NOT(CL366=0))</f>
        <v>0</v>
      </c>
      <c r="CR366" s="11" t="b">
        <f>AND('Sample Manifest - ALL TYPES'!B357="Illumina Library Pool",ISBLANK('Sample Manifest - ALL TYPES'!Z357))</f>
        <v>0</v>
      </c>
    </row>
    <row r="367" spans="1:96" s="11" customFormat="1" x14ac:dyDescent="0.2">
      <c r="A367" s="11">
        <f>'Sample Manifest - ALL TYPES'!C358</f>
        <v>0</v>
      </c>
      <c r="B367" s="11" t="str">
        <f t="shared" ref="B367:BK367" si="734">SUBSTITUTE(A367,B$17,"")</f>
        <v>0</v>
      </c>
      <c r="C367" s="11" t="str">
        <f t="shared" si="734"/>
        <v>0</v>
      </c>
      <c r="D367" s="11" t="str">
        <f t="shared" si="734"/>
        <v>0</v>
      </c>
      <c r="E367" s="11" t="str">
        <f t="shared" si="734"/>
        <v>0</v>
      </c>
      <c r="F367" s="11" t="str">
        <f t="shared" si="734"/>
        <v>0</v>
      </c>
      <c r="G367" s="11" t="str">
        <f t="shared" si="734"/>
        <v>0</v>
      </c>
      <c r="H367" s="11" t="str">
        <f t="shared" si="734"/>
        <v>0</v>
      </c>
      <c r="I367" s="11" t="str">
        <f t="shared" si="734"/>
        <v>0</v>
      </c>
      <c r="J367" s="11" t="str">
        <f t="shared" si="734"/>
        <v>0</v>
      </c>
      <c r="K367" s="11" t="str">
        <f t="shared" si="734"/>
        <v>0</v>
      </c>
      <c r="L367" s="11" t="str">
        <f t="shared" si="734"/>
        <v>0</v>
      </c>
      <c r="M367" s="11" t="str">
        <f t="shared" si="734"/>
        <v>0</v>
      </c>
      <c r="N367" s="11" t="str">
        <f t="shared" si="734"/>
        <v>0</v>
      </c>
      <c r="O367" s="11" t="str">
        <f t="shared" si="734"/>
        <v>0</v>
      </c>
      <c r="P367" s="11" t="str">
        <f t="shared" si="734"/>
        <v>0</v>
      </c>
      <c r="Q367" s="11" t="str">
        <f t="shared" si="734"/>
        <v>0</v>
      </c>
      <c r="R367" s="11" t="str">
        <f t="shared" si="734"/>
        <v>0</v>
      </c>
      <c r="S367" s="11" t="str">
        <f t="shared" si="734"/>
        <v>0</v>
      </c>
      <c r="T367" s="11" t="str">
        <f t="shared" si="734"/>
        <v>0</v>
      </c>
      <c r="U367" s="11" t="str">
        <f t="shared" si="734"/>
        <v>0</v>
      </c>
      <c r="V367" s="11" t="str">
        <f t="shared" si="734"/>
        <v>0</v>
      </c>
      <c r="W367" s="11" t="str">
        <f t="shared" si="734"/>
        <v>0</v>
      </c>
      <c r="X367" s="11" t="str">
        <f t="shared" si="734"/>
        <v>0</v>
      </c>
      <c r="Y367" s="11" t="str">
        <f t="shared" si="734"/>
        <v>0</v>
      </c>
      <c r="Z367" s="11" t="str">
        <f t="shared" si="734"/>
        <v>0</v>
      </c>
      <c r="AA367" s="11" t="str">
        <f t="shared" si="734"/>
        <v>0</v>
      </c>
      <c r="AB367" s="11" t="str">
        <f t="shared" si="734"/>
        <v>0</v>
      </c>
      <c r="AC367" s="11" t="str">
        <f t="shared" si="734"/>
        <v>0</v>
      </c>
      <c r="AD367" s="11" t="str">
        <f t="shared" si="734"/>
        <v>0</v>
      </c>
      <c r="AE367" s="11" t="str">
        <f t="shared" si="734"/>
        <v>0</v>
      </c>
      <c r="AF367" s="11" t="str">
        <f t="shared" si="734"/>
        <v>0</v>
      </c>
      <c r="AG367" s="11" t="str">
        <f t="shared" si="734"/>
        <v>0</v>
      </c>
      <c r="AH367" s="11" t="str">
        <f t="shared" si="734"/>
        <v>0</v>
      </c>
      <c r="AI367" s="11" t="str">
        <f t="shared" si="734"/>
        <v>0</v>
      </c>
      <c r="AJ367" s="11" t="str">
        <f t="shared" si="734"/>
        <v>0</v>
      </c>
      <c r="AK367" s="11" t="str">
        <f t="shared" si="734"/>
        <v>0</v>
      </c>
      <c r="AL367" s="11" t="str">
        <f t="shared" si="734"/>
        <v>0</v>
      </c>
      <c r="AM367" s="11" t="str">
        <f t="shared" si="734"/>
        <v>0</v>
      </c>
      <c r="AN367" s="11" t="str">
        <f t="shared" si="734"/>
        <v>0</v>
      </c>
      <c r="AO367" s="11" t="str">
        <f t="shared" si="734"/>
        <v>0</v>
      </c>
      <c r="AP367" s="11" t="str">
        <f t="shared" si="734"/>
        <v>0</v>
      </c>
      <c r="AQ367" s="11" t="str">
        <f t="shared" si="734"/>
        <v>0</v>
      </c>
      <c r="AR367" s="11" t="str">
        <f t="shared" si="734"/>
        <v>0</v>
      </c>
      <c r="AS367" s="11" t="str">
        <f t="shared" si="734"/>
        <v>0</v>
      </c>
      <c r="AT367" s="11" t="str">
        <f t="shared" si="734"/>
        <v>0</v>
      </c>
      <c r="AU367" s="11" t="str">
        <f t="shared" si="734"/>
        <v>0</v>
      </c>
      <c r="AV367" s="11" t="str">
        <f t="shared" si="734"/>
        <v>0</v>
      </c>
      <c r="AW367" s="11" t="str">
        <f t="shared" si="734"/>
        <v>0</v>
      </c>
      <c r="AX367" s="11" t="str">
        <f t="shared" si="734"/>
        <v>0</v>
      </c>
      <c r="AY367" s="11" t="str">
        <f t="shared" si="734"/>
        <v>0</v>
      </c>
      <c r="AZ367" s="11" t="str">
        <f t="shared" si="734"/>
        <v>0</v>
      </c>
      <c r="BA367" s="11" t="str">
        <f t="shared" si="734"/>
        <v>0</v>
      </c>
      <c r="BB367" s="11" t="str">
        <f t="shared" si="734"/>
        <v/>
      </c>
      <c r="BC367" s="11" t="str">
        <f t="shared" si="734"/>
        <v/>
      </c>
      <c r="BD367" s="11" t="str">
        <f t="shared" si="734"/>
        <v/>
      </c>
      <c r="BE367" s="11" t="str">
        <f t="shared" si="734"/>
        <v/>
      </c>
      <c r="BF367" s="11" t="str">
        <f t="shared" si="734"/>
        <v/>
      </c>
      <c r="BG367" s="11" t="str">
        <f t="shared" si="734"/>
        <v/>
      </c>
      <c r="BH367" s="11" t="str">
        <f t="shared" si="734"/>
        <v/>
      </c>
      <c r="BI367" s="11" t="str">
        <f t="shared" si="734"/>
        <v/>
      </c>
      <c r="BJ367" s="11" t="str">
        <f t="shared" si="734"/>
        <v/>
      </c>
      <c r="BK367" s="11" t="str">
        <f t="shared" si="734"/>
        <v/>
      </c>
      <c r="BL367" s="11" t="str">
        <f t="shared" si="674"/>
        <v/>
      </c>
      <c r="BM367" s="11" t="str">
        <f t="shared" si="675"/>
        <v/>
      </c>
      <c r="BN367" s="11">
        <f t="shared" si="676"/>
        <v>0</v>
      </c>
      <c r="BO367" s="11" t="b">
        <f t="shared" si="671"/>
        <v>0</v>
      </c>
      <c r="BP367" t="b">
        <f>AND(COUNTIF(ranges!B$2:B$4,'Sample Manifest - ALL TYPES'!G358)=0,NOT(ISBLANK('Sample Manifest - ALL TYPES'!G358)))</f>
        <v>0</v>
      </c>
      <c r="CB367" s="11" t="b">
        <f t="shared" si="677"/>
        <v>0</v>
      </c>
      <c r="CD367" s="54" t="b">
        <f>IF(OR('Sample Manifest - ALL TYPES'!AB358="Custom indexes",'Sample Manifest - ALL TYPES'!AB358="Non-listed commercial indexes"),TRUE,FALSE)</f>
        <v>0</v>
      </c>
      <c r="CE367" s="54"/>
      <c r="CG367" s="62">
        <f>'Sample Manifest - ALL TYPES'!Q358</f>
        <v>0</v>
      </c>
      <c r="CH367" s="61" t="str">
        <f t="shared" ref="CH367:CK367" si="735">SUBSTITUTE(CG367,CH$17,"")</f>
        <v>0</v>
      </c>
      <c r="CI367" s="61" t="str">
        <f t="shared" si="735"/>
        <v/>
      </c>
      <c r="CJ367" s="61" t="str">
        <f t="shared" si="735"/>
        <v/>
      </c>
      <c r="CK367" s="61" t="str">
        <f t="shared" si="735"/>
        <v/>
      </c>
      <c r="CL367" s="61">
        <f t="shared" si="679"/>
        <v>0</v>
      </c>
      <c r="CM367" s="61" t="b">
        <f>AND(NOT(ISBLANK('Sample Manifest - ALL TYPES'!Q358)),NOT(CL367=0))</f>
        <v>0</v>
      </c>
      <c r="CR367" s="11" t="b">
        <f>AND('Sample Manifest - ALL TYPES'!B358="Illumina Library Pool",ISBLANK('Sample Manifest - ALL TYPES'!Z358))</f>
        <v>0</v>
      </c>
    </row>
    <row r="368" spans="1:96" s="11" customFormat="1" x14ac:dyDescent="0.2">
      <c r="A368" s="11">
        <f>'Sample Manifest - ALL TYPES'!C359</f>
        <v>0</v>
      </c>
      <c r="B368" s="11" t="str">
        <f t="shared" ref="B368:BK368" si="736">SUBSTITUTE(A368,B$17,"")</f>
        <v>0</v>
      </c>
      <c r="C368" s="11" t="str">
        <f t="shared" si="736"/>
        <v>0</v>
      </c>
      <c r="D368" s="11" t="str">
        <f t="shared" si="736"/>
        <v>0</v>
      </c>
      <c r="E368" s="11" t="str">
        <f t="shared" si="736"/>
        <v>0</v>
      </c>
      <c r="F368" s="11" t="str">
        <f t="shared" si="736"/>
        <v>0</v>
      </c>
      <c r="G368" s="11" t="str">
        <f t="shared" si="736"/>
        <v>0</v>
      </c>
      <c r="H368" s="11" t="str">
        <f t="shared" si="736"/>
        <v>0</v>
      </c>
      <c r="I368" s="11" t="str">
        <f t="shared" si="736"/>
        <v>0</v>
      </c>
      <c r="J368" s="11" t="str">
        <f t="shared" si="736"/>
        <v>0</v>
      </c>
      <c r="K368" s="11" t="str">
        <f t="shared" si="736"/>
        <v>0</v>
      </c>
      <c r="L368" s="11" t="str">
        <f t="shared" si="736"/>
        <v>0</v>
      </c>
      <c r="M368" s="11" t="str">
        <f t="shared" si="736"/>
        <v>0</v>
      </c>
      <c r="N368" s="11" t="str">
        <f t="shared" si="736"/>
        <v>0</v>
      </c>
      <c r="O368" s="11" t="str">
        <f t="shared" si="736"/>
        <v>0</v>
      </c>
      <c r="P368" s="11" t="str">
        <f t="shared" si="736"/>
        <v>0</v>
      </c>
      <c r="Q368" s="11" t="str">
        <f t="shared" si="736"/>
        <v>0</v>
      </c>
      <c r="R368" s="11" t="str">
        <f t="shared" si="736"/>
        <v>0</v>
      </c>
      <c r="S368" s="11" t="str">
        <f t="shared" si="736"/>
        <v>0</v>
      </c>
      <c r="T368" s="11" t="str">
        <f t="shared" si="736"/>
        <v>0</v>
      </c>
      <c r="U368" s="11" t="str">
        <f t="shared" si="736"/>
        <v>0</v>
      </c>
      <c r="V368" s="11" t="str">
        <f t="shared" si="736"/>
        <v>0</v>
      </c>
      <c r="W368" s="11" t="str">
        <f t="shared" si="736"/>
        <v>0</v>
      </c>
      <c r="X368" s="11" t="str">
        <f t="shared" si="736"/>
        <v>0</v>
      </c>
      <c r="Y368" s="11" t="str">
        <f t="shared" si="736"/>
        <v>0</v>
      </c>
      <c r="Z368" s="11" t="str">
        <f t="shared" si="736"/>
        <v>0</v>
      </c>
      <c r="AA368" s="11" t="str">
        <f t="shared" si="736"/>
        <v>0</v>
      </c>
      <c r="AB368" s="11" t="str">
        <f t="shared" si="736"/>
        <v>0</v>
      </c>
      <c r="AC368" s="11" t="str">
        <f t="shared" si="736"/>
        <v>0</v>
      </c>
      <c r="AD368" s="11" t="str">
        <f t="shared" si="736"/>
        <v>0</v>
      </c>
      <c r="AE368" s="11" t="str">
        <f t="shared" si="736"/>
        <v>0</v>
      </c>
      <c r="AF368" s="11" t="str">
        <f t="shared" si="736"/>
        <v>0</v>
      </c>
      <c r="AG368" s="11" t="str">
        <f t="shared" si="736"/>
        <v>0</v>
      </c>
      <c r="AH368" s="11" t="str">
        <f t="shared" si="736"/>
        <v>0</v>
      </c>
      <c r="AI368" s="11" t="str">
        <f t="shared" si="736"/>
        <v>0</v>
      </c>
      <c r="AJ368" s="11" t="str">
        <f t="shared" si="736"/>
        <v>0</v>
      </c>
      <c r="AK368" s="11" t="str">
        <f t="shared" si="736"/>
        <v>0</v>
      </c>
      <c r="AL368" s="11" t="str">
        <f t="shared" si="736"/>
        <v>0</v>
      </c>
      <c r="AM368" s="11" t="str">
        <f t="shared" si="736"/>
        <v>0</v>
      </c>
      <c r="AN368" s="11" t="str">
        <f t="shared" si="736"/>
        <v>0</v>
      </c>
      <c r="AO368" s="11" t="str">
        <f t="shared" si="736"/>
        <v>0</v>
      </c>
      <c r="AP368" s="11" t="str">
        <f t="shared" si="736"/>
        <v>0</v>
      </c>
      <c r="AQ368" s="11" t="str">
        <f t="shared" si="736"/>
        <v>0</v>
      </c>
      <c r="AR368" s="11" t="str">
        <f t="shared" si="736"/>
        <v>0</v>
      </c>
      <c r="AS368" s="11" t="str">
        <f t="shared" si="736"/>
        <v>0</v>
      </c>
      <c r="AT368" s="11" t="str">
        <f t="shared" si="736"/>
        <v>0</v>
      </c>
      <c r="AU368" s="11" t="str">
        <f t="shared" si="736"/>
        <v>0</v>
      </c>
      <c r="AV368" s="11" t="str">
        <f t="shared" si="736"/>
        <v>0</v>
      </c>
      <c r="AW368" s="11" t="str">
        <f t="shared" si="736"/>
        <v>0</v>
      </c>
      <c r="AX368" s="11" t="str">
        <f t="shared" si="736"/>
        <v>0</v>
      </c>
      <c r="AY368" s="11" t="str">
        <f t="shared" si="736"/>
        <v>0</v>
      </c>
      <c r="AZ368" s="11" t="str">
        <f t="shared" si="736"/>
        <v>0</v>
      </c>
      <c r="BA368" s="11" t="str">
        <f t="shared" si="736"/>
        <v>0</v>
      </c>
      <c r="BB368" s="11" t="str">
        <f t="shared" si="736"/>
        <v/>
      </c>
      <c r="BC368" s="11" t="str">
        <f t="shared" si="736"/>
        <v/>
      </c>
      <c r="BD368" s="11" t="str">
        <f t="shared" si="736"/>
        <v/>
      </c>
      <c r="BE368" s="11" t="str">
        <f t="shared" si="736"/>
        <v/>
      </c>
      <c r="BF368" s="11" t="str">
        <f t="shared" si="736"/>
        <v/>
      </c>
      <c r="BG368" s="11" t="str">
        <f t="shared" si="736"/>
        <v/>
      </c>
      <c r="BH368" s="11" t="str">
        <f t="shared" si="736"/>
        <v/>
      </c>
      <c r="BI368" s="11" t="str">
        <f t="shared" si="736"/>
        <v/>
      </c>
      <c r="BJ368" s="11" t="str">
        <f t="shared" si="736"/>
        <v/>
      </c>
      <c r="BK368" s="11" t="str">
        <f t="shared" si="736"/>
        <v/>
      </c>
      <c r="BL368" s="11" t="str">
        <f t="shared" si="674"/>
        <v/>
      </c>
      <c r="BM368" s="11" t="str">
        <f t="shared" si="675"/>
        <v/>
      </c>
      <c r="BN368" s="11">
        <f t="shared" si="676"/>
        <v>0</v>
      </c>
      <c r="BO368" s="11" t="b">
        <f t="shared" si="671"/>
        <v>0</v>
      </c>
      <c r="BP368" t="b">
        <f>AND(COUNTIF(ranges!B$2:B$4,'Sample Manifest - ALL TYPES'!G359)=0,NOT(ISBLANK('Sample Manifest - ALL TYPES'!G359)))</f>
        <v>0</v>
      </c>
      <c r="CB368" s="11" t="b">
        <f t="shared" si="677"/>
        <v>0</v>
      </c>
      <c r="CD368" s="54" t="b">
        <f>IF(OR('Sample Manifest - ALL TYPES'!AB359="Custom indexes",'Sample Manifest - ALL TYPES'!AB359="Non-listed commercial indexes"),TRUE,FALSE)</f>
        <v>0</v>
      </c>
      <c r="CE368" s="54"/>
      <c r="CG368" s="62">
        <f>'Sample Manifest - ALL TYPES'!Q359</f>
        <v>0</v>
      </c>
      <c r="CH368" s="61" t="str">
        <f t="shared" ref="CH368:CK368" si="737">SUBSTITUTE(CG368,CH$17,"")</f>
        <v>0</v>
      </c>
      <c r="CI368" s="61" t="str">
        <f t="shared" si="737"/>
        <v/>
      </c>
      <c r="CJ368" s="61" t="str">
        <f t="shared" si="737"/>
        <v/>
      </c>
      <c r="CK368" s="61" t="str">
        <f t="shared" si="737"/>
        <v/>
      </c>
      <c r="CL368" s="61">
        <f t="shared" si="679"/>
        <v>0</v>
      </c>
      <c r="CM368" s="61" t="b">
        <f>AND(NOT(ISBLANK('Sample Manifest - ALL TYPES'!Q359)),NOT(CL368=0))</f>
        <v>0</v>
      </c>
      <c r="CR368" s="11" t="b">
        <f>AND('Sample Manifest - ALL TYPES'!B359="Illumina Library Pool",ISBLANK('Sample Manifest - ALL TYPES'!Z359))</f>
        <v>0</v>
      </c>
    </row>
    <row r="369" spans="1:96" s="11" customFormat="1" x14ac:dyDescent="0.2">
      <c r="A369" s="11">
        <f>'Sample Manifest - ALL TYPES'!C360</f>
        <v>0</v>
      </c>
      <c r="B369" s="11" t="str">
        <f t="shared" ref="B369:BK369" si="738">SUBSTITUTE(A369,B$17,"")</f>
        <v>0</v>
      </c>
      <c r="C369" s="11" t="str">
        <f t="shared" si="738"/>
        <v>0</v>
      </c>
      <c r="D369" s="11" t="str">
        <f t="shared" si="738"/>
        <v>0</v>
      </c>
      <c r="E369" s="11" t="str">
        <f t="shared" si="738"/>
        <v>0</v>
      </c>
      <c r="F369" s="11" t="str">
        <f t="shared" si="738"/>
        <v>0</v>
      </c>
      <c r="G369" s="11" t="str">
        <f t="shared" si="738"/>
        <v>0</v>
      </c>
      <c r="H369" s="11" t="str">
        <f t="shared" si="738"/>
        <v>0</v>
      </c>
      <c r="I369" s="11" t="str">
        <f t="shared" si="738"/>
        <v>0</v>
      </c>
      <c r="J369" s="11" t="str">
        <f t="shared" si="738"/>
        <v>0</v>
      </c>
      <c r="K369" s="11" t="str">
        <f t="shared" si="738"/>
        <v>0</v>
      </c>
      <c r="L369" s="11" t="str">
        <f t="shared" si="738"/>
        <v>0</v>
      </c>
      <c r="M369" s="11" t="str">
        <f t="shared" si="738"/>
        <v>0</v>
      </c>
      <c r="N369" s="11" t="str">
        <f t="shared" si="738"/>
        <v>0</v>
      </c>
      <c r="O369" s="11" t="str">
        <f t="shared" si="738"/>
        <v>0</v>
      </c>
      <c r="P369" s="11" t="str">
        <f t="shared" si="738"/>
        <v>0</v>
      </c>
      <c r="Q369" s="11" t="str">
        <f t="shared" si="738"/>
        <v>0</v>
      </c>
      <c r="R369" s="11" t="str">
        <f t="shared" si="738"/>
        <v>0</v>
      </c>
      <c r="S369" s="11" t="str">
        <f t="shared" si="738"/>
        <v>0</v>
      </c>
      <c r="T369" s="11" t="str">
        <f t="shared" si="738"/>
        <v>0</v>
      </c>
      <c r="U369" s="11" t="str">
        <f t="shared" si="738"/>
        <v>0</v>
      </c>
      <c r="V369" s="11" t="str">
        <f t="shared" si="738"/>
        <v>0</v>
      </c>
      <c r="W369" s="11" t="str">
        <f t="shared" si="738"/>
        <v>0</v>
      </c>
      <c r="X369" s="11" t="str">
        <f t="shared" si="738"/>
        <v>0</v>
      </c>
      <c r="Y369" s="11" t="str">
        <f t="shared" si="738"/>
        <v>0</v>
      </c>
      <c r="Z369" s="11" t="str">
        <f t="shared" si="738"/>
        <v>0</v>
      </c>
      <c r="AA369" s="11" t="str">
        <f t="shared" si="738"/>
        <v>0</v>
      </c>
      <c r="AB369" s="11" t="str">
        <f t="shared" si="738"/>
        <v>0</v>
      </c>
      <c r="AC369" s="11" t="str">
        <f t="shared" si="738"/>
        <v>0</v>
      </c>
      <c r="AD369" s="11" t="str">
        <f t="shared" si="738"/>
        <v>0</v>
      </c>
      <c r="AE369" s="11" t="str">
        <f t="shared" si="738"/>
        <v>0</v>
      </c>
      <c r="AF369" s="11" t="str">
        <f t="shared" si="738"/>
        <v>0</v>
      </c>
      <c r="AG369" s="11" t="str">
        <f t="shared" si="738"/>
        <v>0</v>
      </c>
      <c r="AH369" s="11" t="str">
        <f t="shared" si="738"/>
        <v>0</v>
      </c>
      <c r="AI369" s="11" t="str">
        <f t="shared" si="738"/>
        <v>0</v>
      </c>
      <c r="AJ369" s="11" t="str">
        <f t="shared" si="738"/>
        <v>0</v>
      </c>
      <c r="AK369" s="11" t="str">
        <f t="shared" si="738"/>
        <v>0</v>
      </c>
      <c r="AL369" s="11" t="str">
        <f t="shared" si="738"/>
        <v>0</v>
      </c>
      <c r="AM369" s="11" t="str">
        <f t="shared" si="738"/>
        <v>0</v>
      </c>
      <c r="AN369" s="11" t="str">
        <f t="shared" si="738"/>
        <v>0</v>
      </c>
      <c r="AO369" s="11" t="str">
        <f t="shared" si="738"/>
        <v>0</v>
      </c>
      <c r="AP369" s="11" t="str">
        <f t="shared" si="738"/>
        <v>0</v>
      </c>
      <c r="AQ369" s="11" t="str">
        <f t="shared" si="738"/>
        <v>0</v>
      </c>
      <c r="AR369" s="11" t="str">
        <f t="shared" si="738"/>
        <v>0</v>
      </c>
      <c r="AS369" s="11" t="str">
        <f t="shared" si="738"/>
        <v>0</v>
      </c>
      <c r="AT369" s="11" t="str">
        <f t="shared" si="738"/>
        <v>0</v>
      </c>
      <c r="AU369" s="11" t="str">
        <f t="shared" si="738"/>
        <v>0</v>
      </c>
      <c r="AV369" s="11" t="str">
        <f t="shared" si="738"/>
        <v>0</v>
      </c>
      <c r="AW369" s="11" t="str">
        <f t="shared" si="738"/>
        <v>0</v>
      </c>
      <c r="AX369" s="11" t="str">
        <f t="shared" si="738"/>
        <v>0</v>
      </c>
      <c r="AY369" s="11" t="str">
        <f t="shared" si="738"/>
        <v>0</v>
      </c>
      <c r="AZ369" s="11" t="str">
        <f t="shared" si="738"/>
        <v>0</v>
      </c>
      <c r="BA369" s="11" t="str">
        <f t="shared" si="738"/>
        <v>0</v>
      </c>
      <c r="BB369" s="11" t="str">
        <f t="shared" si="738"/>
        <v/>
      </c>
      <c r="BC369" s="11" t="str">
        <f t="shared" si="738"/>
        <v/>
      </c>
      <c r="BD369" s="11" t="str">
        <f t="shared" si="738"/>
        <v/>
      </c>
      <c r="BE369" s="11" t="str">
        <f t="shared" si="738"/>
        <v/>
      </c>
      <c r="BF369" s="11" t="str">
        <f t="shared" si="738"/>
        <v/>
      </c>
      <c r="BG369" s="11" t="str">
        <f t="shared" si="738"/>
        <v/>
      </c>
      <c r="BH369" s="11" t="str">
        <f t="shared" si="738"/>
        <v/>
      </c>
      <c r="BI369" s="11" t="str">
        <f t="shared" si="738"/>
        <v/>
      </c>
      <c r="BJ369" s="11" t="str">
        <f t="shared" si="738"/>
        <v/>
      </c>
      <c r="BK369" s="11" t="str">
        <f t="shared" si="738"/>
        <v/>
      </c>
      <c r="BL369" s="11" t="str">
        <f t="shared" si="674"/>
        <v/>
      </c>
      <c r="BM369" s="11" t="str">
        <f t="shared" si="675"/>
        <v/>
      </c>
      <c r="BN369" s="11">
        <f t="shared" si="676"/>
        <v>0</v>
      </c>
      <c r="BO369" s="11" t="b">
        <f t="shared" si="671"/>
        <v>0</v>
      </c>
      <c r="BP369" t="b">
        <f>AND(COUNTIF(ranges!B$2:B$4,'Sample Manifest - ALL TYPES'!G360)=0,NOT(ISBLANK('Sample Manifest - ALL TYPES'!G360)))</f>
        <v>0</v>
      </c>
      <c r="CB369" s="11" t="b">
        <f t="shared" si="677"/>
        <v>0</v>
      </c>
      <c r="CD369" s="54" t="b">
        <f>IF(OR('Sample Manifest - ALL TYPES'!AB360="Custom indexes",'Sample Manifest - ALL TYPES'!AB360="Non-listed commercial indexes"),TRUE,FALSE)</f>
        <v>0</v>
      </c>
      <c r="CE369" s="54"/>
      <c r="CG369" s="62">
        <f>'Sample Manifest - ALL TYPES'!Q360</f>
        <v>0</v>
      </c>
      <c r="CH369" s="61" t="str">
        <f t="shared" ref="CH369:CK369" si="739">SUBSTITUTE(CG369,CH$17,"")</f>
        <v>0</v>
      </c>
      <c r="CI369" s="61" t="str">
        <f t="shared" si="739"/>
        <v/>
      </c>
      <c r="CJ369" s="61" t="str">
        <f t="shared" si="739"/>
        <v/>
      </c>
      <c r="CK369" s="61" t="str">
        <f t="shared" si="739"/>
        <v/>
      </c>
      <c r="CL369" s="61">
        <f t="shared" si="679"/>
        <v>0</v>
      </c>
      <c r="CM369" s="61" t="b">
        <f>AND(NOT(ISBLANK('Sample Manifest - ALL TYPES'!Q360)),NOT(CL369=0))</f>
        <v>0</v>
      </c>
      <c r="CR369" s="11" t="b">
        <f>AND('Sample Manifest - ALL TYPES'!B360="Illumina Library Pool",ISBLANK('Sample Manifest - ALL TYPES'!Z360))</f>
        <v>0</v>
      </c>
    </row>
    <row r="370" spans="1:96" s="11" customFormat="1" x14ac:dyDescent="0.2">
      <c r="A370" s="11">
        <f>'Sample Manifest - ALL TYPES'!C361</f>
        <v>0</v>
      </c>
      <c r="B370" s="11" t="str">
        <f t="shared" ref="B370:BK370" si="740">SUBSTITUTE(A370,B$17,"")</f>
        <v>0</v>
      </c>
      <c r="C370" s="11" t="str">
        <f t="shared" si="740"/>
        <v>0</v>
      </c>
      <c r="D370" s="11" t="str">
        <f t="shared" si="740"/>
        <v>0</v>
      </c>
      <c r="E370" s="11" t="str">
        <f t="shared" si="740"/>
        <v>0</v>
      </c>
      <c r="F370" s="11" t="str">
        <f t="shared" si="740"/>
        <v>0</v>
      </c>
      <c r="G370" s="11" t="str">
        <f t="shared" si="740"/>
        <v>0</v>
      </c>
      <c r="H370" s="11" t="str">
        <f t="shared" si="740"/>
        <v>0</v>
      </c>
      <c r="I370" s="11" t="str">
        <f t="shared" si="740"/>
        <v>0</v>
      </c>
      <c r="J370" s="11" t="str">
        <f t="shared" si="740"/>
        <v>0</v>
      </c>
      <c r="K370" s="11" t="str">
        <f t="shared" si="740"/>
        <v>0</v>
      </c>
      <c r="L370" s="11" t="str">
        <f t="shared" si="740"/>
        <v>0</v>
      </c>
      <c r="M370" s="11" t="str">
        <f t="shared" si="740"/>
        <v>0</v>
      </c>
      <c r="N370" s="11" t="str">
        <f t="shared" si="740"/>
        <v>0</v>
      </c>
      <c r="O370" s="11" t="str">
        <f t="shared" si="740"/>
        <v>0</v>
      </c>
      <c r="P370" s="11" t="str">
        <f t="shared" si="740"/>
        <v>0</v>
      </c>
      <c r="Q370" s="11" t="str">
        <f t="shared" si="740"/>
        <v>0</v>
      </c>
      <c r="R370" s="11" t="str">
        <f t="shared" si="740"/>
        <v>0</v>
      </c>
      <c r="S370" s="11" t="str">
        <f t="shared" si="740"/>
        <v>0</v>
      </c>
      <c r="T370" s="11" t="str">
        <f t="shared" si="740"/>
        <v>0</v>
      </c>
      <c r="U370" s="11" t="str">
        <f t="shared" si="740"/>
        <v>0</v>
      </c>
      <c r="V370" s="11" t="str">
        <f t="shared" si="740"/>
        <v>0</v>
      </c>
      <c r="W370" s="11" t="str">
        <f t="shared" si="740"/>
        <v>0</v>
      </c>
      <c r="X370" s="11" t="str">
        <f t="shared" si="740"/>
        <v>0</v>
      </c>
      <c r="Y370" s="11" t="str">
        <f t="shared" si="740"/>
        <v>0</v>
      </c>
      <c r="Z370" s="11" t="str">
        <f t="shared" si="740"/>
        <v>0</v>
      </c>
      <c r="AA370" s="11" t="str">
        <f t="shared" si="740"/>
        <v>0</v>
      </c>
      <c r="AB370" s="11" t="str">
        <f t="shared" si="740"/>
        <v>0</v>
      </c>
      <c r="AC370" s="11" t="str">
        <f t="shared" si="740"/>
        <v>0</v>
      </c>
      <c r="AD370" s="11" t="str">
        <f t="shared" si="740"/>
        <v>0</v>
      </c>
      <c r="AE370" s="11" t="str">
        <f t="shared" si="740"/>
        <v>0</v>
      </c>
      <c r="AF370" s="11" t="str">
        <f t="shared" si="740"/>
        <v>0</v>
      </c>
      <c r="AG370" s="11" t="str">
        <f t="shared" si="740"/>
        <v>0</v>
      </c>
      <c r="AH370" s="11" t="str">
        <f t="shared" si="740"/>
        <v>0</v>
      </c>
      <c r="AI370" s="11" t="str">
        <f t="shared" si="740"/>
        <v>0</v>
      </c>
      <c r="AJ370" s="11" t="str">
        <f t="shared" si="740"/>
        <v>0</v>
      </c>
      <c r="AK370" s="11" t="str">
        <f t="shared" si="740"/>
        <v>0</v>
      </c>
      <c r="AL370" s="11" t="str">
        <f t="shared" si="740"/>
        <v>0</v>
      </c>
      <c r="AM370" s="11" t="str">
        <f t="shared" si="740"/>
        <v>0</v>
      </c>
      <c r="AN370" s="11" t="str">
        <f t="shared" si="740"/>
        <v>0</v>
      </c>
      <c r="AO370" s="11" t="str">
        <f t="shared" si="740"/>
        <v>0</v>
      </c>
      <c r="AP370" s="11" t="str">
        <f t="shared" si="740"/>
        <v>0</v>
      </c>
      <c r="AQ370" s="11" t="str">
        <f t="shared" si="740"/>
        <v>0</v>
      </c>
      <c r="AR370" s="11" t="str">
        <f t="shared" si="740"/>
        <v>0</v>
      </c>
      <c r="AS370" s="11" t="str">
        <f t="shared" si="740"/>
        <v>0</v>
      </c>
      <c r="AT370" s="11" t="str">
        <f t="shared" si="740"/>
        <v>0</v>
      </c>
      <c r="AU370" s="11" t="str">
        <f t="shared" si="740"/>
        <v>0</v>
      </c>
      <c r="AV370" s="11" t="str">
        <f t="shared" si="740"/>
        <v>0</v>
      </c>
      <c r="AW370" s="11" t="str">
        <f t="shared" si="740"/>
        <v>0</v>
      </c>
      <c r="AX370" s="11" t="str">
        <f t="shared" si="740"/>
        <v>0</v>
      </c>
      <c r="AY370" s="11" t="str">
        <f t="shared" si="740"/>
        <v>0</v>
      </c>
      <c r="AZ370" s="11" t="str">
        <f t="shared" si="740"/>
        <v>0</v>
      </c>
      <c r="BA370" s="11" t="str">
        <f t="shared" si="740"/>
        <v>0</v>
      </c>
      <c r="BB370" s="11" t="str">
        <f t="shared" si="740"/>
        <v/>
      </c>
      <c r="BC370" s="11" t="str">
        <f t="shared" si="740"/>
        <v/>
      </c>
      <c r="BD370" s="11" t="str">
        <f t="shared" si="740"/>
        <v/>
      </c>
      <c r="BE370" s="11" t="str">
        <f t="shared" si="740"/>
        <v/>
      </c>
      <c r="BF370" s="11" t="str">
        <f t="shared" si="740"/>
        <v/>
      </c>
      <c r="BG370" s="11" t="str">
        <f t="shared" si="740"/>
        <v/>
      </c>
      <c r="BH370" s="11" t="str">
        <f t="shared" si="740"/>
        <v/>
      </c>
      <c r="BI370" s="11" t="str">
        <f t="shared" si="740"/>
        <v/>
      </c>
      <c r="BJ370" s="11" t="str">
        <f t="shared" si="740"/>
        <v/>
      </c>
      <c r="BK370" s="11" t="str">
        <f t="shared" si="740"/>
        <v/>
      </c>
      <c r="BL370" s="11" t="str">
        <f t="shared" si="674"/>
        <v/>
      </c>
      <c r="BM370" s="11" t="str">
        <f t="shared" si="675"/>
        <v/>
      </c>
      <c r="BN370" s="11">
        <f t="shared" si="676"/>
        <v>0</v>
      </c>
      <c r="BO370" s="11" t="b">
        <f t="shared" si="671"/>
        <v>0</v>
      </c>
      <c r="BP370" t="b">
        <f>AND(COUNTIF(ranges!B$2:B$4,'Sample Manifest - ALL TYPES'!G361)=0,NOT(ISBLANK('Sample Manifest - ALL TYPES'!G361)))</f>
        <v>0</v>
      </c>
      <c r="CB370" s="11" t="b">
        <f t="shared" si="677"/>
        <v>0</v>
      </c>
      <c r="CD370" s="54" t="b">
        <f>IF(OR('Sample Manifest - ALL TYPES'!AB361="Custom indexes",'Sample Manifest - ALL TYPES'!AB361="Non-listed commercial indexes"),TRUE,FALSE)</f>
        <v>0</v>
      </c>
      <c r="CE370" s="54"/>
      <c r="CG370" s="62">
        <f>'Sample Manifest - ALL TYPES'!Q361</f>
        <v>0</v>
      </c>
      <c r="CH370" s="61" t="str">
        <f t="shared" ref="CH370:CK370" si="741">SUBSTITUTE(CG370,CH$17,"")</f>
        <v>0</v>
      </c>
      <c r="CI370" s="61" t="str">
        <f t="shared" si="741"/>
        <v/>
      </c>
      <c r="CJ370" s="61" t="str">
        <f t="shared" si="741"/>
        <v/>
      </c>
      <c r="CK370" s="61" t="str">
        <f t="shared" si="741"/>
        <v/>
      </c>
      <c r="CL370" s="61">
        <f t="shared" si="679"/>
        <v>0</v>
      </c>
      <c r="CM370" s="61" t="b">
        <f>AND(NOT(ISBLANK('Sample Manifest - ALL TYPES'!Q361)),NOT(CL370=0))</f>
        <v>0</v>
      </c>
      <c r="CR370" s="11" t="b">
        <f>AND('Sample Manifest - ALL TYPES'!B361="Illumina Library Pool",ISBLANK('Sample Manifest - ALL TYPES'!Z361))</f>
        <v>0</v>
      </c>
    </row>
    <row r="371" spans="1:96" s="11" customFormat="1" x14ac:dyDescent="0.2">
      <c r="A371" s="11">
        <f>'Sample Manifest - ALL TYPES'!C362</f>
        <v>0</v>
      </c>
      <c r="B371" s="11" t="str">
        <f t="shared" ref="B371:BK371" si="742">SUBSTITUTE(A371,B$17,"")</f>
        <v>0</v>
      </c>
      <c r="C371" s="11" t="str">
        <f t="shared" si="742"/>
        <v>0</v>
      </c>
      <c r="D371" s="11" t="str">
        <f t="shared" si="742"/>
        <v>0</v>
      </c>
      <c r="E371" s="11" t="str">
        <f t="shared" si="742"/>
        <v>0</v>
      </c>
      <c r="F371" s="11" t="str">
        <f t="shared" si="742"/>
        <v>0</v>
      </c>
      <c r="G371" s="11" t="str">
        <f t="shared" si="742"/>
        <v>0</v>
      </c>
      <c r="H371" s="11" t="str">
        <f t="shared" si="742"/>
        <v>0</v>
      </c>
      <c r="I371" s="11" t="str">
        <f t="shared" si="742"/>
        <v>0</v>
      </c>
      <c r="J371" s="11" t="str">
        <f t="shared" si="742"/>
        <v>0</v>
      </c>
      <c r="K371" s="11" t="str">
        <f t="shared" si="742"/>
        <v>0</v>
      </c>
      <c r="L371" s="11" t="str">
        <f t="shared" si="742"/>
        <v>0</v>
      </c>
      <c r="M371" s="11" t="str">
        <f t="shared" si="742"/>
        <v>0</v>
      </c>
      <c r="N371" s="11" t="str">
        <f t="shared" si="742"/>
        <v>0</v>
      </c>
      <c r="O371" s="11" t="str">
        <f t="shared" si="742"/>
        <v>0</v>
      </c>
      <c r="P371" s="11" t="str">
        <f t="shared" si="742"/>
        <v>0</v>
      </c>
      <c r="Q371" s="11" t="str">
        <f t="shared" si="742"/>
        <v>0</v>
      </c>
      <c r="R371" s="11" t="str">
        <f t="shared" si="742"/>
        <v>0</v>
      </c>
      <c r="S371" s="11" t="str">
        <f t="shared" si="742"/>
        <v>0</v>
      </c>
      <c r="T371" s="11" t="str">
        <f t="shared" si="742"/>
        <v>0</v>
      </c>
      <c r="U371" s="11" t="str">
        <f t="shared" si="742"/>
        <v>0</v>
      </c>
      <c r="V371" s="11" t="str">
        <f t="shared" si="742"/>
        <v>0</v>
      </c>
      <c r="W371" s="11" t="str">
        <f t="shared" si="742"/>
        <v>0</v>
      </c>
      <c r="X371" s="11" t="str">
        <f t="shared" si="742"/>
        <v>0</v>
      </c>
      <c r="Y371" s="11" t="str">
        <f t="shared" si="742"/>
        <v>0</v>
      </c>
      <c r="Z371" s="11" t="str">
        <f t="shared" si="742"/>
        <v>0</v>
      </c>
      <c r="AA371" s="11" t="str">
        <f t="shared" si="742"/>
        <v>0</v>
      </c>
      <c r="AB371" s="11" t="str">
        <f t="shared" si="742"/>
        <v>0</v>
      </c>
      <c r="AC371" s="11" t="str">
        <f t="shared" si="742"/>
        <v>0</v>
      </c>
      <c r="AD371" s="11" t="str">
        <f t="shared" si="742"/>
        <v>0</v>
      </c>
      <c r="AE371" s="11" t="str">
        <f t="shared" si="742"/>
        <v>0</v>
      </c>
      <c r="AF371" s="11" t="str">
        <f t="shared" si="742"/>
        <v>0</v>
      </c>
      <c r="AG371" s="11" t="str">
        <f t="shared" si="742"/>
        <v>0</v>
      </c>
      <c r="AH371" s="11" t="str">
        <f t="shared" si="742"/>
        <v>0</v>
      </c>
      <c r="AI371" s="11" t="str">
        <f t="shared" si="742"/>
        <v>0</v>
      </c>
      <c r="AJ371" s="11" t="str">
        <f t="shared" si="742"/>
        <v>0</v>
      </c>
      <c r="AK371" s="11" t="str">
        <f t="shared" si="742"/>
        <v>0</v>
      </c>
      <c r="AL371" s="11" t="str">
        <f t="shared" si="742"/>
        <v>0</v>
      </c>
      <c r="AM371" s="11" t="str">
        <f t="shared" si="742"/>
        <v>0</v>
      </c>
      <c r="AN371" s="11" t="str">
        <f t="shared" si="742"/>
        <v>0</v>
      </c>
      <c r="AO371" s="11" t="str">
        <f t="shared" si="742"/>
        <v>0</v>
      </c>
      <c r="AP371" s="11" t="str">
        <f t="shared" si="742"/>
        <v>0</v>
      </c>
      <c r="AQ371" s="11" t="str">
        <f t="shared" si="742"/>
        <v>0</v>
      </c>
      <c r="AR371" s="11" t="str">
        <f t="shared" si="742"/>
        <v>0</v>
      </c>
      <c r="AS371" s="11" t="str">
        <f t="shared" si="742"/>
        <v>0</v>
      </c>
      <c r="AT371" s="11" t="str">
        <f t="shared" si="742"/>
        <v>0</v>
      </c>
      <c r="AU371" s="11" t="str">
        <f t="shared" si="742"/>
        <v>0</v>
      </c>
      <c r="AV371" s="11" t="str">
        <f t="shared" si="742"/>
        <v>0</v>
      </c>
      <c r="AW371" s="11" t="str">
        <f t="shared" si="742"/>
        <v>0</v>
      </c>
      <c r="AX371" s="11" t="str">
        <f t="shared" si="742"/>
        <v>0</v>
      </c>
      <c r="AY371" s="11" t="str">
        <f t="shared" si="742"/>
        <v>0</v>
      </c>
      <c r="AZ371" s="11" t="str">
        <f t="shared" si="742"/>
        <v>0</v>
      </c>
      <c r="BA371" s="11" t="str">
        <f t="shared" si="742"/>
        <v>0</v>
      </c>
      <c r="BB371" s="11" t="str">
        <f t="shared" si="742"/>
        <v/>
      </c>
      <c r="BC371" s="11" t="str">
        <f t="shared" si="742"/>
        <v/>
      </c>
      <c r="BD371" s="11" t="str">
        <f t="shared" si="742"/>
        <v/>
      </c>
      <c r="BE371" s="11" t="str">
        <f t="shared" si="742"/>
        <v/>
      </c>
      <c r="BF371" s="11" t="str">
        <f t="shared" si="742"/>
        <v/>
      </c>
      <c r="BG371" s="11" t="str">
        <f t="shared" si="742"/>
        <v/>
      </c>
      <c r="BH371" s="11" t="str">
        <f t="shared" si="742"/>
        <v/>
      </c>
      <c r="BI371" s="11" t="str">
        <f t="shared" si="742"/>
        <v/>
      </c>
      <c r="BJ371" s="11" t="str">
        <f t="shared" si="742"/>
        <v/>
      </c>
      <c r="BK371" s="11" t="str">
        <f t="shared" si="742"/>
        <v/>
      </c>
      <c r="BL371" s="11" t="str">
        <f t="shared" si="674"/>
        <v/>
      </c>
      <c r="BM371" s="11" t="str">
        <f t="shared" si="675"/>
        <v/>
      </c>
      <c r="BN371" s="11">
        <f t="shared" si="676"/>
        <v>0</v>
      </c>
      <c r="BO371" s="11" t="b">
        <f t="shared" si="671"/>
        <v>0</v>
      </c>
      <c r="BP371" t="b">
        <f>AND(COUNTIF(ranges!B$2:B$4,'Sample Manifest - ALL TYPES'!G362)=0,NOT(ISBLANK('Sample Manifest - ALL TYPES'!G362)))</f>
        <v>0</v>
      </c>
      <c r="CB371" s="11" t="b">
        <f t="shared" si="677"/>
        <v>0</v>
      </c>
      <c r="CD371" s="54" t="b">
        <f>IF(OR('Sample Manifest - ALL TYPES'!AB362="Custom indexes",'Sample Manifest - ALL TYPES'!AB362="Non-listed commercial indexes"),TRUE,FALSE)</f>
        <v>0</v>
      </c>
      <c r="CE371" s="54"/>
      <c r="CG371" s="62">
        <f>'Sample Manifest - ALL TYPES'!Q362</f>
        <v>0</v>
      </c>
      <c r="CH371" s="61" t="str">
        <f t="shared" ref="CH371:CK371" si="743">SUBSTITUTE(CG371,CH$17,"")</f>
        <v>0</v>
      </c>
      <c r="CI371" s="61" t="str">
        <f t="shared" si="743"/>
        <v/>
      </c>
      <c r="CJ371" s="61" t="str">
        <f t="shared" si="743"/>
        <v/>
      </c>
      <c r="CK371" s="61" t="str">
        <f t="shared" si="743"/>
        <v/>
      </c>
      <c r="CL371" s="61">
        <f t="shared" si="679"/>
        <v>0</v>
      </c>
      <c r="CM371" s="61" t="b">
        <f>AND(NOT(ISBLANK('Sample Manifest - ALL TYPES'!Q362)),NOT(CL371=0))</f>
        <v>0</v>
      </c>
      <c r="CR371" s="11" t="b">
        <f>AND('Sample Manifest - ALL TYPES'!B362="Illumina Library Pool",ISBLANK('Sample Manifest - ALL TYPES'!Z362))</f>
        <v>0</v>
      </c>
    </row>
    <row r="372" spans="1:96" s="11" customFormat="1" x14ac:dyDescent="0.2">
      <c r="A372" s="11">
        <f>'Sample Manifest - ALL TYPES'!C363</f>
        <v>0</v>
      </c>
      <c r="B372" s="11" t="str">
        <f t="shared" ref="B372:BK372" si="744">SUBSTITUTE(A372,B$17,"")</f>
        <v>0</v>
      </c>
      <c r="C372" s="11" t="str">
        <f t="shared" si="744"/>
        <v>0</v>
      </c>
      <c r="D372" s="11" t="str">
        <f t="shared" si="744"/>
        <v>0</v>
      </c>
      <c r="E372" s="11" t="str">
        <f t="shared" si="744"/>
        <v>0</v>
      </c>
      <c r="F372" s="11" t="str">
        <f t="shared" si="744"/>
        <v>0</v>
      </c>
      <c r="G372" s="11" t="str">
        <f t="shared" si="744"/>
        <v>0</v>
      </c>
      <c r="H372" s="11" t="str">
        <f t="shared" si="744"/>
        <v>0</v>
      </c>
      <c r="I372" s="11" t="str">
        <f t="shared" si="744"/>
        <v>0</v>
      </c>
      <c r="J372" s="11" t="str">
        <f t="shared" si="744"/>
        <v>0</v>
      </c>
      <c r="K372" s="11" t="str">
        <f t="shared" si="744"/>
        <v>0</v>
      </c>
      <c r="L372" s="11" t="str">
        <f t="shared" si="744"/>
        <v>0</v>
      </c>
      <c r="M372" s="11" t="str">
        <f t="shared" si="744"/>
        <v>0</v>
      </c>
      <c r="N372" s="11" t="str">
        <f t="shared" si="744"/>
        <v>0</v>
      </c>
      <c r="O372" s="11" t="str">
        <f t="shared" si="744"/>
        <v>0</v>
      </c>
      <c r="P372" s="11" t="str">
        <f t="shared" si="744"/>
        <v>0</v>
      </c>
      <c r="Q372" s="11" t="str">
        <f t="shared" si="744"/>
        <v>0</v>
      </c>
      <c r="R372" s="11" t="str">
        <f t="shared" si="744"/>
        <v>0</v>
      </c>
      <c r="S372" s="11" t="str">
        <f t="shared" si="744"/>
        <v>0</v>
      </c>
      <c r="T372" s="11" t="str">
        <f t="shared" si="744"/>
        <v>0</v>
      </c>
      <c r="U372" s="11" t="str">
        <f t="shared" si="744"/>
        <v>0</v>
      </c>
      <c r="V372" s="11" t="str">
        <f t="shared" si="744"/>
        <v>0</v>
      </c>
      <c r="W372" s="11" t="str">
        <f t="shared" si="744"/>
        <v>0</v>
      </c>
      <c r="X372" s="11" t="str">
        <f t="shared" si="744"/>
        <v>0</v>
      </c>
      <c r="Y372" s="11" t="str">
        <f t="shared" si="744"/>
        <v>0</v>
      </c>
      <c r="Z372" s="11" t="str">
        <f t="shared" si="744"/>
        <v>0</v>
      </c>
      <c r="AA372" s="11" t="str">
        <f t="shared" si="744"/>
        <v>0</v>
      </c>
      <c r="AB372" s="11" t="str">
        <f t="shared" si="744"/>
        <v>0</v>
      </c>
      <c r="AC372" s="11" t="str">
        <f t="shared" si="744"/>
        <v>0</v>
      </c>
      <c r="AD372" s="11" t="str">
        <f t="shared" si="744"/>
        <v>0</v>
      </c>
      <c r="AE372" s="11" t="str">
        <f t="shared" si="744"/>
        <v>0</v>
      </c>
      <c r="AF372" s="11" t="str">
        <f t="shared" si="744"/>
        <v>0</v>
      </c>
      <c r="AG372" s="11" t="str">
        <f t="shared" si="744"/>
        <v>0</v>
      </c>
      <c r="AH372" s="11" t="str">
        <f t="shared" si="744"/>
        <v>0</v>
      </c>
      <c r="AI372" s="11" t="str">
        <f t="shared" si="744"/>
        <v>0</v>
      </c>
      <c r="AJ372" s="11" t="str">
        <f t="shared" si="744"/>
        <v>0</v>
      </c>
      <c r="AK372" s="11" t="str">
        <f t="shared" si="744"/>
        <v>0</v>
      </c>
      <c r="AL372" s="11" t="str">
        <f t="shared" si="744"/>
        <v>0</v>
      </c>
      <c r="AM372" s="11" t="str">
        <f t="shared" si="744"/>
        <v>0</v>
      </c>
      <c r="AN372" s="11" t="str">
        <f t="shared" si="744"/>
        <v>0</v>
      </c>
      <c r="AO372" s="11" t="str">
        <f t="shared" si="744"/>
        <v>0</v>
      </c>
      <c r="AP372" s="11" t="str">
        <f t="shared" si="744"/>
        <v>0</v>
      </c>
      <c r="AQ372" s="11" t="str">
        <f t="shared" si="744"/>
        <v>0</v>
      </c>
      <c r="AR372" s="11" t="str">
        <f t="shared" si="744"/>
        <v>0</v>
      </c>
      <c r="AS372" s="11" t="str">
        <f t="shared" si="744"/>
        <v>0</v>
      </c>
      <c r="AT372" s="11" t="str">
        <f t="shared" si="744"/>
        <v>0</v>
      </c>
      <c r="AU372" s="11" t="str">
        <f t="shared" si="744"/>
        <v>0</v>
      </c>
      <c r="AV372" s="11" t="str">
        <f t="shared" si="744"/>
        <v>0</v>
      </c>
      <c r="AW372" s="11" t="str">
        <f t="shared" si="744"/>
        <v>0</v>
      </c>
      <c r="AX372" s="11" t="str">
        <f t="shared" si="744"/>
        <v>0</v>
      </c>
      <c r="AY372" s="11" t="str">
        <f t="shared" si="744"/>
        <v>0</v>
      </c>
      <c r="AZ372" s="11" t="str">
        <f t="shared" si="744"/>
        <v>0</v>
      </c>
      <c r="BA372" s="11" t="str">
        <f t="shared" si="744"/>
        <v>0</v>
      </c>
      <c r="BB372" s="11" t="str">
        <f t="shared" si="744"/>
        <v/>
      </c>
      <c r="BC372" s="11" t="str">
        <f t="shared" si="744"/>
        <v/>
      </c>
      <c r="BD372" s="11" t="str">
        <f t="shared" si="744"/>
        <v/>
      </c>
      <c r="BE372" s="11" t="str">
        <f t="shared" si="744"/>
        <v/>
      </c>
      <c r="BF372" s="11" t="str">
        <f t="shared" si="744"/>
        <v/>
      </c>
      <c r="BG372" s="11" t="str">
        <f t="shared" si="744"/>
        <v/>
      </c>
      <c r="BH372" s="11" t="str">
        <f t="shared" si="744"/>
        <v/>
      </c>
      <c r="BI372" s="11" t="str">
        <f t="shared" si="744"/>
        <v/>
      </c>
      <c r="BJ372" s="11" t="str">
        <f t="shared" si="744"/>
        <v/>
      </c>
      <c r="BK372" s="11" t="str">
        <f t="shared" si="744"/>
        <v/>
      </c>
      <c r="BL372" s="11" t="str">
        <f t="shared" si="674"/>
        <v/>
      </c>
      <c r="BM372" s="11" t="str">
        <f t="shared" si="675"/>
        <v/>
      </c>
      <c r="BN372" s="11">
        <f t="shared" si="676"/>
        <v>0</v>
      </c>
      <c r="BO372" s="11" t="b">
        <f t="shared" si="671"/>
        <v>0</v>
      </c>
      <c r="BP372" t="b">
        <f>AND(COUNTIF(ranges!B$2:B$4,'Sample Manifest - ALL TYPES'!G363)=0,NOT(ISBLANK('Sample Manifest - ALL TYPES'!G363)))</f>
        <v>0</v>
      </c>
      <c r="CB372" s="11" t="b">
        <f t="shared" si="677"/>
        <v>0</v>
      </c>
      <c r="CD372" s="54" t="b">
        <f>IF(OR('Sample Manifest - ALL TYPES'!AB363="Custom indexes",'Sample Manifest - ALL TYPES'!AB363="Non-listed commercial indexes"),TRUE,FALSE)</f>
        <v>0</v>
      </c>
      <c r="CE372" s="54"/>
      <c r="CG372" s="62">
        <f>'Sample Manifest - ALL TYPES'!Q363</f>
        <v>0</v>
      </c>
      <c r="CH372" s="61" t="str">
        <f t="shared" ref="CH372:CK372" si="745">SUBSTITUTE(CG372,CH$17,"")</f>
        <v>0</v>
      </c>
      <c r="CI372" s="61" t="str">
        <f t="shared" si="745"/>
        <v/>
      </c>
      <c r="CJ372" s="61" t="str">
        <f t="shared" si="745"/>
        <v/>
      </c>
      <c r="CK372" s="61" t="str">
        <f t="shared" si="745"/>
        <v/>
      </c>
      <c r="CL372" s="61">
        <f t="shared" si="679"/>
        <v>0</v>
      </c>
      <c r="CM372" s="61" t="b">
        <f>AND(NOT(ISBLANK('Sample Manifest - ALL TYPES'!Q363)),NOT(CL372=0))</f>
        <v>0</v>
      </c>
      <c r="CR372" s="11" t="b">
        <f>AND('Sample Manifest - ALL TYPES'!B363="Illumina Library Pool",ISBLANK('Sample Manifest - ALL TYPES'!Z363))</f>
        <v>0</v>
      </c>
    </row>
    <row r="373" spans="1:96" s="11" customFormat="1" x14ac:dyDescent="0.2">
      <c r="A373" s="11">
        <f>'Sample Manifest - ALL TYPES'!C364</f>
        <v>0</v>
      </c>
      <c r="B373" s="11" t="str">
        <f t="shared" ref="B373:BK373" si="746">SUBSTITUTE(A373,B$17,"")</f>
        <v>0</v>
      </c>
      <c r="C373" s="11" t="str">
        <f t="shared" si="746"/>
        <v>0</v>
      </c>
      <c r="D373" s="11" t="str">
        <f t="shared" si="746"/>
        <v>0</v>
      </c>
      <c r="E373" s="11" t="str">
        <f t="shared" si="746"/>
        <v>0</v>
      </c>
      <c r="F373" s="11" t="str">
        <f t="shared" si="746"/>
        <v>0</v>
      </c>
      <c r="G373" s="11" t="str">
        <f t="shared" si="746"/>
        <v>0</v>
      </c>
      <c r="H373" s="11" t="str">
        <f t="shared" si="746"/>
        <v>0</v>
      </c>
      <c r="I373" s="11" t="str">
        <f t="shared" si="746"/>
        <v>0</v>
      </c>
      <c r="J373" s="11" t="str">
        <f t="shared" si="746"/>
        <v>0</v>
      </c>
      <c r="K373" s="11" t="str">
        <f t="shared" si="746"/>
        <v>0</v>
      </c>
      <c r="L373" s="11" t="str">
        <f t="shared" si="746"/>
        <v>0</v>
      </c>
      <c r="M373" s="11" t="str">
        <f t="shared" si="746"/>
        <v>0</v>
      </c>
      <c r="N373" s="11" t="str">
        <f t="shared" si="746"/>
        <v>0</v>
      </c>
      <c r="O373" s="11" t="str">
        <f t="shared" si="746"/>
        <v>0</v>
      </c>
      <c r="P373" s="11" t="str">
        <f t="shared" si="746"/>
        <v>0</v>
      </c>
      <c r="Q373" s="11" t="str">
        <f t="shared" si="746"/>
        <v>0</v>
      </c>
      <c r="R373" s="11" t="str">
        <f t="shared" si="746"/>
        <v>0</v>
      </c>
      <c r="S373" s="11" t="str">
        <f t="shared" si="746"/>
        <v>0</v>
      </c>
      <c r="T373" s="11" t="str">
        <f t="shared" si="746"/>
        <v>0</v>
      </c>
      <c r="U373" s="11" t="str">
        <f t="shared" si="746"/>
        <v>0</v>
      </c>
      <c r="V373" s="11" t="str">
        <f t="shared" si="746"/>
        <v>0</v>
      </c>
      <c r="W373" s="11" t="str">
        <f t="shared" si="746"/>
        <v>0</v>
      </c>
      <c r="X373" s="11" t="str">
        <f t="shared" si="746"/>
        <v>0</v>
      </c>
      <c r="Y373" s="11" t="str">
        <f t="shared" si="746"/>
        <v>0</v>
      </c>
      <c r="Z373" s="11" t="str">
        <f t="shared" si="746"/>
        <v>0</v>
      </c>
      <c r="AA373" s="11" t="str">
        <f t="shared" si="746"/>
        <v>0</v>
      </c>
      <c r="AB373" s="11" t="str">
        <f t="shared" si="746"/>
        <v>0</v>
      </c>
      <c r="AC373" s="11" t="str">
        <f t="shared" si="746"/>
        <v>0</v>
      </c>
      <c r="AD373" s="11" t="str">
        <f t="shared" si="746"/>
        <v>0</v>
      </c>
      <c r="AE373" s="11" t="str">
        <f t="shared" si="746"/>
        <v>0</v>
      </c>
      <c r="AF373" s="11" t="str">
        <f t="shared" si="746"/>
        <v>0</v>
      </c>
      <c r="AG373" s="11" t="str">
        <f t="shared" si="746"/>
        <v>0</v>
      </c>
      <c r="AH373" s="11" t="str">
        <f t="shared" si="746"/>
        <v>0</v>
      </c>
      <c r="AI373" s="11" t="str">
        <f t="shared" si="746"/>
        <v>0</v>
      </c>
      <c r="AJ373" s="11" t="str">
        <f t="shared" si="746"/>
        <v>0</v>
      </c>
      <c r="AK373" s="11" t="str">
        <f t="shared" si="746"/>
        <v>0</v>
      </c>
      <c r="AL373" s="11" t="str">
        <f t="shared" si="746"/>
        <v>0</v>
      </c>
      <c r="AM373" s="11" t="str">
        <f t="shared" si="746"/>
        <v>0</v>
      </c>
      <c r="AN373" s="11" t="str">
        <f t="shared" si="746"/>
        <v>0</v>
      </c>
      <c r="AO373" s="11" t="str">
        <f t="shared" si="746"/>
        <v>0</v>
      </c>
      <c r="AP373" s="11" t="str">
        <f t="shared" si="746"/>
        <v>0</v>
      </c>
      <c r="AQ373" s="11" t="str">
        <f t="shared" si="746"/>
        <v>0</v>
      </c>
      <c r="AR373" s="11" t="str">
        <f t="shared" si="746"/>
        <v>0</v>
      </c>
      <c r="AS373" s="11" t="str">
        <f t="shared" si="746"/>
        <v>0</v>
      </c>
      <c r="AT373" s="11" t="str">
        <f t="shared" si="746"/>
        <v>0</v>
      </c>
      <c r="AU373" s="11" t="str">
        <f t="shared" si="746"/>
        <v>0</v>
      </c>
      <c r="AV373" s="11" t="str">
        <f t="shared" si="746"/>
        <v>0</v>
      </c>
      <c r="AW373" s="11" t="str">
        <f t="shared" si="746"/>
        <v>0</v>
      </c>
      <c r="AX373" s="11" t="str">
        <f t="shared" si="746"/>
        <v>0</v>
      </c>
      <c r="AY373" s="11" t="str">
        <f t="shared" si="746"/>
        <v>0</v>
      </c>
      <c r="AZ373" s="11" t="str">
        <f t="shared" si="746"/>
        <v>0</v>
      </c>
      <c r="BA373" s="11" t="str">
        <f t="shared" si="746"/>
        <v>0</v>
      </c>
      <c r="BB373" s="11" t="str">
        <f t="shared" si="746"/>
        <v/>
      </c>
      <c r="BC373" s="11" t="str">
        <f t="shared" si="746"/>
        <v/>
      </c>
      <c r="BD373" s="11" t="str">
        <f t="shared" si="746"/>
        <v/>
      </c>
      <c r="BE373" s="11" t="str">
        <f t="shared" si="746"/>
        <v/>
      </c>
      <c r="BF373" s="11" t="str">
        <f t="shared" si="746"/>
        <v/>
      </c>
      <c r="BG373" s="11" t="str">
        <f t="shared" si="746"/>
        <v/>
      </c>
      <c r="BH373" s="11" t="str">
        <f t="shared" si="746"/>
        <v/>
      </c>
      <c r="BI373" s="11" t="str">
        <f t="shared" si="746"/>
        <v/>
      </c>
      <c r="BJ373" s="11" t="str">
        <f t="shared" si="746"/>
        <v/>
      </c>
      <c r="BK373" s="11" t="str">
        <f t="shared" si="746"/>
        <v/>
      </c>
      <c r="BL373" s="11" t="str">
        <f t="shared" si="674"/>
        <v/>
      </c>
      <c r="BM373" s="11" t="str">
        <f t="shared" si="675"/>
        <v/>
      </c>
      <c r="BN373" s="11">
        <f t="shared" si="676"/>
        <v>0</v>
      </c>
      <c r="BO373" s="11" t="b">
        <f t="shared" si="671"/>
        <v>0</v>
      </c>
      <c r="BP373" t="b">
        <f>AND(COUNTIF(ranges!B$2:B$4,'Sample Manifest - ALL TYPES'!G364)=0,NOT(ISBLANK('Sample Manifest - ALL TYPES'!G364)))</f>
        <v>0</v>
      </c>
      <c r="CB373" s="11" t="b">
        <f t="shared" si="677"/>
        <v>0</v>
      </c>
      <c r="CD373" s="54" t="b">
        <f>IF(OR('Sample Manifest - ALL TYPES'!AB364="Custom indexes",'Sample Manifest - ALL TYPES'!AB364="Non-listed commercial indexes"),TRUE,FALSE)</f>
        <v>0</v>
      </c>
      <c r="CE373" s="54"/>
      <c r="CG373" s="62">
        <f>'Sample Manifest - ALL TYPES'!Q364</f>
        <v>0</v>
      </c>
      <c r="CH373" s="61" t="str">
        <f t="shared" ref="CH373:CK373" si="747">SUBSTITUTE(CG373,CH$17,"")</f>
        <v>0</v>
      </c>
      <c r="CI373" s="61" t="str">
        <f t="shared" si="747"/>
        <v/>
      </c>
      <c r="CJ373" s="61" t="str">
        <f t="shared" si="747"/>
        <v/>
      </c>
      <c r="CK373" s="61" t="str">
        <f t="shared" si="747"/>
        <v/>
      </c>
      <c r="CL373" s="61">
        <f t="shared" si="679"/>
        <v>0</v>
      </c>
      <c r="CM373" s="61" t="b">
        <f>AND(NOT(ISBLANK('Sample Manifest - ALL TYPES'!Q364)),NOT(CL373=0))</f>
        <v>0</v>
      </c>
      <c r="CR373" s="11" t="b">
        <f>AND('Sample Manifest - ALL TYPES'!B364="Illumina Library Pool",ISBLANK('Sample Manifest - ALL TYPES'!Z364))</f>
        <v>0</v>
      </c>
    </row>
    <row r="374" spans="1:96" s="11" customFormat="1" x14ac:dyDescent="0.2">
      <c r="A374" s="11">
        <f>'Sample Manifest - ALL TYPES'!C365</f>
        <v>0</v>
      </c>
      <c r="B374" s="11" t="str">
        <f t="shared" ref="B374:BK374" si="748">SUBSTITUTE(A374,B$17,"")</f>
        <v>0</v>
      </c>
      <c r="C374" s="11" t="str">
        <f t="shared" si="748"/>
        <v>0</v>
      </c>
      <c r="D374" s="11" t="str">
        <f t="shared" si="748"/>
        <v>0</v>
      </c>
      <c r="E374" s="11" t="str">
        <f t="shared" si="748"/>
        <v>0</v>
      </c>
      <c r="F374" s="11" t="str">
        <f t="shared" si="748"/>
        <v>0</v>
      </c>
      <c r="G374" s="11" t="str">
        <f t="shared" si="748"/>
        <v>0</v>
      </c>
      <c r="H374" s="11" t="str">
        <f t="shared" si="748"/>
        <v>0</v>
      </c>
      <c r="I374" s="11" t="str">
        <f t="shared" si="748"/>
        <v>0</v>
      </c>
      <c r="J374" s="11" t="str">
        <f t="shared" si="748"/>
        <v>0</v>
      </c>
      <c r="K374" s="11" t="str">
        <f t="shared" si="748"/>
        <v>0</v>
      </c>
      <c r="L374" s="11" t="str">
        <f t="shared" si="748"/>
        <v>0</v>
      </c>
      <c r="M374" s="11" t="str">
        <f t="shared" si="748"/>
        <v>0</v>
      </c>
      <c r="N374" s="11" t="str">
        <f t="shared" si="748"/>
        <v>0</v>
      </c>
      <c r="O374" s="11" t="str">
        <f t="shared" si="748"/>
        <v>0</v>
      </c>
      <c r="P374" s="11" t="str">
        <f t="shared" si="748"/>
        <v>0</v>
      </c>
      <c r="Q374" s="11" t="str">
        <f t="shared" si="748"/>
        <v>0</v>
      </c>
      <c r="R374" s="11" t="str">
        <f t="shared" si="748"/>
        <v>0</v>
      </c>
      <c r="S374" s="11" t="str">
        <f t="shared" si="748"/>
        <v>0</v>
      </c>
      <c r="T374" s="11" t="str">
        <f t="shared" si="748"/>
        <v>0</v>
      </c>
      <c r="U374" s="11" t="str">
        <f t="shared" si="748"/>
        <v>0</v>
      </c>
      <c r="V374" s="11" t="str">
        <f t="shared" si="748"/>
        <v>0</v>
      </c>
      <c r="W374" s="11" t="str">
        <f t="shared" si="748"/>
        <v>0</v>
      </c>
      <c r="X374" s="11" t="str">
        <f t="shared" si="748"/>
        <v>0</v>
      </c>
      <c r="Y374" s="11" t="str">
        <f t="shared" si="748"/>
        <v>0</v>
      </c>
      <c r="Z374" s="11" t="str">
        <f t="shared" si="748"/>
        <v>0</v>
      </c>
      <c r="AA374" s="11" t="str">
        <f t="shared" si="748"/>
        <v>0</v>
      </c>
      <c r="AB374" s="11" t="str">
        <f t="shared" si="748"/>
        <v>0</v>
      </c>
      <c r="AC374" s="11" t="str">
        <f t="shared" si="748"/>
        <v>0</v>
      </c>
      <c r="AD374" s="11" t="str">
        <f t="shared" si="748"/>
        <v>0</v>
      </c>
      <c r="AE374" s="11" t="str">
        <f t="shared" si="748"/>
        <v>0</v>
      </c>
      <c r="AF374" s="11" t="str">
        <f t="shared" si="748"/>
        <v>0</v>
      </c>
      <c r="AG374" s="11" t="str">
        <f t="shared" si="748"/>
        <v>0</v>
      </c>
      <c r="AH374" s="11" t="str">
        <f t="shared" si="748"/>
        <v>0</v>
      </c>
      <c r="AI374" s="11" t="str">
        <f t="shared" si="748"/>
        <v>0</v>
      </c>
      <c r="AJ374" s="11" t="str">
        <f t="shared" si="748"/>
        <v>0</v>
      </c>
      <c r="AK374" s="11" t="str">
        <f t="shared" si="748"/>
        <v>0</v>
      </c>
      <c r="AL374" s="11" t="str">
        <f t="shared" si="748"/>
        <v>0</v>
      </c>
      <c r="AM374" s="11" t="str">
        <f t="shared" si="748"/>
        <v>0</v>
      </c>
      <c r="AN374" s="11" t="str">
        <f t="shared" si="748"/>
        <v>0</v>
      </c>
      <c r="AO374" s="11" t="str">
        <f t="shared" si="748"/>
        <v>0</v>
      </c>
      <c r="AP374" s="11" t="str">
        <f t="shared" si="748"/>
        <v>0</v>
      </c>
      <c r="AQ374" s="11" t="str">
        <f t="shared" si="748"/>
        <v>0</v>
      </c>
      <c r="AR374" s="11" t="str">
        <f t="shared" si="748"/>
        <v>0</v>
      </c>
      <c r="AS374" s="11" t="str">
        <f t="shared" si="748"/>
        <v>0</v>
      </c>
      <c r="AT374" s="11" t="str">
        <f t="shared" si="748"/>
        <v>0</v>
      </c>
      <c r="AU374" s="11" t="str">
        <f t="shared" si="748"/>
        <v>0</v>
      </c>
      <c r="AV374" s="11" t="str">
        <f t="shared" si="748"/>
        <v>0</v>
      </c>
      <c r="AW374" s="11" t="str">
        <f t="shared" si="748"/>
        <v>0</v>
      </c>
      <c r="AX374" s="11" t="str">
        <f t="shared" si="748"/>
        <v>0</v>
      </c>
      <c r="AY374" s="11" t="str">
        <f t="shared" si="748"/>
        <v>0</v>
      </c>
      <c r="AZ374" s="11" t="str">
        <f t="shared" si="748"/>
        <v>0</v>
      </c>
      <c r="BA374" s="11" t="str">
        <f t="shared" si="748"/>
        <v>0</v>
      </c>
      <c r="BB374" s="11" t="str">
        <f t="shared" si="748"/>
        <v/>
      </c>
      <c r="BC374" s="11" t="str">
        <f t="shared" si="748"/>
        <v/>
      </c>
      <c r="BD374" s="11" t="str">
        <f t="shared" si="748"/>
        <v/>
      </c>
      <c r="BE374" s="11" t="str">
        <f t="shared" si="748"/>
        <v/>
      </c>
      <c r="BF374" s="11" t="str">
        <f t="shared" si="748"/>
        <v/>
      </c>
      <c r="BG374" s="11" t="str">
        <f t="shared" si="748"/>
        <v/>
      </c>
      <c r="BH374" s="11" t="str">
        <f t="shared" si="748"/>
        <v/>
      </c>
      <c r="BI374" s="11" t="str">
        <f t="shared" si="748"/>
        <v/>
      </c>
      <c r="BJ374" s="11" t="str">
        <f t="shared" si="748"/>
        <v/>
      </c>
      <c r="BK374" s="11" t="str">
        <f t="shared" si="748"/>
        <v/>
      </c>
      <c r="BL374" s="11" t="str">
        <f t="shared" si="674"/>
        <v/>
      </c>
      <c r="BM374" s="11" t="str">
        <f t="shared" si="675"/>
        <v/>
      </c>
      <c r="BN374" s="11">
        <f t="shared" si="676"/>
        <v>0</v>
      </c>
      <c r="BO374" s="11" t="b">
        <f t="shared" si="671"/>
        <v>0</v>
      </c>
      <c r="BP374" t="b">
        <f>AND(COUNTIF(ranges!B$2:B$4,'Sample Manifest - ALL TYPES'!G365)=0,NOT(ISBLANK('Sample Manifest - ALL TYPES'!G365)))</f>
        <v>0</v>
      </c>
      <c r="CB374" s="11" t="b">
        <f t="shared" si="677"/>
        <v>0</v>
      </c>
      <c r="CD374" s="54" t="b">
        <f>IF(OR('Sample Manifest - ALL TYPES'!AB365="Custom indexes",'Sample Manifest - ALL TYPES'!AB365="Non-listed commercial indexes"),TRUE,FALSE)</f>
        <v>0</v>
      </c>
      <c r="CE374" s="54"/>
      <c r="CG374" s="62">
        <f>'Sample Manifest - ALL TYPES'!Q365</f>
        <v>0</v>
      </c>
      <c r="CH374" s="61" t="str">
        <f t="shared" ref="CH374:CK374" si="749">SUBSTITUTE(CG374,CH$17,"")</f>
        <v>0</v>
      </c>
      <c r="CI374" s="61" t="str">
        <f t="shared" si="749"/>
        <v/>
      </c>
      <c r="CJ374" s="61" t="str">
        <f t="shared" si="749"/>
        <v/>
      </c>
      <c r="CK374" s="61" t="str">
        <f t="shared" si="749"/>
        <v/>
      </c>
      <c r="CL374" s="61">
        <f t="shared" si="679"/>
        <v>0</v>
      </c>
      <c r="CM374" s="61" t="b">
        <f>AND(NOT(ISBLANK('Sample Manifest - ALL TYPES'!Q365)),NOT(CL374=0))</f>
        <v>0</v>
      </c>
      <c r="CR374" s="11" t="b">
        <f>AND('Sample Manifest - ALL TYPES'!B365="Illumina Library Pool",ISBLANK('Sample Manifest - ALL TYPES'!Z365))</f>
        <v>0</v>
      </c>
    </row>
    <row r="375" spans="1:96" s="11" customFormat="1" x14ac:dyDescent="0.2">
      <c r="A375" s="11">
        <f>'Sample Manifest - ALL TYPES'!C366</f>
        <v>0</v>
      </c>
      <c r="B375" s="11" t="str">
        <f t="shared" ref="B375:BK375" si="750">SUBSTITUTE(A375,B$17,"")</f>
        <v>0</v>
      </c>
      <c r="C375" s="11" t="str">
        <f t="shared" si="750"/>
        <v>0</v>
      </c>
      <c r="D375" s="11" t="str">
        <f t="shared" si="750"/>
        <v>0</v>
      </c>
      <c r="E375" s="11" t="str">
        <f t="shared" si="750"/>
        <v>0</v>
      </c>
      <c r="F375" s="11" t="str">
        <f t="shared" si="750"/>
        <v>0</v>
      </c>
      <c r="G375" s="11" t="str">
        <f t="shared" si="750"/>
        <v>0</v>
      </c>
      <c r="H375" s="11" t="str">
        <f t="shared" si="750"/>
        <v>0</v>
      </c>
      <c r="I375" s="11" t="str">
        <f t="shared" si="750"/>
        <v>0</v>
      </c>
      <c r="J375" s="11" t="str">
        <f t="shared" si="750"/>
        <v>0</v>
      </c>
      <c r="K375" s="11" t="str">
        <f t="shared" si="750"/>
        <v>0</v>
      </c>
      <c r="L375" s="11" t="str">
        <f t="shared" si="750"/>
        <v>0</v>
      </c>
      <c r="M375" s="11" t="str">
        <f t="shared" si="750"/>
        <v>0</v>
      </c>
      <c r="N375" s="11" t="str">
        <f t="shared" si="750"/>
        <v>0</v>
      </c>
      <c r="O375" s="11" t="str">
        <f t="shared" si="750"/>
        <v>0</v>
      </c>
      <c r="P375" s="11" t="str">
        <f t="shared" si="750"/>
        <v>0</v>
      </c>
      <c r="Q375" s="11" t="str">
        <f t="shared" si="750"/>
        <v>0</v>
      </c>
      <c r="R375" s="11" t="str">
        <f t="shared" si="750"/>
        <v>0</v>
      </c>
      <c r="S375" s="11" t="str">
        <f t="shared" si="750"/>
        <v>0</v>
      </c>
      <c r="T375" s="11" t="str">
        <f t="shared" si="750"/>
        <v>0</v>
      </c>
      <c r="U375" s="11" t="str">
        <f t="shared" si="750"/>
        <v>0</v>
      </c>
      <c r="V375" s="11" t="str">
        <f t="shared" si="750"/>
        <v>0</v>
      </c>
      <c r="W375" s="11" t="str">
        <f t="shared" si="750"/>
        <v>0</v>
      </c>
      <c r="X375" s="11" t="str">
        <f t="shared" si="750"/>
        <v>0</v>
      </c>
      <c r="Y375" s="11" t="str">
        <f t="shared" si="750"/>
        <v>0</v>
      </c>
      <c r="Z375" s="11" t="str">
        <f t="shared" si="750"/>
        <v>0</v>
      </c>
      <c r="AA375" s="11" t="str">
        <f t="shared" si="750"/>
        <v>0</v>
      </c>
      <c r="AB375" s="11" t="str">
        <f t="shared" si="750"/>
        <v>0</v>
      </c>
      <c r="AC375" s="11" t="str">
        <f t="shared" si="750"/>
        <v>0</v>
      </c>
      <c r="AD375" s="11" t="str">
        <f t="shared" si="750"/>
        <v>0</v>
      </c>
      <c r="AE375" s="11" t="str">
        <f t="shared" si="750"/>
        <v>0</v>
      </c>
      <c r="AF375" s="11" t="str">
        <f t="shared" si="750"/>
        <v>0</v>
      </c>
      <c r="AG375" s="11" t="str">
        <f t="shared" si="750"/>
        <v>0</v>
      </c>
      <c r="AH375" s="11" t="str">
        <f t="shared" si="750"/>
        <v>0</v>
      </c>
      <c r="AI375" s="11" t="str">
        <f t="shared" si="750"/>
        <v>0</v>
      </c>
      <c r="AJ375" s="11" t="str">
        <f t="shared" si="750"/>
        <v>0</v>
      </c>
      <c r="AK375" s="11" t="str">
        <f t="shared" si="750"/>
        <v>0</v>
      </c>
      <c r="AL375" s="11" t="str">
        <f t="shared" si="750"/>
        <v>0</v>
      </c>
      <c r="AM375" s="11" t="str">
        <f t="shared" si="750"/>
        <v>0</v>
      </c>
      <c r="AN375" s="11" t="str">
        <f t="shared" si="750"/>
        <v>0</v>
      </c>
      <c r="AO375" s="11" t="str">
        <f t="shared" si="750"/>
        <v>0</v>
      </c>
      <c r="AP375" s="11" t="str">
        <f t="shared" si="750"/>
        <v>0</v>
      </c>
      <c r="AQ375" s="11" t="str">
        <f t="shared" si="750"/>
        <v>0</v>
      </c>
      <c r="AR375" s="11" t="str">
        <f t="shared" si="750"/>
        <v>0</v>
      </c>
      <c r="AS375" s="11" t="str">
        <f t="shared" si="750"/>
        <v>0</v>
      </c>
      <c r="AT375" s="11" t="str">
        <f t="shared" si="750"/>
        <v>0</v>
      </c>
      <c r="AU375" s="11" t="str">
        <f t="shared" si="750"/>
        <v>0</v>
      </c>
      <c r="AV375" s="11" t="str">
        <f t="shared" si="750"/>
        <v>0</v>
      </c>
      <c r="AW375" s="11" t="str">
        <f t="shared" si="750"/>
        <v>0</v>
      </c>
      <c r="AX375" s="11" t="str">
        <f t="shared" si="750"/>
        <v>0</v>
      </c>
      <c r="AY375" s="11" t="str">
        <f t="shared" si="750"/>
        <v>0</v>
      </c>
      <c r="AZ375" s="11" t="str">
        <f t="shared" si="750"/>
        <v>0</v>
      </c>
      <c r="BA375" s="11" t="str">
        <f t="shared" si="750"/>
        <v>0</v>
      </c>
      <c r="BB375" s="11" t="str">
        <f t="shared" si="750"/>
        <v/>
      </c>
      <c r="BC375" s="11" t="str">
        <f t="shared" si="750"/>
        <v/>
      </c>
      <c r="BD375" s="11" t="str">
        <f t="shared" si="750"/>
        <v/>
      </c>
      <c r="BE375" s="11" t="str">
        <f t="shared" si="750"/>
        <v/>
      </c>
      <c r="BF375" s="11" t="str">
        <f t="shared" si="750"/>
        <v/>
      </c>
      <c r="BG375" s="11" t="str">
        <f t="shared" si="750"/>
        <v/>
      </c>
      <c r="BH375" s="11" t="str">
        <f t="shared" si="750"/>
        <v/>
      </c>
      <c r="BI375" s="11" t="str">
        <f t="shared" si="750"/>
        <v/>
      </c>
      <c r="BJ375" s="11" t="str">
        <f t="shared" si="750"/>
        <v/>
      </c>
      <c r="BK375" s="11" t="str">
        <f t="shared" si="750"/>
        <v/>
      </c>
      <c r="BL375" s="11" t="str">
        <f t="shared" si="674"/>
        <v/>
      </c>
      <c r="BM375" s="11" t="str">
        <f t="shared" si="675"/>
        <v/>
      </c>
      <c r="BN375" s="11">
        <f t="shared" si="676"/>
        <v>0</v>
      </c>
      <c r="BO375" s="11" t="b">
        <f t="shared" si="671"/>
        <v>0</v>
      </c>
      <c r="BP375" t="b">
        <f>AND(COUNTIF(ranges!B$2:B$4,'Sample Manifest - ALL TYPES'!G366)=0,NOT(ISBLANK('Sample Manifest - ALL TYPES'!G366)))</f>
        <v>0</v>
      </c>
      <c r="CB375" s="11" t="b">
        <f t="shared" si="677"/>
        <v>0</v>
      </c>
      <c r="CD375" s="54" t="b">
        <f>IF(OR('Sample Manifest - ALL TYPES'!AB366="Custom indexes",'Sample Manifest - ALL TYPES'!AB366="Non-listed commercial indexes"),TRUE,FALSE)</f>
        <v>0</v>
      </c>
      <c r="CE375" s="54"/>
      <c r="CG375" s="62">
        <f>'Sample Manifest - ALL TYPES'!Q366</f>
        <v>0</v>
      </c>
      <c r="CH375" s="61" t="str">
        <f t="shared" ref="CH375:CK375" si="751">SUBSTITUTE(CG375,CH$17,"")</f>
        <v>0</v>
      </c>
      <c r="CI375" s="61" t="str">
        <f t="shared" si="751"/>
        <v/>
      </c>
      <c r="CJ375" s="61" t="str">
        <f t="shared" si="751"/>
        <v/>
      </c>
      <c r="CK375" s="61" t="str">
        <f t="shared" si="751"/>
        <v/>
      </c>
      <c r="CL375" s="61">
        <f t="shared" si="679"/>
        <v>0</v>
      </c>
      <c r="CM375" s="61" t="b">
        <f>AND(NOT(ISBLANK('Sample Manifest - ALL TYPES'!Q366)),NOT(CL375=0))</f>
        <v>0</v>
      </c>
      <c r="CR375" s="11" t="b">
        <f>AND('Sample Manifest - ALL TYPES'!B366="Illumina Library Pool",ISBLANK('Sample Manifest - ALL TYPES'!Z366))</f>
        <v>0</v>
      </c>
    </row>
    <row r="376" spans="1:96" s="11" customFormat="1" x14ac:dyDescent="0.2">
      <c r="A376" s="11">
        <f>'Sample Manifest - ALL TYPES'!C367</f>
        <v>0</v>
      </c>
      <c r="B376" s="11" t="str">
        <f t="shared" ref="B376:BK376" si="752">SUBSTITUTE(A376,B$17,"")</f>
        <v>0</v>
      </c>
      <c r="C376" s="11" t="str">
        <f t="shared" si="752"/>
        <v>0</v>
      </c>
      <c r="D376" s="11" t="str">
        <f t="shared" si="752"/>
        <v>0</v>
      </c>
      <c r="E376" s="11" t="str">
        <f t="shared" si="752"/>
        <v>0</v>
      </c>
      <c r="F376" s="11" t="str">
        <f t="shared" si="752"/>
        <v>0</v>
      </c>
      <c r="G376" s="11" t="str">
        <f t="shared" si="752"/>
        <v>0</v>
      </c>
      <c r="H376" s="11" t="str">
        <f t="shared" si="752"/>
        <v>0</v>
      </c>
      <c r="I376" s="11" t="str">
        <f t="shared" si="752"/>
        <v>0</v>
      </c>
      <c r="J376" s="11" t="str">
        <f t="shared" si="752"/>
        <v>0</v>
      </c>
      <c r="K376" s="11" t="str">
        <f t="shared" si="752"/>
        <v>0</v>
      </c>
      <c r="L376" s="11" t="str">
        <f t="shared" si="752"/>
        <v>0</v>
      </c>
      <c r="M376" s="11" t="str">
        <f t="shared" si="752"/>
        <v>0</v>
      </c>
      <c r="N376" s="11" t="str">
        <f t="shared" si="752"/>
        <v>0</v>
      </c>
      <c r="O376" s="11" t="str">
        <f t="shared" si="752"/>
        <v>0</v>
      </c>
      <c r="P376" s="11" t="str">
        <f t="shared" si="752"/>
        <v>0</v>
      </c>
      <c r="Q376" s="11" t="str">
        <f t="shared" si="752"/>
        <v>0</v>
      </c>
      <c r="R376" s="11" t="str">
        <f t="shared" si="752"/>
        <v>0</v>
      </c>
      <c r="S376" s="11" t="str">
        <f t="shared" si="752"/>
        <v>0</v>
      </c>
      <c r="T376" s="11" t="str">
        <f t="shared" si="752"/>
        <v>0</v>
      </c>
      <c r="U376" s="11" t="str">
        <f t="shared" si="752"/>
        <v>0</v>
      </c>
      <c r="V376" s="11" t="str">
        <f t="shared" si="752"/>
        <v>0</v>
      </c>
      <c r="W376" s="11" t="str">
        <f t="shared" si="752"/>
        <v>0</v>
      </c>
      <c r="X376" s="11" t="str">
        <f t="shared" si="752"/>
        <v>0</v>
      </c>
      <c r="Y376" s="11" t="str">
        <f t="shared" si="752"/>
        <v>0</v>
      </c>
      <c r="Z376" s="11" t="str">
        <f t="shared" si="752"/>
        <v>0</v>
      </c>
      <c r="AA376" s="11" t="str">
        <f t="shared" si="752"/>
        <v>0</v>
      </c>
      <c r="AB376" s="11" t="str">
        <f t="shared" si="752"/>
        <v>0</v>
      </c>
      <c r="AC376" s="11" t="str">
        <f t="shared" si="752"/>
        <v>0</v>
      </c>
      <c r="AD376" s="11" t="str">
        <f t="shared" si="752"/>
        <v>0</v>
      </c>
      <c r="AE376" s="11" t="str">
        <f t="shared" si="752"/>
        <v>0</v>
      </c>
      <c r="AF376" s="11" t="str">
        <f t="shared" si="752"/>
        <v>0</v>
      </c>
      <c r="AG376" s="11" t="str">
        <f t="shared" si="752"/>
        <v>0</v>
      </c>
      <c r="AH376" s="11" t="str">
        <f t="shared" si="752"/>
        <v>0</v>
      </c>
      <c r="AI376" s="11" t="str">
        <f t="shared" si="752"/>
        <v>0</v>
      </c>
      <c r="AJ376" s="11" t="str">
        <f t="shared" si="752"/>
        <v>0</v>
      </c>
      <c r="AK376" s="11" t="str">
        <f t="shared" si="752"/>
        <v>0</v>
      </c>
      <c r="AL376" s="11" t="str">
        <f t="shared" si="752"/>
        <v>0</v>
      </c>
      <c r="AM376" s="11" t="str">
        <f t="shared" si="752"/>
        <v>0</v>
      </c>
      <c r="AN376" s="11" t="str">
        <f t="shared" si="752"/>
        <v>0</v>
      </c>
      <c r="AO376" s="11" t="str">
        <f t="shared" si="752"/>
        <v>0</v>
      </c>
      <c r="AP376" s="11" t="str">
        <f t="shared" si="752"/>
        <v>0</v>
      </c>
      <c r="AQ376" s="11" t="str">
        <f t="shared" si="752"/>
        <v>0</v>
      </c>
      <c r="AR376" s="11" t="str">
        <f t="shared" si="752"/>
        <v>0</v>
      </c>
      <c r="AS376" s="11" t="str">
        <f t="shared" si="752"/>
        <v>0</v>
      </c>
      <c r="AT376" s="11" t="str">
        <f t="shared" si="752"/>
        <v>0</v>
      </c>
      <c r="AU376" s="11" t="str">
        <f t="shared" si="752"/>
        <v>0</v>
      </c>
      <c r="AV376" s="11" t="str">
        <f t="shared" si="752"/>
        <v>0</v>
      </c>
      <c r="AW376" s="11" t="str">
        <f t="shared" si="752"/>
        <v>0</v>
      </c>
      <c r="AX376" s="11" t="str">
        <f t="shared" si="752"/>
        <v>0</v>
      </c>
      <c r="AY376" s="11" t="str">
        <f t="shared" si="752"/>
        <v>0</v>
      </c>
      <c r="AZ376" s="11" t="str">
        <f t="shared" si="752"/>
        <v>0</v>
      </c>
      <c r="BA376" s="11" t="str">
        <f t="shared" si="752"/>
        <v>0</v>
      </c>
      <c r="BB376" s="11" t="str">
        <f t="shared" si="752"/>
        <v/>
      </c>
      <c r="BC376" s="11" t="str">
        <f t="shared" si="752"/>
        <v/>
      </c>
      <c r="BD376" s="11" t="str">
        <f t="shared" si="752"/>
        <v/>
      </c>
      <c r="BE376" s="11" t="str">
        <f t="shared" si="752"/>
        <v/>
      </c>
      <c r="BF376" s="11" t="str">
        <f t="shared" si="752"/>
        <v/>
      </c>
      <c r="BG376" s="11" t="str">
        <f t="shared" si="752"/>
        <v/>
      </c>
      <c r="BH376" s="11" t="str">
        <f t="shared" si="752"/>
        <v/>
      </c>
      <c r="BI376" s="11" t="str">
        <f t="shared" si="752"/>
        <v/>
      </c>
      <c r="BJ376" s="11" t="str">
        <f t="shared" si="752"/>
        <v/>
      </c>
      <c r="BK376" s="11" t="str">
        <f t="shared" si="752"/>
        <v/>
      </c>
      <c r="BL376" s="11" t="str">
        <f t="shared" si="674"/>
        <v/>
      </c>
      <c r="BM376" s="11" t="str">
        <f t="shared" si="675"/>
        <v/>
      </c>
      <c r="BN376" s="11">
        <f t="shared" si="676"/>
        <v>0</v>
      </c>
      <c r="BO376" s="11" t="b">
        <f t="shared" si="671"/>
        <v>0</v>
      </c>
      <c r="BP376" t="b">
        <f>AND(COUNTIF(ranges!B$2:B$4,'Sample Manifest - ALL TYPES'!G367)=0,NOT(ISBLANK('Sample Manifest - ALL TYPES'!G367)))</f>
        <v>0</v>
      </c>
      <c r="CB376" s="11" t="b">
        <f t="shared" si="677"/>
        <v>0</v>
      </c>
      <c r="CD376" s="54" t="b">
        <f>IF(OR('Sample Manifest - ALL TYPES'!AB367="Custom indexes",'Sample Manifest - ALL TYPES'!AB367="Non-listed commercial indexes"),TRUE,FALSE)</f>
        <v>0</v>
      </c>
      <c r="CE376" s="54"/>
      <c r="CG376" s="62">
        <f>'Sample Manifest - ALL TYPES'!Q367</f>
        <v>0</v>
      </c>
      <c r="CH376" s="61" t="str">
        <f t="shared" ref="CH376:CK376" si="753">SUBSTITUTE(CG376,CH$17,"")</f>
        <v>0</v>
      </c>
      <c r="CI376" s="61" t="str">
        <f t="shared" si="753"/>
        <v/>
      </c>
      <c r="CJ376" s="61" t="str">
        <f t="shared" si="753"/>
        <v/>
      </c>
      <c r="CK376" s="61" t="str">
        <f t="shared" si="753"/>
        <v/>
      </c>
      <c r="CL376" s="61">
        <f t="shared" si="679"/>
        <v>0</v>
      </c>
      <c r="CM376" s="61" t="b">
        <f>AND(NOT(ISBLANK('Sample Manifest - ALL TYPES'!Q367)),NOT(CL376=0))</f>
        <v>0</v>
      </c>
      <c r="CR376" s="11" t="b">
        <f>AND('Sample Manifest - ALL TYPES'!B367="Illumina Library Pool",ISBLANK('Sample Manifest - ALL TYPES'!Z367))</f>
        <v>0</v>
      </c>
    </row>
    <row r="377" spans="1:96" s="11" customFormat="1" x14ac:dyDescent="0.2">
      <c r="A377" s="11">
        <f>'Sample Manifest - ALL TYPES'!C368</f>
        <v>0</v>
      </c>
      <c r="B377" s="11" t="str">
        <f t="shared" ref="B377:BK377" si="754">SUBSTITUTE(A377,B$17,"")</f>
        <v>0</v>
      </c>
      <c r="C377" s="11" t="str">
        <f t="shared" si="754"/>
        <v>0</v>
      </c>
      <c r="D377" s="11" t="str">
        <f t="shared" si="754"/>
        <v>0</v>
      </c>
      <c r="E377" s="11" t="str">
        <f t="shared" si="754"/>
        <v>0</v>
      </c>
      <c r="F377" s="11" t="str">
        <f t="shared" si="754"/>
        <v>0</v>
      </c>
      <c r="G377" s="11" t="str">
        <f t="shared" si="754"/>
        <v>0</v>
      </c>
      <c r="H377" s="11" t="str">
        <f t="shared" si="754"/>
        <v>0</v>
      </c>
      <c r="I377" s="11" t="str">
        <f t="shared" si="754"/>
        <v>0</v>
      </c>
      <c r="J377" s="11" t="str">
        <f t="shared" si="754"/>
        <v>0</v>
      </c>
      <c r="K377" s="11" t="str">
        <f t="shared" si="754"/>
        <v>0</v>
      </c>
      <c r="L377" s="11" t="str">
        <f t="shared" si="754"/>
        <v>0</v>
      </c>
      <c r="M377" s="11" t="str">
        <f t="shared" si="754"/>
        <v>0</v>
      </c>
      <c r="N377" s="11" t="str">
        <f t="shared" si="754"/>
        <v>0</v>
      </c>
      <c r="O377" s="11" t="str">
        <f t="shared" si="754"/>
        <v>0</v>
      </c>
      <c r="P377" s="11" t="str">
        <f t="shared" si="754"/>
        <v>0</v>
      </c>
      <c r="Q377" s="11" t="str">
        <f t="shared" si="754"/>
        <v>0</v>
      </c>
      <c r="R377" s="11" t="str">
        <f t="shared" si="754"/>
        <v>0</v>
      </c>
      <c r="S377" s="11" t="str">
        <f t="shared" si="754"/>
        <v>0</v>
      </c>
      <c r="T377" s="11" t="str">
        <f t="shared" si="754"/>
        <v>0</v>
      </c>
      <c r="U377" s="11" t="str">
        <f t="shared" si="754"/>
        <v>0</v>
      </c>
      <c r="V377" s="11" t="str">
        <f t="shared" si="754"/>
        <v>0</v>
      </c>
      <c r="W377" s="11" t="str">
        <f t="shared" si="754"/>
        <v>0</v>
      </c>
      <c r="X377" s="11" t="str">
        <f t="shared" si="754"/>
        <v>0</v>
      </c>
      <c r="Y377" s="11" t="str">
        <f t="shared" si="754"/>
        <v>0</v>
      </c>
      <c r="Z377" s="11" t="str">
        <f t="shared" si="754"/>
        <v>0</v>
      </c>
      <c r="AA377" s="11" t="str">
        <f t="shared" si="754"/>
        <v>0</v>
      </c>
      <c r="AB377" s="11" t="str">
        <f t="shared" si="754"/>
        <v>0</v>
      </c>
      <c r="AC377" s="11" t="str">
        <f t="shared" si="754"/>
        <v>0</v>
      </c>
      <c r="AD377" s="11" t="str">
        <f t="shared" si="754"/>
        <v>0</v>
      </c>
      <c r="AE377" s="11" t="str">
        <f t="shared" si="754"/>
        <v>0</v>
      </c>
      <c r="AF377" s="11" t="str">
        <f t="shared" si="754"/>
        <v>0</v>
      </c>
      <c r="AG377" s="11" t="str">
        <f t="shared" si="754"/>
        <v>0</v>
      </c>
      <c r="AH377" s="11" t="str">
        <f t="shared" si="754"/>
        <v>0</v>
      </c>
      <c r="AI377" s="11" t="str">
        <f t="shared" si="754"/>
        <v>0</v>
      </c>
      <c r="AJ377" s="11" t="str">
        <f t="shared" si="754"/>
        <v>0</v>
      </c>
      <c r="AK377" s="11" t="str">
        <f t="shared" si="754"/>
        <v>0</v>
      </c>
      <c r="AL377" s="11" t="str">
        <f t="shared" si="754"/>
        <v>0</v>
      </c>
      <c r="AM377" s="11" t="str">
        <f t="shared" si="754"/>
        <v>0</v>
      </c>
      <c r="AN377" s="11" t="str">
        <f t="shared" si="754"/>
        <v>0</v>
      </c>
      <c r="AO377" s="11" t="str">
        <f t="shared" si="754"/>
        <v>0</v>
      </c>
      <c r="AP377" s="11" t="str">
        <f t="shared" si="754"/>
        <v>0</v>
      </c>
      <c r="AQ377" s="11" t="str">
        <f t="shared" si="754"/>
        <v>0</v>
      </c>
      <c r="AR377" s="11" t="str">
        <f t="shared" si="754"/>
        <v>0</v>
      </c>
      <c r="AS377" s="11" t="str">
        <f t="shared" si="754"/>
        <v>0</v>
      </c>
      <c r="AT377" s="11" t="str">
        <f t="shared" si="754"/>
        <v>0</v>
      </c>
      <c r="AU377" s="11" t="str">
        <f t="shared" si="754"/>
        <v>0</v>
      </c>
      <c r="AV377" s="11" t="str">
        <f t="shared" si="754"/>
        <v>0</v>
      </c>
      <c r="AW377" s="11" t="str">
        <f t="shared" si="754"/>
        <v>0</v>
      </c>
      <c r="AX377" s="11" t="str">
        <f t="shared" si="754"/>
        <v>0</v>
      </c>
      <c r="AY377" s="11" t="str">
        <f t="shared" si="754"/>
        <v>0</v>
      </c>
      <c r="AZ377" s="11" t="str">
        <f t="shared" si="754"/>
        <v>0</v>
      </c>
      <c r="BA377" s="11" t="str">
        <f t="shared" si="754"/>
        <v>0</v>
      </c>
      <c r="BB377" s="11" t="str">
        <f t="shared" si="754"/>
        <v/>
      </c>
      <c r="BC377" s="11" t="str">
        <f t="shared" si="754"/>
        <v/>
      </c>
      <c r="BD377" s="11" t="str">
        <f t="shared" si="754"/>
        <v/>
      </c>
      <c r="BE377" s="11" t="str">
        <f t="shared" si="754"/>
        <v/>
      </c>
      <c r="BF377" s="11" t="str">
        <f t="shared" si="754"/>
        <v/>
      </c>
      <c r="BG377" s="11" t="str">
        <f t="shared" si="754"/>
        <v/>
      </c>
      <c r="BH377" s="11" t="str">
        <f t="shared" si="754"/>
        <v/>
      </c>
      <c r="BI377" s="11" t="str">
        <f t="shared" si="754"/>
        <v/>
      </c>
      <c r="BJ377" s="11" t="str">
        <f t="shared" si="754"/>
        <v/>
      </c>
      <c r="BK377" s="11" t="str">
        <f t="shared" si="754"/>
        <v/>
      </c>
      <c r="BL377" s="11" t="str">
        <f t="shared" si="674"/>
        <v/>
      </c>
      <c r="BM377" s="11" t="str">
        <f t="shared" si="675"/>
        <v/>
      </c>
      <c r="BN377" s="11">
        <f t="shared" si="676"/>
        <v>0</v>
      </c>
      <c r="BO377" s="11" t="b">
        <f t="shared" si="671"/>
        <v>0</v>
      </c>
      <c r="BP377" t="b">
        <f>AND(COUNTIF(ranges!B$2:B$4,'Sample Manifest - ALL TYPES'!G368)=0,NOT(ISBLANK('Sample Manifest - ALL TYPES'!G368)))</f>
        <v>0</v>
      </c>
      <c r="CB377" s="11" t="b">
        <f t="shared" si="677"/>
        <v>0</v>
      </c>
      <c r="CD377" s="54" t="b">
        <f>IF(OR('Sample Manifest - ALL TYPES'!AB368="Custom indexes",'Sample Manifest - ALL TYPES'!AB368="Non-listed commercial indexes"),TRUE,FALSE)</f>
        <v>0</v>
      </c>
      <c r="CE377" s="54"/>
      <c r="CG377" s="62">
        <f>'Sample Manifest - ALL TYPES'!Q368</f>
        <v>0</v>
      </c>
      <c r="CH377" s="61" t="str">
        <f t="shared" ref="CH377:CK377" si="755">SUBSTITUTE(CG377,CH$17,"")</f>
        <v>0</v>
      </c>
      <c r="CI377" s="61" t="str">
        <f t="shared" si="755"/>
        <v/>
      </c>
      <c r="CJ377" s="61" t="str">
        <f t="shared" si="755"/>
        <v/>
      </c>
      <c r="CK377" s="61" t="str">
        <f t="shared" si="755"/>
        <v/>
      </c>
      <c r="CL377" s="61">
        <f t="shared" si="679"/>
        <v>0</v>
      </c>
      <c r="CM377" s="61" t="b">
        <f>AND(NOT(ISBLANK('Sample Manifest - ALL TYPES'!Q368)),NOT(CL377=0))</f>
        <v>0</v>
      </c>
      <c r="CR377" s="11" t="b">
        <f>AND('Sample Manifest - ALL TYPES'!B368="Illumina Library Pool",ISBLANK('Sample Manifest - ALL TYPES'!Z368))</f>
        <v>0</v>
      </c>
    </row>
    <row r="378" spans="1:96" s="11" customFormat="1" x14ac:dyDescent="0.2">
      <c r="A378" s="11">
        <f>'Sample Manifest - ALL TYPES'!C369</f>
        <v>0</v>
      </c>
      <c r="B378" s="11" t="str">
        <f t="shared" ref="B378:BK378" si="756">SUBSTITUTE(A378,B$17,"")</f>
        <v>0</v>
      </c>
      <c r="C378" s="11" t="str">
        <f t="shared" si="756"/>
        <v>0</v>
      </c>
      <c r="D378" s="11" t="str">
        <f t="shared" si="756"/>
        <v>0</v>
      </c>
      <c r="E378" s="11" t="str">
        <f t="shared" si="756"/>
        <v>0</v>
      </c>
      <c r="F378" s="11" t="str">
        <f t="shared" si="756"/>
        <v>0</v>
      </c>
      <c r="G378" s="11" t="str">
        <f t="shared" si="756"/>
        <v>0</v>
      </c>
      <c r="H378" s="11" t="str">
        <f t="shared" si="756"/>
        <v>0</v>
      </c>
      <c r="I378" s="11" t="str">
        <f t="shared" si="756"/>
        <v>0</v>
      </c>
      <c r="J378" s="11" t="str">
        <f t="shared" si="756"/>
        <v>0</v>
      </c>
      <c r="K378" s="11" t="str">
        <f t="shared" si="756"/>
        <v>0</v>
      </c>
      <c r="L378" s="11" t="str">
        <f t="shared" si="756"/>
        <v>0</v>
      </c>
      <c r="M378" s="11" t="str">
        <f t="shared" si="756"/>
        <v>0</v>
      </c>
      <c r="N378" s="11" t="str">
        <f t="shared" si="756"/>
        <v>0</v>
      </c>
      <c r="O378" s="11" t="str">
        <f t="shared" si="756"/>
        <v>0</v>
      </c>
      <c r="P378" s="11" t="str">
        <f t="shared" si="756"/>
        <v>0</v>
      </c>
      <c r="Q378" s="11" t="str">
        <f t="shared" si="756"/>
        <v>0</v>
      </c>
      <c r="R378" s="11" t="str">
        <f t="shared" si="756"/>
        <v>0</v>
      </c>
      <c r="S378" s="11" t="str">
        <f t="shared" si="756"/>
        <v>0</v>
      </c>
      <c r="T378" s="11" t="str">
        <f t="shared" si="756"/>
        <v>0</v>
      </c>
      <c r="U378" s="11" t="str">
        <f t="shared" si="756"/>
        <v>0</v>
      </c>
      <c r="V378" s="11" t="str">
        <f t="shared" si="756"/>
        <v>0</v>
      </c>
      <c r="W378" s="11" t="str">
        <f t="shared" si="756"/>
        <v>0</v>
      </c>
      <c r="X378" s="11" t="str">
        <f t="shared" si="756"/>
        <v>0</v>
      </c>
      <c r="Y378" s="11" t="str">
        <f t="shared" si="756"/>
        <v>0</v>
      </c>
      <c r="Z378" s="11" t="str">
        <f t="shared" si="756"/>
        <v>0</v>
      </c>
      <c r="AA378" s="11" t="str">
        <f t="shared" si="756"/>
        <v>0</v>
      </c>
      <c r="AB378" s="11" t="str">
        <f t="shared" si="756"/>
        <v>0</v>
      </c>
      <c r="AC378" s="11" t="str">
        <f t="shared" si="756"/>
        <v>0</v>
      </c>
      <c r="AD378" s="11" t="str">
        <f t="shared" si="756"/>
        <v>0</v>
      </c>
      <c r="AE378" s="11" t="str">
        <f t="shared" si="756"/>
        <v>0</v>
      </c>
      <c r="AF378" s="11" t="str">
        <f t="shared" si="756"/>
        <v>0</v>
      </c>
      <c r="AG378" s="11" t="str">
        <f t="shared" si="756"/>
        <v>0</v>
      </c>
      <c r="AH378" s="11" t="str">
        <f t="shared" si="756"/>
        <v>0</v>
      </c>
      <c r="AI378" s="11" t="str">
        <f t="shared" si="756"/>
        <v>0</v>
      </c>
      <c r="AJ378" s="11" t="str">
        <f t="shared" si="756"/>
        <v>0</v>
      </c>
      <c r="AK378" s="11" t="str">
        <f t="shared" si="756"/>
        <v>0</v>
      </c>
      <c r="AL378" s="11" t="str">
        <f t="shared" si="756"/>
        <v>0</v>
      </c>
      <c r="AM378" s="11" t="str">
        <f t="shared" si="756"/>
        <v>0</v>
      </c>
      <c r="AN378" s="11" t="str">
        <f t="shared" si="756"/>
        <v>0</v>
      </c>
      <c r="AO378" s="11" t="str">
        <f t="shared" si="756"/>
        <v>0</v>
      </c>
      <c r="AP378" s="11" t="str">
        <f t="shared" si="756"/>
        <v>0</v>
      </c>
      <c r="AQ378" s="11" t="str">
        <f t="shared" si="756"/>
        <v>0</v>
      </c>
      <c r="AR378" s="11" t="str">
        <f t="shared" si="756"/>
        <v>0</v>
      </c>
      <c r="AS378" s="11" t="str">
        <f t="shared" si="756"/>
        <v>0</v>
      </c>
      <c r="AT378" s="11" t="str">
        <f t="shared" si="756"/>
        <v>0</v>
      </c>
      <c r="AU378" s="11" t="str">
        <f t="shared" si="756"/>
        <v>0</v>
      </c>
      <c r="AV378" s="11" t="str">
        <f t="shared" si="756"/>
        <v>0</v>
      </c>
      <c r="AW378" s="11" t="str">
        <f t="shared" si="756"/>
        <v>0</v>
      </c>
      <c r="AX378" s="11" t="str">
        <f t="shared" si="756"/>
        <v>0</v>
      </c>
      <c r="AY378" s="11" t="str">
        <f t="shared" si="756"/>
        <v>0</v>
      </c>
      <c r="AZ378" s="11" t="str">
        <f t="shared" si="756"/>
        <v>0</v>
      </c>
      <c r="BA378" s="11" t="str">
        <f t="shared" si="756"/>
        <v>0</v>
      </c>
      <c r="BB378" s="11" t="str">
        <f t="shared" si="756"/>
        <v/>
      </c>
      <c r="BC378" s="11" t="str">
        <f t="shared" si="756"/>
        <v/>
      </c>
      <c r="BD378" s="11" t="str">
        <f t="shared" si="756"/>
        <v/>
      </c>
      <c r="BE378" s="11" t="str">
        <f t="shared" si="756"/>
        <v/>
      </c>
      <c r="BF378" s="11" t="str">
        <f t="shared" si="756"/>
        <v/>
      </c>
      <c r="BG378" s="11" t="str">
        <f t="shared" si="756"/>
        <v/>
      </c>
      <c r="BH378" s="11" t="str">
        <f t="shared" si="756"/>
        <v/>
      </c>
      <c r="BI378" s="11" t="str">
        <f t="shared" si="756"/>
        <v/>
      </c>
      <c r="BJ378" s="11" t="str">
        <f t="shared" si="756"/>
        <v/>
      </c>
      <c r="BK378" s="11" t="str">
        <f t="shared" si="756"/>
        <v/>
      </c>
      <c r="BL378" s="11" t="str">
        <f t="shared" si="674"/>
        <v/>
      </c>
      <c r="BM378" s="11" t="str">
        <f t="shared" si="675"/>
        <v/>
      </c>
      <c r="BN378" s="11">
        <f t="shared" si="676"/>
        <v>0</v>
      </c>
      <c r="BO378" s="11" t="b">
        <f t="shared" si="671"/>
        <v>0</v>
      </c>
      <c r="BP378" t="b">
        <f>AND(COUNTIF(ranges!B$2:B$4,'Sample Manifest - ALL TYPES'!G369)=0,NOT(ISBLANK('Sample Manifest - ALL TYPES'!G369)))</f>
        <v>0</v>
      </c>
      <c r="CB378" s="11" t="b">
        <f t="shared" si="677"/>
        <v>0</v>
      </c>
      <c r="CD378" s="54" t="b">
        <f>IF(OR('Sample Manifest - ALL TYPES'!AB369="Custom indexes",'Sample Manifest - ALL TYPES'!AB369="Non-listed commercial indexes"),TRUE,FALSE)</f>
        <v>0</v>
      </c>
      <c r="CE378" s="54"/>
      <c r="CG378" s="62">
        <f>'Sample Manifest - ALL TYPES'!Q369</f>
        <v>0</v>
      </c>
      <c r="CH378" s="61" t="str">
        <f t="shared" ref="CH378:CK378" si="757">SUBSTITUTE(CG378,CH$17,"")</f>
        <v>0</v>
      </c>
      <c r="CI378" s="61" t="str">
        <f t="shared" si="757"/>
        <v/>
      </c>
      <c r="CJ378" s="61" t="str">
        <f t="shared" si="757"/>
        <v/>
      </c>
      <c r="CK378" s="61" t="str">
        <f t="shared" si="757"/>
        <v/>
      </c>
      <c r="CL378" s="61">
        <f t="shared" si="679"/>
        <v>0</v>
      </c>
      <c r="CM378" s="61" t="b">
        <f>AND(NOT(ISBLANK('Sample Manifest - ALL TYPES'!Q369)),NOT(CL378=0))</f>
        <v>0</v>
      </c>
      <c r="CR378" s="11" t="b">
        <f>AND('Sample Manifest - ALL TYPES'!B369="Illumina Library Pool",ISBLANK('Sample Manifest - ALL TYPES'!Z369))</f>
        <v>0</v>
      </c>
    </row>
    <row r="379" spans="1:96" s="11" customFormat="1" x14ac:dyDescent="0.2">
      <c r="A379" s="11">
        <f>'Sample Manifest - ALL TYPES'!C370</f>
        <v>0</v>
      </c>
      <c r="B379" s="11" t="str">
        <f t="shared" ref="B379:BK379" si="758">SUBSTITUTE(A379,B$17,"")</f>
        <v>0</v>
      </c>
      <c r="C379" s="11" t="str">
        <f t="shared" si="758"/>
        <v>0</v>
      </c>
      <c r="D379" s="11" t="str">
        <f t="shared" si="758"/>
        <v>0</v>
      </c>
      <c r="E379" s="11" t="str">
        <f t="shared" si="758"/>
        <v>0</v>
      </c>
      <c r="F379" s="11" t="str">
        <f t="shared" si="758"/>
        <v>0</v>
      </c>
      <c r="G379" s="11" t="str">
        <f t="shared" si="758"/>
        <v>0</v>
      </c>
      <c r="H379" s="11" t="str">
        <f t="shared" si="758"/>
        <v>0</v>
      </c>
      <c r="I379" s="11" t="str">
        <f t="shared" si="758"/>
        <v>0</v>
      </c>
      <c r="J379" s="11" t="str">
        <f t="shared" si="758"/>
        <v>0</v>
      </c>
      <c r="K379" s="11" t="str">
        <f t="shared" si="758"/>
        <v>0</v>
      </c>
      <c r="L379" s="11" t="str">
        <f t="shared" si="758"/>
        <v>0</v>
      </c>
      <c r="M379" s="11" t="str">
        <f t="shared" si="758"/>
        <v>0</v>
      </c>
      <c r="N379" s="11" t="str">
        <f t="shared" si="758"/>
        <v>0</v>
      </c>
      <c r="O379" s="11" t="str">
        <f t="shared" si="758"/>
        <v>0</v>
      </c>
      <c r="P379" s="11" t="str">
        <f t="shared" si="758"/>
        <v>0</v>
      </c>
      <c r="Q379" s="11" t="str">
        <f t="shared" si="758"/>
        <v>0</v>
      </c>
      <c r="R379" s="11" t="str">
        <f t="shared" si="758"/>
        <v>0</v>
      </c>
      <c r="S379" s="11" t="str">
        <f t="shared" si="758"/>
        <v>0</v>
      </c>
      <c r="T379" s="11" t="str">
        <f t="shared" si="758"/>
        <v>0</v>
      </c>
      <c r="U379" s="11" t="str">
        <f t="shared" si="758"/>
        <v>0</v>
      </c>
      <c r="V379" s="11" t="str">
        <f t="shared" si="758"/>
        <v>0</v>
      </c>
      <c r="W379" s="11" t="str">
        <f t="shared" si="758"/>
        <v>0</v>
      </c>
      <c r="X379" s="11" t="str">
        <f t="shared" si="758"/>
        <v>0</v>
      </c>
      <c r="Y379" s="11" t="str">
        <f t="shared" si="758"/>
        <v>0</v>
      </c>
      <c r="Z379" s="11" t="str">
        <f t="shared" si="758"/>
        <v>0</v>
      </c>
      <c r="AA379" s="11" t="str">
        <f t="shared" si="758"/>
        <v>0</v>
      </c>
      <c r="AB379" s="11" t="str">
        <f t="shared" si="758"/>
        <v>0</v>
      </c>
      <c r="AC379" s="11" t="str">
        <f t="shared" si="758"/>
        <v>0</v>
      </c>
      <c r="AD379" s="11" t="str">
        <f t="shared" si="758"/>
        <v>0</v>
      </c>
      <c r="AE379" s="11" t="str">
        <f t="shared" si="758"/>
        <v>0</v>
      </c>
      <c r="AF379" s="11" t="str">
        <f t="shared" si="758"/>
        <v>0</v>
      </c>
      <c r="AG379" s="11" t="str">
        <f t="shared" si="758"/>
        <v>0</v>
      </c>
      <c r="AH379" s="11" t="str">
        <f t="shared" si="758"/>
        <v>0</v>
      </c>
      <c r="AI379" s="11" t="str">
        <f t="shared" si="758"/>
        <v>0</v>
      </c>
      <c r="AJ379" s="11" t="str">
        <f t="shared" si="758"/>
        <v>0</v>
      </c>
      <c r="AK379" s="11" t="str">
        <f t="shared" si="758"/>
        <v>0</v>
      </c>
      <c r="AL379" s="11" t="str">
        <f t="shared" si="758"/>
        <v>0</v>
      </c>
      <c r="AM379" s="11" t="str">
        <f t="shared" si="758"/>
        <v>0</v>
      </c>
      <c r="AN379" s="11" t="str">
        <f t="shared" si="758"/>
        <v>0</v>
      </c>
      <c r="AO379" s="11" t="str">
        <f t="shared" si="758"/>
        <v>0</v>
      </c>
      <c r="AP379" s="11" t="str">
        <f t="shared" si="758"/>
        <v>0</v>
      </c>
      <c r="AQ379" s="11" t="str">
        <f t="shared" si="758"/>
        <v>0</v>
      </c>
      <c r="AR379" s="11" t="str">
        <f t="shared" si="758"/>
        <v>0</v>
      </c>
      <c r="AS379" s="11" t="str">
        <f t="shared" si="758"/>
        <v>0</v>
      </c>
      <c r="AT379" s="11" t="str">
        <f t="shared" si="758"/>
        <v>0</v>
      </c>
      <c r="AU379" s="11" t="str">
        <f t="shared" si="758"/>
        <v>0</v>
      </c>
      <c r="AV379" s="11" t="str">
        <f t="shared" si="758"/>
        <v>0</v>
      </c>
      <c r="AW379" s="11" t="str">
        <f t="shared" si="758"/>
        <v>0</v>
      </c>
      <c r="AX379" s="11" t="str">
        <f t="shared" si="758"/>
        <v>0</v>
      </c>
      <c r="AY379" s="11" t="str">
        <f t="shared" si="758"/>
        <v>0</v>
      </c>
      <c r="AZ379" s="11" t="str">
        <f t="shared" si="758"/>
        <v>0</v>
      </c>
      <c r="BA379" s="11" t="str">
        <f t="shared" si="758"/>
        <v>0</v>
      </c>
      <c r="BB379" s="11" t="str">
        <f t="shared" si="758"/>
        <v/>
      </c>
      <c r="BC379" s="11" t="str">
        <f t="shared" si="758"/>
        <v/>
      </c>
      <c r="BD379" s="11" t="str">
        <f t="shared" si="758"/>
        <v/>
      </c>
      <c r="BE379" s="11" t="str">
        <f t="shared" si="758"/>
        <v/>
      </c>
      <c r="BF379" s="11" t="str">
        <f t="shared" si="758"/>
        <v/>
      </c>
      <c r="BG379" s="11" t="str">
        <f t="shared" si="758"/>
        <v/>
      </c>
      <c r="BH379" s="11" t="str">
        <f t="shared" si="758"/>
        <v/>
      </c>
      <c r="BI379" s="11" t="str">
        <f t="shared" si="758"/>
        <v/>
      </c>
      <c r="BJ379" s="11" t="str">
        <f t="shared" si="758"/>
        <v/>
      </c>
      <c r="BK379" s="11" t="str">
        <f t="shared" si="758"/>
        <v/>
      </c>
      <c r="BL379" s="11" t="str">
        <f t="shared" si="674"/>
        <v/>
      </c>
      <c r="BM379" s="11" t="str">
        <f t="shared" si="675"/>
        <v/>
      </c>
      <c r="BN379" s="11">
        <f t="shared" si="676"/>
        <v>0</v>
      </c>
      <c r="BO379" s="11" t="b">
        <f t="shared" si="671"/>
        <v>0</v>
      </c>
      <c r="BP379" t="b">
        <f>AND(COUNTIF(ranges!B$2:B$4,'Sample Manifest - ALL TYPES'!G370)=0,NOT(ISBLANK('Sample Manifest - ALL TYPES'!G370)))</f>
        <v>0</v>
      </c>
      <c r="CB379" s="11" t="b">
        <f t="shared" si="677"/>
        <v>0</v>
      </c>
      <c r="CD379" s="54" t="b">
        <f>IF(OR('Sample Manifest - ALL TYPES'!AB370="Custom indexes",'Sample Manifest - ALL TYPES'!AB370="Non-listed commercial indexes"),TRUE,FALSE)</f>
        <v>0</v>
      </c>
      <c r="CE379" s="54"/>
      <c r="CG379" s="62">
        <f>'Sample Manifest - ALL TYPES'!Q370</f>
        <v>0</v>
      </c>
      <c r="CH379" s="61" t="str">
        <f t="shared" ref="CH379:CK379" si="759">SUBSTITUTE(CG379,CH$17,"")</f>
        <v>0</v>
      </c>
      <c r="CI379" s="61" t="str">
        <f t="shared" si="759"/>
        <v/>
      </c>
      <c r="CJ379" s="61" t="str">
        <f t="shared" si="759"/>
        <v/>
      </c>
      <c r="CK379" s="61" t="str">
        <f t="shared" si="759"/>
        <v/>
      </c>
      <c r="CL379" s="61">
        <f t="shared" si="679"/>
        <v>0</v>
      </c>
      <c r="CM379" s="61" t="b">
        <f>AND(NOT(ISBLANK('Sample Manifest - ALL TYPES'!Q370)),NOT(CL379=0))</f>
        <v>0</v>
      </c>
      <c r="CR379" s="11" t="b">
        <f>AND('Sample Manifest - ALL TYPES'!B370="Illumina Library Pool",ISBLANK('Sample Manifest - ALL TYPES'!Z370))</f>
        <v>0</v>
      </c>
    </row>
    <row r="380" spans="1:96" s="11" customFormat="1" x14ac:dyDescent="0.2">
      <c r="A380" s="11">
        <f>'Sample Manifest - ALL TYPES'!C371</f>
        <v>0</v>
      </c>
      <c r="B380" s="11" t="str">
        <f t="shared" ref="B380:BK380" si="760">SUBSTITUTE(A380,B$17,"")</f>
        <v>0</v>
      </c>
      <c r="C380" s="11" t="str">
        <f t="shared" si="760"/>
        <v>0</v>
      </c>
      <c r="D380" s="11" t="str">
        <f t="shared" si="760"/>
        <v>0</v>
      </c>
      <c r="E380" s="11" t="str">
        <f t="shared" si="760"/>
        <v>0</v>
      </c>
      <c r="F380" s="11" t="str">
        <f t="shared" si="760"/>
        <v>0</v>
      </c>
      <c r="G380" s="11" t="str">
        <f t="shared" si="760"/>
        <v>0</v>
      </c>
      <c r="H380" s="11" t="str">
        <f t="shared" si="760"/>
        <v>0</v>
      </c>
      <c r="I380" s="11" t="str">
        <f t="shared" si="760"/>
        <v>0</v>
      </c>
      <c r="J380" s="11" t="str">
        <f t="shared" si="760"/>
        <v>0</v>
      </c>
      <c r="K380" s="11" t="str">
        <f t="shared" si="760"/>
        <v>0</v>
      </c>
      <c r="L380" s="11" t="str">
        <f t="shared" si="760"/>
        <v>0</v>
      </c>
      <c r="M380" s="11" t="str">
        <f t="shared" si="760"/>
        <v>0</v>
      </c>
      <c r="N380" s="11" t="str">
        <f t="shared" si="760"/>
        <v>0</v>
      </c>
      <c r="O380" s="11" t="str">
        <f t="shared" si="760"/>
        <v>0</v>
      </c>
      <c r="P380" s="11" t="str">
        <f t="shared" si="760"/>
        <v>0</v>
      </c>
      <c r="Q380" s="11" t="str">
        <f t="shared" si="760"/>
        <v>0</v>
      </c>
      <c r="R380" s="11" t="str">
        <f t="shared" si="760"/>
        <v>0</v>
      </c>
      <c r="S380" s="11" t="str">
        <f t="shared" si="760"/>
        <v>0</v>
      </c>
      <c r="T380" s="11" t="str">
        <f t="shared" si="760"/>
        <v>0</v>
      </c>
      <c r="U380" s="11" t="str">
        <f t="shared" si="760"/>
        <v>0</v>
      </c>
      <c r="V380" s="11" t="str">
        <f t="shared" si="760"/>
        <v>0</v>
      </c>
      <c r="W380" s="11" t="str">
        <f t="shared" si="760"/>
        <v>0</v>
      </c>
      <c r="X380" s="11" t="str">
        <f t="shared" si="760"/>
        <v>0</v>
      </c>
      <c r="Y380" s="11" t="str">
        <f t="shared" si="760"/>
        <v>0</v>
      </c>
      <c r="Z380" s="11" t="str">
        <f t="shared" si="760"/>
        <v>0</v>
      </c>
      <c r="AA380" s="11" t="str">
        <f t="shared" si="760"/>
        <v>0</v>
      </c>
      <c r="AB380" s="11" t="str">
        <f t="shared" si="760"/>
        <v>0</v>
      </c>
      <c r="AC380" s="11" t="str">
        <f t="shared" si="760"/>
        <v>0</v>
      </c>
      <c r="AD380" s="11" t="str">
        <f t="shared" si="760"/>
        <v>0</v>
      </c>
      <c r="AE380" s="11" t="str">
        <f t="shared" si="760"/>
        <v>0</v>
      </c>
      <c r="AF380" s="11" t="str">
        <f t="shared" si="760"/>
        <v>0</v>
      </c>
      <c r="AG380" s="11" t="str">
        <f t="shared" si="760"/>
        <v>0</v>
      </c>
      <c r="AH380" s="11" t="str">
        <f t="shared" si="760"/>
        <v>0</v>
      </c>
      <c r="AI380" s="11" t="str">
        <f t="shared" si="760"/>
        <v>0</v>
      </c>
      <c r="AJ380" s="11" t="str">
        <f t="shared" si="760"/>
        <v>0</v>
      </c>
      <c r="AK380" s="11" t="str">
        <f t="shared" si="760"/>
        <v>0</v>
      </c>
      <c r="AL380" s="11" t="str">
        <f t="shared" si="760"/>
        <v>0</v>
      </c>
      <c r="AM380" s="11" t="str">
        <f t="shared" si="760"/>
        <v>0</v>
      </c>
      <c r="AN380" s="11" t="str">
        <f t="shared" si="760"/>
        <v>0</v>
      </c>
      <c r="AO380" s="11" t="str">
        <f t="shared" si="760"/>
        <v>0</v>
      </c>
      <c r="AP380" s="11" t="str">
        <f t="shared" si="760"/>
        <v>0</v>
      </c>
      <c r="AQ380" s="11" t="str">
        <f t="shared" si="760"/>
        <v>0</v>
      </c>
      <c r="AR380" s="11" t="str">
        <f t="shared" si="760"/>
        <v>0</v>
      </c>
      <c r="AS380" s="11" t="str">
        <f t="shared" si="760"/>
        <v>0</v>
      </c>
      <c r="AT380" s="11" t="str">
        <f t="shared" si="760"/>
        <v>0</v>
      </c>
      <c r="AU380" s="11" t="str">
        <f t="shared" si="760"/>
        <v>0</v>
      </c>
      <c r="AV380" s="11" t="str">
        <f t="shared" si="760"/>
        <v>0</v>
      </c>
      <c r="AW380" s="11" t="str">
        <f t="shared" si="760"/>
        <v>0</v>
      </c>
      <c r="AX380" s="11" t="str">
        <f t="shared" si="760"/>
        <v>0</v>
      </c>
      <c r="AY380" s="11" t="str">
        <f t="shared" si="760"/>
        <v>0</v>
      </c>
      <c r="AZ380" s="11" t="str">
        <f t="shared" si="760"/>
        <v>0</v>
      </c>
      <c r="BA380" s="11" t="str">
        <f t="shared" si="760"/>
        <v>0</v>
      </c>
      <c r="BB380" s="11" t="str">
        <f t="shared" si="760"/>
        <v/>
      </c>
      <c r="BC380" s="11" t="str">
        <f t="shared" si="760"/>
        <v/>
      </c>
      <c r="BD380" s="11" t="str">
        <f t="shared" si="760"/>
        <v/>
      </c>
      <c r="BE380" s="11" t="str">
        <f t="shared" si="760"/>
        <v/>
      </c>
      <c r="BF380" s="11" t="str">
        <f t="shared" si="760"/>
        <v/>
      </c>
      <c r="BG380" s="11" t="str">
        <f t="shared" si="760"/>
        <v/>
      </c>
      <c r="BH380" s="11" t="str">
        <f t="shared" si="760"/>
        <v/>
      </c>
      <c r="BI380" s="11" t="str">
        <f t="shared" si="760"/>
        <v/>
      </c>
      <c r="BJ380" s="11" t="str">
        <f t="shared" si="760"/>
        <v/>
      </c>
      <c r="BK380" s="11" t="str">
        <f t="shared" si="760"/>
        <v/>
      </c>
      <c r="BL380" s="11" t="str">
        <f t="shared" si="674"/>
        <v/>
      </c>
      <c r="BM380" s="11" t="str">
        <f t="shared" si="675"/>
        <v/>
      </c>
      <c r="BN380" s="11">
        <f t="shared" si="676"/>
        <v>0</v>
      </c>
      <c r="BO380" s="11" t="b">
        <f t="shared" si="671"/>
        <v>0</v>
      </c>
      <c r="BP380" t="b">
        <f>AND(COUNTIF(ranges!B$2:B$4,'Sample Manifest - ALL TYPES'!G371)=0,NOT(ISBLANK('Sample Manifest - ALL TYPES'!G371)))</f>
        <v>0</v>
      </c>
      <c r="CB380" s="11" t="b">
        <f t="shared" si="677"/>
        <v>0</v>
      </c>
      <c r="CD380" s="54" t="b">
        <f>IF(OR('Sample Manifest - ALL TYPES'!AB371="Custom indexes",'Sample Manifest - ALL TYPES'!AB371="Non-listed commercial indexes"),TRUE,FALSE)</f>
        <v>0</v>
      </c>
      <c r="CE380" s="54"/>
      <c r="CG380" s="62">
        <f>'Sample Manifest - ALL TYPES'!Q371</f>
        <v>0</v>
      </c>
      <c r="CH380" s="61" t="str">
        <f t="shared" ref="CH380:CK380" si="761">SUBSTITUTE(CG380,CH$17,"")</f>
        <v>0</v>
      </c>
      <c r="CI380" s="61" t="str">
        <f t="shared" si="761"/>
        <v/>
      </c>
      <c r="CJ380" s="61" t="str">
        <f t="shared" si="761"/>
        <v/>
      </c>
      <c r="CK380" s="61" t="str">
        <f t="shared" si="761"/>
        <v/>
      </c>
      <c r="CL380" s="61">
        <f t="shared" si="679"/>
        <v>0</v>
      </c>
      <c r="CM380" s="61" t="b">
        <f>AND(NOT(ISBLANK('Sample Manifest - ALL TYPES'!Q371)),NOT(CL380=0))</f>
        <v>0</v>
      </c>
      <c r="CR380" s="11" t="b">
        <f>AND('Sample Manifest - ALL TYPES'!B371="Illumina Library Pool",ISBLANK('Sample Manifest - ALL TYPES'!Z371))</f>
        <v>0</v>
      </c>
    </row>
    <row r="381" spans="1:96" s="11" customFormat="1" x14ac:dyDescent="0.2">
      <c r="A381" s="11">
        <f>'Sample Manifest - ALL TYPES'!C372</f>
        <v>0</v>
      </c>
      <c r="B381" s="11" t="str">
        <f t="shared" ref="B381:BK381" si="762">SUBSTITUTE(A381,B$17,"")</f>
        <v>0</v>
      </c>
      <c r="C381" s="11" t="str">
        <f t="shared" si="762"/>
        <v>0</v>
      </c>
      <c r="D381" s="11" t="str">
        <f t="shared" si="762"/>
        <v>0</v>
      </c>
      <c r="E381" s="11" t="str">
        <f t="shared" si="762"/>
        <v>0</v>
      </c>
      <c r="F381" s="11" t="str">
        <f t="shared" si="762"/>
        <v>0</v>
      </c>
      <c r="G381" s="11" t="str">
        <f t="shared" si="762"/>
        <v>0</v>
      </c>
      <c r="H381" s="11" t="str">
        <f t="shared" si="762"/>
        <v>0</v>
      </c>
      <c r="I381" s="11" t="str">
        <f t="shared" si="762"/>
        <v>0</v>
      </c>
      <c r="J381" s="11" t="str">
        <f t="shared" si="762"/>
        <v>0</v>
      </c>
      <c r="K381" s="11" t="str">
        <f t="shared" si="762"/>
        <v>0</v>
      </c>
      <c r="L381" s="11" t="str">
        <f t="shared" si="762"/>
        <v>0</v>
      </c>
      <c r="M381" s="11" t="str">
        <f t="shared" si="762"/>
        <v>0</v>
      </c>
      <c r="N381" s="11" t="str">
        <f t="shared" si="762"/>
        <v>0</v>
      </c>
      <c r="O381" s="11" t="str">
        <f t="shared" si="762"/>
        <v>0</v>
      </c>
      <c r="P381" s="11" t="str">
        <f t="shared" si="762"/>
        <v>0</v>
      </c>
      <c r="Q381" s="11" t="str">
        <f t="shared" si="762"/>
        <v>0</v>
      </c>
      <c r="R381" s="11" t="str">
        <f t="shared" si="762"/>
        <v>0</v>
      </c>
      <c r="S381" s="11" t="str">
        <f t="shared" si="762"/>
        <v>0</v>
      </c>
      <c r="T381" s="11" t="str">
        <f t="shared" si="762"/>
        <v>0</v>
      </c>
      <c r="U381" s="11" t="str">
        <f t="shared" si="762"/>
        <v>0</v>
      </c>
      <c r="V381" s="11" t="str">
        <f t="shared" si="762"/>
        <v>0</v>
      </c>
      <c r="W381" s="11" t="str">
        <f t="shared" si="762"/>
        <v>0</v>
      </c>
      <c r="X381" s="11" t="str">
        <f t="shared" si="762"/>
        <v>0</v>
      </c>
      <c r="Y381" s="11" t="str">
        <f t="shared" si="762"/>
        <v>0</v>
      </c>
      <c r="Z381" s="11" t="str">
        <f t="shared" si="762"/>
        <v>0</v>
      </c>
      <c r="AA381" s="11" t="str">
        <f t="shared" si="762"/>
        <v>0</v>
      </c>
      <c r="AB381" s="11" t="str">
        <f t="shared" si="762"/>
        <v>0</v>
      </c>
      <c r="AC381" s="11" t="str">
        <f t="shared" si="762"/>
        <v>0</v>
      </c>
      <c r="AD381" s="11" t="str">
        <f t="shared" si="762"/>
        <v>0</v>
      </c>
      <c r="AE381" s="11" t="str">
        <f t="shared" si="762"/>
        <v>0</v>
      </c>
      <c r="AF381" s="11" t="str">
        <f t="shared" si="762"/>
        <v>0</v>
      </c>
      <c r="AG381" s="11" t="str">
        <f t="shared" si="762"/>
        <v>0</v>
      </c>
      <c r="AH381" s="11" t="str">
        <f t="shared" si="762"/>
        <v>0</v>
      </c>
      <c r="AI381" s="11" t="str">
        <f t="shared" si="762"/>
        <v>0</v>
      </c>
      <c r="AJ381" s="11" t="str">
        <f t="shared" si="762"/>
        <v>0</v>
      </c>
      <c r="AK381" s="11" t="str">
        <f t="shared" si="762"/>
        <v>0</v>
      </c>
      <c r="AL381" s="11" t="str">
        <f t="shared" si="762"/>
        <v>0</v>
      </c>
      <c r="AM381" s="11" t="str">
        <f t="shared" si="762"/>
        <v>0</v>
      </c>
      <c r="AN381" s="11" t="str">
        <f t="shared" si="762"/>
        <v>0</v>
      </c>
      <c r="AO381" s="11" t="str">
        <f t="shared" si="762"/>
        <v>0</v>
      </c>
      <c r="AP381" s="11" t="str">
        <f t="shared" si="762"/>
        <v>0</v>
      </c>
      <c r="AQ381" s="11" t="str">
        <f t="shared" si="762"/>
        <v>0</v>
      </c>
      <c r="AR381" s="11" t="str">
        <f t="shared" si="762"/>
        <v>0</v>
      </c>
      <c r="AS381" s="11" t="str">
        <f t="shared" si="762"/>
        <v>0</v>
      </c>
      <c r="AT381" s="11" t="str">
        <f t="shared" si="762"/>
        <v>0</v>
      </c>
      <c r="AU381" s="11" t="str">
        <f t="shared" si="762"/>
        <v>0</v>
      </c>
      <c r="AV381" s="11" t="str">
        <f t="shared" si="762"/>
        <v>0</v>
      </c>
      <c r="AW381" s="11" t="str">
        <f t="shared" si="762"/>
        <v>0</v>
      </c>
      <c r="AX381" s="11" t="str">
        <f t="shared" si="762"/>
        <v>0</v>
      </c>
      <c r="AY381" s="11" t="str">
        <f t="shared" si="762"/>
        <v>0</v>
      </c>
      <c r="AZ381" s="11" t="str">
        <f t="shared" si="762"/>
        <v>0</v>
      </c>
      <c r="BA381" s="11" t="str">
        <f t="shared" si="762"/>
        <v>0</v>
      </c>
      <c r="BB381" s="11" t="str">
        <f t="shared" si="762"/>
        <v/>
      </c>
      <c r="BC381" s="11" t="str">
        <f t="shared" si="762"/>
        <v/>
      </c>
      <c r="BD381" s="11" t="str">
        <f t="shared" si="762"/>
        <v/>
      </c>
      <c r="BE381" s="11" t="str">
        <f t="shared" si="762"/>
        <v/>
      </c>
      <c r="BF381" s="11" t="str">
        <f t="shared" si="762"/>
        <v/>
      </c>
      <c r="BG381" s="11" t="str">
        <f t="shared" si="762"/>
        <v/>
      </c>
      <c r="BH381" s="11" t="str">
        <f t="shared" si="762"/>
        <v/>
      </c>
      <c r="BI381" s="11" t="str">
        <f t="shared" si="762"/>
        <v/>
      </c>
      <c r="BJ381" s="11" t="str">
        <f t="shared" si="762"/>
        <v/>
      </c>
      <c r="BK381" s="11" t="str">
        <f t="shared" si="762"/>
        <v/>
      </c>
      <c r="BL381" s="11" t="str">
        <f t="shared" si="674"/>
        <v/>
      </c>
      <c r="BM381" s="11" t="str">
        <f t="shared" si="675"/>
        <v/>
      </c>
      <c r="BN381" s="11">
        <f t="shared" si="676"/>
        <v>0</v>
      </c>
      <c r="BO381" s="11" t="b">
        <f t="shared" si="671"/>
        <v>0</v>
      </c>
      <c r="BP381" t="b">
        <f>AND(COUNTIF(ranges!B$2:B$4,'Sample Manifest - ALL TYPES'!G372)=0,NOT(ISBLANK('Sample Manifest - ALL TYPES'!G372)))</f>
        <v>0</v>
      </c>
      <c r="CB381" s="11" t="b">
        <f t="shared" si="677"/>
        <v>0</v>
      </c>
      <c r="CD381" s="54" t="b">
        <f>IF(OR('Sample Manifest - ALL TYPES'!AB372="Custom indexes",'Sample Manifest - ALL TYPES'!AB372="Non-listed commercial indexes"),TRUE,FALSE)</f>
        <v>0</v>
      </c>
      <c r="CE381" s="54"/>
      <c r="CG381" s="62">
        <f>'Sample Manifest - ALL TYPES'!Q372</f>
        <v>0</v>
      </c>
      <c r="CH381" s="61" t="str">
        <f t="shared" ref="CH381:CK381" si="763">SUBSTITUTE(CG381,CH$17,"")</f>
        <v>0</v>
      </c>
      <c r="CI381" s="61" t="str">
        <f t="shared" si="763"/>
        <v/>
      </c>
      <c r="CJ381" s="61" t="str">
        <f t="shared" si="763"/>
        <v/>
      </c>
      <c r="CK381" s="61" t="str">
        <f t="shared" si="763"/>
        <v/>
      </c>
      <c r="CL381" s="61">
        <f t="shared" si="679"/>
        <v>0</v>
      </c>
      <c r="CM381" s="61" t="b">
        <f>AND(NOT(ISBLANK('Sample Manifest - ALL TYPES'!Q372)),NOT(CL381=0))</f>
        <v>0</v>
      </c>
      <c r="CR381" s="11" t="b">
        <f>AND('Sample Manifest - ALL TYPES'!B372="Illumina Library Pool",ISBLANK('Sample Manifest - ALL TYPES'!Z372))</f>
        <v>0</v>
      </c>
    </row>
    <row r="382" spans="1:96" s="11" customFormat="1" x14ac:dyDescent="0.2">
      <c r="A382" s="11">
        <f>'Sample Manifest - ALL TYPES'!C373</f>
        <v>0</v>
      </c>
      <c r="B382" s="11" t="str">
        <f t="shared" ref="B382:BK382" si="764">SUBSTITUTE(A382,B$17,"")</f>
        <v>0</v>
      </c>
      <c r="C382" s="11" t="str">
        <f t="shared" si="764"/>
        <v>0</v>
      </c>
      <c r="D382" s="11" t="str">
        <f t="shared" si="764"/>
        <v>0</v>
      </c>
      <c r="E382" s="11" t="str">
        <f t="shared" si="764"/>
        <v>0</v>
      </c>
      <c r="F382" s="11" t="str">
        <f t="shared" si="764"/>
        <v>0</v>
      </c>
      <c r="G382" s="11" t="str">
        <f t="shared" si="764"/>
        <v>0</v>
      </c>
      <c r="H382" s="11" t="str">
        <f t="shared" si="764"/>
        <v>0</v>
      </c>
      <c r="I382" s="11" t="str">
        <f t="shared" si="764"/>
        <v>0</v>
      </c>
      <c r="J382" s="11" t="str">
        <f t="shared" si="764"/>
        <v>0</v>
      </c>
      <c r="K382" s="11" t="str">
        <f t="shared" si="764"/>
        <v>0</v>
      </c>
      <c r="L382" s="11" t="str">
        <f t="shared" si="764"/>
        <v>0</v>
      </c>
      <c r="M382" s="11" t="str">
        <f t="shared" si="764"/>
        <v>0</v>
      </c>
      <c r="N382" s="11" t="str">
        <f t="shared" si="764"/>
        <v>0</v>
      </c>
      <c r="O382" s="11" t="str">
        <f t="shared" si="764"/>
        <v>0</v>
      </c>
      <c r="P382" s="11" t="str">
        <f t="shared" si="764"/>
        <v>0</v>
      </c>
      <c r="Q382" s="11" t="str">
        <f t="shared" si="764"/>
        <v>0</v>
      </c>
      <c r="R382" s="11" t="str">
        <f t="shared" si="764"/>
        <v>0</v>
      </c>
      <c r="S382" s="11" t="str">
        <f t="shared" si="764"/>
        <v>0</v>
      </c>
      <c r="T382" s="11" t="str">
        <f t="shared" si="764"/>
        <v>0</v>
      </c>
      <c r="U382" s="11" t="str">
        <f t="shared" si="764"/>
        <v>0</v>
      </c>
      <c r="V382" s="11" t="str">
        <f t="shared" si="764"/>
        <v>0</v>
      </c>
      <c r="W382" s="11" t="str">
        <f t="shared" si="764"/>
        <v>0</v>
      </c>
      <c r="X382" s="11" t="str">
        <f t="shared" si="764"/>
        <v>0</v>
      </c>
      <c r="Y382" s="11" t="str">
        <f t="shared" si="764"/>
        <v>0</v>
      </c>
      <c r="Z382" s="11" t="str">
        <f t="shared" si="764"/>
        <v>0</v>
      </c>
      <c r="AA382" s="11" t="str">
        <f t="shared" si="764"/>
        <v>0</v>
      </c>
      <c r="AB382" s="11" t="str">
        <f t="shared" si="764"/>
        <v>0</v>
      </c>
      <c r="AC382" s="11" t="str">
        <f t="shared" si="764"/>
        <v>0</v>
      </c>
      <c r="AD382" s="11" t="str">
        <f t="shared" si="764"/>
        <v>0</v>
      </c>
      <c r="AE382" s="11" t="str">
        <f t="shared" si="764"/>
        <v>0</v>
      </c>
      <c r="AF382" s="11" t="str">
        <f t="shared" si="764"/>
        <v>0</v>
      </c>
      <c r="AG382" s="11" t="str">
        <f t="shared" si="764"/>
        <v>0</v>
      </c>
      <c r="AH382" s="11" t="str">
        <f t="shared" si="764"/>
        <v>0</v>
      </c>
      <c r="AI382" s="11" t="str">
        <f t="shared" si="764"/>
        <v>0</v>
      </c>
      <c r="AJ382" s="11" t="str">
        <f t="shared" si="764"/>
        <v>0</v>
      </c>
      <c r="AK382" s="11" t="str">
        <f t="shared" si="764"/>
        <v>0</v>
      </c>
      <c r="AL382" s="11" t="str">
        <f t="shared" si="764"/>
        <v>0</v>
      </c>
      <c r="AM382" s="11" t="str">
        <f t="shared" si="764"/>
        <v>0</v>
      </c>
      <c r="AN382" s="11" t="str">
        <f t="shared" si="764"/>
        <v>0</v>
      </c>
      <c r="AO382" s="11" t="str">
        <f t="shared" si="764"/>
        <v>0</v>
      </c>
      <c r="AP382" s="11" t="str">
        <f t="shared" si="764"/>
        <v>0</v>
      </c>
      <c r="AQ382" s="11" t="str">
        <f t="shared" si="764"/>
        <v>0</v>
      </c>
      <c r="AR382" s="11" t="str">
        <f t="shared" si="764"/>
        <v>0</v>
      </c>
      <c r="AS382" s="11" t="str">
        <f t="shared" si="764"/>
        <v>0</v>
      </c>
      <c r="AT382" s="11" t="str">
        <f t="shared" si="764"/>
        <v>0</v>
      </c>
      <c r="AU382" s="11" t="str">
        <f t="shared" si="764"/>
        <v>0</v>
      </c>
      <c r="AV382" s="11" t="str">
        <f t="shared" si="764"/>
        <v>0</v>
      </c>
      <c r="AW382" s="11" t="str">
        <f t="shared" si="764"/>
        <v>0</v>
      </c>
      <c r="AX382" s="11" t="str">
        <f t="shared" si="764"/>
        <v>0</v>
      </c>
      <c r="AY382" s="11" t="str">
        <f t="shared" si="764"/>
        <v>0</v>
      </c>
      <c r="AZ382" s="11" t="str">
        <f t="shared" si="764"/>
        <v>0</v>
      </c>
      <c r="BA382" s="11" t="str">
        <f t="shared" si="764"/>
        <v>0</v>
      </c>
      <c r="BB382" s="11" t="str">
        <f t="shared" si="764"/>
        <v/>
      </c>
      <c r="BC382" s="11" t="str">
        <f t="shared" si="764"/>
        <v/>
      </c>
      <c r="BD382" s="11" t="str">
        <f t="shared" si="764"/>
        <v/>
      </c>
      <c r="BE382" s="11" t="str">
        <f t="shared" si="764"/>
        <v/>
      </c>
      <c r="BF382" s="11" t="str">
        <f t="shared" si="764"/>
        <v/>
      </c>
      <c r="BG382" s="11" t="str">
        <f t="shared" si="764"/>
        <v/>
      </c>
      <c r="BH382" s="11" t="str">
        <f t="shared" si="764"/>
        <v/>
      </c>
      <c r="BI382" s="11" t="str">
        <f t="shared" si="764"/>
        <v/>
      </c>
      <c r="BJ382" s="11" t="str">
        <f t="shared" si="764"/>
        <v/>
      </c>
      <c r="BK382" s="11" t="str">
        <f t="shared" si="764"/>
        <v/>
      </c>
      <c r="BL382" s="11" t="str">
        <f t="shared" si="674"/>
        <v/>
      </c>
      <c r="BM382" s="11" t="str">
        <f t="shared" si="675"/>
        <v/>
      </c>
      <c r="BN382" s="11">
        <f t="shared" si="676"/>
        <v>0</v>
      </c>
      <c r="BO382" s="11" t="b">
        <f t="shared" si="671"/>
        <v>0</v>
      </c>
      <c r="BP382" t="b">
        <f>AND(COUNTIF(ranges!B$2:B$4,'Sample Manifest - ALL TYPES'!G373)=0,NOT(ISBLANK('Sample Manifest - ALL TYPES'!G373)))</f>
        <v>0</v>
      </c>
      <c r="CB382" s="11" t="b">
        <f t="shared" si="677"/>
        <v>0</v>
      </c>
      <c r="CD382" s="54" t="b">
        <f>IF(OR('Sample Manifest - ALL TYPES'!AB373="Custom indexes",'Sample Manifest - ALL TYPES'!AB373="Non-listed commercial indexes"),TRUE,FALSE)</f>
        <v>0</v>
      </c>
      <c r="CE382" s="54"/>
      <c r="CG382" s="62">
        <f>'Sample Manifest - ALL TYPES'!Q373</f>
        <v>0</v>
      </c>
      <c r="CH382" s="61" t="str">
        <f t="shared" ref="CH382:CK382" si="765">SUBSTITUTE(CG382,CH$17,"")</f>
        <v>0</v>
      </c>
      <c r="CI382" s="61" t="str">
        <f t="shared" si="765"/>
        <v/>
      </c>
      <c r="CJ382" s="61" t="str">
        <f t="shared" si="765"/>
        <v/>
      </c>
      <c r="CK382" s="61" t="str">
        <f t="shared" si="765"/>
        <v/>
      </c>
      <c r="CL382" s="61">
        <f t="shared" si="679"/>
        <v>0</v>
      </c>
      <c r="CM382" s="61" t="b">
        <f>AND(NOT(ISBLANK('Sample Manifest - ALL TYPES'!Q373)),NOT(CL382=0))</f>
        <v>0</v>
      </c>
      <c r="CR382" s="11" t="b">
        <f>AND('Sample Manifest - ALL TYPES'!B373="Illumina Library Pool",ISBLANK('Sample Manifest - ALL TYPES'!Z373))</f>
        <v>0</v>
      </c>
    </row>
    <row r="383" spans="1:96" s="11" customFormat="1" x14ac:dyDescent="0.2">
      <c r="A383" s="11">
        <f>'Sample Manifest - ALL TYPES'!C374</f>
        <v>0</v>
      </c>
      <c r="B383" s="11" t="str">
        <f t="shared" ref="B383:BK383" si="766">SUBSTITUTE(A383,B$17,"")</f>
        <v>0</v>
      </c>
      <c r="C383" s="11" t="str">
        <f t="shared" si="766"/>
        <v>0</v>
      </c>
      <c r="D383" s="11" t="str">
        <f t="shared" si="766"/>
        <v>0</v>
      </c>
      <c r="E383" s="11" t="str">
        <f t="shared" si="766"/>
        <v>0</v>
      </c>
      <c r="F383" s="11" t="str">
        <f t="shared" si="766"/>
        <v>0</v>
      </c>
      <c r="G383" s="11" t="str">
        <f t="shared" si="766"/>
        <v>0</v>
      </c>
      <c r="H383" s="11" t="str">
        <f t="shared" si="766"/>
        <v>0</v>
      </c>
      <c r="I383" s="11" t="str">
        <f t="shared" si="766"/>
        <v>0</v>
      </c>
      <c r="J383" s="11" t="str">
        <f t="shared" si="766"/>
        <v>0</v>
      </c>
      <c r="K383" s="11" t="str">
        <f t="shared" si="766"/>
        <v>0</v>
      </c>
      <c r="L383" s="11" t="str">
        <f t="shared" si="766"/>
        <v>0</v>
      </c>
      <c r="M383" s="11" t="str">
        <f t="shared" si="766"/>
        <v>0</v>
      </c>
      <c r="N383" s="11" t="str">
        <f t="shared" si="766"/>
        <v>0</v>
      </c>
      <c r="O383" s="11" t="str">
        <f t="shared" si="766"/>
        <v>0</v>
      </c>
      <c r="P383" s="11" t="str">
        <f t="shared" si="766"/>
        <v>0</v>
      </c>
      <c r="Q383" s="11" t="str">
        <f t="shared" si="766"/>
        <v>0</v>
      </c>
      <c r="R383" s="11" t="str">
        <f t="shared" si="766"/>
        <v>0</v>
      </c>
      <c r="S383" s="11" t="str">
        <f t="shared" si="766"/>
        <v>0</v>
      </c>
      <c r="T383" s="11" t="str">
        <f t="shared" si="766"/>
        <v>0</v>
      </c>
      <c r="U383" s="11" t="str">
        <f t="shared" si="766"/>
        <v>0</v>
      </c>
      <c r="V383" s="11" t="str">
        <f t="shared" si="766"/>
        <v>0</v>
      </c>
      <c r="W383" s="11" t="str">
        <f t="shared" si="766"/>
        <v>0</v>
      </c>
      <c r="X383" s="11" t="str">
        <f t="shared" si="766"/>
        <v>0</v>
      </c>
      <c r="Y383" s="11" t="str">
        <f t="shared" si="766"/>
        <v>0</v>
      </c>
      <c r="Z383" s="11" t="str">
        <f t="shared" si="766"/>
        <v>0</v>
      </c>
      <c r="AA383" s="11" t="str">
        <f t="shared" si="766"/>
        <v>0</v>
      </c>
      <c r="AB383" s="11" t="str">
        <f t="shared" si="766"/>
        <v>0</v>
      </c>
      <c r="AC383" s="11" t="str">
        <f t="shared" si="766"/>
        <v>0</v>
      </c>
      <c r="AD383" s="11" t="str">
        <f t="shared" si="766"/>
        <v>0</v>
      </c>
      <c r="AE383" s="11" t="str">
        <f t="shared" si="766"/>
        <v>0</v>
      </c>
      <c r="AF383" s="11" t="str">
        <f t="shared" si="766"/>
        <v>0</v>
      </c>
      <c r="AG383" s="11" t="str">
        <f t="shared" si="766"/>
        <v>0</v>
      </c>
      <c r="AH383" s="11" t="str">
        <f t="shared" si="766"/>
        <v>0</v>
      </c>
      <c r="AI383" s="11" t="str">
        <f t="shared" si="766"/>
        <v>0</v>
      </c>
      <c r="AJ383" s="11" t="str">
        <f t="shared" si="766"/>
        <v>0</v>
      </c>
      <c r="AK383" s="11" t="str">
        <f t="shared" si="766"/>
        <v>0</v>
      </c>
      <c r="AL383" s="11" t="str">
        <f t="shared" si="766"/>
        <v>0</v>
      </c>
      <c r="AM383" s="11" t="str">
        <f t="shared" si="766"/>
        <v>0</v>
      </c>
      <c r="AN383" s="11" t="str">
        <f t="shared" si="766"/>
        <v>0</v>
      </c>
      <c r="AO383" s="11" t="str">
        <f t="shared" si="766"/>
        <v>0</v>
      </c>
      <c r="AP383" s="11" t="str">
        <f t="shared" si="766"/>
        <v>0</v>
      </c>
      <c r="AQ383" s="11" t="str">
        <f t="shared" si="766"/>
        <v>0</v>
      </c>
      <c r="AR383" s="11" t="str">
        <f t="shared" si="766"/>
        <v>0</v>
      </c>
      <c r="AS383" s="11" t="str">
        <f t="shared" si="766"/>
        <v>0</v>
      </c>
      <c r="AT383" s="11" t="str">
        <f t="shared" si="766"/>
        <v>0</v>
      </c>
      <c r="AU383" s="11" t="str">
        <f t="shared" si="766"/>
        <v>0</v>
      </c>
      <c r="AV383" s="11" t="str">
        <f t="shared" si="766"/>
        <v>0</v>
      </c>
      <c r="AW383" s="11" t="str">
        <f t="shared" si="766"/>
        <v>0</v>
      </c>
      <c r="AX383" s="11" t="str">
        <f t="shared" si="766"/>
        <v>0</v>
      </c>
      <c r="AY383" s="11" t="str">
        <f t="shared" si="766"/>
        <v>0</v>
      </c>
      <c r="AZ383" s="11" t="str">
        <f t="shared" si="766"/>
        <v>0</v>
      </c>
      <c r="BA383" s="11" t="str">
        <f t="shared" si="766"/>
        <v>0</v>
      </c>
      <c r="BB383" s="11" t="str">
        <f t="shared" si="766"/>
        <v/>
      </c>
      <c r="BC383" s="11" t="str">
        <f t="shared" si="766"/>
        <v/>
      </c>
      <c r="BD383" s="11" t="str">
        <f t="shared" si="766"/>
        <v/>
      </c>
      <c r="BE383" s="11" t="str">
        <f t="shared" si="766"/>
        <v/>
      </c>
      <c r="BF383" s="11" t="str">
        <f t="shared" si="766"/>
        <v/>
      </c>
      <c r="BG383" s="11" t="str">
        <f t="shared" si="766"/>
        <v/>
      </c>
      <c r="BH383" s="11" t="str">
        <f t="shared" si="766"/>
        <v/>
      </c>
      <c r="BI383" s="11" t="str">
        <f t="shared" si="766"/>
        <v/>
      </c>
      <c r="BJ383" s="11" t="str">
        <f t="shared" si="766"/>
        <v/>
      </c>
      <c r="BK383" s="11" t="str">
        <f t="shared" si="766"/>
        <v/>
      </c>
      <c r="BL383" s="11" t="str">
        <f t="shared" si="674"/>
        <v/>
      </c>
      <c r="BM383" s="11" t="str">
        <f t="shared" si="675"/>
        <v/>
      </c>
      <c r="BN383" s="11">
        <f t="shared" si="676"/>
        <v>0</v>
      </c>
      <c r="BO383" s="11" t="b">
        <f t="shared" si="671"/>
        <v>0</v>
      </c>
      <c r="BP383" t="b">
        <f>AND(COUNTIF(ranges!B$2:B$4,'Sample Manifest - ALL TYPES'!G374)=0,NOT(ISBLANK('Sample Manifest - ALL TYPES'!G374)))</f>
        <v>0</v>
      </c>
      <c r="CB383" s="11" t="b">
        <f t="shared" si="677"/>
        <v>0</v>
      </c>
      <c r="CD383" s="54" t="b">
        <f>IF(OR('Sample Manifest - ALL TYPES'!AB374="Custom indexes",'Sample Manifest - ALL TYPES'!AB374="Non-listed commercial indexes"),TRUE,FALSE)</f>
        <v>0</v>
      </c>
      <c r="CE383" s="54"/>
      <c r="CG383" s="62">
        <f>'Sample Manifest - ALL TYPES'!Q374</f>
        <v>0</v>
      </c>
      <c r="CH383" s="61" t="str">
        <f t="shared" ref="CH383:CK383" si="767">SUBSTITUTE(CG383,CH$17,"")</f>
        <v>0</v>
      </c>
      <c r="CI383" s="61" t="str">
        <f t="shared" si="767"/>
        <v/>
      </c>
      <c r="CJ383" s="61" t="str">
        <f t="shared" si="767"/>
        <v/>
      </c>
      <c r="CK383" s="61" t="str">
        <f t="shared" si="767"/>
        <v/>
      </c>
      <c r="CL383" s="61">
        <f t="shared" si="679"/>
        <v>0</v>
      </c>
      <c r="CM383" s="61" t="b">
        <f>AND(NOT(ISBLANK('Sample Manifest - ALL TYPES'!Q374)),NOT(CL383=0))</f>
        <v>0</v>
      </c>
      <c r="CR383" s="11" t="b">
        <f>AND('Sample Manifest - ALL TYPES'!B374="Illumina Library Pool",ISBLANK('Sample Manifest - ALL TYPES'!Z374))</f>
        <v>0</v>
      </c>
    </row>
    <row r="384" spans="1:96" s="11" customFormat="1" x14ac:dyDescent="0.2">
      <c r="A384" s="11">
        <f>'Sample Manifest - ALL TYPES'!C375</f>
        <v>0</v>
      </c>
      <c r="B384" s="11" t="str">
        <f t="shared" ref="B384:BK384" si="768">SUBSTITUTE(A384,B$17,"")</f>
        <v>0</v>
      </c>
      <c r="C384" s="11" t="str">
        <f t="shared" si="768"/>
        <v>0</v>
      </c>
      <c r="D384" s="11" t="str">
        <f t="shared" si="768"/>
        <v>0</v>
      </c>
      <c r="E384" s="11" t="str">
        <f t="shared" si="768"/>
        <v>0</v>
      </c>
      <c r="F384" s="11" t="str">
        <f t="shared" si="768"/>
        <v>0</v>
      </c>
      <c r="G384" s="11" t="str">
        <f t="shared" si="768"/>
        <v>0</v>
      </c>
      <c r="H384" s="11" t="str">
        <f t="shared" si="768"/>
        <v>0</v>
      </c>
      <c r="I384" s="11" t="str">
        <f t="shared" si="768"/>
        <v>0</v>
      </c>
      <c r="J384" s="11" t="str">
        <f t="shared" si="768"/>
        <v>0</v>
      </c>
      <c r="K384" s="11" t="str">
        <f t="shared" si="768"/>
        <v>0</v>
      </c>
      <c r="L384" s="11" t="str">
        <f t="shared" si="768"/>
        <v>0</v>
      </c>
      <c r="M384" s="11" t="str">
        <f t="shared" si="768"/>
        <v>0</v>
      </c>
      <c r="N384" s="11" t="str">
        <f t="shared" si="768"/>
        <v>0</v>
      </c>
      <c r="O384" s="11" t="str">
        <f t="shared" si="768"/>
        <v>0</v>
      </c>
      <c r="P384" s="11" t="str">
        <f t="shared" si="768"/>
        <v>0</v>
      </c>
      <c r="Q384" s="11" t="str">
        <f t="shared" si="768"/>
        <v>0</v>
      </c>
      <c r="R384" s="11" t="str">
        <f t="shared" si="768"/>
        <v>0</v>
      </c>
      <c r="S384" s="11" t="str">
        <f t="shared" si="768"/>
        <v>0</v>
      </c>
      <c r="T384" s="11" t="str">
        <f t="shared" si="768"/>
        <v>0</v>
      </c>
      <c r="U384" s="11" t="str">
        <f t="shared" si="768"/>
        <v>0</v>
      </c>
      <c r="V384" s="11" t="str">
        <f t="shared" si="768"/>
        <v>0</v>
      </c>
      <c r="W384" s="11" t="str">
        <f t="shared" si="768"/>
        <v>0</v>
      </c>
      <c r="X384" s="11" t="str">
        <f t="shared" si="768"/>
        <v>0</v>
      </c>
      <c r="Y384" s="11" t="str">
        <f t="shared" si="768"/>
        <v>0</v>
      </c>
      <c r="Z384" s="11" t="str">
        <f t="shared" si="768"/>
        <v>0</v>
      </c>
      <c r="AA384" s="11" t="str">
        <f t="shared" si="768"/>
        <v>0</v>
      </c>
      <c r="AB384" s="11" t="str">
        <f t="shared" si="768"/>
        <v>0</v>
      </c>
      <c r="AC384" s="11" t="str">
        <f t="shared" si="768"/>
        <v>0</v>
      </c>
      <c r="AD384" s="11" t="str">
        <f t="shared" si="768"/>
        <v>0</v>
      </c>
      <c r="AE384" s="11" t="str">
        <f t="shared" si="768"/>
        <v>0</v>
      </c>
      <c r="AF384" s="11" t="str">
        <f t="shared" si="768"/>
        <v>0</v>
      </c>
      <c r="AG384" s="11" t="str">
        <f t="shared" si="768"/>
        <v>0</v>
      </c>
      <c r="AH384" s="11" t="str">
        <f t="shared" si="768"/>
        <v>0</v>
      </c>
      <c r="AI384" s="11" t="str">
        <f t="shared" si="768"/>
        <v>0</v>
      </c>
      <c r="AJ384" s="11" t="str">
        <f t="shared" si="768"/>
        <v>0</v>
      </c>
      <c r="AK384" s="11" t="str">
        <f t="shared" si="768"/>
        <v>0</v>
      </c>
      <c r="AL384" s="11" t="str">
        <f t="shared" si="768"/>
        <v>0</v>
      </c>
      <c r="AM384" s="11" t="str">
        <f t="shared" si="768"/>
        <v>0</v>
      </c>
      <c r="AN384" s="11" t="str">
        <f t="shared" si="768"/>
        <v>0</v>
      </c>
      <c r="AO384" s="11" t="str">
        <f t="shared" si="768"/>
        <v>0</v>
      </c>
      <c r="AP384" s="11" t="str">
        <f t="shared" si="768"/>
        <v>0</v>
      </c>
      <c r="AQ384" s="11" t="str">
        <f t="shared" si="768"/>
        <v>0</v>
      </c>
      <c r="AR384" s="11" t="str">
        <f t="shared" si="768"/>
        <v>0</v>
      </c>
      <c r="AS384" s="11" t="str">
        <f t="shared" si="768"/>
        <v>0</v>
      </c>
      <c r="AT384" s="11" t="str">
        <f t="shared" si="768"/>
        <v>0</v>
      </c>
      <c r="AU384" s="11" t="str">
        <f t="shared" si="768"/>
        <v>0</v>
      </c>
      <c r="AV384" s="11" t="str">
        <f t="shared" si="768"/>
        <v>0</v>
      </c>
      <c r="AW384" s="11" t="str">
        <f t="shared" si="768"/>
        <v>0</v>
      </c>
      <c r="AX384" s="11" t="str">
        <f t="shared" si="768"/>
        <v>0</v>
      </c>
      <c r="AY384" s="11" t="str">
        <f t="shared" si="768"/>
        <v>0</v>
      </c>
      <c r="AZ384" s="11" t="str">
        <f t="shared" si="768"/>
        <v>0</v>
      </c>
      <c r="BA384" s="11" t="str">
        <f t="shared" si="768"/>
        <v>0</v>
      </c>
      <c r="BB384" s="11" t="str">
        <f t="shared" si="768"/>
        <v/>
      </c>
      <c r="BC384" s="11" t="str">
        <f t="shared" si="768"/>
        <v/>
      </c>
      <c r="BD384" s="11" t="str">
        <f t="shared" si="768"/>
        <v/>
      </c>
      <c r="BE384" s="11" t="str">
        <f t="shared" si="768"/>
        <v/>
      </c>
      <c r="BF384" s="11" t="str">
        <f t="shared" si="768"/>
        <v/>
      </c>
      <c r="BG384" s="11" t="str">
        <f t="shared" si="768"/>
        <v/>
      </c>
      <c r="BH384" s="11" t="str">
        <f t="shared" si="768"/>
        <v/>
      </c>
      <c r="BI384" s="11" t="str">
        <f t="shared" si="768"/>
        <v/>
      </c>
      <c r="BJ384" s="11" t="str">
        <f t="shared" si="768"/>
        <v/>
      </c>
      <c r="BK384" s="11" t="str">
        <f t="shared" si="768"/>
        <v/>
      </c>
      <c r="BL384" s="11" t="str">
        <f t="shared" si="674"/>
        <v/>
      </c>
      <c r="BM384" s="11" t="str">
        <f t="shared" si="675"/>
        <v/>
      </c>
      <c r="BN384" s="11">
        <f t="shared" si="676"/>
        <v>0</v>
      </c>
      <c r="BO384" s="11" t="b">
        <f t="shared" si="671"/>
        <v>0</v>
      </c>
      <c r="BP384" t="b">
        <f>AND(COUNTIF(ranges!B$2:B$4,'Sample Manifest - ALL TYPES'!G375)=0,NOT(ISBLANK('Sample Manifest - ALL TYPES'!G375)))</f>
        <v>0</v>
      </c>
      <c r="CB384" s="11" t="b">
        <f t="shared" si="677"/>
        <v>0</v>
      </c>
      <c r="CD384" s="54" t="b">
        <f>IF(OR('Sample Manifest - ALL TYPES'!AB375="Custom indexes",'Sample Manifest - ALL TYPES'!AB375="Non-listed commercial indexes"),TRUE,FALSE)</f>
        <v>0</v>
      </c>
      <c r="CE384" s="54"/>
      <c r="CG384" s="62">
        <f>'Sample Manifest - ALL TYPES'!Q375</f>
        <v>0</v>
      </c>
      <c r="CH384" s="61" t="str">
        <f t="shared" ref="CH384:CK384" si="769">SUBSTITUTE(CG384,CH$17,"")</f>
        <v>0</v>
      </c>
      <c r="CI384" s="61" t="str">
        <f t="shared" si="769"/>
        <v/>
      </c>
      <c r="CJ384" s="61" t="str">
        <f t="shared" si="769"/>
        <v/>
      </c>
      <c r="CK384" s="61" t="str">
        <f t="shared" si="769"/>
        <v/>
      </c>
      <c r="CL384" s="61">
        <f t="shared" si="679"/>
        <v>0</v>
      </c>
      <c r="CM384" s="61" t="b">
        <f>AND(NOT(ISBLANK('Sample Manifest - ALL TYPES'!Q375)),NOT(CL384=0))</f>
        <v>0</v>
      </c>
      <c r="CR384" s="11" t="b">
        <f>AND('Sample Manifest - ALL TYPES'!B375="Illumina Library Pool",ISBLANK('Sample Manifest - ALL TYPES'!Z375))</f>
        <v>0</v>
      </c>
    </row>
    <row r="385" spans="1:96" s="11" customFormat="1" x14ac:dyDescent="0.2">
      <c r="A385" s="11">
        <f>'Sample Manifest - ALL TYPES'!C376</f>
        <v>0</v>
      </c>
      <c r="B385" s="11" t="str">
        <f t="shared" ref="B385:BK385" si="770">SUBSTITUTE(A385,B$17,"")</f>
        <v>0</v>
      </c>
      <c r="C385" s="11" t="str">
        <f t="shared" si="770"/>
        <v>0</v>
      </c>
      <c r="D385" s="11" t="str">
        <f t="shared" si="770"/>
        <v>0</v>
      </c>
      <c r="E385" s="11" t="str">
        <f t="shared" si="770"/>
        <v>0</v>
      </c>
      <c r="F385" s="11" t="str">
        <f t="shared" si="770"/>
        <v>0</v>
      </c>
      <c r="G385" s="11" t="str">
        <f t="shared" si="770"/>
        <v>0</v>
      </c>
      <c r="H385" s="11" t="str">
        <f t="shared" si="770"/>
        <v>0</v>
      </c>
      <c r="I385" s="11" t="str">
        <f t="shared" si="770"/>
        <v>0</v>
      </c>
      <c r="J385" s="11" t="str">
        <f t="shared" si="770"/>
        <v>0</v>
      </c>
      <c r="K385" s="11" t="str">
        <f t="shared" si="770"/>
        <v>0</v>
      </c>
      <c r="L385" s="11" t="str">
        <f t="shared" si="770"/>
        <v>0</v>
      </c>
      <c r="M385" s="11" t="str">
        <f t="shared" si="770"/>
        <v>0</v>
      </c>
      <c r="N385" s="11" t="str">
        <f t="shared" si="770"/>
        <v>0</v>
      </c>
      <c r="O385" s="11" t="str">
        <f t="shared" si="770"/>
        <v>0</v>
      </c>
      <c r="P385" s="11" t="str">
        <f t="shared" si="770"/>
        <v>0</v>
      </c>
      <c r="Q385" s="11" t="str">
        <f t="shared" si="770"/>
        <v>0</v>
      </c>
      <c r="R385" s="11" t="str">
        <f t="shared" si="770"/>
        <v>0</v>
      </c>
      <c r="S385" s="11" t="str">
        <f t="shared" si="770"/>
        <v>0</v>
      </c>
      <c r="T385" s="11" t="str">
        <f t="shared" si="770"/>
        <v>0</v>
      </c>
      <c r="U385" s="11" t="str">
        <f t="shared" si="770"/>
        <v>0</v>
      </c>
      <c r="V385" s="11" t="str">
        <f t="shared" si="770"/>
        <v>0</v>
      </c>
      <c r="W385" s="11" t="str">
        <f t="shared" si="770"/>
        <v>0</v>
      </c>
      <c r="X385" s="11" t="str">
        <f t="shared" si="770"/>
        <v>0</v>
      </c>
      <c r="Y385" s="11" t="str">
        <f t="shared" si="770"/>
        <v>0</v>
      </c>
      <c r="Z385" s="11" t="str">
        <f t="shared" si="770"/>
        <v>0</v>
      </c>
      <c r="AA385" s="11" t="str">
        <f t="shared" si="770"/>
        <v>0</v>
      </c>
      <c r="AB385" s="11" t="str">
        <f t="shared" si="770"/>
        <v>0</v>
      </c>
      <c r="AC385" s="11" t="str">
        <f t="shared" si="770"/>
        <v>0</v>
      </c>
      <c r="AD385" s="11" t="str">
        <f t="shared" si="770"/>
        <v>0</v>
      </c>
      <c r="AE385" s="11" t="str">
        <f t="shared" si="770"/>
        <v>0</v>
      </c>
      <c r="AF385" s="11" t="str">
        <f t="shared" si="770"/>
        <v>0</v>
      </c>
      <c r="AG385" s="11" t="str">
        <f t="shared" si="770"/>
        <v>0</v>
      </c>
      <c r="AH385" s="11" t="str">
        <f t="shared" si="770"/>
        <v>0</v>
      </c>
      <c r="AI385" s="11" t="str">
        <f t="shared" si="770"/>
        <v>0</v>
      </c>
      <c r="AJ385" s="11" t="str">
        <f t="shared" si="770"/>
        <v>0</v>
      </c>
      <c r="AK385" s="11" t="str">
        <f t="shared" si="770"/>
        <v>0</v>
      </c>
      <c r="AL385" s="11" t="str">
        <f t="shared" si="770"/>
        <v>0</v>
      </c>
      <c r="AM385" s="11" t="str">
        <f t="shared" si="770"/>
        <v>0</v>
      </c>
      <c r="AN385" s="11" t="str">
        <f t="shared" si="770"/>
        <v>0</v>
      </c>
      <c r="AO385" s="11" t="str">
        <f t="shared" si="770"/>
        <v>0</v>
      </c>
      <c r="AP385" s="11" t="str">
        <f t="shared" si="770"/>
        <v>0</v>
      </c>
      <c r="AQ385" s="11" t="str">
        <f t="shared" si="770"/>
        <v>0</v>
      </c>
      <c r="AR385" s="11" t="str">
        <f t="shared" si="770"/>
        <v>0</v>
      </c>
      <c r="AS385" s="11" t="str">
        <f t="shared" si="770"/>
        <v>0</v>
      </c>
      <c r="AT385" s="11" t="str">
        <f t="shared" si="770"/>
        <v>0</v>
      </c>
      <c r="AU385" s="11" t="str">
        <f t="shared" si="770"/>
        <v>0</v>
      </c>
      <c r="AV385" s="11" t="str">
        <f t="shared" si="770"/>
        <v>0</v>
      </c>
      <c r="AW385" s="11" t="str">
        <f t="shared" si="770"/>
        <v>0</v>
      </c>
      <c r="AX385" s="11" t="str">
        <f t="shared" si="770"/>
        <v>0</v>
      </c>
      <c r="AY385" s="11" t="str">
        <f t="shared" si="770"/>
        <v>0</v>
      </c>
      <c r="AZ385" s="11" t="str">
        <f t="shared" si="770"/>
        <v>0</v>
      </c>
      <c r="BA385" s="11" t="str">
        <f t="shared" si="770"/>
        <v>0</v>
      </c>
      <c r="BB385" s="11" t="str">
        <f t="shared" si="770"/>
        <v/>
      </c>
      <c r="BC385" s="11" t="str">
        <f t="shared" si="770"/>
        <v/>
      </c>
      <c r="BD385" s="11" t="str">
        <f t="shared" si="770"/>
        <v/>
      </c>
      <c r="BE385" s="11" t="str">
        <f t="shared" si="770"/>
        <v/>
      </c>
      <c r="BF385" s="11" t="str">
        <f t="shared" si="770"/>
        <v/>
      </c>
      <c r="BG385" s="11" t="str">
        <f t="shared" si="770"/>
        <v/>
      </c>
      <c r="BH385" s="11" t="str">
        <f t="shared" si="770"/>
        <v/>
      </c>
      <c r="BI385" s="11" t="str">
        <f t="shared" si="770"/>
        <v/>
      </c>
      <c r="BJ385" s="11" t="str">
        <f t="shared" si="770"/>
        <v/>
      </c>
      <c r="BK385" s="11" t="str">
        <f t="shared" si="770"/>
        <v/>
      </c>
      <c r="BL385" s="11" t="str">
        <f t="shared" si="674"/>
        <v/>
      </c>
      <c r="BM385" s="11" t="str">
        <f t="shared" si="675"/>
        <v/>
      </c>
      <c r="BN385" s="11">
        <f t="shared" si="676"/>
        <v>0</v>
      </c>
      <c r="BO385" s="11" t="b">
        <f t="shared" si="671"/>
        <v>0</v>
      </c>
      <c r="BP385" t="b">
        <f>AND(COUNTIF(ranges!B$2:B$4,'Sample Manifest - ALL TYPES'!G376)=0,NOT(ISBLANK('Sample Manifest - ALL TYPES'!G376)))</f>
        <v>0</v>
      </c>
      <c r="CB385" s="11" t="b">
        <f t="shared" si="677"/>
        <v>0</v>
      </c>
      <c r="CD385" s="54" t="b">
        <f>IF(OR('Sample Manifest - ALL TYPES'!AB376="Custom indexes",'Sample Manifest - ALL TYPES'!AB376="Non-listed commercial indexes"),TRUE,FALSE)</f>
        <v>0</v>
      </c>
      <c r="CE385" s="54"/>
      <c r="CG385" s="62">
        <f>'Sample Manifest - ALL TYPES'!Q376</f>
        <v>0</v>
      </c>
      <c r="CH385" s="61" t="str">
        <f t="shared" ref="CH385:CK385" si="771">SUBSTITUTE(CG385,CH$17,"")</f>
        <v>0</v>
      </c>
      <c r="CI385" s="61" t="str">
        <f t="shared" si="771"/>
        <v/>
      </c>
      <c r="CJ385" s="61" t="str">
        <f t="shared" si="771"/>
        <v/>
      </c>
      <c r="CK385" s="61" t="str">
        <f t="shared" si="771"/>
        <v/>
      </c>
      <c r="CL385" s="61">
        <f t="shared" si="679"/>
        <v>0</v>
      </c>
      <c r="CM385" s="61" t="b">
        <f>AND(NOT(ISBLANK('Sample Manifest - ALL TYPES'!Q376)),NOT(CL385=0))</f>
        <v>0</v>
      </c>
      <c r="CR385" s="11" t="b">
        <f>AND('Sample Manifest - ALL TYPES'!B376="Illumina Library Pool",ISBLANK('Sample Manifest - ALL TYPES'!Z376))</f>
        <v>0</v>
      </c>
    </row>
    <row r="386" spans="1:96" s="11" customFormat="1" x14ac:dyDescent="0.2">
      <c r="A386" s="11">
        <f>'Sample Manifest - ALL TYPES'!C377</f>
        <v>0</v>
      </c>
      <c r="B386" s="11" t="str">
        <f t="shared" ref="B386:BK386" si="772">SUBSTITUTE(A386,B$17,"")</f>
        <v>0</v>
      </c>
      <c r="C386" s="11" t="str">
        <f t="shared" si="772"/>
        <v>0</v>
      </c>
      <c r="D386" s="11" t="str">
        <f t="shared" si="772"/>
        <v>0</v>
      </c>
      <c r="E386" s="11" t="str">
        <f t="shared" si="772"/>
        <v>0</v>
      </c>
      <c r="F386" s="11" t="str">
        <f t="shared" si="772"/>
        <v>0</v>
      </c>
      <c r="G386" s="11" t="str">
        <f t="shared" si="772"/>
        <v>0</v>
      </c>
      <c r="H386" s="11" t="str">
        <f t="shared" si="772"/>
        <v>0</v>
      </c>
      <c r="I386" s="11" t="str">
        <f t="shared" si="772"/>
        <v>0</v>
      </c>
      <c r="J386" s="11" t="str">
        <f t="shared" si="772"/>
        <v>0</v>
      </c>
      <c r="K386" s="11" t="str">
        <f t="shared" si="772"/>
        <v>0</v>
      </c>
      <c r="L386" s="11" t="str">
        <f t="shared" si="772"/>
        <v>0</v>
      </c>
      <c r="M386" s="11" t="str">
        <f t="shared" si="772"/>
        <v>0</v>
      </c>
      <c r="N386" s="11" t="str">
        <f t="shared" si="772"/>
        <v>0</v>
      </c>
      <c r="O386" s="11" t="str">
        <f t="shared" si="772"/>
        <v>0</v>
      </c>
      <c r="P386" s="11" t="str">
        <f t="shared" si="772"/>
        <v>0</v>
      </c>
      <c r="Q386" s="11" t="str">
        <f t="shared" si="772"/>
        <v>0</v>
      </c>
      <c r="R386" s="11" t="str">
        <f t="shared" si="772"/>
        <v>0</v>
      </c>
      <c r="S386" s="11" t="str">
        <f t="shared" si="772"/>
        <v>0</v>
      </c>
      <c r="T386" s="11" t="str">
        <f t="shared" si="772"/>
        <v>0</v>
      </c>
      <c r="U386" s="11" t="str">
        <f t="shared" si="772"/>
        <v>0</v>
      </c>
      <c r="V386" s="11" t="str">
        <f t="shared" si="772"/>
        <v>0</v>
      </c>
      <c r="W386" s="11" t="str">
        <f t="shared" si="772"/>
        <v>0</v>
      </c>
      <c r="X386" s="11" t="str">
        <f t="shared" si="772"/>
        <v>0</v>
      </c>
      <c r="Y386" s="11" t="str">
        <f t="shared" si="772"/>
        <v>0</v>
      </c>
      <c r="Z386" s="11" t="str">
        <f t="shared" si="772"/>
        <v>0</v>
      </c>
      <c r="AA386" s="11" t="str">
        <f t="shared" si="772"/>
        <v>0</v>
      </c>
      <c r="AB386" s="11" t="str">
        <f t="shared" si="772"/>
        <v>0</v>
      </c>
      <c r="AC386" s="11" t="str">
        <f t="shared" si="772"/>
        <v>0</v>
      </c>
      <c r="AD386" s="11" t="str">
        <f t="shared" si="772"/>
        <v>0</v>
      </c>
      <c r="AE386" s="11" t="str">
        <f t="shared" si="772"/>
        <v>0</v>
      </c>
      <c r="AF386" s="11" t="str">
        <f t="shared" si="772"/>
        <v>0</v>
      </c>
      <c r="AG386" s="11" t="str">
        <f t="shared" si="772"/>
        <v>0</v>
      </c>
      <c r="AH386" s="11" t="str">
        <f t="shared" si="772"/>
        <v>0</v>
      </c>
      <c r="AI386" s="11" t="str">
        <f t="shared" si="772"/>
        <v>0</v>
      </c>
      <c r="AJ386" s="11" t="str">
        <f t="shared" si="772"/>
        <v>0</v>
      </c>
      <c r="AK386" s="11" t="str">
        <f t="shared" si="772"/>
        <v>0</v>
      </c>
      <c r="AL386" s="11" t="str">
        <f t="shared" si="772"/>
        <v>0</v>
      </c>
      <c r="AM386" s="11" t="str">
        <f t="shared" si="772"/>
        <v>0</v>
      </c>
      <c r="AN386" s="11" t="str">
        <f t="shared" si="772"/>
        <v>0</v>
      </c>
      <c r="AO386" s="11" t="str">
        <f t="shared" si="772"/>
        <v>0</v>
      </c>
      <c r="AP386" s="11" t="str">
        <f t="shared" si="772"/>
        <v>0</v>
      </c>
      <c r="AQ386" s="11" t="str">
        <f t="shared" si="772"/>
        <v>0</v>
      </c>
      <c r="AR386" s="11" t="str">
        <f t="shared" si="772"/>
        <v>0</v>
      </c>
      <c r="AS386" s="11" t="str">
        <f t="shared" si="772"/>
        <v>0</v>
      </c>
      <c r="AT386" s="11" t="str">
        <f t="shared" si="772"/>
        <v>0</v>
      </c>
      <c r="AU386" s="11" t="str">
        <f t="shared" si="772"/>
        <v>0</v>
      </c>
      <c r="AV386" s="11" t="str">
        <f t="shared" si="772"/>
        <v>0</v>
      </c>
      <c r="AW386" s="11" t="str">
        <f t="shared" si="772"/>
        <v>0</v>
      </c>
      <c r="AX386" s="11" t="str">
        <f t="shared" si="772"/>
        <v>0</v>
      </c>
      <c r="AY386" s="11" t="str">
        <f t="shared" si="772"/>
        <v>0</v>
      </c>
      <c r="AZ386" s="11" t="str">
        <f t="shared" si="772"/>
        <v>0</v>
      </c>
      <c r="BA386" s="11" t="str">
        <f t="shared" si="772"/>
        <v>0</v>
      </c>
      <c r="BB386" s="11" t="str">
        <f t="shared" si="772"/>
        <v/>
      </c>
      <c r="BC386" s="11" t="str">
        <f t="shared" si="772"/>
        <v/>
      </c>
      <c r="BD386" s="11" t="str">
        <f t="shared" si="772"/>
        <v/>
      </c>
      <c r="BE386" s="11" t="str">
        <f t="shared" si="772"/>
        <v/>
      </c>
      <c r="BF386" s="11" t="str">
        <f t="shared" si="772"/>
        <v/>
      </c>
      <c r="BG386" s="11" t="str">
        <f t="shared" si="772"/>
        <v/>
      </c>
      <c r="BH386" s="11" t="str">
        <f t="shared" si="772"/>
        <v/>
      </c>
      <c r="BI386" s="11" t="str">
        <f t="shared" si="772"/>
        <v/>
      </c>
      <c r="BJ386" s="11" t="str">
        <f t="shared" si="772"/>
        <v/>
      </c>
      <c r="BK386" s="11" t="str">
        <f t="shared" si="772"/>
        <v/>
      </c>
      <c r="BL386" s="11" t="str">
        <f t="shared" si="674"/>
        <v/>
      </c>
      <c r="BM386" s="11" t="str">
        <f t="shared" si="675"/>
        <v/>
      </c>
      <c r="BN386" s="11">
        <f t="shared" si="676"/>
        <v>0</v>
      </c>
      <c r="BO386" s="11" t="b">
        <f t="shared" si="671"/>
        <v>0</v>
      </c>
      <c r="BP386" t="b">
        <f>AND(COUNTIF(ranges!B$2:B$4,'Sample Manifest - ALL TYPES'!G377)=0,NOT(ISBLANK('Sample Manifest - ALL TYPES'!G377)))</f>
        <v>0</v>
      </c>
      <c r="CB386" s="11" t="b">
        <f t="shared" si="677"/>
        <v>0</v>
      </c>
      <c r="CD386" s="54" t="b">
        <f>IF(OR('Sample Manifest - ALL TYPES'!AB377="Custom indexes",'Sample Manifest - ALL TYPES'!AB377="Non-listed commercial indexes"),TRUE,FALSE)</f>
        <v>0</v>
      </c>
      <c r="CE386" s="54"/>
      <c r="CG386" s="62">
        <f>'Sample Manifest - ALL TYPES'!Q377</f>
        <v>0</v>
      </c>
      <c r="CH386" s="61" t="str">
        <f t="shared" ref="CH386:CK386" si="773">SUBSTITUTE(CG386,CH$17,"")</f>
        <v>0</v>
      </c>
      <c r="CI386" s="61" t="str">
        <f t="shared" si="773"/>
        <v/>
      </c>
      <c r="CJ386" s="61" t="str">
        <f t="shared" si="773"/>
        <v/>
      </c>
      <c r="CK386" s="61" t="str">
        <f t="shared" si="773"/>
        <v/>
      </c>
      <c r="CL386" s="61">
        <f t="shared" si="679"/>
        <v>0</v>
      </c>
      <c r="CM386" s="61" t="b">
        <f>AND(NOT(ISBLANK('Sample Manifest - ALL TYPES'!Q377)),NOT(CL386=0))</f>
        <v>0</v>
      </c>
      <c r="CR386" s="11" t="b">
        <f>AND('Sample Manifest - ALL TYPES'!B377="Illumina Library Pool",ISBLANK('Sample Manifest - ALL TYPES'!Z377))</f>
        <v>0</v>
      </c>
    </row>
    <row r="387" spans="1:96" s="11" customFormat="1" x14ac:dyDescent="0.2">
      <c r="A387" s="11">
        <f>'Sample Manifest - ALL TYPES'!C378</f>
        <v>0</v>
      </c>
      <c r="B387" s="11" t="str">
        <f t="shared" ref="B387:BK387" si="774">SUBSTITUTE(A387,B$17,"")</f>
        <v>0</v>
      </c>
      <c r="C387" s="11" t="str">
        <f t="shared" si="774"/>
        <v>0</v>
      </c>
      <c r="D387" s="11" t="str">
        <f t="shared" si="774"/>
        <v>0</v>
      </c>
      <c r="E387" s="11" t="str">
        <f t="shared" si="774"/>
        <v>0</v>
      </c>
      <c r="F387" s="11" t="str">
        <f t="shared" si="774"/>
        <v>0</v>
      </c>
      <c r="G387" s="11" t="str">
        <f t="shared" si="774"/>
        <v>0</v>
      </c>
      <c r="H387" s="11" t="str">
        <f t="shared" si="774"/>
        <v>0</v>
      </c>
      <c r="I387" s="11" t="str">
        <f t="shared" si="774"/>
        <v>0</v>
      </c>
      <c r="J387" s="11" t="str">
        <f t="shared" si="774"/>
        <v>0</v>
      </c>
      <c r="K387" s="11" t="str">
        <f t="shared" si="774"/>
        <v>0</v>
      </c>
      <c r="L387" s="11" t="str">
        <f t="shared" si="774"/>
        <v>0</v>
      </c>
      <c r="M387" s="11" t="str">
        <f t="shared" si="774"/>
        <v>0</v>
      </c>
      <c r="N387" s="11" t="str">
        <f t="shared" si="774"/>
        <v>0</v>
      </c>
      <c r="O387" s="11" t="str">
        <f t="shared" si="774"/>
        <v>0</v>
      </c>
      <c r="P387" s="11" t="str">
        <f t="shared" si="774"/>
        <v>0</v>
      </c>
      <c r="Q387" s="11" t="str">
        <f t="shared" si="774"/>
        <v>0</v>
      </c>
      <c r="R387" s="11" t="str">
        <f t="shared" si="774"/>
        <v>0</v>
      </c>
      <c r="S387" s="11" t="str">
        <f t="shared" si="774"/>
        <v>0</v>
      </c>
      <c r="T387" s="11" t="str">
        <f t="shared" si="774"/>
        <v>0</v>
      </c>
      <c r="U387" s="11" t="str">
        <f t="shared" si="774"/>
        <v>0</v>
      </c>
      <c r="V387" s="11" t="str">
        <f t="shared" si="774"/>
        <v>0</v>
      </c>
      <c r="W387" s="11" t="str">
        <f t="shared" si="774"/>
        <v>0</v>
      </c>
      <c r="X387" s="11" t="str">
        <f t="shared" si="774"/>
        <v>0</v>
      </c>
      <c r="Y387" s="11" t="str">
        <f t="shared" si="774"/>
        <v>0</v>
      </c>
      <c r="Z387" s="11" t="str">
        <f t="shared" si="774"/>
        <v>0</v>
      </c>
      <c r="AA387" s="11" t="str">
        <f t="shared" si="774"/>
        <v>0</v>
      </c>
      <c r="AB387" s="11" t="str">
        <f t="shared" si="774"/>
        <v>0</v>
      </c>
      <c r="AC387" s="11" t="str">
        <f t="shared" si="774"/>
        <v>0</v>
      </c>
      <c r="AD387" s="11" t="str">
        <f t="shared" si="774"/>
        <v>0</v>
      </c>
      <c r="AE387" s="11" t="str">
        <f t="shared" si="774"/>
        <v>0</v>
      </c>
      <c r="AF387" s="11" t="str">
        <f t="shared" si="774"/>
        <v>0</v>
      </c>
      <c r="AG387" s="11" t="str">
        <f t="shared" si="774"/>
        <v>0</v>
      </c>
      <c r="AH387" s="11" t="str">
        <f t="shared" si="774"/>
        <v>0</v>
      </c>
      <c r="AI387" s="11" t="str">
        <f t="shared" si="774"/>
        <v>0</v>
      </c>
      <c r="AJ387" s="11" t="str">
        <f t="shared" si="774"/>
        <v>0</v>
      </c>
      <c r="AK387" s="11" t="str">
        <f t="shared" si="774"/>
        <v>0</v>
      </c>
      <c r="AL387" s="11" t="str">
        <f t="shared" si="774"/>
        <v>0</v>
      </c>
      <c r="AM387" s="11" t="str">
        <f t="shared" si="774"/>
        <v>0</v>
      </c>
      <c r="AN387" s="11" t="str">
        <f t="shared" si="774"/>
        <v>0</v>
      </c>
      <c r="AO387" s="11" t="str">
        <f t="shared" si="774"/>
        <v>0</v>
      </c>
      <c r="AP387" s="11" t="str">
        <f t="shared" si="774"/>
        <v>0</v>
      </c>
      <c r="AQ387" s="11" t="str">
        <f t="shared" si="774"/>
        <v>0</v>
      </c>
      <c r="AR387" s="11" t="str">
        <f t="shared" si="774"/>
        <v>0</v>
      </c>
      <c r="AS387" s="11" t="str">
        <f t="shared" si="774"/>
        <v>0</v>
      </c>
      <c r="AT387" s="11" t="str">
        <f t="shared" si="774"/>
        <v>0</v>
      </c>
      <c r="AU387" s="11" t="str">
        <f t="shared" si="774"/>
        <v>0</v>
      </c>
      <c r="AV387" s="11" t="str">
        <f t="shared" si="774"/>
        <v>0</v>
      </c>
      <c r="AW387" s="11" t="str">
        <f t="shared" si="774"/>
        <v>0</v>
      </c>
      <c r="AX387" s="11" t="str">
        <f t="shared" si="774"/>
        <v>0</v>
      </c>
      <c r="AY387" s="11" t="str">
        <f t="shared" si="774"/>
        <v>0</v>
      </c>
      <c r="AZ387" s="11" t="str">
        <f t="shared" si="774"/>
        <v>0</v>
      </c>
      <c r="BA387" s="11" t="str">
        <f t="shared" si="774"/>
        <v>0</v>
      </c>
      <c r="BB387" s="11" t="str">
        <f t="shared" si="774"/>
        <v/>
      </c>
      <c r="BC387" s="11" t="str">
        <f t="shared" si="774"/>
        <v/>
      </c>
      <c r="BD387" s="11" t="str">
        <f t="shared" si="774"/>
        <v/>
      </c>
      <c r="BE387" s="11" t="str">
        <f t="shared" si="774"/>
        <v/>
      </c>
      <c r="BF387" s="11" t="str">
        <f t="shared" si="774"/>
        <v/>
      </c>
      <c r="BG387" s="11" t="str">
        <f t="shared" si="774"/>
        <v/>
      </c>
      <c r="BH387" s="11" t="str">
        <f t="shared" si="774"/>
        <v/>
      </c>
      <c r="BI387" s="11" t="str">
        <f t="shared" si="774"/>
        <v/>
      </c>
      <c r="BJ387" s="11" t="str">
        <f t="shared" si="774"/>
        <v/>
      </c>
      <c r="BK387" s="11" t="str">
        <f t="shared" si="774"/>
        <v/>
      </c>
      <c r="BL387" s="11" t="str">
        <f t="shared" si="674"/>
        <v/>
      </c>
      <c r="BM387" s="11" t="str">
        <f t="shared" si="675"/>
        <v/>
      </c>
      <c r="BN387" s="11">
        <f t="shared" si="676"/>
        <v>0</v>
      </c>
      <c r="BO387" s="11" t="b">
        <f t="shared" si="671"/>
        <v>0</v>
      </c>
      <c r="BP387" t="b">
        <f>AND(COUNTIF(ranges!B$2:B$4,'Sample Manifest - ALL TYPES'!G378)=0,NOT(ISBLANK('Sample Manifest - ALL TYPES'!G378)))</f>
        <v>0</v>
      </c>
      <c r="CB387" s="11" t="b">
        <f t="shared" si="677"/>
        <v>0</v>
      </c>
      <c r="CD387" s="54" t="b">
        <f>IF(OR('Sample Manifest - ALL TYPES'!AB378="Custom indexes",'Sample Manifest - ALL TYPES'!AB378="Non-listed commercial indexes"),TRUE,FALSE)</f>
        <v>0</v>
      </c>
      <c r="CE387" s="54"/>
      <c r="CG387" s="62">
        <f>'Sample Manifest - ALL TYPES'!Q378</f>
        <v>0</v>
      </c>
      <c r="CH387" s="61" t="str">
        <f t="shared" ref="CH387:CK387" si="775">SUBSTITUTE(CG387,CH$17,"")</f>
        <v>0</v>
      </c>
      <c r="CI387" s="61" t="str">
        <f t="shared" si="775"/>
        <v/>
      </c>
      <c r="CJ387" s="61" t="str">
        <f t="shared" si="775"/>
        <v/>
      </c>
      <c r="CK387" s="61" t="str">
        <f t="shared" si="775"/>
        <v/>
      </c>
      <c r="CL387" s="61">
        <f t="shared" si="679"/>
        <v>0</v>
      </c>
      <c r="CM387" s="61" t="b">
        <f>AND(NOT(ISBLANK('Sample Manifest - ALL TYPES'!Q378)),NOT(CL387=0))</f>
        <v>0</v>
      </c>
      <c r="CR387" s="11" t="b">
        <f>AND('Sample Manifest - ALL TYPES'!B378="Illumina Library Pool",ISBLANK('Sample Manifest - ALL TYPES'!Z378))</f>
        <v>0</v>
      </c>
    </row>
    <row r="388" spans="1:96" s="11" customFormat="1" x14ac:dyDescent="0.2">
      <c r="A388" s="11">
        <f>'Sample Manifest - ALL TYPES'!C379</f>
        <v>0</v>
      </c>
      <c r="B388" s="11" t="str">
        <f t="shared" ref="B388:BK388" si="776">SUBSTITUTE(A388,B$17,"")</f>
        <v>0</v>
      </c>
      <c r="C388" s="11" t="str">
        <f t="shared" si="776"/>
        <v>0</v>
      </c>
      <c r="D388" s="11" t="str">
        <f t="shared" si="776"/>
        <v>0</v>
      </c>
      <c r="E388" s="11" t="str">
        <f t="shared" si="776"/>
        <v>0</v>
      </c>
      <c r="F388" s="11" t="str">
        <f t="shared" si="776"/>
        <v>0</v>
      </c>
      <c r="G388" s="11" t="str">
        <f t="shared" si="776"/>
        <v>0</v>
      </c>
      <c r="H388" s="11" t="str">
        <f t="shared" si="776"/>
        <v>0</v>
      </c>
      <c r="I388" s="11" t="str">
        <f t="shared" si="776"/>
        <v>0</v>
      </c>
      <c r="J388" s="11" t="str">
        <f t="shared" si="776"/>
        <v>0</v>
      </c>
      <c r="K388" s="11" t="str">
        <f t="shared" si="776"/>
        <v>0</v>
      </c>
      <c r="L388" s="11" t="str">
        <f t="shared" si="776"/>
        <v>0</v>
      </c>
      <c r="M388" s="11" t="str">
        <f t="shared" si="776"/>
        <v>0</v>
      </c>
      <c r="N388" s="11" t="str">
        <f t="shared" si="776"/>
        <v>0</v>
      </c>
      <c r="O388" s="11" t="str">
        <f t="shared" si="776"/>
        <v>0</v>
      </c>
      <c r="P388" s="11" t="str">
        <f t="shared" si="776"/>
        <v>0</v>
      </c>
      <c r="Q388" s="11" t="str">
        <f t="shared" si="776"/>
        <v>0</v>
      </c>
      <c r="R388" s="11" t="str">
        <f t="shared" si="776"/>
        <v>0</v>
      </c>
      <c r="S388" s="11" t="str">
        <f t="shared" si="776"/>
        <v>0</v>
      </c>
      <c r="T388" s="11" t="str">
        <f t="shared" si="776"/>
        <v>0</v>
      </c>
      <c r="U388" s="11" t="str">
        <f t="shared" si="776"/>
        <v>0</v>
      </c>
      <c r="V388" s="11" t="str">
        <f t="shared" si="776"/>
        <v>0</v>
      </c>
      <c r="W388" s="11" t="str">
        <f t="shared" si="776"/>
        <v>0</v>
      </c>
      <c r="X388" s="11" t="str">
        <f t="shared" si="776"/>
        <v>0</v>
      </c>
      <c r="Y388" s="11" t="str">
        <f t="shared" si="776"/>
        <v>0</v>
      </c>
      <c r="Z388" s="11" t="str">
        <f t="shared" si="776"/>
        <v>0</v>
      </c>
      <c r="AA388" s="11" t="str">
        <f t="shared" si="776"/>
        <v>0</v>
      </c>
      <c r="AB388" s="11" t="str">
        <f t="shared" si="776"/>
        <v>0</v>
      </c>
      <c r="AC388" s="11" t="str">
        <f t="shared" si="776"/>
        <v>0</v>
      </c>
      <c r="AD388" s="11" t="str">
        <f t="shared" si="776"/>
        <v>0</v>
      </c>
      <c r="AE388" s="11" t="str">
        <f t="shared" si="776"/>
        <v>0</v>
      </c>
      <c r="AF388" s="11" t="str">
        <f t="shared" si="776"/>
        <v>0</v>
      </c>
      <c r="AG388" s="11" t="str">
        <f t="shared" si="776"/>
        <v>0</v>
      </c>
      <c r="AH388" s="11" t="str">
        <f t="shared" si="776"/>
        <v>0</v>
      </c>
      <c r="AI388" s="11" t="str">
        <f t="shared" si="776"/>
        <v>0</v>
      </c>
      <c r="AJ388" s="11" t="str">
        <f t="shared" si="776"/>
        <v>0</v>
      </c>
      <c r="AK388" s="11" t="str">
        <f t="shared" si="776"/>
        <v>0</v>
      </c>
      <c r="AL388" s="11" t="str">
        <f t="shared" si="776"/>
        <v>0</v>
      </c>
      <c r="AM388" s="11" t="str">
        <f t="shared" si="776"/>
        <v>0</v>
      </c>
      <c r="AN388" s="11" t="str">
        <f t="shared" si="776"/>
        <v>0</v>
      </c>
      <c r="AO388" s="11" t="str">
        <f t="shared" si="776"/>
        <v>0</v>
      </c>
      <c r="AP388" s="11" t="str">
        <f t="shared" si="776"/>
        <v>0</v>
      </c>
      <c r="AQ388" s="11" t="str">
        <f t="shared" si="776"/>
        <v>0</v>
      </c>
      <c r="AR388" s="11" t="str">
        <f t="shared" si="776"/>
        <v>0</v>
      </c>
      <c r="AS388" s="11" t="str">
        <f t="shared" si="776"/>
        <v>0</v>
      </c>
      <c r="AT388" s="11" t="str">
        <f t="shared" si="776"/>
        <v>0</v>
      </c>
      <c r="AU388" s="11" t="str">
        <f t="shared" si="776"/>
        <v>0</v>
      </c>
      <c r="AV388" s="11" t="str">
        <f t="shared" si="776"/>
        <v>0</v>
      </c>
      <c r="AW388" s="11" t="str">
        <f t="shared" si="776"/>
        <v>0</v>
      </c>
      <c r="AX388" s="11" t="str">
        <f t="shared" si="776"/>
        <v>0</v>
      </c>
      <c r="AY388" s="11" t="str">
        <f t="shared" si="776"/>
        <v>0</v>
      </c>
      <c r="AZ388" s="11" t="str">
        <f t="shared" si="776"/>
        <v>0</v>
      </c>
      <c r="BA388" s="11" t="str">
        <f t="shared" si="776"/>
        <v>0</v>
      </c>
      <c r="BB388" s="11" t="str">
        <f t="shared" si="776"/>
        <v/>
      </c>
      <c r="BC388" s="11" t="str">
        <f t="shared" si="776"/>
        <v/>
      </c>
      <c r="BD388" s="11" t="str">
        <f t="shared" si="776"/>
        <v/>
      </c>
      <c r="BE388" s="11" t="str">
        <f t="shared" si="776"/>
        <v/>
      </c>
      <c r="BF388" s="11" t="str">
        <f t="shared" si="776"/>
        <v/>
      </c>
      <c r="BG388" s="11" t="str">
        <f t="shared" si="776"/>
        <v/>
      </c>
      <c r="BH388" s="11" t="str">
        <f t="shared" si="776"/>
        <v/>
      </c>
      <c r="BI388" s="11" t="str">
        <f t="shared" si="776"/>
        <v/>
      </c>
      <c r="BJ388" s="11" t="str">
        <f t="shared" si="776"/>
        <v/>
      </c>
      <c r="BK388" s="11" t="str">
        <f t="shared" si="776"/>
        <v/>
      </c>
      <c r="BL388" s="11" t="str">
        <f t="shared" si="674"/>
        <v/>
      </c>
      <c r="BM388" s="11" t="str">
        <f t="shared" si="675"/>
        <v/>
      </c>
      <c r="BN388" s="11">
        <f t="shared" si="676"/>
        <v>0</v>
      </c>
      <c r="BO388" s="11" t="b">
        <f t="shared" si="671"/>
        <v>0</v>
      </c>
      <c r="BP388" t="b">
        <f>AND(COUNTIF(ranges!B$2:B$4,'Sample Manifest - ALL TYPES'!G379)=0,NOT(ISBLANK('Sample Manifest - ALL TYPES'!G379)))</f>
        <v>0</v>
      </c>
      <c r="CB388" s="11" t="b">
        <f t="shared" si="677"/>
        <v>0</v>
      </c>
      <c r="CD388" s="54" t="b">
        <f>IF(OR('Sample Manifest - ALL TYPES'!AB379="Custom indexes",'Sample Manifest - ALL TYPES'!AB379="Non-listed commercial indexes"),TRUE,FALSE)</f>
        <v>0</v>
      </c>
      <c r="CE388" s="54"/>
      <c r="CG388" s="62">
        <f>'Sample Manifest - ALL TYPES'!Q379</f>
        <v>0</v>
      </c>
      <c r="CH388" s="61" t="str">
        <f t="shared" ref="CH388:CK388" si="777">SUBSTITUTE(CG388,CH$17,"")</f>
        <v>0</v>
      </c>
      <c r="CI388" s="61" t="str">
        <f t="shared" si="777"/>
        <v/>
      </c>
      <c r="CJ388" s="61" t="str">
        <f t="shared" si="777"/>
        <v/>
      </c>
      <c r="CK388" s="61" t="str">
        <f t="shared" si="777"/>
        <v/>
      </c>
      <c r="CL388" s="61">
        <f t="shared" si="679"/>
        <v>0</v>
      </c>
      <c r="CM388" s="61" t="b">
        <f>AND(NOT(ISBLANK('Sample Manifest - ALL TYPES'!Q379)),NOT(CL388=0))</f>
        <v>0</v>
      </c>
      <c r="CR388" s="11" t="b">
        <f>AND('Sample Manifest - ALL TYPES'!B379="Illumina Library Pool",ISBLANK('Sample Manifest - ALL TYPES'!Z379))</f>
        <v>0</v>
      </c>
    </row>
    <row r="389" spans="1:96" s="11" customFormat="1" x14ac:dyDescent="0.2">
      <c r="A389" s="11">
        <f>'Sample Manifest - ALL TYPES'!C380</f>
        <v>0</v>
      </c>
      <c r="B389" s="11" t="str">
        <f t="shared" ref="B389:BK389" si="778">SUBSTITUTE(A389,B$17,"")</f>
        <v>0</v>
      </c>
      <c r="C389" s="11" t="str">
        <f t="shared" si="778"/>
        <v>0</v>
      </c>
      <c r="D389" s="11" t="str">
        <f t="shared" si="778"/>
        <v>0</v>
      </c>
      <c r="E389" s="11" t="str">
        <f t="shared" si="778"/>
        <v>0</v>
      </c>
      <c r="F389" s="11" t="str">
        <f t="shared" si="778"/>
        <v>0</v>
      </c>
      <c r="G389" s="11" t="str">
        <f t="shared" si="778"/>
        <v>0</v>
      </c>
      <c r="H389" s="11" t="str">
        <f t="shared" si="778"/>
        <v>0</v>
      </c>
      <c r="I389" s="11" t="str">
        <f t="shared" si="778"/>
        <v>0</v>
      </c>
      <c r="J389" s="11" t="str">
        <f t="shared" si="778"/>
        <v>0</v>
      </c>
      <c r="K389" s="11" t="str">
        <f t="shared" si="778"/>
        <v>0</v>
      </c>
      <c r="L389" s="11" t="str">
        <f t="shared" si="778"/>
        <v>0</v>
      </c>
      <c r="M389" s="11" t="str">
        <f t="shared" si="778"/>
        <v>0</v>
      </c>
      <c r="N389" s="11" t="str">
        <f t="shared" si="778"/>
        <v>0</v>
      </c>
      <c r="O389" s="11" t="str">
        <f t="shared" si="778"/>
        <v>0</v>
      </c>
      <c r="P389" s="11" t="str">
        <f t="shared" si="778"/>
        <v>0</v>
      </c>
      <c r="Q389" s="11" t="str">
        <f t="shared" si="778"/>
        <v>0</v>
      </c>
      <c r="R389" s="11" t="str">
        <f t="shared" si="778"/>
        <v>0</v>
      </c>
      <c r="S389" s="11" t="str">
        <f t="shared" si="778"/>
        <v>0</v>
      </c>
      <c r="T389" s="11" t="str">
        <f t="shared" si="778"/>
        <v>0</v>
      </c>
      <c r="U389" s="11" t="str">
        <f t="shared" si="778"/>
        <v>0</v>
      </c>
      <c r="V389" s="11" t="str">
        <f t="shared" si="778"/>
        <v>0</v>
      </c>
      <c r="W389" s="11" t="str">
        <f t="shared" si="778"/>
        <v>0</v>
      </c>
      <c r="X389" s="11" t="str">
        <f t="shared" si="778"/>
        <v>0</v>
      </c>
      <c r="Y389" s="11" t="str">
        <f t="shared" si="778"/>
        <v>0</v>
      </c>
      <c r="Z389" s="11" t="str">
        <f t="shared" si="778"/>
        <v>0</v>
      </c>
      <c r="AA389" s="11" t="str">
        <f t="shared" si="778"/>
        <v>0</v>
      </c>
      <c r="AB389" s="11" t="str">
        <f t="shared" si="778"/>
        <v>0</v>
      </c>
      <c r="AC389" s="11" t="str">
        <f t="shared" si="778"/>
        <v>0</v>
      </c>
      <c r="AD389" s="11" t="str">
        <f t="shared" si="778"/>
        <v>0</v>
      </c>
      <c r="AE389" s="11" t="str">
        <f t="shared" si="778"/>
        <v>0</v>
      </c>
      <c r="AF389" s="11" t="str">
        <f t="shared" si="778"/>
        <v>0</v>
      </c>
      <c r="AG389" s="11" t="str">
        <f t="shared" si="778"/>
        <v>0</v>
      </c>
      <c r="AH389" s="11" t="str">
        <f t="shared" si="778"/>
        <v>0</v>
      </c>
      <c r="AI389" s="11" t="str">
        <f t="shared" si="778"/>
        <v>0</v>
      </c>
      <c r="AJ389" s="11" t="str">
        <f t="shared" si="778"/>
        <v>0</v>
      </c>
      <c r="AK389" s="11" t="str">
        <f t="shared" si="778"/>
        <v>0</v>
      </c>
      <c r="AL389" s="11" t="str">
        <f t="shared" si="778"/>
        <v>0</v>
      </c>
      <c r="AM389" s="11" t="str">
        <f t="shared" si="778"/>
        <v>0</v>
      </c>
      <c r="AN389" s="11" t="str">
        <f t="shared" si="778"/>
        <v>0</v>
      </c>
      <c r="AO389" s="11" t="str">
        <f t="shared" si="778"/>
        <v>0</v>
      </c>
      <c r="AP389" s="11" t="str">
        <f t="shared" si="778"/>
        <v>0</v>
      </c>
      <c r="AQ389" s="11" t="str">
        <f t="shared" si="778"/>
        <v>0</v>
      </c>
      <c r="AR389" s="11" t="str">
        <f t="shared" si="778"/>
        <v>0</v>
      </c>
      <c r="AS389" s="11" t="str">
        <f t="shared" si="778"/>
        <v>0</v>
      </c>
      <c r="AT389" s="11" t="str">
        <f t="shared" si="778"/>
        <v>0</v>
      </c>
      <c r="AU389" s="11" t="str">
        <f t="shared" si="778"/>
        <v>0</v>
      </c>
      <c r="AV389" s="11" t="str">
        <f t="shared" si="778"/>
        <v>0</v>
      </c>
      <c r="AW389" s="11" t="str">
        <f t="shared" si="778"/>
        <v>0</v>
      </c>
      <c r="AX389" s="11" t="str">
        <f t="shared" si="778"/>
        <v>0</v>
      </c>
      <c r="AY389" s="11" t="str">
        <f t="shared" si="778"/>
        <v>0</v>
      </c>
      <c r="AZ389" s="11" t="str">
        <f t="shared" si="778"/>
        <v>0</v>
      </c>
      <c r="BA389" s="11" t="str">
        <f t="shared" si="778"/>
        <v>0</v>
      </c>
      <c r="BB389" s="11" t="str">
        <f t="shared" si="778"/>
        <v/>
      </c>
      <c r="BC389" s="11" t="str">
        <f t="shared" si="778"/>
        <v/>
      </c>
      <c r="BD389" s="11" t="str">
        <f t="shared" si="778"/>
        <v/>
      </c>
      <c r="BE389" s="11" t="str">
        <f t="shared" si="778"/>
        <v/>
      </c>
      <c r="BF389" s="11" t="str">
        <f t="shared" si="778"/>
        <v/>
      </c>
      <c r="BG389" s="11" t="str">
        <f t="shared" si="778"/>
        <v/>
      </c>
      <c r="BH389" s="11" t="str">
        <f t="shared" si="778"/>
        <v/>
      </c>
      <c r="BI389" s="11" t="str">
        <f t="shared" si="778"/>
        <v/>
      </c>
      <c r="BJ389" s="11" t="str">
        <f t="shared" si="778"/>
        <v/>
      </c>
      <c r="BK389" s="11" t="str">
        <f t="shared" si="778"/>
        <v/>
      </c>
      <c r="BL389" s="11" t="str">
        <f t="shared" si="674"/>
        <v/>
      </c>
      <c r="BM389" s="11" t="str">
        <f t="shared" si="675"/>
        <v/>
      </c>
      <c r="BN389" s="11">
        <f t="shared" si="676"/>
        <v>0</v>
      </c>
      <c r="BO389" s="11" t="b">
        <f t="shared" si="671"/>
        <v>0</v>
      </c>
      <c r="BP389" t="b">
        <f>AND(COUNTIF(ranges!B$2:B$4,'Sample Manifest - ALL TYPES'!G380)=0,NOT(ISBLANK('Sample Manifest - ALL TYPES'!G380)))</f>
        <v>0</v>
      </c>
      <c r="CB389" s="11" t="b">
        <f t="shared" si="677"/>
        <v>0</v>
      </c>
      <c r="CD389" s="54" t="b">
        <f>IF(OR('Sample Manifest - ALL TYPES'!AB380="Custom indexes",'Sample Manifest - ALL TYPES'!AB380="Non-listed commercial indexes"),TRUE,FALSE)</f>
        <v>0</v>
      </c>
      <c r="CE389" s="54"/>
      <c r="CG389" s="62">
        <f>'Sample Manifest - ALL TYPES'!Q380</f>
        <v>0</v>
      </c>
      <c r="CH389" s="61" t="str">
        <f t="shared" ref="CH389:CK389" si="779">SUBSTITUTE(CG389,CH$17,"")</f>
        <v>0</v>
      </c>
      <c r="CI389" s="61" t="str">
        <f t="shared" si="779"/>
        <v/>
      </c>
      <c r="CJ389" s="61" t="str">
        <f t="shared" si="779"/>
        <v/>
      </c>
      <c r="CK389" s="61" t="str">
        <f t="shared" si="779"/>
        <v/>
      </c>
      <c r="CL389" s="61">
        <f t="shared" si="679"/>
        <v>0</v>
      </c>
      <c r="CM389" s="61" t="b">
        <f>AND(NOT(ISBLANK('Sample Manifest - ALL TYPES'!Q380)),NOT(CL389=0))</f>
        <v>0</v>
      </c>
      <c r="CR389" s="11" t="b">
        <f>AND('Sample Manifest - ALL TYPES'!B380="Illumina Library Pool",ISBLANK('Sample Manifest - ALL TYPES'!Z380))</f>
        <v>0</v>
      </c>
    </row>
    <row r="390" spans="1:96" s="11" customFormat="1" x14ac:dyDescent="0.2">
      <c r="A390" s="11">
        <f>'Sample Manifest - ALL TYPES'!C381</f>
        <v>0</v>
      </c>
      <c r="B390" s="11" t="str">
        <f t="shared" ref="B390:BK390" si="780">SUBSTITUTE(A390,B$17,"")</f>
        <v>0</v>
      </c>
      <c r="C390" s="11" t="str">
        <f t="shared" si="780"/>
        <v>0</v>
      </c>
      <c r="D390" s="11" t="str">
        <f t="shared" si="780"/>
        <v>0</v>
      </c>
      <c r="E390" s="11" t="str">
        <f t="shared" si="780"/>
        <v>0</v>
      </c>
      <c r="F390" s="11" t="str">
        <f t="shared" si="780"/>
        <v>0</v>
      </c>
      <c r="G390" s="11" t="str">
        <f t="shared" si="780"/>
        <v>0</v>
      </c>
      <c r="H390" s="11" t="str">
        <f t="shared" si="780"/>
        <v>0</v>
      </c>
      <c r="I390" s="11" t="str">
        <f t="shared" si="780"/>
        <v>0</v>
      </c>
      <c r="J390" s="11" t="str">
        <f t="shared" si="780"/>
        <v>0</v>
      </c>
      <c r="K390" s="11" t="str">
        <f t="shared" si="780"/>
        <v>0</v>
      </c>
      <c r="L390" s="11" t="str">
        <f t="shared" si="780"/>
        <v>0</v>
      </c>
      <c r="M390" s="11" t="str">
        <f t="shared" si="780"/>
        <v>0</v>
      </c>
      <c r="N390" s="11" t="str">
        <f t="shared" si="780"/>
        <v>0</v>
      </c>
      <c r="O390" s="11" t="str">
        <f t="shared" si="780"/>
        <v>0</v>
      </c>
      <c r="P390" s="11" t="str">
        <f t="shared" si="780"/>
        <v>0</v>
      </c>
      <c r="Q390" s="11" t="str">
        <f t="shared" si="780"/>
        <v>0</v>
      </c>
      <c r="R390" s="11" t="str">
        <f t="shared" si="780"/>
        <v>0</v>
      </c>
      <c r="S390" s="11" t="str">
        <f t="shared" si="780"/>
        <v>0</v>
      </c>
      <c r="T390" s="11" t="str">
        <f t="shared" si="780"/>
        <v>0</v>
      </c>
      <c r="U390" s="11" t="str">
        <f t="shared" si="780"/>
        <v>0</v>
      </c>
      <c r="V390" s="11" t="str">
        <f t="shared" si="780"/>
        <v>0</v>
      </c>
      <c r="W390" s="11" t="str">
        <f t="shared" si="780"/>
        <v>0</v>
      </c>
      <c r="X390" s="11" t="str">
        <f t="shared" si="780"/>
        <v>0</v>
      </c>
      <c r="Y390" s="11" t="str">
        <f t="shared" si="780"/>
        <v>0</v>
      </c>
      <c r="Z390" s="11" t="str">
        <f t="shared" si="780"/>
        <v>0</v>
      </c>
      <c r="AA390" s="11" t="str">
        <f t="shared" si="780"/>
        <v>0</v>
      </c>
      <c r="AB390" s="11" t="str">
        <f t="shared" si="780"/>
        <v>0</v>
      </c>
      <c r="AC390" s="11" t="str">
        <f t="shared" si="780"/>
        <v>0</v>
      </c>
      <c r="AD390" s="11" t="str">
        <f t="shared" si="780"/>
        <v>0</v>
      </c>
      <c r="AE390" s="11" t="str">
        <f t="shared" si="780"/>
        <v>0</v>
      </c>
      <c r="AF390" s="11" t="str">
        <f t="shared" si="780"/>
        <v>0</v>
      </c>
      <c r="AG390" s="11" t="str">
        <f t="shared" si="780"/>
        <v>0</v>
      </c>
      <c r="AH390" s="11" t="str">
        <f t="shared" si="780"/>
        <v>0</v>
      </c>
      <c r="AI390" s="11" t="str">
        <f t="shared" si="780"/>
        <v>0</v>
      </c>
      <c r="AJ390" s="11" t="str">
        <f t="shared" si="780"/>
        <v>0</v>
      </c>
      <c r="AK390" s="11" t="str">
        <f t="shared" si="780"/>
        <v>0</v>
      </c>
      <c r="AL390" s="11" t="str">
        <f t="shared" si="780"/>
        <v>0</v>
      </c>
      <c r="AM390" s="11" t="str">
        <f t="shared" si="780"/>
        <v>0</v>
      </c>
      <c r="AN390" s="11" t="str">
        <f t="shared" si="780"/>
        <v>0</v>
      </c>
      <c r="AO390" s="11" t="str">
        <f t="shared" si="780"/>
        <v>0</v>
      </c>
      <c r="AP390" s="11" t="str">
        <f t="shared" si="780"/>
        <v>0</v>
      </c>
      <c r="AQ390" s="11" t="str">
        <f t="shared" si="780"/>
        <v>0</v>
      </c>
      <c r="AR390" s="11" t="str">
        <f t="shared" si="780"/>
        <v>0</v>
      </c>
      <c r="AS390" s="11" t="str">
        <f t="shared" si="780"/>
        <v>0</v>
      </c>
      <c r="AT390" s="11" t="str">
        <f t="shared" si="780"/>
        <v>0</v>
      </c>
      <c r="AU390" s="11" t="str">
        <f t="shared" si="780"/>
        <v>0</v>
      </c>
      <c r="AV390" s="11" t="str">
        <f t="shared" si="780"/>
        <v>0</v>
      </c>
      <c r="AW390" s="11" t="str">
        <f t="shared" si="780"/>
        <v>0</v>
      </c>
      <c r="AX390" s="11" t="str">
        <f t="shared" si="780"/>
        <v>0</v>
      </c>
      <c r="AY390" s="11" t="str">
        <f t="shared" si="780"/>
        <v>0</v>
      </c>
      <c r="AZ390" s="11" t="str">
        <f t="shared" si="780"/>
        <v>0</v>
      </c>
      <c r="BA390" s="11" t="str">
        <f t="shared" si="780"/>
        <v>0</v>
      </c>
      <c r="BB390" s="11" t="str">
        <f t="shared" si="780"/>
        <v/>
      </c>
      <c r="BC390" s="11" t="str">
        <f t="shared" si="780"/>
        <v/>
      </c>
      <c r="BD390" s="11" t="str">
        <f t="shared" si="780"/>
        <v/>
      </c>
      <c r="BE390" s="11" t="str">
        <f t="shared" si="780"/>
        <v/>
      </c>
      <c r="BF390" s="11" t="str">
        <f t="shared" si="780"/>
        <v/>
      </c>
      <c r="BG390" s="11" t="str">
        <f t="shared" si="780"/>
        <v/>
      </c>
      <c r="BH390" s="11" t="str">
        <f t="shared" si="780"/>
        <v/>
      </c>
      <c r="BI390" s="11" t="str">
        <f t="shared" si="780"/>
        <v/>
      </c>
      <c r="BJ390" s="11" t="str">
        <f t="shared" si="780"/>
        <v/>
      </c>
      <c r="BK390" s="11" t="str">
        <f t="shared" si="780"/>
        <v/>
      </c>
      <c r="BL390" s="11" t="str">
        <f t="shared" si="674"/>
        <v/>
      </c>
      <c r="BM390" s="11" t="str">
        <f t="shared" si="675"/>
        <v/>
      </c>
      <c r="BN390" s="11">
        <f t="shared" si="676"/>
        <v>0</v>
      </c>
      <c r="BO390" s="11" t="b">
        <f t="shared" si="671"/>
        <v>0</v>
      </c>
      <c r="BP390" t="b">
        <f>AND(COUNTIF(ranges!B$2:B$4,'Sample Manifest - ALL TYPES'!G381)=0,NOT(ISBLANK('Sample Manifest - ALL TYPES'!G381)))</f>
        <v>0</v>
      </c>
      <c r="CB390" s="11" t="b">
        <f t="shared" si="677"/>
        <v>0</v>
      </c>
      <c r="CD390" s="54" t="b">
        <f>IF(OR('Sample Manifest - ALL TYPES'!AB381="Custom indexes",'Sample Manifest - ALL TYPES'!AB381="Non-listed commercial indexes"),TRUE,FALSE)</f>
        <v>0</v>
      </c>
      <c r="CE390" s="54"/>
      <c r="CG390" s="62">
        <f>'Sample Manifest - ALL TYPES'!Q381</f>
        <v>0</v>
      </c>
      <c r="CH390" s="61" t="str">
        <f t="shared" ref="CH390:CK390" si="781">SUBSTITUTE(CG390,CH$17,"")</f>
        <v>0</v>
      </c>
      <c r="CI390" s="61" t="str">
        <f t="shared" si="781"/>
        <v/>
      </c>
      <c r="CJ390" s="61" t="str">
        <f t="shared" si="781"/>
        <v/>
      </c>
      <c r="CK390" s="61" t="str">
        <f t="shared" si="781"/>
        <v/>
      </c>
      <c r="CL390" s="61">
        <f t="shared" si="679"/>
        <v>0</v>
      </c>
      <c r="CM390" s="61" t="b">
        <f>AND(NOT(ISBLANK('Sample Manifest - ALL TYPES'!Q381)),NOT(CL390=0))</f>
        <v>0</v>
      </c>
      <c r="CR390" s="11" t="b">
        <f>AND('Sample Manifest - ALL TYPES'!B381="Illumina Library Pool",ISBLANK('Sample Manifest - ALL TYPES'!Z381))</f>
        <v>0</v>
      </c>
    </row>
    <row r="391" spans="1:96" s="11" customFormat="1" x14ac:dyDescent="0.2">
      <c r="A391" s="11">
        <f>'Sample Manifest - ALL TYPES'!C382</f>
        <v>0</v>
      </c>
      <c r="B391" s="11" t="str">
        <f t="shared" ref="B391:BK391" si="782">SUBSTITUTE(A391,B$17,"")</f>
        <v>0</v>
      </c>
      <c r="C391" s="11" t="str">
        <f t="shared" si="782"/>
        <v>0</v>
      </c>
      <c r="D391" s="11" t="str">
        <f t="shared" si="782"/>
        <v>0</v>
      </c>
      <c r="E391" s="11" t="str">
        <f t="shared" si="782"/>
        <v>0</v>
      </c>
      <c r="F391" s="11" t="str">
        <f t="shared" si="782"/>
        <v>0</v>
      </c>
      <c r="G391" s="11" t="str">
        <f t="shared" si="782"/>
        <v>0</v>
      </c>
      <c r="H391" s="11" t="str">
        <f t="shared" si="782"/>
        <v>0</v>
      </c>
      <c r="I391" s="11" t="str">
        <f t="shared" si="782"/>
        <v>0</v>
      </c>
      <c r="J391" s="11" t="str">
        <f t="shared" si="782"/>
        <v>0</v>
      </c>
      <c r="K391" s="11" t="str">
        <f t="shared" si="782"/>
        <v>0</v>
      </c>
      <c r="L391" s="11" t="str">
        <f t="shared" si="782"/>
        <v>0</v>
      </c>
      <c r="M391" s="11" t="str">
        <f t="shared" si="782"/>
        <v>0</v>
      </c>
      <c r="N391" s="11" t="str">
        <f t="shared" si="782"/>
        <v>0</v>
      </c>
      <c r="O391" s="11" t="str">
        <f t="shared" si="782"/>
        <v>0</v>
      </c>
      <c r="P391" s="11" t="str">
        <f t="shared" si="782"/>
        <v>0</v>
      </c>
      <c r="Q391" s="11" t="str">
        <f t="shared" si="782"/>
        <v>0</v>
      </c>
      <c r="R391" s="11" t="str">
        <f t="shared" si="782"/>
        <v>0</v>
      </c>
      <c r="S391" s="11" t="str">
        <f t="shared" si="782"/>
        <v>0</v>
      </c>
      <c r="T391" s="11" t="str">
        <f t="shared" si="782"/>
        <v>0</v>
      </c>
      <c r="U391" s="11" t="str">
        <f t="shared" si="782"/>
        <v>0</v>
      </c>
      <c r="V391" s="11" t="str">
        <f t="shared" si="782"/>
        <v>0</v>
      </c>
      <c r="W391" s="11" t="str">
        <f t="shared" si="782"/>
        <v>0</v>
      </c>
      <c r="X391" s="11" t="str">
        <f t="shared" si="782"/>
        <v>0</v>
      </c>
      <c r="Y391" s="11" t="str">
        <f t="shared" si="782"/>
        <v>0</v>
      </c>
      <c r="Z391" s="11" t="str">
        <f t="shared" si="782"/>
        <v>0</v>
      </c>
      <c r="AA391" s="11" t="str">
        <f t="shared" si="782"/>
        <v>0</v>
      </c>
      <c r="AB391" s="11" t="str">
        <f t="shared" si="782"/>
        <v>0</v>
      </c>
      <c r="AC391" s="11" t="str">
        <f t="shared" si="782"/>
        <v>0</v>
      </c>
      <c r="AD391" s="11" t="str">
        <f t="shared" si="782"/>
        <v>0</v>
      </c>
      <c r="AE391" s="11" t="str">
        <f t="shared" si="782"/>
        <v>0</v>
      </c>
      <c r="AF391" s="11" t="str">
        <f t="shared" si="782"/>
        <v>0</v>
      </c>
      <c r="AG391" s="11" t="str">
        <f t="shared" si="782"/>
        <v>0</v>
      </c>
      <c r="AH391" s="11" t="str">
        <f t="shared" si="782"/>
        <v>0</v>
      </c>
      <c r="AI391" s="11" t="str">
        <f t="shared" si="782"/>
        <v>0</v>
      </c>
      <c r="AJ391" s="11" t="str">
        <f t="shared" si="782"/>
        <v>0</v>
      </c>
      <c r="AK391" s="11" t="str">
        <f t="shared" si="782"/>
        <v>0</v>
      </c>
      <c r="AL391" s="11" t="str">
        <f t="shared" si="782"/>
        <v>0</v>
      </c>
      <c r="AM391" s="11" t="str">
        <f t="shared" si="782"/>
        <v>0</v>
      </c>
      <c r="AN391" s="11" t="str">
        <f t="shared" si="782"/>
        <v>0</v>
      </c>
      <c r="AO391" s="11" t="str">
        <f t="shared" si="782"/>
        <v>0</v>
      </c>
      <c r="AP391" s="11" t="str">
        <f t="shared" si="782"/>
        <v>0</v>
      </c>
      <c r="AQ391" s="11" t="str">
        <f t="shared" si="782"/>
        <v>0</v>
      </c>
      <c r="AR391" s="11" t="str">
        <f t="shared" si="782"/>
        <v>0</v>
      </c>
      <c r="AS391" s="11" t="str">
        <f t="shared" si="782"/>
        <v>0</v>
      </c>
      <c r="AT391" s="11" t="str">
        <f t="shared" si="782"/>
        <v>0</v>
      </c>
      <c r="AU391" s="11" t="str">
        <f t="shared" si="782"/>
        <v>0</v>
      </c>
      <c r="AV391" s="11" t="str">
        <f t="shared" si="782"/>
        <v>0</v>
      </c>
      <c r="AW391" s="11" t="str">
        <f t="shared" si="782"/>
        <v>0</v>
      </c>
      <c r="AX391" s="11" t="str">
        <f t="shared" si="782"/>
        <v>0</v>
      </c>
      <c r="AY391" s="11" t="str">
        <f t="shared" si="782"/>
        <v>0</v>
      </c>
      <c r="AZ391" s="11" t="str">
        <f t="shared" si="782"/>
        <v>0</v>
      </c>
      <c r="BA391" s="11" t="str">
        <f t="shared" si="782"/>
        <v>0</v>
      </c>
      <c r="BB391" s="11" t="str">
        <f t="shared" si="782"/>
        <v/>
      </c>
      <c r="BC391" s="11" t="str">
        <f t="shared" si="782"/>
        <v/>
      </c>
      <c r="BD391" s="11" t="str">
        <f t="shared" si="782"/>
        <v/>
      </c>
      <c r="BE391" s="11" t="str">
        <f t="shared" si="782"/>
        <v/>
      </c>
      <c r="BF391" s="11" t="str">
        <f t="shared" si="782"/>
        <v/>
      </c>
      <c r="BG391" s="11" t="str">
        <f t="shared" si="782"/>
        <v/>
      </c>
      <c r="BH391" s="11" t="str">
        <f t="shared" si="782"/>
        <v/>
      </c>
      <c r="BI391" s="11" t="str">
        <f t="shared" si="782"/>
        <v/>
      </c>
      <c r="BJ391" s="11" t="str">
        <f t="shared" si="782"/>
        <v/>
      </c>
      <c r="BK391" s="11" t="str">
        <f t="shared" si="782"/>
        <v/>
      </c>
      <c r="BL391" s="11" t="str">
        <f t="shared" si="674"/>
        <v/>
      </c>
      <c r="BM391" s="11" t="str">
        <f t="shared" si="675"/>
        <v/>
      </c>
      <c r="BN391" s="11">
        <f t="shared" si="676"/>
        <v>0</v>
      </c>
      <c r="BO391" s="11" t="b">
        <f t="shared" si="671"/>
        <v>0</v>
      </c>
      <c r="BP391" t="b">
        <f>AND(COUNTIF(ranges!B$2:B$4,'Sample Manifest - ALL TYPES'!G382)=0,NOT(ISBLANK('Sample Manifest - ALL TYPES'!G382)))</f>
        <v>0</v>
      </c>
      <c r="CB391" s="11" t="b">
        <f t="shared" si="677"/>
        <v>0</v>
      </c>
      <c r="CD391" s="54" t="b">
        <f>IF(OR('Sample Manifest - ALL TYPES'!AB382="Custom indexes",'Sample Manifest - ALL TYPES'!AB382="Non-listed commercial indexes"),TRUE,FALSE)</f>
        <v>0</v>
      </c>
      <c r="CE391" s="54"/>
      <c r="CG391" s="62">
        <f>'Sample Manifest - ALL TYPES'!Q382</f>
        <v>0</v>
      </c>
      <c r="CH391" s="61" t="str">
        <f t="shared" ref="CH391:CK391" si="783">SUBSTITUTE(CG391,CH$17,"")</f>
        <v>0</v>
      </c>
      <c r="CI391" s="61" t="str">
        <f t="shared" si="783"/>
        <v/>
      </c>
      <c r="CJ391" s="61" t="str">
        <f t="shared" si="783"/>
        <v/>
      </c>
      <c r="CK391" s="61" t="str">
        <f t="shared" si="783"/>
        <v/>
      </c>
      <c r="CL391" s="61">
        <f t="shared" si="679"/>
        <v>0</v>
      </c>
      <c r="CM391" s="61" t="b">
        <f>AND(NOT(ISBLANK('Sample Manifest - ALL TYPES'!Q382)),NOT(CL391=0))</f>
        <v>0</v>
      </c>
      <c r="CR391" s="11" t="b">
        <f>AND('Sample Manifest - ALL TYPES'!B382="Illumina Library Pool",ISBLANK('Sample Manifest - ALL TYPES'!Z382))</f>
        <v>0</v>
      </c>
    </row>
    <row r="392" spans="1:96" s="11" customFormat="1" x14ac:dyDescent="0.2">
      <c r="A392" s="11">
        <f>'Sample Manifest - ALL TYPES'!C383</f>
        <v>0</v>
      </c>
      <c r="B392" s="11" t="str">
        <f t="shared" ref="B392:BK392" si="784">SUBSTITUTE(A392,B$17,"")</f>
        <v>0</v>
      </c>
      <c r="C392" s="11" t="str">
        <f t="shared" si="784"/>
        <v>0</v>
      </c>
      <c r="D392" s="11" t="str">
        <f t="shared" si="784"/>
        <v>0</v>
      </c>
      <c r="E392" s="11" t="str">
        <f t="shared" si="784"/>
        <v>0</v>
      </c>
      <c r="F392" s="11" t="str">
        <f t="shared" si="784"/>
        <v>0</v>
      </c>
      <c r="G392" s="11" t="str">
        <f t="shared" si="784"/>
        <v>0</v>
      </c>
      <c r="H392" s="11" t="str">
        <f t="shared" si="784"/>
        <v>0</v>
      </c>
      <c r="I392" s="11" t="str">
        <f t="shared" si="784"/>
        <v>0</v>
      </c>
      <c r="J392" s="11" t="str">
        <f t="shared" si="784"/>
        <v>0</v>
      </c>
      <c r="K392" s="11" t="str">
        <f t="shared" si="784"/>
        <v>0</v>
      </c>
      <c r="L392" s="11" t="str">
        <f t="shared" si="784"/>
        <v>0</v>
      </c>
      <c r="M392" s="11" t="str">
        <f t="shared" si="784"/>
        <v>0</v>
      </c>
      <c r="N392" s="11" t="str">
        <f t="shared" si="784"/>
        <v>0</v>
      </c>
      <c r="O392" s="11" t="str">
        <f t="shared" si="784"/>
        <v>0</v>
      </c>
      <c r="P392" s="11" t="str">
        <f t="shared" si="784"/>
        <v>0</v>
      </c>
      <c r="Q392" s="11" t="str">
        <f t="shared" si="784"/>
        <v>0</v>
      </c>
      <c r="R392" s="11" t="str">
        <f t="shared" si="784"/>
        <v>0</v>
      </c>
      <c r="S392" s="11" t="str">
        <f t="shared" si="784"/>
        <v>0</v>
      </c>
      <c r="T392" s="11" t="str">
        <f t="shared" si="784"/>
        <v>0</v>
      </c>
      <c r="U392" s="11" t="str">
        <f t="shared" si="784"/>
        <v>0</v>
      </c>
      <c r="V392" s="11" t="str">
        <f t="shared" si="784"/>
        <v>0</v>
      </c>
      <c r="W392" s="11" t="str">
        <f t="shared" si="784"/>
        <v>0</v>
      </c>
      <c r="X392" s="11" t="str">
        <f t="shared" si="784"/>
        <v>0</v>
      </c>
      <c r="Y392" s="11" t="str">
        <f t="shared" si="784"/>
        <v>0</v>
      </c>
      <c r="Z392" s="11" t="str">
        <f t="shared" si="784"/>
        <v>0</v>
      </c>
      <c r="AA392" s="11" t="str">
        <f t="shared" si="784"/>
        <v>0</v>
      </c>
      <c r="AB392" s="11" t="str">
        <f t="shared" si="784"/>
        <v>0</v>
      </c>
      <c r="AC392" s="11" t="str">
        <f t="shared" si="784"/>
        <v>0</v>
      </c>
      <c r="AD392" s="11" t="str">
        <f t="shared" si="784"/>
        <v>0</v>
      </c>
      <c r="AE392" s="11" t="str">
        <f t="shared" si="784"/>
        <v>0</v>
      </c>
      <c r="AF392" s="11" t="str">
        <f t="shared" si="784"/>
        <v>0</v>
      </c>
      <c r="AG392" s="11" t="str">
        <f t="shared" si="784"/>
        <v>0</v>
      </c>
      <c r="AH392" s="11" t="str">
        <f t="shared" si="784"/>
        <v>0</v>
      </c>
      <c r="AI392" s="11" t="str">
        <f t="shared" si="784"/>
        <v>0</v>
      </c>
      <c r="AJ392" s="11" t="str">
        <f t="shared" si="784"/>
        <v>0</v>
      </c>
      <c r="AK392" s="11" t="str">
        <f t="shared" si="784"/>
        <v>0</v>
      </c>
      <c r="AL392" s="11" t="str">
        <f t="shared" si="784"/>
        <v>0</v>
      </c>
      <c r="AM392" s="11" t="str">
        <f t="shared" si="784"/>
        <v>0</v>
      </c>
      <c r="AN392" s="11" t="str">
        <f t="shared" si="784"/>
        <v>0</v>
      </c>
      <c r="AO392" s="11" t="str">
        <f t="shared" si="784"/>
        <v>0</v>
      </c>
      <c r="AP392" s="11" t="str">
        <f t="shared" si="784"/>
        <v>0</v>
      </c>
      <c r="AQ392" s="11" t="str">
        <f t="shared" si="784"/>
        <v>0</v>
      </c>
      <c r="AR392" s="11" t="str">
        <f t="shared" si="784"/>
        <v>0</v>
      </c>
      <c r="AS392" s="11" t="str">
        <f t="shared" si="784"/>
        <v>0</v>
      </c>
      <c r="AT392" s="11" t="str">
        <f t="shared" si="784"/>
        <v>0</v>
      </c>
      <c r="AU392" s="11" t="str">
        <f t="shared" si="784"/>
        <v>0</v>
      </c>
      <c r="AV392" s="11" t="str">
        <f t="shared" si="784"/>
        <v>0</v>
      </c>
      <c r="AW392" s="11" t="str">
        <f t="shared" si="784"/>
        <v>0</v>
      </c>
      <c r="AX392" s="11" t="str">
        <f t="shared" si="784"/>
        <v>0</v>
      </c>
      <c r="AY392" s="11" t="str">
        <f t="shared" si="784"/>
        <v>0</v>
      </c>
      <c r="AZ392" s="11" t="str">
        <f t="shared" si="784"/>
        <v>0</v>
      </c>
      <c r="BA392" s="11" t="str">
        <f t="shared" si="784"/>
        <v>0</v>
      </c>
      <c r="BB392" s="11" t="str">
        <f t="shared" si="784"/>
        <v/>
      </c>
      <c r="BC392" s="11" t="str">
        <f t="shared" si="784"/>
        <v/>
      </c>
      <c r="BD392" s="11" t="str">
        <f t="shared" si="784"/>
        <v/>
      </c>
      <c r="BE392" s="11" t="str">
        <f t="shared" si="784"/>
        <v/>
      </c>
      <c r="BF392" s="11" t="str">
        <f t="shared" si="784"/>
        <v/>
      </c>
      <c r="BG392" s="11" t="str">
        <f t="shared" si="784"/>
        <v/>
      </c>
      <c r="BH392" s="11" t="str">
        <f t="shared" si="784"/>
        <v/>
      </c>
      <c r="BI392" s="11" t="str">
        <f t="shared" si="784"/>
        <v/>
      </c>
      <c r="BJ392" s="11" t="str">
        <f t="shared" si="784"/>
        <v/>
      </c>
      <c r="BK392" s="11" t="str">
        <f t="shared" si="784"/>
        <v/>
      </c>
      <c r="BL392" s="11" t="str">
        <f t="shared" si="674"/>
        <v/>
      </c>
      <c r="BM392" s="11" t="str">
        <f t="shared" si="675"/>
        <v/>
      </c>
      <c r="BN392" s="11">
        <f t="shared" si="676"/>
        <v>0</v>
      </c>
      <c r="BO392" s="11" t="b">
        <f t="shared" si="671"/>
        <v>0</v>
      </c>
      <c r="BP392" t="b">
        <f>AND(COUNTIF(ranges!B$2:B$4,'Sample Manifest - ALL TYPES'!G383)=0,NOT(ISBLANK('Sample Manifest - ALL TYPES'!G383)))</f>
        <v>0</v>
      </c>
      <c r="CB392" s="11" t="b">
        <f t="shared" si="677"/>
        <v>0</v>
      </c>
      <c r="CD392" s="54" t="b">
        <f>IF(OR('Sample Manifest - ALL TYPES'!AB383="Custom indexes",'Sample Manifest - ALL TYPES'!AB383="Non-listed commercial indexes"),TRUE,FALSE)</f>
        <v>0</v>
      </c>
      <c r="CE392" s="54"/>
      <c r="CG392" s="62">
        <f>'Sample Manifest - ALL TYPES'!Q383</f>
        <v>0</v>
      </c>
      <c r="CH392" s="61" t="str">
        <f t="shared" ref="CH392:CK392" si="785">SUBSTITUTE(CG392,CH$17,"")</f>
        <v>0</v>
      </c>
      <c r="CI392" s="61" t="str">
        <f t="shared" si="785"/>
        <v/>
      </c>
      <c r="CJ392" s="61" t="str">
        <f t="shared" si="785"/>
        <v/>
      </c>
      <c r="CK392" s="61" t="str">
        <f t="shared" si="785"/>
        <v/>
      </c>
      <c r="CL392" s="61">
        <f t="shared" si="679"/>
        <v>0</v>
      </c>
      <c r="CM392" s="61" t="b">
        <f>AND(NOT(ISBLANK('Sample Manifest - ALL TYPES'!Q383)),NOT(CL392=0))</f>
        <v>0</v>
      </c>
      <c r="CR392" s="11" t="b">
        <f>AND('Sample Manifest - ALL TYPES'!B383="Illumina Library Pool",ISBLANK('Sample Manifest - ALL TYPES'!Z383))</f>
        <v>0</v>
      </c>
    </row>
    <row r="393" spans="1:96" s="11" customFormat="1" x14ac:dyDescent="0.2">
      <c r="A393" s="11">
        <f>'Sample Manifest - ALL TYPES'!C384</f>
        <v>0</v>
      </c>
      <c r="B393" s="11" t="str">
        <f t="shared" ref="B393:BK393" si="786">SUBSTITUTE(A393,B$17,"")</f>
        <v>0</v>
      </c>
      <c r="C393" s="11" t="str">
        <f t="shared" si="786"/>
        <v>0</v>
      </c>
      <c r="D393" s="11" t="str">
        <f t="shared" si="786"/>
        <v>0</v>
      </c>
      <c r="E393" s="11" t="str">
        <f t="shared" si="786"/>
        <v>0</v>
      </c>
      <c r="F393" s="11" t="str">
        <f t="shared" si="786"/>
        <v>0</v>
      </c>
      <c r="G393" s="11" t="str">
        <f t="shared" si="786"/>
        <v>0</v>
      </c>
      <c r="H393" s="11" t="str">
        <f t="shared" si="786"/>
        <v>0</v>
      </c>
      <c r="I393" s="11" t="str">
        <f t="shared" si="786"/>
        <v>0</v>
      </c>
      <c r="J393" s="11" t="str">
        <f t="shared" si="786"/>
        <v>0</v>
      </c>
      <c r="K393" s="11" t="str">
        <f t="shared" si="786"/>
        <v>0</v>
      </c>
      <c r="L393" s="11" t="str">
        <f t="shared" si="786"/>
        <v>0</v>
      </c>
      <c r="M393" s="11" t="str">
        <f t="shared" si="786"/>
        <v>0</v>
      </c>
      <c r="N393" s="11" t="str">
        <f t="shared" si="786"/>
        <v>0</v>
      </c>
      <c r="O393" s="11" t="str">
        <f t="shared" si="786"/>
        <v>0</v>
      </c>
      <c r="P393" s="11" t="str">
        <f t="shared" si="786"/>
        <v>0</v>
      </c>
      <c r="Q393" s="11" t="str">
        <f t="shared" si="786"/>
        <v>0</v>
      </c>
      <c r="R393" s="11" t="str">
        <f t="shared" si="786"/>
        <v>0</v>
      </c>
      <c r="S393" s="11" t="str">
        <f t="shared" si="786"/>
        <v>0</v>
      </c>
      <c r="T393" s="11" t="str">
        <f t="shared" si="786"/>
        <v>0</v>
      </c>
      <c r="U393" s="11" t="str">
        <f t="shared" si="786"/>
        <v>0</v>
      </c>
      <c r="V393" s="11" t="str">
        <f t="shared" si="786"/>
        <v>0</v>
      </c>
      <c r="W393" s="11" t="str">
        <f t="shared" si="786"/>
        <v>0</v>
      </c>
      <c r="X393" s="11" t="str">
        <f t="shared" si="786"/>
        <v>0</v>
      </c>
      <c r="Y393" s="11" t="str">
        <f t="shared" si="786"/>
        <v>0</v>
      </c>
      <c r="Z393" s="11" t="str">
        <f t="shared" si="786"/>
        <v>0</v>
      </c>
      <c r="AA393" s="11" t="str">
        <f t="shared" si="786"/>
        <v>0</v>
      </c>
      <c r="AB393" s="11" t="str">
        <f t="shared" si="786"/>
        <v>0</v>
      </c>
      <c r="AC393" s="11" t="str">
        <f t="shared" si="786"/>
        <v>0</v>
      </c>
      <c r="AD393" s="11" t="str">
        <f t="shared" si="786"/>
        <v>0</v>
      </c>
      <c r="AE393" s="11" t="str">
        <f t="shared" si="786"/>
        <v>0</v>
      </c>
      <c r="AF393" s="11" t="str">
        <f t="shared" si="786"/>
        <v>0</v>
      </c>
      <c r="AG393" s="11" t="str">
        <f t="shared" si="786"/>
        <v>0</v>
      </c>
      <c r="AH393" s="11" t="str">
        <f t="shared" si="786"/>
        <v>0</v>
      </c>
      <c r="AI393" s="11" t="str">
        <f t="shared" si="786"/>
        <v>0</v>
      </c>
      <c r="AJ393" s="11" t="str">
        <f t="shared" si="786"/>
        <v>0</v>
      </c>
      <c r="AK393" s="11" t="str">
        <f t="shared" si="786"/>
        <v>0</v>
      </c>
      <c r="AL393" s="11" t="str">
        <f t="shared" si="786"/>
        <v>0</v>
      </c>
      <c r="AM393" s="11" t="str">
        <f t="shared" si="786"/>
        <v>0</v>
      </c>
      <c r="AN393" s="11" t="str">
        <f t="shared" si="786"/>
        <v>0</v>
      </c>
      <c r="AO393" s="11" t="str">
        <f t="shared" si="786"/>
        <v>0</v>
      </c>
      <c r="AP393" s="11" t="str">
        <f t="shared" si="786"/>
        <v>0</v>
      </c>
      <c r="AQ393" s="11" t="str">
        <f t="shared" si="786"/>
        <v>0</v>
      </c>
      <c r="AR393" s="11" t="str">
        <f t="shared" si="786"/>
        <v>0</v>
      </c>
      <c r="AS393" s="11" t="str">
        <f t="shared" si="786"/>
        <v>0</v>
      </c>
      <c r="AT393" s="11" t="str">
        <f t="shared" si="786"/>
        <v>0</v>
      </c>
      <c r="AU393" s="11" t="str">
        <f t="shared" si="786"/>
        <v>0</v>
      </c>
      <c r="AV393" s="11" t="str">
        <f t="shared" si="786"/>
        <v>0</v>
      </c>
      <c r="AW393" s="11" t="str">
        <f t="shared" si="786"/>
        <v>0</v>
      </c>
      <c r="AX393" s="11" t="str">
        <f t="shared" si="786"/>
        <v>0</v>
      </c>
      <c r="AY393" s="11" t="str">
        <f t="shared" si="786"/>
        <v>0</v>
      </c>
      <c r="AZ393" s="11" t="str">
        <f t="shared" si="786"/>
        <v>0</v>
      </c>
      <c r="BA393" s="11" t="str">
        <f t="shared" si="786"/>
        <v>0</v>
      </c>
      <c r="BB393" s="11" t="str">
        <f t="shared" si="786"/>
        <v/>
      </c>
      <c r="BC393" s="11" t="str">
        <f t="shared" si="786"/>
        <v/>
      </c>
      <c r="BD393" s="11" t="str">
        <f t="shared" si="786"/>
        <v/>
      </c>
      <c r="BE393" s="11" t="str">
        <f t="shared" si="786"/>
        <v/>
      </c>
      <c r="BF393" s="11" t="str">
        <f t="shared" si="786"/>
        <v/>
      </c>
      <c r="BG393" s="11" t="str">
        <f t="shared" si="786"/>
        <v/>
      </c>
      <c r="BH393" s="11" t="str">
        <f t="shared" si="786"/>
        <v/>
      </c>
      <c r="BI393" s="11" t="str">
        <f t="shared" si="786"/>
        <v/>
      </c>
      <c r="BJ393" s="11" t="str">
        <f t="shared" si="786"/>
        <v/>
      </c>
      <c r="BK393" s="11" t="str">
        <f t="shared" si="786"/>
        <v/>
      </c>
      <c r="BL393" s="11" t="str">
        <f t="shared" si="674"/>
        <v/>
      </c>
      <c r="BM393" s="11" t="str">
        <f t="shared" si="675"/>
        <v/>
      </c>
      <c r="BN393" s="11">
        <f t="shared" si="676"/>
        <v>0</v>
      </c>
      <c r="BO393" s="11" t="b">
        <f t="shared" si="671"/>
        <v>0</v>
      </c>
      <c r="BP393" t="b">
        <f>AND(COUNTIF(ranges!B$2:B$4,'Sample Manifest - ALL TYPES'!G384)=0,NOT(ISBLANK('Sample Manifest - ALL TYPES'!G384)))</f>
        <v>0</v>
      </c>
      <c r="CB393" s="11" t="b">
        <f t="shared" si="677"/>
        <v>0</v>
      </c>
      <c r="CD393" s="54" t="b">
        <f>IF(OR('Sample Manifest - ALL TYPES'!AB384="Custom indexes",'Sample Manifest - ALL TYPES'!AB384="Non-listed commercial indexes"),TRUE,FALSE)</f>
        <v>0</v>
      </c>
      <c r="CE393" s="54"/>
      <c r="CG393" s="62">
        <f>'Sample Manifest - ALL TYPES'!Q384</f>
        <v>0</v>
      </c>
      <c r="CH393" s="61" t="str">
        <f t="shared" ref="CH393:CK393" si="787">SUBSTITUTE(CG393,CH$17,"")</f>
        <v>0</v>
      </c>
      <c r="CI393" s="61" t="str">
        <f t="shared" si="787"/>
        <v/>
      </c>
      <c r="CJ393" s="61" t="str">
        <f t="shared" si="787"/>
        <v/>
      </c>
      <c r="CK393" s="61" t="str">
        <f t="shared" si="787"/>
        <v/>
      </c>
      <c r="CL393" s="61">
        <f t="shared" si="679"/>
        <v>0</v>
      </c>
      <c r="CM393" s="61" t="b">
        <f>AND(NOT(ISBLANK('Sample Manifest - ALL TYPES'!Q384)),NOT(CL393=0))</f>
        <v>0</v>
      </c>
      <c r="CR393" s="11" t="b">
        <f>AND('Sample Manifest - ALL TYPES'!B384="Illumina Library Pool",ISBLANK('Sample Manifest - ALL TYPES'!Z384))</f>
        <v>0</v>
      </c>
    </row>
    <row r="394" spans="1:96" s="11" customFormat="1" x14ac:dyDescent="0.2">
      <c r="A394" s="11">
        <f>'Sample Manifest - ALL TYPES'!C385</f>
        <v>0</v>
      </c>
      <c r="B394" s="11" t="str">
        <f t="shared" ref="B394:BK394" si="788">SUBSTITUTE(A394,B$17,"")</f>
        <v>0</v>
      </c>
      <c r="C394" s="11" t="str">
        <f t="shared" si="788"/>
        <v>0</v>
      </c>
      <c r="D394" s="11" t="str">
        <f t="shared" si="788"/>
        <v>0</v>
      </c>
      <c r="E394" s="11" t="str">
        <f t="shared" si="788"/>
        <v>0</v>
      </c>
      <c r="F394" s="11" t="str">
        <f t="shared" si="788"/>
        <v>0</v>
      </c>
      <c r="G394" s="11" t="str">
        <f t="shared" si="788"/>
        <v>0</v>
      </c>
      <c r="H394" s="11" t="str">
        <f t="shared" si="788"/>
        <v>0</v>
      </c>
      <c r="I394" s="11" t="str">
        <f t="shared" si="788"/>
        <v>0</v>
      </c>
      <c r="J394" s="11" t="str">
        <f t="shared" si="788"/>
        <v>0</v>
      </c>
      <c r="K394" s="11" t="str">
        <f t="shared" si="788"/>
        <v>0</v>
      </c>
      <c r="L394" s="11" t="str">
        <f t="shared" si="788"/>
        <v>0</v>
      </c>
      <c r="M394" s="11" t="str">
        <f t="shared" si="788"/>
        <v>0</v>
      </c>
      <c r="N394" s="11" t="str">
        <f t="shared" si="788"/>
        <v>0</v>
      </c>
      <c r="O394" s="11" t="str">
        <f t="shared" si="788"/>
        <v>0</v>
      </c>
      <c r="P394" s="11" t="str">
        <f t="shared" si="788"/>
        <v>0</v>
      </c>
      <c r="Q394" s="11" t="str">
        <f t="shared" si="788"/>
        <v>0</v>
      </c>
      <c r="R394" s="11" t="str">
        <f t="shared" si="788"/>
        <v>0</v>
      </c>
      <c r="S394" s="11" t="str">
        <f t="shared" si="788"/>
        <v>0</v>
      </c>
      <c r="T394" s="11" t="str">
        <f t="shared" si="788"/>
        <v>0</v>
      </c>
      <c r="U394" s="11" t="str">
        <f t="shared" si="788"/>
        <v>0</v>
      </c>
      <c r="V394" s="11" t="str">
        <f t="shared" si="788"/>
        <v>0</v>
      </c>
      <c r="W394" s="11" t="str">
        <f t="shared" si="788"/>
        <v>0</v>
      </c>
      <c r="X394" s="11" t="str">
        <f t="shared" si="788"/>
        <v>0</v>
      </c>
      <c r="Y394" s="11" t="str">
        <f t="shared" si="788"/>
        <v>0</v>
      </c>
      <c r="Z394" s="11" t="str">
        <f t="shared" si="788"/>
        <v>0</v>
      </c>
      <c r="AA394" s="11" t="str">
        <f t="shared" si="788"/>
        <v>0</v>
      </c>
      <c r="AB394" s="11" t="str">
        <f t="shared" si="788"/>
        <v>0</v>
      </c>
      <c r="AC394" s="11" t="str">
        <f t="shared" si="788"/>
        <v>0</v>
      </c>
      <c r="AD394" s="11" t="str">
        <f t="shared" si="788"/>
        <v>0</v>
      </c>
      <c r="AE394" s="11" t="str">
        <f t="shared" si="788"/>
        <v>0</v>
      </c>
      <c r="AF394" s="11" t="str">
        <f t="shared" si="788"/>
        <v>0</v>
      </c>
      <c r="AG394" s="11" t="str">
        <f t="shared" si="788"/>
        <v>0</v>
      </c>
      <c r="AH394" s="11" t="str">
        <f t="shared" si="788"/>
        <v>0</v>
      </c>
      <c r="AI394" s="11" t="str">
        <f t="shared" si="788"/>
        <v>0</v>
      </c>
      <c r="AJ394" s="11" t="str">
        <f t="shared" si="788"/>
        <v>0</v>
      </c>
      <c r="AK394" s="11" t="str">
        <f t="shared" si="788"/>
        <v>0</v>
      </c>
      <c r="AL394" s="11" t="str">
        <f t="shared" si="788"/>
        <v>0</v>
      </c>
      <c r="AM394" s="11" t="str">
        <f t="shared" si="788"/>
        <v>0</v>
      </c>
      <c r="AN394" s="11" t="str">
        <f t="shared" si="788"/>
        <v>0</v>
      </c>
      <c r="AO394" s="11" t="str">
        <f t="shared" si="788"/>
        <v>0</v>
      </c>
      <c r="AP394" s="11" t="str">
        <f t="shared" si="788"/>
        <v>0</v>
      </c>
      <c r="AQ394" s="11" t="str">
        <f t="shared" si="788"/>
        <v>0</v>
      </c>
      <c r="AR394" s="11" t="str">
        <f t="shared" si="788"/>
        <v>0</v>
      </c>
      <c r="AS394" s="11" t="str">
        <f t="shared" si="788"/>
        <v>0</v>
      </c>
      <c r="AT394" s="11" t="str">
        <f t="shared" si="788"/>
        <v>0</v>
      </c>
      <c r="AU394" s="11" t="str">
        <f t="shared" si="788"/>
        <v>0</v>
      </c>
      <c r="AV394" s="11" t="str">
        <f t="shared" si="788"/>
        <v>0</v>
      </c>
      <c r="AW394" s="11" t="str">
        <f t="shared" si="788"/>
        <v>0</v>
      </c>
      <c r="AX394" s="11" t="str">
        <f t="shared" si="788"/>
        <v>0</v>
      </c>
      <c r="AY394" s="11" t="str">
        <f t="shared" si="788"/>
        <v>0</v>
      </c>
      <c r="AZ394" s="11" t="str">
        <f t="shared" si="788"/>
        <v>0</v>
      </c>
      <c r="BA394" s="11" t="str">
        <f t="shared" si="788"/>
        <v>0</v>
      </c>
      <c r="BB394" s="11" t="str">
        <f t="shared" si="788"/>
        <v/>
      </c>
      <c r="BC394" s="11" t="str">
        <f t="shared" si="788"/>
        <v/>
      </c>
      <c r="BD394" s="11" t="str">
        <f t="shared" si="788"/>
        <v/>
      </c>
      <c r="BE394" s="11" t="str">
        <f t="shared" si="788"/>
        <v/>
      </c>
      <c r="BF394" s="11" t="str">
        <f t="shared" si="788"/>
        <v/>
      </c>
      <c r="BG394" s="11" t="str">
        <f t="shared" si="788"/>
        <v/>
      </c>
      <c r="BH394" s="11" t="str">
        <f t="shared" si="788"/>
        <v/>
      </c>
      <c r="BI394" s="11" t="str">
        <f t="shared" si="788"/>
        <v/>
      </c>
      <c r="BJ394" s="11" t="str">
        <f t="shared" si="788"/>
        <v/>
      </c>
      <c r="BK394" s="11" t="str">
        <f t="shared" si="788"/>
        <v/>
      </c>
      <c r="BL394" s="11" t="str">
        <f t="shared" si="674"/>
        <v/>
      </c>
      <c r="BM394" s="11" t="str">
        <f t="shared" si="675"/>
        <v/>
      </c>
      <c r="BN394" s="11">
        <f t="shared" si="676"/>
        <v>0</v>
      </c>
      <c r="BO394" s="11" t="b">
        <f t="shared" si="671"/>
        <v>0</v>
      </c>
      <c r="BP394" t="b">
        <f>AND(COUNTIF(ranges!B$2:B$4,'Sample Manifest - ALL TYPES'!G385)=0,NOT(ISBLANK('Sample Manifest - ALL TYPES'!G385)))</f>
        <v>0</v>
      </c>
      <c r="CB394" s="11" t="b">
        <f t="shared" si="677"/>
        <v>0</v>
      </c>
      <c r="CD394" s="54" t="b">
        <f>IF(OR('Sample Manifest - ALL TYPES'!AB385="Custom indexes",'Sample Manifest - ALL TYPES'!AB385="Non-listed commercial indexes"),TRUE,FALSE)</f>
        <v>0</v>
      </c>
      <c r="CE394" s="54"/>
      <c r="CG394" s="62">
        <f>'Sample Manifest - ALL TYPES'!Q385</f>
        <v>0</v>
      </c>
      <c r="CH394" s="61" t="str">
        <f t="shared" ref="CH394:CK394" si="789">SUBSTITUTE(CG394,CH$17,"")</f>
        <v>0</v>
      </c>
      <c r="CI394" s="61" t="str">
        <f t="shared" si="789"/>
        <v/>
      </c>
      <c r="CJ394" s="61" t="str">
        <f t="shared" si="789"/>
        <v/>
      </c>
      <c r="CK394" s="61" t="str">
        <f t="shared" si="789"/>
        <v/>
      </c>
      <c r="CL394" s="61">
        <f t="shared" si="679"/>
        <v>0</v>
      </c>
      <c r="CM394" s="61" t="b">
        <f>AND(NOT(ISBLANK('Sample Manifest - ALL TYPES'!Q385)),NOT(CL394=0))</f>
        <v>0</v>
      </c>
      <c r="CR394" s="11" t="b">
        <f>AND('Sample Manifest - ALL TYPES'!B385="Illumina Library Pool",ISBLANK('Sample Manifest - ALL TYPES'!Z385))</f>
        <v>0</v>
      </c>
    </row>
    <row r="395" spans="1:96" s="11" customFormat="1" x14ac:dyDescent="0.2">
      <c r="A395" s="11">
        <f>'Sample Manifest - ALL TYPES'!C386</f>
        <v>0</v>
      </c>
      <c r="B395" s="11" t="str">
        <f t="shared" ref="B395:BK395" si="790">SUBSTITUTE(A395,B$17,"")</f>
        <v>0</v>
      </c>
      <c r="C395" s="11" t="str">
        <f t="shared" si="790"/>
        <v>0</v>
      </c>
      <c r="D395" s="11" t="str">
        <f t="shared" si="790"/>
        <v>0</v>
      </c>
      <c r="E395" s="11" t="str">
        <f t="shared" si="790"/>
        <v>0</v>
      </c>
      <c r="F395" s="11" t="str">
        <f t="shared" si="790"/>
        <v>0</v>
      </c>
      <c r="G395" s="11" t="str">
        <f t="shared" si="790"/>
        <v>0</v>
      </c>
      <c r="H395" s="11" t="str">
        <f t="shared" si="790"/>
        <v>0</v>
      </c>
      <c r="I395" s="11" t="str">
        <f t="shared" si="790"/>
        <v>0</v>
      </c>
      <c r="J395" s="11" t="str">
        <f t="shared" si="790"/>
        <v>0</v>
      </c>
      <c r="K395" s="11" t="str">
        <f t="shared" si="790"/>
        <v>0</v>
      </c>
      <c r="L395" s="11" t="str">
        <f t="shared" si="790"/>
        <v>0</v>
      </c>
      <c r="M395" s="11" t="str">
        <f t="shared" si="790"/>
        <v>0</v>
      </c>
      <c r="N395" s="11" t="str">
        <f t="shared" si="790"/>
        <v>0</v>
      </c>
      <c r="O395" s="11" t="str">
        <f t="shared" si="790"/>
        <v>0</v>
      </c>
      <c r="P395" s="11" t="str">
        <f t="shared" si="790"/>
        <v>0</v>
      </c>
      <c r="Q395" s="11" t="str">
        <f t="shared" si="790"/>
        <v>0</v>
      </c>
      <c r="R395" s="11" t="str">
        <f t="shared" si="790"/>
        <v>0</v>
      </c>
      <c r="S395" s="11" t="str">
        <f t="shared" si="790"/>
        <v>0</v>
      </c>
      <c r="T395" s="11" t="str">
        <f t="shared" si="790"/>
        <v>0</v>
      </c>
      <c r="U395" s="11" t="str">
        <f t="shared" si="790"/>
        <v>0</v>
      </c>
      <c r="V395" s="11" t="str">
        <f t="shared" si="790"/>
        <v>0</v>
      </c>
      <c r="W395" s="11" t="str">
        <f t="shared" si="790"/>
        <v>0</v>
      </c>
      <c r="X395" s="11" t="str">
        <f t="shared" si="790"/>
        <v>0</v>
      </c>
      <c r="Y395" s="11" t="str">
        <f t="shared" si="790"/>
        <v>0</v>
      </c>
      <c r="Z395" s="11" t="str">
        <f t="shared" si="790"/>
        <v>0</v>
      </c>
      <c r="AA395" s="11" t="str">
        <f t="shared" si="790"/>
        <v>0</v>
      </c>
      <c r="AB395" s="11" t="str">
        <f t="shared" si="790"/>
        <v>0</v>
      </c>
      <c r="AC395" s="11" t="str">
        <f t="shared" si="790"/>
        <v>0</v>
      </c>
      <c r="AD395" s="11" t="str">
        <f t="shared" si="790"/>
        <v>0</v>
      </c>
      <c r="AE395" s="11" t="str">
        <f t="shared" si="790"/>
        <v>0</v>
      </c>
      <c r="AF395" s="11" t="str">
        <f t="shared" si="790"/>
        <v>0</v>
      </c>
      <c r="AG395" s="11" t="str">
        <f t="shared" si="790"/>
        <v>0</v>
      </c>
      <c r="AH395" s="11" t="str">
        <f t="shared" si="790"/>
        <v>0</v>
      </c>
      <c r="AI395" s="11" t="str">
        <f t="shared" si="790"/>
        <v>0</v>
      </c>
      <c r="AJ395" s="11" t="str">
        <f t="shared" si="790"/>
        <v>0</v>
      </c>
      <c r="AK395" s="11" t="str">
        <f t="shared" si="790"/>
        <v>0</v>
      </c>
      <c r="AL395" s="11" t="str">
        <f t="shared" si="790"/>
        <v>0</v>
      </c>
      <c r="AM395" s="11" t="str">
        <f t="shared" si="790"/>
        <v>0</v>
      </c>
      <c r="AN395" s="11" t="str">
        <f t="shared" si="790"/>
        <v>0</v>
      </c>
      <c r="AO395" s="11" t="str">
        <f t="shared" si="790"/>
        <v>0</v>
      </c>
      <c r="AP395" s="11" t="str">
        <f t="shared" si="790"/>
        <v>0</v>
      </c>
      <c r="AQ395" s="11" t="str">
        <f t="shared" si="790"/>
        <v>0</v>
      </c>
      <c r="AR395" s="11" t="str">
        <f t="shared" si="790"/>
        <v>0</v>
      </c>
      <c r="AS395" s="11" t="str">
        <f t="shared" si="790"/>
        <v>0</v>
      </c>
      <c r="AT395" s="11" t="str">
        <f t="shared" si="790"/>
        <v>0</v>
      </c>
      <c r="AU395" s="11" t="str">
        <f t="shared" si="790"/>
        <v>0</v>
      </c>
      <c r="AV395" s="11" t="str">
        <f t="shared" si="790"/>
        <v>0</v>
      </c>
      <c r="AW395" s="11" t="str">
        <f t="shared" si="790"/>
        <v>0</v>
      </c>
      <c r="AX395" s="11" t="str">
        <f t="shared" si="790"/>
        <v>0</v>
      </c>
      <c r="AY395" s="11" t="str">
        <f t="shared" si="790"/>
        <v>0</v>
      </c>
      <c r="AZ395" s="11" t="str">
        <f t="shared" si="790"/>
        <v>0</v>
      </c>
      <c r="BA395" s="11" t="str">
        <f t="shared" si="790"/>
        <v>0</v>
      </c>
      <c r="BB395" s="11" t="str">
        <f t="shared" si="790"/>
        <v/>
      </c>
      <c r="BC395" s="11" t="str">
        <f t="shared" si="790"/>
        <v/>
      </c>
      <c r="BD395" s="11" t="str">
        <f t="shared" si="790"/>
        <v/>
      </c>
      <c r="BE395" s="11" t="str">
        <f t="shared" si="790"/>
        <v/>
      </c>
      <c r="BF395" s="11" t="str">
        <f t="shared" si="790"/>
        <v/>
      </c>
      <c r="BG395" s="11" t="str">
        <f t="shared" si="790"/>
        <v/>
      </c>
      <c r="BH395" s="11" t="str">
        <f t="shared" si="790"/>
        <v/>
      </c>
      <c r="BI395" s="11" t="str">
        <f t="shared" si="790"/>
        <v/>
      </c>
      <c r="BJ395" s="11" t="str">
        <f t="shared" si="790"/>
        <v/>
      </c>
      <c r="BK395" s="11" t="str">
        <f t="shared" si="790"/>
        <v/>
      </c>
      <c r="BL395" s="11" t="str">
        <f t="shared" si="674"/>
        <v/>
      </c>
      <c r="BM395" s="11" t="str">
        <f t="shared" si="675"/>
        <v/>
      </c>
      <c r="BN395" s="11">
        <f t="shared" si="676"/>
        <v>0</v>
      </c>
      <c r="BO395" s="11" t="b">
        <f t="shared" si="671"/>
        <v>0</v>
      </c>
      <c r="BP395" t="b">
        <f>AND(COUNTIF(ranges!B$2:B$4,'Sample Manifest - ALL TYPES'!G386)=0,NOT(ISBLANK('Sample Manifest - ALL TYPES'!G386)))</f>
        <v>0</v>
      </c>
      <c r="CB395" s="11" t="b">
        <f t="shared" si="677"/>
        <v>0</v>
      </c>
      <c r="CD395" s="54" t="b">
        <f>IF(OR('Sample Manifest - ALL TYPES'!AB386="Custom indexes",'Sample Manifest - ALL TYPES'!AB386="Non-listed commercial indexes"),TRUE,FALSE)</f>
        <v>0</v>
      </c>
      <c r="CE395" s="54"/>
      <c r="CG395" s="62">
        <f>'Sample Manifest - ALL TYPES'!Q386</f>
        <v>0</v>
      </c>
      <c r="CH395" s="61" t="str">
        <f t="shared" ref="CH395:CK395" si="791">SUBSTITUTE(CG395,CH$17,"")</f>
        <v>0</v>
      </c>
      <c r="CI395" s="61" t="str">
        <f t="shared" si="791"/>
        <v/>
      </c>
      <c r="CJ395" s="61" t="str">
        <f t="shared" si="791"/>
        <v/>
      </c>
      <c r="CK395" s="61" t="str">
        <f t="shared" si="791"/>
        <v/>
      </c>
      <c r="CL395" s="61">
        <f t="shared" si="679"/>
        <v>0</v>
      </c>
      <c r="CM395" s="61" t="b">
        <f>AND(NOT(ISBLANK('Sample Manifest - ALL TYPES'!Q386)),NOT(CL395=0))</f>
        <v>0</v>
      </c>
      <c r="CR395" s="11" t="b">
        <f>AND('Sample Manifest - ALL TYPES'!B386="Illumina Library Pool",ISBLANK('Sample Manifest - ALL TYPES'!Z386))</f>
        <v>0</v>
      </c>
    </row>
    <row r="396" spans="1:96" s="11" customFormat="1" x14ac:dyDescent="0.2">
      <c r="A396" s="11">
        <f>'Sample Manifest - ALL TYPES'!C387</f>
        <v>0</v>
      </c>
      <c r="B396" s="11" t="str">
        <f t="shared" ref="B396:BK396" si="792">SUBSTITUTE(A396,B$17,"")</f>
        <v>0</v>
      </c>
      <c r="C396" s="11" t="str">
        <f t="shared" si="792"/>
        <v>0</v>
      </c>
      <c r="D396" s="11" t="str">
        <f t="shared" si="792"/>
        <v>0</v>
      </c>
      <c r="E396" s="11" t="str">
        <f t="shared" si="792"/>
        <v>0</v>
      </c>
      <c r="F396" s="11" t="str">
        <f t="shared" si="792"/>
        <v>0</v>
      </c>
      <c r="G396" s="11" t="str">
        <f t="shared" si="792"/>
        <v>0</v>
      </c>
      <c r="H396" s="11" t="str">
        <f t="shared" si="792"/>
        <v>0</v>
      </c>
      <c r="I396" s="11" t="str">
        <f t="shared" si="792"/>
        <v>0</v>
      </c>
      <c r="J396" s="11" t="str">
        <f t="shared" si="792"/>
        <v>0</v>
      </c>
      <c r="K396" s="11" t="str">
        <f t="shared" si="792"/>
        <v>0</v>
      </c>
      <c r="L396" s="11" t="str">
        <f t="shared" si="792"/>
        <v>0</v>
      </c>
      <c r="M396" s="11" t="str">
        <f t="shared" si="792"/>
        <v>0</v>
      </c>
      <c r="N396" s="11" t="str">
        <f t="shared" si="792"/>
        <v>0</v>
      </c>
      <c r="O396" s="11" t="str">
        <f t="shared" si="792"/>
        <v>0</v>
      </c>
      <c r="P396" s="11" t="str">
        <f t="shared" si="792"/>
        <v>0</v>
      </c>
      <c r="Q396" s="11" t="str">
        <f t="shared" si="792"/>
        <v>0</v>
      </c>
      <c r="R396" s="11" t="str">
        <f t="shared" si="792"/>
        <v>0</v>
      </c>
      <c r="S396" s="11" t="str">
        <f t="shared" si="792"/>
        <v>0</v>
      </c>
      <c r="T396" s="11" t="str">
        <f t="shared" si="792"/>
        <v>0</v>
      </c>
      <c r="U396" s="11" t="str">
        <f t="shared" si="792"/>
        <v>0</v>
      </c>
      <c r="V396" s="11" t="str">
        <f t="shared" si="792"/>
        <v>0</v>
      </c>
      <c r="W396" s="11" t="str">
        <f t="shared" si="792"/>
        <v>0</v>
      </c>
      <c r="X396" s="11" t="str">
        <f t="shared" si="792"/>
        <v>0</v>
      </c>
      <c r="Y396" s="11" t="str">
        <f t="shared" si="792"/>
        <v>0</v>
      </c>
      <c r="Z396" s="11" t="str">
        <f t="shared" si="792"/>
        <v>0</v>
      </c>
      <c r="AA396" s="11" t="str">
        <f t="shared" si="792"/>
        <v>0</v>
      </c>
      <c r="AB396" s="11" t="str">
        <f t="shared" si="792"/>
        <v>0</v>
      </c>
      <c r="AC396" s="11" t="str">
        <f t="shared" si="792"/>
        <v>0</v>
      </c>
      <c r="AD396" s="11" t="str">
        <f t="shared" si="792"/>
        <v>0</v>
      </c>
      <c r="AE396" s="11" t="str">
        <f t="shared" si="792"/>
        <v>0</v>
      </c>
      <c r="AF396" s="11" t="str">
        <f t="shared" si="792"/>
        <v>0</v>
      </c>
      <c r="AG396" s="11" t="str">
        <f t="shared" si="792"/>
        <v>0</v>
      </c>
      <c r="AH396" s="11" t="str">
        <f t="shared" si="792"/>
        <v>0</v>
      </c>
      <c r="AI396" s="11" t="str">
        <f t="shared" si="792"/>
        <v>0</v>
      </c>
      <c r="AJ396" s="11" t="str">
        <f t="shared" si="792"/>
        <v>0</v>
      </c>
      <c r="AK396" s="11" t="str">
        <f t="shared" si="792"/>
        <v>0</v>
      </c>
      <c r="AL396" s="11" t="str">
        <f t="shared" si="792"/>
        <v>0</v>
      </c>
      <c r="AM396" s="11" t="str">
        <f t="shared" si="792"/>
        <v>0</v>
      </c>
      <c r="AN396" s="11" t="str">
        <f t="shared" si="792"/>
        <v>0</v>
      </c>
      <c r="AO396" s="11" t="str">
        <f t="shared" si="792"/>
        <v>0</v>
      </c>
      <c r="AP396" s="11" t="str">
        <f t="shared" si="792"/>
        <v>0</v>
      </c>
      <c r="AQ396" s="11" t="str">
        <f t="shared" si="792"/>
        <v>0</v>
      </c>
      <c r="AR396" s="11" t="str">
        <f t="shared" si="792"/>
        <v>0</v>
      </c>
      <c r="AS396" s="11" t="str">
        <f t="shared" si="792"/>
        <v>0</v>
      </c>
      <c r="AT396" s="11" t="str">
        <f t="shared" si="792"/>
        <v>0</v>
      </c>
      <c r="AU396" s="11" t="str">
        <f t="shared" si="792"/>
        <v>0</v>
      </c>
      <c r="AV396" s="11" t="str">
        <f t="shared" si="792"/>
        <v>0</v>
      </c>
      <c r="AW396" s="11" t="str">
        <f t="shared" si="792"/>
        <v>0</v>
      </c>
      <c r="AX396" s="11" t="str">
        <f t="shared" si="792"/>
        <v>0</v>
      </c>
      <c r="AY396" s="11" t="str">
        <f t="shared" si="792"/>
        <v>0</v>
      </c>
      <c r="AZ396" s="11" t="str">
        <f t="shared" si="792"/>
        <v>0</v>
      </c>
      <c r="BA396" s="11" t="str">
        <f t="shared" si="792"/>
        <v>0</v>
      </c>
      <c r="BB396" s="11" t="str">
        <f t="shared" si="792"/>
        <v/>
      </c>
      <c r="BC396" s="11" t="str">
        <f t="shared" si="792"/>
        <v/>
      </c>
      <c r="BD396" s="11" t="str">
        <f t="shared" si="792"/>
        <v/>
      </c>
      <c r="BE396" s="11" t="str">
        <f t="shared" si="792"/>
        <v/>
      </c>
      <c r="BF396" s="11" t="str">
        <f t="shared" si="792"/>
        <v/>
      </c>
      <c r="BG396" s="11" t="str">
        <f t="shared" si="792"/>
        <v/>
      </c>
      <c r="BH396" s="11" t="str">
        <f t="shared" si="792"/>
        <v/>
      </c>
      <c r="BI396" s="11" t="str">
        <f t="shared" si="792"/>
        <v/>
      </c>
      <c r="BJ396" s="11" t="str">
        <f t="shared" si="792"/>
        <v/>
      </c>
      <c r="BK396" s="11" t="str">
        <f t="shared" si="792"/>
        <v/>
      </c>
      <c r="BL396" s="11" t="str">
        <f t="shared" si="674"/>
        <v/>
      </c>
      <c r="BM396" s="11" t="str">
        <f t="shared" si="675"/>
        <v/>
      </c>
      <c r="BN396" s="11">
        <f t="shared" si="676"/>
        <v>0</v>
      </c>
      <c r="BO396" s="11" t="b">
        <f t="shared" si="671"/>
        <v>0</v>
      </c>
      <c r="BP396" t="b">
        <f>AND(COUNTIF(ranges!B$2:B$4,'Sample Manifest - ALL TYPES'!G387)=0,NOT(ISBLANK('Sample Manifest - ALL TYPES'!G387)))</f>
        <v>0</v>
      </c>
      <c r="CB396" s="11" t="b">
        <f t="shared" si="677"/>
        <v>0</v>
      </c>
      <c r="CD396" s="54" t="b">
        <f>IF(OR('Sample Manifest - ALL TYPES'!AB387="Custom indexes",'Sample Manifest - ALL TYPES'!AB387="Non-listed commercial indexes"),TRUE,FALSE)</f>
        <v>0</v>
      </c>
      <c r="CE396" s="54"/>
      <c r="CG396" s="62">
        <f>'Sample Manifest - ALL TYPES'!Q387</f>
        <v>0</v>
      </c>
      <c r="CH396" s="61" t="str">
        <f t="shared" ref="CH396:CK396" si="793">SUBSTITUTE(CG396,CH$17,"")</f>
        <v>0</v>
      </c>
      <c r="CI396" s="61" t="str">
        <f t="shared" si="793"/>
        <v/>
      </c>
      <c r="CJ396" s="61" t="str">
        <f t="shared" si="793"/>
        <v/>
      </c>
      <c r="CK396" s="61" t="str">
        <f t="shared" si="793"/>
        <v/>
      </c>
      <c r="CL396" s="61">
        <f t="shared" si="679"/>
        <v>0</v>
      </c>
      <c r="CM396" s="61" t="b">
        <f>AND(NOT(ISBLANK('Sample Manifest - ALL TYPES'!Q387)),NOT(CL396=0))</f>
        <v>0</v>
      </c>
      <c r="CR396" s="11" t="b">
        <f>AND('Sample Manifest - ALL TYPES'!B387="Illumina Library Pool",ISBLANK('Sample Manifest - ALL TYPES'!Z387))</f>
        <v>0</v>
      </c>
    </row>
    <row r="397" spans="1:96" s="11" customFormat="1" x14ac:dyDescent="0.2">
      <c r="A397" s="11">
        <f>'Sample Manifest - ALL TYPES'!C388</f>
        <v>0</v>
      </c>
      <c r="B397" s="11" t="str">
        <f t="shared" ref="B397:BK397" si="794">SUBSTITUTE(A397,B$17,"")</f>
        <v>0</v>
      </c>
      <c r="C397" s="11" t="str">
        <f t="shared" si="794"/>
        <v>0</v>
      </c>
      <c r="D397" s="11" t="str">
        <f t="shared" si="794"/>
        <v>0</v>
      </c>
      <c r="E397" s="11" t="str">
        <f t="shared" si="794"/>
        <v>0</v>
      </c>
      <c r="F397" s="11" t="str">
        <f t="shared" si="794"/>
        <v>0</v>
      </c>
      <c r="G397" s="11" t="str">
        <f t="shared" si="794"/>
        <v>0</v>
      </c>
      <c r="H397" s="11" t="str">
        <f t="shared" si="794"/>
        <v>0</v>
      </c>
      <c r="I397" s="11" t="str">
        <f t="shared" si="794"/>
        <v>0</v>
      </c>
      <c r="J397" s="11" t="str">
        <f t="shared" si="794"/>
        <v>0</v>
      </c>
      <c r="K397" s="11" t="str">
        <f t="shared" si="794"/>
        <v>0</v>
      </c>
      <c r="L397" s="11" t="str">
        <f t="shared" si="794"/>
        <v>0</v>
      </c>
      <c r="M397" s="11" t="str">
        <f t="shared" si="794"/>
        <v>0</v>
      </c>
      <c r="N397" s="11" t="str">
        <f t="shared" si="794"/>
        <v>0</v>
      </c>
      <c r="O397" s="11" t="str">
        <f t="shared" si="794"/>
        <v>0</v>
      </c>
      <c r="P397" s="11" t="str">
        <f t="shared" si="794"/>
        <v>0</v>
      </c>
      <c r="Q397" s="11" t="str">
        <f t="shared" si="794"/>
        <v>0</v>
      </c>
      <c r="R397" s="11" t="str">
        <f t="shared" si="794"/>
        <v>0</v>
      </c>
      <c r="S397" s="11" t="str">
        <f t="shared" si="794"/>
        <v>0</v>
      </c>
      <c r="T397" s="11" t="str">
        <f t="shared" si="794"/>
        <v>0</v>
      </c>
      <c r="U397" s="11" t="str">
        <f t="shared" si="794"/>
        <v>0</v>
      </c>
      <c r="V397" s="11" t="str">
        <f t="shared" si="794"/>
        <v>0</v>
      </c>
      <c r="W397" s="11" t="str">
        <f t="shared" si="794"/>
        <v>0</v>
      </c>
      <c r="X397" s="11" t="str">
        <f t="shared" si="794"/>
        <v>0</v>
      </c>
      <c r="Y397" s="11" t="str">
        <f t="shared" si="794"/>
        <v>0</v>
      </c>
      <c r="Z397" s="11" t="str">
        <f t="shared" si="794"/>
        <v>0</v>
      </c>
      <c r="AA397" s="11" t="str">
        <f t="shared" si="794"/>
        <v>0</v>
      </c>
      <c r="AB397" s="11" t="str">
        <f t="shared" si="794"/>
        <v>0</v>
      </c>
      <c r="AC397" s="11" t="str">
        <f t="shared" si="794"/>
        <v>0</v>
      </c>
      <c r="AD397" s="11" t="str">
        <f t="shared" si="794"/>
        <v>0</v>
      </c>
      <c r="AE397" s="11" t="str">
        <f t="shared" si="794"/>
        <v>0</v>
      </c>
      <c r="AF397" s="11" t="str">
        <f t="shared" si="794"/>
        <v>0</v>
      </c>
      <c r="AG397" s="11" t="str">
        <f t="shared" si="794"/>
        <v>0</v>
      </c>
      <c r="AH397" s="11" t="str">
        <f t="shared" si="794"/>
        <v>0</v>
      </c>
      <c r="AI397" s="11" t="str">
        <f t="shared" si="794"/>
        <v>0</v>
      </c>
      <c r="AJ397" s="11" t="str">
        <f t="shared" si="794"/>
        <v>0</v>
      </c>
      <c r="AK397" s="11" t="str">
        <f t="shared" si="794"/>
        <v>0</v>
      </c>
      <c r="AL397" s="11" t="str">
        <f t="shared" si="794"/>
        <v>0</v>
      </c>
      <c r="AM397" s="11" t="str">
        <f t="shared" si="794"/>
        <v>0</v>
      </c>
      <c r="AN397" s="11" t="str">
        <f t="shared" si="794"/>
        <v>0</v>
      </c>
      <c r="AO397" s="11" t="str">
        <f t="shared" si="794"/>
        <v>0</v>
      </c>
      <c r="AP397" s="11" t="str">
        <f t="shared" si="794"/>
        <v>0</v>
      </c>
      <c r="AQ397" s="11" t="str">
        <f t="shared" si="794"/>
        <v>0</v>
      </c>
      <c r="AR397" s="11" t="str">
        <f t="shared" si="794"/>
        <v>0</v>
      </c>
      <c r="AS397" s="11" t="str">
        <f t="shared" si="794"/>
        <v>0</v>
      </c>
      <c r="AT397" s="11" t="str">
        <f t="shared" si="794"/>
        <v>0</v>
      </c>
      <c r="AU397" s="11" t="str">
        <f t="shared" si="794"/>
        <v>0</v>
      </c>
      <c r="AV397" s="11" t="str">
        <f t="shared" si="794"/>
        <v>0</v>
      </c>
      <c r="AW397" s="11" t="str">
        <f t="shared" si="794"/>
        <v>0</v>
      </c>
      <c r="AX397" s="11" t="str">
        <f t="shared" si="794"/>
        <v>0</v>
      </c>
      <c r="AY397" s="11" t="str">
        <f t="shared" si="794"/>
        <v>0</v>
      </c>
      <c r="AZ397" s="11" t="str">
        <f t="shared" si="794"/>
        <v>0</v>
      </c>
      <c r="BA397" s="11" t="str">
        <f t="shared" si="794"/>
        <v>0</v>
      </c>
      <c r="BB397" s="11" t="str">
        <f t="shared" si="794"/>
        <v/>
      </c>
      <c r="BC397" s="11" t="str">
        <f t="shared" si="794"/>
        <v/>
      </c>
      <c r="BD397" s="11" t="str">
        <f t="shared" si="794"/>
        <v/>
      </c>
      <c r="BE397" s="11" t="str">
        <f t="shared" si="794"/>
        <v/>
      </c>
      <c r="BF397" s="11" t="str">
        <f t="shared" si="794"/>
        <v/>
      </c>
      <c r="BG397" s="11" t="str">
        <f t="shared" si="794"/>
        <v/>
      </c>
      <c r="BH397" s="11" t="str">
        <f t="shared" si="794"/>
        <v/>
      </c>
      <c r="BI397" s="11" t="str">
        <f t="shared" si="794"/>
        <v/>
      </c>
      <c r="BJ397" s="11" t="str">
        <f t="shared" si="794"/>
        <v/>
      </c>
      <c r="BK397" s="11" t="str">
        <f t="shared" si="794"/>
        <v/>
      </c>
      <c r="BL397" s="11" t="str">
        <f t="shared" si="674"/>
        <v/>
      </c>
      <c r="BM397" s="11" t="str">
        <f t="shared" si="675"/>
        <v/>
      </c>
      <c r="BN397" s="11">
        <f t="shared" si="676"/>
        <v>0</v>
      </c>
      <c r="BO397" s="11" t="b">
        <f t="shared" si="671"/>
        <v>0</v>
      </c>
      <c r="BP397" t="b">
        <f>AND(COUNTIF(ranges!B$2:B$4,'Sample Manifest - ALL TYPES'!G388)=0,NOT(ISBLANK('Sample Manifest - ALL TYPES'!G388)))</f>
        <v>0</v>
      </c>
      <c r="CB397" s="11" t="b">
        <f t="shared" si="677"/>
        <v>0</v>
      </c>
      <c r="CD397" s="54" t="b">
        <f>IF(OR('Sample Manifest - ALL TYPES'!AB388="Custom indexes",'Sample Manifest - ALL TYPES'!AB388="Non-listed commercial indexes"),TRUE,FALSE)</f>
        <v>0</v>
      </c>
      <c r="CE397" s="54"/>
      <c r="CG397" s="62">
        <f>'Sample Manifest - ALL TYPES'!Q388</f>
        <v>0</v>
      </c>
      <c r="CH397" s="61" t="str">
        <f>SUBSTITUTE(CG397,CH$17,"")</f>
        <v>0</v>
      </c>
      <c r="CI397" s="61" t="str">
        <f t="shared" ref="CI397:CK397" si="795">SUBSTITUTE(CH397,CI$17,"")</f>
        <v/>
      </c>
      <c r="CJ397" s="61" t="str">
        <f t="shared" si="795"/>
        <v/>
      </c>
      <c r="CK397" s="61" t="str">
        <f t="shared" si="795"/>
        <v/>
      </c>
      <c r="CL397" s="61">
        <f>LEN(CK397)</f>
        <v>0</v>
      </c>
      <c r="CM397" s="61" t="b">
        <f>AND(NOT(ISBLANK('Sample Manifest - ALL TYPES'!Q388)),NOT(CL397=0))</f>
        <v>0</v>
      </c>
      <c r="CR397" s="11" t="b">
        <f>AND('Sample Manifest - ALL TYPES'!B388="Illumina Library Pool",ISBLANK('Sample Manifest - ALL TYPES'!Z388))</f>
        <v>0</v>
      </c>
    </row>
    <row r="398" spans="1:96" s="11" customFormat="1" x14ac:dyDescent="0.2">
      <c r="A398" s="11">
        <f>'Sample Manifest - ALL TYPES'!C389</f>
        <v>0</v>
      </c>
      <c r="B398" s="11" t="str">
        <f t="shared" ref="B398:BK398" si="796">SUBSTITUTE(A398,B$17,"")</f>
        <v>0</v>
      </c>
      <c r="C398" s="11" t="str">
        <f t="shared" si="796"/>
        <v>0</v>
      </c>
      <c r="D398" s="11" t="str">
        <f t="shared" si="796"/>
        <v>0</v>
      </c>
      <c r="E398" s="11" t="str">
        <f t="shared" si="796"/>
        <v>0</v>
      </c>
      <c r="F398" s="11" t="str">
        <f t="shared" si="796"/>
        <v>0</v>
      </c>
      <c r="G398" s="11" t="str">
        <f t="shared" si="796"/>
        <v>0</v>
      </c>
      <c r="H398" s="11" t="str">
        <f t="shared" si="796"/>
        <v>0</v>
      </c>
      <c r="I398" s="11" t="str">
        <f t="shared" si="796"/>
        <v>0</v>
      </c>
      <c r="J398" s="11" t="str">
        <f t="shared" si="796"/>
        <v>0</v>
      </c>
      <c r="K398" s="11" t="str">
        <f t="shared" si="796"/>
        <v>0</v>
      </c>
      <c r="L398" s="11" t="str">
        <f t="shared" si="796"/>
        <v>0</v>
      </c>
      <c r="M398" s="11" t="str">
        <f t="shared" si="796"/>
        <v>0</v>
      </c>
      <c r="N398" s="11" t="str">
        <f t="shared" si="796"/>
        <v>0</v>
      </c>
      <c r="O398" s="11" t="str">
        <f t="shared" si="796"/>
        <v>0</v>
      </c>
      <c r="P398" s="11" t="str">
        <f t="shared" si="796"/>
        <v>0</v>
      </c>
      <c r="Q398" s="11" t="str">
        <f t="shared" si="796"/>
        <v>0</v>
      </c>
      <c r="R398" s="11" t="str">
        <f t="shared" si="796"/>
        <v>0</v>
      </c>
      <c r="S398" s="11" t="str">
        <f t="shared" si="796"/>
        <v>0</v>
      </c>
      <c r="T398" s="11" t="str">
        <f t="shared" si="796"/>
        <v>0</v>
      </c>
      <c r="U398" s="11" t="str">
        <f t="shared" si="796"/>
        <v>0</v>
      </c>
      <c r="V398" s="11" t="str">
        <f t="shared" si="796"/>
        <v>0</v>
      </c>
      <c r="W398" s="11" t="str">
        <f t="shared" si="796"/>
        <v>0</v>
      </c>
      <c r="X398" s="11" t="str">
        <f t="shared" si="796"/>
        <v>0</v>
      </c>
      <c r="Y398" s="11" t="str">
        <f t="shared" si="796"/>
        <v>0</v>
      </c>
      <c r="Z398" s="11" t="str">
        <f t="shared" si="796"/>
        <v>0</v>
      </c>
      <c r="AA398" s="11" t="str">
        <f t="shared" si="796"/>
        <v>0</v>
      </c>
      <c r="AB398" s="11" t="str">
        <f t="shared" si="796"/>
        <v>0</v>
      </c>
      <c r="AC398" s="11" t="str">
        <f t="shared" si="796"/>
        <v>0</v>
      </c>
      <c r="AD398" s="11" t="str">
        <f t="shared" si="796"/>
        <v>0</v>
      </c>
      <c r="AE398" s="11" t="str">
        <f t="shared" si="796"/>
        <v>0</v>
      </c>
      <c r="AF398" s="11" t="str">
        <f t="shared" si="796"/>
        <v>0</v>
      </c>
      <c r="AG398" s="11" t="str">
        <f t="shared" si="796"/>
        <v>0</v>
      </c>
      <c r="AH398" s="11" t="str">
        <f t="shared" si="796"/>
        <v>0</v>
      </c>
      <c r="AI398" s="11" t="str">
        <f t="shared" si="796"/>
        <v>0</v>
      </c>
      <c r="AJ398" s="11" t="str">
        <f t="shared" si="796"/>
        <v>0</v>
      </c>
      <c r="AK398" s="11" t="str">
        <f t="shared" si="796"/>
        <v>0</v>
      </c>
      <c r="AL398" s="11" t="str">
        <f t="shared" si="796"/>
        <v>0</v>
      </c>
      <c r="AM398" s="11" t="str">
        <f t="shared" si="796"/>
        <v>0</v>
      </c>
      <c r="AN398" s="11" t="str">
        <f t="shared" si="796"/>
        <v>0</v>
      </c>
      <c r="AO398" s="11" t="str">
        <f t="shared" si="796"/>
        <v>0</v>
      </c>
      <c r="AP398" s="11" t="str">
        <f t="shared" si="796"/>
        <v>0</v>
      </c>
      <c r="AQ398" s="11" t="str">
        <f t="shared" si="796"/>
        <v>0</v>
      </c>
      <c r="AR398" s="11" t="str">
        <f t="shared" si="796"/>
        <v>0</v>
      </c>
      <c r="AS398" s="11" t="str">
        <f t="shared" si="796"/>
        <v>0</v>
      </c>
      <c r="AT398" s="11" t="str">
        <f t="shared" si="796"/>
        <v>0</v>
      </c>
      <c r="AU398" s="11" t="str">
        <f t="shared" si="796"/>
        <v>0</v>
      </c>
      <c r="AV398" s="11" t="str">
        <f t="shared" si="796"/>
        <v>0</v>
      </c>
      <c r="AW398" s="11" t="str">
        <f t="shared" si="796"/>
        <v>0</v>
      </c>
      <c r="AX398" s="11" t="str">
        <f t="shared" si="796"/>
        <v>0</v>
      </c>
      <c r="AY398" s="11" t="str">
        <f t="shared" si="796"/>
        <v>0</v>
      </c>
      <c r="AZ398" s="11" t="str">
        <f t="shared" si="796"/>
        <v>0</v>
      </c>
      <c r="BA398" s="11" t="str">
        <f t="shared" si="796"/>
        <v>0</v>
      </c>
      <c r="BB398" s="11" t="str">
        <f t="shared" si="796"/>
        <v/>
      </c>
      <c r="BC398" s="11" t="str">
        <f t="shared" si="796"/>
        <v/>
      </c>
      <c r="BD398" s="11" t="str">
        <f t="shared" si="796"/>
        <v/>
      </c>
      <c r="BE398" s="11" t="str">
        <f t="shared" si="796"/>
        <v/>
      </c>
      <c r="BF398" s="11" t="str">
        <f t="shared" si="796"/>
        <v/>
      </c>
      <c r="BG398" s="11" t="str">
        <f t="shared" si="796"/>
        <v/>
      </c>
      <c r="BH398" s="11" t="str">
        <f t="shared" si="796"/>
        <v/>
      </c>
      <c r="BI398" s="11" t="str">
        <f t="shared" si="796"/>
        <v/>
      </c>
      <c r="BJ398" s="11" t="str">
        <f t="shared" si="796"/>
        <v/>
      </c>
      <c r="BK398" s="11" t="str">
        <f t="shared" si="796"/>
        <v/>
      </c>
      <c r="BL398" s="11" t="str">
        <f t="shared" si="674"/>
        <v/>
      </c>
      <c r="BM398" s="11" t="str">
        <f t="shared" si="675"/>
        <v/>
      </c>
      <c r="BN398" s="11">
        <f t="shared" si="676"/>
        <v>0</v>
      </c>
      <c r="BO398" s="11" t="b">
        <f t="shared" si="671"/>
        <v>0</v>
      </c>
      <c r="BP398" t="b">
        <f>AND(COUNTIF(ranges!B$2:B$4,'Sample Manifest - ALL TYPES'!G389)=0,NOT(ISBLANK('Sample Manifest - ALL TYPES'!G389)))</f>
        <v>0</v>
      </c>
      <c r="CB398" s="11" t="b">
        <f t="shared" si="677"/>
        <v>0</v>
      </c>
      <c r="CD398" s="54" t="b">
        <f>IF(OR('Sample Manifest - ALL TYPES'!AB389="Custom indexes",'Sample Manifest - ALL TYPES'!AB389="Non-listed commercial indexes"),TRUE,FALSE)</f>
        <v>0</v>
      </c>
      <c r="CE398" s="54"/>
      <c r="CG398" s="62">
        <f>'Sample Manifest - ALL TYPES'!Q389</f>
        <v>0</v>
      </c>
      <c r="CH398" s="61" t="str">
        <f t="shared" ref="CH398:CK398" si="797">SUBSTITUTE(CG398,CH$17,"")</f>
        <v>0</v>
      </c>
      <c r="CI398" s="61" t="str">
        <f t="shared" si="797"/>
        <v/>
      </c>
      <c r="CJ398" s="61" t="str">
        <f t="shared" si="797"/>
        <v/>
      </c>
      <c r="CK398" s="61" t="str">
        <f t="shared" si="797"/>
        <v/>
      </c>
      <c r="CL398" s="61">
        <f t="shared" ref="CL398:CL401" si="798">LEN(CK398)</f>
        <v>0</v>
      </c>
      <c r="CM398" s="61" t="b">
        <f>AND(NOT(ISBLANK('Sample Manifest - ALL TYPES'!Q389)),NOT(CL398=0))</f>
        <v>0</v>
      </c>
      <c r="CR398" s="11" t="b">
        <f>AND('Sample Manifest - ALL TYPES'!B389="Illumina Library Pool",ISBLANK('Sample Manifest - ALL TYPES'!Z389))</f>
        <v>0</v>
      </c>
    </row>
    <row r="399" spans="1:96" s="11" customFormat="1" x14ac:dyDescent="0.2">
      <c r="A399" s="11">
        <f>'Sample Manifest - ALL TYPES'!C390</f>
        <v>0</v>
      </c>
      <c r="B399" s="11" t="str">
        <f t="shared" ref="B399:BK399" si="799">SUBSTITUTE(A399,B$17,"")</f>
        <v>0</v>
      </c>
      <c r="C399" s="11" t="str">
        <f t="shared" si="799"/>
        <v>0</v>
      </c>
      <c r="D399" s="11" t="str">
        <f t="shared" si="799"/>
        <v>0</v>
      </c>
      <c r="E399" s="11" t="str">
        <f t="shared" si="799"/>
        <v>0</v>
      </c>
      <c r="F399" s="11" t="str">
        <f t="shared" si="799"/>
        <v>0</v>
      </c>
      <c r="G399" s="11" t="str">
        <f t="shared" si="799"/>
        <v>0</v>
      </c>
      <c r="H399" s="11" t="str">
        <f t="shared" si="799"/>
        <v>0</v>
      </c>
      <c r="I399" s="11" t="str">
        <f t="shared" si="799"/>
        <v>0</v>
      </c>
      <c r="J399" s="11" t="str">
        <f t="shared" si="799"/>
        <v>0</v>
      </c>
      <c r="K399" s="11" t="str">
        <f t="shared" si="799"/>
        <v>0</v>
      </c>
      <c r="L399" s="11" t="str">
        <f t="shared" si="799"/>
        <v>0</v>
      </c>
      <c r="M399" s="11" t="str">
        <f t="shared" si="799"/>
        <v>0</v>
      </c>
      <c r="N399" s="11" t="str">
        <f t="shared" si="799"/>
        <v>0</v>
      </c>
      <c r="O399" s="11" t="str">
        <f t="shared" si="799"/>
        <v>0</v>
      </c>
      <c r="P399" s="11" t="str">
        <f t="shared" si="799"/>
        <v>0</v>
      </c>
      <c r="Q399" s="11" t="str">
        <f t="shared" si="799"/>
        <v>0</v>
      </c>
      <c r="R399" s="11" t="str">
        <f t="shared" si="799"/>
        <v>0</v>
      </c>
      <c r="S399" s="11" t="str">
        <f t="shared" si="799"/>
        <v>0</v>
      </c>
      <c r="T399" s="11" t="str">
        <f t="shared" si="799"/>
        <v>0</v>
      </c>
      <c r="U399" s="11" t="str">
        <f t="shared" si="799"/>
        <v>0</v>
      </c>
      <c r="V399" s="11" t="str">
        <f t="shared" si="799"/>
        <v>0</v>
      </c>
      <c r="W399" s="11" t="str">
        <f t="shared" si="799"/>
        <v>0</v>
      </c>
      <c r="X399" s="11" t="str">
        <f t="shared" si="799"/>
        <v>0</v>
      </c>
      <c r="Y399" s="11" t="str">
        <f t="shared" si="799"/>
        <v>0</v>
      </c>
      <c r="Z399" s="11" t="str">
        <f t="shared" si="799"/>
        <v>0</v>
      </c>
      <c r="AA399" s="11" t="str">
        <f t="shared" si="799"/>
        <v>0</v>
      </c>
      <c r="AB399" s="11" t="str">
        <f t="shared" si="799"/>
        <v>0</v>
      </c>
      <c r="AC399" s="11" t="str">
        <f t="shared" si="799"/>
        <v>0</v>
      </c>
      <c r="AD399" s="11" t="str">
        <f t="shared" si="799"/>
        <v>0</v>
      </c>
      <c r="AE399" s="11" t="str">
        <f t="shared" si="799"/>
        <v>0</v>
      </c>
      <c r="AF399" s="11" t="str">
        <f t="shared" si="799"/>
        <v>0</v>
      </c>
      <c r="AG399" s="11" t="str">
        <f t="shared" si="799"/>
        <v>0</v>
      </c>
      <c r="AH399" s="11" t="str">
        <f t="shared" si="799"/>
        <v>0</v>
      </c>
      <c r="AI399" s="11" t="str">
        <f t="shared" si="799"/>
        <v>0</v>
      </c>
      <c r="AJ399" s="11" t="str">
        <f t="shared" si="799"/>
        <v>0</v>
      </c>
      <c r="AK399" s="11" t="str">
        <f t="shared" si="799"/>
        <v>0</v>
      </c>
      <c r="AL399" s="11" t="str">
        <f t="shared" si="799"/>
        <v>0</v>
      </c>
      <c r="AM399" s="11" t="str">
        <f t="shared" si="799"/>
        <v>0</v>
      </c>
      <c r="AN399" s="11" t="str">
        <f t="shared" si="799"/>
        <v>0</v>
      </c>
      <c r="AO399" s="11" t="str">
        <f t="shared" si="799"/>
        <v>0</v>
      </c>
      <c r="AP399" s="11" t="str">
        <f t="shared" si="799"/>
        <v>0</v>
      </c>
      <c r="AQ399" s="11" t="str">
        <f t="shared" si="799"/>
        <v>0</v>
      </c>
      <c r="AR399" s="11" t="str">
        <f t="shared" si="799"/>
        <v>0</v>
      </c>
      <c r="AS399" s="11" t="str">
        <f t="shared" si="799"/>
        <v>0</v>
      </c>
      <c r="AT399" s="11" t="str">
        <f t="shared" si="799"/>
        <v>0</v>
      </c>
      <c r="AU399" s="11" t="str">
        <f t="shared" si="799"/>
        <v>0</v>
      </c>
      <c r="AV399" s="11" t="str">
        <f t="shared" si="799"/>
        <v>0</v>
      </c>
      <c r="AW399" s="11" t="str">
        <f t="shared" si="799"/>
        <v>0</v>
      </c>
      <c r="AX399" s="11" t="str">
        <f t="shared" si="799"/>
        <v>0</v>
      </c>
      <c r="AY399" s="11" t="str">
        <f t="shared" si="799"/>
        <v>0</v>
      </c>
      <c r="AZ399" s="11" t="str">
        <f t="shared" si="799"/>
        <v>0</v>
      </c>
      <c r="BA399" s="11" t="str">
        <f t="shared" si="799"/>
        <v>0</v>
      </c>
      <c r="BB399" s="11" t="str">
        <f t="shared" si="799"/>
        <v/>
      </c>
      <c r="BC399" s="11" t="str">
        <f t="shared" si="799"/>
        <v/>
      </c>
      <c r="BD399" s="11" t="str">
        <f t="shared" si="799"/>
        <v/>
      </c>
      <c r="BE399" s="11" t="str">
        <f t="shared" si="799"/>
        <v/>
      </c>
      <c r="BF399" s="11" t="str">
        <f t="shared" si="799"/>
        <v/>
      </c>
      <c r="BG399" s="11" t="str">
        <f t="shared" si="799"/>
        <v/>
      </c>
      <c r="BH399" s="11" t="str">
        <f t="shared" si="799"/>
        <v/>
      </c>
      <c r="BI399" s="11" t="str">
        <f t="shared" si="799"/>
        <v/>
      </c>
      <c r="BJ399" s="11" t="str">
        <f t="shared" si="799"/>
        <v/>
      </c>
      <c r="BK399" s="11" t="str">
        <f t="shared" si="799"/>
        <v/>
      </c>
      <c r="BL399" s="11" t="str">
        <f t="shared" si="674"/>
        <v/>
      </c>
      <c r="BM399" s="11" t="str">
        <f t="shared" si="675"/>
        <v/>
      </c>
      <c r="BN399" s="11">
        <f t="shared" si="676"/>
        <v>0</v>
      </c>
      <c r="BO399" s="11" t="b">
        <f t="shared" si="671"/>
        <v>0</v>
      </c>
      <c r="BP399" t="b">
        <f>AND(COUNTIF(ranges!B$2:B$4,'Sample Manifest - ALL TYPES'!G390)=0,NOT(ISBLANK('Sample Manifest - ALL TYPES'!G390)))</f>
        <v>0</v>
      </c>
      <c r="CB399" s="11" t="b">
        <f t="shared" si="677"/>
        <v>0</v>
      </c>
      <c r="CD399" s="54" t="b">
        <f>IF(OR('Sample Manifest - ALL TYPES'!AB390="Custom indexes",'Sample Manifest - ALL TYPES'!AB390="Non-listed commercial indexes"),TRUE,FALSE)</f>
        <v>0</v>
      </c>
      <c r="CE399" s="54"/>
      <c r="CG399" s="62">
        <f>'Sample Manifest - ALL TYPES'!Q390</f>
        <v>0</v>
      </c>
      <c r="CH399" s="61" t="str">
        <f t="shared" ref="CH399:CK399" si="800">SUBSTITUTE(CG399,CH$17,"")</f>
        <v>0</v>
      </c>
      <c r="CI399" s="61" t="str">
        <f t="shared" si="800"/>
        <v/>
      </c>
      <c r="CJ399" s="61" t="str">
        <f t="shared" si="800"/>
        <v/>
      </c>
      <c r="CK399" s="61" t="str">
        <f t="shared" si="800"/>
        <v/>
      </c>
      <c r="CL399" s="61">
        <f t="shared" si="798"/>
        <v>0</v>
      </c>
      <c r="CM399" s="61" t="b">
        <f>AND(NOT(ISBLANK('Sample Manifest - ALL TYPES'!Q390)),NOT(CL399=0))</f>
        <v>0</v>
      </c>
      <c r="CR399" s="11" t="b">
        <f>AND('Sample Manifest - ALL TYPES'!B390="Illumina Library Pool",ISBLANK('Sample Manifest - ALL TYPES'!Z390))</f>
        <v>0</v>
      </c>
    </row>
    <row r="400" spans="1:96" s="11" customFormat="1" x14ac:dyDescent="0.2">
      <c r="A400" s="11">
        <f>'Sample Manifest - ALL TYPES'!C391</f>
        <v>0</v>
      </c>
      <c r="B400" s="11" t="str">
        <f t="shared" ref="B400:BK400" si="801">SUBSTITUTE(A400,B$17,"")</f>
        <v>0</v>
      </c>
      <c r="C400" s="11" t="str">
        <f t="shared" si="801"/>
        <v>0</v>
      </c>
      <c r="D400" s="11" t="str">
        <f t="shared" si="801"/>
        <v>0</v>
      </c>
      <c r="E400" s="11" t="str">
        <f t="shared" si="801"/>
        <v>0</v>
      </c>
      <c r="F400" s="11" t="str">
        <f t="shared" si="801"/>
        <v>0</v>
      </c>
      <c r="G400" s="11" t="str">
        <f t="shared" si="801"/>
        <v>0</v>
      </c>
      <c r="H400" s="11" t="str">
        <f t="shared" si="801"/>
        <v>0</v>
      </c>
      <c r="I400" s="11" t="str">
        <f t="shared" si="801"/>
        <v>0</v>
      </c>
      <c r="J400" s="11" t="str">
        <f t="shared" si="801"/>
        <v>0</v>
      </c>
      <c r="K400" s="11" t="str">
        <f t="shared" si="801"/>
        <v>0</v>
      </c>
      <c r="L400" s="11" t="str">
        <f t="shared" si="801"/>
        <v>0</v>
      </c>
      <c r="M400" s="11" t="str">
        <f t="shared" si="801"/>
        <v>0</v>
      </c>
      <c r="N400" s="11" t="str">
        <f t="shared" si="801"/>
        <v>0</v>
      </c>
      <c r="O400" s="11" t="str">
        <f t="shared" si="801"/>
        <v>0</v>
      </c>
      <c r="P400" s="11" t="str">
        <f t="shared" si="801"/>
        <v>0</v>
      </c>
      <c r="Q400" s="11" t="str">
        <f t="shared" si="801"/>
        <v>0</v>
      </c>
      <c r="R400" s="11" t="str">
        <f t="shared" si="801"/>
        <v>0</v>
      </c>
      <c r="S400" s="11" t="str">
        <f t="shared" si="801"/>
        <v>0</v>
      </c>
      <c r="T400" s="11" t="str">
        <f t="shared" si="801"/>
        <v>0</v>
      </c>
      <c r="U400" s="11" t="str">
        <f t="shared" si="801"/>
        <v>0</v>
      </c>
      <c r="V400" s="11" t="str">
        <f t="shared" si="801"/>
        <v>0</v>
      </c>
      <c r="W400" s="11" t="str">
        <f t="shared" si="801"/>
        <v>0</v>
      </c>
      <c r="X400" s="11" t="str">
        <f t="shared" si="801"/>
        <v>0</v>
      </c>
      <c r="Y400" s="11" t="str">
        <f t="shared" si="801"/>
        <v>0</v>
      </c>
      <c r="Z400" s="11" t="str">
        <f t="shared" si="801"/>
        <v>0</v>
      </c>
      <c r="AA400" s="11" t="str">
        <f t="shared" si="801"/>
        <v>0</v>
      </c>
      <c r="AB400" s="11" t="str">
        <f t="shared" si="801"/>
        <v>0</v>
      </c>
      <c r="AC400" s="11" t="str">
        <f t="shared" si="801"/>
        <v>0</v>
      </c>
      <c r="AD400" s="11" t="str">
        <f t="shared" si="801"/>
        <v>0</v>
      </c>
      <c r="AE400" s="11" t="str">
        <f t="shared" si="801"/>
        <v>0</v>
      </c>
      <c r="AF400" s="11" t="str">
        <f t="shared" si="801"/>
        <v>0</v>
      </c>
      <c r="AG400" s="11" t="str">
        <f t="shared" si="801"/>
        <v>0</v>
      </c>
      <c r="AH400" s="11" t="str">
        <f t="shared" si="801"/>
        <v>0</v>
      </c>
      <c r="AI400" s="11" t="str">
        <f t="shared" si="801"/>
        <v>0</v>
      </c>
      <c r="AJ400" s="11" t="str">
        <f t="shared" si="801"/>
        <v>0</v>
      </c>
      <c r="AK400" s="11" t="str">
        <f t="shared" si="801"/>
        <v>0</v>
      </c>
      <c r="AL400" s="11" t="str">
        <f t="shared" si="801"/>
        <v>0</v>
      </c>
      <c r="AM400" s="11" t="str">
        <f t="shared" si="801"/>
        <v>0</v>
      </c>
      <c r="AN400" s="11" t="str">
        <f t="shared" si="801"/>
        <v>0</v>
      </c>
      <c r="AO400" s="11" t="str">
        <f t="shared" si="801"/>
        <v>0</v>
      </c>
      <c r="AP400" s="11" t="str">
        <f t="shared" si="801"/>
        <v>0</v>
      </c>
      <c r="AQ400" s="11" t="str">
        <f t="shared" si="801"/>
        <v>0</v>
      </c>
      <c r="AR400" s="11" t="str">
        <f t="shared" si="801"/>
        <v>0</v>
      </c>
      <c r="AS400" s="11" t="str">
        <f t="shared" si="801"/>
        <v>0</v>
      </c>
      <c r="AT400" s="11" t="str">
        <f t="shared" si="801"/>
        <v>0</v>
      </c>
      <c r="AU400" s="11" t="str">
        <f t="shared" si="801"/>
        <v>0</v>
      </c>
      <c r="AV400" s="11" t="str">
        <f t="shared" si="801"/>
        <v>0</v>
      </c>
      <c r="AW400" s="11" t="str">
        <f t="shared" si="801"/>
        <v>0</v>
      </c>
      <c r="AX400" s="11" t="str">
        <f t="shared" si="801"/>
        <v>0</v>
      </c>
      <c r="AY400" s="11" t="str">
        <f t="shared" si="801"/>
        <v>0</v>
      </c>
      <c r="AZ400" s="11" t="str">
        <f t="shared" si="801"/>
        <v>0</v>
      </c>
      <c r="BA400" s="11" t="str">
        <f t="shared" si="801"/>
        <v>0</v>
      </c>
      <c r="BB400" s="11" t="str">
        <f t="shared" si="801"/>
        <v/>
      </c>
      <c r="BC400" s="11" t="str">
        <f t="shared" si="801"/>
        <v/>
      </c>
      <c r="BD400" s="11" t="str">
        <f t="shared" si="801"/>
        <v/>
      </c>
      <c r="BE400" s="11" t="str">
        <f t="shared" si="801"/>
        <v/>
      </c>
      <c r="BF400" s="11" t="str">
        <f t="shared" si="801"/>
        <v/>
      </c>
      <c r="BG400" s="11" t="str">
        <f t="shared" si="801"/>
        <v/>
      </c>
      <c r="BH400" s="11" t="str">
        <f t="shared" si="801"/>
        <v/>
      </c>
      <c r="BI400" s="11" t="str">
        <f t="shared" si="801"/>
        <v/>
      </c>
      <c r="BJ400" s="11" t="str">
        <f t="shared" si="801"/>
        <v/>
      </c>
      <c r="BK400" s="11" t="str">
        <f t="shared" si="801"/>
        <v/>
      </c>
      <c r="BL400" s="11" t="str">
        <f t="shared" si="674"/>
        <v/>
      </c>
      <c r="BM400" s="11" t="str">
        <f t="shared" si="675"/>
        <v/>
      </c>
      <c r="BN400" s="11">
        <f t="shared" si="676"/>
        <v>0</v>
      </c>
      <c r="BO400" s="11" t="b">
        <f t="shared" si="671"/>
        <v>0</v>
      </c>
      <c r="BP400" t="b">
        <f>AND(COUNTIF(ranges!B$2:B$4,'Sample Manifest - ALL TYPES'!G391)=0,NOT(ISBLANK('Sample Manifest - ALL TYPES'!G391)))</f>
        <v>0</v>
      </c>
      <c r="CB400" s="11" t="b">
        <f t="shared" si="677"/>
        <v>0</v>
      </c>
      <c r="CD400" s="54" t="b">
        <f>IF(OR('Sample Manifest - ALL TYPES'!AB391="Custom indexes",'Sample Manifest - ALL TYPES'!AB391="Non-listed commercial indexes"),TRUE,FALSE)</f>
        <v>0</v>
      </c>
      <c r="CE400" s="54"/>
      <c r="CG400" s="62">
        <f>'Sample Manifest - ALL TYPES'!Q391</f>
        <v>0</v>
      </c>
      <c r="CH400" s="61" t="str">
        <f t="shared" ref="CH400:CK400" si="802">SUBSTITUTE(CG400,CH$17,"")</f>
        <v>0</v>
      </c>
      <c r="CI400" s="61" t="str">
        <f t="shared" si="802"/>
        <v/>
      </c>
      <c r="CJ400" s="61" t="str">
        <f t="shared" si="802"/>
        <v/>
      </c>
      <c r="CK400" s="61" t="str">
        <f t="shared" si="802"/>
        <v/>
      </c>
      <c r="CL400" s="61">
        <f t="shared" si="798"/>
        <v>0</v>
      </c>
      <c r="CM400" s="61" t="b">
        <f>AND(NOT(ISBLANK('Sample Manifest - ALL TYPES'!Q391)),NOT(CL400=0))</f>
        <v>0</v>
      </c>
      <c r="CR400" s="11" t="b">
        <f>AND('Sample Manifest - ALL TYPES'!B391="Illumina Library Pool",ISBLANK('Sample Manifest - ALL TYPES'!Z391))</f>
        <v>0</v>
      </c>
    </row>
    <row r="401" spans="1:96" s="11" customFormat="1" x14ac:dyDescent="0.2">
      <c r="A401" s="11">
        <f>'Sample Manifest - ALL TYPES'!C392</f>
        <v>0</v>
      </c>
      <c r="B401" s="11" t="str">
        <f t="shared" ref="B401:BK401" si="803">SUBSTITUTE(A401,B$17,"")</f>
        <v>0</v>
      </c>
      <c r="C401" s="11" t="str">
        <f t="shared" si="803"/>
        <v>0</v>
      </c>
      <c r="D401" s="11" t="str">
        <f t="shared" si="803"/>
        <v>0</v>
      </c>
      <c r="E401" s="11" t="str">
        <f t="shared" si="803"/>
        <v>0</v>
      </c>
      <c r="F401" s="11" t="str">
        <f t="shared" si="803"/>
        <v>0</v>
      </c>
      <c r="G401" s="11" t="str">
        <f t="shared" si="803"/>
        <v>0</v>
      </c>
      <c r="H401" s="11" t="str">
        <f t="shared" si="803"/>
        <v>0</v>
      </c>
      <c r="I401" s="11" t="str">
        <f t="shared" si="803"/>
        <v>0</v>
      </c>
      <c r="J401" s="11" t="str">
        <f t="shared" si="803"/>
        <v>0</v>
      </c>
      <c r="K401" s="11" t="str">
        <f t="shared" si="803"/>
        <v>0</v>
      </c>
      <c r="L401" s="11" t="str">
        <f t="shared" si="803"/>
        <v>0</v>
      </c>
      <c r="M401" s="11" t="str">
        <f t="shared" si="803"/>
        <v>0</v>
      </c>
      <c r="N401" s="11" t="str">
        <f t="shared" si="803"/>
        <v>0</v>
      </c>
      <c r="O401" s="11" t="str">
        <f t="shared" si="803"/>
        <v>0</v>
      </c>
      <c r="P401" s="11" t="str">
        <f t="shared" si="803"/>
        <v>0</v>
      </c>
      <c r="Q401" s="11" t="str">
        <f t="shared" si="803"/>
        <v>0</v>
      </c>
      <c r="R401" s="11" t="str">
        <f t="shared" si="803"/>
        <v>0</v>
      </c>
      <c r="S401" s="11" t="str">
        <f t="shared" si="803"/>
        <v>0</v>
      </c>
      <c r="T401" s="11" t="str">
        <f t="shared" si="803"/>
        <v>0</v>
      </c>
      <c r="U401" s="11" t="str">
        <f t="shared" si="803"/>
        <v>0</v>
      </c>
      <c r="V401" s="11" t="str">
        <f t="shared" si="803"/>
        <v>0</v>
      </c>
      <c r="W401" s="11" t="str">
        <f t="shared" si="803"/>
        <v>0</v>
      </c>
      <c r="X401" s="11" t="str">
        <f t="shared" si="803"/>
        <v>0</v>
      </c>
      <c r="Y401" s="11" t="str">
        <f t="shared" si="803"/>
        <v>0</v>
      </c>
      <c r="Z401" s="11" t="str">
        <f t="shared" si="803"/>
        <v>0</v>
      </c>
      <c r="AA401" s="11" t="str">
        <f t="shared" si="803"/>
        <v>0</v>
      </c>
      <c r="AB401" s="11" t="str">
        <f t="shared" si="803"/>
        <v>0</v>
      </c>
      <c r="AC401" s="11" t="str">
        <f t="shared" si="803"/>
        <v>0</v>
      </c>
      <c r="AD401" s="11" t="str">
        <f t="shared" si="803"/>
        <v>0</v>
      </c>
      <c r="AE401" s="11" t="str">
        <f t="shared" si="803"/>
        <v>0</v>
      </c>
      <c r="AF401" s="11" t="str">
        <f t="shared" si="803"/>
        <v>0</v>
      </c>
      <c r="AG401" s="11" t="str">
        <f t="shared" si="803"/>
        <v>0</v>
      </c>
      <c r="AH401" s="11" t="str">
        <f t="shared" si="803"/>
        <v>0</v>
      </c>
      <c r="AI401" s="11" t="str">
        <f t="shared" si="803"/>
        <v>0</v>
      </c>
      <c r="AJ401" s="11" t="str">
        <f t="shared" si="803"/>
        <v>0</v>
      </c>
      <c r="AK401" s="11" t="str">
        <f t="shared" si="803"/>
        <v>0</v>
      </c>
      <c r="AL401" s="11" t="str">
        <f t="shared" si="803"/>
        <v>0</v>
      </c>
      <c r="AM401" s="11" t="str">
        <f t="shared" si="803"/>
        <v>0</v>
      </c>
      <c r="AN401" s="11" t="str">
        <f t="shared" si="803"/>
        <v>0</v>
      </c>
      <c r="AO401" s="11" t="str">
        <f t="shared" si="803"/>
        <v>0</v>
      </c>
      <c r="AP401" s="11" t="str">
        <f t="shared" si="803"/>
        <v>0</v>
      </c>
      <c r="AQ401" s="11" t="str">
        <f t="shared" si="803"/>
        <v>0</v>
      </c>
      <c r="AR401" s="11" t="str">
        <f t="shared" si="803"/>
        <v>0</v>
      </c>
      <c r="AS401" s="11" t="str">
        <f t="shared" si="803"/>
        <v>0</v>
      </c>
      <c r="AT401" s="11" t="str">
        <f t="shared" si="803"/>
        <v>0</v>
      </c>
      <c r="AU401" s="11" t="str">
        <f t="shared" si="803"/>
        <v>0</v>
      </c>
      <c r="AV401" s="11" t="str">
        <f t="shared" si="803"/>
        <v>0</v>
      </c>
      <c r="AW401" s="11" t="str">
        <f t="shared" si="803"/>
        <v>0</v>
      </c>
      <c r="AX401" s="11" t="str">
        <f t="shared" si="803"/>
        <v>0</v>
      </c>
      <c r="AY401" s="11" t="str">
        <f t="shared" si="803"/>
        <v>0</v>
      </c>
      <c r="AZ401" s="11" t="str">
        <f t="shared" si="803"/>
        <v>0</v>
      </c>
      <c r="BA401" s="11" t="str">
        <f t="shared" si="803"/>
        <v>0</v>
      </c>
      <c r="BB401" s="11" t="str">
        <f t="shared" si="803"/>
        <v/>
      </c>
      <c r="BC401" s="11" t="str">
        <f t="shared" si="803"/>
        <v/>
      </c>
      <c r="BD401" s="11" t="str">
        <f t="shared" si="803"/>
        <v/>
      </c>
      <c r="BE401" s="11" t="str">
        <f t="shared" si="803"/>
        <v/>
      </c>
      <c r="BF401" s="11" t="str">
        <f t="shared" si="803"/>
        <v/>
      </c>
      <c r="BG401" s="11" t="str">
        <f t="shared" si="803"/>
        <v/>
      </c>
      <c r="BH401" s="11" t="str">
        <f t="shared" si="803"/>
        <v/>
      </c>
      <c r="BI401" s="11" t="str">
        <f t="shared" si="803"/>
        <v/>
      </c>
      <c r="BJ401" s="11" t="str">
        <f t="shared" si="803"/>
        <v/>
      </c>
      <c r="BK401" s="11" t="str">
        <f t="shared" si="803"/>
        <v/>
      </c>
      <c r="BL401" s="11" t="str">
        <f t="shared" si="674"/>
        <v/>
      </c>
      <c r="BM401" s="11" t="str">
        <f t="shared" si="675"/>
        <v/>
      </c>
      <c r="BN401" s="11">
        <f t="shared" si="676"/>
        <v>0</v>
      </c>
      <c r="BO401" s="11" t="b">
        <f t="shared" si="671"/>
        <v>0</v>
      </c>
      <c r="BP401" t="b">
        <f>AND(COUNTIF(ranges!B$2:B$4,'Sample Manifest - ALL TYPES'!G392)=0,NOT(ISBLANK('Sample Manifest - ALL TYPES'!G392)))</f>
        <v>0</v>
      </c>
      <c r="CB401" s="11" t="b">
        <f t="shared" si="677"/>
        <v>0</v>
      </c>
      <c r="CD401" s="54" t="b">
        <f>IF(OR('Sample Manifest - ALL TYPES'!AB392="Custom indexes",'Sample Manifest - ALL TYPES'!AB392="Non-listed commercial indexes"),TRUE,FALSE)</f>
        <v>0</v>
      </c>
      <c r="CE401" s="54"/>
      <c r="CG401" s="62">
        <f>'Sample Manifest - ALL TYPES'!Q392</f>
        <v>0</v>
      </c>
      <c r="CH401" s="61" t="str">
        <f t="shared" ref="CH401:CK401" si="804">SUBSTITUTE(CG401,CH$17,"")</f>
        <v>0</v>
      </c>
      <c r="CI401" s="61" t="str">
        <f t="shared" si="804"/>
        <v/>
      </c>
      <c r="CJ401" s="61" t="str">
        <f t="shared" si="804"/>
        <v/>
      </c>
      <c r="CK401" s="61" t="str">
        <f t="shared" si="804"/>
        <v/>
      </c>
      <c r="CL401" s="61">
        <f t="shared" si="798"/>
        <v>0</v>
      </c>
      <c r="CM401" s="61" t="b">
        <f>AND(NOT(ISBLANK('Sample Manifest - ALL TYPES'!Q392)),NOT(CL401=0))</f>
        <v>0</v>
      </c>
      <c r="CR401" s="11" t="b">
        <f>AND('Sample Manifest - ALL TYPES'!B392="Illumina Library Pool",ISBLANK('Sample Manifest - ALL TYPES'!Z392))</f>
        <v>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56</vt:i4>
      </vt:variant>
    </vt:vector>
  </HeadingPairs>
  <TitlesOfParts>
    <vt:vector size="61" baseType="lpstr">
      <vt:lpstr>Sample Manifest - ALL TYPES</vt:lpstr>
      <vt:lpstr>Examples - Sample Manifest</vt:lpstr>
      <vt:lpstr>Custom Indexes</vt:lpstr>
      <vt:lpstr>ranges</vt:lpstr>
      <vt:lpstr>error-detection</vt:lpstr>
      <vt:lpstr>adapt_1</vt:lpstr>
      <vt:lpstr>adapt_10</vt:lpstr>
      <vt:lpstr>adapt_11</vt:lpstr>
      <vt:lpstr>adapt_12</vt:lpstr>
      <vt:lpstr>adapt_14</vt:lpstr>
      <vt:lpstr>adapt_15</vt:lpstr>
      <vt:lpstr>adapt_16</vt:lpstr>
      <vt:lpstr>adapt_17</vt:lpstr>
      <vt:lpstr>adapt_18</vt:lpstr>
      <vt:lpstr>adapt_19</vt:lpstr>
      <vt:lpstr>adapt_2</vt:lpstr>
      <vt:lpstr>adapt_20</vt:lpstr>
      <vt:lpstr>adapt_21</vt:lpstr>
      <vt:lpstr>adapt_22</vt:lpstr>
      <vt:lpstr>adapt_23</vt:lpstr>
      <vt:lpstr>adapt_24</vt:lpstr>
      <vt:lpstr>adapt_25</vt:lpstr>
      <vt:lpstr>adapt_26</vt:lpstr>
      <vt:lpstr>adapt_27</vt:lpstr>
      <vt:lpstr>adapt_28</vt:lpstr>
      <vt:lpstr>adapt_29</vt:lpstr>
      <vt:lpstr>adapt_3</vt:lpstr>
      <vt:lpstr>adapt_30</vt:lpstr>
      <vt:lpstr>adapt_31</vt:lpstr>
      <vt:lpstr>adapt_32</vt:lpstr>
      <vt:lpstr>adapt_33</vt:lpstr>
      <vt:lpstr>adapt_34</vt:lpstr>
      <vt:lpstr>adapt_35</vt:lpstr>
      <vt:lpstr>adapt_36</vt:lpstr>
      <vt:lpstr>adapt_37</vt:lpstr>
      <vt:lpstr>adapt_38</vt:lpstr>
      <vt:lpstr>adapt_39</vt:lpstr>
      <vt:lpstr>adapt_4</vt:lpstr>
      <vt:lpstr>adapt_40</vt:lpstr>
      <vt:lpstr>adapt_41</vt:lpstr>
      <vt:lpstr>adapt_42</vt:lpstr>
      <vt:lpstr>adapt_43</vt:lpstr>
      <vt:lpstr>adapt_44</vt:lpstr>
      <vt:lpstr>adapt_45</vt:lpstr>
      <vt:lpstr>adapt_46</vt:lpstr>
      <vt:lpstr>adapt_47</vt:lpstr>
      <vt:lpstr>adapt_48</vt:lpstr>
      <vt:lpstr>adapt_5</vt:lpstr>
      <vt:lpstr>adapt_6</vt:lpstr>
      <vt:lpstr>adapt_7</vt:lpstr>
      <vt:lpstr>adapt_8</vt:lpstr>
      <vt:lpstr>adapt_9</vt:lpstr>
      <vt:lpstr>adapty_41</vt:lpstr>
      <vt:lpstr>ranges!finalpaste_2</vt:lpstr>
      <vt:lpstr>ranges!finalpaste_3</vt:lpstr>
      <vt:lpstr>ranges!finalpaste_4</vt:lpstr>
      <vt:lpstr>ref_1</vt:lpstr>
      <vt:lpstr>ref_2</vt:lpstr>
      <vt:lpstr>well_1</vt:lpstr>
      <vt:lpstr>well_2</vt:lpstr>
      <vt:lpstr>well_3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 Belisle</dc:creator>
  <cp:lastModifiedBy>Danielle Perley</cp:lastModifiedBy>
  <dcterms:created xsi:type="dcterms:W3CDTF">2019-05-29T14:20:34Z</dcterms:created>
  <dcterms:modified xsi:type="dcterms:W3CDTF">2025-06-20T06:50:48Z</dcterms:modified>
</cp:coreProperties>
</file>